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PaolaHerrera\Downloads\"/>
    </mc:Choice>
  </mc:AlternateContent>
  <xr:revisionPtr revIDLastSave="0" documentId="13_ncr:1_{393DEFDE-BA56-4F64-982E-9B71F109D7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ariables del IDH 2003-2017" sheetId="3" r:id="rId1"/>
    <sheet name="IDH 2018" sheetId="5" r:id="rId2"/>
    <sheet name="IDH 2019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02" i="6" l="1"/>
  <c r="N2302" i="6"/>
  <c r="M2302" i="6"/>
  <c r="O2302" i="6" s="1"/>
  <c r="Q2302" i="6" s="1"/>
  <c r="L2302" i="6"/>
  <c r="P2301" i="6"/>
  <c r="O2301" i="6"/>
  <c r="N2301" i="6"/>
  <c r="M2301" i="6"/>
  <c r="L2301" i="6"/>
  <c r="Q2301" i="6" s="1"/>
  <c r="P2299" i="6"/>
  <c r="N2299" i="6"/>
  <c r="M2299" i="6"/>
  <c r="L2299" i="6"/>
  <c r="P2298" i="6"/>
  <c r="N2298" i="6"/>
  <c r="M2298" i="6"/>
  <c r="O2298" i="6" s="1"/>
  <c r="L2298" i="6"/>
  <c r="Q2298" i="6" s="1"/>
  <c r="P2297" i="6"/>
  <c r="N2297" i="6"/>
  <c r="M2297" i="6"/>
  <c r="L2297" i="6"/>
  <c r="P2296" i="6"/>
  <c r="N2296" i="6"/>
  <c r="M2296" i="6"/>
  <c r="O2296" i="6" s="1"/>
  <c r="L2296" i="6"/>
  <c r="Q2296" i="6" s="1"/>
  <c r="P2295" i="6"/>
  <c r="N2295" i="6"/>
  <c r="M2295" i="6"/>
  <c r="L2295" i="6"/>
  <c r="P2294" i="6"/>
  <c r="N2294" i="6"/>
  <c r="M2294" i="6"/>
  <c r="O2294" i="6" s="1"/>
  <c r="L2294" i="6"/>
  <c r="P2292" i="6"/>
  <c r="N2292" i="6"/>
  <c r="M2292" i="6"/>
  <c r="L2292" i="6"/>
  <c r="P2291" i="6"/>
  <c r="N2291" i="6"/>
  <c r="O2291" i="6" s="1"/>
  <c r="M2291" i="6"/>
  <c r="L2291" i="6"/>
  <c r="P2290" i="6"/>
  <c r="N2290" i="6"/>
  <c r="M2290" i="6"/>
  <c r="L2290" i="6"/>
  <c r="P2289" i="6"/>
  <c r="O2289" i="6"/>
  <c r="N2289" i="6"/>
  <c r="M2289" i="6"/>
  <c r="L2289" i="6"/>
  <c r="P2288" i="6"/>
  <c r="N2288" i="6"/>
  <c r="M2288" i="6"/>
  <c r="L2288" i="6"/>
  <c r="P2286" i="6"/>
  <c r="O2286" i="6"/>
  <c r="N2286" i="6"/>
  <c r="M2286" i="6"/>
  <c r="L2286" i="6"/>
  <c r="P2285" i="6"/>
  <c r="N2285" i="6"/>
  <c r="M2285" i="6"/>
  <c r="L2285" i="6"/>
  <c r="P2284" i="6"/>
  <c r="O2284" i="6"/>
  <c r="N2284" i="6"/>
  <c r="M2284" i="6"/>
  <c r="L2284" i="6"/>
  <c r="P2283" i="6"/>
  <c r="N2283" i="6"/>
  <c r="M2283" i="6"/>
  <c r="O2283" i="6" s="1"/>
  <c r="Q2283" i="6" s="1"/>
  <c r="L2283" i="6"/>
  <c r="P2282" i="6"/>
  <c r="O2282" i="6"/>
  <c r="N2282" i="6"/>
  <c r="M2282" i="6"/>
  <c r="L2282" i="6"/>
  <c r="Q2282" i="6" s="1"/>
  <c r="P2281" i="6"/>
  <c r="N2281" i="6"/>
  <c r="M2281" i="6"/>
  <c r="L2281" i="6"/>
  <c r="P2280" i="6"/>
  <c r="N2280" i="6"/>
  <c r="M2280" i="6"/>
  <c r="O2280" i="6" s="1"/>
  <c r="L2280" i="6"/>
  <c r="Q2280" i="6" s="1"/>
  <c r="P2279" i="6"/>
  <c r="N2279" i="6"/>
  <c r="M2279" i="6"/>
  <c r="L2279" i="6"/>
  <c r="P2278" i="6"/>
  <c r="N2278" i="6"/>
  <c r="M2278" i="6"/>
  <c r="O2278" i="6" s="1"/>
  <c r="L2278" i="6"/>
  <c r="Q2278" i="6" s="1"/>
  <c r="P2276" i="6"/>
  <c r="N2276" i="6"/>
  <c r="M2276" i="6"/>
  <c r="L2276" i="6"/>
  <c r="P2275" i="6"/>
  <c r="N2275" i="6"/>
  <c r="M2275" i="6"/>
  <c r="O2275" i="6" s="1"/>
  <c r="L2275" i="6"/>
  <c r="P2274" i="6"/>
  <c r="N2274" i="6"/>
  <c r="M2274" i="6"/>
  <c r="L2274" i="6"/>
  <c r="P2273" i="6"/>
  <c r="N2273" i="6"/>
  <c r="M2273" i="6"/>
  <c r="O2273" i="6" s="1"/>
  <c r="L2273" i="6"/>
  <c r="P2272" i="6"/>
  <c r="N2272" i="6"/>
  <c r="M2272" i="6"/>
  <c r="L2272" i="6"/>
  <c r="P2270" i="6"/>
  <c r="O2270" i="6"/>
  <c r="N2270" i="6"/>
  <c r="M2270" i="6"/>
  <c r="L2270" i="6"/>
  <c r="P2269" i="6"/>
  <c r="N2269" i="6"/>
  <c r="M2269" i="6"/>
  <c r="L2269" i="6"/>
  <c r="P2268" i="6"/>
  <c r="O2268" i="6"/>
  <c r="N2268" i="6"/>
  <c r="M2268" i="6"/>
  <c r="L2268" i="6"/>
  <c r="P2267" i="6"/>
  <c r="N2267" i="6"/>
  <c r="M2267" i="6"/>
  <c r="L2267" i="6"/>
  <c r="P2265" i="6"/>
  <c r="O2265" i="6"/>
  <c r="N2265" i="6"/>
  <c r="M2265" i="6"/>
  <c r="L2265" i="6"/>
  <c r="P2264" i="6"/>
  <c r="N2264" i="6"/>
  <c r="M2264" i="6"/>
  <c r="O2264" i="6" s="1"/>
  <c r="Q2264" i="6" s="1"/>
  <c r="L2264" i="6"/>
  <c r="P2263" i="6"/>
  <c r="O2263" i="6"/>
  <c r="N2263" i="6"/>
  <c r="M2263" i="6"/>
  <c r="L2263" i="6"/>
  <c r="Q2263" i="6" s="1"/>
  <c r="P2262" i="6"/>
  <c r="N2262" i="6"/>
  <c r="M2262" i="6"/>
  <c r="L2262" i="6"/>
  <c r="P2261" i="6"/>
  <c r="N2261" i="6"/>
  <c r="M2261" i="6"/>
  <c r="O2261" i="6" s="1"/>
  <c r="L2261" i="6"/>
  <c r="Q2261" i="6" s="1"/>
  <c r="P2260" i="6"/>
  <c r="N2260" i="6"/>
  <c r="M2260" i="6"/>
  <c r="L2260" i="6"/>
  <c r="P2259" i="6"/>
  <c r="N2259" i="6"/>
  <c r="M2259" i="6"/>
  <c r="L2259" i="6"/>
  <c r="P2258" i="6"/>
  <c r="N2258" i="6"/>
  <c r="M2258" i="6"/>
  <c r="L2258" i="6"/>
  <c r="P2256" i="6"/>
  <c r="O2256" i="6"/>
  <c r="N2256" i="6"/>
  <c r="M2256" i="6"/>
  <c r="L2256" i="6"/>
  <c r="P2255" i="6"/>
  <c r="N2255" i="6"/>
  <c r="M2255" i="6"/>
  <c r="L2255" i="6"/>
  <c r="P2254" i="6"/>
  <c r="N2254" i="6"/>
  <c r="M2254" i="6"/>
  <c r="L2254" i="6"/>
  <c r="P2253" i="6"/>
  <c r="N2253" i="6"/>
  <c r="M2253" i="6"/>
  <c r="L2253" i="6"/>
  <c r="P2252" i="6"/>
  <c r="O2252" i="6"/>
  <c r="N2252" i="6"/>
  <c r="M2252" i="6"/>
  <c r="L2252" i="6"/>
  <c r="P2251" i="6"/>
  <c r="N2251" i="6"/>
  <c r="M2251" i="6"/>
  <c r="L2251" i="6"/>
  <c r="P2250" i="6"/>
  <c r="O2250" i="6"/>
  <c r="N2250" i="6"/>
  <c r="M2250" i="6"/>
  <c r="L2250" i="6"/>
  <c r="P2249" i="6"/>
  <c r="N2249" i="6"/>
  <c r="M2249" i="6"/>
  <c r="L2249" i="6"/>
  <c r="P2248" i="6"/>
  <c r="O2248" i="6"/>
  <c r="N2248" i="6"/>
  <c r="M2248" i="6"/>
  <c r="L2248" i="6"/>
  <c r="P2246" i="6"/>
  <c r="N2246" i="6"/>
  <c r="M2246" i="6"/>
  <c r="O2246" i="6" s="1"/>
  <c r="Q2246" i="6" s="1"/>
  <c r="L2246" i="6"/>
  <c r="P2245" i="6"/>
  <c r="O2245" i="6"/>
  <c r="N2245" i="6"/>
  <c r="M2245" i="6"/>
  <c r="L2245" i="6"/>
  <c r="Q2245" i="6" s="1"/>
  <c r="P2244" i="6"/>
  <c r="N2244" i="6"/>
  <c r="M2244" i="6"/>
  <c r="L2244" i="6"/>
  <c r="P2243" i="6"/>
  <c r="N2243" i="6"/>
  <c r="M2243" i="6"/>
  <c r="O2243" i="6" s="1"/>
  <c r="L2243" i="6"/>
  <c r="Q2243" i="6" s="1"/>
  <c r="P2241" i="6"/>
  <c r="N2241" i="6"/>
  <c r="M2241" i="6"/>
  <c r="L2241" i="6"/>
  <c r="P2240" i="6"/>
  <c r="N2240" i="6"/>
  <c r="M2240" i="6"/>
  <c r="L2240" i="6"/>
  <c r="P2239" i="6"/>
  <c r="N2239" i="6"/>
  <c r="M2239" i="6"/>
  <c r="L2239" i="6"/>
  <c r="P2238" i="6"/>
  <c r="N2238" i="6"/>
  <c r="M2238" i="6"/>
  <c r="O2238" i="6" s="1"/>
  <c r="L2238" i="6"/>
  <c r="P2237" i="6"/>
  <c r="N2237" i="6"/>
  <c r="M2237" i="6"/>
  <c r="L2237" i="6"/>
  <c r="P2236" i="6"/>
  <c r="N2236" i="6"/>
  <c r="M2236" i="6"/>
  <c r="L2236" i="6"/>
  <c r="P2235" i="6"/>
  <c r="N2235" i="6"/>
  <c r="M2235" i="6"/>
  <c r="L2235" i="6"/>
  <c r="P2233" i="6"/>
  <c r="O2233" i="6"/>
  <c r="N2233" i="6"/>
  <c r="M2233" i="6"/>
  <c r="L2233" i="6"/>
  <c r="P2232" i="6"/>
  <c r="N2232" i="6"/>
  <c r="M2232" i="6"/>
  <c r="L2232" i="6"/>
  <c r="P2231" i="6"/>
  <c r="O2231" i="6"/>
  <c r="N2231" i="6"/>
  <c r="M2231" i="6"/>
  <c r="L2231" i="6"/>
  <c r="P2230" i="6"/>
  <c r="N2230" i="6"/>
  <c r="M2230" i="6"/>
  <c r="L2230" i="6"/>
  <c r="P2229" i="6"/>
  <c r="O2229" i="6"/>
  <c r="N2229" i="6"/>
  <c r="M2229" i="6"/>
  <c r="L2229" i="6"/>
  <c r="P2228" i="6"/>
  <c r="N2228" i="6"/>
  <c r="M2228" i="6"/>
  <c r="L2228" i="6"/>
  <c r="P2227" i="6"/>
  <c r="N2227" i="6"/>
  <c r="M2227" i="6"/>
  <c r="O2227" i="6" s="1"/>
  <c r="L2227" i="6"/>
  <c r="P2226" i="6"/>
  <c r="N2226" i="6"/>
  <c r="M2226" i="6"/>
  <c r="L2226" i="6"/>
  <c r="P2225" i="6"/>
  <c r="N2225" i="6"/>
  <c r="M2225" i="6"/>
  <c r="O2225" i="6" s="1"/>
  <c r="L2225" i="6"/>
  <c r="P2224" i="6"/>
  <c r="N2224" i="6"/>
  <c r="M2224" i="6"/>
  <c r="L2224" i="6"/>
  <c r="P2223" i="6"/>
  <c r="O2223" i="6"/>
  <c r="N2223" i="6"/>
  <c r="M2223" i="6"/>
  <c r="L2223" i="6"/>
  <c r="P2222" i="6"/>
  <c r="N2222" i="6"/>
  <c r="M2222" i="6"/>
  <c r="L2222" i="6"/>
  <c r="P2221" i="6"/>
  <c r="O2221" i="6"/>
  <c r="N2221" i="6"/>
  <c r="M2221" i="6"/>
  <c r="L2221" i="6"/>
  <c r="P2219" i="6"/>
  <c r="N2219" i="6"/>
  <c r="M2219" i="6"/>
  <c r="O2219" i="6" s="1"/>
  <c r="Q2219" i="6" s="1"/>
  <c r="L2219" i="6"/>
  <c r="P2218" i="6"/>
  <c r="O2218" i="6"/>
  <c r="N2218" i="6"/>
  <c r="M2218" i="6"/>
  <c r="L2218" i="6"/>
  <c r="P2217" i="6"/>
  <c r="N2217" i="6"/>
  <c r="M2217" i="6"/>
  <c r="L2217" i="6"/>
  <c r="P2216" i="6"/>
  <c r="O2216" i="6"/>
  <c r="N2216" i="6"/>
  <c r="M2216" i="6"/>
  <c r="L2216" i="6"/>
  <c r="P2215" i="6"/>
  <c r="N2215" i="6"/>
  <c r="M2215" i="6"/>
  <c r="L2215" i="6"/>
  <c r="P2214" i="6"/>
  <c r="O2214" i="6"/>
  <c r="N2214" i="6"/>
  <c r="M2214" i="6"/>
  <c r="L2214" i="6"/>
  <c r="Q2214" i="6" s="1"/>
  <c r="P2212" i="6"/>
  <c r="N2212" i="6"/>
  <c r="M2212" i="6"/>
  <c r="L2212" i="6"/>
  <c r="P2211" i="6"/>
  <c r="N2211" i="6"/>
  <c r="M2211" i="6"/>
  <c r="O2211" i="6" s="1"/>
  <c r="L2211" i="6"/>
  <c r="Q2211" i="6" s="1"/>
  <c r="P2210" i="6"/>
  <c r="N2210" i="6"/>
  <c r="M2210" i="6"/>
  <c r="L2210" i="6"/>
  <c r="P2209" i="6"/>
  <c r="N2209" i="6"/>
  <c r="M2209" i="6"/>
  <c r="L2209" i="6"/>
  <c r="P2208" i="6"/>
  <c r="N2208" i="6"/>
  <c r="M2208" i="6"/>
  <c r="L2208" i="6"/>
  <c r="P2207" i="6"/>
  <c r="O2207" i="6"/>
  <c r="N2207" i="6"/>
  <c r="M2207" i="6"/>
  <c r="L2207" i="6"/>
  <c r="P2206" i="6"/>
  <c r="N2206" i="6"/>
  <c r="M2206" i="6"/>
  <c r="L2206" i="6"/>
  <c r="P2205" i="6"/>
  <c r="N2205" i="6"/>
  <c r="M2205" i="6"/>
  <c r="O2205" i="6" s="1"/>
  <c r="L2205" i="6"/>
  <c r="P2204" i="6"/>
  <c r="O2204" i="6"/>
  <c r="N2204" i="6"/>
  <c r="M2204" i="6"/>
  <c r="L2204" i="6"/>
  <c r="P2203" i="6"/>
  <c r="N2203" i="6"/>
  <c r="M2203" i="6"/>
  <c r="L2203" i="6"/>
  <c r="P2202" i="6"/>
  <c r="N2202" i="6"/>
  <c r="M2202" i="6"/>
  <c r="O2202" i="6" s="1"/>
  <c r="Q2202" i="6" s="1"/>
  <c r="L2202" i="6"/>
  <c r="P2201" i="6"/>
  <c r="N2201" i="6"/>
  <c r="M2201" i="6"/>
  <c r="L2201" i="6"/>
  <c r="P2200" i="6"/>
  <c r="N2200" i="6"/>
  <c r="M2200" i="6"/>
  <c r="O2200" i="6" s="1"/>
  <c r="Q2200" i="6" s="1"/>
  <c r="L2200" i="6"/>
  <c r="P2199" i="6"/>
  <c r="N2199" i="6"/>
  <c r="M2199" i="6"/>
  <c r="L2199" i="6"/>
  <c r="P2198" i="6"/>
  <c r="O2198" i="6"/>
  <c r="Q2198" i="6" s="1"/>
  <c r="N2198" i="6"/>
  <c r="M2198" i="6"/>
  <c r="L2198" i="6"/>
  <c r="P2196" i="6"/>
  <c r="N2196" i="6"/>
  <c r="M2196" i="6"/>
  <c r="O2196" i="6" s="1"/>
  <c r="Q2196" i="6" s="1"/>
  <c r="L2196" i="6"/>
  <c r="P2195" i="6"/>
  <c r="O2195" i="6"/>
  <c r="N2195" i="6"/>
  <c r="M2195" i="6"/>
  <c r="L2195" i="6"/>
  <c r="P2194" i="6"/>
  <c r="N2194" i="6"/>
  <c r="M2194" i="6"/>
  <c r="L2194" i="6"/>
  <c r="P2193" i="6"/>
  <c r="O2193" i="6"/>
  <c r="N2193" i="6"/>
  <c r="M2193" i="6"/>
  <c r="L2193" i="6"/>
  <c r="P2192" i="6"/>
  <c r="N2192" i="6"/>
  <c r="M2192" i="6"/>
  <c r="O2192" i="6" s="1"/>
  <c r="L2192" i="6"/>
  <c r="P2191" i="6"/>
  <c r="N2191" i="6"/>
  <c r="M2191" i="6"/>
  <c r="O2191" i="6" s="1"/>
  <c r="Q2191" i="6" s="1"/>
  <c r="L2191" i="6"/>
  <c r="P2190" i="6"/>
  <c r="N2190" i="6"/>
  <c r="M2190" i="6"/>
  <c r="L2190" i="6"/>
  <c r="P2189" i="6"/>
  <c r="N2189" i="6"/>
  <c r="M2189" i="6"/>
  <c r="O2189" i="6" s="1"/>
  <c r="Q2189" i="6" s="1"/>
  <c r="L2189" i="6"/>
  <c r="P2188" i="6"/>
  <c r="N2188" i="6"/>
  <c r="M2188" i="6"/>
  <c r="L2188" i="6"/>
  <c r="P2187" i="6"/>
  <c r="N2187" i="6"/>
  <c r="O2187" i="6" s="1"/>
  <c r="Q2187" i="6" s="1"/>
  <c r="M2187" i="6"/>
  <c r="L2187" i="6"/>
  <c r="P2185" i="6"/>
  <c r="N2185" i="6"/>
  <c r="M2185" i="6"/>
  <c r="O2185" i="6" s="1"/>
  <c r="L2185" i="6"/>
  <c r="P2184" i="6"/>
  <c r="O2184" i="6"/>
  <c r="Q2184" i="6" s="1"/>
  <c r="N2184" i="6"/>
  <c r="M2184" i="6"/>
  <c r="L2184" i="6"/>
  <c r="P2183" i="6"/>
  <c r="N2183" i="6"/>
  <c r="M2183" i="6"/>
  <c r="L2183" i="6"/>
  <c r="P2182" i="6"/>
  <c r="O2182" i="6"/>
  <c r="N2182" i="6"/>
  <c r="M2182" i="6"/>
  <c r="L2182" i="6"/>
  <c r="P2181" i="6"/>
  <c r="N2181" i="6"/>
  <c r="M2181" i="6"/>
  <c r="O2181" i="6" s="1"/>
  <c r="Q2181" i="6" s="1"/>
  <c r="L2181" i="6"/>
  <c r="P2180" i="6"/>
  <c r="N2180" i="6"/>
  <c r="M2180" i="6"/>
  <c r="O2180" i="6" s="1"/>
  <c r="Q2180" i="6" s="1"/>
  <c r="L2180" i="6"/>
  <c r="P2179" i="6"/>
  <c r="N2179" i="6"/>
  <c r="M2179" i="6"/>
  <c r="L2179" i="6"/>
  <c r="P2178" i="6"/>
  <c r="N2178" i="6"/>
  <c r="M2178" i="6"/>
  <c r="O2178" i="6" s="1"/>
  <c r="Q2178" i="6" s="1"/>
  <c r="L2178" i="6"/>
  <c r="P2177" i="6"/>
  <c r="N2177" i="6"/>
  <c r="M2177" i="6"/>
  <c r="L2177" i="6"/>
  <c r="P2176" i="6"/>
  <c r="O2176" i="6"/>
  <c r="Q2176" i="6" s="1"/>
  <c r="N2176" i="6"/>
  <c r="M2176" i="6"/>
  <c r="L2176" i="6"/>
  <c r="P2175" i="6"/>
  <c r="N2175" i="6"/>
  <c r="M2175" i="6"/>
  <c r="L2175" i="6"/>
  <c r="P2173" i="6"/>
  <c r="O2173" i="6"/>
  <c r="N2173" i="6"/>
  <c r="M2173" i="6"/>
  <c r="L2173" i="6"/>
  <c r="P2172" i="6"/>
  <c r="N2172" i="6"/>
  <c r="M2172" i="6"/>
  <c r="L2172" i="6"/>
  <c r="P2171" i="6"/>
  <c r="O2171" i="6"/>
  <c r="N2171" i="6"/>
  <c r="M2171" i="6"/>
  <c r="L2171" i="6"/>
  <c r="P2170" i="6"/>
  <c r="N2170" i="6"/>
  <c r="M2170" i="6"/>
  <c r="O2170" i="6" s="1"/>
  <c r="L2170" i="6"/>
  <c r="P2169" i="6"/>
  <c r="O2169" i="6"/>
  <c r="N2169" i="6"/>
  <c r="M2169" i="6"/>
  <c r="L2169" i="6"/>
  <c r="P2168" i="6"/>
  <c r="N2168" i="6"/>
  <c r="M2168" i="6"/>
  <c r="L2168" i="6"/>
  <c r="P2166" i="6"/>
  <c r="N2166" i="6"/>
  <c r="M2166" i="6"/>
  <c r="O2166" i="6" s="1"/>
  <c r="Q2166" i="6" s="1"/>
  <c r="L2166" i="6"/>
  <c r="P2165" i="6"/>
  <c r="N2165" i="6"/>
  <c r="M2165" i="6"/>
  <c r="L2165" i="6"/>
  <c r="P2164" i="6"/>
  <c r="N2164" i="6"/>
  <c r="M2164" i="6"/>
  <c r="L2164" i="6"/>
  <c r="P2163" i="6"/>
  <c r="N2163" i="6"/>
  <c r="M2163" i="6"/>
  <c r="L2163" i="6"/>
  <c r="P2162" i="6"/>
  <c r="N2162" i="6"/>
  <c r="M2162" i="6"/>
  <c r="O2162" i="6" s="1"/>
  <c r="Q2162" i="6" s="1"/>
  <c r="L2162" i="6"/>
  <c r="P2161" i="6"/>
  <c r="N2161" i="6"/>
  <c r="M2161" i="6"/>
  <c r="O2161" i="6" s="1"/>
  <c r="L2161" i="6"/>
  <c r="P2160" i="6"/>
  <c r="O2160" i="6"/>
  <c r="Q2160" i="6" s="1"/>
  <c r="N2160" i="6"/>
  <c r="M2160" i="6"/>
  <c r="L2160" i="6"/>
  <c r="P2159" i="6"/>
  <c r="N2159" i="6"/>
  <c r="M2159" i="6"/>
  <c r="O2159" i="6" s="1"/>
  <c r="L2159" i="6"/>
  <c r="P2158" i="6"/>
  <c r="O2158" i="6"/>
  <c r="N2158" i="6"/>
  <c r="M2158" i="6"/>
  <c r="L2158" i="6"/>
  <c r="P2157" i="6"/>
  <c r="N2157" i="6"/>
  <c r="M2157" i="6"/>
  <c r="L2157" i="6"/>
  <c r="P2156" i="6"/>
  <c r="N2156" i="6"/>
  <c r="M2156" i="6"/>
  <c r="O2156" i="6" s="1"/>
  <c r="L2156" i="6"/>
  <c r="P2155" i="6"/>
  <c r="N2155" i="6"/>
  <c r="M2155" i="6"/>
  <c r="L2155" i="6"/>
  <c r="P2153" i="6"/>
  <c r="N2153" i="6"/>
  <c r="M2153" i="6"/>
  <c r="O2153" i="6" s="1"/>
  <c r="L2153" i="6"/>
  <c r="P2152" i="6"/>
  <c r="N2152" i="6"/>
  <c r="M2152" i="6"/>
  <c r="L2152" i="6"/>
  <c r="P2151" i="6"/>
  <c r="N2151" i="6"/>
  <c r="M2151" i="6"/>
  <c r="O2151" i="6" s="1"/>
  <c r="Q2151" i="6" s="1"/>
  <c r="L2151" i="6"/>
  <c r="P2150" i="6"/>
  <c r="N2150" i="6"/>
  <c r="M2150" i="6"/>
  <c r="O2150" i="6" s="1"/>
  <c r="L2150" i="6"/>
  <c r="P2149" i="6"/>
  <c r="N2149" i="6"/>
  <c r="O2149" i="6" s="1"/>
  <c r="Q2149" i="6" s="1"/>
  <c r="M2149" i="6"/>
  <c r="L2149" i="6"/>
  <c r="P2148" i="6"/>
  <c r="N2148" i="6"/>
  <c r="M2148" i="6"/>
  <c r="L2148" i="6"/>
  <c r="P2147" i="6"/>
  <c r="O2147" i="6"/>
  <c r="Q2147" i="6" s="1"/>
  <c r="N2147" i="6"/>
  <c r="M2147" i="6"/>
  <c r="L2147" i="6"/>
  <c r="P2145" i="6"/>
  <c r="N2145" i="6"/>
  <c r="M2145" i="6"/>
  <c r="L2145" i="6"/>
  <c r="P2144" i="6"/>
  <c r="N2144" i="6"/>
  <c r="M2144" i="6"/>
  <c r="O2144" i="6" s="1"/>
  <c r="Q2144" i="6" s="1"/>
  <c r="L2144" i="6"/>
  <c r="P2143" i="6"/>
  <c r="N2143" i="6"/>
  <c r="M2143" i="6"/>
  <c r="L2143" i="6"/>
  <c r="P2142" i="6"/>
  <c r="N2142" i="6"/>
  <c r="M2142" i="6"/>
  <c r="L2142" i="6"/>
  <c r="P2141" i="6"/>
  <c r="N2141" i="6"/>
  <c r="M2141" i="6"/>
  <c r="L2141" i="6"/>
  <c r="P2140" i="6"/>
  <c r="O2140" i="6"/>
  <c r="N2140" i="6"/>
  <c r="M2140" i="6"/>
  <c r="L2140" i="6"/>
  <c r="P2138" i="6"/>
  <c r="N2138" i="6"/>
  <c r="M2138" i="6"/>
  <c r="L2138" i="6"/>
  <c r="P2137" i="6"/>
  <c r="N2137" i="6"/>
  <c r="M2137" i="6"/>
  <c r="O2137" i="6" s="1"/>
  <c r="Q2137" i="6" s="1"/>
  <c r="L2137" i="6"/>
  <c r="P2136" i="6"/>
  <c r="N2136" i="6"/>
  <c r="M2136" i="6"/>
  <c r="O2136" i="6" s="1"/>
  <c r="L2136" i="6"/>
  <c r="P2135" i="6"/>
  <c r="O2135" i="6"/>
  <c r="N2135" i="6"/>
  <c r="M2135" i="6"/>
  <c r="L2135" i="6"/>
  <c r="P2134" i="6"/>
  <c r="N2134" i="6"/>
  <c r="M2134" i="6"/>
  <c r="L2134" i="6"/>
  <c r="P2133" i="6"/>
  <c r="O2133" i="6"/>
  <c r="N2133" i="6"/>
  <c r="M2133" i="6"/>
  <c r="L2133" i="6"/>
  <c r="P2132" i="6"/>
  <c r="N2132" i="6"/>
  <c r="M2132" i="6"/>
  <c r="L2132" i="6"/>
  <c r="P2130" i="6"/>
  <c r="N2130" i="6"/>
  <c r="M2130" i="6"/>
  <c r="L2130" i="6"/>
  <c r="P2129" i="6"/>
  <c r="N2129" i="6"/>
  <c r="M2129" i="6"/>
  <c r="L2129" i="6"/>
  <c r="P2128" i="6"/>
  <c r="O2128" i="6"/>
  <c r="N2128" i="6"/>
  <c r="M2128" i="6"/>
  <c r="L2128" i="6"/>
  <c r="P2127" i="6"/>
  <c r="N2127" i="6"/>
  <c r="M2127" i="6"/>
  <c r="L2127" i="6"/>
  <c r="P2126" i="6"/>
  <c r="O2126" i="6"/>
  <c r="N2126" i="6"/>
  <c r="M2126" i="6"/>
  <c r="L2126" i="6"/>
  <c r="P2125" i="6"/>
  <c r="N2125" i="6"/>
  <c r="M2125" i="6"/>
  <c r="O2125" i="6" s="1"/>
  <c r="Q2125" i="6" s="1"/>
  <c r="L2125" i="6"/>
  <c r="P2124" i="6"/>
  <c r="O2124" i="6"/>
  <c r="N2124" i="6"/>
  <c r="M2124" i="6"/>
  <c r="L2124" i="6"/>
  <c r="P2123" i="6"/>
  <c r="N2123" i="6"/>
  <c r="M2123" i="6"/>
  <c r="L2123" i="6"/>
  <c r="P2121" i="6"/>
  <c r="O2121" i="6"/>
  <c r="N2121" i="6"/>
  <c r="M2121" i="6"/>
  <c r="L2121" i="6"/>
  <c r="P2120" i="6"/>
  <c r="N2120" i="6"/>
  <c r="M2120" i="6"/>
  <c r="L2120" i="6"/>
  <c r="P2119" i="6"/>
  <c r="N2119" i="6"/>
  <c r="M2119" i="6"/>
  <c r="L2119" i="6"/>
  <c r="P2118" i="6"/>
  <c r="N2118" i="6"/>
  <c r="M2118" i="6"/>
  <c r="L2118" i="6"/>
  <c r="P2117" i="6"/>
  <c r="N2117" i="6"/>
  <c r="M2117" i="6"/>
  <c r="L2117" i="6"/>
  <c r="P2116" i="6"/>
  <c r="N2116" i="6"/>
  <c r="M2116" i="6"/>
  <c r="O2116" i="6" s="1"/>
  <c r="L2116" i="6"/>
  <c r="Q2116" i="6" s="1"/>
  <c r="P2115" i="6"/>
  <c r="O2115" i="6"/>
  <c r="N2115" i="6"/>
  <c r="M2115" i="6"/>
  <c r="L2115" i="6"/>
  <c r="P2114" i="6"/>
  <c r="N2114" i="6"/>
  <c r="M2114" i="6"/>
  <c r="O2114" i="6" s="1"/>
  <c r="L2114" i="6"/>
  <c r="P2112" i="6"/>
  <c r="O2112" i="6"/>
  <c r="N2112" i="6"/>
  <c r="M2112" i="6"/>
  <c r="L2112" i="6"/>
  <c r="P2111" i="6"/>
  <c r="N2111" i="6"/>
  <c r="M2111" i="6"/>
  <c r="O2111" i="6" s="1"/>
  <c r="Q2111" i="6" s="1"/>
  <c r="L2111" i="6"/>
  <c r="P2110" i="6"/>
  <c r="N2110" i="6"/>
  <c r="M2110" i="6"/>
  <c r="L2110" i="6"/>
  <c r="P2109" i="6"/>
  <c r="N2109" i="6"/>
  <c r="M2109" i="6"/>
  <c r="L2109" i="6"/>
  <c r="P2108" i="6"/>
  <c r="N2108" i="6"/>
  <c r="M2108" i="6"/>
  <c r="O2108" i="6" s="1"/>
  <c r="L2108" i="6"/>
  <c r="P2107" i="6"/>
  <c r="N2107" i="6"/>
  <c r="M2107" i="6"/>
  <c r="O2107" i="6" s="1"/>
  <c r="L2107" i="6"/>
  <c r="P2106" i="6"/>
  <c r="N2106" i="6"/>
  <c r="O2106" i="6" s="1"/>
  <c r="M2106" i="6"/>
  <c r="L2106" i="6"/>
  <c r="P2105" i="6"/>
  <c r="N2105" i="6"/>
  <c r="M2105" i="6"/>
  <c r="L2105" i="6"/>
  <c r="P2104" i="6"/>
  <c r="O2104" i="6"/>
  <c r="N2104" i="6"/>
  <c r="M2104" i="6"/>
  <c r="L2104" i="6"/>
  <c r="P2103" i="6"/>
  <c r="N2103" i="6"/>
  <c r="M2103" i="6"/>
  <c r="L2103" i="6"/>
  <c r="P2102" i="6"/>
  <c r="N2102" i="6"/>
  <c r="M2102" i="6"/>
  <c r="L2102" i="6"/>
  <c r="P2100" i="6"/>
  <c r="N2100" i="6"/>
  <c r="M2100" i="6"/>
  <c r="L2100" i="6"/>
  <c r="P2099" i="6"/>
  <c r="N2099" i="6"/>
  <c r="M2099" i="6"/>
  <c r="O2099" i="6" s="1"/>
  <c r="L2099" i="6"/>
  <c r="P2098" i="6"/>
  <c r="N2098" i="6"/>
  <c r="M2098" i="6"/>
  <c r="O2098" i="6" s="1"/>
  <c r="L2098" i="6"/>
  <c r="Q2098" i="6" s="1"/>
  <c r="P2097" i="6"/>
  <c r="O2097" i="6"/>
  <c r="N2097" i="6"/>
  <c r="M2097" i="6"/>
  <c r="L2097" i="6"/>
  <c r="P2096" i="6"/>
  <c r="N2096" i="6"/>
  <c r="M2096" i="6"/>
  <c r="O2096" i="6" s="1"/>
  <c r="L2096" i="6"/>
  <c r="P2095" i="6"/>
  <c r="O2095" i="6"/>
  <c r="N2095" i="6"/>
  <c r="M2095" i="6"/>
  <c r="L2095" i="6"/>
  <c r="P2093" i="6"/>
  <c r="N2093" i="6"/>
  <c r="M2093" i="6"/>
  <c r="O2093" i="6" s="1"/>
  <c r="Q2093" i="6" s="1"/>
  <c r="L2093" i="6"/>
  <c r="P2092" i="6"/>
  <c r="N2092" i="6"/>
  <c r="M2092" i="6"/>
  <c r="O2092" i="6" s="1"/>
  <c r="L2092" i="6"/>
  <c r="P2091" i="6"/>
  <c r="N2091" i="6"/>
  <c r="M2091" i="6"/>
  <c r="L2091" i="6"/>
  <c r="P2090" i="6"/>
  <c r="O2090" i="6"/>
  <c r="N2090" i="6"/>
  <c r="M2090" i="6"/>
  <c r="L2090" i="6"/>
  <c r="P2089" i="6"/>
  <c r="N2089" i="6"/>
  <c r="M2089" i="6"/>
  <c r="O2089" i="6" s="1"/>
  <c r="L2089" i="6"/>
  <c r="P2088" i="6"/>
  <c r="N2088" i="6"/>
  <c r="O2088" i="6" s="1"/>
  <c r="M2088" i="6"/>
  <c r="L2088" i="6"/>
  <c r="P2086" i="6"/>
  <c r="N2086" i="6"/>
  <c r="M2086" i="6"/>
  <c r="L2086" i="6"/>
  <c r="P2085" i="6"/>
  <c r="O2085" i="6"/>
  <c r="N2085" i="6"/>
  <c r="M2085" i="6"/>
  <c r="L2085" i="6"/>
  <c r="P2084" i="6"/>
  <c r="N2084" i="6"/>
  <c r="M2084" i="6"/>
  <c r="L2084" i="6"/>
  <c r="P2083" i="6"/>
  <c r="N2083" i="6"/>
  <c r="M2083" i="6"/>
  <c r="L2083" i="6"/>
  <c r="P2082" i="6"/>
  <c r="N2082" i="6"/>
  <c r="M2082" i="6"/>
  <c r="L2082" i="6"/>
  <c r="P2080" i="6"/>
  <c r="O2080" i="6"/>
  <c r="N2080" i="6"/>
  <c r="M2080" i="6"/>
  <c r="L2080" i="6"/>
  <c r="P2079" i="6"/>
  <c r="N2079" i="6"/>
  <c r="M2079" i="6"/>
  <c r="O2079" i="6" s="1"/>
  <c r="L2079" i="6"/>
  <c r="Q2079" i="6" s="1"/>
  <c r="P2078" i="6"/>
  <c r="O2078" i="6"/>
  <c r="N2078" i="6"/>
  <c r="M2078" i="6"/>
  <c r="L2078" i="6"/>
  <c r="P2077" i="6"/>
  <c r="N2077" i="6"/>
  <c r="M2077" i="6"/>
  <c r="O2077" i="6" s="1"/>
  <c r="L2077" i="6"/>
  <c r="P2076" i="6"/>
  <c r="O2076" i="6"/>
  <c r="N2076" i="6"/>
  <c r="M2076" i="6"/>
  <c r="L2076" i="6"/>
  <c r="P2075" i="6"/>
  <c r="N2075" i="6"/>
  <c r="M2075" i="6"/>
  <c r="L2075" i="6"/>
  <c r="P2074" i="6"/>
  <c r="N2074" i="6"/>
  <c r="M2074" i="6"/>
  <c r="O2074" i="6" s="1"/>
  <c r="L2074" i="6"/>
  <c r="P2073" i="6"/>
  <c r="N2073" i="6"/>
  <c r="M2073" i="6"/>
  <c r="L2073" i="6"/>
  <c r="P2072" i="6"/>
  <c r="O2072" i="6"/>
  <c r="N2072" i="6"/>
  <c r="M2072" i="6"/>
  <c r="L2072" i="6"/>
  <c r="P2071" i="6"/>
  <c r="N2071" i="6"/>
  <c r="M2071" i="6"/>
  <c r="O2071" i="6" s="1"/>
  <c r="L2071" i="6"/>
  <c r="P2069" i="6"/>
  <c r="N2069" i="6"/>
  <c r="O2069" i="6" s="1"/>
  <c r="M2069" i="6"/>
  <c r="L2069" i="6"/>
  <c r="P2068" i="6"/>
  <c r="N2068" i="6"/>
  <c r="M2068" i="6"/>
  <c r="L2068" i="6"/>
  <c r="P2067" i="6"/>
  <c r="O2067" i="6"/>
  <c r="N2067" i="6"/>
  <c r="M2067" i="6"/>
  <c r="L2067" i="6"/>
  <c r="P2066" i="6"/>
  <c r="N2066" i="6"/>
  <c r="M2066" i="6"/>
  <c r="L2066" i="6"/>
  <c r="P2065" i="6"/>
  <c r="N2065" i="6"/>
  <c r="M2065" i="6"/>
  <c r="L2065" i="6"/>
  <c r="P2064" i="6"/>
  <c r="N2064" i="6"/>
  <c r="M2064" i="6"/>
  <c r="L2064" i="6"/>
  <c r="P2063" i="6"/>
  <c r="N2063" i="6"/>
  <c r="M2063" i="6"/>
  <c r="O2063" i="6" s="1"/>
  <c r="L2063" i="6"/>
  <c r="P2062" i="6"/>
  <c r="N2062" i="6"/>
  <c r="M2062" i="6"/>
  <c r="O2062" i="6" s="1"/>
  <c r="Q2062" i="6" s="1"/>
  <c r="L2062" i="6"/>
  <c r="P2061" i="6"/>
  <c r="N2061" i="6"/>
  <c r="M2061" i="6"/>
  <c r="O2061" i="6" s="1"/>
  <c r="L2061" i="6"/>
  <c r="P2060" i="6"/>
  <c r="N2060" i="6"/>
  <c r="M2060" i="6"/>
  <c r="L2060" i="6"/>
  <c r="P2059" i="6"/>
  <c r="O2059" i="6"/>
  <c r="N2059" i="6"/>
  <c r="M2059" i="6"/>
  <c r="L2059" i="6"/>
  <c r="P2057" i="6"/>
  <c r="N2057" i="6"/>
  <c r="M2057" i="6"/>
  <c r="L2057" i="6"/>
  <c r="P2056" i="6"/>
  <c r="N2056" i="6"/>
  <c r="M2056" i="6"/>
  <c r="L2056" i="6"/>
  <c r="P2055" i="6"/>
  <c r="N2055" i="6"/>
  <c r="M2055" i="6"/>
  <c r="L2055" i="6"/>
  <c r="P2054" i="6"/>
  <c r="O2054" i="6"/>
  <c r="N2054" i="6"/>
  <c r="M2054" i="6"/>
  <c r="L2054" i="6"/>
  <c r="P2053" i="6"/>
  <c r="N2053" i="6"/>
  <c r="M2053" i="6"/>
  <c r="O2053" i="6" s="1"/>
  <c r="L2053" i="6"/>
  <c r="Q2053" i="6" s="1"/>
  <c r="P2052" i="6"/>
  <c r="N2052" i="6"/>
  <c r="M2052" i="6"/>
  <c r="O2052" i="6" s="1"/>
  <c r="L2052" i="6"/>
  <c r="P2051" i="6"/>
  <c r="N2051" i="6"/>
  <c r="M2051" i="6"/>
  <c r="L2051" i="6"/>
  <c r="P2050" i="6"/>
  <c r="O2050" i="6"/>
  <c r="N2050" i="6"/>
  <c r="M2050" i="6"/>
  <c r="L2050" i="6"/>
  <c r="P2049" i="6"/>
  <c r="N2049" i="6"/>
  <c r="M2049" i="6"/>
  <c r="L2049" i="6"/>
  <c r="P2047" i="6"/>
  <c r="N2047" i="6"/>
  <c r="M2047" i="6"/>
  <c r="L2047" i="6"/>
  <c r="P2046" i="6"/>
  <c r="N2046" i="6"/>
  <c r="M2046" i="6"/>
  <c r="L2046" i="6"/>
  <c r="P2045" i="6"/>
  <c r="N2045" i="6"/>
  <c r="M2045" i="6"/>
  <c r="O2045" i="6" s="1"/>
  <c r="L2045" i="6"/>
  <c r="P2044" i="6"/>
  <c r="N2044" i="6"/>
  <c r="M2044" i="6"/>
  <c r="O2044" i="6" s="1"/>
  <c r="Q2044" i="6" s="1"/>
  <c r="L2044" i="6"/>
  <c r="P2043" i="6"/>
  <c r="O2043" i="6"/>
  <c r="N2043" i="6"/>
  <c r="M2043" i="6"/>
  <c r="L2043" i="6"/>
  <c r="P2042" i="6"/>
  <c r="N2042" i="6"/>
  <c r="M2042" i="6"/>
  <c r="L2042" i="6"/>
  <c r="P2040" i="6"/>
  <c r="O2040" i="6"/>
  <c r="N2040" i="6"/>
  <c r="M2040" i="6"/>
  <c r="L2040" i="6"/>
  <c r="P2039" i="6"/>
  <c r="N2039" i="6"/>
  <c r="M2039" i="6"/>
  <c r="L2039" i="6"/>
  <c r="P2038" i="6"/>
  <c r="N2038" i="6"/>
  <c r="M2038" i="6"/>
  <c r="L2038" i="6"/>
  <c r="P2037" i="6"/>
  <c r="N2037" i="6"/>
  <c r="M2037" i="6"/>
  <c r="L2037" i="6"/>
  <c r="P2036" i="6"/>
  <c r="N2036" i="6"/>
  <c r="O2036" i="6" s="1"/>
  <c r="M2036" i="6"/>
  <c r="L2036" i="6"/>
  <c r="P2035" i="6"/>
  <c r="N2035" i="6"/>
  <c r="M2035" i="6"/>
  <c r="O2035" i="6" s="1"/>
  <c r="Q2035" i="6" s="1"/>
  <c r="L2035" i="6"/>
  <c r="P2034" i="6"/>
  <c r="N2034" i="6"/>
  <c r="M2034" i="6"/>
  <c r="O2034" i="6" s="1"/>
  <c r="L2034" i="6"/>
  <c r="P2033" i="6"/>
  <c r="N2033" i="6"/>
  <c r="M2033" i="6"/>
  <c r="L2033" i="6"/>
  <c r="P2031" i="6"/>
  <c r="O2031" i="6"/>
  <c r="N2031" i="6"/>
  <c r="M2031" i="6"/>
  <c r="L2031" i="6"/>
  <c r="P2030" i="6"/>
  <c r="N2030" i="6"/>
  <c r="M2030" i="6"/>
  <c r="L2030" i="6"/>
  <c r="P2029" i="6"/>
  <c r="N2029" i="6"/>
  <c r="M2029" i="6"/>
  <c r="L2029" i="6"/>
  <c r="P2028" i="6"/>
  <c r="N2028" i="6"/>
  <c r="M2028" i="6"/>
  <c r="L2028" i="6"/>
  <c r="P2027" i="6"/>
  <c r="N2027" i="6"/>
  <c r="M2027" i="6"/>
  <c r="O2027" i="6" s="1"/>
  <c r="L2027" i="6"/>
  <c r="P2026" i="6"/>
  <c r="N2026" i="6"/>
  <c r="M2026" i="6"/>
  <c r="O2026" i="6" s="1"/>
  <c r="Q2026" i="6" s="1"/>
  <c r="L2026" i="6"/>
  <c r="P2025" i="6"/>
  <c r="N2025" i="6"/>
  <c r="M2025" i="6"/>
  <c r="O2025" i="6" s="1"/>
  <c r="L2025" i="6"/>
  <c r="P2024" i="6"/>
  <c r="N2024" i="6"/>
  <c r="M2024" i="6"/>
  <c r="L2024" i="6"/>
  <c r="P2023" i="6"/>
  <c r="O2023" i="6"/>
  <c r="N2023" i="6"/>
  <c r="M2023" i="6"/>
  <c r="L2023" i="6"/>
  <c r="P2022" i="6"/>
  <c r="N2022" i="6"/>
  <c r="M2022" i="6"/>
  <c r="L2022" i="6"/>
  <c r="P2021" i="6"/>
  <c r="N2021" i="6"/>
  <c r="M2021" i="6"/>
  <c r="L2021" i="6"/>
  <c r="P2019" i="6"/>
  <c r="N2019" i="6"/>
  <c r="M2019" i="6"/>
  <c r="L2019" i="6"/>
  <c r="P2018" i="6"/>
  <c r="O2018" i="6"/>
  <c r="N2018" i="6"/>
  <c r="M2018" i="6"/>
  <c r="L2018" i="6"/>
  <c r="P2017" i="6"/>
  <c r="N2017" i="6"/>
  <c r="M2017" i="6"/>
  <c r="O2017" i="6" s="1"/>
  <c r="L2017" i="6"/>
  <c r="Q2017" i="6" s="1"/>
  <c r="P2016" i="6"/>
  <c r="N2016" i="6"/>
  <c r="M2016" i="6"/>
  <c r="O2016" i="6" s="1"/>
  <c r="L2016" i="6"/>
  <c r="P2015" i="6"/>
  <c r="N2015" i="6"/>
  <c r="M2015" i="6"/>
  <c r="L2015" i="6"/>
  <c r="P2014" i="6"/>
  <c r="O2014" i="6"/>
  <c r="N2014" i="6"/>
  <c r="M2014" i="6"/>
  <c r="L2014" i="6"/>
  <c r="P2013" i="6"/>
  <c r="N2013" i="6"/>
  <c r="M2013" i="6"/>
  <c r="L2013" i="6"/>
  <c r="P2012" i="6"/>
  <c r="N2012" i="6"/>
  <c r="M2012" i="6"/>
  <c r="L2012" i="6"/>
  <c r="P2011" i="6"/>
  <c r="N2011" i="6"/>
  <c r="M2011" i="6"/>
  <c r="L2011" i="6"/>
  <c r="P2010" i="6"/>
  <c r="N2010" i="6"/>
  <c r="M2010" i="6"/>
  <c r="O2010" i="6" s="1"/>
  <c r="L2010" i="6"/>
  <c r="P2009" i="6"/>
  <c r="N2009" i="6"/>
  <c r="M2009" i="6"/>
  <c r="O2009" i="6" s="1"/>
  <c r="L2009" i="6"/>
  <c r="Q2009" i="6" s="1"/>
  <c r="P2008" i="6"/>
  <c r="O2008" i="6"/>
  <c r="N2008" i="6"/>
  <c r="M2008" i="6"/>
  <c r="L2008" i="6"/>
  <c r="P2007" i="6"/>
  <c r="N2007" i="6"/>
  <c r="M2007" i="6"/>
  <c r="L2007" i="6"/>
  <c r="P2006" i="6"/>
  <c r="O2006" i="6"/>
  <c r="N2006" i="6"/>
  <c r="M2006" i="6"/>
  <c r="L2006" i="6"/>
  <c r="P2005" i="6"/>
  <c r="N2005" i="6"/>
  <c r="M2005" i="6"/>
  <c r="L2005" i="6"/>
  <c r="P2004" i="6"/>
  <c r="N2004" i="6"/>
  <c r="M2004" i="6"/>
  <c r="L2004" i="6"/>
  <c r="P2002" i="6"/>
  <c r="N2002" i="6"/>
  <c r="M2002" i="6"/>
  <c r="L2002" i="6"/>
  <c r="P2001" i="6"/>
  <c r="N2001" i="6"/>
  <c r="M2001" i="6"/>
  <c r="O2001" i="6" s="1"/>
  <c r="L2001" i="6"/>
  <c r="P2000" i="6"/>
  <c r="N2000" i="6"/>
  <c r="M2000" i="6"/>
  <c r="O2000" i="6" s="1"/>
  <c r="Q2000" i="6" s="1"/>
  <c r="L2000" i="6"/>
  <c r="P1999" i="6"/>
  <c r="N1999" i="6"/>
  <c r="M1999" i="6"/>
  <c r="O1999" i="6" s="1"/>
  <c r="L1999" i="6"/>
  <c r="P1998" i="6"/>
  <c r="N1998" i="6"/>
  <c r="M1998" i="6"/>
  <c r="L1998" i="6"/>
  <c r="P1997" i="6"/>
  <c r="O1997" i="6"/>
  <c r="N1997" i="6"/>
  <c r="M1997" i="6"/>
  <c r="L1997" i="6"/>
  <c r="P1996" i="6"/>
  <c r="N1996" i="6"/>
  <c r="M1996" i="6"/>
  <c r="L1996" i="6"/>
  <c r="P1995" i="6"/>
  <c r="N1995" i="6"/>
  <c r="M1995" i="6"/>
  <c r="L1995" i="6"/>
  <c r="P1994" i="6"/>
  <c r="N1994" i="6"/>
  <c r="M1994" i="6"/>
  <c r="L1994" i="6"/>
  <c r="P1993" i="6"/>
  <c r="N1993" i="6"/>
  <c r="M1993" i="6"/>
  <c r="O1993" i="6" s="1"/>
  <c r="L1993" i="6"/>
  <c r="P1992" i="6"/>
  <c r="N1992" i="6"/>
  <c r="M1992" i="6"/>
  <c r="L1992" i="6"/>
  <c r="P1991" i="6"/>
  <c r="N1991" i="6"/>
  <c r="M1991" i="6"/>
  <c r="L1991" i="6"/>
  <c r="P1990" i="6"/>
  <c r="N1990" i="6"/>
  <c r="M1990" i="6"/>
  <c r="O1990" i="6" s="1"/>
  <c r="L1990" i="6"/>
  <c r="Q1990" i="6" s="1"/>
  <c r="P1989" i="6"/>
  <c r="O1989" i="6"/>
  <c r="N1989" i="6"/>
  <c r="M1989" i="6"/>
  <c r="L1989" i="6"/>
  <c r="P1988" i="6"/>
  <c r="N1988" i="6"/>
  <c r="M1988" i="6"/>
  <c r="O1988" i="6" s="1"/>
  <c r="L1988" i="6"/>
  <c r="P1987" i="6"/>
  <c r="N1987" i="6"/>
  <c r="M1987" i="6"/>
  <c r="L1987" i="6"/>
  <c r="P1986" i="6"/>
  <c r="N1986" i="6"/>
  <c r="M1986" i="6"/>
  <c r="L1986" i="6"/>
  <c r="P1984" i="6"/>
  <c r="O1984" i="6"/>
  <c r="N1984" i="6"/>
  <c r="M1984" i="6"/>
  <c r="L1984" i="6"/>
  <c r="P1983" i="6"/>
  <c r="N1983" i="6"/>
  <c r="M1983" i="6"/>
  <c r="O1983" i="6" s="1"/>
  <c r="L1983" i="6"/>
  <c r="P1982" i="6"/>
  <c r="O1982" i="6"/>
  <c r="N1982" i="6"/>
  <c r="M1982" i="6"/>
  <c r="L1982" i="6"/>
  <c r="P1981" i="6"/>
  <c r="N1981" i="6"/>
  <c r="M1981" i="6"/>
  <c r="L1981" i="6"/>
  <c r="P1980" i="6"/>
  <c r="N1980" i="6"/>
  <c r="M1980" i="6"/>
  <c r="O1980" i="6" s="1"/>
  <c r="L1980" i="6"/>
  <c r="P1979" i="6"/>
  <c r="N1979" i="6"/>
  <c r="M1979" i="6"/>
  <c r="L1979" i="6"/>
  <c r="P1978" i="6"/>
  <c r="N1978" i="6"/>
  <c r="M1978" i="6"/>
  <c r="L1978" i="6"/>
  <c r="P1976" i="6"/>
  <c r="N1976" i="6"/>
  <c r="M1976" i="6"/>
  <c r="L1976" i="6"/>
  <c r="P1975" i="6"/>
  <c r="O1975" i="6"/>
  <c r="N1975" i="6"/>
  <c r="M1975" i="6"/>
  <c r="L1975" i="6"/>
  <c r="P1974" i="6"/>
  <c r="N1974" i="6"/>
  <c r="M1974" i="6"/>
  <c r="L1974" i="6"/>
  <c r="P1973" i="6"/>
  <c r="N1973" i="6"/>
  <c r="O1973" i="6" s="1"/>
  <c r="M1973" i="6"/>
  <c r="L1973" i="6"/>
  <c r="P1972" i="6"/>
  <c r="N1972" i="6"/>
  <c r="M1972" i="6"/>
  <c r="L1972" i="6"/>
  <c r="P1971" i="6"/>
  <c r="N1971" i="6"/>
  <c r="M1971" i="6"/>
  <c r="O1971" i="6" s="1"/>
  <c r="L1971" i="6"/>
  <c r="P1970" i="6"/>
  <c r="N1970" i="6"/>
  <c r="M1970" i="6"/>
  <c r="O1970" i="6" s="1"/>
  <c r="L1970" i="6"/>
  <c r="P1968" i="6"/>
  <c r="N1968" i="6"/>
  <c r="M1968" i="6"/>
  <c r="L1968" i="6"/>
  <c r="P1967" i="6"/>
  <c r="N1967" i="6"/>
  <c r="M1967" i="6"/>
  <c r="L1967" i="6"/>
  <c r="P1966" i="6"/>
  <c r="O1966" i="6"/>
  <c r="N1966" i="6"/>
  <c r="M1966" i="6"/>
  <c r="L1966" i="6"/>
  <c r="P1965" i="6"/>
  <c r="N1965" i="6"/>
  <c r="M1965" i="6"/>
  <c r="L1965" i="6"/>
  <c r="P1964" i="6"/>
  <c r="O1964" i="6"/>
  <c r="N1964" i="6"/>
  <c r="M1964" i="6"/>
  <c r="L1964" i="6"/>
  <c r="P1963" i="6"/>
  <c r="N1963" i="6"/>
  <c r="M1963" i="6"/>
  <c r="L1963" i="6"/>
  <c r="P1962" i="6"/>
  <c r="N1962" i="6"/>
  <c r="M1962" i="6"/>
  <c r="O1962" i="6" s="1"/>
  <c r="L1962" i="6"/>
  <c r="P1961" i="6"/>
  <c r="N1961" i="6"/>
  <c r="M1961" i="6"/>
  <c r="L1961" i="6"/>
  <c r="P1960" i="6"/>
  <c r="N1960" i="6"/>
  <c r="M1960" i="6"/>
  <c r="L1960" i="6"/>
  <c r="P1958" i="6"/>
  <c r="N1958" i="6"/>
  <c r="M1958" i="6"/>
  <c r="L1958" i="6"/>
  <c r="P1957" i="6"/>
  <c r="O1957" i="6"/>
  <c r="N1957" i="6"/>
  <c r="M1957" i="6"/>
  <c r="L1957" i="6"/>
  <c r="P1956" i="6"/>
  <c r="N1956" i="6"/>
  <c r="M1956" i="6"/>
  <c r="L1956" i="6"/>
  <c r="P1955" i="6"/>
  <c r="N1955" i="6"/>
  <c r="M1955" i="6"/>
  <c r="O1955" i="6" s="1"/>
  <c r="L1955" i="6"/>
  <c r="P1954" i="6"/>
  <c r="N1954" i="6"/>
  <c r="M1954" i="6"/>
  <c r="L1954" i="6"/>
  <c r="P1953" i="6"/>
  <c r="N1953" i="6"/>
  <c r="O1953" i="6" s="1"/>
  <c r="M1953" i="6"/>
  <c r="L1953" i="6"/>
  <c r="P1952" i="6"/>
  <c r="N1952" i="6"/>
  <c r="M1952" i="6"/>
  <c r="L1952" i="6"/>
  <c r="P1951" i="6"/>
  <c r="O1951" i="6"/>
  <c r="N1951" i="6"/>
  <c r="M1951" i="6"/>
  <c r="L1951" i="6"/>
  <c r="P1949" i="6"/>
  <c r="N1949" i="6"/>
  <c r="M1949" i="6"/>
  <c r="O1949" i="6" s="1"/>
  <c r="L1949" i="6"/>
  <c r="P1948" i="6"/>
  <c r="N1948" i="6"/>
  <c r="O1948" i="6" s="1"/>
  <c r="M1948" i="6"/>
  <c r="L1948" i="6"/>
  <c r="P1947" i="6"/>
  <c r="N1947" i="6"/>
  <c r="M1947" i="6"/>
  <c r="L1947" i="6"/>
  <c r="P1946" i="6"/>
  <c r="O1946" i="6"/>
  <c r="N1946" i="6"/>
  <c r="M1946" i="6"/>
  <c r="L1946" i="6"/>
  <c r="P1945" i="6"/>
  <c r="N1945" i="6"/>
  <c r="M1945" i="6"/>
  <c r="L1945" i="6"/>
  <c r="P1944" i="6"/>
  <c r="N1944" i="6"/>
  <c r="O1944" i="6" s="1"/>
  <c r="M1944" i="6"/>
  <c r="L1944" i="6"/>
  <c r="P1943" i="6"/>
  <c r="N1943" i="6"/>
  <c r="M1943" i="6"/>
  <c r="L1943" i="6"/>
  <c r="P1942" i="6"/>
  <c r="O1942" i="6"/>
  <c r="N1942" i="6"/>
  <c r="M1942" i="6"/>
  <c r="L1942" i="6"/>
  <c r="P1941" i="6"/>
  <c r="N1941" i="6"/>
  <c r="M1941" i="6"/>
  <c r="O1941" i="6" s="1"/>
  <c r="L1941" i="6"/>
  <c r="P1940" i="6"/>
  <c r="N1940" i="6"/>
  <c r="O1940" i="6" s="1"/>
  <c r="M1940" i="6"/>
  <c r="L1940" i="6"/>
  <c r="P1939" i="6"/>
  <c r="N1939" i="6"/>
  <c r="M1939" i="6"/>
  <c r="L1939" i="6"/>
  <c r="P1937" i="6"/>
  <c r="N1937" i="6"/>
  <c r="M1937" i="6"/>
  <c r="L1937" i="6"/>
  <c r="P1936" i="6"/>
  <c r="N1936" i="6"/>
  <c r="M1936" i="6"/>
  <c r="L1936" i="6"/>
  <c r="P1935" i="6"/>
  <c r="N1935" i="6"/>
  <c r="M1935" i="6"/>
  <c r="L1935" i="6"/>
  <c r="P1934" i="6"/>
  <c r="N1934" i="6"/>
  <c r="M1934" i="6"/>
  <c r="L1934" i="6"/>
  <c r="P1933" i="6"/>
  <c r="N1933" i="6"/>
  <c r="M1933" i="6"/>
  <c r="L1933" i="6"/>
  <c r="P1932" i="6"/>
  <c r="N1932" i="6"/>
  <c r="M1932" i="6"/>
  <c r="L1932" i="6"/>
  <c r="P1931" i="6"/>
  <c r="N1931" i="6"/>
  <c r="M1931" i="6"/>
  <c r="L1931" i="6"/>
  <c r="P1930" i="6"/>
  <c r="N1930" i="6"/>
  <c r="M1930" i="6"/>
  <c r="L1930" i="6"/>
  <c r="P1929" i="6"/>
  <c r="N1929" i="6"/>
  <c r="M1929" i="6"/>
  <c r="L1929" i="6"/>
  <c r="P1927" i="6"/>
  <c r="N1927" i="6"/>
  <c r="M1927" i="6"/>
  <c r="L1927" i="6"/>
  <c r="P1926" i="6"/>
  <c r="N1926" i="6"/>
  <c r="M1926" i="6"/>
  <c r="L1926" i="6"/>
  <c r="P1925" i="6"/>
  <c r="N1925" i="6"/>
  <c r="M1925" i="6"/>
  <c r="L1925" i="6"/>
  <c r="P1924" i="6"/>
  <c r="N1924" i="6"/>
  <c r="M1924" i="6"/>
  <c r="L1924" i="6"/>
  <c r="P1923" i="6"/>
  <c r="N1923" i="6"/>
  <c r="M1923" i="6"/>
  <c r="L1923" i="6"/>
  <c r="P1922" i="6"/>
  <c r="N1922" i="6"/>
  <c r="M1922" i="6"/>
  <c r="L1922" i="6"/>
  <c r="P1921" i="6"/>
  <c r="N1921" i="6"/>
  <c r="M1921" i="6"/>
  <c r="L1921" i="6"/>
  <c r="P1920" i="6"/>
  <c r="N1920" i="6"/>
  <c r="M1920" i="6"/>
  <c r="L1920" i="6"/>
  <c r="P1919" i="6"/>
  <c r="N1919" i="6"/>
  <c r="M1919" i="6"/>
  <c r="L1919" i="6"/>
  <c r="P1918" i="6"/>
  <c r="N1918" i="6"/>
  <c r="M1918" i="6"/>
  <c r="L1918" i="6"/>
  <c r="P1917" i="6"/>
  <c r="N1917" i="6"/>
  <c r="M1917" i="6"/>
  <c r="L1917" i="6"/>
  <c r="P1915" i="6"/>
  <c r="N1915" i="6"/>
  <c r="M1915" i="6"/>
  <c r="L1915" i="6"/>
  <c r="P1914" i="6"/>
  <c r="N1914" i="6"/>
  <c r="M1914" i="6"/>
  <c r="L1914" i="6"/>
  <c r="P1913" i="6"/>
  <c r="N1913" i="6"/>
  <c r="M1913" i="6"/>
  <c r="L1913" i="6"/>
  <c r="P1912" i="6"/>
  <c r="N1912" i="6"/>
  <c r="M1912" i="6"/>
  <c r="L1912" i="6"/>
  <c r="P1911" i="6"/>
  <c r="N1911" i="6"/>
  <c r="M1911" i="6"/>
  <c r="L1911" i="6"/>
  <c r="P1910" i="6"/>
  <c r="N1910" i="6"/>
  <c r="M1910" i="6"/>
  <c r="L1910" i="6"/>
  <c r="P1909" i="6"/>
  <c r="N1909" i="6"/>
  <c r="M1909" i="6"/>
  <c r="L1909" i="6"/>
  <c r="P1908" i="6"/>
  <c r="N1908" i="6"/>
  <c r="M1908" i="6"/>
  <c r="L1908" i="6"/>
  <c r="P1907" i="6"/>
  <c r="N1907" i="6"/>
  <c r="M1907" i="6"/>
  <c r="L1907" i="6"/>
  <c r="P1906" i="6"/>
  <c r="N1906" i="6"/>
  <c r="M1906" i="6"/>
  <c r="L1906" i="6"/>
  <c r="P1905" i="6"/>
  <c r="N1905" i="6"/>
  <c r="M1905" i="6"/>
  <c r="L1905" i="6"/>
  <c r="P1904" i="6"/>
  <c r="N1904" i="6"/>
  <c r="M1904" i="6"/>
  <c r="L1904" i="6"/>
  <c r="P1902" i="6"/>
  <c r="N1902" i="6"/>
  <c r="M1902" i="6"/>
  <c r="L1902" i="6"/>
  <c r="P1901" i="6"/>
  <c r="N1901" i="6"/>
  <c r="M1901" i="6"/>
  <c r="L1901" i="6"/>
  <c r="P1900" i="6"/>
  <c r="N1900" i="6"/>
  <c r="M1900" i="6"/>
  <c r="L1900" i="6"/>
  <c r="P1899" i="6"/>
  <c r="N1899" i="6"/>
  <c r="M1899" i="6"/>
  <c r="O1899" i="6" s="1"/>
  <c r="L1899" i="6"/>
  <c r="P1898" i="6"/>
  <c r="N1898" i="6"/>
  <c r="M1898" i="6"/>
  <c r="L1898" i="6"/>
  <c r="P1897" i="6"/>
  <c r="N1897" i="6"/>
  <c r="O1897" i="6" s="1"/>
  <c r="M1897" i="6"/>
  <c r="L1897" i="6"/>
  <c r="P1896" i="6"/>
  <c r="N1896" i="6"/>
  <c r="M1896" i="6"/>
  <c r="O1896" i="6" s="1"/>
  <c r="Q1896" i="6" s="1"/>
  <c r="L1896" i="6"/>
  <c r="P1895" i="6"/>
  <c r="O1895" i="6"/>
  <c r="N1895" i="6"/>
  <c r="M1895" i="6"/>
  <c r="L1895" i="6"/>
  <c r="P1894" i="6"/>
  <c r="N1894" i="6"/>
  <c r="M1894" i="6"/>
  <c r="L1894" i="6"/>
  <c r="P1892" i="6"/>
  <c r="O1892" i="6"/>
  <c r="N1892" i="6"/>
  <c r="M1892" i="6"/>
  <c r="L1892" i="6"/>
  <c r="P1891" i="6"/>
  <c r="N1891" i="6"/>
  <c r="M1891" i="6"/>
  <c r="O1891" i="6" s="1"/>
  <c r="L1891" i="6"/>
  <c r="P1890" i="6"/>
  <c r="O1890" i="6"/>
  <c r="N1890" i="6"/>
  <c r="M1890" i="6"/>
  <c r="L1890" i="6"/>
  <c r="P1889" i="6"/>
  <c r="N1889" i="6"/>
  <c r="M1889" i="6"/>
  <c r="L1889" i="6"/>
  <c r="P1888" i="6"/>
  <c r="N1888" i="6"/>
  <c r="M1888" i="6"/>
  <c r="O1888" i="6" s="1"/>
  <c r="L1888" i="6"/>
  <c r="P1887" i="6"/>
  <c r="N1887" i="6"/>
  <c r="M1887" i="6"/>
  <c r="L1887" i="6"/>
  <c r="P1886" i="6"/>
  <c r="N1886" i="6"/>
  <c r="M1886" i="6"/>
  <c r="L1886" i="6"/>
  <c r="P1885" i="6"/>
  <c r="N1885" i="6"/>
  <c r="M1885" i="6"/>
  <c r="L1885" i="6"/>
  <c r="P1884" i="6"/>
  <c r="N1884" i="6"/>
  <c r="M1884" i="6"/>
  <c r="O1884" i="6" s="1"/>
  <c r="L1884" i="6"/>
  <c r="P1882" i="6"/>
  <c r="N1882" i="6"/>
  <c r="M1882" i="6"/>
  <c r="O1882" i="6" s="1"/>
  <c r="L1882" i="6"/>
  <c r="P1881" i="6"/>
  <c r="N1881" i="6"/>
  <c r="O1881" i="6" s="1"/>
  <c r="M1881" i="6"/>
  <c r="L1881" i="6"/>
  <c r="P1880" i="6"/>
  <c r="N1880" i="6"/>
  <c r="M1880" i="6"/>
  <c r="O1880" i="6" s="1"/>
  <c r="L1880" i="6"/>
  <c r="P1879" i="6"/>
  <c r="O1879" i="6"/>
  <c r="N1879" i="6"/>
  <c r="M1879" i="6"/>
  <c r="L1879" i="6"/>
  <c r="Q1879" i="6" s="1"/>
  <c r="P1878" i="6"/>
  <c r="N1878" i="6"/>
  <c r="M1878" i="6"/>
  <c r="L1878" i="6"/>
  <c r="P1877" i="6"/>
  <c r="N1877" i="6"/>
  <c r="M1877" i="6"/>
  <c r="O1877" i="6" s="1"/>
  <c r="L1877" i="6"/>
  <c r="P1876" i="6"/>
  <c r="N1876" i="6"/>
  <c r="M1876" i="6"/>
  <c r="O1876" i="6" s="1"/>
  <c r="L1876" i="6"/>
  <c r="P1875" i="6"/>
  <c r="N1875" i="6"/>
  <c r="O1875" i="6" s="1"/>
  <c r="M1875" i="6"/>
  <c r="L1875" i="6"/>
  <c r="Q1875" i="6" s="1"/>
  <c r="P1874" i="6"/>
  <c r="N1874" i="6"/>
  <c r="M1874" i="6"/>
  <c r="L1874" i="6"/>
  <c r="P1873" i="6"/>
  <c r="N1873" i="6"/>
  <c r="M1873" i="6"/>
  <c r="O1873" i="6" s="1"/>
  <c r="L1873" i="6"/>
  <c r="P1872" i="6"/>
  <c r="N1872" i="6"/>
  <c r="M1872" i="6"/>
  <c r="O1872" i="6" s="1"/>
  <c r="L1872" i="6"/>
  <c r="Q1872" i="6" s="1"/>
  <c r="P1871" i="6"/>
  <c r="O1871" i="6"/>
  <c r="N1871" i="6"/>
  <c r="M1871" i="6"/>
  <c r="L1871" i="6"/>
  <c r="P1870" i="6"/>
  <c r="N1870" i="6"/>
  <c r="M1870" i="6"/>
  <c r="O1870" i="6" s="1"/>
  <c r="Q1870" i="6" s="1"/>
  <c r="L1870" i="6"/>
  <c r="P1869" i="6"/>
  <c r="N1869" i="6"/>
  <c r="O1869" i="6" s="1"/>
  <c r="M1869" i="6"/>
  <c r="L1869" i="6"/>
  <c r="P1868" i="6"/>
  <c r="N1868" i="6"/>
  <c r="M1868" i="6"/>
  <c r="O1868" i="6" s="1"/>
  <c r="L1868" i="6"/>
  <c r="P1866" i="6"/>
  <c r="N1866" i="6"/>
  <c r="M1866" i="6"/>
  <c r="O1866" i="6" s="1"/>
  <c r="L1866" i="6"/>
  <c r="P1865" i="6"/>
  <c r="N1865" i="6"/>
  <c r="M1865" i="6"/>
  <c r="O1865" i="6" s="1"/>
  <c r="Q1865" i="6" s="1"/>
  <c r="L1865" i="6"/>
  <c r="P1864" i="6"/>
  <c r="N1864" i="6"/>
  <c r="M1864" i="6"/>
  <c r="L1864" i="6"/>
  <c r="P1863" i="6"/>
  <c r="N1863" i="6"/>
  <c r="M1863" i="6"/>
  <c r="L1863" i="6"/>
  <c r="P1861" i="6"/>
  <c r="N1861" i="6"/>
  <c r="M1861" i="6"/>
  <c r="O1861" i="6" s="1"/>
  <c r="L1861" i="6"/>
  <c r="P1860" i="6"/>
  <c r="N1860" i="6"/>
  <c r="M1860" i="6"/>
  <c r="O1860" i="6" s="1"/>
  <c r="L1860" i="6"/>
  <c r="P1859" i="6"/>
  <c r="N1859" i="6"/>
  <c r="O1859" i="6" s="1"/>
  <c r="M1859" i="6"/>
  <c r="L1859" i="6"/>
  <c r="P1858" i="6"/>
  <c r="N1858" i="6"/>
  <c r="M1858" i="6"/>
  <c r="O1858" i="6" s="1"/>
  <c r="L1858" i="6"/>
  <c r="P1857" i="6"/>
  <c r="O1857" i="6"/>
  <c r="N1857" i="6"/>
  <c r="M1857" i="6"/>
  <c r="L1857" i="6"/>
  <c r="P1856" i="6"/>
  <c r="N1856" i="6"/>
  <c r="M1856" i="6"/>
  <c r="L1856" i="6"/>
  <c r="P1855" i="6"/>
  <c r="O1855" i="6"/>
  <c r="N1855" i="6"/>
  <c r="M1855" i="6"/>
  <c r="L1855" i="6"/>
  <c r="P1854" i="6"/>
  <c r="N1854" i="6"/>
  <c r="M1854" i="6"/>
  <c r="O1854" i="6" s="1"/>
  <c r="Q1854" i="6" s="1"/>
  <c r="L1854" i="6"/>
  <c r="P1853" i="6"/>
  <c r="N1853" i="6"/>
  <c r="M1853" i="6"/>
  <c r="O1853" i="6" s="1"/>
  <c r="L1853" i="6"/>
  <c r="Q1853" i="6" s="1"/>
  <c r="P1852" i="6"/>
  <c r="N1852" i="6"/>
  <c r="M1852" i="6"/>
  <c r="O1852" i="6" s="1"/>
  <c r="Q1852" i="6" s="1"/>
  <c r="L1852" i="6"/>
  <c r="P1851" i="6"/>
  <c r="N1851" i="6"/>
  <c r="M1851" i="6"/>
  <c r="O1851" i="6" s="1"/>
  <c r="L1851" i="6"/>
  <c r="P1850" i="6"/>
  <c r="N1850" i="6"/>
  <c r="M1850" i="6"/>
  <c r="L1850" i="6"/>
  <c r="P1848" i="6"/>
  <c r="O1848" i="6"/>
  <c r="N1848" i="6"/>
  <c r="M1848" i="6"/>
  <c r="L1848" i="6"/>
  <c r="Q1848" i="6" s="1"/>
  <c r="P1847" i="6"/>
  <c r="N1847" i="6"/>
  <c r="M1847" i="6"/>
  <c r="O1847" i="6" s="1"/>
  <c r="L1847" i="6"/>
  <c r="P1846" i="6"/>
  <c r="N1846" i="6"/>
  <c r="M1846" i="6"/>
  <c r="O1846" i="6" s="1"/>
  <c r="L1846" i="6"/>
  <c r="P1845" i="6"/>
  <c r="N1845" i="6"/>
  <c r="M1845" i="6"/>
  <c r="O1845" i="6" s="1"/>
  <c r="L1845" i="6"/>
  <c r="P1844" i="6"/>
  <c r="N1844" i="6"/>
  <c r="O1844" i="6" s="1"/>
  <c r="M1844" i="6"/>
  <c r="L1844" i="6"/>
  <c r="P1843" i="6"/>
  <c r="N1843" i="6"/>
  <c r="M1843" i="6"/>
  <c r="O1843" i="6" s="1"/>
  <c r="Q1843" i="6" s="1"/>
  <c r="L1843" i="6"/>
  <c r="P1842" i="6"/>
  <c r="O1842" i="6"/>
  <c r="N1842" i="6"/>
  <c r="M1842" i="6"/>
  <c r="L1842" i="6"/>
  <c r="P1841" i="6"/>
  <c r="N1841" i="6"/>
  <c r="M1841" i="6"/>
  <c r="L1841" i="6"/>
  <c r="P1839" i="6"/>
  <c r="N1839" i="6"/>
  <c r="M1839" i="6"/>
  <c r="O1839" i="6" s="1"/>
  <c r="L1839" i="6"/>
  <c r="P1838" i="6"/>
  <c r="N1838" i="6"/>
  <c r="M1838" i="6"/>
  <c r="L1838" i="6"/>
  <c r="P1837" i="6"/>
  <c r="N1837" i="6"/>
  <c r="M1837" i="6"/>
  <c r="O1837" i="6" s="1"/>
  <c r="L1837" i="6"/>
  <c r="P1836" i="6"/>
  <c r="N1836" i="6"/>
  <c r="M1836" i="6"/>
  <c r="L1836" i="6"/>
  <c r="P1834" i="6"/>
  <c r="N1834" i="6"/>
  <c r="M1834" i="6"/>
  <c r="L1834" i="6"/>
  <c r="P1833" i="6"/>
  <c r="N1833" i="6"/>
  <c r="M1833" i="6"/>
  <c r="L1833" i="6"/>
  <c r="P1832" i="6"/>
  <c r="O1832" i="6"/>
  <c r="N1832" i="6"/>
  <c r="M1832" i="6"/>
  <c r="L1832" i="6"/>
  <c r="P1831" i="6"/>
  <c r="N1831" i="6"/>
  <c r="M1831" i="6"/>
  <c r="L1831" i="6"/>
  <c r="P1830" i="6"/>
  <c r="N1830" i="6"/>
  <c r="M1830" i="6"/>
  <c r="O1830" i="6" s="1"/>
  <c r="L1830" i="6"/>
  <c r="P1828" i="6"/>
  <c r="N1828" i="6"/>
  <c r="M1828" i="6"/>
  <c r="O1828" i="6" s="1"/>
  <c r="L1828" i="6"/>
  <c r="P1827" i="6"/>
  <c r="N1827" i="6"/>
  <c r="O1827" i="6" s="1"/>
  <c r="M1827" i="6"/>
  <c r="L1827" i="6"/>
  <c r="P1826" i="6"/>
  <c r="N1826" i="6"/>
  <c r="M1826" i="6"/>
  <c r="O1826" i="6" s="1"/>
  <c r="Q1826" i="6" s="1"/>
  <c r="L1826" i="6"/>
  <c r="P1825" i="6"/>
  <c r="O1825" i="6"/>
  <c r="N1825" i="6"/>
  <c r="M1825" i="6"/>
  <c r="L1825" i="6"/>
  <c r="P1824" i="6"/>
  <c r="N1824" i="6"/>
  <c r="M1824" i="6"/>
  <c r="L1824" i="6"/>
  <c r="P1823" i="6"/>
  <c r="O1823" i="6"/>
  <c r="N1823" i="6"/>
  <c r="M1823" i="6"/>
  <c r="L1823" i="6"/>
  <c r="P1821" i="6"/>
  <c r="N1821" i="6"/>
  <c r="M1821" i="6"/>
  <c r="O1821" i="6" s="1"/>
  <c r="L1821" i="6"/>
  <c r="P1820" i="6"/>
  <c r="N1820" i="6"/>
  <c r="M1820" i="6"/>
  <c r="O1820" i="6" s="1"/>
  <c r="L1820" i="6"/>
  <c r="P1819" i="6"/>
  <c r="N1819" i="6"/>
  <c r="M1819" i="6"/>
  <c r="O1819" i="6" s="1"/>
  <c r="L1819" i="6"/>
  <c r="P1818" i="6"/>
  <c r="N1818" i="6"/>
  <c r="M1818" i="6"/>
  <c r="O1818" i="6" s="1"/>
  <c r="L1818" i="6"/>
  <c r="P1817" i="6"/>
  <c r="N1817" i="6"/>
  <c r="M1817" i="6"/>
  <c r="O1817" i="6" s="1"/>
  <c r="L1817" i="6"/>
  <c r="P1815" i="6"/>
  <c r="N1815" i="6"/>
  <c r="M1815" i="6"/>
  <c r="L1815" i="6"/>
  <c r="P1814" i="6"/>
  <c r="N1814" i="6"/>
  <c r="M1814" i="6"/>
  <c r="L1814" i="6"/>
  <c r="P1813" i="6"/>
  <c r="O1813" i="6"/>
  <c r="N1813" i="6"/>
  <c r="M1813" i="6"/>
  <c r="L1813" i="6"/>
  <c r="P1812" i="6"/>
  <c r="N1812" i="6"/>
  <c r="M1812" i="6"/>
  <c r="O1812" i="6" s="1"/>
  <c r="L1812" i="6"/>
  <c r="P1811" i="6"/>
  <c r="N1811" i="6"/>
  <c r="M1811" i="6"/>
  <c r="L1811" i="6"/>
  <c r="P1810" i="6"/>
  <c r="N1810" i="6"/>
  <c r="M1810" i="6"/>
  <c r="O1810" i="6" s="1"/>
  <c r="L1810" i="6"/>
  <c r="P1809" i="6"/>
  <c r="O1809" i="6"/>
  <c r="N1809" i="6"/>
  <c r="M1809" i="6"/>
  <c r="L1809" i="6"/>
  <c r="P1807" i="6"/>
  <c r="N1807" i="6"/>
  <c r="M1807" i="6"/>
  <c r="O1807" i="6" s="1"/>
  <c r="Q1807" i="6" s="1"/>
  <c r="L1807" i="6"/>
  <c r="P1806" i="6"/>
  <c r="N1806" i="6"/>
  <c r="O1806" i="6" s="1"/>
  <c r="M1806" i="6"/>
  <c r="L1806" i="6"/>
  <c r="P1805" i="6"/>
  <c r="N1805" i="6"/>
  <c r="M1805" i="6"/>
  <c r="L1805" i="6"/>
  <c r="P1804" i="6"/>
  <c r="O1804" i="6"/>
  <c r="N1804" i="6"/>
  <c r="M1804" i="6"/>
  <c r="L1804" i="6"/>
  <c r="P1803" i="6"/>
  <c r="N1803" i="6"/>
  <c r="M1803" i="6"/>
  <c r="O1803" i="6" s="1"/>
  <c r="Q1803" i="6" s="1"/>
  <c r="L1803" i="6"/>
  <c r="P1802" i="6"/>
  <c r="N1802" i="6"/>
  <c r="M1802" i="6"/>
  <c r="O1802" i="6" s="1"/>
  <c r="L1802" i="6"/>
  <c r="P1801" i="6"/>
  <c r="N1801" i="6"/>
  <c r="M1801" i="6"/>
  <c r="O1801" i="6" s="1"/>
  <c r="Q1801" i="6" s="1"/>
  <c r="L1801" i="6"/>
  <c r="P1799" i="6"/>
  <c r="N1799" i="6"/>
  <c r="M1799" i="6"/>
  <c r="L1799" i="6"/>
  <c r="P1798" i="6"/>
  <c r="N1798" i="6"/>
  <c r="M1798" i="6"/>
  <c r="O1798" i="6" s="1"/>
  <c r="Q1798" i="6" s="1"/>
  <c r="L1798" i="6"/>
  <c r="P1797" i="6"/>
  <c r="O1797" i="6"/>
  <c r="N1797" i="6"/>
  <c r="M1797" i="6"/>
  <c r="L1797" i="6"/>
  <c r="Q1797" i="6" s="1"/>
  <c r="P1796" i="6"/>
  <c r="N1796" i="6"/>
  <c r="M1796" i="6"/>
  <c r="L1796" i="6"/>
  <c r="P1795" i="6"/>
  <c r="N1795" i="6"/>
  <c r="M1795" i="6"/>
  <c r="O1795" i="6" s="1"/>
  <c r="L1795" i="6"/>
  <c r="P1794" i="6"/>
  <c r="N1794" i="6"/>
  <c r="M1794" i="6"/>
  <c r="O1794" i="6" s="1"/>
  <c r="L1794" i="6"/>
  <c r="P1793" i="6"/>
  <c r="N1793" i="6"/>
  <c r="M1793" i="6"/>
  <c r="O1793" i="6" s="1"/>
  <c r="L1793" i="6"/>
  <c r="P1792" i="6"/>
  <c r="N1792" i="6"/>
  <c r="M1792" i="6"/>
  <c r="O1792" i="6" s="1"/>
  <c r="Q1792" i="6" s="1"/>
  <c r="L1792" i="6"/>
  <c r="P1791" i="6"/>
  <c r="O1791" i="6"/>
  <c r="N1791" i="6"/>
  <c r="M1791" i="6"/>
  <c r="L1791" i="6"/>
  <c r="P1790" i="6"/>
  <c r="N1790" i="6"/>
  <c r="M1790" i="6"/>
  <c r="L1790" i="6"/>
  <c r="P1789" i="6"/>
  <c r="N1789" i="6"/>
  <c r="O1789" i="6" s="1"/>
  <c r="M1789" i="6"/>
  <c r="L1789" i="6"/>
  <c r="P1788" i="6"/>
  <c r="N1788" i="6"/>
  <c r="M1788" i="6"/>
  <c r="L1788" i="6"/>
  <c r="P1786" i="6"/>
  <c r="O1786" i="6"/>
  <c r="N1786" i="6"/>
  <c r="M1786" i="6"/>
  <c r="L1786" i="6"/>
  <c r="P1785" i="6"/>
  <c r="N1785" i="6"/>
  <c r="M1785" i="6"/>
  <c r="O1785" i="6" s="1"/>
  <c r="Q1785" i="6" s="1"/>
  <c r="L1785" i="6"/>
  <c r="P1784" i="6"/>
  <c r="N1784" i="6"/>
  <c r="M1784" i="6"/>
  <c r="O1784" i="6" s="1"/>
  <c r="L1784" i="6"/>
  <c r="P1783" i="6"/>
  <c r="N1783" i="6"/>
  <c r="M1783" i="6"/>
  <c r="O1783" i="6" s="1"/>
  <c r="Q1783" i="6" s="1"/>
  <c r="L1783" i="6"/>
  <c r="P1782" i="6"/>
  <c r="N1782" i="6"/>
  <c r="M1782" i="6"/>
  <c r="O1782" i="6" s="1"/>
  <c r="L1782" i="6"/>
  <c r="Q1782" i="6" s="1"/>
  <c r="P1780" i="6"/>
  <c r="N1780" i="6"/>
  <c r="M1780" i="6"/>
  <c r="O1780" i="6" s="1"/>
  <c r="Q1780" i="6" s="1"/>
  <c r="L1780" i="6"/>
  <c r="P1779" i="6"/>
  <c r="N1779" i="6"/>
  <c r="M1779" i="6"/>
  <c r="O1779" i="6" s="1"/>
  <c r="L1779" i="6"/>
  <c r="P1778" i="6"/>
  <c r="N1778" i="6"/>
  <c r="M1778" i="6"/>
  <c r="L1778" i="6"/>
  <c r="P1777" i="6"/>
  <c r="N1777" i="6"/>
  <c r="O1777" i="6" s="1"/>
  <c r="M1777" i="6"/>
  <c r="L1777" i="6"/>
  <c r="P1776" i="6"/>
  <c r="N1776" i="6"/>
  <c r="M1776" i="6"/>
  <c r="O1776" i="6" s="1"/>
  <c r="Q1776" i="6" s="1"/>
  <c r="L1776" i="6"/>
  <c r="P1775" i="6"/>
  <c r="O1775" i="6"/>
  <c r="N1775" i="6"/>
  <c r="M1775" i="6"/>
  <c r="L1775" i="6"/>
  <c r="Q1775" i="6" s="1"/>
  <c r="P1773" i="6"/>
  <c r="N1773" i="6"/>
  <c r="M1773" i="6"/>
  <c r="L1773" i="6"/>
  <c r="P1772" i="6"/>
  <c r="N1772" i="6"/>
  <c r="M1772" i="6"/>
  <c r="O1772" i="6" s="1"/>
  <c r="L1772" i="6"/>
  <c r="P1771" i="6"/>
  <c r="N1771" i="6"/>
  <c r="M1771" i="6"/>
  <c r="O1771" i="6" s="1"/>
  <c r="L1771" i="6"/>
  <c r="P1770" i="6"/>
  <c r="N1770" i="6"/>
  <c r="O1770" i="6" s="1"/>
  <c r="M1770" i="6"/>
  <c r="L1770" i="6"/>
  <c r="Q1770" i="6" s="1"/>
  <c r="P1769" i="6"/>
  <c r="N1769" i="6"/>
  <c r="M1769" i="6"/>
  <c r="O1769" i="6" s="1"/>
  <c r="Q1769" i="6" s="1"/>
  <c r="L1769" i="6"/>
  <c r="P1768" i="6"/>
  <c r="N1768" i="6"/>
  <c r="M1768" i="6"/>
  <c r="O1768" i="6" s="1"/>
  <c r="L1768" i="6"/>
  <c r="P1767" i="6"/>
  <c r="N1767" i="6"/>
  <c r="M1767" i="6"/>
  <c r="L1767" i="6"/>
  <c r="P1765" i="6"/>
  <c r="N1765" i="6"/>
  <c r="M1765" i="6"/>
  <c r="L1765" i="6"/>
  <c r="P1764" i="6"/>
  <c r="N1764" i="6"/>
  <c r="M1764" i="6"/>
  <c r="L1764" i="6"/>
  <c r="P1763" i="6"/>
  <c r="O1763" i="6"/>
  <c r="N1763" i="6"/>
  <c r="M1763" i="6"/>
  <c r="L1763" i="6"/>
  <c r="P1762" i="6"/>
  <c r="N1762" i="6"/>
  <c r="M1762" i="6"/>
  <c r="O1762" i="6" s="1"/>
  <c r="Q1762" i="6" s="1"/>
  <c r="L1762" i="6"/>
  <c r="P1761" i="6"/>
  <c r="N1761" i="6"/>
  <c r="M1761" i="6"/>
  <c r="O1761" i="6" s="1"/>
  <c r="L1761" i="6"/>
  <c r="P1760" i="6"/>
  <c r="N1760" i="6"/>
  <c r="M1760" i="6"/>
  <c r="L1760" i="6"/>
  <c r="P1759" i="6"/>
  <c r="N1759" i="6"/>
  <c r="O1759" i="6" s="1"/>
  <c r="M1759" i="6"/>
  <c r="L1759" i="6"/>
  <c r="P1758" i="6"/>
  <c r="N1758" i="6"/>
  <c r="M1758" i="6"/>
  <c r="O1758" i="6" s="1"/>
  <c r="L1758" i="6"/>
  <c r="P1757" i="6"/>
  <c r="O1757" i="6"/>
  <c r="N1757" i="6"/>
  <c r="M1757" i="6"/>
  <c r="L1757" i="6"/>
  <c r="Q1757" i="6" s="1"/>
  <c r="P1756" i="6"/>
  <c r="N1756" i="6"/>
  <c r="M1756" i="6"/>
  <c r="L1756" i="6"/>
  <c r="P1755" i="6"/>
  <c r="N1755" i="6"/>
  <c r="M1755" i="6"/>
  <c r="O1755" i="6" s="1"/>
  <c r="L1755" i="6"/>
  <c r="P1754" i="6"/>
  <c r="N1754" i="6"/>
  <c r="M1754" i="6"/>
  <c r="O1754" i="6" s="1"/>
  <c r="L1754" i="6"/>
  <c r="P1753" i="6"/>
  <c r="N1753" i="6"/>
  <c r="O1753" i="6" s="1"/>
  <c r="M1753" i="6"/>
  <c r="L1753" i="6"/>
  <c r="Q1753" i="6" s="1"/>
  <c r="P1751" i="6"/>
  <c r="N1751" i="6"/>
  <c r="M1751" i="6"/>
  <c r="O1751" i="6" s="1"/>
  <c r="Q1751" i="6" s="1"/>
  <c r="L1751" i="6"/>
  <c r="P1750" i="6"/>
  <c r="N1750" i="6"/>
  <c r="M1750" i="6"/>
  <c r="O1750" i="6" s="1"/>
  <c r="L1750" i="6"/>
  <c r="P1749" i="6"/>
  <c r="N1749" i="6"/>
  <c r="M1749" i="6"/>
  <c r="L1749" i="6"/>
  <c r="P1748" i="6"/>
  <c r="N1748" i="6"/>
  <c r="M1748" i="6"/>
  <c r="O1748" i="6" s="1"/>
  <c r="L1748" i="6"/>
  <c r="P1747" i="6"/>
  <c r="N1747" i="6"/>
  <c r="M1747" i="6"/>
  <c r="O1747" i="6" s="1"/>
  <c r="L1747" i="6"/>
  <c r="P1746" i="6"/>
  <c r="O1746" i="6"/>
  <c r="N1746" i="6"/>
  <c r="M1746" i="6"/>
  <c r="L1746" i="6"/>
  <c r="P1745" i="6"/>
  <c r="N1745" i="6"/>
  <c r="M1745" i="6"/>
  <c r="O1745" i="6" s="1"/>
  <c r="Q1745" i="6" s="1"/>
  <c r="L1745" i="6"/>
  <c r="P1744" i="6"/>
  <c r="N1744" i="6"/>
  <c r="M1744" i="6"/>
  <c r="O1744" i="6" s="1"/>
  <c r="L1744" i="6"/>
  <c r="P1743" i="6"/>
  <c r="N1743" i="6"/>
  <c r="M1743" i="6"/>
  <c r="L1743" i="6"/>
  <c r="P1742" i="6"/>
  <c r="N1742" i="6"/>
  <c r="O1742" i="6" s="1"/>
  <c r="M1742" i="6"/>
  <c r="L1742" i="6"/>
  <c r="P1741" i="6"/>
  <c r="N1741" i="6"/>
  <c r="M1741" i="6"/>
  <c r="O1741" i="6" s="1"/>
  <c r="Q1741" i="6" s="1"/>
  <c r="L1741" i="6"/>
  <c r="P1740" i="6"/>
  <c r="O1740" i="6"/>
  <c r="N1740" i="6"/>
  <c r="M1740" i="6"/>
  <c r="L1740" i="6"/>
  <c r="P1739" i="6"/>
  <c r="N1739" i="6"/>
  <c r="M1739" i="6"/>
  <c r="L1739" i="6"/>
  <c r="P1738" i="6"/>
  <c r="N1738" i="6"/>
  <c r="M1738" i="6"/>
  <c r="O1738" i="6" s="1"/>
  <c r="L1738" i="6"/>
  <c r="P1737" i="6"/>
  <c r="N1737" i="6"/>
  <c r="M1737" i="6"/>
  <c r="O1737" i="6" s="1"/>
  <c r="L1737" i="6"/>
  <c r="P1736" i="6"/>
  <c r="N1736" i="6"/>
  <c r="O1736" i="6" s="1"/>
  <c r="M1736" i="6"/>
  <c r="L1736" i="6"/>
  <c r="P1735" i="6"/>
  <c r="N1735" i="6"/>
  <c r="M1735" i="6"/>
  <c r="O1735" i="6" s="1"/>
  <c r="Q1735" i="6" s="1"/>
  <c r="L1735" i="6"/>
  <c r="P1734" i="6"/>
  <c r="O1734" i="6"/>
  <c r="N1734" i="6"/>
  <c r="M1734" i="6"/>
  <c r="L1734" i="6"/>
  <c r="P1733" i="6"/>
  <c r="N1733" i="6"/>
  <c r="M1733" i="6"/>
  <c r="L1733" i="6"/>
  <c r="P1732" i="6"/>
  <c r="N1732" i="6"/>
  <c r="M1732" i="6"/>
  <c r="L1732" i="6"/>
  <c r="P1731" i="6"/>
  <c r="N1731" i="6"/>
  <c r="M1731" i="6"/>
  <c r="O1731" i="6" s="1"/>
  <c r="L1731" i="6"/>
  <c r="P1730" i="6"/>
  <c r="O1730" i="6"/>
  <c r="N1730" i="6"/>
  <c r="M1730" i="6"/>
  <c r="L1730" i="6"/>
  <c r="Q1730" i="6" s="1"/>
  <c r="P1729" i="6"/>
  <c r="N1729" i="6"/>
  <c r="M1729" i="6"/>
  <c r="O1729" i="6" s="1"/>
  <c r="Q1729" i="6" s="1"/>
  <c r="L1729" i="6"/>
  <c r="P1728" i="6"/>
  <c r="N1728" i="6"/>
  <c r="M1728" i="6"/>
  <c r="O1728" i="6" s="1"/>
  <c r="L1728" i="6"/>
  <c r="P1727" i="6"/>
  <c r="N1727" i="6"/>
  <c r="M1727" i="6"/>
  <c r="L1727" i="6"/>
  <c r="P1726" i="6"/>
  <c r="N1726" i="6"/>
  <c r="O1726" i="6" s="1"/>
  <c r="M1726" i="6"/>
  <c r="L1726" i="6"/>
  <c r="P1725" i="6"/>
  <c r="N1725" i="6"/>
  <c r="M1725" i="6"/>
  <c r="O1725" i="6" s="1"/>
  <c r="Q1725" i="6" s="1"/>
  <c r="L1725" i="6"/>
  <c r="P1724" i="6"/>
  <c r="O1724" i="6"/>
  <c r="N1724" i="6"/>
  <c r="M1724" i="6"/>
  <c r="L1724" i="6"/>
  <c r="Q1724" i="6" s="1"/>
  <c r="P1723" i="6"/>
  <c r="N1723" i="6"/>
  <c r="M1723" i="6"/>
  <c r="L1723" i="6"/>
  <c r="P1722" i="6"/>
  <c r="N1722" i="6"/>
  <c r="M1722" i="6"/>
  <c r="O1722" i="6" s="1"/>
  <c r="L1722" i="6"/>
  <c r="P1721" i="6"/>
  <c r="N1721" i="6"/>
  <c r="M1721" i="6"/>
  <c r="O1721" i="6" s="1"/>
  <c r="L1721" i="6"/>
  <c r="P1720" i="6"/>
  <c r="N1720" i="6"/>
  <c r="O1720" i="6" s="1"/>
  <c r="M1720" i="6"/>
  <c r="L1720" i="6"/>
  <c r="P1719" i="6"/>
  <c r="N1719" i="6"/>
  <c r="M1719" i="6"/>
  <c r="O1719" i="6" s="1"/>
  <c r="Q1719" i="6" s="1"/>
  <c r="L1719" i="6"/>
  <c r="P1718" i="6"/>
  <c r="O1718" i="6"/>
  <c r="N1718" i="6"/>
  <c r="M1718" i="6"/>
  <c r="L1718" i="6"/>
  <c r="P1716" i="6"/>
  <c r="N1716" i="6"/>
  <c r="M1716" i="6"/>
  <c r="L1716" i="6"/>
  <c r="P1715" i="6"/>
  <c r="N1715" i="6"/>
  <c r="M1715" i="6"/>
  <c r="L1715" i="6"/>
  <c r="P1714" i="6"/>
  <c r="N1714" i="6"/>
  <c r="M1714" i="6"/>
  <c r="O1714" i="6" s="1"/>
  <c r="L1714" i="6"/>
  <c r="P1713" i="6"/>
  <c r="N1713" i="6"/>
  <c r="M1713" i="6"/>
  <c r="O1713" i="6" s="1"/>
  <c r="L1713" i="6"/>
  <c r="P1712" i="6"/>
  <c r="N1712" i="6"/>
  <c r="M1712" i="6"/>
  <c r="O1712" i="6" s="1"/>
  <c r="Q1712" i="6" s="1"/>
  <c r="L1712" i="6"/>
  <c r="P1711" i="6"/>
  <c r="N1711" i="6"/>
  <c r="M1711" i="6"/>
  <c r="O1711" i="6" s="1"/>
  <c r="L1711" i="6"/>
  <c r="P1710" i="6"/>
  <c r="N1710" i="6"/>
  <c r="M1710" i="6"/>
  <c r="L1710" i="6"/>
  <c r="P1708" i="6"/>
  <c r="N1708" i="6"/>
  <c r="O1708" i="6" s="1"/>
  <c r="M1708" i="6"/>
  <c r="L1708" i="6"/>
  <c r="P1707" i="6"/>
  <c r="N1707" i="6"/>
  <c r="M1707" i="6"/>
  <c r="O1707" i="6" s="1"/>
  <c r="Q1707" i="6" s="1"/>
  <c r="L1707" i="6"/>
  <c r="P1706" i="6"/>
  <c r="N1706" i="6"/>
  <c r="M1706" i="6"/>
  <c r="O1706" i="6" s="1"/>
  <c r="L1706" i="6"/>
  <c r="P1705" i="6"/>
  <c r="N1705" i="6"/>
  <c r="M1705" i="6"/>
  <c r="L1705" i="6"/>
  <c r="P1704" i="6"/>
  <c r="O1704" i="6"/>
  <c r="N1704" i="6"/>
  <c r="M1704" i="6"/>
  <c r="L1704" i="6"/>
  <c r="P1703" i="6"/>
  <c r="N1703" i="6"/>
  <c r="M1703" i="6"/>
  <c r="L1703" i="6"/>
  <c r="P1702" i="6"/>
  <c r="O1702" i="6"/>
  <c r="N1702" i="6"/>
  <c r="M1702" i="6"/>
  <c r="L1702" i="6"/>
  <c r="P1701" i="6"/>
  <c r="N1701" i="6"/>
  <c r="M1701" i="6"/>
  <c r="O1701" i="6" s="1"/>
  <c r="L1701" i="6"/>
  <c r="P1700" i="6"/>
  <c r="N1700" i="6"/>
  <c r="M1700" i="6"/>
  <c r="O1700" i="6" s="1"/>
  <c r="L1700" i="6"/>
  <c r="P1699" i="6"/>
  <c r="N1699" i="6"/>
  <c r="M1699" i="6"/>
  <c r="O1699" i="6" s="1"/>
  <c r="Q1699" i="6" s="1"/>
  <c r="L1699" i="6"/>
  <c r="P1698" i="6"/>
  <c r="N1698" i="6"/>
  <c r="M1698" i="6"/>
  <c r="O1698" i="6" s="1"/>
  <c r="L1698" i="6"/>
  <c r="P1697" i="6"/>
  <c r="N1697" i="6"/>
  <c r="M1697" i="6"/>
  <c r="O1697" i="6" s="1"/>
  <c r="Q1697" i="6" s="1"/>
  <c r="L1697" i="6"/>
  <c r="P1696" i="6"/>
  <c r="O1696" i="6"/>
  <c r="N1696" i="6"/>
  <c r="M1696" i="6"/>
  <c r="L1696" i="6"/>
  <c r="P1694" i="6"/>
  <c r="N1694" i="6"/>
  <c r="M1694" i="6"/>
  <c r="L1694" i="6"/>
  <c r="P1693" i="6"/>
  <c r="N1693" i="6"/>
  <c r="M1693" i="6"/>
  <c r="O1693" i="6" s="1"/>
  <c r="L1693" i="6"/>
  <c r="P1692" i="6"/>
  <c r="N1692" i="6"/>
  <c r="M1692" i="6"/>
  <c r="L1692" i="6"/>
  <c r="P1691" i="6"/>
  <c r="N1691" i="6"/>
  <c r="M1691" i="6"/>
  <c r="O1691" i="6" s="1"/>
  <c r="L1691" i="6"/>
  <c r="P1690" i="6"/>
  <c r="N1690" i="6"/>
  <c r="M1690" i="6"/>
  <c r="O1690" i="6" s="1"/>
  <c r="Q1690" i="6" s="1"/>
  <c r="L1690" i="6"/>
  <c r="P1689" i="6"/>
  <c r="N1689" i="6"/>
  <c r="M1689" i="6"/>
  <c r="O1689" i="6" s="1"/>
  <c r="L1689" i="6"/>
  <c r="P1688" i="6"/>
  <c r="N1688" i="6"/>
  <c r="M1688" i="6"/>
  <c r="L1688" i="6"/>
  <c r="P1687" i="6"/>
  <c r="N1687" i="6"/>
  <c r="O1687" i="6" s="1"/>
  <c r="M1687" i="6"/>
  <c r="L1687" i="6"/>
  <c r="P1686" i="6"/>
  <c r="N1686" i="6"/>
  <c r="M1686" i="6"/>
  <c r="L1686" i="6"/>
  <c r="P1685" i="6"/>
  <c r="O1685" i="6"/>
  <c r="N1685" i="6"/>
  <c r="M1685" i="6"/>
  <c r="L1685" i="6"/>
  <c r="P1684" i="6"/>
  <c r="N1684" i="6"/>
  <c r="M1684" i="6"/>
  <c r="O1684" i="6" s="1"/>
  <c r="L1684" i="6"/>
  <c r="P1683" i="6"/>
  <c r="N1683" i="6"/>
  <c r="M1683" i="6"/>
  <c r="O1683" i="6" s="1"/>
  <c r="L1683" i="6"/>
  <c r="P1682" i="6"/>
  <c r="N1682" i="6"/>
  <c r="M1682" i="6"/>
  <c r="O1682" i="6" s="1"/>
  <c r="L1682" i="6"/>
  <c r="P1681" i="6"/>
  <c r="N1681" i="6"/>
  <c r="M1681" i="6"/>
  <c r="O1681" i="6" s="1"/>
  <c r="L1681" i="6"/>
  <c r="P1680" i="6"/>
  <c r="N1680" i="6"/>
  <c r="M1680" i="6"/>
  <c r="L1680" i="6"/>
  <c r="P1679" i="6"/>
  <c r="O1679" i="6"/>
  <c r="N1679" i="6"/>
  <c r="M1679" i="6"/>
  <c r="L1679" i="6"/>
  <c r="P1678" i="6"/>
  <c r="N1678" i="6"/>
  <c r="M1678" i="6"/>
  <c r="L1678" i="6"/>
  <c r="P1677" i="6"/>
  <c r="N1677" i="6"/>
  <c r="M1677" i="6"/>
  <c r="O1677" i="6" s="1"/>
  <c r="L1677" i="6"/>
  <c r="P1676" i="6"/>
  <c r="N1676" i="6"/>
  <c r="M1676" i="6"/>
  <c r="L1676" i="6"/>
  <c r="P1675" i="6"/>
  <c r="N1675" i="6"/>
  <c r="M1675" i="6"/>
  <c r="O1675" i="6" s="1"/>
  <c r="L1675" i="6"/>
  <c r="P1674" i="6"/>
  <c r="N1674" i="6"/>
  <c r="M1674" i="6"/>
  <c r="O1674" i="6" s="1"/>
  <c r="Q1674" i="6" s="1"/>
  <c r="L1674" i="6"/>
  <c r="P1673" i="6"/>
  <c r="N1673" i="6"/>
  <c r="M1673" i="6"/>
  <c r="O1673" i="6" s="1"/>
  <c r="L1673" i="6"/>
  <c r="P1672" i="6"/>
  <c r="N1672" i="6"/>
  <c r="M1672" i="6"/>
  <c r="L1672" i="6"/>
  <c r="P1671" i="6"/>
  <c r="N1671" i="6"/>
  <c r="O1671" i="6" s="1"/>
  <c r="M1671" i="6"/>
  <c r="L1671" i="6"/>
  <c r="P1670" i="6"/>
  <c r="N1670" i="6"/>
  <c r="M1670" i="6"/>
  <c r="L1670" i="6"/>
  <c r="P1669" i="6"/>
  <c r="O1669" i="6"/>
  <c r="N1669" i="6"/>
  <c r="M1669" i="6"/>
  <c r="L1669" i="6"/>
  <c r="P1668" i="6"/>
  <c r="N1668" i="6"/>
  <c r="M1668" i="6"/>
  <c r="O1668" i="6" s="1"/>
  <c r="L1668" i="6"/>
  <c r="P1667" i="6"/>
  <c r="N1667" i="6"/>
  <c r="M1667" i="6"/>
  <c r="O1667" i="6" s="1"/>
  <c r="L1667" i="6"/>
  <c r="P1666" i="6"/>
  <c r="N1666" i="6"/>
  <c r="M1666" i="6"/>
  <c r="O1666" i="6" s="1"/>
  <c r="L1666" i="6"/>
  <c r="P1665" i="6"/>
  <c r="N1665" i="6"/>
  <c r="M1665" i="6"/>
  <c r="O1665" i="6" s="1"/>
  <c r="L1665" i="6"/>
  <c r="P1664" i="6"/>
  <c r="N1664" i="6"/>
  <c r="M1664" i="6"/>
  <c r="L1664" i="6"/>
  <c r="P1663" i="6"/>
  <c r="O1663" i="6"/>
  <c r="N1663" i="6"/>
  <c r="M1663" i="6"/>
  <c r="L1663" i="6"/>
  <c r="P1662" i="6"/>
  <c r="N1662" i="6"/>
  <c r="M1662" i="6"/>
  <c r="L1662" i="6"/>
  <c r="P1660" i="6"/>
  <c r="N1660" i="6"/>
  <c r="M1660" i="6"/>
  <c r="O1660" i="6" s="1"/>
  <c r="L1660" i="6"/>
  <c r="Q1660" i="6" s="1"/>
  <c r="P1659" i="6"/>
  <c r="N1659" i="6"/>
  <c r="M1659" i="6"/>
  <c r="L1659" i="6"/>
  <c r="P1658" i="6"/>
  <c r="N1658" i="6"/>
  <c r="M1658" i="6"/>
  <c r="O1658" i="6" s="1"/>
  <c r="L1658" i="6"/>
  <c r="Q1658" i="6" s="1"/>
  <c r="P1657" i="6"/>
  <c r="N1657" i="6"/>
  <c r="M1657" i="6"/>
  <c r="O1657" i="6" s="1"/>
  <c r="Q1657" i="6" s="1"/>
  <c r="L1657" i="6"/>
  <c r="P1656" i="6"/>
  <c r="N1656" i="6"/>
  <c r="M1656" i="6"/>
  <c r="L1656" i="6"/>
  <c r="P1655" i="6"/>
  <c r="N1655" i="6"/>
  <c r="M1655" i="6"/>
  <c r="L1655" i="6"/>
  <c r="P1654" i="6"/>
  <c r="O1654" i="6"/>
  <c r="N1654" i="6"/>
  <c r="M1654" i="6"/>
  <c r="L1654" i="6"/>
  <c r="P1653" i="6"/>
  <c r="N1653" i="6"/>
  <c r="M1653" i="6"/>
  <c r="L1653" i="6"/>
  <c r="P1652" i="6"/>
  <c r="O1652" i="6"/>
  <c r="N1652" i="6"/>
  <c r="M1652" i="6"/>
  <c r="L1652" i="6"/>
  <c r="P1651" i="6"/>
  <c r="N1651" i="6"/>
  <c r="M1651" i="6"/>
  <c r="O1651" i="6" s="1"/>
  <c r="L1651" i="6"/>
  <c r="P1650" i="6"/>
  <c r="N1650" i="6"/>
  <c r="M1650" i="6"/>
  <c r="O1650" i="6" s="1"/>
  <c r="L1650" i="6"/>
  <c r="P1649" i="6"/>
  <c r="N1649" i="6"/>
  <c r="M1649" i="6"/>
  <c r="O1649" i="6" s="1"/>
  <c r="Q1649" i="6" s="1"/>
  <c r="L1649" i="6"/>
  <c r="P1648" i="6"/>
  <c r="N1648" i="6"/>
  <c r="M1648" i="6"/>
  <c r="O1648" i="6" s="1"/>
  <c r="L1648" i="6"/>
  <c r="P1646" i="6"/>
  <c r="N1646" i="6"/>
  <c r="M1646" i="6"/>
  <c r="L1646" i="6"/>
  <c r="P1645" i="6"/>
  <c r="O1645" i="6"/>
  <c r="N1645" i="6"/>
  <c r="M1645" i="6"/>
  <c r="L1645" i="6"/>
  <c r="P1644" i="6"/>
  <c r="N1644" i="6"/>
  <c r="M1644" i="6"/>
  <c r="L1644" i="6"/>
  <c r="P1643" i="6"/>
  <c r="N1643" i="6"/>
  <c r="M1643" i="6"/>
  <c r="O1643" i="6" s="1"/>
  <c r="L1643" i="6"/>
  <c r="Q1643" i="6" s="1"/>
  <c r="P1642" i="6"/>
  <c r="N1642" i="6"/>
  <c r="M1642" i="6"/>
  <c r="O1642" i="6" s="1"/>
  <c r="L1642" i="6"/>
  <c r="P1641" i="6"/>
  <c r="N1641" i="6"/>
  <c r="M1641" i="6"/>
  <c r="O1641" i="6" s="1"/>
  <c r="L1641" i="6"/>
  <c r="Q1641" i="6" s="1"/>
  <c r="P1640" i="6"/>
  <c r="N1640" i="6"/>
  <c r="M1640" i="6"/>
  <c r="O1640" i="6" s="1"/>
  <c r="Q1640" i="6" s="1"/>
  <c r="L1640" i="6"/>
  <c r="P1639" i="6"/>
  <c r="N1639" i="6"/>
  <c r="M1639" i="6"/>
  <c r="L1639" i="6"/>
  <c r="P1638" i="6"/>
  <c r="N1638" i="6"/>
  <c r="M1638" i="6"/>
  <c r="L1638" i="6"/>
  <c r="P1637" i="6"/>
  <c r="O1637" i="6"/>
  <c r="N1637" i="6"/>
  <c r="M1637" i="6"/>
  <c r="L1637" i="6"/>
  <c r="P1636" i="6"/>
  <c r="N1636" i="6"/>
  <c r="M1636" i="6"/>
  <c r="L1636" i="6"/>
  <c r="P1635" i="6"/>
  <c r="O1635" i="6"/>
  <c r="N1635" i="6"/>
  <c r="M1635" i="6"/>
  <c r="L1635" i="6"/>
  <c r="P1634" i="6"/>
  <c r="N1634" i="6"/>
  <c r="M1634" i="6"/>
  <c r="O1634" i="6" s="1"/>
  <c r="L1634" i="6"/>
  <c r="P1633" i="6"/>
  <c r="N1633" i="6"/>
  <c r="M1633" i="6"/>
  <c r="O1633" i="6" s="1"/>
  <c r="L1633" i="6"/>
  <c r="P1632" i="6"/>
  <c r="N1632" i="6"/>
  <c r="M1632" i="6"/>
  <c r="O1632" i="6" s="1"/>
  <c r="L1632" i="6"/>
  <c r="P1631" i="6"/>
  <c r="N1631" i="6"/>
  <c r="M1631" i="6"/>
  <c r="O1631" i="6" s="1"/>
  <c r="L1631" i="6"/>
  <c r="P1630" i="6"/>
  <c r="N1630" i="6"/>
  <c r="M1630" i="6"/>
  <c r="O1630" i="6" s="1"/>
  <c r="Q1630" i="6" s="1"/>
  <c r="L1630" i="6"/>
  <c r="P1628" i="6"/>
  <c r="O1628" i="6"/>
  <c r="N1628" i="6"/>
  <c r="M1628" i="6"/>
  <c r="L1628" i="6"/>
  <c r="P1627" i="6"/>
  <c r="N1627" i="6"/>
  <c r="M1627" i="6"/>
  <c r="L1627" i="6"/>
  <c r="P1626" i="6"/>
  <c r="N1626" i="6"/>
  <c r="M1626" i="6"/>
  <c r="O1626" i="6" s="1"/>
  <c r="L1626" i="6"/>
  <c r="P1625" i="6"/>
  <c r="N1625" i="6"/>
  <c r="M1625" i="6"/>
  <c r="O1625" i="6" s="1"/>
  <c r="L1625" i="6"/>
  <c r="P1624" i="6"/>
  <c r="N1624" i="6"/>
  <c r="M1624" i="6"/>
  <c r="O1624" i="6" s="1"/>
  <c r="L1624" i="6"/>
  <c r="P1623" i="6"/>
  <c r="N1623" i="6"/>
  <c r="M1623" i="6"/>
  <c r="O1623" i="6" s="1"/>
  <c r="Q1623" i="6" s="1"/>
  <c r="L1623" i="6"/>
  <c r="P1622" i="6"/>
  <c r="N1622" i="6"/>
  <c r="M1622" i="6"/>
  <c r="L1622" i="6"/>
  <c r="P1621" i="6"/>
  <c r="N1621" i="6"/>
  <c r="M1621" i="6"/>
  <c r="L1621" i="6"/>
  <c r="P1619" i="6"/>
  <c r="O1619" i="6"/>
  <c r="N1619" i="6"/>
  <c r="M1619" i="6"/>
  <c r="L1619" i="6"/>
  <c r="P1618" i="6"/>
  <c r="N1618" i="6"/>
  <c r="M1618" i="6"/>
  <c r="L1618" i="6"/>
  <c r="P1617" i="6"/>
  <c r="O1617" i="6"/>
  <c r="N1617" i="6"/>
  <c r="M1617" i="6"/>
  <c r="L1617" i="6"/>
  <c r="P1616" i="6"/>
  <c r="N1616" i="6"/>
  <c r="M1616" i="6"/>
  <c r="O1616" i="6" s="1"/>
  <c r="L1616" i="6"/>
  <c r="P1615" i="6"/>
  <c r="N1615" i="6"/>
  <c r="M1615" i="6"/>
  <c r="O1615" i="6" s="1"/>
  <c r="L1615" i="6"/>
  <c r="P1614" i="6"/>
  <c r="N1614" i="6"/>
  <c r="M1614" i="6"/>
  <c r="O1614" i="6" s="1"/>
  <c r="L1614" i="6"/>
  <c r="P1612" i="6"/>
  <c r="N1612" i="6"/>
  <c r="M1612" i="6"/>
  <c r="O1612" i="6" s="1"/>
  <c r="L1612" i="6"/>
  <c r="P1611" i="6"/>
  <c r="N1611" i="6"/>
  <c r="M1611" i="6"/>
  <c r="O1611" i="6" s="1"/>
  <c r="Q1611" i="6" s="1"/>
  <c r="L1611" i="6"/>
  <c r="P1610" i="6"/>
  <c r="O1610" i="6"/>
  <c r="N1610" i="6"/>
  <c r="M1610" i="6"/>
  <c r="L1610" i="6"/>
  <c r="P1609" i="6"/>
  <c r="N1609" i="6"/>
  <c r="M1609" i="6"/>
  <c r="L1609" i="6"/>
  <c r="P1608" i="6"/>
  <c r="N1608" i="6"/>
  <c r="M1608" i="6"/>
  <c r="O1608" i="6" s="1"/>
  <c r="L1608" i="6"/>
  <c r="Q1608" i="6" s="1"/>
  <c r="P1607" i="6"/>
  <c r="N1607" i="6"/>
  <c r="M1607" i="6"/>
  <c r="L1607" i="6"/>
  <c r="P1606" i="6"/>
  <c r="N1606" i="6"/>
  <c r="M1606" i="6"/>
  <c r="O1606" i="6" s="1"/>
  <c r="L1606" i="6"/>
  <c r="Q1606" i="6" s="1"/>
  <c r="P1604" i="6"/>
  <c r="N1604" i="6"/>
  <c r="M1604" i="6"/>
  <c r="O1604" i="6" s="1"/>
  <c r="Q1604" i="6" s="1"/>
  <c r="L1604" i="6"/>
  <c r="P1602" i="6"/>
  <c r="N1602" i="6"/>
  <c r="M1602" i="6"/>
  <c r="O1602" i="6" s="1"/>
  <c r="L1602" i="6"/>
  <c r="P1601" i="6"/>
  <c r="N1601" i="6"/>
  <c r="M1601" i="6"/>
  <c r="L1601" i="6"/>
  <c r="P1600" i="6"/>
  <c r="N1600" i="6"/>
  <c r="O1600" i="6" s="1"/>
  <c r="M1600" i="6"/>
  <c r="L1600" i="6"/>
  <c r="P1599" i="6"/>
  <c r="N1599" i="6"/>
  <c r="M1599" i="6"/>
  <c r="L1599" i="6"/>
  <c r="P1598" i="6"/>
  <c r="O1598" i="6"/>
  <c r="N1598" i="6"/>
  <c r="M1598" i="6"/>
  <c r="L1598" i="6"/>
  <c r="P1597" i="6"/>
  <c r="N1597" i="6"/>
  <c r="M1597" i="6"/>
  <c r="O1597" i="6" s="1"/>
  <c r="L1597" i="6"/>
  <c r="P1596" i="6"/>
  <c r="N1596" i="6"/>
  <c r="M1596" i="6"/>
  <c r="O1596" i="6" s="1"/>
  <c r="L1596" i="6"/>
  <c r="P1595" i="6"/>
  <c r="N1595" i="6"/>
  <c r="M1595" i="6"/>
  <c r="O1595" i="6" s="1"/>
  <c r="Q1595" i="6" s="1"/>
  <c r="L1595" i="6"/>
  <c r="P1594" i="6"/>
  <c r="N1594" i="6"/>
  <c r="M1594" i="6"/>
  <c r="O1594" i="6" s="1"/>
  <c r="L1594" i="6"/>
  <c r="P1593" i="6"/>
  <c r="N1593" i="6"/>
  <c r="M1593" i="6"/>
  <c r="L1593" i="6"/>
  <c r="P1592" i="6"/>
  <c r="O1592" i="6"/>
  <c r="N1592" i="6"/>
  <c r="M1592" i="6"/>
  <c r="L1592" i="6"/>
  <c r="P1591" i="6"/>
  <c r="N1591" i="6"/>
  <c r="M1591" i="6"/>
  <c r="L1591" i="6"/>
  <c r="P1590" i="6"/>
  <c r="N1590" i="6"/>
  <c r="M1590" i="6"/>
  <c r="O1590" i="6" s="1"/>
  <c r="L1590" i="6"/>
  <c r="Q1590" i="6" s="1"/>
  <c r="P1589" i="6"/>
  <c r="N1589" i="6"/>
  <c r="M1589" i="6"/>
  <c r="L1589" i="6"/>
  <c r="P1588" i="6"/>
  <c r="N1588" i="6"/>
  <c r="M1588" i="6"/>
  <c r="O1588" i="6" s="1"/>
  <c r="L1588" i="6"/>
  <c r="Q1588" i="6" s="1"/>
  <c r="P1587" i="6"/>
  <c r="N1587" i="6"/>
  <c r="M1587" i="6"/>
  <c r="O1587" i="6" s="1"/>
  <c r="Q1587" i="6" s="1"/>
  <c r="L1587" i="6"/>
  <c r="P1586" i="6"/>
  <c r="N1586" i="6"/>
  <c r="M1586" i="6"/>
  <c r="O1586" i="6" s="1"/>
  <c r="L1586" i="6"/>
  <c r="P1585" i="6"/>
  <c r="N1585" i="6"/>
  <c r="M1585" i="6"/>
  <c r="L1585" i="6"/>
  <c r="P1584" i="6"/>
  <c r="N1584" i="6"/>
  <c r="O1584" i="6" s="1"/>
  <c r="M1584" i="6"/>
  <c r="L1584" i="6"/>
  <c r="P1583" i="6"/>
  <c r="N1583" i="6"/>
  <c r="M1583" i="6"/>
  <c r="L1583" i="6"/>
  <c r="P1582" i="6"/>
  <c r="O1582" i="6"/>
  <c r="N1582" i="6"/>
  <c r="M1582" i="6"/>
  <c r="L1582" i="6"/>
  <c r="P1581" i="6"/>
  <c r="N1581" i="6"/>
  <c r="M1581" i="6"/>
  <c r="O1581" i="6" s="1"/>
  <c r="L1581" i="6"/>
  <c r="P1580" i="6"/>
  <c r="N1580" i="6"/>
  <c r="M1580" i="6"/>
  <c r="O1580" i="6" s="1"/>
  <c r="L1580" i="6"/>
  <c r="P1579" i="6"/>
  <c r="N1579" i="6"/>
  <c r="M1579" i="6"/>
  <c r="O1579" i="6" s="1"/>
  <c r="Q1579" i="6" s="1"/>
  <c r="L1579" i="6"/>
  <c r="P1578" i="6"/>
  <c r="N1578" i="6"/>
  <c r="M1578" i="6"/>
  <c r="L1578" i="6"/>
  <c r="P1577" i="6"/>
  <c r="N1577" i="6"/>
  <c r="M1577" i="6"/>
  <c r="O1577" i="6" s="1"/>
  <c r="L1577" i="6"/>
  <c r="P1576" i="6"/>
  <c r="N1576" i="6"/>
  <c r="M1576" i="6"/>
  <c r="L1576" i="6"/>
  <c r="P1575" i="6"/>
  <c r="N1575" i="6"/>
  <c r="M1575" i="6"/>
  <c r="O1575" i="6" s="1"/>
  <c r="L1575" i="6"/>
  <c r="P1574" i="6"/>
  <c r="N1574" i="6"/>
  <c r="M1574" i="6"/>
  <c r="L1574" i="6"/>
  <c r="P1573" i="6"/>
  <c r="N1573" i="6"/>
  <c r="M1573" i="6"/>
  <c r="O1573" i="6" s="1"/>
  <c r="L1573" i="6"/>
  <c r="P1572" i="6"/>
  <c r="N1572" i="6"/>
  <c r="M1572" i="6"/>
  <c r="L1572" i="6"/>
  <c r="P1571" i="6"/>
  <c r="N1571" i="6"/>
  <c r="M1571" i="6"/>
  <c r="O1571" i="6" s="1"/>
  <c r="L1571" i="6"/>
  <c r="P1570" i="6"/>
  <c r="N1570" i="6"/>
  <c r="M1570" i="6"/>
  <c r="L1570" i="6"/>
  <c r="P1569" i="6"/>
  <c r="N1569" i="6"/>
  <c r="M1569" i="6"/>
  <c r="O1569" i="6" s="1"/>
  <c r="L1569" i="6"/>
  <c r="P1568" i="6"/>
  <c r="N1568" i="6"/>
  <c r="M1568" i="6"/>
  <c r="L1568" i="6"/>
  <c r="P1567" i="6"/>
  <c r="N1567" i="6"/>
  <c r="M1567" i="6"/>
  <c r="O1567" i="6" s="1"/>
  <c r="L1567" i="6"/>
  <c r="P1566" i="6"/>
  <c r="N1566" i="6"/>
  <c r="M1566" i="6"/>
  <c r="L1566" i="6"/>
  <c r="P1565" i="6"/>
  <c r="N1565" i="6"/>
  <c r="M1565" i="6"/>
  <c r="O1565" i="6" s="1"/>
  <c r="L1565" i="6"/>
  <c r="P1564" i="6"/>
  <c r="N1564" i="6"/>
  <c r="M1564" i="6"/>
  <c r="L1564" i="6"/>
  <c r="P1563" i="6"/>
  <c r="N1563" i="6"/>
  <c r="M1563" i="6"/>
  <c r="O1563" i="6" s="1"/>
  <c r="L1563" i="6"/>
  <c r="P1562" i="6"/>
  <c r="N1562" i="6"/>
  <c r="M1562" i="6"/>
  <c r="L1562" i="6"/>
  <c r="P1561" i="6"/>
  <c r="N1561" i="6"/>
  <c r="M1561" i="6"/>
  <c r="O1561" i="6" s="1"/>
  <c r="L1561" i="6"/>
  <c r="P1560" i="6"/>
  <c r="N1560" i="6"/>
  <c r="M1560" i="6"/>
  <c r="L1560" i="6"/>
  <c r="P1559" i="6"/>
  <c r="N1559" i="6"/>
  <c r="M1559" i="6"/>
  <c r="O1559" i="6" s="1"/>
  <c r="L1559" i="6"/>
  <c r="P1558" i="6"/>
  <c r="N1558" i="6"/>
  <c r="M1558" i="6"/>
  <c r="L1558" i="6"/>
  <c r="P1556" i="6"/>
  <c r="N1556" i="6"/>
  <c r="M1556" i="6"/>
  <c r="O1556" i="6" s="1"/>
  <c r="L1556" i="6"/>
  <c r="P1555" i="6"/>
  <c r="N1555" i="6"/>
  <c r="M1555" i="6"/>
  <c r="L1555" i="6"/>
  <c r="P1554" i="6"/>
  <c r="N1554" i="6"/>
  <c r="M1554" i="6"/>
  <c r="O1554" i="6" s="1"/>
  <c r="L1554" i="6"/>
  <c r="P1553" i="6"/>
  <c r="N1553" i="6"/>
  <c r="M1553" i="6"/>
  <c r="L1553" i="6"/>
  <c r="P1552" i="6"/>
  <c r="N1552" i="6"/>
  <c r="M1552" i="6"/>
  <c r="O1552" i="6" s="1"/>
  <c r="L1552" i="6"/>
  <c r="P1551" i="6"/>
  <c r="N1551" i="6"/>
  <c r="M1551" i="6"/>
  <c r="L1551" i="6"/>
  <c r="P1550" i="6"/>
  <c r="N1550" i="6"/>
  <c r="M1550" i="6"/>
  <c r="O1550" i="6" s="1"/>
  <c r="L1550" i="6"/>
  <c r="P1549" i="6"/>
  <c r="N1549" i="6"/>
  <c r="M1549" i="6"/>
  <c r="L1549" i="6"/>
  <c r="P1548" i="6"/>
  <c r="N1548" i="6"/>
  <c r="M1548" i="6"/>
  <c r="O1548" i="6" s="1"/>
  <c r="L1548" i="6"/>
  <c r="P1547" i="6"/>
  <c r="N1547" i="6"/>
  <c r="M1547" i="6"/>
  <c r="L1547" i="6"/>
  <c r="P1546" i="6"/>
  <c r="N1546" i="6"/>
  <c r="M1546" i="6"/>
  <c r="O1546" i="6" s="1"/>
  <c r="L1546" i="6"/>
  <c r="P1545" i="6"/>
  <c r="N1545" i="6"/>
  <c r="M1545" i="6"/>
  <c r="L1545" i="6"/>
  <c r="P1544" i="6"/>
  <c r="N1544" i="6"/>
  <c r="M1544" i="6"/>
  <c r="O1544" i="6" s="1"/>
  <c r="L1544" i="6"/>
  <c r="P1542" i="6"/>
  <c r="N1542" i="6"/>
  <c r="M1542" i="6"/>
  <c r="L1542" i="6"/>
  <c r="P1541" i="6"/>
  <c r="N1541" i="6"/>
  <c r="M1541" i="6"/>
  <c r="O1541" i="6" s="1"/>
  <c r="L1541" i="6"/>
  <c r="P1540" i="6"/>
  <c r="N1540" i="6"/>
  <c r="M1540" i="6"/>
  <c r="L1540" i="6"/>
  <c r="P1539" i="6"/>
  <c r="N1539" i="6"/>
  <c r="M1539" i="6"/>
  <c r="O1539" i="6" s="1"/>
  <c r="L1539" i="6"/>
  <c r="P1538" i="6"/>
  <c r="N1538" i="6"/>
  <c r="M1538" i="6"/>
  <c r="L1538" i="6"/>
  <c r="P1537" i="6"/>
  <c r="N1537" i="6"/>
  <c r="M1537" i="6"/>
  <c r="O1537" i="6" s="1"/>
  <c r="L1537" i="6"/>
  <c r="P1536" i="6"/>
  <c r="N1536" i="6"/>
  <c r="M1536" i="6"/>
  <c r="L1536" i="6"/>
  <c r="P1534" i="6"/>
  <c r="N1534" i="6"/>
  <c r="M1534" i="6"/>
  <c r="O1534" i="6" s="1"/>
  <c r="L1534" i="6"/>
  <c r="P1533" i="6"/>
  <c r="N1533" i="6"/>
  <c r="M1533" i="6"/>
  <c r="L1533" i="6"/>
  <c r="P1532" i="6"/>
  <c r="N1532" i="6"/>
  <c r="M1532" i="6"/>
  <c r="O1532" i="6" s="1"/>
  <c r="L1532" i="6"/>
  <c r="P1531" i="6"/>
  <c r="N1531" i="6"/>
  <c r="O1531" i="6" s="1"/>
  <c r="Q1531" i="6" s="1"/>
  <c r="M1531" i="6"/>
  <c r="L1531" i="6"/>
  <c r="P1530" i="6"/>
  <c r="N1530" i="6"/>
  <c r="M1530" i="6"/>
  <c r="O1530" i="6" s="1"/>
  <c r="Q1530" i="6" s="1"/>
  <c r="L1530" i="6"/>
  <c r="P1529" i="6"/>
  <c r="O1529" i="6"/>
  <c r="Q1529" i="6" s="1"/>
  <c r="N1529" i="6"/>
  <c r="M1529" i="6"/>
  <c r="L1529" i="6"/>
  <c r="P1528" i="6"/>
  <c r="N1528" i="6"/>
  <c r="M1528" i="6"/>
  <c r="L1528" i="6"/>
  <c r="P1527" i="6"/>
  <c r="N1527" i="6"/>
  <c r="M1527" i="6"/>
  <c r="O1527" i="6" s="1"/>
  <c r="Q1527" i="6" s="1"/>
  <c r="L1527" i="6"/>
  <c r="P1526" i="6"/>
  <c r="N1526" i="6"/>
  <c r="M1526" i="6"/>
  <c r="O1526" i="6" s="1"/>
  <c r="L1526" i="6"/>
  <c r="P1525" i="6"/>
  <c r="N1525" i="6"/>
  <c r="M1525" i="6"/>
  <c r="O1525" i="6" s="1"/>
  <c r="Q1525" i="6" s="1"/>
  <c r="L1525" i="6"/>
  <c r="P1524" i="6"/>
  <c r="N1524" i="6"/>
  <c r="M1524" i="6"/>
  <c r="O1524" i="6" s="1"/>
  <c r="Q1524" i="6" s="1"/>
  <c r="L1524" i="6"/>
  <c r="P1523" i="6"/>
  <c r="N1523" i="6"/>
  <c r="M1523" i="6"/>
  <c r="O1523" i="6" s="1"/>
  <c r="Q1523" i="6" s="1"/>
  <c r="L1523" i="6"/>
  <c r="P1522" i="6"/>
  <c r="N1522" i="6"/>
  <c r="M1522" i="6"/>
  <c r="L1522" i="6"/>
  <c r="P1521" i="6"/>
  <c r="N1521" i="6"/>
  <c r="O1521" i="6" s="1"/>
  <c r="Q1521" i="6" s="1"/>
  <c r="M1521" i="6"/>
  <c r="L1521" i="6"/>
  <c r="P1520" i="6"/>
  <c r="N1520" i="6"/>
  <c r="M1520" i="6"/>
  <c r="L1520" i="6"/>
  <c r="P1519" i="6"/>
  <c r="O1519" i="6"/>
  <c r="Q1519" i="6" s="1"/>
  <c r="N1519" i="6"/>
  <c r="M1519" i="6"/>
  <c r="L1519" i="6"/>
  <c r="P1518" i="6"/>
  <c r="N1518" i="6"/>
  <c r="M1518" i="6"/>
  <c r="O1518" i="6" s="1"/>
  <c r="L1518" i="6"/>
  <c r="P1517" i="6"/>
  <c r="N1517" i="6"/>
  <c r="M1517" i="6"/>
  <c r="O1517" i="6" s="1"/>
  <c r="L1517" i="6"/>
  <c r="P1516" i="6"/>
  <c r="N1516" i="6"/>
  <c r="M1516" i="6"/>
  <c r="O1516" i="6" s="1"/>
  <c r="Q1516" i="6" s="1"/>
  <c r="L1516" i="6"/>
  <c r="P1515" i="6"/>
  <c r="N1515" i="6"/>
  <c r="O1515" i="6" s="1"/>
  <c r="Q1515" i="6" s="1"/>
  <c r="M1515" i="6"/>
  <c r="L1515" i="6"/>
  <c r="P1514" i="6"/>
  <c r="N1514" i="6"/>
  <c r="M1514" i="6"/>
  <c r="O1514" i="6" s="1"/>
  <c r="Q1514" i="6" s="1"/>
  <c r="L1514" i="6"/>
  <c r="P1513" i="6"/>
  <c r="O1513" i="6"/>
  <c r="Q1513" i="6" s="1"/>
  <c r="N1513" i="6"/>
  <c r="M1513" i="6"/>
  <c r="L1513" i="6"/>
  <c r="P1511" i="6"/>
  <c r="N1511" i="6"/>
  <c r="M1511" i="6"/>
  <c r="L1511" i="6"/>
  <c r="P1510" i="6"/>
  <c r="N1510" i="6"/>
  <c r="M1510" i="6"/>
  <c r="O1510" i="6" s="1"/>
  <c r="Q1510" i="6" s="1"/>
  <c r="L1510" i="6"/>
  <c r="P1509" i="6"/>
  <c r="N1509" i="6"/>
  <c r="M1509" i="6"/>
  <c r="O1509" i="6" s="1"/>
  <c r="L1509" i="6"/>
  <c r="P1508" i="6"/>
  <c r="N1508" i="6"/>
  <c r="M1508" i="6"/>
  <c r="O1508" i="6" s="1"/>
  <c r="Q1508" i="6" s="1"/>
  <c r="L1508" i="6"/>
  <c r="P1506" i="6"/>
  <c r="N1506" i="6"/>
  <c r="M1506" i="6"/>
  <c r="O1506" i="6" s="1"/>
  <c r="Q1506" i="6" s="1"/>
  <c r="L1506" i="6"/>
  <c r="P1505" i="6"/>
  <c r="N1505" i="6"/>
  <c r="M1505" i="6"/>
  <c r="O1505" i="6" s="1"/>
  <c r="Q1505" i="6" s="1"/>
  <c r="L1505" i="6"/>
  <c r="P1504" i="6"/>
  <c r="N1504" i="6"/>
  <c r="M1504" i="6"/>
  <c r="L1504" i="6"/>
  <c r="P1503" i="6"/>
  <c r="N1503" i="6"/>
  <c r="O1503" i="6" s="1"/>
  <c r="Q1503" i="6" s="1"/>
  <c r="M1503" i="6"/>
  <c r="L1503" i="6"/>
  <c r="P1502" i="6"/>
  <c r="N1502" i="6"/>
  <c r="M1502" i="6"/>
  <c r="L1502" i="6"/>
  <c r="P1500" i="6"/>
  <c r="O1500" i="6"/>
  <c r="Q1500" i="6" s="1"/>
  <c r="N1500" i="6"/>
  <c r="M1500" i="6"/>
  <c r="L1500" i="6"/>
  <c r="P1499" i="6"/>
  <c r="N1499" i="6"/>
  <c r="M1499" i="6"/>
  <c r="O1499" i="6" s="1"/>
  <c r="L1499" i="6"/>
  <c r="P1498" i="6"/>
  <c r="N1498" i="6"/>
  <c r="M1498" i="6"/>
  <c r="O1498" i="6" s="1"/>
  <c r="L1498" i="6"/>
  <c r="P1497" i="6"/>
  <c r="N1497" i="6"/>
  <c r="M1497" i="6"/>
  <c r="O1497" i="6" s="1"/>
  <c r="L1497" i="6"/>
  <c r="P1496" i="6"/>
  <c r="N1496" i="6"/>
  <c r="M1496" i="6"/>
  <c r="O1496" i="6" s="1"/>
  <c r="Q1496" i="6" s="1"/>
  <c r="L1496" i="6"/>
  <c r="P1495" i="6"/>
  <c r="N1495" i="6"/>
  <c r="M1495" i="6"/>
  <c r="L1495" i="6"/>
  <c r="P1494" i="6"/>
  <c r="O1494" i="6"/>
  <c r="Q1494" i="6" s="1"/>
  <c r="N1494" i="6"/>
  <c r="M1494" i="6"/>
  <c r="L1494" i="6"/>
  <c r="P1493" i="6"/>
  <c r="N1493" i="6"/>
  <c r="M1493" i="6"/>
  <c r="L1493" i="6"/>
  <c r="P1492" i="6"/>
  <c r="N1492" i="6"/>
  <c r="M1492" i="6"/>
  <c r="O1492" i="6" s="1"/>
  <c r="Q1492" i="6" s="1"/>
  <c r="L1492" i="6"/>
  <c r="P1490" i="6"/>
  <c r="N1490" i="6"/>
  <c r="M1490" i="6"/>
  <c r="L1490" i="6"/>
  <c r="P1489" i="6"/>
  <c r="N1489" i="6"/>
  <c r="M1489" i="6"/>
  <c r="O1489" i="6" s="1"/>
  <c r="Q1489" i="6" s="1"/>
  <c r="L1489" i="6"/>
  <c r="P1488" i="6"/>
  <c r="N1488" i="6"/>
  <c r="M1488" i="6"/>
  <c r="O1488" i="6" s="1"/>
  <c r="Q1488" i="6" s="1"/>
  <c r="L1488" i="6"/>
  <c r="P1487" i="6"/>
  <c r="N1487" i="6"/>
  <c r="M1487" i="6"/>
  <c r="O1487" i="6" s="1"/>
  <c r="Q1487" i="6" s="1"/>
  <c r="L1487" i="6"/>
  <c r="P1486" i="6"/>
  <c r="N1486" i="6"/>
  <c r="M1486" i="6"/>
  <c r="L1486" i="6"/>
  <c r="P1485" i="6"/>
  <c r="N1485" i="6"/>
  <c r="O1485" i="6" s="1"/>
  <c r="Q1485" i="6" s="1"/>
  <c r="M1485" i="6"/>
  <c r="L1485" i="6"/>
  <c r="P1484" i="6"/>
  <c r="N1484" i="6"/>
  <c r="M1484" i="6"/>
  <c r="L1484" i="6"/>
  <c r="P1483" i="6"/>
  <c r="O1483" i="6"/>
  <c r="Q1483" i="6" s="1"/>
  <c r="N1483" i="6"/>
  <c r="M1483" i="6"/>
  <c r="L1483" i="6"/>
  <c r="P1482" i="6"/>
  <c r="N1482" i="6"/>
  <c r="M1482" i="6"/>
  <c r="O1482" i="6" s="1"/>
  <c r="L1482" i="6"/>
  <c r="P1480" i="6"/>
  <c r="N1480" i="6"/>
  <c r="M1480" i="6"/>
  <c r="O1480" i="6" s="1"/>
  <c r="L1480" i="6"/>
  <c r="P1479" i="6"/>
  <c r="N1479" i="6"/>
  <c r="M1479" i="6"/>
  <c r="O1479" i="6" s="1"/>
  <c r="Q1479" i="6" s="1"/>
  <c r="L1479" i="6"/>
  <c r="P1478" i="6"/>
  <c r="N1478" i="6"/>
  <c r="M1478" i="6"/>
  <c r="O1478" i="6" s="1"/>
  <c r="Q1478" i="6" s="1"/>
  <c r="L1478" i="6"/>
  <c r="P1477" i="6"/>
  <c r="N1477" i="6"/>
  <c r="M1477" i="6"/>
  <c r="L1477" i="6"/>
  <c r="P1476" i="6"/>
  <c r="O1476" i="6"/>
  <c r="Q1476" i="6" s="1"/>
  <c r="N1476" i="6"/>
  <c r="M1476" i="6"/>
  <c r="L1476" i="6"/>
  <c r="P1475" i="6"/>
  <c r="N1475" i="6"/>
  <c r="M1475" i="6"/>
  <c r="L1475" i="6"/>
  <c r="P1474" i="6"/>
  <c r="N1474" i="6"/>
  <c r="M1474" i="6"/>
  <c r="O1474" i="6" s="1"/>
  <c r="L1474" i="6"/>
  <c r="P1473" i="6"/>
  <c r="N1473" i="6"/>
  <c r="M1473" i="6"/>
  <c r="L1473" i="6"/>
  <c r="P1472" i="6"/>
  <c r="N1472" i="6"/>
  <c r="M1472" i="6"/>
  <c r="O1472" i="6" s="1"/>
  <c r="L1472" i="6"/>
  <c r="P1471" i="6"/>
  <c r="N1471" i="6"/>
  <c r="M1471" i="6"/>
  <c r="O1471" i="6" s="1"/>
  <c r="Q1471" i="6" s="1"/>
  <c r="L1471" i="6"/>
  <c r="P1470" i="6"/>
  <c r="N1470" i="6"/>
  <c r="M1470" i="6"/>
  <c r="L1470" i="6"/>
  <c r="P1469" i="6"/>
  <c r="N1469" i="6"/>
  <c r="M1469" i="6"/>
  <c r="L1469" i="6"/>
  <c r="P1468" i="6"/>
  <c r="O1468" i="6"/>
  <c r="Q1468" i="6" s="1"/>
  <c r="N1468" i="6"/>
  <c r="M1468" i="6"/>
  <c r="L1468" i="6"/>
  <c r="P1467" i="6"/>
  <c r="N1467" i="6"/>
  <c r="M1467" i="6"/>
  <c r="L1467" i="6"/>
  <c r="P1465" i="6"/>
  <c r="O1465" i="6"/>
  <c r="N1465" i="6"/>
  <c r="M1465" i="6"/>
  <c r="L1465" i="6"/>
  <c r="P1464" i="6"/>
  <c r="N1464" i="6"/>
  <c r="M1464" i="6"/>
  <c r="O1464" i="6" s="1"/>
  <c r="L1464" i="6"/>
  <c r="P1463" i="6"/>
  <c r="N1463" i="6"/>
  <c r="M1463" i="6"/>
  <c r="O1463" i="6" s="1"/>
  <c r="Q1463" i="6" s="1"/>
  <c r="L1463" i="6"/>
  <c r="P1462" i="6"/>
  <c r="N1462" i="6"/>
  <c r="M1462" i="6"/>
  <c r="L1462" i="6"/>
  <c r="P1461" i="6"/>
  <c r="O1461" i="6"/>
  <c r="Q1461" i="6" s="1"/>
  <c r="N1461" i="6"/>
  <c r="M1461" i="6"/>
  <c r="L1461" i="6"/>
  <c r="P1460" i="6"/>
  <c r="N1460" i="6"/>
  <c r="M1460" i="6"/>
  <c r="L1460" i="6"/>
  <c r="P1458" i="6"/>
  <c r="N1458" i="6"/>
  <c r="M1458" i="6"/>
  <c r="O1458" i="6" s="1"/>
  <c r="Q1458" i="6" s="1"/>
  <c r="L1458" i="6"/>
  <c r="Q1457" i="6"/>
  <c r="P1457" i="6"/>
  <c r="N1457" i="6"/>
  <c r="M1457" i="6"/>
  <c r="O1457" i="6" s="1"/>
  <c r="L1457" i="6"/>
  <c r="P1456" i="6"/>
  <c r="N1456" i="6"/>
  <c r="M1456" i="6"/>
  <c r="L1456" i="6"/>
  <c r="P1455" i="6"/>
  <c r="N1455" i="6"/>
  <c r="M1455" i="6"/>
  <c r="L1455" i="6"/>
  <c r="P1454" i="6"/>
  <c r="O1454" i="6"/>
  <c r="Q1454" i="6" s="1"/>
  <c r="N1454" i="6"/>
  <c r="M1454" i="6"/>
  <c r="L1454" i="6"/>
  <c r="P1453" i="6"/>
  <c r="N1453" i="6"/>
  <c r="M1453" i="6"/>
  <c r="O1453" i="6" s="1"/>
  <c r="L1453" i="6"/>
  <c r="Q1453" i="6" s="1"/>
  <c r="P1452" i="6"/>
  <c r="N1452" i="6"/>
  <c r="M1452" i="6"/>
  <c r="O1452" i="6" s="1"/>
  <c r="L1452" i="6"/>
  <c r="P1451" i="6"/>
  <c r="N1451" i="6"/>
  <c r="M1451" i="6"/>
  <c r="O1451" i="6" s="1"/>
  <c r="L1451" i="6"/>
  <c r="P1450" i="6"/>
  <c r="N1450" i="6"/>
  <c r="M1450" i="6"/>
  <c r="O1450" i="6" s="1"/>
  <c r="Q1450" i="6" s="1"/>
  <c r="L1450" i="6"/>
  <c r="P1449" i="6"/>
  <c r="N1449" i="6"/>
  <c r="M1449" i="6"/>
  <c r="O1449" i="6" s="1"/>
  <c r="Q1449" i="6" s="1"/>
  <c r="L1449" i="6"/>
  <c r="P1448" i="6"/>
  <c r="N1448" i="6"/>
  <c r="M1448" i="6"/>
  <c r="L1448" i="6"/>
  <c r="P1446" i="6"/>
  <c r="N1446" i="6"/>
  <c r="O1446" i="6" s="1"/>
  <c r="Q1446" i="6" s="1"/>
  <c r="M1446" i="6"/>
  <c r="L1446" i="6"/>
  <c r="P1445" i="6"/>
  <c r="N1445" i="6"/>
  <c r="M1445" i="6"/>
  <c r="L1445" i="6"/>
  <c r="P1444" i="6"/>
  <c r="O1444" i="6"/>
  <c r="Q1444" i="6" s="1"/>
  <c r="N1444" i="6"/>
  <c r="M1444" i="6"/>
  <c r="L1444" i="6"/>
  <c r="P1443" i="6"/>
  <c r="N1443" i="6"/>
  <c r="M1443" i="6"/>
  <c r="O1443" i="6" s="1"/>
  <c r="L1443" i="6"/>
  <c r="P1442" i="6"/>
  <c r="N1442" i="6"/>
  <c r="M1442" i="6"/>
  <c r="O1442" i="6" s="1"/>
  <c r="Q1442" i="6" s="1"/>
  <c r="L1442" i="6"/>
  <c r="P1440" i="6"/>
  <c r="N1440" i="6"/>
  <c r="M1440" i="6"/>
  <c r="O1440" i="6" s="1"/>
  <c r="Q1440" i="6" s="1"/>
  <c r="L1440" i="6"/>
  <c r="P1439" i="6"/>
  <c r="N1439" i="6"/>
  <c r="M1439" i="6"/>
  <c r="O1439" i="6" s="1"/>
  <c r="Q1439" i="6" s="1"/>
  <c r="L1439" i="6"/>
  <c r="P1438" i="6"/>
  <c r="N1438" i="6"/>
  <c r="M1438" i="6"/>
  <c r="O1438" i="6" s="1"/>
  <c r="Q1438" i="6" s="1"/>
  <c r="L1438" i="6"/>
  <c r="P1437" i="6"/>
  <c r="O1437" i="6"/>
  <c r="Q1437" i="6" s="1"/>
  <c r="N1437" i="6"/>
  <c r="M1437" i="6"/>
  <c r="L1437" i="6"/>
  <c r="P1435" i="6"/>
  <c r="N1435" i="6"/>
  <c r="M1435" i="6"/>
  <c r="L1435" i="6"/>
  <c r="P1434" i="6"/>
  <c r="N1434" i="6"/>
  <c r="M1434" i="6"/>
  <c r="O1434" i="6" s="1"/>
  <c r="L1434" i="6"/>
  <c r="P1433" i="6"/>
  <c r="N1433" i="6"/>
  <c r="M1433" i="6"/>
  <c r="L1433" i="6"/>
  <c r="P1432" i="6"/>
  <c r="N1432" i="6"/>
  <c r="M1432" i="6"/>
  <c r="O1432" i="6" s="1"/>
  <c r="L1432" i="6"/>
  <c r="P1431" i="6"/>
  <c r="N1431" i="6"/>
  <c r="M1431" i="6"/>
  <c r="O1431" i="6" s="1"/>
  <c r="Q1431" i="6" s="1"/>
  <c r="L1431" i="6"/>
  <c r="P1430" i="6"/>
  <c r="N1430" i="6"/>
  <c r="M1430" i="6"/>
  <c r="L1430" i="6"/>
  <c r="P1429" i="6"/>
  <c r="N1429" i="6"/>
  <c r="M1429" i="6"/>
  <c r="L1429" i="6"/>
  <c r="P1427" i="6"/>
  <c r="O1427" i="6"/>
  <c r="Q1427" i="6" s="1"/>
  <c r="N1427" i="6"/>
  <c r="M1427" i="6"/>
  <c r="L1427" i="6"/>
  <c r="P1426" i="6"/>
  <c r="N1426" i="6"/>
  <c r="M1426" i="6"/>
  <c r="L1426" i="6"/>
  <c r="P1425" i="6"/>
  <c r="O1425" i="6"/>
  <c r="N1425" i="6"/>
  <c r="M1425" i="6"/>
  <c r="L1425" i="6"/>
  <c r="P1424" i="6"/>
  <c r="N1424" i="6"/>
  <c r="M1424" i="6"/>
  <c r="O1424" i="6" s="1"/>
  <c r="L1424" i="6"/>
  <c r="P1423" i="6"/>
  <c r="N1423" i="6"/>
  <c r="M1423" i="6"/>
  <c r="O1423" i="6" s="1"/>
  <c r="L1423" i="6"/>
  <c r="P1422" i="6"/>
  <c r="N1422" i="6"/>
  <c r="M1422" i="6"/>
  <c r="O1422" i="6" s="1"/>
  <c r="Q1422" i="6" s="1"/>
  <c r="L1422" i="6"/>
  <c r="P1421" i="6"/>
  <c r="N1421" i="6"/>
  <c r="M1421" i="6"/>
  <c r="O1421" i="6" s="1"/>
  <c r="Q1421" i="6" s="1"/>
  <c r="L1421" i="6"/>
  <c r="P1420" i="6"/>
  <c r="N1420" i="6"/>
  <c r="M1420" i="6"/>
  <c r="O1420" i="6" s="1"/>
  <c r="Q1420" i="6" s="1"/>
  <c r="L1420" i="6"/>
  <c r="P1419" i="6"/>
  <c r="O1419" i="6"/>
  <c r="Q1419" i="6" s="1"/>
  <c r="N1419" i="6"/>
  <c r="M1419" i="6"/>
  <c r="L1419" i="6"/>
  <c r="P1417" i="6"/>
  <c r="N1417" i="6"/>
  <c r="M1417" i="6"/>
  <c r="L1417" i="6"/>
  <c r="P1416" i="6"/>
  <c r="N1416" i="6"/>
  <c r="M1416" i="6"/>
  <c r="O1416" i="6" s="1"/>
  <c r="Q1416" i="6" s="1"/>
  <c r="L1416" i="6"/>
  <c r="P1415" i="6"/>
  <c r="N1415" i="6"/>
  <c r="M1415" i="6"/>
  <c r="L1415" i="6"/>
  <c r="P1414" i="6"/>
  <c r="N1414" i="6"/>
  <c r="M1414" i="6"/>
  <c r="O1414" i="6" s="1"/>
  <c r="Q1414" i="6" s="1"/>
  <c r="L1414" i="6"/>
  <c r="P1413" i="6"/>
  <c r="N1413" i="6"/>
  <c r="M1413" i="6"/>
  <c r="O1413" i="6" s="1"/>
  <c r="Q1413" i="6" s="1"/>
  <c r="L1413" i="6"/>
  <c r="P1412" i="6"/>
  <c r="N1412" i="6"/>
  <c r="M1412" i="6"/>
  <c r="O1412" i="6" s="1"/>
  <c r="Q1412" i="6" s="1"/>
  <c r="L1412" i="6"/>
  <c r="P1411" i="6"/>
  <c r="N1411" i="6"/>
  <c r="M1411" i="6"/>
  <c r="L1411" i="6"/>
  <c r="P1410" i="6"/>
  <c r="N1410" i="6"/>
  <c r="O1410" i="6" s="1"/>
  <c r="M1410" i="6"/>
  <c r="L1410" i="6"/>
  <c r="P1409" i="6"/>
  <c r="N1409" i="6"/>
  <c r="M1409" i="6"/>
  <c r="L1409" i="6"/>
  <c r="P1408" i="6"/>
  <c r="O1408" i="6"/>
  <c r="N1408" i="6"/>
  <c r="M1408" i="6"/>
  <c r="L1408" i="6"/>
  <c r="P1407" i="6"/>
  <c r="N1407" i="6"/>
  <c r="M1407" i="6"/>
  <c r="O1407" i="6" s="1"/>
  <c r="L1407" i="6"/>
  <c r="P1406" i="6"/>
  <c r="N1406" i="6"/>
  <c r="M1406" i="6"/>
  <c r="O1406" i="6" s="1"/>
  <c r="L1406" i="6"/>
  <c r="P1405" i="6"/>
  <c r="N1405" i="6"/>
  <c r="M1405" i="6"/>
  <c r="O1405" i="6" s="1"/>
  <c r="Q1405" i="6" s="1"/>
  <c r="L1405" i="6"/>
  <c r="P1403" i="6"/>
  <c r="N1403" i="6"/>
  <c r="M1403" i="6"/>
  <c r="O1403" i="6" s="1"/>
  <c r="L1403" i="6"/>
  <c r="P1402" i="6"/>
  <c r="N1402" i="6"/>
  <c r="M1402" i="6"/>
  <c r="O1402" i="6" s="1"/>
  <c r="Q1402" i="6" s="1"/>
  <c r="L1402" i="6"/>
  <c r="P1401" i="6"/>
  <c r="O1401" i="6"/>
  <c r="N1401" i="6"/>
  <c r="M1401" i="6"/>
  <c r="L1401" i="6"/>
  <c r="P1400" i="6"/>
  <c r="N1400" i="6"/>
  <c r="M1400" i="6"/>
  <c r="L1400" i="6"/>
  <c r="P1399" i="6"/>
  <c r="N1399" i="6"/>
  <c r="M1399" i="6"/>
  <c r="O1399" i="6" s="1"/>
  <c r="L1399" i="6"/>
  <c r="P1398" i="6"/>
  <c r="N1398" i="6"/>
  <c r="M1398" i="6"/>
  <c r="L1398" i="6"/>
  <c r="P1397" i="6"/>
  <c r="N1397" i="6"/>
  <c r="M1397" i="6"/>
  <c r="O1397" i="6" s="1"/>
  <c r="L1397" i="6"/>
  <c r="P1396" i="6"/>
  <c r="N1396" i="6"/>
  <c r="M1396" i="6"/>
  <c r="O1396" i="6" s="1"/>
  <c r="Q1396" i="6" s="1"/>
  <c r="L1396" i="6"/>
  <c r="P1395" i="6"/>
  <c r="N1395" i="6"/>
  <c r="M1395" i="6"/>
  <c r="O1395" i="6" s="1"/>
  <c r="L1395" i="6"/>
  <c r="P1394" i="6"/>
  <c r="N1394" i="6"/>
  <c r="M1394" i="6"/>
  <c r="L1394" i="6"/>
  <c r="P1392" i="6"/>
  <c r="N1392" i="6"/>
  <c r="O1392" i="6" s="1"/>
  <c r="M1392" i="6"/>
  <c r="L1392" i="6"/>
  <c r="P1391" i="6"/>
  <c r="N1391" i="6"/>
  <c r="M1391" i="6"/>
  <c r="L1391" i="6"/>
  <c r="P1390" i="6"/>
  <c r="O1390" i="6"/>
  <c r="N1390" i="6"/>
  <c r="M1390" i="6"/>
  <c r="L1390" i="6"/>
  <c r="P1389" i="6"/>
  <c r="N1389" i="6"/>
  <c r="M1389" i="6"/>
  <c r="O1389" i="6" s="1"/>
  <c r="L1389" i="6"/>
  <c r="P1388" i="6"/>
  <c r="N1388" i="6"/>
  <c r="M1388" i="6"/>
  <c r="O1388" i="6" s="1"/>
  <c r="L1388" i="6"/>
  <c r="P1387" i="6"/>
  <c r="N1387" i="6"/>
  <c r="M1387" i="6"/>
  <c r="O1387" i="6" s="1"/>
  <c r="L1387" i="6"/>
  <c r="P1386" i="6"/>
  <c r="N1386" i="6"/>
  <c r="M1386" i="6"/>
  <c r="O1386" i="6" s="1"/>
  <c r="L1386" i="6"/>
  <c r="P1385" i="6"/>
  <c r="N1385" i="6"/>
  <c r="M1385" i="6"/>
  <c r="L1385" i="6"/>
  <c r="P1384" i="6"/>
  <c r="O1384" i="6"/>
  <c r="N1384" i="6"/>
  <c r="M1384" i="6"/>
  <c r="L1384" i="6"/>
  <c r="P1383" i="6"/>
  <c r="N1383" i="6"/>
  <c r="M1383" i="6"/>
  <c r="L1383" i="6"/>
  <c r="P1382" i="6"/>
  <c r="N1382" i="6"/>
  <c r="M1382" i="6"/>
  <c r="O1382" i="6" s="1"/>
  <c r="L1382" i="6"/>
  <c r="P1380" i="6"/>
  <c r="N1380" i="6"/>
  <c r="M1380" i="6"/>
  <c r="O1380" i="6" s="1"/>
  <c r="L1380" i="6"/>
  <c r="P1379" i="6"/>
  <c r="N1379" i="6"/>
  <c r="M1379" i="6"/>
  <c r="O1379" i="6" s="1"/>
  <c r="L1379" i="6"/>
  <c r="P1378" i="6"/>
  <c r="N1378" i="6"/>
  <c r="M1378" i="6"/>
  <c r="O1378" i="6" s="1"/>
  <c r="Q1378" i="6" s="1"/>
  <c r="L1378" i="6"/>
  <c r="P1377" i="6"/>
  <c r="N1377" i="6"/>
  <c r="M1377" i="6"/>
  <c r="O1377" i="6" s="1"/>
  <c r="L1377" i="6"/>
  <c r="P1376" i="6"/>
  <c r="N1376" i="6"/>
  <c r="M1376" i="6"/>
  <c r="L1376" i="6"/>
  <c r="P1375" i="6"/>
  <c r="N1375" i="6"/>
  <c r="O1375" i="6" s="1"/>
  <c r="M1375" i="6"/>
  <c r="L1375" i="6"/>
  <c r="P1374" i="6"/>
  <c r="N1374" i="6"/>
  <c r="M1374" i="6"/>
  <c r="L1374" i="6"/>
  <c r="P1373" i="6"/>
  <c r="O1373" i="6"/>
  <c r="N1373" i="6"/>
  <c r="M1373" i="6"/>
  <c r="L1373" i="6"/>
  <c r="P1372" i="6"/>
  <c r="N1372" i="6"/>
  <c r="M1372" i="6"/>
  <c r="O1372" i="6" s="1"/>
  <c r="L1372" i="6"/>
  <c r="P1371" i="6"/>
  <c r="N1371" i="6"/>
  <c r="M1371" i="6"/>
  <c r="O1371" i="6" s="1"/>
  <c r="L1371" i="6"/>
  <c r="P1369" i="6"/>
  <c r="N1369" i="6"/>
  <c r="M1369" i="6"/>
  <c r="O1369" i="6" s="1"/>
  <c r="Q1369" i="6" s="1"/>
  <c r="L1369" i="6"/>
  <c r="P1368" i="6"/>
  <c r="N1368" i="6"/>
  <c r="M1368" i="6"/>
  <c r="O1368" i="6" s="1"/>
  <c r="L1368" i="6"/>
  <c r="P1367" i="6"/>
  <c r="N1367" i="6"/>
  <c r="M1367" i="6"/>
  <c r="L1367" i="6"/>
  <c r="P1366" i="6"/>
  <c r="O1366" i="6"/>
  <c r="N1366" i="6"/>
  <c r="M1366" i="6"/>
  <c r="L1366" i="6"/>
  <c r="P1365" i="6"/>
  <c r="N1365" i="6"/>
  <c r="M1365" i="6"/>
  <c r="L1365" i="6"/>
  <c r="P1364" i="6"/>
  <c r="N1364" i="6"/>
  <c r="M1364" i="6"/>
  <c r="O1364" i="6" s="1"/>
  <c r="L1364" i="6"/>
  <c r="Q1364" i="6" s="1"/>
  <c r="P1363" i="6"/>
  <c r="N1363" i="6"/>
  <c r="M1363" i="6"/>
  <c r="L1363" i="6"/>
  <c r="P1362" i="6"/>
  <c r="N1362" i="6"/>
  <c r="M1362" i="6"/>
  <c r="O1362" i="6" s="1"/>
  <c r="L1362" i="6"/>
  <c r="Q1362" i="6" s="1"/>
  <c r="P1361" i="6"/>
  <c r="N1361" i="6"/>
  <c r="M1361" i="6"/>
  <c r="O1361" i="6" s="1"/>
  <c r="Q1361" i="6" s="1"/>
  <c r="L1361" i="6"/>
  <c r="P1360" i="6"/>
  <c r="N1360" i="6"/>
  <c r="M1360" i="6"/>
  <c r="L1360" i="6"/>
  <c r="P1358" i="6"/>
  <c r="N1358" i="6"/>
  <c r="M1358" i="6"/>
  <c r="L1358" i="6"/>
  <c r="P1357" i="6"/>
  <c r="O1357" i="6"/>
  <c r="N1357" i="6"/>
  <c r="M1357" i="6"/>
  <c r="L1357" i="6"/>
  <c r="P1356" i="6"/>
  <c r="N1356" i="6"/>
  <c r="M1356" i="6"/>
  <c r="O1356" i="6" s="1"/>
  <c r="L1356" i="6"/>
  <c r="P1355" i="6"/>
  <c r="O1355" i="6"/>
  <c r="N1355" i="6"/>
  <c r="M1355" i="6"/>
  <c r="L1355" i="6"/>
  <c r="Q1355" i="6" s="1"/>
  <c r="P1354" i="6"/>
  <c r="N1354" i="6"/>
  <c r="M1354" i="6"/>
  <c r="O1354" i="6" s="1"/>
  <c r="L1354" i="6"/>
  <c r="P1352" i="6"/>
  <c r="N1352" i="6"/>
  <c r="M1352" i="6"/>
  <c r="O1352" i="6" s="1"/>
  <c r="L1352" i="6"/>
  <c r="P1351" i="6"/>
  <c r="N1351" i="6"/>
  <c r="M1351" i="6"/>
  <c r="O1351" i="6" s="1"/>
  <c r="L1351" i="6"/>
  <c r="P1350" i="6"/>
  <c r="N1350" i="6"/>
  <c r="M1350" i="6"/>
  <c r="O1350" i="6" s="1"/>
  <c r="L1350" i="6"/>
  <c r="P1349" i="6"/>
  <c r="N1349" i="6"/>
  <c r="M1349" i="6"/>
  <c r="L1349" i="6"/>
  <c r="P1348" i="6"/>
  <c r="O1348" i="6"/>
  <c r="N1348" i="6"/>
  <c r="M1348" i="6"/>
  <c r="L1348" i="6"/>
  <c r="P1347" i="6"/>
  <c r="N1347" i="6"/>
  <c r="M1347" i="6"/>
  <c r="L1347" i="6"/>
  <c r="P1346" i="6"/>
  <c r="N1346" i="6"/>
  <c r="M1346" i="6"/>
  <c r="O1346" i="6" s="1"/>
  <c r="L1346" i="6"/>
  <c r="P1345" i="6"/>
  <c r="N1345" i="6"/>
  <c r="M1345" i="6"/>
  <c r="L1345" i="6"/>
  <c r="P1344" i="6"/>
  <c r="N1344" i="6"/>
  <c r="M1344" i="6"/>
  <c r="O1344" i="6" s="1"/>
  <c r="L1344" i="6"/>
  <c r="P1343" i="6"/>
  <c r="N1343" i="6"/>
  <c r="M1343" i="6"/>
  <c r="O1343" i="6" s="1"/>
  <c r="Q1343" i="6" s="1"/>
  <c r="L1343" i="6"/>
  <c r="P1342" i="6"/>
  <c r="N1342" i="6"/>
  <c r="M1342" i="6"/>
  <c r="L1342" i="6"/>
  <c r="P1341" i="6"/>
  <c r="N1341" i="6"/>
  <c r="M1341" i="6"/>
  <c r="L1341" i="6"/>
  <c r="P1340" i="6"/>
  <c r="O1340" i="6"/>
  <c r="N1340" i="6"/>
  <c r="M1340" i="6"/>
  <c r="L1340" i="6"/>
  <c r="P1339" i="6"/>
  <c r="N1339" i="6"/>
  <c r="M1339" i="6"/>
  <c r="O1339" i="6" s="1"/>
  <c r="L1339" i="6"/>
  <c r="P1338" i="6"/>
  <c r="O1338" i="6"/>
  <c r="N1338" i="6"/>
  <c r="M1338" i="6"/>
  <c r="L1338" i="6"/>
  <c r="P1337" i="6"/>
  <c r="N1337" i="6"/>
  <c r="M1337" i="6"/>
  <c r="O1337" i="6" s="1"/>
  <c r="L1337" i="6"/>
  <c r="P1336" i="6"/>
  <c r="N1336" i="6"/>
  <c r="M1336" i="6"/>
  <c r="O1336" i="6" s="1"/>
  <c r="L1336" i="6"/>
  <c r="P1335" i="6"/>
  <c r="N1335" i="6"/>
  <c r="M1335" i="6"/>
  <c r="O1335" i="6" s="1"/>
  <c r="L1335" i="6"/>
  <c r="P1334" i="6"/>
  <c r="N1334" i="6"/>
  <c r="M1334" i="6"/>
  <c r="O1334" i="6" s="1"/>
  <c r="L1334" i="6"/>
  <c r="P1333" i="6"/>
  <c r="N1333" i="6"/>
  <c r="M1333" i="6"/>
  <c r="O1333" i="6" s="1"/>
  <c r="Q1333" i="6" s="1"/>
  <c r="L1333" i="6"/>
  <c r="P1332" i="6"/>
  <c r="O1332" i="6"/>
  <c r="N1332" i="6"/>
  <c r="M1332" i="6"/>
  <c r="L1332" i="6"/>
  <c r="P1331" i="6"/>
  <c r="N1331" i="6"/>
  <c r="M1331" i="6"/>
  <c r="L1331" i="6"/>
  <c r="P1330" i="6"/>
  <c r="N1330" i="6"/>
  <c r="M1330" i="6"/>
  <c r="O1330" i="6" s="1"/>
  <c r="L1330" i="6"/>
  <c r="P1329" i="6"/>
  <c r="N1329" i="6"/>
  <c r="M1329" i="6"/>
  <c r="O1329" i="6" s="1"/>
  <c r="Q1329" i="6" s="1"/>
  <c r="L1329" i="6"/>
  <c r="P1328" i="6"/>
  <c r="N1328" i="6"/>
  <c r="M1328" i="6"/>
  <c r="O1328" i="6" s="1"/>
  <c r="L1328" i="6"/>
  <c r="P1327" i="6"/>
  <c r="N1327" i="6"/>
  <c r="M1327" i="6"/>
  <c r="O1327" i="6" s="1"/>
  <c r="L1327" i="6"/>
  <c r="Q1327" i="6" s="1"/>
  <c r="P1326" i="6"/>
  <c r="O1326" i="6"/>
  <c r="N1326" i="6"/>
  <c r="M1326" i="6"/>
  <c r="L1326" i="6"/>
  <c r="P1325" i="6"/>
  <c r="N1325" i="6"/>
  <c r="M1325" i="6"/>
  <c r="O1325" i="6" s="1"/>
  <c r="L1325" i="6"/>
  <c r="Q1325" i="6" s="1"/>
  <c r="P1324" i="6"/>
  <c r="N1324" i="6"/>
  <c r="M1324" i="6"/>
  <c r="L1324" i="6"/>
  <c r="P1323" i="6"/>
  <c r="N1323" i="6"/>
  <c r="M1323" i="6"/>
  <c r="L1323" i="6"/>
  <c r="P1322" i="6"/>
  <c r="O1322" i="6"/>
  <c r="N1322" i="6"/>
  <c r="M1322" i="6"/>
  <c r="L1322" i="6"/>
  <c r="P1321" i="6"/>
  <c r="N1321" i="6"/>
  <c r="M1321" i="6"/>
  <c r="L1321" i="6"/>
  <c r="P1320" i="6"/>
  <c r="N1320" i="6"/>
  <c r="M1320" i="6"/>
  <c r="O1320" i="6" s="1"/>
  <c r="L1320" i="6"/>
  <c r="P1319" i="6"/>
  <c r="N1319" i="6"/>
  <c r="M1319" i="6"/>
  <c r="L1319" i="6"/>
  <c r="P1318" i="6"/>
  <c r="N1318" i="6"/>
  <c r="M1318" i="6"/>
  <c r="O1318" i="6" s="1"/>
  <c r="L1318" i="6"/>
  <c r="P1316" i="6"/>
  <c r="N1316" i="6"/>
  <c r="M1316" i="6"/>
  <c r="L1316" i="6"/>
  <c r="P1315" i="6"/>
  <c r="N1315" i="6"/>
  <c r="M1315" i="6"/>
  <c r="O1315" i="6" s="1"/>
  <c r="L1315" i="6"/>
  <c r="P1314" i="6"/>
  <c r="N1314" i="6"/>
  <c r="M1314" i="6"/>
  <c r="L1314" i="6"/>
  <c r="P1313" i="6"/>
  <c r="N1313" i="6"/>
  <c r="O1313" i="6" s="1"/>
  <c r="M1313" i="6"/>
  <c r="L1313" i="6"/>
  <c r="P1312" i="6"/>
  <c r="N1312" i="6"/>
  <c r="M1312" i="6"/>
  <c r="L1312" i="6"/>
  <c r="P1311" i="6"/>
  <c r="O1311" i="6"/>
  <c r="N1311" i="6"/>
  <c r="M1311" i="6"/>
  <c r="L1311" i="6"/>
  <c r="P1310" i="6"/>
  <c r="N1310" i="6"/>
  <c r="M1310" i="6"/>
  <c r="L1310" i="6"/>
  <c r="P1308" i="6"/>
  <c r="N1308" i="6"/>
  <c r="M1308" i="6"/>
  <c r="O1308" i="6" s="1"/>
  <c r="L1308" i="6"/>
  <c r="P1307" i="6"/>
  <c r="N1307" i="6"/>
  <c r="M1307" i="6"/>
  <c r="L1307" i="6"/>
  <c r="P1306" i="6"/>
  <c r="N1306" i="6"/>
  <c r="M1306" i="6"/>
  <c r="L1306" i="6"/>
  <c r="P1305" i="6"/>
  <c r="N1305" i="6"/>
  <c r="M1305" i="6"/>
  <c r="L1305" i="6"/>
  <c r="P1304" i="6"/>
  <c r="O1304" i="6"/>
  <c r="N1304" i="6"/>
  <c r="M1304" i="6"/>
  <c r="L1304" i="6"/>
  <c r="P1303" i="6"/>
  <c r="N1303" i="6"/>
  <c r="M1303" i="6"/>
  <c r="L1303" i="6"/>
  <c r="P1302" i="6"/>
  <c r="N1302" i="6"/>
  <c r="M1302" i="6"/>
  <c r="O1302" i="6" s="1"/>
  <c r="L1302" i="6"/>
  <c r="P1301" i="6"/>
  <c r="N1301" i="6"/>
  <c r="M1301" i="6"/>
  <c r="L1301" i="6"/>
  <c r="P1300" i="6"/>
  <c r="N1300" i="6"/>
  <c r="M1300" i="6"/>
  <c r="O1300" i="6" s="1"/>
  <c r="L1300" i="6"/>
  <c r="P1299" i="6"/>
  <c r="N1299" i="6"/>
  <c r="M1299" i="6"/>
  <c r="L1299" i="6"/>
  <c r="P1298" i="6"/>
  <c r="N1298" i="6"/>
  <c r="M1298" i="6"/>
  <c r="L1298" i="6"/>
  <c r="P1297" i="6"/>
  <c r="N1297" i="6"/>
  <c r="M1297" i="6"/>
  <c r="L1297" i="6"/>
  <c r="P1296" i="6"/>
  <c r="O1296" i="6"/>
  <c r="N1296" i="6"/>
  <c r="M1296" i="6"/>
  <c r="L1296" i="6"/>
  <c r="P1295" i="6"/>
  <c r="N1295" i="6"/>
  <c r="M1295" i="6"/>
  <c r="L1295" i="6"/>
  <c r="P1294" i="6"/>
  <c r="O1294" i="6"/>
  <c r="N1294" i="6"/>
  <c r="M1294" i="6"/>
  <c r="L1294" i="6"/>
  <c r="P1293" i="6"/>
  <c r="N1293" i="6"/>
  <c r="M1293" i="6"/>
  <c r="L1293" i="6"/>
  <c r="P1291" i="6"/>
  <c r="N1291" i="6"/>
  <c r="M1291" i="6"/>
  <c r="O1291" i="6" s="1"/>
  <c r="L1291" i="6"/>
  <c r="P1290" i="6"/>
  <c r="N1290" i="6"/>
  <c r="M1290" i="6"/>
  <c r="L1290" i="6"/>
  <c r="P1289" i="6"/>
  <c r="N1289" i="6"/>
  <c r="M1289" i="6"/>
  <c r="L1289" i="6"/>
  <c r="P1288" i="6"/>
  <c r="N1288" i="6"/>
  <c r="M1288" i="6"/>
  <c r="L1288" i="6"/>
  <c r="P1287" i="6"/>
  <c r="O1287" i="6"/>
  <c r="N1287" i="6"/>
  <c r="M1287" i="6"/>
  <c r="L1287" i="6"/>
  <c r="P1286" i="6"/>
  <c r="N1286" i="6"/>
  <c r="M1286" i="6"/>
  <c r="L1286" i="6"/>
  <c r="P1285" i="6"/>
  <c r="N1285" i="6"/>
  <c r="M1285" i="6"/>
  <c r="O1285" i="6" s="1"/>
  <c r="L1285" i="6"/>
  <c r="P1284" i="6"/>
  <c r="N1284" i="6"/>
  <c r="M1284" i="6"/>
  <c r="L1284" i="6"/>
  <c r="P1283" i="6"/>
  <c r="N1283" i="6"/>
  <c r="M1283" i="6"/>
  <c r="O1283" i="6" s="1"/>
  <c r="L1283" i="6"/>
  <c r="P1282" i="6"/>
  <c r="N1282" i="6"/>
  <c r="M1282" i="6"/>
  <c r="L1282" i="6"/>
  <c r="P1281" i="6"/>
  <c r="N1281" i="6"/>
  <c r="M1281" i="6"/>
  <c r="O1281" i="6" s="1"/>
  <c r="L1281" i="6"/>
  <c r="P1280" i="6"/>
  <c r="N1280" i="6"/>
  <c r="M1280" i="6"/>
  <c r="L1280" i="6"/>
  <c r="P1279" i="6"/>
  <c r="N1279" i="6"/>
  <c r="O1279" i="6" s="1"/>
  <c r="M1279" i="6"/>
  <c r="L1279" i="6"/>
  <c r="P1278" i="6"/>
  <c r="N1278" i="6"/>
  <c r="M1278" i="6"/>
  <c r="L1278" i="6"/>
  <c r="P1277" i="6"/>
  <c r="O1277" i="6"/>
  <c r="N1277" i="6"/>
  <c r="M1277" i="6"/>
  <c r="L1277" i="6"/>
  <c r="P1276" i="6"/>
  <c r="N1276" i="6"/>
  <c r="M1276" i="6"/>
  <c r="L1276" i="6"/>
  <c r="P1275" i="6"/>
  <c r="N1275" i="6"/>
  <c r="M1275" i="6"/>
  <c r="O1275" i="6" s="1"/>
  <c r="L1275" i="6"/>
  <c r="P1274" i="6"/>
  <c r="N1274" i="6"/>
  <c r="M1274" i="6"/>
  <c r="L1274" i="6"/>
  <c r="P1273" i="6"/>
  <c r="N1273" i="6"/>
  <c r="M1273" i="6"/>
  <c r="O1273" i="6" s="1"/>
  <c r="L1273" i="6"/>
  <c r="P1272" i="6"/>
  <c r="N1272" i="6"/>
  <c r="M1272" i="6"/>
  <c r="L1272" i="6"/>
  <c r="P1271" i="6"/>
  <c r="O1271" i="6"/>
  <c r="N1271" i="6"/>
  <c r="M1271" i="6"/>
  <c r="L1271" i="6"/>
  <c r="P1270" i="6"/>
  <c r="N1270" i="6"/>
  <c r="M1270" i="6"/>
  <c r="L1270" i="6"/>
  <c r="P1269" i="6"/>
  <c r="N1269" i="6"/>
  <c r="M1269" i="6"/>
  <c r="L1269" i="6"/>
  <c r="P1268" i="6"/>
  <c r="O1268" i="6"/>
  <c r="Q1268" i="6" s="1"/>
  <c r="N1268" i="6"/>
  <c r="M1268" i="6"/>
  <c r="L1268" i="6"/>
  <c r="P1267" i="6"/>
  <c r="N1267" i="6"/>
  <c r="M1267" i="6"/>
  <c r="O1267" i="6" s="1"/>
  <c r="Q1267" i="6" s="1"/>
  <c r="L1267" i="6"/>
  <c r="P1266" i="6"/>
  <c r="N1266" i="6"/>
  <c r="M1266" i="6"/>
  <c r="O1266" i="6" s="1"/>
  <c r="L1266" i="6"/>
  <c r="P1265" i="6"/>
  <c r="N1265" i="6"/>
  <c r="M1265" i="6"/>
  <c r="L1265" i="6"/>
  <c r="P1264" i="6"/>
  <c r="N1264" i="6"/>
  <c r="M1264" i="6"/>
  <c r="O1264" i="6" s="1"/>
  <c r="Q1264" i="6" s="1"/>
  <c r="L1264" i="6"/>
  <c r="P1263" i="6"/>
  <c r="N1263" i="6"/>
  <c r="M1263" i="6"/>
  <c r="L1263" i="6"/>
  <c r="P1262" i="6"/>
  <c r="N1262" i="6"/>
  <c r="O1262" i="6" s="1"/>
  <c r="M1262" i="6"/>
  <c r="L1262" i="6"/>
  <c r="P1260" i="6"/>
  <c r="N1260" i="6"/>
  <c r="M1260" i="6"/>
  <c r="L1260" i="6"/>
  <c r="P1259" i="6"/>
  <c r="O1259" i="6"/>
  <c r="N1259" i="6"/>
  <c r="M1259" i="6"/>
  <c r="L1259" i="6"/>
  <c r="P1258" i="6"/>
  <c r="N1258" i="6"/>
  <c r="M1258" i="6"/>
  <c r="O1258" i="6" s="1"/>
  <c r="Q1258" i="6" s="1"/>
  <c r="L1258" i="6"/>
  <c r="P1257" i="6"/>
  <c r="N1257" i="6"/>
  <c r="M1257" i="6"/>
  <c r="O1257" i="6" s="1"/>
  <c r="Q1257" i="6" s="1"/>
  <c r="L1257" i="6"/>
  <c r="P1256" i="6"/>
  <c r="N1256" i="6"/>
  <c r="M1256" i="6"/>
  <c r="L1256" i="6"/>
  <c r="P1255" i="6"/>
  <c r="N1255" i="6"/>
  <c r="M1255" i="6"/>
  <c r="O1255" i="6" s="1"/>
  <c r="Q1255" i="6" s="1"/>
  <c r="L1255" i="6"/>
  <c r="P1254" i="6"/>
  <c r="N1254" i="6"/>
  <c r="M1254" i="6"/>
  <c r="O1254" i="6" s="1"/>
  <c r="L1254" i="6"/>
  <c r="P1253" i="6"/>
  <c r="O1253" i="6"/>
  <c r="N1253" i="6"/>
  <c r="M1253" i="6"/>
  <c r="L1253" i="6"/>
  <c r="P1252" i="6"/>
  <c r="N1252" i="6"/>
  <c r="M1252" i="6"/>
  <c r="L1252" i="6"/>
  <c r="P1250" i="6"/>
  <c r="N1250" i="6"/>
  <c r="M1250" i="6"/>
  <c r="O1250" i="6" s="1"/>
  <c r="Q1250" i="6" s="1"/>
  <c r="L1250" i="6"/>
  <c r="P1249" i="6"/>
  <c r="N1249" i="6"/>
  <c r="M1249" i="6"/>
  <c r="O1249" i="6" s="1"/>
  <c r="L1249" i="6"/>
  <c r="P1248" i="6"/>
  <c r="N1248" i="6"/>
  <c r="O1248" i="6" s="1"/>
  <c r="Q1248" i="6" s="1"/>
  <c r="M1248" i="6"/>
  <c r="L1248" i="6"/>
  <c r="P1247" i="6"/>
  <c r="N1247" i="6"/>
  <c r="M1247" i="6"/>
  <c r="O1247" i="6" s="1"/>
  <c r="Q1247" i="6" s="1"/>
  <c r="L1247" i="6"/>
  <c r="P1246" i="6"/>
  <c r="O1246" i="6"/>
  <c r="Q1246" i="6" s="1"/>
  <c r="N1246" i="6"/>
  <c r="M1246" i="6"/>
  <c r="L1246" i="6"/>
  <c r="P1245" i="6"/>
  <c r="N1245" i="6"/>
  <c r="M1245" i="6"/>
  <c r="L1245" i="6"/>
  <c r="P1243" i="6"/>
  <c r="N1243" i="6"/>
  <c r="O1243" i="6" s="1"/>
  <c r="M1243" i="6"/>
  <c r="L1243" i="6"/>
  <c r="P1242" i="6"/>
  <c r="N1242" i="6"/>
  <c r="M1242" i="6"/>
  <c r="L1242" i="6"/>
  <c r="P1241" i="6"/>
  <c r="O1241" i="6"/>
  <c r="N1241" i="6"/>
  <c r="M1241" i="6"/>
  <c r="L1241" i="6"/>
  <c r="P1240" i="6"/>
  <c r="N1240" i="6"/>
  <c r="M1240" i="6"/>
  <c r="O1240" i="6" s="1"/>
  <c r="Q1240" i="6" s="1"/>
  <c r="L1240" i="6"/>
  <c r="P1239" i="6"/>
  <c r="N1239" i="6"/>
  <c r="M1239" i="6"/>
  <c r="O1239" i="6" s="1"/>
  <c r="Q1239" i="6" s="1"/>
  <c r="L1239" i="6"/>
  <c r="P1238" i="6"/>
  <c r="N1238" i="6"/>
  <c r="M1238" i="6"/>
  <c r="L1238" i="6"/>
  <c r="P1236" i="6"/>
  <c r="N1236" i="6"/>
  <c r="M1236" i="6"/>
  <c r="L1236" i="6"/>
  <c r="P1235" i="6"/>
  <c r="N1235" i="6"/>
  <c r="M1235" i="6"/>
  <c r="O1235" i="6" s="1"/>
  <c r="L1235" i="6"/>
  <c r="P1234" i="6"/>
  <c r="O1234" i="6"/>
  <c r="N1234" i="6"/>
  <c r="M1234" i="6"/>
  <c r="L1234" i="6"/>
  <c r="P1233" i="6"/>
  <c r="N1233" i="6"/>
  <c r="M1233" i="6"/>
  <c r="L1233" i="6"/>
  <c r="P1232" i="6"/>
  <c r="N1232" i="6"/>
  <c r="M1232" i="6"/>
  <c r="O1232" i="6" s="1"/>
  <c r="L1232" i="6"/>
  <c r="P1231" i="6"/>
  <c r="N1231" i="6"/>
  <c r="M1231" i="6"/>
  <c r="O1231" i="6" s="1"/>
  <c r="L1231" i="6"/>
  <c r="P1230" i="6"/>
  <c r="N1230" i="6"/>
  <c r="O1230" i="6" s="1"/>
  <c r="Q1230" i="6" s="1"/>
  <c r="M1230" i="6"/>
  <c r="L1230" i="6"/>
  <c r="P1229" i="6"/>
  <c r="N1229" i="6"/>
  <c r="M1229" i="6"/>
  <c r="O1229" i="6" s="1"/>
  <c r="Q1229" i="6" s="1"/>
  <c r="L1229" i="6"/>
  <c r="P1228" i="6"/>
  <c r="O1228" i="6"/>
  <c r="Q1228" i="6" s="1"/>
  <c r="N1228" i="6"/>
  <c r="M1228" i="6"/>
  <c r="L1228" i="6"/>
  <c r="P1227" i="6"/>
  <c r="N1227" i="6"/>
  <c r="M1227" i="6"/>
  <c r="L1227" i="6"/>
  <c r="P1226" i="6"/>
  <c r="N1226" i="6"/>
  <c r="O1226" i="6" s="1"/>
  <c r="Q1226" i="6" s="1"/>
  <c r="M1226" i="6"/>
  <c r="L1226" i="6"/>
  <c r="P1225" i="6"/>
  <c r="N1225" i="6"/>
  <c r="M1225" i="6"/>
  <c r="L1225" i="6"/>
  <c r="P1223" i="6"/>
  <c r="O1223" i="6"/>
  <c r="N1223" i="6"/>
  <c r="M1223" i="6"/>
  <c r="L1223" i="6"/>
  <c r="P1222" i="6"/>
  <c r="N1222" i="6"/>
  <c r="M1222" i="6"/>
  <c r="O1222" i="6" s="1"/>
  <c r="Q1222" i="6" s="1"/>
  <c r="L1222" i="6"/>
  <c r="P1221" i="6"/>
  <c r="N1221" i="6"/>
  <c r="M1221" i="6"/>
  <c r="O1221" i="6" s="1"/>
  <c r="Q1221" i="6" s="1"/>
  <c r="L1221" i="6"/>
  <c r="P1220" i="6"/>
  <c r="N1220" i="6"/>
  <c r="M1220" i="6"/>
  <c r="L1220" i="6"/>
  <c r="P1219" i="6"/>
  <c r="N1219" i="6"/>
  <c r="M1219" i="6"/>
  <c r="L1219" i="6"/>
  <c r="P1218" i="6"/>
  <c r="N1218" i="6"/>
  <c r="M1218" i="6"/>
  <c r="O1218" i="6" s="1"/>
  <c r="L1218" i="6"/>
  <c r="P1217" i="6"/>
  <c r="O1217" i="6"/>
  <c r="Q1217" i="6" s="1"/>
  <c r="N1217" i="6"/>
  <c r="M1217" i="6"/>
  <c r="L1217" i="6"/>
  <c r="P1216" i="6"/>
  <c r="N1216" i="6"/>
  <c r="M1216" i="6"/>
  <c r="L1216" i="6"/>
  <c r="P1215" i="6"/>
  <c r="N1215" i="6"/>
  <c r="M1215" i="6"/>
  <c r="O1215" i="6" s="1"/>
  <c r="L1215" i="6"/>
  <c r="P1214" i="6"/>
  <c r="N1214" i="6"/>
  <c r="M1214" i="6"/>
  <c r="O1214" i="6" s="1"/>
  <c r="L1214" i="6"/>
  <c r="P1213" i="6"/>
  <c r="N1213" i="6"/>
  <c r="O1213" i="6" s="1"/>
  <c r="Q1213" i="6" s="1"/>
  <c r="M1213" i="6"/>
  <c r="L1213" i="6"/>
  <c r="P1212" i="6"/>
  <c r="N1212" i="6"/>
  <c r="M1212" i="6"/>
  <c r="O1212" i="6" s="1"/>
  <c r="Q1212" i="6" s="1"/>
  <c r="L1212" i="6"/>
  <c r="P1211" i="6"/>
  <c r="O1211" i="6"/>
  <c r="Q1211" i="6" s="1"/>
  <c r="N1211" i="6"/>
  <c r="M1211" i="6"/>
  <c r="L1211" i="6"/>
  <c r="P1210" i="6"/>
  <c r="N1210" i="6"/>
  <c r="M1210" i="6"/>
  <c r="L1210" i="6"/>
  <c r="P1209" i="6"/>
  <c r="N1209" i="6"/>
  <c r="O1209" i="6" s="1"/>
  <c r="M1209" i="6"/>
  <c r="L1209" i="6"/>
  <c r="P1208" i="6"/>
  <c r="N1208" i="6"/>
  <c r="M1208" i="6"/>
  <c r="L1208" i="6"/>
  <c r="P1206" i="6"/>
  <c r="O1206" i="6"/>
  <c r="N1206" i="6"/>
  <c r="M1206" i="6"/>
  <c r="L1206" i="6"/>
  <c r="P1205" i="6"/>
  <c r="N1205" i="6"/>
  <c r="M1205" i="6"/>
  <c r="O1205" i="6" s="1"/>
  <c r="Q1205" i="6" s="1"/>
  <c r="L1205" i="6"/>
  <c r="P1204" i="6"/>
  <c r="N1204" i="6"/>
  <c r="M1204" i="6"/>
  <c r="O1204" i="6" s="1"/>
  <c r="Q1204" i="6" s="1"/>
  <c r="L1204" i="6"/>
  <c r="P1203" i="6"/>
  <c r="N1203" i="6"/>
  <c r="M1203" i="6"/>
  <c r="L1203" i="6"/>
  <c r="P1202" i="6"/>
  <c r="N1202" i="6"/>
  <c r="M1202" i="6"/>
  <c r="L1202" i="6"/>
  <c r="P1201" i="6"/>
  <c r="N1201" i="6"/>
  <c r="M1201" i="6"/>
  <c r="O1201" i="6" s="1"/>
  <c r="L1201" i="6"/>
  <c r="P1200" i="6"/>
  <c r="O1200" i="6"/>
  <c r="N1200" i="6"/>
  <c r="M1200" i="6"/>
  <c r="L1200" i="6"/>
  <c r="P1199" i="6"/>
  <c r="N1199" i="6"/>
  <c r="M1199" i="6"/>
  <c r="L1199" i="6"/>
  <c r="P1198" i="6"/>
  <c r="N1198" i="6"/>
  <c r="M1198" i="6"/>
  <c r="O1198" i="6" s="1"/>
  <c r="Q1198" i="6" s="1"/>
  <c r="L1198" i="6"/>
  <c r="P1196" i="6"/>
  <c r="N1196" i="6"/>
  <c r="M1196" i="6"/>
  <c r="O1196" i="6" s="1"/>
  <c r="L1196" i="6"/>
  <c r="P1195" i="6"/>
  <c r="N1195" i="6"/>
  <c r="O1195" i="6" s="1"/>
  <c r="Q1195" i="6" s="1"/>
  <c r="M1195" i="6"/>
  <c r="L1195" i="6"/>
  <c r="P1194" i="6"/>
  <c r="N1194" i="6"/>
  <c r="M1194" i="6"/>
  <c r="O1194" i="6" s="1"/>
  <c r="Q1194" i="6" s="1"/>
  <c r="L1194" i="6"/>
  <c r="P1193" i="6"/>
  <c r="O1193" i="6"/>
  <c r="Q1193" i="6" s="1"/>
  <c r="N1193" i="6"/>
  <c r="M1193" i="6"/>
  <c r="L1193" i="6"/>
  <c r="P1192" i="6"/>
  <c r="N1192" i="6"/>
  <c r="M1192" i="6"/>
  <c r="L1192" i="6"/>
  <c r="P1191" i="6"/>
  <c r="N1191" i="6"/>
  <c r="O1191" i="6" s="1"/>
  <c r="Q1191" i="6" s="1"/>
  <c r="M1191" i="6"/>
  <c r="L1191" i="6"/>
  <c r="P1190" i="6"/>
  <c r="N1190" i="6"/>
  <c r="M1190" i="6"/>
  <c r="L1190" i="6"/>
  <c r="P1189" i="6"/>
  <c r="O1189" i="6"/>
  <c r="N1189" i="6"/>
  <c r="M1189" i="6"/>
  <c r="L1189" i="6"/>
  <c r="P1187" i="6"/>
  <c r="N1187" i="6"/>
  <c r="M1187" i="6"/>
  <c r="O1187" i="6" s="1"/>
  <c r="Q1187" i="6" s="1"/>
  <c r="L1187" i="6"/>
  <c r="P1186" i="6"/>
  <c r="N1186" i="6"/>
  <c r="M1186" i="6"/>
  <c r="O1186" i="6" s="1"/>
  <c r="Q1186" i="6" s="1"/>
  <c r="L1186" i="6"/>
  <c r="P1185" i="6"/>
  <c r="N1185" i="6"/>
  <c r="M1185" i="6"/>
  <c r="L1185" i="6"/>
  <c r="P1184" i="6"/>
  <c r="N1184" i="6"/>
  <c r="M1184" i="6"/>
  <c r="O1184" i="6" s="1"/>
  <c r="Q1184" i="6" s="1"/>
  <c r="L1184" i="6"/>
  <c r="P1183" i="6"/>
  <c r="N1183" i="6"/>
  <c r="M1183" i="6"/>
  <c r="O1183" i="6" s="1"/>
  <c r="L1183" i="6"/>
  <c r="P1182" i="6"/>
  <c r="O1182" i="6"/>
  <c r="Q1182" i="6" s="1"/>
  <c r="N1182" i="6"/>
  <c r="M1182" i="6"/>
  <c r="L1182" i="6"/>
  <c r="P1180" i="6"/>
  <c r="N1180" i="6"/>
  <c r="M1180" i="6"/>
  <c r="L1180" i="6"/>
  <c r="P1179" i="6"/>
  <c r="N1179" i="6"/>
  <c r="M1179" i="6"/>
  <c r="O1179" i="6" s="1"/>
  <c r="Q1179" i="6" s="1"/>
  <c r="L1179" i="6"/>
  <c r="P1178" i="6"/>
  <c r="N1178" i="6"/>
  <c r="M1178" i="6"/>
  <c r="O1178" i="6" s="1"/>
  <c r="L1178" i="6"/>
  <c r="P1177" i="6"/>
  <c r="N1177" i="6"/>
  <c r="O1177" i="6" s="1"/>
  <c r="Q1177" i="6" s="1"/>
  <c r="M1177" i="6"/>
  <c r="L1177" i="6"/>
  <c r="P1176" i="6"/>
  <c r="N1176" i="6"/>
  <c r="M1176" i="6"/>
  <c r="O1176" i="6" s="1"/>
  <c r="Q1176" i="6" s="1"/>
  <c r="L1176" i="6"/>
  <c r="P1174" i="6"/>
  <c r="O1174" i="6"/>
  <c r="Q1174" i="6" s="1"/>
  <c r="N1174" i="6"/>
  <c r="M1174" i="6"/>
  <c r="L1174" i="6"/>
  <c r="P1173" i="6"/>
  <c r="N1173" i="6"/>
  <c r="M1173" i="6"/>
  <c r="L1173" i="6"/>
  <c r="P1172" i="6"/>
  <c r="N1172" i="6"/>
  <c r="O1172" i="6" s="1"/>
  <c r="Q1172" i="6" s="1"/>
  <c r="M1172" i="6"/>
  <c r="L1172" i="6"/>
  <c r="P1171" i="6"/>
  <c r="N1171" i="6"/>
  <c r="M1171" i="6"/>
  <c r="L1171" i="6"/>
  <c r="P1170" i="6"/>
  <c r="O1170" i="6"/>
  <c r="N1170" i="6"/>
  <c r="M1170" i="6"/>
  <c r="L1170" i="6"/>
  <c r="P1169" i="6"/>
  <c r="N1169" i="6"/>
  <c r="M1169" i="6"/>
  <c r="O1169" i="6" s="1"/>
  <c r="Q1169" i="6" s="1"/>
  <c r="L1169" i="6"/>
  <c r="P1167" i="6"/>
  <c r="N1167" i="6"/>
  <c r="M1167" i="6"/>
  <c r="O1167" i="6" s="1"/>
  <c r="Q1167" i="6" s="1"/>
  <c r="L1167" i="6"/>
  <c r="P1166" i="6"/>
  <c r="N1166" i="6"/>
  <c r="M1166" i="6"/>
  <c r="L1166" i="6"/>
  <c r="P1165" i="6"/>
  <c r="N1165" i="6"/>
  <c r="M1165" i="6"/>
  <c r="L1165" i="6"/>
  <c r="P1164" i="6"/>
  <c r="N1164" i="6"/>
  <c r="M1164" i="6"/>
  <c r="O1164" i="6" s="1"/>
  <c r="L1164" i="6"/>
  <c r="P1163" i="6"/>
  <c r="O1163" i="6"/>
  <c r="N1163" i="6"/>
  <c r="M1163" i="6"/>
  <c r="L1163" i="6"/>
  <c r="P1162" i="6"/>
  <c r="N1162" i="6"/>
  <c r="M1162" i="6"/>
  <c r="L1162" i="6"/>
  <c r="P1161" i="6"/>
  <c r="N1161" i="6"/>
  <c r="M1161" i="6"/>
  <c r="O1161" i="6" s="1"/>
  <c r="Q1161" i="6" s="1"/>
  <c r="L1161" i="6"/>
  <c r="P1160" i="6"/>
  <c r="N1160" i="6"/>
  <c r="M1160" i="6"/>
  <c r="O1160" i="6" s="1"/>
  <c r="L1160" i="6"/>
  <c r="P1159" i="6"/>
  <c r="N1159" i="6"/>
  <c r="O1159" i="6" s="1"/>
  <c r="Q1159" i="6" s="1"/>
  <c r="M1159" i="6"/>
  <c r="L1159" i="6"/>
  <c r="P1158" i="6"/>
  <c r="N1158" i="6"/>
  <c r="M1158" i="6"/>
  <c r="O1158" i="6" s="1"/>
  <c r="Q1158" i="6" s="1"/>
  <c r="L1158" i="6"/>
  <c r="P1157" i="6"/>
  <c r="O1157" i="6"/>
  <c r="Q1157" i="6" s="1"/>
  <c r="N1157" i="6"/>
  <c r="M1157" i="6"/>
  <c r="L1157" i="6"/>
  <c r="P1155" i="6"/>
  <c r="N1155" i="6"/>
  <c r="M1155" i="6"/>
  <c r="L1155" i="6"/>
  <c r="P1154" i="6"/>
  <c r="N1154" i="6"/>
  <c r="O1154" i="6" s="1"/>
  <c r="Q1154" i="6" s="1"/>
  <c r="M1154" i="6"/>
  <c r="L1154" i="6"/>
  <c r="P1153" i="6"/>
  <c r="N1153" i="6"/>
  <c r="M1153" i="6"/>
  <c r="L1153" i="6"/>
  <c r="P1152" i="6"/>
  <c r="O1152" i="6"/>
  <c r="N1152" i="6"/>
  <c r="M1152" i="6"/>
  <c r="L1152" i="6"/>
  <c r="P1151" i="6"/>
  <c r="N1151" i="6"/>
  <c r="M1151" i="6"/>
  <c r="O1151" i="6" s="1"/>
  <c r="Q1151" i="6" s="1"/>
  <c r="L1151" i="6"/>
  <c r="P1150" i="6"/>
  <c r="N1150" i="6"/>
  <c r="M1150" i="6"/>
  <c r="O1150" i="6" s="1"/>
  <c r="Q1150" i="6" s="1"/>
  <c r="L1150" i="6"/>
  <c r="P1149" i="6"/>
  <c r="N1149" i="6"/>
  <c r="M1149" i="6"/>
  <c r="L1149" i="6"/>
  <c r="P1148" i="6"/>
  <c r="N1148" i="6"/>
  <c r="M1148" i="6"/>
  <c r="O1148" i="6" s="1"/>
  <c r="Q1148" i="6" s="1"/>
  <c r="L1148" i="6"/>
  <c r="P1147" i="6"/>
  <c r="N1147" i="6"/>
  <c r="M1147" i="6"/>
  <c r="O1147" i="6" s="1"/>
  <c r="L1147" i="6"/>
  <c r="P1146" i="6"/>
  <c r="O1146" i="6"/>
  <c r="N1146" i="6"/>
  <c r="M1146" i="6"/>
  <c r="L1146" i="6"/>
  <c r="P1145" i="6"/>
  <c r="N1145" i="6"/>
  <c r="M1145" i="6"/>
  <c r="L1145" i="6"/>
  <c r="P1144" i="6"/>
  <c r="N1144" i="6"/>
  <c r="M1144" i="6"/>
  <c r="O1144" i="6" s="1"/>
  <c r="Q1144" i="6" s="1"/>
  <c r="L1144" i="6"/>
  <c r="P1142" i="6"/>
  <c r="N1142" i="6"/>
  <c r="M1142" i="6"/>
  <c r="O1142" i="6" s="1"/>
  <c r="L1142" i="6"/>
  <c r="P1141" i="6"/>
  <c r="N1141" i="6"/>
  <c r="O1141" i="6" s="1"/>
  <c r="Q1141" i="6" s="1"/>
  <c r="M1141" i="6"/>
  <c r="L1141" i="6"/>
  <c r="P1140" i="6"/>
  <c r="N1140" i="6"/>
  <c r="M1140" i="6"/>
  <c r="O1140" i="6" s="1"/>
  <c r="Q1140" i="6" s="1"/>
  <c r="L1140" i="6"/>
  <c r="P1139" i="6"/>
  <c r="O1139" i="6"/>
  <c r="Q1139" i="6" s="1"/>
  <c r="N1139" i="6"/>
  <c r="M1139" i="6"/>
  <c r="L1139" i="6"/>
  <c r="P1138" i="6"/>
  <c r="N1138" i="6"/>
  <c r="M1138" i="6"/>
  <c r="L1138" i="6"/>
  <c r="P1136" i="6"/>
  <c r="N1136" i="6"/>
  <c r="M1136" i="6"/>
  <c r="O1136" i="6" s="1"/>
  <c r="L1136" i="6"/>
  <c r="P1135" i="6"/>
  <c r="N1135" i="6"/>
  <c r="M1135" i="6"/>
  <c r="L1135" i="6"/>
  <c r="P1134" i="6"/>
  <c r="O1134" i="6"/>
  <c r="N1134" i="6"/>
  <c r="M1134" i="6"/>
  <c r="L1134" i="6"/>
  <c r="P1133" i="6"/>
  <c r="N1133" i="6"/>
  <c r="M1133" i="6"/>
  <c r="O1133" i="6" s="1"/>
  <c r="Q1133" i="6" s="1"/>
  <c r="L1133" i="6"/>
  <c r="P1132" i="6"/>
  <c r="N1132" i="6"/>
  <c r="M1132" i="6"/>
  <c r="O1132" i="6" s="1"/>
  <c r="Q1132" i="6" s="1"/>
  <c r="L1132" i="6"/>
  <c r="P1131" i="6"/>
  <c r="N1131" i="6"/>
  <c r="M1131" i="6"/>
  <c r="L1131" i="6"/>
  <c r="P1130" i="6"/>
  <c r="N1130" i="6"/>
  <c r="M1130" i="6"/>
  <c r="O1130" i="6" s="1"/>
  <c r="Q1130" i="6" s="1"/>
  <c r="L1130" i="6"/>
  <c r="P1129" i="6"/>
  <c r="N1129" i="6"/>
  <c r="M1129" i="6"/>
  <c r="O1129" i="6" s="1"/>
  <c r="L1129" i="6"/>
  <c r="P1128" i="6"/>
  <c r="O1128" i="6"/>
  <c r="Q1128" i="6" s="1"/>
  <c r="N1128" i="6"/>
  <c r="M1128" i="6"/>
  <c r="L1128" i="6"/>
  <c r="P1127" i="6"/>
  <c r="N1127" i="6"/>
  <c r="M1127" i="6"/>
  <c r="L1127" i="6"/>
  <c r="P1125" i="6"/>
  <c r="N1125" i="6"/>
  <c r="M1125" i="6"/>
  <c r="O1125" i="6" s="1"/>
  <c r="L1125" i="6"/>
  <c r="P1124" i="6"/>
  <c r="N1124" i="6"/>
  <c r="M1124" i="6"/>
  <c r="O1124" i="6" s="1"/>
  <c r="L1124" i="6"/>
  <c r="P1123" i="6"/>
  <c r="N1123" i="6"/>
  <c r="O1123" i="6" s="1"/>
  <c r="Q1123" i="6" s="1"/>
  <c r="M1123" i="6"/>
  <c r="L1123" i="6"/>
  <c r="P1122" i="6"/>
  <c r="N1122" i="6"/>
  <c r="M1122" i="6"/>
  <c r="O1122" i="6" s="1"/>
  <c r="Q1122" i="6" s="1"/>
  <c r="L1122" i="6"/>
  <c r="P1121" i="6"/>
  <c r="O1121" i="6"/>
  <c r="Q1121" i="6" s="1"/>
  <c r="N1121" i="6"/>
  <c r="M1121" i="6"/>
  <c r="L1121" i="6"/>
  <c r="P1120" i="6"/>
  <c r="N1120" i="6"/>
  <c r="M1120" i="6"/>
  <c r="L1120" i="6"/>
  <c r="P1119" i="6"/>
  <c r="N1119" i="6"/>
  <c r="M1119" i="6"/>
  <c r="O1119" i="6" s="1"/>
  <c r="L1119" i="6"/>
  <c r="P1118" i="6"/>
  <c r="N1118" i="6"/>
  <c r="M1118" i="6"/>
  <c r="L1118" i="6"/>
  <c r="P1117" i="6"/>
  <c r="O1117" i="6"/>
  <c r="N1117" i="6"/>
  <c r="M1117" i="6"/>
  <c r="L1117" i="6"/>
  <c r="P1115" i="6"/>
  <c r="N1115" i="6"/>
  <c r="M1115" i="6"/>
  <c r="O1115" i="6" s="1"/>
  <c r="Q1115" i="6" s="1"/>
  <c r="L1115" i="6"/>
  <c r="P1114" i="6"/>
  <c r="N1114" i="6"/>
  <c r="M1114" i="6"/>
  <c r="O1114" i="6" s="1"/>
  <c r="Q1114" i="6" s="1"/>
  <c r="L1114" i="6"/>
  <c r="P1113" i="6"/>
  <c r="N1113" i="6"/>
  <c r="M1113" i="6"/>
  <c r="L1113" i="6"/>
  <c r="P1112" i="6"/>
  <c r="N1112" i="6"/>
  <c r="M1112" i="6"/>
  <c r="O1112" i="6" s="1"/>
  <c r="Q1112" i="6" s="1"/>
  <c r="L1112" i="6"/>
  <c r="P1111" i="6"/>
  <c r="N1111" i="6"/>
  <c r="M1111" i="6"/>
  <c r="O1111" i="6" s="1"/>
  <c r="L1111" i="6"/>
  <c r="P1110" i="6"/>
  <c r="O1110" i="6"/>
  <c r="N1110" i="6"/>
  <c r="M1110" i="6"/>
  <c r="L1110" i="6"/>
  <c r="P1109" i="6"/>
  <c r="N1109" i="6"/>
  <c r="M1109" i="6"/>
  <c r="L1109" i="6"/>
  <c r="P1108" i="6"/>
  <c r="N1108" i="6"/>
  <c r="M1108" i="6"/>
  <c r="O1108" i="6" s="1"/>
  <c r="Q1108" i="6" s="1"/>
  <c r="L1108" i="6"/>
  <c r="P1107" i="6"/>
  <c r="N1107" i="6"/>
  <c r="M1107" i="6"/>
  <c r="L1107" i="6"/>
  <c r="P1106" i="6"/>
  <c r="N1106" i="6"/>
  <c r="O1106" i="6" s="1"/>
  <c r="Q1106" i="6" s="1"/>
  <c r="M1106" i="6"/>
  <c r="L1106" i="6"/>
  <c r="P1105" i="6"/>
  <c r="N1105" i="6"/>
  <c r="M1105" i="6"/>
  <c r="O1105" i="6" s="1"/>
  <c r="Q1105" i="6" s="1"/>
  <c r="L1105" i="6"/>
  <c r="P1104" i="6"/>
  <c r="O1104" i="6"/>
  <c r="Q1104" i="6" s="1"/>
  <c r="N1104" i="6"/>
  <c r="M1104" i="6"/>
  <c r="L1104" i="6"/>
  <c r="P1103" i="6"/>
  <c r="N1103" i="6"/>
  <c r="M1103" i="6"/>
  <c r="L1103" i="6"/>
  <c r="P1102" i="6"/>
  <c r="N1102" i="6"/>
  <c r="M1102" i="6"/>
  <c r="O1102" i="6" s="1"/>
  <c r="Q1102" i="6" s="1"/>
  <c r="L1102" i="6"/>
  <c r="P1101" i="6"/>
  <c r="N1101" i="6"/>
  <c r="M1101" i="6"/>
  <c r="L1101" i="6"/>
  <c r="P1099" i="6"/>
  <c r="O1099" i="6"/>
  <c r="N1099" i="6"/>
  <c r="M1099" i="6"/>
  <c r="L1099" i="6"/>
  <c r="P1098" i="6"/>
  <c r="N1098" i="6"/>
  <c r="M1098" i="6"/>
  <c r="O1098" i="6" s="1"/>
  <c r="Q1098" i="6" s="1"/>
  <c r="L1098" i="6"/>
  <c r="P1097" i="6"/>
  <c r="N1097" i="6"/>
  <c r="M1097" i="6"/>
  <c r="O1097" i="6" s="1"/>
  <c r="Q1097" i="6" s="1"/>
  <c r="L1097" i="6"/>
  <c r="P1096" i="6"/>
  <c r="N1096" i="6"/>
  <c r="M1096" i="6"/>
  <c r="L1096" i="6"/>
  <c r="P1095" i="6"/>
  <c r="N1095" i="6"/>
  <c r="M1095" i="6"/>
  <c r="O1095" i="6" s="1"/>
  <c r="Q1095" i="6" s="1"/>
  <c r="L1095" i="6"/>
  <c r="P1094" i="6"/>
  <c r="N1094" i="6"/>
  <c r="M1094" i="6"/>
  <c r="L1094" i="6"/>
  <c r="P1093" i="6"/>
  <c r="N1093" i="6"/>
  <c r="M1093" i="6"/>
  <c r="O1093" i="6" s="1"/>
  <c r="Q1093" i="6" s="1"/>
  <c r="L1093" i="6"/>
  <c r="P1092" i="6"/>
  <c r="N1092" i="6"/>
  <c r="M1092" i="6"/>
  <c r="L1092" i="6"/>
  <c r="P1091" i="6"/>
  <c r="N1091" i="6"/>
  <c r="M1091" i="6"/>
  <c r="O1091" i="6" s="1"/>
  <c r="Q1091" i="6" s="1"/>
  <c r="L1091" i="6"/>
  <c r="P1090" i="6"/>
  <c r="N1090" i="6"/>
  <c r="M1090" i="6"/>
  <c r="L1090" i="6"/>
  <c r="P1089" i="6"/>
  <c r="N1089" i="6"/>
  <c r="M1089" i="6"/>
  <c r="O1089" i="6" s="1"/>
  <c r="Q1089" i="6" s="1"/>
  <c r="L1089" i="6"/>
  <c r="P1088" i="6"/>
  <c r="N1088" i="6"/>
  <c r="M1088" i="6"/>
  <c r="L1088" i="6"/>
  <c r="P1087" i="6"/>
  <c r="N1087" i="6"/>
  <c r="M1087" i="6"/>
  <c r="O1087" i="6" s="1"/>
  <c r="Q1087" i="6" s="1"/>
  <c r="L1087" i="6"/>
  <c r="P1086" i="6"/>
  <c r="N1086" i="6"/>
  <c r="M1086" i="6"/>
  <c r="L1086" i="6"/>
  <c r="P1085" i="6"/>
  <c r="N1085" i="6"/>
  <c r="M1085" i="6"/>
  <c r="O1085" i="6" s="1"/>
  <c r="Q1085" i="6" s="1"/>
  <c r="L1085" i="6"/>
  <c r="P1084" i="6"/>
  <c r="N1084" i="6"/>
  <c r="M1084" i="6"/>
  <c r="L1084" i="6"/>
  <c r="P1083" i="6"/>
  <c r="N1083" i="6"/>
  <c r="M1083" i="6"/>
  <c r="O1083" i="6" s="1"/>
  <c r="Q1083" i="6" s="1"/>
  <c r="L1083" i="6"/>
  <c r="P1082" i="6"/>
  <c r="N1082" i="6"/>
  <c r="M1082" i="6"/>
  <c r="L1082" i="6"/>
  <c r="P1081" i="6"/>
  <c r="N1081" i="6"/>
  <c r="M1081" i="6"/>
  <c r="O1081" i="6" s="1"/>
  <c r="Q1081" i="6" s="1"/>
  <c r="L1081" i="6"/>
  <c r="P1080" i="6"/>
  <c r="N1080" i="6"/>
  <c r="M1080" i="6"/>
  <c r="L1080" i="6"/>
  <c r="P1079" i="6"/>
  <c r="N1079" i="6"/>
  <c r="M1079" i="6"/>
  <c r="O1079" i="6" s="1"/>
  <c r="Q1079" i="6" s="1"/>
  <c r="L1079" i="6"/>
  <c r="P1078" i="6"/>
  <c r="N1078" i="6"/>
  <c r="M1078" i="6"/>
  <c r="L1078" i="6"/>
  <c r="P1076" i="6"/>
  <c r="N1076" i="6"/>
  <c r="M1076" i="6"/>
  <c r="O1076" i="6" s="1"/>
  <c r="Q1076" i="6" s="1"/>
  <c r="L1076" i="6"/>
  <c r="P1075" i="6"/>
  <c r="N1075" i="6"/>
  <c r="M1075" i="6"/>
  <c r="L1075" i="6"/>
  <c r="P1074" i="6"/>
  <c r="N1074" i="6"/>
  <c r="M1074" i="6"/>
  <c r="O1074" i="6" s="1"/>
  <c r="Q1074" i="6" s="1"/>
  <c r="L1074" i="6"/>
  <c r="P1073" i="6"/>
  <c r="N1073" i="6"/>
  <c r="M1073" i="6"/>
  <c r="L1073" i="6"/>
  <c r="P1072" i="6"/>
  <c r="N1072" i="6"/>
  <c r="M1072" i="6"/>
  <c r="O1072" i="6" s="1"/>
  <c r="Q1072" i="6" s="1"/>
  <c r="L1072" i="6"/>
  <c r="P1071" i="6"/>
  <c r="N1071" i="6"/>
  <c r="M1071" i="6"/>
  <c r="L1071" i="6"/>
  <c r="P1070" i="6"/>
  <c r="N1070" i="6"/>
  <c r="M1070" i="6"/>
  <c r="O1070" i="6" s="1"/>
  <c r="Q1070" i="6" s="1"/>
  <c r="L1070" i="6"/>
  <c r="P1069" i="6"/>
  <c r="N1069" i="6"/>
  <c r="M1069" i="6"/>
  <c r="L1069" i="6"/>
  <c r="P1068" i="6"/>
  <c r="N1068" i="6"/>
  <c r="M1068" i="6"/>
  <c r="O1068" i="6" s="1"/>
  <c r="Q1068" i="6" s="1"/>
  <c r="L1068" i="6"/>
  <c r="P1067" i="6"/>
  <c r="N1067" i="6"/>
  <c r="M1067" i="6"/>
  <c r="L1067" i="6"/>
  <c r="P1066" i="6"/>
  <c r="N1066" i="6"/>
  <c r="M1066" i="6"/>
  <c r="O1066" i="6" s="1"/>
  <c r="Q1066" i="6" s="1"/>
  <c r="L1066" i="6"/>
  <c r="P1065" i="6"/>
  <c r="N1065" i="6"/>
  <c r="M1065" i="6"/>
  <c r="L1065" i="6"/>
  <c r="P1064" i="6"/>
  <c r="N1064" i="6"/>
  <c r="M1064" i="6"/>
  <c r="O1064" i="6" s="1"/>
  <c r="Q1064" i="6" s="1"/>
  <c r="L1064" i="6"/>
  <c r="P1063" i="6"/>
  <c r="N1063" i="6"/>
  <c r="M1063" i="6"/>
  <c r="L1063" i="6"/>
  <c r="P1062" i="6"/>
  <c r="N1062" i="6"/>
  <c r="M1062" i="6"/>
  <c r="O1062" i="6" s="1"/>
  <c r="Q1062" i="6" s="1"/>
  <c r="L1062" i="6"/>
  <c r="P1061" i="6"/>
  <c r="N1061" i="6"/>
  <c r="M1061" i="6"/>
  <c r="L1061" i="6"/>
  <c r="P1060" i="6"/>
  <c r="N1060" i="6"/>
  <c r="M1060" i="6"/>
  <c r="O1060" i="6" s="1"/>
  <c r="Q1060" i="6" s="1"/>
  <c r="L1060" i="6"/>
  <c r="P1058" i="6"/>
  <c r="N1058" i="6"/>
  <c r="M1058" i="6"/>
  <c r="L1058" i="6"/>
  <c r="P1057" i="6"/>
  <c r="N1057" i="6"/>
  <c r="M1057" i="6"/>
  <c r="O1057" i="6" s="1"/>
  <c r="Q1057" i="6" s="1"/>
  <c r="L1057" i="6"/>
  <c r="P1056" i="6"/>
  <c r="N1056" i="6"/>
  <c r="M1056" i="6"/>
  <c r="L1056" i="6"/>
  <c r="P1055" i="6"/>
  <c r="N1055" i="6"/>
  <c r="M1055" i="6"/>
  <c r="O1055" i="6" s="1"/>
  <c r="Q1055" i="6" s="1"/>
  <c r="L1055" i="6"/>
  <c r="P1054" i="6"/>
  <c r="N1054" i="6"/>
  <c r="M1054" i="6"/>
  <c r="L1054" i="6"/>
  <c r="P1053" i="6"/>
  <c r="N1053" i="6"/>
  <c r="M1053" i="6"/>
  <c r="O1053" i="6" s="1"/>
  <c r="Q1053" i="6" s="1"/>
  <c r="L1053" i="6"/>
  <c r="P1052" i="6"/>
  <c r="N1052" i="6"/>
  <c r="M1052" i="6"/>
  <c r="L1052" i="6"/>
  <c r="P1051" i="6"/>
  <c r="N1051" i="6"/>
  <c r="M1051" i="6"/>
  <c r="O1051" i="6" s="1"/>
  <c r="Q1051" i="6" s="1"/>
  <c r="L1051" i="6"/>
  <c r="P1050" i="6"/>
  <c r="N1050" i="6"/>
  <c r="M1050" i="6"/>
  <c r="L1050" i="6"/>
  <c r="P1049" i="6"/>
  <c r="N1049" i="6"/>
  <c r="M1049" i="6"/>
  <c r="O1049" i="6" s="1"/>
  <c r="Q1049" i="6" s="1"/>
  <c r="L1049" i="6"/>
  <c r="P1048" i="6"/>
  <c r="N1048" i="6"/>
  <c r="M1048" i="6"/>
  <c r="L1048" i="6"/>
  <c r="P1047" i="6"/>
  <c r="N1047" i="6"/>
  <c r="M1047" i="6"/>
  <c r="O1047" i="6" s="1"/>
  <c r="Q1047" i="6" s="1"/>
  <c r="L1047" i="6"/>
  <c r="P1045" i="6"/>
  <c r="N1045" i="6"/>
  <c r="M1045" i="6"/>
  <c r="L1045" i="6"/>
  <c r="P1044" i="6"/>
  <c r="N1044" i="6"/>
  <c r="M1044" i="6"/>
  <c r="O1044" i="6" s="1"/>
  <c r="Q1044" i="6" s="1"/>
  <c r="L1044" i="6"/>
  <c r="P1043" i="6"/>
  <c r="N1043" i="6"/>
  <c r="M1043" i="6"/>
  <c r="L1043" i="6"/>
  <c r="P1042" i="6"/>
  <c r="N1042" i="6"/>
  <c r="M1042" i="6"/>
  <c r="O1042" i="6" s="1"/>
  <c r="Q1042" i="6" s="1"/>
  <c r="L1042" i="6"/>
  <c r="P1041" i="6"/>
  <c r="N1041" i="6"/>
  <c r="M1041" i="6"/>
  <c r="L1041" i="6"/>
  <c r="P1040" i="6"/>
  <c r="N1040" i="6"/>
  <c r="M1040" i="6"/>
  <c r="O1040" i="6" s="1"/>
  <c r="Q1040" i="6" s="1"/>
  <c r="L1040" i="6"/>
  <c r="P1039" i="6"/>
  <c r="N1039" i="6"/>
  <c r="M1039" i="6"/>
  <c r="L1039" i="6"/>
  <c r="P1038" i="6"/>
  <c r="N1038" i="6"/>
  <c r="M1038" i="6"/>
  <c r="O1038" i="6" s="1"/>
  <c r="Q1038" i="6" s="1"/>
  <c r="L1038" i="6"/>
  <c r="P1037" i="6"/>
  <c r="N1037" i="6"/>
  <c r="M1037" i="6"/>
  <c r="L1037" i="6"/>
  <c r="P1036" i="6"/>
  <c r="N1036" i="6"/>
  <c r="M1036" i="6"/>
  <c r="O1036" i="6" s="1"/>
  <c r="Q1036" i="6" s="1"/>
  <c r="L1036" i="6"/>
  <c r="P1035" i="6"/>
  <c r="N1035" i="6"/>
  <c r="M1035" i="6"/>
  <c r="L1035" i="6"/>
  <c r="P1034" i="6"/>
  <c r="N1034" i="6"/>
  <c r="M1034" i="6"/>
  <c r="O1034" i="6" s="1"/>
  <c r="Q1034" i="6" s="1"/>
  <c r="L1034" i="6"/>
  <c r="P1033" i="6"/>
  <c r="N1033" i="6"/>
  <c r="M1033" i="6"/>
  <c r="L1033" i="6"/>
  <c r="P1032" i="6"/>
  <c r="N1032" i="6"/>
  <c r="M1032" i="6"/>
  <c r="O1032" i="6" s="1"/>
  <c r="Q1032" i="6" s="1"/>
  <c r="L1032" i="6"/>
  <c r="P1030" i="6"/>
  <c r="N1030" i="6"/>
  <c r="M1030" i="6"/>
  <c r="L1030" i="6"/>
  <c r="P1029" i="6"/>
  <c r="N1029" i="6"/>
  <c r="M1029" i="6"/>
  <c r="O1029" i="6" s="1"/>
  <c r="Q1029" i="6" s="1"/>
  <c r="L1029" i="6"/>
  <c r="P1028" i="6"/>
  <c r="N1028" i="6"/>
  <c r="M1028" i="6"/>
  <c r="L1028" i="6"/>
  <c r="P1027" i="6"/>
  <c r="N1027" i="6"/>
  <c r="M1027" i="6"/>
  <c r="O1027" i="6" s="1"/>
  <c r="Q1027" i="6" s="1"/>
  <c r="L1027" i="6"/>
  <c r="P1026" i="6"/>
  <c r="N1026" i="6"/>
  <c r="M1026" i="6"/>
  <c r="L1026" i="6"/>
  <c r="P1025" i="6"/>
  <c r="N1025" i="6"/>
  <c r="M1025" i="6"/>
  <c r="O1025" i="6" s="1"/>
  <c r="Q1025" i="6" s="1"/>
  <c r="L1025" i="6"/>
  <c r="P1024" i="6"/>
  <c r="N1024" i="6"/>
  <c r="M1024" i="6"/>
  <c r="L1024" i="6"/>
  <c r="P1023" i="6"/>
  <c r="N1023" i="6"/>
  <c r="M1023" i="6"/>
  <c r="O1023" i="6" s="1"/>
  <c r="Q1023" i="6" s="1"/>
  <c r="L1023" i="6"/>
  <c r="P1022" i="6"/>
  <c r="N1022" i="6"/>
  <c r="M1022" i="6"/>
  <c r="L1022" i="6"/>
  <c r="P1021" i="6"/>
  <c r="N1021" i="6"/>
  <c r="M1021" i="6"/>
  <c r="O1021" i="6" s="1"/>
  <c r="Q1021" i="6" s="1"/>
  <c r="L1021" i="6"/>
  <c r="P1020" i="6"/>
  <c r="N1020" i="6"/>
  <c r="M1020" i="6"/>
  <c r="L1020" i="6"/>
  <c r="P1019" i="6"/>
  <c r="N1019" i="6"/>
  <c r="M1019" i="6"/>
  <c r="O1019" i="6" s="1"/>
  <c r="Q1019" i="6" s="1"/>
  <c r="L1019" i="6"/>
  <c r="P1018" i="6"/>
  <c r="N1018" i="6"/>
  <c r="M1018" i="6"/>
  <c r="L1018" i="6"/>
  <c r="P1016" i="6"/>
  <c r="N1016" i="6"/>
  <c r="M1016" i="6"/>
  <c r="O1016" i="6" s="1"/>
  <c r="Q1016" i="6" s="1"/>
  <c r="L1016" i="6"/>
  <c r="P1015" i="6"/>
  <c r="N1015" i="6"/>
  <c r="M1015" i="6"/>
  <c r="L1015" i="6"/>
  <c r="P1014" i="6"/>
  <c r="N1014" i="6"/>
  <c r="M1014" i="6"/>
  <c r="O1014" i="6" s="1"/>
  <c r="Q1014" i="6" s="1"/>
  <c r="L1014" i="6"/>
  <c r="P1013" i="6"/>
  <c r="N1013" i="6"/>
  <c r="M1013" i="6"/>
  <c r="L1013" i="6"/>
  <c r="P1012" i="6"/>
  <c r="N1012" i="6"/>
  <c r="M1012" i="6"/>
  <c r="O1012" i="6" s="1"/>
  <c r="Q1012" i="6" s="1"/>
  <c r="L1012" i="6"/>
  <c r="P1011" i="6"/>
  <c r="N1011" i="6"/>
  <c r="M1011" i="6"/>
  <c r="L1011" i="6"/>
  <c r="P1010" i="6"/>
  <c r="N1010" i="6"/>
  <c r="M1010" i="6"/>
  <c r="O1010" i="6" s="1"/>
  <c r="Q1010" i="6" s="1"/>
  <c r="L1010" i="6"/>
  <c r="P1009" i="6"/>
  <c r="N1009" i="6"/>
  <c r="M1009" i="6"/>
  <c r="L1009" i="6"/>
  <c r="P1008" i="6"/>
  <c r="N1008" i="6"/>
  <c r="M1008" i="6"/>
  <c r="O1008" i="6" s="1"/>
  <c r="Q1008" i="6" s="1"/>
  <c r="L1008" i="6"/>
  <c r="P1006" i="6"/>
  <c r="N1006" i="6"/>
  <c r="M1006" i="6"/>
  <c r="L1006" i="6"/>
  <c r="P1005" i="6"/>
  <c r="N1005" i="6"/>
  <c r="M1005" i="6"/>
  <c r="O1005" i="6" s="1"/>
  <c r="Q1005" i="6" s="1"/>
  <c r="L1005" i="6"/>
  <c r="P1004" i="6"/>
  <c r="N1004" i="6"/>
  <c r="M1004" i="6"/>
  <c r="L1004" i="6"/>
  <c r="P1003" i="6"/>
  <c r="N1003" i="6"/>
  <c r="M1003" i="6"/>
  <c r="O1003" i="6" s="1"/>
  <c r="Q1003" i="6" s="1"/>
  <c r="L1003" i="6"/>
  <c r="P1002" i="6"/>
  <c r="N1002" i="6"/>
  <c r="M1002" i="6"/>
  <c r="L1002" i="6"/>
  <c r="P1001" i="6"/>
  <c r="N1001" i="6"/>
  <c r="M1001" i="6"/>
  <c r="O1001" i="6" s="1"/>
  <c r="Q1001" i="6" s="1"/>
  <c r="L1001" i="6"/>
  <c r="P1000" i="6"/>
  <c r="N1000" i="6"/>
  <c r="M1000" i="6"/>
  <c r="L1000" i="6"/>
  <c r="P999" i="6"/>
  <c r="N999" i="6"/>
  <c r="M999" i="6"/>
  <c r="O999" i="6" s="1"/>
  <c r="Q999" i="6" s="1"/>
  <c r="L999" i="6"/>
  <c r="P998" i="6"/>
  <c r="N998" i="6"/>
  <c r="M998" i="6"/>
  <c r="L998" i="6"/>
  <c r="P997" i="6"/>
  <c r="N997" i="6"/>
  <c r="M997" i="6"/>
  <c r="O997" i="6" s="1"/>
  <c r="Q997" i="6" s="1"/>
  <c r="L997" i="6"/>
  <c r="P996" i="6"/>
  <c r="N996" i="6"/>
  <c r="M996" i="6"/>
  <c r="L996" i="6"/>
  <c r="P995" i="6"/>
  <c r="N995" i="6"/>
  <c r="M995" i="6"/>
  <c r="O995" i="6" s="1"/>
  <c r="Q995" i="6" s="1"/>
  <c r="L995" i="6"/>
  <c r="P994" i="6"/>
  <c r="N994" i="6"/>
  <c r="M994" i="6"/>
  <c r="L994" i="6"/>
  <c r="P993" i="6"/>
  <c r="N993" i="6"/>
  <c r="M993" i="6"/>
  <c r="O993" i="6" s="1"/>
  <c r="Q993" i="6" s="1"/>
  <c r="L993" i="6"/>
  <c r="P992" i="6"/>
  <c r="N992" i="6"/>
  <c r="M992" i="6"/>
  <c r="L992" i="6"/>
  <c r="P991" i="6"/>
  <c r="N991" i="6"/>
  <c r="M991" i="6"/>
  <c r="O991" i="6" s="1"/>
  <c r="Q991" i="6" s="1"/>
  <c r="L991" i="6"/>
  <c r="P990" i="6"/>
  <c r="N990" i="6"/>
  <c r="M990" i="6"/>
  <c r="L990" i="6"/>
  <c r="P989" i="6"/>
  <c r="N989" i="6"/>
  <c r="M989" i="6"/>
  <c r="O989" i="6" s="1"/>
  <c r="Q989" i="6" s="1"/>
  <c r="L989" i="6"/>
  <c r="P988" i="6"/>
  <c r="N988" i="6"/>
  <c r="M988" i="6"/>
  <c r="L988" i="6"/>
  <c r="P987" i="6"/>
  <c r="N987" i="6"/>
  <c r="M987" i="6"/>
  <c r="O987" i="6" s="1"/>
  <c r="Q987" i="6" s="1"/>
  <c r="L987" i="6"/>
  <c r="P986" i="6"/>
  <c r="N986" i="6"/>
  <c r="M986" i="6"/>
  <c r="L986" i="6"/>
  <c r="P984" i="6"/>
  <c r="N984" i="6"/>
  <c r="M984" i="6"/>
  <c r="O984" i="6" s="1"/>
  <c r="Q984" i="6" s="1"/>
  <c r="L984" i="6"/>
  <c r="P983" i="6"/>
  <c r="N983" i="6"/>
  <c r="M983" i="6"/>
  <c r="L983" i="6"/>
  <c r="P982" i="6"/>
  <c r="N982" i="6"/>
  <c r="M982" i="6"/>
  <c r="L982" i="6"/>
  <c r="P981" i="6"/>
  <c r="N981" i="6"/>
  <c r="M981" i="6"/>
  <c r="L981" i="6"/>
  <c r="P980" i="6"/>
  <c r="N980" i="6"/>
  <c r="M980" i="6"/>
  <c r="L980" i="6"/>
  <c r="P979" i="6"/>
  <c r="N979" i="6"/>
  <c r="M979" i="6"/>
  <c r="L979" i="6"/>
  <c r="P978" i="6"/>
  <c r="N978" i="6"/>
  <c r="M978" i="6"/>
  <c r="L978" i="6"/>
  <c r="P977" i="6"/>
  <c r="N977" i="6"/>
  <c r="M977" i="6"/>
  <c r="L977" i="6"/>
  <c r="P975" i="6"/>
  <c r="N975" i="6"/>
  <c r="M975" i="6"/>
  <c r="L975" i="6"/>
  <c r="P974" i="6"/>
  <c r="N974" i="6"/>
  <c r="M974" i="6"/>
  <c r="L974" i="6"/>
  <c r="P973" i="6"/>
  <c r="N973" i="6"/>
  <c r="M973" i="6"/>
  <c r="L973" i="6"/>
  <c r="P972" i="6"/>
  <c r="N972" i="6"/>
  <c r="M972" i="6"/>
  <c r="L972" i="6"/>
  <c r="P971" i="6"/>
  <c r="N971" i="6"/>
  <c r="M971" i="6"/>
  <c r="L971" i="6"/>
  <c r="P970" i="6"/>
  <c r="N970" i="6"/>
  <c r="M970" i="6"/>
  <c r="L970" i="6"/>
  <c r="P969" i="6"/>
  <c r="N969" i="6"/>
  <c r="M969" i="6"/>
  <c r="L969" i="6"/>
  <c r="P968" i="6"/>
  <c r="N968" i="6"/>
  <c r="M968" i="6"/>
  <c r="L968" i="6"/>
  <c r="P967" i="6"/>
  <c r="N967" i="6"/>
  <c r="M967" i="6"/>
  <c r="L967" i="6"/>
  <c r="P966" i="6"/>
  <c r="N966" i="6"/>
  <c r="M966" i="6"/>
  <c r="L966" i="6"/>
  <c r="P965" i="6"/>
  <c r="N965" i="6"/>
  <c r="M965" i="6"/>
  <c r="L965" i="6"/>
  <c r="P964" i="6"/>
  <c r="N964" i="6"/>
  <c r="M964" i="6"/>
  <c r="L964" i="6"/>
  <c r="P963" i="6"/>
  <c r="N963" i="6"/>
  <c r="M963" i="6"/>
  <c r="L963" i="6"/>
  <c r="P961" i="6"/>
  <c r="N961" i="6"/>
  <c r="M961" i="6"/>
  <c r="L961" i="6"/>
  <c r="P960" i="6"/>
  <c r="N960" i="6"/>
  <c r="M960" i="6"/>
  <c r="L960" i="6"/>
  <c r="P959" i="6"/>
  <c r="N959" i="6"/>
  <c r="M959" i="6"/>
  <c r="L959" i="6"/>
  <c r="P958" i="6"/>
  <c r="N958" i="6"/>
  <c r="M958" i="6"/>
  <c r="L958" i="6"/>
  <c r="P957" i="6"/>
  <c r="N957" i="6"/>
  <c r="M957" i="6"/>
  <c r="L957" i="6"/>
  <c r="P956" i="6"/>
  <c r="N956" i="6"/>
  <c r="M956" i="6"/>
  <c r="L956" i="6"/>
  <c r="P955" i="6"/>
  <c r="N955" i="6"/>
  <c r="M955" i="6"/>
  <c r="L955" i="6"/>
  <c r="P953" i="6"/>
  <c r="N953" i="6"/>
  <c r="M953" i="6"/>
  <c r="L953" i="6"/>
  <c r="P952" i="6"/>
  <c r="N952" i="6"/>
  <c r="M952" i="6"/>
  <c r="L952" i="6"/>
  <c r="P951" i="6"/>
  <c r="N951" i="6"/>
  <c r="M951" i="6"/>
  <c r="L951" i="6"/>
  <c r="P950" i="6"/>
  <c r="N950" i="6"/>
  <c r="M950" i="6"/>
  <c r="L950" i="6"/>
  <c r="P949" i="6"/>
  <c r="N949" i="6"/>
  <c r="M949" i="6"/>
  <c r="L949" i="6"/>
  <c r="P948" i="6"/>
  <c r="N948" i="6"/>
  <c r="M948" i="6"/>
  <c r="L948" i="6"/>
  <c r="P947" i="6"/>
  <c r="N947" i="6"/>
  <c r="M947" i="6"/>
  <c r="L947" i="6"/>
  <c r="P946" i="6"/>
  <c r="N946" i="6"/>
  <c r="M946" i="6"/>
  <c r="L946" i="6"/>
  <c r="P945" i="6"/>
  <c r="N945" i="6"/>
  <c r="M945" i="6"/>
  <c r="L945" i="6"/>
  <c r="P944" i="6"/>
  <c r="N944" i="6"/>
  <c r="M944" i="6"/>
  <c r="L944" i="6"/>
  <c r="P942" i="6"/>
  <c r="N942" i="6"/>
  <c r="M942" i="6"/>
  <c r="L942" i="6"/>
  <c r="P941" i="6"/>
  <c r="N941" i="6"/>
  <c r="M941" i="6"/>
  <c r="L941" i="6"/>
  <c r="P940" i="6"/>
  <c r="N940" i="6"/>
  <c r="M940" i="6"/>
  <c r="L940" i="6"/>
  <c r="P939" i="6"/>
  <c r="N939" i="6"/>
  <c r="M939" i="6"/>
  <c r="L939" i="6"/>
  <c r="P938" i="6"/>
  <c r="N938" i="6"/>
  <c r="M938" i="6"/>
  <c r="L938" i="6"/>
  <c r="P937" i="6"/>
  <c r="N937" i="6"/>
  <c r="M937" i="6"/>
  <c r="L937" i="6"/>
  <c r="P936" i="6"/>
  <c r="N936" i="6"/>
  <c r="M936" i="6"/>
  <c r="L936" i="6"/>
  <c r="P935" i="6"/>
  <c r="N935" i="6"/>
  <c r="M935" i="6"/>
  <c r="L935" i="6"/>
  <c r="P934" i="6"/>
  <c r="N934" i="6"/>
  <c r="M934" i="6"/>
  <c r="L934" i="6"/>
  <c r="P933" i="6"/>
  <c r="N933" i="6"/>
  <c r="M933" i="6"/>
  <c r="L933" i="6"/>
  <c r="P932" i="6"/>
  <c r="N932" i="6"/>
  <c r="M932" i="6"/>
  <c r="L932" i="6"/>
  <c r="P931" i="6"/>
  <c r="N931" i="6"/>
  <c r="M931" i="6"/>
  <c r="L931" i="6"/>
  <c r="P930" i="6"/>
  <c r="N930" i="6"/>
  <c r="M930" i="6"/>
  <c r="L930" i="6"/>
  <c r="P929" i="6"/>
  <c r="N929" i="6"/>
  <c r="M929" i="6"/>
  <c r="L929" i="6"/>
  <c r="P928" i="6"/>
  <c r="N928" i="6"/>
  <c r="M928" i="6"/>
  <c r="L928" i="6"/>
  <c r="P926" i="6"/>
  <c r="N926" i="6"/>
  <c r="M926" i="6"/>
  <c r="L926" i="6"/>
  <c r="P925" i="6"/>
  <c r="N925" i="6"/>
  <c r="M925" i="6"/>
  <c r="L925" i="6"/>
  <c r="P924" i="6"/>
  <c r="N924" i="6"/>
  <c r="M924" i="6"/>
  <c r="L924" i="6"/>
  <c r="P923" i="6"/>
  <c r="N923" i="6"/>
  <c r="M923" i="6"/>
  <c r="L923" i="6"/>
  <c r="P922" i="6"/>
  <c r="N922" i="6"/>
  <c r="M922" i="6"/>
  <c r="L922" i="6"/>
  <c r="P921" i="6"/>
  <c r="N921" i="6"/>
  <c r="M921" i="6"/>
  <c r="L921" i="6"/>
  <c r="P920" i="6"/>
  <c r="N920" i="6"/>
  <c r="M920" i="6"/>
  <c r="L920" i="6"/>
  <c r="P919" i="6"/>
  <c r="N919" i="6"/>
  <c r="M919" i="6"/>
  <c r="L919" i="6"/>
  <c r="P918" i="6"/>
  <c r="N918" i="6"/>
  <c r="M918" i="6"/>
  <c r="L918" i="6"/>
  <c r="P916" i="6"/>
  <c r="N916" i="6"/>
  <c r="M916" i="6"/>
  <c r="L916" i="6"/>
  <c r="P915" i="6"/>
  <c r="N915" i="6"/>
  <c r="M915" i="6"/>
  <c r="L915" i="6"/>
  <c r="P914" i="6"/>
  <c r="N914" i="6"/>
  <c r="M914" i="6"/>
  <c r="L914" i="6"/>
  <c r="P913" i="6"/>
  <c r="N913" i="6"/>
  <c r="M913" i="6"/>
  <c r="L913" i="6"/>
  <c r="P912" i="6"/>
  <c r="N912" i="6"/>
  <c r="M912" i="6"/>
  <c r="L912" i="6"/>
  <c r="P911" i="6"/>
  <c r="N911" i="6"/>
  <c r="M911" i="6"/>
  <c r="L911" i="6"/>
  <c r="P910" i="6"/>
  <c r="N910" i="6"/>
  <c r="M910" i="6"/>
  <c r="L910" i="6"/>
  <c r="P909" i="6"/>
  <c r="N909" i="6"/>
  <c r="M909" i="6"/>
  <c r="L909" i="6"/>
  <c r="P908" i="6"/>
  <c r="N908" i="6"/>
  <c r="M908" i="6"/>
  <c r="L908" i="6"/>
  <c r="P906" i="6"/>
  <c r="N906" i="6"/>
  <c r="M906" i="6"/>
  <c r="L906" i="6"/>
  <c r="P905" i="6"/>
  <c r="N905" i="6"/>
  <c r="M905" i="6"/>
  <c r="L905" i="6"/>
  <c r="P904" i="6"/>
  <c r="N904" i="6"/>
  <c r="M904" i="6"/>
  <c r="L904" i="6"/>
  <c r="P903" i="6"/>
  <c r="N903" i="6"/>
  <c r="M903" i="6"/>
  <c r="L903" i="6"/>
  <c r="P902" i="6"/>
  <c r="N902" i="6"/>
  <c r="M902" i="6"/>
  <c r="L902" i="6"/>
  <c r="P901" i="6"/>
  <c r="N901" i="6"/>
  <c r="M901" i="6"/>
  <c r="L901" i="6"/>
  <c r="P900" i="6"/>
  <c r="N900" i="6"/>
  <c r="M900" i="6"/>
  <c r="L900" i="6"/>
  <c r="P899" i="6"/>
  <c r="N899" i="6"/>
  <c r="M899" i="6"/>
  <c r="L899" i="6"/>
  <c r="P898" i="6"/>
  <c r="N898" i="6"/>
  <c r="M898" i="6"/>
  <c r="L898" i="6"/>
  <c r="P896" i="6"/>
  <c r="N896" i="6"/>
  <c r="M896" i="6"/>
  <c r="L896" i="6"/>
  <c r="P895" i="6"/>
  <c r="N895" i="6"/>
  <c r="M895" i="6"/>
  <c r="L895" i="6"/>
  <c r="P894" i="6"/>
  <c r="N894" i="6"/>
  <c r="M894" i="6"/>
  <c r="L894" i="6"/>
  <c r="P893" i="6"/>
  <c r="N893" i="6"/>
  <c r="M893" i="6"/>
  <c r="L893" i="6"/>
  <c r="P892" i="6"/>
  <c r="N892" i="6"/>
  <c r="M892" i="6"/>
  <c r="L892" i="6"/>
  <c r="P891" i="6"/>
  <c r="N891" i="6"/>
  <c r="M891" i="6"/>
  <c r="L891" i="6"/>
  <c r="P890" i="6"/>
  <c r="N890" i="6"/>
  <c r="M890" i="6"/>
  <c r="L890" i="6"/>
  <c r="P889" i="6"/>
  <c r="N889" i="6"/>
  <c r="M889" i="6"/>
  <c r="L889" i="6"/>
  <c r="P888" i="6"/>
  <c r="N888" i="6"/>
  <c r="M888" i="6"/>
  <c r="L888" i="6"/>
  <c r="P886" i="6"/>
  <c r="N886" i="6"/>
  <c r="M886" i="6"/>
  <c r="L886" i="6"/>
  <c r="P885" i="6"/>
  <c r="N885" i="6"/>
  <c r="M885" i="6"/>
  <c r="L885" i="6"/>
  <c r="P884" i="6"/>
  <c r="N884" i="6"/>
  <c r="M884" i="6"/>
  <c r="L884" i="6"/>
  <c r="P883" i="6"/>
  <c r="N883" i="6"/>
  <c r="M883" i="6"/>
  <c r="L883" i="6"/>
  <c r="P882" i="6"/>
  <c r="N882" i="6"/>
  <c r="M882" i="6"/>
  <c r="L882" i="6"/>
  <c r="P881" i="6"/>
  <c r="N881" i="6"/>
  <c r="M881" i="6"/>
  <c r="L881" i="6"/>
  <c r="P880" i="6"/>
  <c r="N880" i="6"/>
  <c r="M880" i="6"/>
  <c r="L880" i="6"/>
  <c r="P879" i="6"/>
  <c r="N879" i="6"/>
  <c r="M879" i="6"/>
  <c r="L879" i="6"/>
  <c r="P878" i="6"/>
  <c r="N878" i="6"/>
  <c r="M878" i="6"/>
  <c r="L878" i="6"/>
  <c r="P876" i="6"/>
  <c r="N876" i="6"/>
  <c r="M876" i="6"/>
  <c r="L876" i="6"/>
  <c r="P875" i="6"/>
  <c r="N875" i="6"/>
  <c r="M875" i="6"/>
  <c r="L875" i="6"/>
  <c r="P874" i="6"/>
  <c r="N874" i="6"/>
  <c r="M874" i="6"/>
  <c r="L874" i="6"/>
  <c r="P873" i="6"/>
  <c r="N873" i="6"/>
  <c r="M873" i="6"/>
  <c r="L873" i="6"/>
  <c r="P872" i="6"/>
  <c r="N872" i="6"/>
  <c r="M872" i="6"/>
  <c r="L872" i="6"/>
  <c r="P871" i="6"/>
  <c r="N871" i="6"/>
  <c r="M871" i="6"/>
  <c r="L871" i="6"/>
  <c r="P870" i="6"/>
  <c r="N870" i="6"/>
  <c r="M870" i="6"/>
  <c r="L870" i="6"/>
  <c r="P869" i="6"/>
  <c r="N869" i="6"/>
  <c r="M869" i="6"/>
  <c r="L869" i="6"/>
  <c r="P868" i="6"/>
  <c r="N868" i="6"/>
  <c r="M868" i="6"/>
  <c r="L868" i="6"/>
  <c r="P867" i="6"/>
  <c r="N867" i="6"/>
  <c r="M867" i="6"/>
  <c r="L867" i="6"/>
  <c r="P865" i="6"/>
  <c r="N865" i="6"/>
  <c r="M865" i="6"/>
  <c r="L865" i="6"/>
  <c r="P864" i="6"/>
  <c r="N864" i="6"/>
  <c r="M864" i="6"/>
  <c r="L864" i="6"/>
  <c r="P863" i="6"/>
  <c r="N863" i="6"/>
  <c r="M863" i="6"/>
  <c r="L863" i="6"/>
  <c r="P862" i="6"/>
  <c r="N862" i="6"/>
  <c r="M862" i="6"/>
  <c r="L862" i="6"/>
  <c r="P861" i="6"/>
  <c r="N861" i="6"/>
  <c r="M861" i="6"/>
  <c r="L861" i="6"/>
  <c r="P860" i="6"/>
  <c r="N860" i="6"/>
  <c r="M860" i="6"/>
  <c r="O860" i="6" s="1"/>
  <c r="L860" i="6"/>
  <c r="P859" i="6"/>
  <c r="N859" i="6"/>
  <c r="M859" i="6"/>
  <c r="L859" i="6"/>
  <c r="P858" i="6"/>
  <c r="N858" i="6"/>
  <c r="M858" i="6"/>
  <c r="O858" i="6" s="1"/>
  <c r="L858" i="6"/>
  <c r="P856" i="6"/>
  <c r="N856" i="6"/>
  <c r="M856" i="6"/>
  <c r="L856" i="6"/>
  <c r="P855" i="6"/>
  <c r="N855" i="6"/>
  <c r="M855" i="6"/>
  <c r="O855" i="6" s="1"/>
  <c r="L855" i="6"/>
  <c r="P854" i="6"/>
  <c r="N854" i="6"/>
  <c r="M854" i="6"/>
  <c r="L854" i="6"/>
  <c r="P853" i="6"/>
  <c r="N853" i="6"/>
  <c r="M853" i="6"/>
  <c r="O853" i="6" s="1"/>
  <c r="L853" i="6"/>
  <c r="P852" i="6"/>
  <c r="N852" i="6"/>
  <c r="M852" i="6"/>
  <c r="L852" i="6"/>
  <c r="P851" i="6"/>
  <c r="N851" i="6"/>
  <c r="M851" i="6"/>
  <c r="O851" i="6" s="1"/>
  <c r="L851" i="6"/>
  <c r="P850" i="6"/>
  <c r="N850" i="6"/>
  <c r="M850" i="6"/>
  <c r="L850" i="6"/>
  <c r="P849" i="6"/>
  <c r="N849" i="6"/>
  <c r="M849" i="6"/>
  <c r="O849" i="6" s="1"/>
  <c r="L849" i="6"/>
  <c r="P848" i="6"/>
  <c r="N848" i="6"/>
  <c r="M848" i="6"/>
  <c r="L848" i="6"/>
  <c r="P847" i="6"/>
  <c r="N847" i="6"/>
  <c r="M847" i="6"/>
  <c r="O847" i="6" s="1"/>
  <c r="L847" i="6"/>
  <c r="P845" i="6"/>
  <c r="N845" i="6"/>
  <c r="M845" i="6"/>
  <c r="L845" i="6"/>
  <c r="P844" i="6"/>
  <c r="N844" i="6"/>
  <c r="M844" i="6"/>
  <c r="O844" i="6" s="1"/>
  <c r="L844" i="6"/>
  <c r="P843" i="6"/>
  <c r="N843" i="6"/>
  <c r="M843" i="6"/>
  <c r="L843" i="6"/>
  <c r="P842" i="6"/>
  <c r="N842" i="6"/>
  <c r="M842" i="6"/>
  <c r="O842" i="6" s="1"/>
  <c r="L842" i="6"/>
  <c r="P841" i="6"/>
  <c r="N841" i="6"/>
  <c r="M841" i="6"/>
  <c r="L841" i="6"/>
  <c r="P840" i="6"/>
  <c r="N840" i="6"/>
  <c r="M840" i="6"/>
  <c r="O840" i="6" s="1"/>
  <c r="L840" i="6"/>
  <c r="P839" i="6"/>
  <c r="N839" i="6"/>
  <c r="M839" i="6"/>
  <c r="L839" i="6"/>
  <c r="P838" i="6"/>
  <c r="N838" i="6"/>
  <c r="M838" i="6"/>
  <c r="O838" i="6" s="1"/>
  <c r="L838" i="6"/>
  <c r="P836" i="6"/>
  <c r="N836" i="6"/>
  <c r="M836" i="6"/>
  <c r="L836" i="6"/>
  <c r="P835" i="6"/>
  <c r="N835" i="6"/>
  <c r="M835" i="6"/>
  <c r="O835" i="6" s="1"/>
  <c r="L835" i="6"/>
  <c r="P834" i="6"/>
  <c r="N834" i="6"/>
  <c r="M834" i="6"/>
  <c r="L834" i="6"/>
  <c r="P833" i="6"/>
  <c r="N833" i="6"/>
  <c r="M833" i="6"/>
  <c r="O833" i="6" s="1"/>
  <c r="L833" i="6"/>
  <c r="P832" i="6"/>
  <c r="N832" i="6"/>
  <c r="M832" i="6"/>
  <c r="L832" i="6"/>
  <c r="P831" i="6"/>
  <c r="N831" i="6"/>
  <c r="M831" i="6"/>
  <c r="O831" i="6" s="1"/>
  <c r="L831" i="6"/>
  <c r="P830" i="6"/>
  <c r="N830" i="6"/>
  <c r="M830" i="6"/>
  <c r="L830" i="6"/>
  <c r="P829" i="6"/>
  <c r="N829" i="6"/>
  <c r="M829" i="6"/>
  <c r="O829" i="6" s="1"/>
  <c r="L829" i="6"/>
  <c r="P828" i="6"/>
  <c r="N828" i="6"/>
  <c r="M828" i="6"/>
  <c r="L828" i="6"/>
  <c r="P827" i="6"/>
  <c r="N827" i="6"/>
  <c r="M827" i="6"/>
  <c r="O827" i="6" s="1"/>
  <c r="L827" i="6"/>
  <c r="P826" i="6"/>
  <c r="N826" i="6"/>
  <c r="M826" i="6"/>
  <c r="L826" i="6"/>
  <c r="P825" i="6"/>
  <c r="N825" i="6"/>
  <c r="M825" i="6"/>
  <c r="O825" i="6" s="1"/>
  <c r="L825" i="6"/>
  <c r="P823" i="6"/>
  <c r="N823" i="6"/>
  <c r="M823" i="6"/>
  <c r="L823" i="6"/>
  <c r="P822" i="6"/>
  <c r="N822" i="6"/>
  <c r="M822" i="6"/>
  <c r="O822" i="6" s="1"/>
  <c r="L822" i="6"/>
  <c r="P821" i="6"/>
  <c r="N821" i="6"/>
  <c r="M821" i="6"/>
  <c r="L821" i="6"/>
  <c r="P820" i="6"/>
  <c r="N820" i="6"/>
  <c r="M820" i="6"/>
  <c r="O820" i="6" s="1"/>
  <c r="L820" i="6"/>
  <c r="P819" i="6"/>
  <c r="N819" i="6"/>
  <c r="M819" i="6"/>
  <c r="L819" i="6"/>
  <c r="P817" i="6"/>
  <c r="N817" i="6"/>
  <c r="M817" i="6"/>
  <c r="O817" i="6" s="1"/>
  <c r="L817" i="6"/>
  <c r="P816" i="6"/>
  <c r="N816" i="6"/>
  <c r="M816" i="6"/>
  <c r="L816" i="6"/>
  <c r="P815" i="6"/>
  <c r="N815" i="6"/>
  <c r="M815" i="6"/>
  <c r="O815" i="6" s="1"/>
  <c r="L815" i="6"/>
  <c r="P814" i="6"/>
  <c r="N814" i="6"/>
  <c r="M814" i="6"/>
  <c r="L814" i="6"/>
  <c r="P813" i="6"/>
  <c r="N813" i="6"/>
  <c r="M813" i="6"/>
  <c r="O813" i="6" s="1"/>
  <c r="L813" i="6"/>
  <c r="P812" i="6"/>
  <c r="N812" i="6"/>
  <c r="M812" i="6"/>
  <c r="L812" i="6"/>
  <c r="P811" i="6"/>
  <c r="N811" i="6"/>
  <c r="M811" i="6"/>
  <c r="O811" i="6" s="1"/>
  <c r="L811" i="6"/>
  <c r="P810" i="6"/>
  <c r="N810" i="6"/>
  <c r="M810" i="6"/>
  <c r="L810" i="6"/>
  <c r="P809" i="6"/>
  <c r="N809" i="6"/>
  <c r="M809" i="6"/>
  <c r="O809" i="6" s="1"/>
  <c r="L809" i="6"/>
  <c r="P808" i="6"/>
  <c r="N808" i="6"/>
  <c r="M808" i="6"/>
  <c r="L808" i="6"/>
  <c r="P807" i="6"/>
  <c r="N807" i="6"/>
  <c r="M807" i="6"/>
  <c r="O807" i="6" s="1"/>
  <c r="L807" i="6"/>
  <c r="P806" i="6"/>
  <c r="N806" i="6"/>
  <c r="M806" i="6"/>
  <c r="L806" i="6"/>
  <c r="P805" i="6"/>
  <c r="N805" i="6"/>
  <c r="M805" i="6"/>
  <c r="O805" i="6" s="1"/>
  <c r="L805" i="6"/>
  <c r="P804" i="6"/>
  <c r="N804" i="6"/>
  <c r="M804" i="6"/>
  <c r="L804" i="6"/>
  <c r="P802" i="6"/>
  <c r="N802" i="6"/>
  <c r="M802" i="6"/>
  <c r="O802" i="6" s="1"/>
  <c r="L802" i="6"/>
  <c r="P801" i="6"/>
  <c r="N801" i="6"/>
  <c r="M801" i="6"/>
  <c r="L801" i="6"/>
  <c r="P800" i="6"/>
  <c r="N800" i="6"/>
  <c r="M800" i="6"/>
  <c r="O800" i="6" s="1"/>
  <c r="L800" i="6"/>
  <c r="P799" i="6"/>
  <c r="N799" i="6"/>
  <c r="M799" i="6"/>
  <c r="L799" i="6"/>
  <c r="P798" i="6"/>
  <c r="N798" i="6"/>
  <c r="M798" i="6"/>
  <c r="O798" i="6" s="1"/>
  <c r="L798" i="6"/>
  <c r="P797" i="6"/>
  <c r="N797" i="6"/>
  <c r="M797" i="6"/>
  <c r="L797" i="6"/>
  <c r="P796" i="6"/>
  <c r="N796" i="6"/>
  <c r="M796" i="6"/>
  <c r="O796" i="6" s="1"/>
  <c r="L796" i="6"/>
  <c r="P795" i="6"/>
  <c r="N795" i="6"/>
  <c r="M795" i="6"/>
  <c r="L795" i="6"/>
  <c r="P793" i="6"/>
  <c r="N793" i="6"/>
  <c r="M793" i="6"/>
  <c r="O793" i="6" s="1"/>
  <c r="L793" i="6"/>
  <c r="P792" i="6"/>
  <c r="N792" i="6"/>
  <c r="M792" i="6"/>
  <c r="L792" i="6"/>
  <c r="P791" i="6"/>
  <c r="N791" i="6"/>
  <c r="M791" i="6"/>
  <c r="O791" i="6" s="1"/>
  <c r="L791" i="6"/>
  <c r="P790" i="6"/>
  <c r="N790" i="6"/>
  <c r="M790" i="6"/>
  <c r="L790" i="6"/>
  <c r="P789" i="6"/>
  <c r="N789" i="6"/>
  <c r="M789" i="6"/>
  <c r="O789" i="6" s="1"/>
  <c r="L789" i="6"/>
  <c r="P788" i="6"/>
  <c r="O788" i="6"/>
  <c r="N788" i="6"/>
  <c r="M788" i="6"/>
  <c r="L788" i="6"/>
  <c r="P787" i="6"/>
  <c r="N787" i="6"/>
  <c r="M787" i="6"/>
  <c r="L787" i="6"/>
  <c r="P786" i="6"/>
  <c r="N786" i="6"/>
  <c r="M786" i="6"/>
  <c r="O786" i="6" s="1"/>
  <c r="Q786" i="6" s="1"/>
  <c r="L786" i="6"/>
  <c r="P784" i="6"/>
  <c r="N784" i="6"/>
  <c r="M784" i="6"/>
  <c r="L784" i="6"/>
  <c r="P783" i="6"/>
  <c r="N783" i="6"/>
  <c r="O783" i="6" s="1"/>
  <c r="Q783" i="6" s="1"/>
  <c r="M783" i="6"/>
  <c r="L783" i="6"/>
  <c r="P782" i="6"/>
  <c r="N782" i="6"/>
  <c r="M782" i="6"/>
  <c r="O782" i="6" s="1"/>
  <c r="Q782" i="6" s="1"/>
  <c r="L782" i="6"/>
  <c r="P781" i="6"/>
  <c r="O781" i="6"/>
  <c r="Q781" i="6" s="1"/>
  <c r="N781" i="6"/>
  <c r="M781" i="6"/>
  <c r="L781" i="6"/>
  <c r="P780" i="6"/>
  <c r="N780" i="6"/>
  <c r="M780" i="6"/>
  <c r="L780" i="6"/>
  <c r="P779" i="6"/>
  <c r="N779" i="6"/>
  <c r="M779" i="6"/>
  <c r="O779" i="6" s="1"/>
  <c r="Q779" i="6" s="1"/>
  <c r="L779" i="6"/>
  <c r="P778" i="6"/>
  <c r="N778" i="6"/>
  <c r="M778" i="6"/>
  <c r="L778" i="6"/>
  <c r="P777" i="6"/>
  <c r="O777" i="6"/>
  <c r="N777" i="6"/>
  <c r="M777" i="6"/>
  <c r="L777" i="6"/>
  <c r="P776" i="6"/>
  <c r="N776" i="6"/>
  <c r="M776" i="6"/>
  <c r="O776" i="6" s="1"/>
  <c r="Q776" i="6" s="1"/>
  <c r="L776" i="6"/>
  <c r="P775" i="6"/>
  <c r="N775" i="6"/>
  <c r="M775" i="6"/>
  <c r="O775" i="6" s="1"/>
  <c r="Q775" i="6" s="1"/>
  <c r="L775" i="6"/>
  <c r="P774" i="6"/>
  <c r="N774" i="6"/>
  <c r="M774" i="6"/>
  <c r="L774" i="6"/>
  <c r="P773" i="6"/>
  <c r="N773" i="6"/>
  <c r="M773" i="6"/>
  <c r="L773" i="6"/>
  <c r="P772" i="6"/>
  <c r="N772" i="6"/>
  <c r="M772" i="6"/>
  <c r="O772" i="6" s="1"/>
  <c r="L772" i="6"/>
  <c r="P770" i="6"/>
  <c r="O770" i="6"/>
  <c r="Q770" i="6" s="1"/>
  <c r="N770" i="6"/>
  <c r="M770" i="6"/>
  <c r="L770" i="6"/>
  <c r="P769" i="6"/>
  <c r="N769" i="6"/>
  <c r="M769" i="6"/>
  <c r="L769" i="6"/>
  <c r="P768" i="6"/>
  <c r="N768" i="6"/>
  <c r="M768" i="6"/>
  <c r="O768" i="6" s="1"/>
  <c r="L768" i="6"/>
  <c r="P767" i="6"/>
  <c r="N767" i="6"/>
  <c r="M767" i="6"/>
  <c r="L767" i="6"/>
  <c r="P765" i="6"/>
  <c r="N765" i="6"/>
  <c r="O765" i="6" s="1"/>
  <c r="Q765" i="6" s="1"/>
  <c r="M765" i="6"/>
  <c r="L765" i="6"/>
  <c r="P764" i="6"/>
  <c r="N764" i="6"/>
  <c r="M764" i="6"/>
  <c r="O764" i="6" s="1"/>
  <c r="Q764" i="6" s="1"/>
  <c r="L764" i="6"/>
  <c r="P763" i="6"/>
  <c r="O763" i="6"/>
  <c r="Q763" i="6" s="1"/>
  <c r="N763" i="6"/>
  <c r="M763" i="6"/>
  <c r="L763" i="6"/>
  <c r="P762" i="6"/>
  <c r="N762" i="6"/>
  <c r="M762" i="6"/>
  <c r="L762" i="6"/>
  <c r="P761" i="6"/>
  <c r="N761" i="6"/>
  <c r="M761" i="6"/>
  <c r="O761" i="6" s="1"/>
  <c r="Q761" i="6" s="1"/>
  <c r="L761" i="6"/>
  <c r="P760" i="6"/>
  <c r="N760" i="6"/>
  <c r="M760" i="6"/>
  <c r="L760" i="6"/>
  <c r="P759" i="6"/>
  <c r="O759" i="6"/>
  <c r="N759" i="6"/>
  <c r="M759" i="6"/>
  <c r="L759" i="6"/>
  <c r="P758" i="6"/>
  <c r="N758" i="6"/>
  <c r="M758" i="6"/>
  <c r="O758" i="6" s="1"/>
  <c r="Q758" i="6" s="1"/>
  <c r="L758" i="6"/>
  <c r="P757" i="6"/>
  <c r="N757" i="6"/>
  <c r="M757" i="6"/>
  <c r="O757" i="6" s="1"/>
  <c r="Q757" i="6" s="1"/>
  <c r="L757" i="6"/>
  <c r="P756" i="6"/>
  <c r="N756" i="6"/>
  <c r="M756" i="6"/>
  <c r="L756" i="6"/>
  <c r="P755" i="6"/>
  <c r="N755" i="6"/>
  <c r="M755" i="6"/>
  <c r="O755" i="6" s="1"/>
  <c r="Q755" i="6" s="1"/>
  <c r="L755" i="6"/>
  <c r="P754" i="6"/>
  <c r="N754" i="6"/>
  <c r="M754" i="6"/>
  <c r="O754" i="6" s="1"/>
  <c r="L754" i="6"/>
  <c r="P753" i="6"/>
  <c r="O753" i="6"/>
  <c r="N753" i="6"/>
  <c r="M753" i="6"/>
  <c r="L753" i="6"/>
  <c r="P752" i="6"/>
  <c r="N752" i="6"/>
  <c r="M752" i="6"/>
  <c r="L752" i="6"/>
  <c r="P751" i="6"/>
  <c r="N751" i="6"/>
  <c r="M751" i="6"/>
  <c r="O751" i="6" s="1"/>
  <c r="Q751" i="6" s="1"/>
  <c r="L751" i="6"/>
  <c r="P750" i="6"/>
  <c r="N750" i="6"/>
  <c r="M750" i="6"/>
  <c r="L750" i="6"/>
  <c r="P748" i="6"/>
  <c r="N748" i="6"/>
  <c r="M748" i="6"/>
  <c r="O748" i="6" s="1"/>
  <c r="L748" i="6"/>
  <c r="P747" i="6"/>
  <c r="N747" i="6"/>
  <c r="M747" i="6"/>
  <c r="O747" i="6" s="1"/>
  <c r="Q747" i="6" s="1"/>
  <c r="L747" i="6"/>
  <c r="P746" i="6"/>
  <c r="O746" i="6"/>
  <c r="N746" i="6"/>
  <c r="M746" i="6"/>
  <c r="L746" i="6"/>
  <c r="P745" i="6"/>
  <c r="N745" i="6"/>
  <c r="M745" i="6"/>
  <c r="L745" i="6"/>
  <c r="P744" i="6"/>
  <c r="N744" i="6"/>
  <c r="M744" i="6"/>
  <c r="O744" i="6" s="1"/>
  <c r="L744" i="6"/>
  <c r="P743" i="6"/>
  <c r="N743" i="6"/>
  <c r="M743" i="6"/>
  <c r="L743" i="6"/>
  <c r="P742" i="6"/>
  <c r="O742" i="6"/>
  <c r="N742" i="6"/>
  <c r="M742" i="6"/>
  <c r="L742" i="6"/>
  <c r="Q742" i="6" s="1"/>
  <c r="P741" i="6"/>
  <c r="N741" i="6"/>
  <c r="M741" i="6"/>
  <c r="O741" i="6" s="1"/>
  <c r="Q741" i="6" s="1"/>
  <c r="L741" i="6"/>
  <c r="P740" i="6"/>
  <c r="N740" i="6"/>
  <c r="M740" i="6"/>
  <c r="O740" i="6" s="1"/>
  <c r="L740" i="6"/>
  <c r="P738" i="6"/>
  <c r="N738" i="6"/>
  <c r="M738" i="6"/>
  <c r="L738" i="6"/>
  <c r="P737" i="6"/>
  <c r="N737" i="6"/>
  <c r="M737" i="6"/>
  <c r="O737" i="6" s="1"/>
  <c r="L737" i="6"/>
  <c r="P736" i="6"/>
  <c r="N736" i="6"/>
  <c r="M736" i="6"/>
  <c r="O736" i="6" s="1"/>
  <c r="L736" i="6"/>
  <c r="P735" i="6"/>
  <c r="O735" i="6"/>
  <c r="N735" i="6"/>
  <c r="M735" i="6"/>
  <c r="L735" i="6"/>
  <c r="P734" i="6"/>
  <c r="N734" i="6"/>
  <c r="M734" i="6"/>
  <c r="L734" i="6"/>
  <c r="P733" i="6"/>
  <c r="N733" i="6"/>
  <c r="M733" i="6"/>
  <c r="O733" i="6" s="1"/>
  <c r="L733" i="6"/>
  <c r="P732" i="6"/>
  <c r="N732" i="6"/>
  <c r="M732" i="6"/>
  <c r="O732" i="6" s="1"/>
  <c r="L732" i="6"/>
  <c r="Q732" i="6" s="1"/>
  <c r="P731" i="6"/>
  <c r="O731" i="6"/>
  <c r="N731" i="6"/>
  <c r="M731" i="6"/>
  <c r="L731" i="6"/>
  <c r="P730" i="6"/>
  <c r="N730" i="6"/>
  <c r="M730" i="6"/>
  <c r="L730" i="6"/>
  <c r="P729" i="6"/>
  <c r="O729" i="6"/>
  <c r="N729" i="6"/>
  <c r="M729" i="6"/>
  <c r="L729" i="6"/>
  <c r="P728" i="6"/>
  <c r="N728" i="6"/>
  <c r="M728" i="6"/>
  <c r="L728" i="6"/>
  <c r="P727" i="6"/>
  <c r="N727" i="6"/>
  <c r="M727" i="6"/>
  <c r="L727" i="6"/>
  <c r="P726" i="6"/>
  <c r="N726" i="6"/>
  <c r="M726" i="6"/>
  <c r="L726" i="6"/>
  <c r="P725" i="6"/>
  <c r="N725" i="6"/>
  <c r="M725" i="6"/>
  <c r="L725" i="6"/>
  <c r="P724" i="6"/>
  <c r="N724" i="6"/>
  <c r="M724" i="6"/>
  <c r="L724" i="6"/>
  <c r="P723" i="6"/>
  <c r="N723" i="6"/>
  <c r="M723" i="6"/>
  <c r="L723" i="6"/>
  <c r="P722" i="6"/>
  <c r="N722" i="6"/>
  <c r="M722" i="6"/>
  <c r="L722" i="6"/>
  <c r="P721" i="6"/>
  <c r="N721" i="6"/>
  <c r="M721" i="6"/>
  <c r="L721" i="6"/>
  <c r="P720" i="6"/>
  <c r="N720" i="6"/>
  <c r="M720" i="6"/>
  <c r="L720" i="6"/>
  <c r="P719" i="6"/>
  <c r="N719" i="6"/>
  <c r="M719" i="6"/>
  <c r="L719" i="6"/>
  <c r="P717" i="6"/>
  <c r="N717" i="6"/>
  <c r="M717" i="6"/>
  <c r="L717" i="6"/>
  <c r="P716" i="6"/>
  <c r="N716" i="6"/>
  <c r="M716" i="6"/>
  <c r="L716" i="6"/>
  <c r="P715" i="6"/>
  <c r="N715" i="6"/>
  <c r="M715" i="6"/>
  <c r="L715" i="6"/>
  <c r="P714" i="6"/>
  <c r="N714" i="6"/>
  <c r="M714" i="6"/>
  <c r="L714" i="6"/>
  <c r="P713" i="6"/>
  <c r="N713" i="6"/>
  <c r="M713" i="6"/>
  <c r="L713" i="6"/>
  <c r="P712" i="6"/>
  <c r="N712" i="6"/>
  <c r="M712" i="6"/>
  <c r="L712" i="6"/>
  <c r="P711" i="6"/>
  <c r="N711" i="6"/>
  <c r="M711" i="6"/>
  <c r="L711" i="6"/>
  <c r="P710" i="6"/>
  <c r="N710" i="6"/>
  <c r="M710" i="6"/>
  <c r="L710" i="6"/>
  <c r="P709" i="6"/>
  <c r="N709" i="6"/>
  <c r="M709" i="6"/>
  <c r="L709" i="6"/>
  <c r="P708" i="6"/>
  <c r="N708" i="6"/>
  <c r="M708" i="6"/>
  <c r="L708" i="6"/>
  <c r="P707" i="6"/>
  <c r="N707" i="6"/>
  <c r="M707" i="6"/>
  <c r="L707" i="6"/>
  <c r="P706" i="6"/>
  <c r="N706" i="6"/>
  <c r="M706" i="6"/>
  <c r="L706" i="6"/>
  <c r="P705" i="6"/>
  <c r="N705" i="6"/>
  <c r="M705" i="6"/>
  <c r="L705" i="6"/>
  <c r="P703" i="6"/>
  <c r="N703" i="6"/>
  <c r="M703" i="6"/>
  <c r="L703" i="6"/>
  <c r="P702" i="6"/>
  <c r="N702" i="6"/>
  <c r="M702" i="6"/>
  <c r="L702" i="6"/>
  <c r="P701" i="6"/>
  <c r="N701" i="6"/>
  <c r="M701" i="6"/>
  <c r="L701" i="6"/>
  <c r="P700" i="6"/>
  <c r="N700" i="6"/>
  <c r="M700" i="6"/>
  <c r="L700" i="6"/>
  <c r="P699" i="6"/>
  <c r="N699" i="6"/>
  <c r="M699" i="6"/>
  <c r="L699" i="6"/>
  <c r="P697" i="6"/>
  <c r="N697" i="6"/>
  <c r="M697" i="6"/>
  <c r="L697" i="6"/>
  <c r="P696" i="6"/>
  <c r="N696" i="6"/>
  <c r="M696" i="6"/>
  <c r="L696" i="6"/>
  <c r="P695" i="6"/>
  <c r="N695" i="6"/>
  <c r="M695" i="6"/>
  <c r="L695" i="6"/>
  <c r="P694" i="6"/>
  <c r="N694" i="6"/>
  <c r="M694" i="6"/>
  <c r="L694" i="6"/>
  <c r="P693" i="6"/>
  <c r="N693" i="6"/>
  <c r="M693" i="6"/>
  <c r="L693" i="6"/>
  <c r="P692" i="6"/>
  <c r="N692" i="6"/>
  <c r="M692" i="6"/>
  <c r="L692" i="6"/>
  <c r="P691" i="6"/>
  <c r="N691" i="6"/>
  <c r="M691" i="6"/>
  <c r="L691" i="6"/>
  <c r="P690" i="6"/>
  <c r="N690" i="6"/>
  <c r="M690" i="6"/>
  <c r="L690" i="6"/>
  <c r="P689" i="6"/>
  <c r="N689" i="6"/>
  <c r="M689" i="6"/>
  <c r="L689" i="6"/>
  <c r="P688" i="6"/>
  <c r="N688" i="6"/>
  <c r="M688" i="6"/>
  <c r="L688" i="6"/>
  <c r="P687" i="6"/>
  <c r="N687" i="6"/>
  <c r="M687" i="6"/>
  <c r="L687" i="6"/>
  <c r="P686" i="6"/>
  <c r="N686" i="6"/>
  <c r="M686" i="6"/>
  <c r="L686" i="6"/>
  <c r="P685" i="6"/>
  <c r="N685" i="6"/>
  <c r="M685" i="6"/>
  <c r="L685" i="6"/>
  <c r="P684" i="6"/>
  <c r="N684" i="6"/>
  <c r="M684" i="6"/>
  <c r="L684" i="6"/>
  <c r="P682" i="6"/>
  <c r="N682" i="6"/>
  <c r="M682" i="6"/>
  <c r="L682" i="6"/>
  <c r="P681" i="6"/>
  <c r="N681" i="6"/>
  <c r="M681" i="6"/>
  <c r="L681" i="6"/>
  <c r="P680" i="6"/>
  <c r="N680" i="6"/>
  <c r="M680" i="6"/>
  <c r="L680" i="6"/>
  <c r="P679" i="6"/>
  <c r="N679" i="6"/>
  <c r="M679" i="6"/>
  <c r="L679" i="6"/>
  <c r="P678" i="6"/>
  <c r="N678" i="6"/>
  <c r="M678" i="6"/>
  <c r="L678" i="6"/>
  <c r="P677" i="6"/>
  <c r="N677" i="6"/>
  <c r="M677" i="6"/>
  <c r="L677" i="6"/>
  <c r="P676" i="6"/>
  <c r="N676" i="6"/>
  <c r="M676" i="6"/>
  <c r="L676" i="6"/>
  <c r="P675" i="6"/>
  <c r="N675" i="6"/>
  <c r="M675" i="6"/>
  <c r="L675" i="6"/>
  <c r="P674" i="6"/>
  <c r="N674" i="6"/>
  <c r="M674" i="6"/>
  <c r="L674" i="6"/>
  <c r="P672" i="6"/>
  <c r="N672" i="6"/>
  <c r="M672" i="6"/>
  <c r="L672" i="6"/>
  <c r="P671" i="6"/>
  <c r="N671" i="6"/>
  <c r="M671" i="6"/>
  <c r="L671" i="6"/>
  <c r="P670" i="6"/>
  <c r="N670" i="6"/>
  <c r="M670" i="6"/>
  <c r="L670" i="6"/>
  <c r="P669" i="6"/>
  <c r="N669" i="6"/>
  <c r="M669" i="6"/>
  <c r="L669" i="6"/>
  <c r="P668" i="6"/>
  <c r="N668" i="6"/>
  <c r="M668" i="6"/>
  <c r="L668" i="6"/>
  <c r="P667" i="6"/>
  <c r="N667" i="6"/>
  <c r="M667" i="6"/>
  <c r="L667" i="6"/>
  <c r="P666" i="6"/>
  <c r="N666" i="6"/>
  <c r="M666" i="6"/>
  <c r="L666" i="6"/>
  <c r="P665" i="6"/>
  <c r="N665" i="6"/>
  <c r="M665" i="6"/>
  <c r="L665" i="6"/>
  <c r="P664" i="6"/>
  <c r="N664" i="6"/>
  <c r="M664" i="6"/>
  <c r="L664" i="6"/>
  <c r="P663" i="6"/>
  <c r="N663" i="6"/>
  <c r="M663" i="6"/>
  <c r="L663" i="6"/>
  <c r="P662" i="6"/>
  <c r="N662" i="6"/>
  <c r="M662" i="6"/>
  <c r="L662" i="6"/>
  <c r="P661" i="6"/>
  <c r="N661" i="6"/>
  <c r="M661" i="6"/>
  <c r="L661" i="6"/>
  <c r="P660" i="6"/>
  <c r="N660" i="6"/>
  <c r="M660" i="6"/>
  <c r="L660" i="6"/>
  <c r="P658" i="6"/>
  <c r="N658" i="6"/>
  <c r="M658" i="6"/>
  <c r="L658" i="6"/>
  <c r="P657" i="6"/>
  <c r="N657" i="6"/>
  <c r="M657" i="6"/>
  <c r="L657" i="6"/>
  <c r="P656" i="6"/>
  <c r="N656" i="6"/>
  <c r="M656" i="6"/>
  <c r="L656" i="6"/>
  <c r="P655" i="6"/>
  <c r="N655" i="6"/>
  <c r="M655" i="6"/>
  <c r="L655" i="6"/>
  <c r="P654" i="6"/>
  <c r="N654" i="6"/>
  <c r="M654" i="6"/>
  <c r="L654" i="6"/>
  <c r="P653" i="6"/>
  <c r="N653" i="6"/>
  <c r="M653" i="6"/>
  <c r="L653" i="6"/>
  <c r="P652" i="6"/>
  <c r="N652" i="6"/>
  <c r="M652" i="6"/>
  <c r="L652" i="6"/>
  <c r="P651" i="6"/>
  <c r="N651" i="6"/>
  <c r="M651" i="6"/>
  <c r="L651" i="6"/>
  <c r="P650" i="6"/>
  <c r="N650" i="6"/>
  <c r="M650" i="6"/>
  <c r="L650" i="6"/>
  <c r="P649" i="6"/>
  <c r="N649" i="6"/>
  <c r="M649" i="6"/>
  <c r="L649" i="6"/>
  <c r="P648" i="6"/>
  <c r="N648" i="6"/>
  <c r="M648" i="6"/>
  <c r="L648" i="6"/>
  <c r="P647" i="6"/>
  <c r="N647" i="6"/>
  <c r="M647" i="6"/>
  <c r="L647" i="6"/>
  <c r="P645" i="6"/>
  <c r="N645" i="6"/>
  <c r="M645" i="6"/>
  <c r="L645" i="6"/>
  <c r="P644" i="6"/>
  <c r="N644" i="6"/>
  <c r="M644" i="6"/>
  <c r="L644" i="6"/>
  <c r="P643" i="6"/>
  <c r="N643" i="6"/>
  <c r="M643" i="6"/>
  <c r="L643" i="6"/>
  <c r="P642" i="6"/>
  <c r="N642" i="6"/>
  <c r="M642" i="6"/>
  <c r="L642" i="6"/>
  <c r="P641" i="6"/>
  <c r="N641" i="6"/>
  <c r="M641" i="6"/>
  <c r="L641" i="6"/>
  <c r="P640" i="6"/>
  <c r="N640" i="6"/>
  <c r="M640" i="6"/>
  <c r="L640" i="6"/>
  <c r="P639" i="6"/>
  <c r="N639" i="6"/>
  <c r="M639" i="6"/>
  <c r="L639" i="6"/>
  <c r="P638" i="6"/>
  <c r="N638" i="6"/>
  <c r="M638" i="6"/>
  <c r="L638" i="6"/>
  <c r="P637" i="6"/>
  <c r="N637" i="6"/>
  <c r="M637" i="6"/>
  <c r="L637" i="6"/>
  <c r="P636" i="6"/>
  <c r="N636" i="6"/>
  <c r="M636" i="6"/>
  <c r="L636" i="6"/>
  <c r="P635" i="6"/>
  <c r="N635" i="6"/>
  <c r="M635" i="6"/>
  <c r="L635" i="6"/>
  <c r="P633" i="6"/>
  <c r="N633" i="6"/>
  <c r="M633" i="6"/>
  <c r="L633" i="6"/>
  <c r="P632" i="6"/>
  <c r="N632" i="6"/>
  <c r="M632" i="6"/>
  <c r="L632" i="6"/>
  <c r="P631" i="6"/>
  <c r="N631" i="6"/>
  <c r="M631" i="6"/>
  <c r="L631" i="6"/>
  <c r="P630" i="6"/>
  <c r="N630" i="6"/>
  <c r="M630" i="6"/>
  <c r="L630" i="6"/>
  <c r="P629" i="6"/>
  <c r="N629" i="6"/>
  <c r="M629" i="6"/>
  <c r="L629" i="6"/>
  <c r="P628" i="6"/>
  <c r="N628" i="6"/>
  <c r="M628" i="6"/>
  <c r="L628" i="6"/>
  <c r="P627" i="6"/>
  <c r="N627" i="6"/>
  <c r="M627" i="6"/>
  <c r="L627" i="6"/>
  <c r="P626" i="6"/>
  <c r="N626" i="6"/>
  <c r="M626" i="6"/>
  <c r="L626" i="6"/>
  <c r="P625" i="6"/>
  <c r="N625" i="6"/>
  <c r="M625" i="6"/>
  <c r="L625" i="6"/>
  <c r="P623" i="6"/>
  <c r="N623" i="6"/>
  <c r="M623" i="6"/>
  <c r="L623" i="6"/>
  <c r="P622" i="6"/>
  <c r="N622" i="6"/>
  <c r="M622" i="6"/>
  <c r="L622" i="6"/>
  <c r="P621" i="6"/>
  <c r="N621" i="6"/>
  <c r="M621" i="6"/>
  <c r="L621" i="6"/>
  <c r="P620" i="6"/>
  <c r="N620" i="6"/>
  <c r="M620" i="6"/>
  <c r="L620" i="6"/>
  <c r="P619" i="6"/>
  <c r="N619" i="6"/>
  <c r="M619" i="6"/>
  <c r="L619" i="6"/>
  <c r="P618" i="6"/>
  <c r="N618" i="6"/>
  <c r="M618" i="6"/>
  <c r="L618" i="6"/>
  <c r="P617" i="6"/>
  <c r="N617" i="6"/>
  <c r="M617" i="6"/>
  <c r="L617" i="6"/>
  <c r="P616" i="6"/>
  <c r="N616" i="6"/>
  <c r="M616" i="6"/>
  <c r="L616" i="6"/>
  <c r="P615" i="6"/>
  <c r="N615" i="6"/>
  <c r="M615" i="6"/>
  <c r="L615" i="6"/>
  <c r="P614" i="6"/>
  <c r="N614" i="6"/>
  <c r="M614" i="6"/>
  <c r="L614" i="6"/>
  <c r="P613" i="6"/>
  <c r="N613" i="6"/>
  <c r="M613" i="6"/>
  <c r="L613" i="6"/>
  <c r="P612" i="6"/>
  <c r="N612" i="6"/>
  <c r="M612" i="6"/>
  <c r="L612" i="6"/>
  <c r="P611" i="6"/>
  <c r="N611" i="6"/>
  <c r="M611" i="6"/>
  <c r="L611" i="6"/>
  <c r="P610" i="6"/>
  <c r="N610" i="6"/>
  <c r="M610" i="6"/>
  <c r="L610" i="6"/>
  <c r="P609" i="6"/>
  <c r="N609" i="6"/>
  <c r="M609" i="6"/>
  <c r="L609" i="6"/>
  <c r="P608" i="6"/>
  <c r="N608" i="6"/>
  <c r="M608" i="6"/>
  <c r="L608" i="6"/>
  <c r="P607" i="6"/>
  <c r="N607" i="6"/>
  <c r="M607" i="6"/>
  <c r="L607" i="6"/>
  <c r="P606" i="6"/>
  <c r="N606" i="6"/>
  <c r="M606" i="6"/>
  <c r="L606" i="6"/>
  <c r="P605" i="6"/>
  <c r="N605" i="6"/>
  <c r="M605" i="6"/>
  <c r="L605" i="6"/>
  <c r="P604" i="6"/>
  <c r="N604" i="6"/>
  <c r="M604" i="6"/>
  <c r="L604" i="6"/>
  <c r="P603" i="6"/>
  <c r="N603" i="6"/>
  <c r="M603" i="6"/>
  <c r="L603" i="6"/>
  <c r="P602" i="6"/>
  <c r="N602" i="6"/>
  <c r="M602" i="6"/>
  <c r="L602" i="6"/>
  <c r="P600" i="6"/>
  <c r="N600" i="6"/>
  <c r="M600" i="6"/>
  <c r="L600" i="6"/>
  <c r="P599" i="6"/>
  <c r="N599" i="6"/>
  <c r="M599" i="6"/>
  <c r="L599" i="6"/>
  <c r="P598" i="6"/>
  <c r="N598" i="6"/>
  <c r="M598" i="6"/>
  <c r="L598" i="6"/>
  <c r="P597" i="6"/>
  <c r="N597" i="6"/>
  <c r="M597" i="6"/>
  <c r="L597" i="6"/>
  <c r="P596" i="6"/>
  <c r="N596" i="6"/>
  <c r="M596" i="6"/>
  <c r="L596" i="6"/>
  <c r="P595" i="6"/>
  <c r="N595" i="6"/>
  <c r="M595" i="6"/>
  <c r="L595" i="6"/>
  <c r="P594" i="6"/>
  <c r="N594" i="6"/>
  <c r="M594" i="6"/>
  <c r="L594" i="6"/>
  <c r="P593" i="6"/>
  <c r="N593" i="6"/>
  <c r="M593" i="6"/>
  <c r="L593" i="6"/>
  <c r="P592" i="6"/>
  <c r="N592" i="6"/>
  <c r="M592" i="6"/>
  <c r="L592" i="6"/>
  <c r="P591" i="6"/>
  <c r="N591" i="6"/>
  <c r="M591" i="6"/>
  <c r="L591" i="6"/>
  <c r="P590" i="6"/>
  <c r="N590" i="6"/>
  <c r="M590" i="6"/>
  <c r="L590" i="6"/>
  <c r="P589" i="6"/>
  <c r="N589" i="6"/>
  <c r="M589" i="6"/>
  <c r="L589" i="6"/>
  <c r="P587" i="6"/>
  <c r="N587" i="6"/>
  <c r="M587" i="6"/>
  <c r="L587" i="6"/>
  <c r="P586" i="6"/>
  <c r="N586" i="6"/>
  <c r="M586" i="6"/>
  <c r="L586" i="6"/>
  <c r="P585" i="6"/>
  <c r="N585" i="6"/>
  <c r="M585" i="6"/>
  <c r="L585" i="6"/>
  <c r="P584" i="6"/>
  <c r="N584" i="6"/>
  <c r="M584" i="6"/>
  <c r="L584" i="6"/>
  <c r="P583" i="6"/>
  <c r="N583" i="6"/>
  <c r="M583" i="6"/>
  <c r="L583" i="6"/>
  <c r="P582" i="6"/>
  <c r="N582" i="6"/>
  <c r="M582" i="6"/>
  <c r="L582" i="6"/>
  <c r="P581" i="6"/>
  <c r="N581" i="6"/>
  <c r="M581" i="6"/>
  <c r="L581" i="6"/>
  <c r="P580" i="6"/>
  <c r="N580" i="6"/>
  <c r="M580" i="6"/>
  <c r="L580" i="6"/>
  <c r="P579" i="6"/>
  <c r="N579" i="6"/>
  <c r="M579" i="6"/>
  <c r="L579" i="6"/>
  <c r="P578" i="6"/>
  <c r="N578" i="6"/>
  <c r="M578" i="6"/>
  <c r="L578" i="6"/>
  <c r="P577" i="6"/>
  <c r="N577" i="6"/>
  <c r="M577" i="6"/>
  <c r="L577" i="6"/>
  <c r="P576" i="6"/>
  <c r="N576" i="6"/>
  <c r="M576" i="6"/>
  <c r="L576" i="6"/>
  <c r="P575" i="6"/>
  <c r="N575" i="6"/>
  <c r="M575" i="6"/>
  <c r="L575" i="6"/>
  <c r="P573" i="6"/>
  <c r="N573" i="6"/>
  <c r="M573" i="6"/>
  <c r="L573" i="6"/>
  <c r="P572" i="6"/>
  <c r="N572" i="6"/>
  <c r="M572" i="6"/>
  <c r="L572" i="6"/>
  <c r="P571" i="6"/>
  <c r="N571" i="6"/>
  <c r="M571" i="6"/>
  <c r="L571" i="6"/>
  <c r="P570" i="6"/>
  <c r="N570" i="6"/>
  <c r="M570" i="6"/>
  <c r="L570" i="6"/>
  <c r="P569" i="6"/>
  <c r="N569" i="6"/>
  <c r="M569" i="6"/>
  <c r="L569" i="6"/>
  <c r="P567" i="6"/>
  <c r="N567" i="6"/>
  <c r="M567" i="6"/>
  <c r="L567" i="6"/>
  <c r="P566" i="6"/>
  <c r="N566" i="6"/>
  <c r="M566" i="6"/>
  <c r="L566" i="6"/>
  <c r="P565" i="6"/>
  <c r="N565" i="6"/>
  <c r="M565" i="6"/>
  <c r="L565" i="6"/>
  <c r="P564" i="6"/>
  <c r="N564" i="6"/>
  <c r="M564" i="6"/>
  <c r="L564" i="6"/>
  <c r="P563" i="6"/>
  <c r="N563" i="6"/>
  <c r="M563" i="6"/>
  <c r="L563" i="6"/>
  <c r="P562" i="6"/>
  <c r="N562" i="6"/>
  <c r="M562" i="6"/>
  <c r="L562" i="6"/>
  <c r="P561" i="6"/>
  <c r="N561" i="6"/>
  <c r="M561" i="6"/>
  <c r="L561" i="6"/>
  <c r="P559" i="6"/>
  <c r="N559" i="6"/>
  <c r="M559" i="6"/>
  <c r="L559" i="6"/>
  <c r="P558" i="6"/>
  <c r="N558" i="6"/>
  <c r="M558" i="6"/>
  <c r="L558" i="6"/>
  <c r="P557" i="6"/>
  <c r="N557" i="6"/>
  <c r="M557" i="6"/>
  <c r="L557" i="6"/>
  <c r="P556" i="6"/>
  <c r="N556" i="6"/>
  <c r="M556" i="6"/>
  <c r="L556" i="6"/>
  <c r="P555" i="6"/>
  <c r="N555" i="6"/>
  <c r="M555" i="6"/>
  <c r="L555" i="6"/>
  <c r="P554" i="6"/>
  <c r="N554" i="6"/>
  <c r="M554" i="6"/>
  <c r="L554" i="6"/>
  <c r="P553" i="6"/>
  <c r="N553" i="6"/>
  <c r="M553" i="6"/>
  <c r="L553" i="6"/>
  <c r="P552" i="6"/>
  <c r="N552" i="6"/>
  <c r="O552" i="6" s="1"/>
  <c r="M552" i="6"/>
  <c r="L552" i="6"/>
  <c r="Q552" i="6" s="1"/>
  <c r="P551" i="6"/>
  <c r="N551" i="6"/>
  <c r="M551" i="6"/>
  <c r="L551" i="6"/>
  <c r="P550" i="6"/>
  <c r="N550" i="6"/>
  <c r="O550" i="6" s="1"/>
  <c r="M550" i="6"/>
  <c r="L550" i="6"/>
  <c r="Q550" i="6" s="1"/>
  <c r="P549" i="6"/>
  <c r="N549" i="6"/>
  <c r="M549" i="6"/>
  <c r="L549" i="6"/>
  <c r="P548" i="6"/>
  <c r="N548" i="6"/>
  <c r="O548" i="6" s="1"/>
  <c r="M548" i="6"/>
  <c r="L548" i="6"/>
  <c r="Q548" i="6" s="1"/>
  <c r="P547" i="6"/>
  <c r="N547" i="6"/>
  <c r="M547" i="6"/>
  <c r="L547" i="6"/>
  <c r="P546" i="6"/>
  <c r="N546" i="6"/>
  <c r="O546" i="6" s="1"/>
  <c r="M546" i="6"/>
  <c r="L546" i="6"/>
  <c r="Q546" i="6" s="1"/>
  <c r="P545" i="6"/>
  <c r="N545" i="6"/>
  <c r="M545" i="6"/>
  <c r="L545" i="6"/>
  <c r="P544" i="6"/>
  <c r="N544" i="6"/>
  <c r="O544" i="6" s="1"/>
  <c r="M544" i="6"/>
  <c r="L544" i="6"/>
  <c r="Q544" i="6" s="1"/>
  <c r="P543" i="6"/>
  <c r="N543" i="6"/>
  <c r="M543" i="6"/>
  <c r="L543" i="6"/>
  <c r="P542" i="6"/>
  <c r="N542" i="6"/>
  <c r="O542" i="6" s="1"/>
  <c r="M542" i="6"/>
  <c r="L542" i="6"/>
  <c r="Q542" i="6" s="1"/>
  <c r="P540" i="6"/>
  <c r="N540" i="6"/>
  <c r="M540" i="6"/>
  <c r="L540" i="6"/>
  <c r="P539" i="6"/>
  <c r="N539" i="6"/>
  <c r="O539" i="6" s="1"/>
  <c r="M539" i="6"/>
  <c r="L539" i="6"/>
  <c r="Q539" i="6" s="1"/>
  <c r="P538" i="6"/>
  <c r="N538" i="6"/>
  <c r="M538" i="6"/>
  <c r="L538" i="6"/>
  <c r="P537" i="6"/>
  <c r="N537" i="6"/>
  <c r="O537" i="6" s="1"/>
  <c r="M537" i="6"/>
  <c r="L537" i="6"/>
  <c r="Q537" i="6" s="1"/>
  <c r="P536" i="6"/>
  <c r="N536" i="6"/>
  <c r="M536" i="6"/>
  <c r="L536" i="6"/>
  <c r="P535" i="6"/>
  <c r="N535" i="6"/>
  <c r="O535" i="6" s="1"/>
  <c r="M535" i="6"/>
  <c r="L535" i="6"/>
  <c r="Q535" i="6" s="1"/>
  <c r="P534" i="6"/>
  <c r="N534" i="6"/>
  <c r="M534" i="6"/>
  <c r="L534" i="6"/>
  <c r="P533" i="6"/>
  <c r="N533" i="6"/>
  <c r="O533" i="6" s="1"/>
  <c r="M533" i="6"/>
  <c r="L533" i="6"/>
  <c r="Q533" i="6" s="1"/>
  <c r="P532" i="6"/>
  <c r="N532" i="6"/>
  <c r="M532" i="6"/>
  <c r="L532" i="6"/>
  <c r="P531" i="6"/>
  <c r="N531" i="6"/>
  <c r="O531" i="6" s="1"/>
  <c r="M531" i="6"/>
  <c r="L531" i="6"/>
  <c r="Q531" i="6" s="1"/>
  <c r="P530" i="6"/>
  <c r="N530" i="6"/>
  <c r="M530" i="6"/>
  <c r="L530" i="6"/>
  <c r="P529" i="6"/>
  <c r="N529" i="6"/>
  <c r="O529" i="6" s="1"/>
  <c r="M529" i="6"/>
  <c r="L529" i="6"/>
  <c r="Q529" i="6" s="1"/>
  <c r="P527" i="6"/>
  <c r="N527" i="6"/>
  <c r="M527" i="6"/>
  <c r="L527" i="6"/>
  <c r="P526" i="6"/>
  <c r="N526" i="6"/>
  <c r="O526" i="6" s="1"/>
  <c r="M526" i="6"/>
  <c r="L526" i="6"/>
  <c r="Q526" i="6" s="1"/>
  <c r="P525" i="6"/>
  <c r="N525" i="6"/>
  <c r="M525" i="6"/>
  <c r="L525" i="6"/>
  <c r="P524" i="6"/>
  <c r="N524" i="6"/>
  <c r="O524" i="6" s="1"/>
  <c r="M524" i="6"/>
  <c r="L524" i="6"/>
  <c r="Q524" i="6" s="1"/>
  <c r="P523" i="6"/>
  <c r="N523" i="6"/>
  <c r="M523" i="6"/>
  <c r="L523" i="6"/>
  <c r="P522" i="6"/>
  <c r="N522" i="6"/>
  <c r="O522" i="6" s="1"/>
  <c r="M522" i="6"/>
  <c r="L522" i="6"/>
  <c r="Q522" i="6" s="1"/>
  <c r="P521" i="6"/>
  <c r="N521" i="6"/>
  <c r="M521" i="6"/>
  <c r="L521" i="6"/>
  <c r="P519" i="6"/>
  <c r="N519" i="6"/>
  <c r="O519" i="6" s="1"/>
  <c r="M519" i="6"/>
  <c r="L519" i="6"/>
  <c r="Q519" i="6" s="1"/>
  <c r="P518" i="6"/>
  <c r="N518" i="6"/>
  <c r="M518" i="6"/>
  <c r="L518" i="6"/>
  <c r="P517" i="6"/>
  <c r="N517" i="6"/>
  <c r="O517" i="6" s="1"/>
  <c r="M517" i="6"/>
  <c r="L517" i="6"/>
  <c r="Q517" i="6" s="1"/>
  <c r="P516" i="6"/>
  <c r="N516" i="6"/>
  <c r="M516" i="6"/>
  <c r="L516" i="6"/>
  <c r="P515" i="6"/>
  <c r="N515" i="6"/>
  <c r="O515" i="6" s="1"/>
  <c r="M515" i="6"/>
  <c r="L515" i="6"/>
  <c r="Q515" i="6" s="1"/>
  <c r="P514" i="6"/>
  <c r="N514" i="6"/>
  <c r="M514" i="6"/>
  <c r="L514" i="6"/>
  <c r="P513" i="6"/>
  <c r="N513" i="6"/>
  <c r="O513" i="6" s="1"/>
  <c r="M513" i="6"/>
  <c r="L513" i="6"/>
  <c r="Q513" i="6" s="1"/>
  <c r="P512" i="6"/>
  <c r="N512" i="6"/>
  <c r="M512" i="6"/>
  <c r="L512" i="6"/>
  <c r="P511" i="6"/>
  <c r="N511" i="6"/>
  <c r="O511" i="6" s="1"/>
  <c r="M511" i="6"/>
  <c r="L511" i="6"/>
  <c r="Q511" i="6" s="1"/>
  <c r="P509" i="6"/>
  <c r="N509" i="6"/>
  <c r="M509" i="6"/>
  <c r="L509" i="6"/>
  <c r="P508" i="6"/>
  <c r="N508" i="6"/>
  <c r="O508" i="6" s="1"/>
  <c r="M508" i="6"/>
  <c r="L508" i="6"/>
  <c r="Q508" i="6" s="1"/>
  <c r="P507" i="6"/>
  <c r="N507" i="6"/>
  <c r="M507" i="6"/>
  <c r="L507" i="6"/>
  <c r="P506" i="6"/>
  <c r="N506" i="6"/>
  <c r="O506" i="6" s="1"/>
  <c r="M506" i="6"/>
  <c r="L506" i="6"/>
  <c r="Q506" i="6" s="1"/>
  <c r="P505" i="6"/>
  <c r="N505" i="6"/>
  <c r="M505" i="6"/>
  <c r="L505" i="6"/>
  <c r="P504" i="6"/>
  <c r="N504" i="6"/>
  <c r="O504" i="6" s="1"/>
  <c r="M504" i="6"/>
  <c r="L504" i="6"/>
  <c r="Q504" i="6" s="1"/>
  <c r="P503" i="6"/>
  <c r="N503" i="6"/>
  <c r="M503" i="6"/>
  <c r="L503" i="6"/>
  <c r="P502" i="6"/>
  <c r="N502" i="6"/>
  <c r="O502" i="6" s="1"/>
  <c r="M502" i="6"/>
  <c r="L502" i="6"/>
  <c r="Q502" i="6" s="1"/>
  <c r="P501" i="6"/>
  <c r="N501" i="6"/>
  <c r="M501" i="6"/>
  <c r="L501" i="6"/>
  <c r="P500" i="6"/>
  <c r="N500" i="6"/>
  <c r="O500" i="6" s="1"/>
  <c r="M500" i="6"/>
  <c r="L500" i="6"/>
  <c r="Q500" i="6" s="1"/>
  <c r="P499" i="6"/>
  <c r="N499" i="6"/>
  <c r="M499" i="6"/>
  <c r="L499" i="6"/>
  <c r="P498" i="6"/>
  <c r="N498" i="6"/>
  <c r="O498" i="6" s="1"/>
  <c r="M498" i="6"/>
  <c r="L498" i="6"/>
  <c r="Q498" i="6" s="1"/>
  <c r="P497" i="6"/>
  <c r="N497" i="6"/>
  <c r="M497" i="6"/>
  <c r="L497" i="6"/>
  <c r="P496" i="6"/>
  <c r="N496" i="6"/>
  <c r="O496" i="6" s="1"/>
  <c r="M496" i="6"/>
  <c r="L496" i="6"/>
  <c r="Q496" i="6" s="1"/>
  <c r="P495" i="6"/>
  <c r="N495" i="6"/>
  <c r="M495" i="6"/>
  <c r="L495" i="6"/>
  <c r="P494" i="6"/>
  <c r="N494" i="6"/>
  <c r="O494" i="6" s="1"/>
  <c r="M494" i="6"/>
  <c r="L494" i="6"/>
  <c r="Q494" i="6" s="1"/>
  <c r="P493" i="6"/>
  <c r="N493" i="6"/>
  <c r="M493" i="6"/>
  <c r="L493" i="6"/>
  <c r="P492" i="6"/>
  <c r="N492" i="6"/>
  <c r="O492" i="6" s="1"/>
  <c r="M492" i="6"/>
  <c r="L492" i="6"/>
  <c r="Q492" i="6" s="1"/>
  <c r="P491" i="6"/>
  <c r="N491" i="6"/>
  <c r="M491" i="6"/>
  <c r="L491" i="6"/>
  <c r="P490" i="6"/>
  <c r="N490" i="6"/>
  <c r="O490" i="6" s="1"/>
  <c r="M490" i="6"/>
  <c r="L490" i="6"/>
  <c r="Q490" i="6" s="1"/>
  <c r="P489" i="6"/>
  <c r="N489" i="6"/>
  <c r="M489" i="6"/>
  <c r="L489" i="6"/>
  <c r="P487" i="6"/>
  <c r="N487" i="6"/>
  <c r="O487" i="6" s="1"/>
  <c r="M487" i="6"/>
  <c r="L487" i="6"/>
  <c r="Q487" i="6" s="1"/>
  <c r="P486" i="6"/>
  <c r="N486" i="6"/>
  <c r="M486" i="6"/>
  <c r="L486" i="6"/>
  <c r="P485" i="6"/>
  <c r="N485" i="6"/>
  <c r="O485" i="6" s="1"/>
  <c r="M485" i="6"/>
  <c r="L485" i="6"/>
  <c r="Q485" i="6" s="1"/>
  <c r="P484" i="6"/>
  <c r="N484" i="6"/>
  <c r="M484" i="6"/>
  <c r="L484" i="6"/>
  <c r="P483" i="6"/>
  <c r="N483" i="6"/>
  <c r="O483" i="6" s="1"/>
  <c r="M483" i="6"/>
  <c r="L483" i="6"/>
  <c r="Q483" i="6" s="1"/>
  <c r="P482" i="6"/>
  <c r="N482" i="6"/>
  <c r="M482" i="6"/>
  <c r="L482" i="6"/>
  <c r="P481" i="6"/>
  <c r="N481" i="6"/>
  <c r="O481" i="6" s="1"/>
  <c r="M481" i="6"/>
  <c r="L481" i="6"/>
  <c r="Q481" i="6" s="1"/>
  <c r="P480" i="6"/>
  <c r="N480" i="6"/>
  <c r="M480" i="6"/>
  <c r="L480" i="6"/>
  <c r="P479" i="6"/>
  <c r="N479" i="6"/>
  <c r="O479" i="6" s="1"/>
  <c r="M479" i="6"/>
  <c r="L479" i="6"/>
  <c r="Q479" i="6" s="1"/>
  <c r="P478" i="6"/>
  <c r="N478" i="6"/>
  <c r="M478" i="6"/>
  <c r="L478" i="6"/>
  <c r="P477" i="6"/>
  <c r="N477" i="6"/>
  <c r="O477" i="6" s="1"/>
  <c r="M477" i="6"/>
  <c r="L477" i="6"/>
  <c r="Q477" i="6" s="1"/>
  <c r="P476" i="6"/>
  <c r="N476" i="6"/>
  <c r="M476" i="6"/>
  <c r="L476" i="6"/>
  <c r="P475" i="6"/>
  <c r="N475" i="6"/>
  <c r="O475" i="6" s="1"/>
  <c r="M475" i="6"/>
  <c r="L475" i="6"/>
  <c r="Q475" i="6" s="1"/>
  <c r="P474" i="6"/>
  <c r="N474" i="6"/>
  <c r="M474" i="6"/>
  <c r="L474" i="6"/>
  <c r="P473" i="6"/>
  <c r="N473" i="6"/>
  <c r="O473" i="6" s="1"/>
  <c r="M473" i="6"/>
  <c r="L473" i="6"/>
  <c r="Q473" i="6" s="1"/>
  <c r="P471" i="6"/>
  <c r="N471" i="6"/>
  <c r="M471" i="6"/>
  <c r="L471" i="6"/>
  <c r="P470" i="6"/>
  <c r="N470" i="6"/>
  <c r="O470" i="6" s="1"/>
  <c r="M470" i="6"/>
  <c r="L470" i="6"/>
  <c r="Q470" i="6" s="1"/>
  <c r="P469" i="6"/>
  <c r="N469" i="6"/>
  <c r="M469" i="6"/>
  <c r="L469" i="6"/>
  <c r="P468" i="6"/>
  <c r="N468" i="6"/>
  <c r="O468" i="6" s="1"/>
  <c r="M468" i="6"/>
  <c r="L468" i="6"/>
  <c r="Q468" i="6" s="1"/>
  <c r="P467" i="6"/>
  <c r="N467" i="6"/>
  <c r="M467" i="6"/>
  <c r="L467" i="6"/>
  <c r="P466" i="6"/>
  <c r="N466" i="6"/>
  <c r="O466" i="6" s="1"/>
  <c r="M466" i="6"/>
  <c r="L466" i="6"/>
  <c r="Q466" i="6" s="1"/>
  <c r="P465" i="6"/>
  <c r="N465" i="6"/>
  <c r="M465" i="6"/>
  <c r="L465" i="6"/>
  <c r="P464" i="6"/>
  <c r="N464" i="6"/>
  <c r="O464" i="6" s="1"/>
  <c r="M464" i="6"/>
  <c r="L464" i="6"/>
  <c r="Q464" i="6" s="1"/>
  <c r="P463" i="6"/>
  <c r="N463" i="6"/>
  <c r="M463" i="6"/>
  <c r="L463" i="6"/>
  <c r="P462" i="6"/>
  <c r="N462" i="6"/>
  <c r="O462" i="6" s="1"/>
  <c r="M462" i="6"/>
  <c r="L462" i="6"/>
  <c r="Q462" i="6" s="1"/>
  <c r="P461" i="6"/>
  <c r="N461" i="6"/>
  <c r="M461" i="6"/>
  <c r="L461" i="6"/>
  <c r="P460" i="6"/>
  <c r="N460" i="6"/>
  <c r="O460" i="6" s="1"/>
  <c r="M460" i="6"/>
  <c r="L460" i="6"/>
  <c r="Q460" i="6" s="1"/>
  <c r="P459" i="6"/>
  <c r="N459" i="6"/>
  <c r="M459" i="6"/>
  <c r="L459" i="6"/>
  <c r="P458" i="6"/>
  <c r="N458" i="6"/>
  <c r="O458" i="6" s="1"/>
  <c r="M458" i="6"/>
  <c r="L458" i="6"/>
  <c r="Q458" i="6" s="1"/>
  <c r="P456" i="6"/>
  <c r="N456" i="6"/>
  <c r="M456" i="6"/>
  <c r="L456" i="6"/>
  <c r="P455" i="6"/>
  <c r="N455" i="6"/>
  <c r="O455" i="6" s="1"/>
  <c r="M455" i="6"/>
  <c r="L455" i="6"/>
  <c r="Q455" i="6" s="1"/>
  <c r="P454" i="6"/>
  <c r="N454" i="6"/>
  <c r="M454" i="6"/>
  <c r="L454" i="6"/>
  <c r="P453" i="6"/>
  <c r="N453" i="6"/>
  <c r="O453" i="6" s="1"/>
  <c r="M453" i="6"/>
  <c r="L453" i="6"/>
  <c r="Q453" i="6" s="1"/>
  <c r="P452" i="6"/>
  <c r="N452" i="6"/>
  <c r="M452" i="6"/>
  <c r="L452" i="6"/>
  <c r="P451" i="6"/>
  <c r="N451" i="6"/>
  <c r="O451" i="6" s="1"/>
  <c r="M451" i="6"/>
  <c r="L451" i="6"/>
  <c r="Q451" i="6" s="1"/>
  <c r="P450" i="6"/>
  <c r="N450" i="6"/>
  <c r="M450" i="6"/>
  <c r="L450" i="6"/>
  <c r="P449" i="6"/>
  <c r="N449" i="6"/>
  <c r="O449" i="6" s="1"/>
  <c r="M449" i="6"/>
  <c r="L449" i="6"/>
  <c r="Q449" i="6" s="1"/>
  <c r="P448" i="6"/>
  <c r="N448" i="6"/>
  <c r="M448" i="6"/>
  <c r="L448" i="6"/>
  <c r="P446" i="6"/>
  <c r="N446" i="6"/>
  <c r="O446" i="6" s="1"/>
  <c r="M446" i="6"/>
  <c r="L446" i="6"/>
  <c r="Q446" i="6" s="1"/>
  <c r="P445" i="6"/>
  <c r="N445" i="6"/>
  <c r="M445" i="6"/>
  <c r="L445" i="6"/>
  <c r="P444" i="6"/>
  <c r="N444" i="6"/>
  <c r="O444" i="6" s="1"/>
  <c r="M444" i="6"/>
  <c r="L444" i="6"/>
  <c r="Q444" i="6" s="1"/>
  <c r="P443" i="6"/>
  <c r="N443" i="6"/>
  <c r="M443" i="6"/>
  <c r="L443" i="6"/>
  <c r="P442" i="6"/>
  <c r="N442" i="6"/>
  <c r="O442" i="6" s="1"/>
  <c r="M442" i="6"/>
  <c r="L442" i="6"/>
  <c r="Q442" i="6" s="1"/>
  <c r="P441" i="6"/>
  <c r="N441" i="6"/>
  <c r="M441" i="6"/>
  <c r="L441" i="6"/>
  <c r="P440" i="6"/>
  <c r="N440" i="6"/>
  <c r="O440" i="6" s="1"/>
  <c r="M440" i="6"/>
  <c r="L440" i="6"/>
  <c r="Q440" i="6" s="1"/>
  <c r="P439" i="6"/>
  <c r="N439" i="6"/>
  <c r="M439" i="6"/>
  <c r="L439" i="6"/>
  <c r="P438" i="6"/>
  <c r="N438" i="6"/>
  <c r="O438" i="6" s="1"/>
  <c r="M438" i="6"/>
  <c r="L438" i="6"/>
  <c r="Q438" i="6" s="1"/>
  <c r="P437" i="6"/>
  <c r="N437" i="6"/>
  <c r="M437" i="6"/>
  <c r="L437" i="6"/>
  <c r="P436" i="6"/>
  <c r="N436" i="6"/>
  <c r="O436" i="6" s="1"/>
  <c r="M436" i="6"/>
  <c r="L436" i="6"/>
  <c r="Q436" i="6" s="1"/>
  <c r="P435" i="6"/>
  <c r="N435" i="6"/>
  <c r="M435" i="6"/>
  <c r="L435" i="6"/>
  <c r="P434" i="6"/>
  <c r="N434" i="6"/>
  <c r="O434" i="6" s="1"/>
  <c r="M434" i="6"/>
  <c r="L434" i="6"/>
  <c r="Q434" i="6" s="1"/>
  <c r="P433" i="6"/>
  <c r="N433" i="6"/>
  <c r="M433" i="6"/>
  <c r="L433" i="6"/>
  <c r="P432" i="6"/>
  <c r="N432" i="6"/>
  <c r="O432" i="6" s="1"/>
  <c r="M432" i="6"/>
  <c r="L432" i="6"/>
  <c r="Q432" i="6" s="1"/>
  <c r="P431" i="6"/>
  <c r="N431" i="6"/>
  <c r="M431" i="6"/>
  <c r="L431" i="6"/>
  <c r="P430" i="6"/>
  <c r="N430" i="6"/>
  <c r="O430" i="6" s="1"/>
  <c r="M430" i="6"/>
  <c r="L430" i="6"/>
  <c r="Q430" i="6" s="1"/>
  <c r="P429" i="6"/>
  <c r="N429" i="6"/>
  <c r="M429" i="6"/>
  <c r="L429" i="6"/>
  <c r="P428" i="6"/>
  <c r="N428" i="6"/>
  <c r="O428" i="6" s="1"/>
  <c r="M428" i="6"/>
  <c r="L428" i="6"/>
  <c r="Q428" i="6" s="1"/>
  <c r="P427" i="6"/>
  <c r="N427" i="6"/>
  <c r="M427" i="6"/>
  <c r="L427" i="6"/>
  <c r="P426" i="6"/>
  <c r="N426" i="6"/>
  <c r="O426" i="6" s="1"/>
  <c r="M426" i="6"/>
  <c r="L426" i="6"/>
  <c r="Q426" i="6" s="1"/>
  <c r="P425" i="6"/>
  <c r="N425" i="6"/>
  <c r="M425" i="6"/>
  <c r="L425" i="6"/>
  <c r="P424" i="6"/>
  <c r="N424" i="6"/>
  <c r="O424" i="6" s="1"/>
  <c r="M424" i="6"/>
  <c r="L424" i="6"/>
  <c r="Q424" i="6" s="1"/>
  <c r="P423" i="6"/>
  <c r="N423" i="6"/>
  <c r="M423" i="6"/>
  <c r="L423" i="6"/>
  <c r="P422" i="6"/>
  <c r="N422" i="6"/>
  <c r="O422" i="6" s="1"/>
  <c r="M422" i="6"/>
  <c r="L422" i="6"/>
  <c r="Q422" i="6" s="1"/>
  <c r="P421" i="6"/>
  <c r="N421" i="6"/>
  <c r="M421" i="6"/>
  <c r="L421" i="6"/>
  <c r="P420" i="6"/>
  <c r="N420" i="6"/>
  <c r="O420" i="6" s="1"/>
  <c r="M420" i="6"/>
  <c r="L420" i="6"/>
  <c r="Q420" i="6" s="1"/>
  <c r="P419" i="6"/>
  <c r="N419" i="6"/>
  <c r="M419" i="6"/>
  <c r="L419" i="6"/>
  <c r="P418" i="6"/>
  <c r="N418" i="6"/>
  <c r="O418" i="6" s="1"/>
  <c r="M418" i="6"/>
  <c r="L418" i="6"/>
  <c r="Q418" i="6" s="1"/>
  <c r="P417" i="6"/>
  <c r="N417" i="6"/>
  <c r="M417" i="6"/>
  <c r="L417" i="6"/>
  <c r="P416" i="6"/>
  <c r="N416" i="6"/>
  <c r="O416" i="6" s="1"/>
  <c r="M416" i="6"/>
  <c r="L416" i="6"/>
  <c r="Q416" i="6" s="1"/>
  <c r="P414" i="6"/>
  <c r="N414" i="6"/>
  <c r="M414" i="6"/>
  <c r="L414" i="6"/>
  <c r="P413" i="6"/>
  <c r="N413" i="6"/>
  <c r="O413" i="6" s="1"/>
  <c r="M413" i="6"/>
  <c r="L413" i="6"/>
  <c r="Q413" i="6" s="1"/>
  <c r="P412" i="6"/>
  <c r="N412" i="6"/>
  <c r="M412" i="6"/>
  <c r="L412" i="6"/>
  <c r="P411" i="6"/>
  <c r="N411" i="6"/>
  <c r="O411" i="6" s="1"/>
  <c r="M411" i="6"/>
  <c r="L411" i="6"/>
  <c r="Q411" i="6" s="1"/>
  <c r="P410" i="6"/>
  <c r="N410" i="6"/>
  <c r="M410" i="6"/>
  <c r="L410" i="6"/>
  <c r="P409" i="6"/>
  <c r="N409" i="6"/>
  <c r="O409" i="6" s="1"/>
  <c r="M409" i="6"/>
  <c r="L409" i="6"/>
  <c r="Q409" i="6" s="1"/>
  <c r="P408" i="6"/>
  <c r="N408" i="6"/>
  <c r="M408" i="6"/>
  <c r="L408" i="6"/>
  <c r="P407" i="6"/>
  <c r="N407" i="6"/>
  <c r="O407" i="6" s="1"/>
  <c r="M407" i="6"/>
  <c r="L407" i="6"/>
  <c r="Q407" i="6" s="1"/>
  <c r="P406" i="6"/>
  <c r="N406" i="6"/>
  <c r="M406" i="6"/>
  <c r="L406" i="6"/>
  <c r="P405" i="6"/>
  <c r="N405" i="6"/>
  <c r="O405" i="6" s="1"/>
  <c r="M405" i="6"/>
  <c r="L405" i="6"/>
  <c r="Q405" i="6" s="1"/>
  <c r="P404" i="6"/>
  <c r="N404" i="6"/>
  <c r="M404" i="6"/>
  <c r="L404" i="6"/>
  <c r="P403" i="6"/>
  <c r="N403" i="6"/>
  <c r="O403" i="6" s="1"/>
  <c r="M403" i="6"/>
  <c r="L403" i="6"/>
  <c r="Q403" i="6" s="1"/>
  <c r="P402" i="6"/>
  <c r="N402" i="6"/>
  <c r="M402" i="6"/>
  <c r="L402" i="6"/>
  <c r="P401" i="6"/>
  <c r="N401" i="6"/>
  <c r="O401" i="6" s="1"/>
  <c r="M401" i="6"/>
  <c r="L401" i="6"/>
  <c r="Q401" i="6" s="1"/>
  <c r="P400" i="6"/>
  <c r="N400" i="6"/>
  <c r="M400" i="6"/>
  <c r="L400" i="6"/>
  <c r="P398" i="6"/>
  <c r="N398" i="6"/>
  <c r="O398" i="6" s="1"/>
  <c r="M398" i="6"/>
  <c r="L398" i="6"/>
  <c r="Q398" i="6" s="1"/>
  <c r="P397" i="6"/>
  <c r="N397" i="6"/>
  <c r="M397" i="6"/>
  <c r="L397" i="6"/>
  <c r="P396" i="6"/>
  <c r="N396" i="6"/>
  <c r="O396" i="6" s="1"/>
  <c r="M396" i="6"/>
  <c r="L396" i="6"/>
  <c r="Q396" i="6" s="1"/>
  <c r="P395" i="6"/>
  <c r="N395" i="6"/>
  <c r="M395" i="6"/>
  <c r="L395" i="6"/>
  <c r="P394" i="6"/>
  <c r="N394" i="6"/>
  <c r="O394" i="6" s="1"/>
  <c r="M394" i="6"/>
  <c r="L394" i="6"/>
  <c r="Q394" i="6" s="1"/>
  <c r="P393" i="6"/>
  <c r="N393" i="6"/>
  <c r="M393" i="6"/>
  <c r="L393" i="6"/>
  <c r="P392" i="6"/>
  <c r="N392" i="6"/>
  <c r="O392" i="6" s="1"/>
  <c r="M392" i="6"/>
  <c r="L392" i="6"/>
  <c r="Q392" i="6" s="1"/>
  <c r="P391" i="6"/>
  <c r="N391" i="6"/>
  <c r="M391" i="6"/>
  <c r="L391" i="6"/>
  <c r="P390" i="6"/>
  <c r="N390" i="6"/>
  <c r="O390" i="6" s="1"/>
  <c r="M390" i="6"/>
  <c r="L390" i="6"/>
  <c r="Q390" i="6" s="1"/>
  <c r="P389" i="6"/>
  <c r="N389" i="6"/>
  <c r="M389" i="6"/>
  <c r="L389" i="6"/>
  <c r="P388" i="6"/>
  <c r="N388" i="6"/>
  <c r="O388" i="6" s="1"/>
  <c r="M388" i="6"/>
  <c r="L388" i="6"/>
  <c r="Q388" i="6" s="1"/>
  <c r="P387" i="6"/>
  <c r="N387" i="6"/>
  <c r="M387" i="6"/>
  <c r="L387" i="6"/>
  <c r="P385" i="6"/>
  <c r="N385" i="6"/>
  <c r="O385" i="6" s="1"/>
  <c r="M385" i="6"/>
  <c r="L385" i="6"/>
  <c r="Q385" i="6" s="1"/>
  <c r="P384" i="6"/>
  <c r="N384" i="6"/>
  <c r="M384" i="6"/>
  <c r="L384" i="6"/>
  <c r="P383" i="6"/>
  <c r="N383" i="6"/>
  <c r="O383" i="6" s="1"/>
  <c r="M383" i="6"/>
  <c r="L383" i="6"/>
  <c r="Q383" i="6" s="1"/>
  <c r="P382" i="6"/>
  <c r="N382" i="6"/>
  <c r="M382" i="6"/>
  <c r="L382" i="6"/>
  <c r="P381" i="6"/>
  <c r="N381" i="6"/>
  <c r="O381" i="6" s="1"/>
  <c r="M381" i="6"/>
  <c r="L381" i="6"/>
  <c r="Q381" i="6" s="1"/>
  <c r="P380" i="6"/>
  <c r="N380" i="6"/>
  <c r="M380" i="6"/>
  <c r="O380" i="6" s="1"/>
  <c r="L380" i="6"/>
  <c r="Q380" i="6" s="1"/>
  <c r="P379" i="6"/>
  <c r="N379" i="6"/>
  <c r="O379" i="6" s="1"/>
  <c r="M379" i="6"/>
  <c r="L379" i="6"/>
  <c r="Q379" i="6" s="1"/>
  <c r="P377" i="6"/>
  <c r="N377" i="6"/>
  <c r="M377" i="6"/>
  <c r="O377" i="6" s="1"/>
  <c r="L377" i="6"/>
  <c r="Q377" i="6" s="1"/>
  <c r="P376" i="6"/>
  <c r="N376" i="6"/>
  <c r="O376" i="6" s="1"/>
  <c r="M376" i="6"/>
  <c r="L376" i="6"/>
  <c r="Q376" i="6" s="1"/>
  <c r="P375" i="6"/>
  <c r="N375" i="6"/>
  <c r="M375" i="6"/>
  <c r="L375" i="6"/>
  <c r="P374" i="6"/>
  <c r="N374" i="6"/>
  <c r="O374" i="6" s="1"/>
  <c r="M374" i="6"/>
  <c r="L374" i="6"/>
  <c r="Q374" i="6" s="1"/>
  <c r="P373" i="6"/>
  <c r="N373" i="6"/>
  <c r="M373" i="6"/>
  <c r="L373" i="6"/>
  <c r="P372" i="6"/>
  <c r="N372" i="6"/>
  <c r="O372" i="6" s="1"/>
  <c r="M372" i="6"/>
  <c r="L372" i="6"/>
  <c r="Q372" i="6" s="1"/>
  <c r="P371" i="6"/>
  <c r="N371" i="6"/>
  <c r="M371" i="6"/>
  <c r="L371" i="6"/>
  <c r="P370" i="6"/>
  <c r="N370" i="6"/>
  <c r="O370" i="6" s="1"/>
  <c r="M370" i="6"/>
  <c r="L370" i="6"/>
  <c r="Q370" i="6" s="1"/>
  <c r="P369" i="6"/>
  <c r="N369" i="6"/>
  <c r="M369" i="6"/>
  <c r="L369" i="6"/>
  <c r="P368" i="6"/>
  <c r="N368" i="6"/>
  <c r="O368" i="6" s="1"/>
  <c r="M368" i="6"/>
  <c r="L368" i="6"/>
  <c r="Q368" i="6" s="1"/>
  <c r="P367" i="6"/>
  <c r="N367" i="6"/>
  <c r="M367" i="6"/>
  <c r="L367" i="6"/>
  <c r="P366" i="6"/>
  <c r="N366" i="6"/>
  <c r="O366" i="6" s="1"/>
  <c r="M366" i="6"/>
  <c r="L366" i="6"/>
  <c r="Q366" i="6" s="1"/>
  <c r="P365" i="6"/>
  <c r="N365" i="6"/>
  <c r="M365" i="6"/>
  <c r="L365" i="6"/>
  <c r="P364" i="6"/>
  <c r="N364" i="6"/>
  <c r="O364" i="6" s="1"/>
  <c r="M364" i="6"/>
  <c r="L364" i="6"/>
  <c r="Q364" i="6" s="1"/>
  <c r="P363" i="6"/>
  <c r="N363" i="6"/>
  <c r="M363" i="6"/>
  <c r="L363" i="6"/>
  <c r="P362" i="6"/>
  <c r="N362" i="6"/>
  <c r="O362" i="6" s="1"/>
  <c r="M362" i="6"/>
  <c r="L362" i="6"/>
  <c r="Q362" i="6" s="1"/>
  <c r="P361" i="6"/>
  <c r="N361" i="6"/>
  <c r="M361" i="6"/>
  <c r="L361" i="6"/>
  <c r="P360" i="6"/>
  <c r="N360" i="6"/>
  <c r="M360" i="6"/>
  <c r="O360" i="6" s="1"/>
  <c r="L360" i="6"/>
  <c r="P358" i="6"/>
  <c r="N358" i="6"/>
  <c r="M358" i="6"/>
  <c r="L358" i="6"/>
  <c r="P357" i="6"/>
  <c r="N357" i="6"/>
  <c r="M357" i="6"/>
  <c r="L357" i="6"/>
  <c r="P356" i="6"/>
  <c r="N356" i="6"/>
  <c r="M356" i="6"/>
  <c r="L356" i="6"/>
  <c r="P355" i="6"/>
  <c r="O355" i="6"/>
  <c r="N355" i="6"/>
  <c r="M355" i="6"/>
  <c r="L355" i="6"/>
  <c r="P354" i="6"/>
  <c r="N354" i="6"/>
  <c r="M354" i="6"/>
  <c r="L354" i="6"/>
  <c r="P353" i="6"/>
  <c r="O353" i="6"/>
  <c r="N353" i="6"/>
  <c r="M353" i="6"/>
  <c r="L353" i="6"/>
  <c r="P352" i="6"/>
  <c r="N352" i="6"/>
  <c r="M352" i="6"/>
  <c r="L352" i="6"/>
  <c r="P351" i="6"/>
  <c r="N351" i="6"/>
  <c r="M351" i="6"/>
  <c r="O351" i="6" s="1"/>
  <c r="L351" i="6"/>
  <c r="P349" i="6"/>
  <c r="N349" i="6"/>
  <c r="M349" i="6"/>
  <c r="L349" i="6"/>
  <c r="P348" i="6"/>
  <c r="N348" i="6"/>
  <c r="M348" i="6"/>
  <c r="O348" i="6" s="1"/>
  <c r="L348" i="6"/>
  <c r="P347" i="6"/>
  <c r="N347" i="6"/>
  <c r="M347" i="6"/>
  <c r="L347" i="6"/>
  <c r="P346" i="6"/>
  <c r="N346" i="6"/>
  <c r="M346" i="6"/>
  <c r="O346" i="6" s="1"/>
  <c r="L346" i="6"/>
  <c r="P345" i="6"/>
  <c r="N345" i="6"/>
  <c r="M345" i="6"/>
  <c r="L345" i="6"/>
  <c r="P344" i="6"/>
  <c r="N344" i="6"/>
  <c r="O344" i="6" s="1"/>
  <c r="M344" i="6"/>
  <c r="L344" i="6"/>
  <c r="P343" i="6"/>
  <c r="N343" i="6"/>
  <c r="M343" i="6"/>
  <c r="L343" i="6"/>
  <c r="P342" i="6"/>
  <c r="N342" i="6"/>
  <c r="M342" i="6"/>
  <c r="O342" i="6" s="1"/>
  <c r="L342" i="6"/>
  <c r="P341" i="6"/>
  <c r="N341" i="6"/>
  <c r="M341" i="6"/>
  <c r="L341" i="6"/>
  <c r="P340" i="6"/>
  <c r="N340" i="6"/>
  <c r="M340" i="6"/>
  <c r="O340" i="6" s="1"/>
  <c r="L340" i="6"/>
  <c r="P339" i="6"/>
  <c r="N339" i="6"/>
  <c r="M339" i="6"/>
  <c r="L339" i="6"/>
  <c r="P338" i="6"/>
  <c r="N338" i="6"/>
  <c r="O338" i="6" s="1"/>
  <c r="M338" i="6"/>
  <c r="L338" i="6"/>
  <c r="P337" i="6"/>
  <c r="N337" i="6"/>
  <c r="M337" i="6"/>
  <c r="L337" i="6"/>
  <c r="P336" i="6"/>
  <c r="O336" i="6"/>
  <c r="N336" i="6"/>
  <c r="M336" i="6"/>
  <c r="L336" i="6"/>
  <c r="P335" i="6"/>
  <c r="N335" i="6"/>
  <c r="M335" i="6"/>
  <c r="L335" i="6"/>
  <c r="P334" i="6"/>
  <c r="N334" i="6"/>
  <c r="O334" i="6" s="1"/>
  <c r="M334" i="6"/>
  <c r="L334" i="6"/>
  <c r="P333" i="6"/>
  <c r="N333" i="6"/>
  <c r="M333" i="6"/>
  <c r="L333" i="6"/>
  <c r="P332" i="6"/>
  <c r="N332" i="6"/>
  <c r="M332" i="6"/>
  <c r="O332" i="6" s="1"/>
  <c r="L332" i="6"/>
  <c r="P331" i="6"/>
  <c r="N331" i="6"/>
  <c r="M331" i="6"/>
  <c r="O331" i="6" s="1"/>
  <c r="L331" i="6"/>
  <c r="Q331" i="6" s="1"/>
  <c r="P330" i="6"/>
  <c r="N330" i="6"/>
  <c r="M330" i="6"/>
  <c r="L330" i="6"/>
  <c r="P329" i="6"/>
  <c r="N329" i="6"/>
  <c r="M329" i="6"/>
  <c r="L329" i="6"/>
  <c r="P327" i="6"/>
  <c r="N327" i="6"/>
  <c r="M327" i="6"/>
  <c r="O327" i="6" s="1"/>
  <c r="L327" i="6"/>
  <c r="P326" i="6"/>
  <c r="N326" i="6"/>
  <c r="M326" i="6"/>
  <c r="L326" i="6"/>
  <c r="P325" i="6"/>
  <c r="N325" i="6"/>
  <c r="M325" i="6"/>
  <c r="O325" i="6" s="1"/>
  <c r="L325" i="6"/>
  <c r="P324" i="6"/>
  <c r="O324" i="6"/>
  <c r="N324" i="6"/>
  <c r="M324" i="6"/>
  <c r="L324" i="6"/>
  <c r="P323" i="6"/>
  <c r="N323" i="6"/>
  <c r="M323" i="6"/>
  <c r="O323" i="6" s="1"/>
  <c r="Q323" i="6" s="1"/>
  <c r="L323" i="6"/>
  <c r="P322" i="6"/>
  <c r="O322" i="6"/>
  <c r="N322" i="6"/>
  <c r="M322" i="6"/>
  <c r="L322" i="6"/>
  <c r="P321" i="6"/>
  <c r="N321" i="6"/>
  <c r="M321" i="6"/>
  <c r="L321" i="6"/>
  <c r="P320" i="6"/>
  <c r="N320" i="6"/>
  <c r="M320" i="6"/>
  <c r="O320" i="6" s="1"/>
  <c r="L320" i="6"/>
  <c r="P319" i="6"/>
  <c r="N319" i="6"/>
  <c r="M319" i="6"/>
  <c r="O319" i="6" s="1"/>
  <c r="L319" i="6"/>
  <c r="P318" i="6"/>
  <c r="N318" i="6"/>
  <c r="M318" i="6"/>
  <c r="O318" i="6" s="1"/>
  <c r="L318" i="6"/>
  <c r="P317" i="6"/>
  <c r="N317" i="6"/>
  <c r="M317" i="6"/>
  <c r="O317" i="6" s="1"/>
  <c r="Q317" i="6" s="1"/>
  <c r="L317" i="6"/>
  <c r="P315" i="6"/>
  <c r="N315" i="6"/>
  <c r="M315" i="6"/>
  <c r="O315" i="6" s="1"/>
  <c r="L315" i="6"/>
  <c r="P314" i="6"/>
  <c r="N314" i="6"/>
  <c r="M314" i="6"/>
  <c r="L314" i="6"/>
  <c r="P313" i="6"/>
  <c r="N313" i="6"/>
  <c r="O313" i="6" s="1"/>
  <c r="M313" i="6"/>
  <c r="L313" i="6"/>
  <c r="P312" i="6"/>
  <c r="N312" i="6"/>
  <c r="M312" i="6"/>
  <c r="L312" i="6"/>
  <c r="P311" i="6"/>
  <c r="O311" i="6"/>
  <c r="N311" i="6"/>
  <c r="M311" i="6"/>
  <c r="L311" i="6"/>
  <c r="P310" i="6"/>
  <c r="N310" i="6"/>
  <c r="M310" i="6"/>
  <c r="O310" i="6" s="1"/>
  <c r="L310" i="6"/>
  <c r="P309" i="6"/>
  <c r="N309" i="6"/>
  <c r="M309" i="6"/>
  <c r="L309" i="6"/>
  <c r="P308" i="6"/>
  <c r="N308" i="6"/>
  <c r="M308" i="6"/>
  <c r="O308" i="6" s="1"/>
  <c r="L308" i="6"/>
  <c r="P307" i="6"/>
  <c r="O307" i="6"/>
  <c r="N307" i="6"/>
  <c r="M307" i="6"/>
  <c r="L307" i="6"/>
  <c r="P305" i="6"/>
  <c r="N305" i="6"/>
  <c r="M305" i="6"/>
  <c r="O305" i="6" s="1"/>
  <c r="Q305" i="6" s="1"/>
  <c r="L305" i="6"/>
  <c r="P304" i="6"/>
  <c r="O304" i="6"/>
  <c r="N304" i="6"/>
  <c r="M304" i="6"/>
  <c r="L304" i="6"/>
  <c r="P303" i="6"/>
  <c r="N303" i="6"/>
  <c r="M303" i="6"/>
  <c r="L303" i="6"/>
  <c r="P302" i="6"/>
  <c r="N302" i="6"/>
  <c r="M302" i="6"/>
  <c r="O302" i="6" s="1"/>
  <c r="L302" i="6"/>
  <c r="P301" i="6"/>
  <c r="N301" i="6"/>
  <c r="M301" i="6"/>
  <c r="O301" i="6" s="1"/>
  <c r="L301" i="6"/>
  <c r="P300" i="6"/>
  <c r="N300" i="6"/>
  <c r="M300" i="6"/>
  <c r="O300" i="6" s="1"/>
  <c r="L300" i="6"/>
  <c r="Q300" i="6" s="1"/>
  <c r="P299" i="6"/>
  <c r="N299" i="6"/>
  <c r="M299" i="6"/>
  <c r="O299" i="6" s="1"/>
  <c r="Q299" i="6" s="1"/>
  <c r="L299" i="6"/>
  <c r="P298" i="6"/>
  <c r="N298" i="6"/>
  <c r="M298" i="6"/>
  <c r="O298" i="6" s="1"/>
  <c r="L298" i="6"/>
  <c r="P297" i="6"/>
  <c r="N297" i="6"/>
  <c r="M297" i="6"/>
  <c r="L297" i="6"/>
  <c r="P296" i="6"/>
  <c r="N296" i="6"/>
  <c r="O296" i="6" s="1"/>
  <c r="M296" i="6"/>
  <c r="L296" i="6"/>
  <c r="Q296" i="6" s="1"/>
  <c r="P295" i="6"/>
  <c r="N295" i="6"/>
  <c r="M295" i="6"/>
  <c r="L295" i="6"/>
  <c r="P293" i="6"/>
  <c r="N293" i="6"/>
  <c r="M293" i="6"/>
  <c r="O293" i="6" s="1"/>
  <c r="L293" i="6"/>
  <c r="Q293" i="6" s="1"/>
  <c r="P292" i="6"/>
  <c r="N292" i="6"/>
  <c r="M292" i="6"/>
  <c r="O292" i="6" s="1"/>
  <c r="L292" i="6"/>
  <c r="P291" i="6"/>
  <c r="N291" i="6"/>
  <c r="M291" i="6"/>
  <c r="O291" i="6" s="1"/>
  <c r="L291" i="6"/>
  <c r="P290" i="6"/>
  <c r="N290" i="6"/>
  <c r="M290" i="6"/>
  <c r="O290" i="6" s="1"/>
  <c r="L290" i="6"/>
  <c r="P289" i="6"/>
  <c r="N289" i="6"/>
  <c r="O289" i="6" s="1"/>
  <c r="M289" i="6"/>
  <c r="L289" i="6"/>
  <c r="P288" i="6"/>
  <c r="N288" i="6"/>
  <c r="M288" i="6"/>
  <c r="O288" i="6" s="1"/>
  <c r="Q288" i="6" s="1"/>
  <c r="L288" i="6"/>
  <c r="P287" i="6"/>
  <c r="O287" i="6"/>
  <c r="N287" i="6"/>
  <c r="M287" i="6"/>
  <c r="L287" i="6"/>
  <c r="P286" i="6"/>
  <c r="N286" i="6"/>
  <c r="M286" i="6"/>
  <c r="L286" i="6"/>
  <c r="P285" i="6"/>
  <c r="N285" i="6"/>
  <c r="M285" i="6"/>
  <c r="O285" i="6" s="1"/>
  <c r="L285" i="6"/>
  <c r="P284" i="6"/>
  <c r="N284" i="6"/>
  <c r="M284" i="6"/>
  <c r="O284" i="6" s="1"/>
  <c r="L284" i="6"/>
  <c r="P282" i="6"/>
  <c r="N282" i="6"/>
  <c r="M282" i="6"/>
  <c r="O282" i="6" s="1"/>
  <c r="L282" i="6"/>
  <c r="Q282" i="6" s="1"/>
  <c r="P281" i="6"/>
  <c r="N281" i="6"/>
  <c r="M281" i="6"/>
  <c r="L281" i="6"/>
  <c r="P280" i="6"/>
  <c r="N280" i="6"/>
  <c r="M280" i="6"/>
  <c r="O280" i="6" s="1"/>
  <c r="L280" i="6"/>
  <c r="P279" i="6"/>
  <c r="N279" i="6"/>
  <c r="M279" i="6"/>
  <c r="L279" i="6"/>
  <c r="P278" i="6"/>
  <c r="N278" i="6"/>
  <c r="O278" i="6" s="1"/>
  <c r="M278" i="6"/>
  <c r="L278" i="6"/>
  <c r="P277" i="6"/>
  <c r="N277" i="6"/>
  <c r="M277" i="6"/>
  <c r="L277" i="6"/>
  <c r="P276" i="6"/>
  <c r="O276" i="6"/>
  <c r="N276" i="6"/>
  <c r="M276" i="6"/>
  <c r="L276" i="6"/>
  <c r="Q276" i="6" s="1"/>
  <c r="P275" i="6"/>
  <c r="N275" i="6"/>
  <c r="M275" i="6"/>
  <c r="O275" i="6" s="1"/>
  <c r="L275" i="6"/>
  <c r="P274" i="6"/>
  <c r="N274" i="6"/>
  <c r="M274" i="6"/>
  <c r="O274" i="6" s="1"/>
  <c r="L274" i="6"/>
  <c r="P273" i="6"/>
  <c r="N273" i="6"/>
  <c r="M273" i="6"/>
  <c r="O273" i="6" s="1"/>
  <c r="L273" i="6"/>
  <c r="P272" i="6"/>
  <c r="N272" i="6"/>
  <c r="O272" i="6" s="1"/>
  <c r="M272" i="6"/>
  <c r="L272" i="6"/>
  <c r="P270" i="6"/>
  <c r="N270" i="6"/>
  <c r="M270" i="6"/>
  <c r="O270" i="6" s="1"/>
  <c r="Q270" i="6" s="1"/>
  <c r="L270" i="6"/>
  <c r="P269" i="6"/>
  <c r="O269" i="6"/>
  <c r="N269" i="6"/>
  <c r="M269" i="6"/>
  <c r="L269" i="6"/>
  <c r="P268" i="6"/>
  <c r="N268" i="6"/>
  <c r="M268" i="6"/>
  <c r="L268" i="6"/>
  <c r="P267" i="6"/>
  <c r="N267" i="6"/>
  <c r="M267" i="6"/>
  <c r="O267" i="6" s="1"/>
  <c r="L267" i="6"/>
  <c r="P266" i="6"/>
  <c r="N266" i="6"/>
  <c r="M266" i="6"/>
  <c r="O266" i="6" s="1"/>
  <c r="Q266" i="6" s="1"/>
  <c r="L266" i="6"/>
  <c r="P264" i="6"/>
  <c r="N264" i="6"/>
  <c r="M264" i="6"/>
  <c r="O264" i="6" s="1"/>
  <c r="L264" i="6"/>
  <c r="P263" i="6"/>
  <c r="N263" i="6"/>
  <c r="M263" i="6"/>
  <c r="O263" i="6" s="1"/>
  <c r="Q263" i="6" s="1"/>
  <c r="L263" i="6"/>
  <c r="P262" i="6"/>
  <c r="N262" i="6"/>
  <c r="M262" i="6"/>
  <c r="O262" i="6" s="1"/>
  <c r="L262" i="6"/>
  <c r="P261" i="6"/>
  <c r="N261" i="6"/>
  <c r="M261" i="6"/>
  <c r="L261" i="6"/>
  <c r="P260" i="6"/>
  <c r="N260" i="6"/>
  <c r="O260" i="6" s="1"/>
  <c r="M260" i="6"/>
  <c r="L260" i="6"/>
  <c r="P259" i="6"/>
  <c r="N259" i="6"/>
  <c r="M259" i="6"/>
  <c r="L259" i="6"/>
  <c r="P258" i="6"/>
  <c r="O258" i="6"/>
  <c r="N258" i="6"/>
  <c r="M258" i="6"/>
  <c r="L258" i="6"/>
  <c r="P257" i="6"/>
  <c r="N257" i="6"/>
  <c r="M257" i="6"/>
  <c r="O257" i="6" s="1"/>
  <c r="L257" i="6"/>
  <c r="P256" i="6"/>
  <c r="N256" i="6"/>
  <c r="M256" i="6"/>
  <c r="L256" i="6"/>
  <c r="P255" i="6"/>
  <c r="N255" i="6"/>
  <c r="M255" i="6"/>
  <c r="O255" i="6" s="1"/>
  <c r="L255" i="6"/>
  <c r="P254" i="6"/>
  <c r="O254" i="6"/>
  <c r="N254" i="6"/>
  <c r="M254" i="6"/>
  <c r="L254" i="6"/>
  <c r="P253" i="6"/>
  <c r="N253" i="6"/>
  <c r="M253" i="6"/>
  <c r="O253" i="6" s="1"/>
  <c r="Q253" i="6" s="1"/>
  <c r="L253" i="6"/>
  <c r="P251" i="6"/>
  <c r="O251" i="6"/>
  <c r="N251" i="6"/>
  <c r="M251" i="6"/>
  <c r="L251" i="6"/>
  <c r="P250" i="6"/>
  <c r="N250" i="6"/>
  <c r="M250" i="6"/>
  <c r="L250" i="6"/>
  <c r="P249" i="6"/>
  <c r="N249" i="6"/>
  <c r="M249" i="6"/>
  <c r="O249" i="6" s="1"/>
  <c r="L249" i="6"/>
  <c r="P248" i="6"/>
  <c r="N248" i="6"/>
  <c r="M248" i="6"/>
  <c r="O248" i="6" s="1"/>
  <c r="Q248" i="6" s="1"/>
  <c r="L248" i="6"/>
  <c r="P247" i="6"/>
  <c r="N247" i="6"/>
  <c r="M247" i="6"/>
  <c r="O247" i="6" s="1"/>
  <c r="L247" i="6"/>
  <c r="Q247" i="6" s="1"/>
  <c r="P246" i="6"/>
  <c r="N246" i="6"/>
  <c r="M246" i="6"/>
  <c r="O246" i="6" s="1"/>
  <c r="Q246" i="6" s="1"/>
  <c r="L246" i="6"/>
  <c r="P245" i="6"/>
  <c r="N245" i="6"/>
  <c r="M245" i="6"/>
  <c r="O245" i="6" s="1"/>
  <c r="L245" i="6"/>
  <c r="P244" i="6"/>
  <c r="N244" i="6"/>
  <c r="M244" i="6"/>
  <c r="L244" i="6"/>
  <c r="P243" i="6"/>
  <c r="N243" i="6"/>
  <c r="O243" i="6" s="1"/>
  <c r="M243" i="6"/>
  <c r="L243" i="6"/>
  <c r="Q243" i="6" s="1"/>
  <c r="P242" i="6"/>
  <c r="N242" i="6"/>
  <c r="M242" i="6"/>
  <c r="L242" i="6"/>
  <c r="P241" i="6"/>
  <c r="N241" i="6"/>
  <c r="M241" i="6"/>
  <c r="O241" i="6" s="1"/>
  <c r="L241" i="6"/>
  <c r="P239" i="6"/>
  <c r="N239" i="6"/>
  <c r="M239" i="6"/>
  <c r="O239" i="6" s="1"/>
  <c r="L239" i="6"/>
  <c r="P238" i="6"/>
  <c r="N238" i="6"/>
  <c r="M238" i="6"/>
  <c r="O238" i="6" s="1"/>
  <c r="L238" i="6"/>
  <c r="P237" i="6"/>
  <c r="N237" i="6"/>
  <c r="M237" i="6"/>
  <c r="O237" i="6" s="1"/>
  <c r="L237" i="6"/>
  <c r="P236" i="6"/>
  <c r="N236" i="6"/>
  <c r="O236" i="6" s="1"/>
  <c r="M236" i="6"/>
  <c r="L236" i="6"/>
  <c r="P235" i="6"/>
  <c r="N235" i="6"/>
  <c r="M235" i="6"/>
  <c r="O235" i="6" s="1"/>
  <c r="Q235" i="6" s="1"/>
  <c r="L235" i="6"/>
  <c r="P234" i="6"/>
  <c r="O234" i="6"/>
  <c r="N234" i="6"/>
  <c r="M234" i="6"/>
  <c r="L234" i="6"/>
  <c r="P233" i="6"/>
  <c r="N233" i="6"/>
  <c r="M233" i="6"/>
  <c r="L233" i="6"/>
  <c r="P232" i="6"/>
  <c r="N232" i="6"/>
  <c r="M232" i="6"/>
  <c r="O232" i="6" s="1"/>
  <c r="L232" i="6"/>
  <c r="P231" i="6"/>
  <c r="N231" i="6"/>
  <c r="M231" i="6"/>
  <c r="O231" i="6" s="1"/>
  <c r="L231" i="6"/>
  <c r="P229" i="6"/>
  <c r="N229" i="6"/>
  <c r="M229" i="6"/>
  <c r="O229" i="6" s="1"/>
  <c r="L229" i="6"/>
  <c r="Q229" i="6" s="1"/>
  <c r="P228" i="6"/>
  <c r="N228" i="6"/>
  <c r="M228" i="6"/>
  <c r="O228" i="6" s="1"/>
  <c r="Q228" i="6" s="1"/>
  <c r="L228" i="6"/>
  <c r="P227" i="6"/>
  <c r="N227" i="6"/>
  <c r="M227" i="6"/>
  <c r="O227" i="6" s="1"/>
  <c r="L227" i="6"/>
  <c r="P226" i="6"/>
  <c r="N226" i="6"/>
  <c r="M226" i="6"/>
  <c r="L226" i="6"/>
  <c r="P225" i="6"/>
  <c r="N225" i="6"/>
  <c r="O225" i="6" s="1"/>
  <c r="M225" i="6"/>
  <c r="L225" i="6"/>
  <c r="Q225" i="6" s="1"/>
  <c r="P224" i="6"/>
  <c r="N224" i="6"/>
  <c r="M224" i="6"/>
  <c r="L224" i="6"/>
  <c r="P223" i="6"/>
  <c r="N223" i="6"/>
  <c r="M223" i="6"/>
  <c r="O223" i="6" s="1"/>
  <c r="L223" i="6"/>
  <c r="P222" i="6"/>
  <c r="N222" i="6"/>
  <c r="M222" i="6"/>
  <c r="O222" i="6" s="1"/>
  <c r="L222" i="6"/>
  <c r="P221" i="6"/>
  <c r="N221" i="6"/>
  <c r="M221" i="6"/>
  <c r="O221" i="6" s="1"/>
  <c r="L221" i="6"/>
  <c r="P220" i="6"/>
  <c r="N220" i="6"/>
  <c r="M220" i="6"/>
  <c r="O220" i="6" s="1"/>
  <c r="L220" i="6"/>
  <c r="P219" i="6"/>
  <c r="N219" i="6"/>
  <c r="O219" i="6" s="1"/>
  <c r="M219" i="6"/>
  <c r="L219" i="6"/>
  <c r="P217" i="6"/>
  <c r="N217" i="6"/>
  <c r="M217" i="6"/>
  <c r="O217" i="6" s="1"/>
  <c r="Q217" i="6" s="1"/>
  <c r="L217" i="6"/>
  <c r="P216" i="6"/>
  <c r="O216" i="6"/>
  <c r="N216" i="6"/>
  <c r="M216" i="6"/>
  <c r="L216" i="6"/>
  <c r="P215" i="6"/>
  <c r="N215" i="6"/>
  <c r="M215" i="6"/>
  <c r="L215" i="6"/>
  <c r="P214" i="6"/>
  <c r="N214" i="6"/>
  <c r="M214" i="6"/>
  <c r="O214" i="6" s="1"/>
  <c r="L214" i="6"/>
  <c r="P213" i="6"/>
  <c r="N213" i="6"/>
  <c r="M213" i="6"/>
  <c r="O213" i="6" s="1"/>
  <c r="L213" i="6"/>
  <c r="P212" i="6"/>
  <c r="N212" i="6"/>
  <c r="M212" i="6"/>
  <c r="O212" i="6" s="1"/>
  <c r="L212" i="6"/>
  <c r="Q212" i="6" s="1"/>
  <c r="P210" i="6"/>
  <c r="N210" i="6"/>
  <c r="M210" i="6"/>
  <c r="L210" i="6"/>
  <c r="P209" i="6"/>
  <c r="N209" i="6"/>
  <c r="M209" i="6"/>
  <c r="O209" i="6" s="1"/>
  <c r="L209" i="6"/>
  <c r="P208" i="6"/>
  <c r="N208" i="6"/>
  <c r="M208" i="6"/>
  <c r="L208" i="6"/>
  <c r="P207" i="6"/>
  <c r="N207" i="6"/>
  <c r="O207" i="6" s="1"/>
  <c r="M207" i="6"/>
  <c r="L207" i="6"/>
  <c r="Q207" i="6" s="1"/>
  <c r="P206" i="6"/>
  <c r="N206" i="6"/>
  <c r="M206" i="6"/>
  <c r="L206" i="6"/>
  <c r="P205" i="6"/>
  <c r="N205" i="6"/>
  <c r="M205" i="6"/>
  <c r="O205" i="6" s="1"/>
  <c r="L205" i="6"/>
  <c r="P204" i="6"/>
  <c r="N204" i="6"/>
  <c r="M204" i="6"/>
  <c r="O204" i="6" s="1"/>
  <c r="L204" i="6"/>
  <c r="P203" i="6"/>
  <c r="N203" i="6"/>
  <c r="M203" i="6"/>
  <c r="O203" i="6" s="1"/>
  <c r="L203" i="6"/>
  <c r="P202" i="6"/>
  <c r="N202" i="6"/>
  <c r="M202" i="6"/>
  <c r="O202" i="6" s="1"/>
  <c r="L202" i="6"/>
  <c r="P201" i="6"/>
  <c r="N201" i="6"/>
  <c r="O201" i="6" s="1"/>
  <c r="M201" i="6"/>
  <c r="L201" i="6"/>
  <c r="P200" i="6"/>
  <c r="N200" i="6"/>
  <c r="M200" i="6"/>
  <c r="O200" i="6" s="1"/>
  <c r="Q200" i="6" s="1"/>
  <c r="L200" i="6"/>
  <c r="P199" i="6"/>
  <c r="O199" i="6"/>
  <c r="N199" i="6"/>
  <c r="M199" i="6"/>
  <c r="L199" i="6"/>
  <c r="P198" i="6"/>
  <c r="N198" i="6"/>
  <c r="M198" i="6"/>
  <c r="L198" i="6"/>
  <c r="P197" i="6"/>
  <c r="N197" i="6"/>
  <c r="M197" i="6"/>
  <c r="O197" i="6" s="1"/>
  <c r="L197" i="6"/>
  <c r="P196" i="6"/>
  <c r="N196" i="6"/>
  <c r="M196" i="6"/>
  <c r="O196" i="6" s="1"/>
  <c r="L196" i="6"/>
  <c r="P195" i="6"/>
  <c r="N195" i="6"/>
  <c r="M195" i="6"/>
  <c r="O195" i="6" s="1"/>
  <c r="L195" i="6"/>
  <c r="P194" i="6"/>
  <c r="N194" i="6"/>
  <c r="M194" i="6"/>
  <c r="L194" i="6"/>
  <c r="P192" i="6"/>
  <c r="N192" i="6"/>
  <c r="M192" i="6"/>
  <c r="O192" i="6" s="1"/>
  <c r="L192" i="6"/>
  <c r="P191" i="6"/>
  <c r="N191" i="6"/>
  <c r="M191" i="6"/>
  <c r="L191" i="6"/>
  <c r="P190" i="6"/>
  <c r="N190" i="6"/>
  <c r="O190" i="6" s="1"/>
  <c r="M190" i="6"/>
  <c r="L190" i="6"/>
  <c r="P189" i="6"/>
  <c r="N189" i="6"/>
  <c r="M189" i="6"/>
  <c r="L189" i="6"/>
  <c r="P188" i="6"/>
  <c r="O188" i="6"/>
  <c r="N188" i="6"/>
  <c r="M188" i="6"/>
  <c r="L188" i="6"/>
  <c r="Q188" i="6" s="1"/>
  <c r="P187" i="6"/>
  <c r="N187" i="6"/>
  <c r="M187" i="6"/>
  <c r="O187" i="6" s="1"/>
  <c r="L187" i="6"/>
  <c r="P186" i="6"/>
  <c r="N186" i="6"/>
  <c r="M186" i="6"/>
  <c r="L186" i="6"/>
  <c r="P185" i="6"/>
  <c r="N185" i="6"/>
  <c r="M185" i="6"/>
  <c r="O185" i="6" s="1"/>
  <c r="L185" i="6"/>
  <c r="P183" i="6"/>
  <c r="O183" i="6"/>
  <c r="N183" i="6"/>
  <c r="M183" i="6"/>
  <c r="L183" i="6"/>
  <c r="P182" i="6"/>
  <c r="N182" i="6"/>
  <c r="M182" i="6"/>
  <c r="O182" i="6" s="1"/>
  <c r="Q182" i="6" s="1"/>
  <c r="L182" i="6"/>
  <c r="P181" i="6"/>
  <c r="O181" i="6"/>
  <c r="N181" i="6"/>
  <c r="M181" i="6"/>
  <c r="L181" i="6"/>
  <c r="P180" i="6"/>
  <c r="N180" i="6"/>
  <c r="M180" i="6"/>
  <c r="L180" i="6"/>
  <c r="P179" i="6"/>
  <c r="N179" i="6"/>
  <c r="M179" i="6"/>
  <c r="O179" i="6" s="1"/>
  <c r="L179" i="6"/>
  <c r="P177" i="6"/>
  <c r="N177" i="6"/>
  <c r="M177" i="6"/>
  <c r="O177" i="6" s="1"/>
  <c r="L177" i="6"/>
  <c r="P176" i="6"/>
  <c r="N176" i="6"/>
  <c r="M176" i="6"/>
  <c r="O176" i="6" s="1"/>
  <c r="L176" i="6"/>
  <c r="P175" i="6"/>
  <c r="N175" i="6"/>
  <c r="M175" i="6"/>
  <c r="O175" i="6" s="1"/>
  <c r="Q175" i="6" s="1"/>
  <c r="L175" i="6"/>
  <c r="P174" i="6"/>
  <c r="N174" i="6"/>
  <c r="M174" i="6"/>
  <c r="O174" i="6" s="1"/>
  <c r="L174" i="6"/>
  <c r="P172" i="6"/>
  <c r="N172" i="6"/>
  <c r="M172" i="6"/>
  <c r="L172" i="6"/>
  <c r="P171" i="6"/>
  <c r="N171" i="6"/>
  <c r="O171" i="6" s="1"/>
  <c r="M171" i="6"/>
  <c r="L171" i="6"/>
  <c r="P170" i="6"/>
  <c r="N170" i="6"/>
  <c r="M170" i="6"/>
  <c r="L170" i="6"/>
  <c r="P169" i="6"/>
  <c r="O169" i="6"/>
  <c r="N169" i="6"/>
  <c r="M169" i="6"/>
  <c r="L169" i="6"/>
  <c r="P168" i="6"/>
  <c r="N168" i="6"/>
  <c r="M168" i="6"/>
  <c r="O168" i="6" s="1"/>
  <c r="L168" i="6"/>
  <c r="P167" i="6"/>
  <c r="N167" i="6"/>
  <c r="M167" i="6"/>
  <c r="L167" i="6"/>
  <c r="P166" i="6"/>
  <c r="N166" i="6"/>
  <c r="M166" i="6"/>
  <c r="O166" i="6" s="1"/>
  <c r="Q166" i="6" s="1"/>
  <c r="L166" i="6"/>
  <c r="P165" i="6"/>
  <c r="O165" i="6"/>
  <c r="N165" i="6"/>
  <c r="M165" i="6"/>
  <c r="L165" i="6"/>
  <c r="P164" i="6"/>
  <c r="N164" i="6"/>
  <c r="M164" i="6"/>
  <c r="L164" i="6"/>
  <c r="P163" i="6"/>
  <c r="O163" i="6"/>
  <c r="N163" i="6"/>
  <c r="M163" i="6"/>
  <c r="L163" i="6"/>
  <c r="P162" i="6"/>
  <c r="N162" i="6"/>
  <c r="M162" i="6"/>
  <c r="L162" i="6"/>
  <c r="P161" i="6"/>
  <c r="N161" i="6"/>
  <c r="M161" i="6"/>
  <c r="O161" i="6" s="1"/>
  <c r="L161" i="6"/>
  <c r="Q161" i="6" s="1"/>
  <c r="P159" i="6"/>
  <c r="N159" i="6"/>
  <c r="M159" i="6"/>
  <c r="O159" i="6" s="1"/>
  <c r="L159" i="6"/>
  <c r="P158" i="6"/>
  <c r="N158" i="6"/>
  <c r="M158" i="6"/>
  <c r="O158" i="6" s="1"/>
  <c r="L158" i="6"/>
  <c r="Q158" i="6" s="1"/>
  <c r="P157" i="6"/>
  <c r="N157" i="6"/>
  <c r="M157" i="6"/>
  <c r="O157" i="6" s="1"/>
  <c r="Q157" i="6" s="1"/>
  <c r="L157" i="6"/>
  <c r="P156" i="6"/>
  <c r="N156" i="6"/>
  <c r="M156" i="6"/>
  <c r="O156" i="6" s="1"/>
  <c r="L156" i="6"/>
  <c r="P155" i="6"/>
  <c r="N155" i="6"/>
  <c r="M155" i="6"/>
  <c r="L155" i="6"/>
  <c r="P154" i="6"/>
  <c r="N154" i="6"/>
  <c r="O154" i="6" s="1"/>
  <c r="M154" i="6"/>
  <c r="L154" i="6"/>
  <c r="P153" i="6"/>
  <c r="N153" i="6"/>
  <c r="M153" i="6"/>
  <c r="L153" i="6"/>
  <c r="P152" i="6"/>
  <c r="N152" i="6"/>
  <c r="M152" i="6"/>
  <c r="O152" i="6" s="1"/>
  <c r="L152" i="6"/>
  <c r="P151" i="6"/>
  <c r="N151" i="6"/>
  <c r="M151" i="6"/>
  <c r="O151" i="6" s="1"/>
  <c r="Q151" i="6" s="1"/>
  <c r="L151" i="6"/>
  <c r="P150" i="6"/>
  <c r="N150" i="6"/>
  <c r="M150" i="6"/>
  <c r="O150" i="6" s="1"/>
  <c r="L150" i="6"/>
  <c r="P149" i="6"/>
  <c r="N149" i="6"/>
  <c r="M149" i="6"/>
  <c r="L149" i="6"/>
  <c r="P148" i="6"/>
  <c r="N148" i="6"/>
  <c r="O148" i="6" s="1"/>
  <c r="M148" i="6"/>
  <c r="L148" i="6"/>
  <c r="P147" i="6"/>
  <c r="N147" i="6"/>
  <c r="M147" i="6"/>
  <c r="L147" i="6"/>
  <c r="P146" i="6"/>
  <c r="O146" i="6"/>
  <c r="N146" i="6"/>
  <c r="M146" i="6"/>
  <c r="L146" i="6"/>
  <c r="P145" i="6"/>
  <c r="N145" i="6"/>
  <c r="M145" i="6"/>
  <c r="L145" i="6"/>
  <c r="P144" i="6"/>
  <c r="N144" i="6"/>
  <c r="M144" i="6"/>
  <c r="O144" i="6" s="1"/>
  <c r="L144" i="6"/>
  <c r="P142" i="6"/>
  <c r="N142" i="6"/>
  <c r="M142" i="6"/>
  <c r="O142" i="6" s="1"/>
  <c r="L142" i="6"/>
  <c r="P141" i="6"/>
  <c r="N141" i="6"/>
  <c r="M141" i="6"/>
  <c r="O141" i="6" s="1"/>
  <c r="L141" i="6"/>
  <c r="Q141" i="6" s="1"/>
  <c r="P140" i="6"/>
  <c r="N140" i="6"/>
  <c r="M140" i="6"/>
  <c r="O140" i="6" s="1"/>
  <c r="Q140" i="6" s="1"/>
  <c r="L140" i="6"/>
  <c r="P138" i="6"/>
  <c r="N138" i="6"/>
  <c r="M138" i="6"/>
  <c r="O138" i="6" s="1"/>
  <c r="L138" i="6"/>
  <c r="P137" i="6"/>
  <c r="N137" i="6"/>
  <c r="M137" i="6"/>
  <c r="L137" i="6"/>
  <c r="P136" i="6"/>
  <c r="N136" i="6"/>
  <c r="O136" i="6" s="1"/>
  <c r="M136" i="6"/>
  <c r="L136" i="6"/>
  <c r="P135" i="6"/>
  <c r="N135" i="6"/>
  <c r="M135" i="6"/>
  <c r="L135" i="6"/>
  <c r="P134" i="6"/>
  <c r="O134" i="6"/>
  <c r="N134" i="6"/>
  <c r="M134" i="6"/>
  <c r="L134" i="6"/>
  <c r="P133" i="6"/>
  <c r="N133" i="6"/>
  <c r="M133" i="6"/>
  <c r="O133" i="6" s="1"/>
  <c r="L133" i="6"/>
  <c r="P132" i="6"/>
  <c r="N132" i="6"/>
  <c r="M132" i="6"/>
  <c r="L132" i="6"/>
  <c r="P130" i="6"/>
  <c r="N130" i="6"/>
  <c r="M130" i="6"/>
  <c r="L130" i="6"/>
  <c r="P129" i="6"/>
  <c r="O129" i="6"/>
  <c r="N129" i="6"/>
  <c r="M129" i="6"/>
  <c r="L129" i="6"/>
  <c r="P128" i="6"/>
  <c r="N128" i="6"/>
  <c r="M128" i="6"/>
  <c r="O128" i="6" s="1"/>
  <c r="L128" i="6"/>
  <c r="P127" i="6"/>
  <c r="O127" i="6"/>
  <c r="N127" i="6"/>
  <c r="M127" i="6"/>
  <c r="L127" i="6"/>
  <c r="Q127" i="6" s="1"/>
  <c r="P126" i="6"/>
  <c r="N126" i="6"/>
  <c r="M126" i="6"/>
  <c r="L126" i="6"/>
  <c r="P125" i="6"/>
  <c r="N125" i="6"/>
  <c r="M125" i="6"/>
  <c r="O125" i="6" s="1"/>
  <c r="L125" i="6"/>
  <c r="Q125" i="6" s="1"/>
  <c r="P123" i="6"/>
  <c r="N123" i="6"/>
  <c r="M123" i="6"/>
  <c r="O123" i="6" s="1"/>
  <c r="Q123" i="6" s="1"/>
  <c r="L123" i="6"/>
  <c r="P122" i="6"/>
  <c r="N122" i="6"/>
  <c r="M122" i="6"/>
  <c r="O122" i="6" s="1"/>
  <c r="L122" i="6"/>
  <c r="Q122" i="6" s="1"/>
  <c r="P121" i="6"/>
  <c r="N121" i="6"/>
  <c r="M121" i="6"/>
  <c r="O121" i="6" s="1"/>
  <c r="Q121" i="6" s="1"/>
  <c r="L121" i="6"/>
  <c r="P120" i="6"/>
  <c r="N120" i="6"/>
  <c r="M120" i="6"/>
  <c r="O120" i="6" s="1"/>
  <c r="L120" i="6"/>
  <c r="P119" i="6"/>
  <c r="N119" i="6"/>
  <c r="M119" i="6"/>
  <c r="L119" i="6"/>
  <c r="P118" i="6"/>
  <c r="N118" i="6"/>
  <c r="O118" i="6" s="1"/>
  <c r="M118" i="6"/>
  <c r="L118" i="6"/>
  <c r="P117" i="6"/>
  <c r="N117" i="6"/>
  <c r="M117" i="6"/>
  <c r="L117" i="6"/>
  <c r="P116" i="6"/>
  <c r="O116" i="6"/>
  <c r="N116" i="6"/>
  <c r="M116" i="6"/>
  <c r="L116" i="6"/>
  <c r="P115" i="6"/>
  <c r="N115" i="6"/>
  <c r="M115" i="6"/>
  <c r="O115" i="6" s="1"/>
  <c r="L115" i="6"/>
  <c r="P114" i="6"/>
  <c r="N114" i="6"/>
  <c r="M114" i="6"/>
  <c r="O114" i="6" s="1"/>
  <c r="L114" i="6"/>
  <c r="P113" i="6"/>
  <c r="N113" i="6"/>
  <c r="M113" i="6"/>
  <c r="O113" i="6" s="1"/>
  <c r="L113" i="6"/>
  <c r="P112" i="6"/>
  <c r="N112" i="6"/>
  <c r="O112" i="6" s="1"/>
  <c r="M112" i="6"/>
  <c r="L112" i="6"/>
  <c r="P111" i="6"/>
  <c r="N111" i="6"/>
  <c r="M111" i="6"/>
  <c r="O111" i="6" s="1"/>
  <c r="Q111" i="6" s="1"/>
  <c r="L111" i="6"/>
  <c r="P110" i="6"/>
  <c r="O110" i="6"/>
  <c r="N110" i="6"/>
  <c r="M110" i="6"/>
  <c r="L110" i="6"/>
  <c r="P108" i="6"/>
  <c r="N108" i="6"/>
  <c r="M108" i="6"/>
  <c r="L108" i="6"/>
  <c r="P107" i="6"/>
  <c r="N107" i="6"/>
  <c r="M107" i="6"/>
  <c r="O107" i="6" s="1"/>
  <c r="L107" i="6"/>
  <c r="P106" i="6"/>
  <c r="N106" i="6"/>
  <c r="M106" i="6"/>
  <c r="O106" i="6" s="1"/>
  <c r="Q106" i="6" s="1"/>
  <c r="L106" i="6"/>
  <c r="P105" i="6"/>
  <c r="N105" i="6"/>
  <c r="M105" i="6"/>
  <c r="L105" i="6"/>
  <c r="P104" i="6"/>
  <c r="N104" i="6"/>
  <c r="M104" i="6"/>
  <c r="O104" i="6" s="1"/>
  <c r="Q104" i="6" s="1"/>
  <c r="L104" i="6"/>
  <c r="P103" i="6"/>
  <c r="O103" i="6"/>
  <c r="N103" i="6"/>
  <c r="M103" i="6"/>
  <c r="L103" i="6"/>
  <c r="P102" i="6"/>
  <c r="N102" i="6"/>
  <c r="M102" i="6"/>
  <c r="L102" i="6"/>
  <c r="P101" i="6"/>
  <c r="O101" i="6"/>
  <c r="N101" i="6"/>
  <c r="M101" i="6"/>
  <c r="L101" i="6"/>
  <c r="P99" i="6"/>
  <c r="N99" i="6"/>
  <c r="M99" i="6"/>
  <c r="L99" i="6"/>
  <c r="P98" i="6"/>
  <c r="N98" i="6"/>
  <c r="M98" i="6"/>
  <c r="O98" i="6" s="1"/>
  <c r="L98" i="6"/>
  <c r="P97" i="6"/>
  <c r="N97" i="6"/>
  <c r="M97" i="6"/>
  <c r="O97" i="6" s="1"/>
  <c r="Q97" i="6" s="1"/>
  <c r="L97" i="6"/>
  <c r="P96" i="6"/>
  <c r="N96" i="6"/>
  <c r="M96" i="6"/>
  <c r="O96" i="6" s="1"/>
  <c r="L96" i="6"/>
  <c r="P95" i="6"/>
  <c r="N95" i="6"/>
  <c r="M95" i="6"/>
  <c r="O95" i="6" s="1"/>
  <c r="Q95" i="6" s="1"/>
  <c r="L95" i="6"/>
  <c r="P94" i="6"/>
  <c r="N94" i="6"/>
  <c r="O94" i="6" s="1"/>
  <c r="M94" i="6"/>
  <c r="L94" i="6"/>
  <c r="P93" i="6"/>
  <c r="N93" i="6"/>
  <c r="M93" i="6"/>
  <c r="L93" i="6"/>
  <c r="P92" i="6"/>
  <c r="O92" i="6"/>
  <c r="N92" i="6"/>
  <c r="M92" i="6"/>
  <c r="L92" i="6"/>
  <c r="Q92" i="6" s="1"/>
  <c r="P91" i="6"/>
  <c r="N91" i="6"/>
  <c r="M91" i="6"/>
  <c r="L91" i="6"/>
  <c r="P90" i="6"/>
  <c r="N90" i="6"/>
  <c r="M90" i="6"/>
  <c r="O90" i="6" s="1"/>
  <c r="L90" i="6"/>
  <c r="Q90" i="6" s="1"/>
  <c r="P89" i="6"/>
  <c r="N89" i="6"/>
  <c r="M89" i="6"/>
  <c r="O89" i="6" s="1"/>
  <c r="L89" i="6"/>
  <c r="P88" i="6"/>
  <c r="N88" i="6"/>
  <c r="M88" i="6"/>
  <c r="L88" i="6"/>
  <c r="P87" i="6"/>
  <c r="N87" i="6"/>
  <c r="M87" i="6"/>
  <c r="L87" i="6"/>
  <c r="P85" i="6"/>
  <c r="O85" i="6"/>
  <c r="N85" i="6"/>
  <c r="M85" i="6"/>
  <c r="L85" i="6"/>
  <c r="P84" i="6"/>
  <c r="N84" i="6"/>
  <c r="M84" i="6"/>
  <c r="L84" i="6"/>
  <c r="P83" i="6"/>
  <c r="N83" i="6"/>
  <c r="O83" i="6" s="1"/>
  <c r="M83" i="6"/>
  <c r="L83" i="6"/>
  <c r="P82" i="6"/>
  <c r="N82" i="6"/>
  <c r="M82" i="6"/>
  <c r="L82" i="6"/>
  <c r="P81" i="6"/>
  <c r="O81" i="6"/>
  <c r="N81" i="6"/>
  <c r="M81" i="6"/>
  <c r="L81" i="6"/>
  <c r="P80" i="6"/>
  <c r="N80" i="6"/>
  <c r="M80" i="6"/>
  <c r="O80" i="6" s="1"/>
  <c r="Q80" i="6" s="1"/>
  <c r="L80" i="6"/>
  <c r="P79" i="6"/>
  <c r="N79" i="6"/>
  <c r="M79" i="6"/>
  <c r="L79" i="6"/>
  <c r="P78" i="6"/>
  <c r="N78" i="6"/>
  <c r="M78" i="6"/>
  <c r="O78" i="6" s="1"/>
  <c r="Q78" i="6" s="1"/>
  <c r="L78" i="6"/>
  <c r="P77" i="6"/>
  <c r="O77" i="6"/>
  <c r="N77" i="6"/>
  <c r="M77" i="6"/>
  <c r="L77" i="6"/>
  <c r="P76" i="6"/>
  <c r="N76" i="6"/>
  <c r="M76" i="6"/>
  <c r="L76" i="6"/>
  <c r="P75" i="6"/>
  <c r="O75" i="6"/>
  <c r="N75" i="6"/>
  <c r="M75" i="6"/>
  <c r="L75" i="6"/>
  <c r="P74" i="6"/>
  <c r="N74" i="6"/>
  <c r="M74" i="6"/>
  <c r="L74" i="6"/>
  <c r="P73" i="6"/>
  <c r="N73" i="6"/>
  <c r="M73" i="6"/>
  <c r="O73" i="6" s="1"/>
  <c r="L73" i="6"/>
  <c r="Q73" i="6" s="1"/>
  <c r="P72" i="6"/>
  <c r="N72" i="6"/>
  <c r="M72" i="6"/>
  <c r="O72" i="6" s="1"/>
  <c r="L72" i="6"/>
  <c r="P71" i="6"/>
  <c r="N71" i="6"/>
  <c r="M71" i="6"/>
  <c r="O71" i="6" s="1"/>
  <c r="L71" i="6"/>
  <c r="Q71" i="6" s="1"/>
  <c r="P70" i="6"/>
  <c r="N70" i="6"/>
  <c r="M70" i="6"/>
  <c r="O70" i="6" s="1"/>
  <c r="Q70" i="6" s="1"/>
  <c r="L70" i="6"/>
  <c r="P69" i="6"/>
  <c r="N69" i="6"/>
  <c r="M69" i="6"/>
  <c r="O69" i="6" s="1"/>
  <c r="L69" i="6"/>
  <c r="P68" i="6"/>
  <c r="N68" i="6"/>
  <c r="M68" i="6"/>
  <c r="L68" i="6"/>
  <c r="P67" i="6"/>
  <c r="N67" i="6"/>
  <c r="O67" i="6" s="1"/>
  <c r="M67" i="6"/>
  <c r="L67" i="6"/>
  <c r="P66" i="6"/>
  <c r="N66" i="6"/>
  <c r="M66" i="6"/>
  <c r="L66" i="6"/>
  <c r="P65" i="6"/>
  <c r="O65" i="6"/>
  <c r="N65" i="6"/>
  <c r="M65" i="6"/>
  <c r="L65" i="6"/>
  <c r="Q65" i="6" s="1"/>
  <c r="P64" i="6"/>
  <c r="N64" i="6"/>
  <c r="M64" i="6"/>
  <c r="L64" i="6"/>
  <c r="P63" i="6"/>
  <c r="N63" i="6"/>
  <c r="M63" i="6"/>
  <c r="L63" i="6"/>
  <c r="P62" i="6"/>
  <c r="N62" i="6"/>
  <c r="M62" i="6"/>
  <c r="L62" i="6"/>
  <c r="P60" i="6"/>
  <c r="O60" i="6"/>
  <c r="N60" i="6"/>
  <c r="M60" i="6"/>
  <c r="L60" i="6"/>
  <c r="Q60" i="6" s="1"/>
  <c r="P59" i="6"/>
  <c r="N59" i="6"/>
  <c r="M59" i="6"/>
  <c r="O59" i="6" s="1"/>
  <c r="Q59" i="6" s="1"/>
  <c r="L59" i="6"/>
  <c r="P58" i="6"/>
  <c r="N58" i="6"/>
  <c r="M58" i="6"/>
  <c r="O58" i="6" s="1"/>
  <c r="L58" i="6"/>
  <c r="P57" i="6"/>
  <c r="N57" i="6"/>
  <c r="M57" i="6"/>
  <c r="L57" i="6"/>
  <c r="P55" i="6"/>
  <c r="N55" i="6"/>
  <c r="O55" i="6" s="1"/>
  <c r="M55" i="6"/>
  <c r="L55" i="6"/>
  <c r="P54" i="6"/>
  <c r="N54" i="6"/>
  <c r="M54" i="6"/>
  <c r="O54" i="6" s="1"/>
  <c r="Q54" i="6" s="1"/>
  <c r="L54" i="6"/>
  <c r="P53" i="6"/>
  <c r="O53" i="6"/>
  <c r="N53" i="6"/>
  <c r="M53" i="6"/>
  <c r="L53" i="6"/>
  <c r="P52" i="6"/>
  <c r="N52" i="6"/>
  <c r="M52" i="6"/>
  <c r="L52" i="6"/>
  <c r="P51" i="6"/>
  <c r="N51" i="6"/>
  <c r="M51" i="6"/>
  <c r="O51" i="6" s="1"/>
  <c r="L51" i="6"/>
  <c r="P50" i="6"/>
  <c r="N50" i="6"/>
  <c r="M50" i="6"/>
  <c r="O50" i="6" s="1"/>
  <c r="L50" i="6"/>
  <c r="P49" i="6"/>
  <c r="N49" i="6"/>
  <c r="M49" i="6"/>
  <c r="O49" i="6" s="1"/>
  <c r="L49" i="6"/>
  <c r="P48" i="6"/>
  <c r="N48" i="6"/>
  <c r="M48" i="6"/>
  <c r="O48" i="6" s="1"/>
  <c r="Q48" i="6" s="1"/>
  <c r="L48" i="6"/>
  <c r="P47" i="6"/>
  <c r="N47" i="6"/>
  <c r="M47" i="6"/>
  <c r="O47" i="6" s="1"/>
  <c r="L47" i="6"/>
  <c r="P46" i="6"/>
  <c r="N46" i="6"/>
  <c r="M46" i="6"/>
  <c r="L46" i="6"/>
  <c r="P45" i="6"/>
  <c r="N45" i="6"/>
  <c r="O45" i="6" s="1"/>
  <c r="M45" i="6"/>
  <c r="L45" i="6"/>
  <c r="P44" i="6"/>
  <c r="N44" i="6"/>
  <c r="M44" i="6"/>
  <c r="L44" i="6"/>
  <c r="P43" i="6"/>
  <c r="O43" i="6"/>
  <c r="N43" i="6"/>
  <c r="M43" i="6"/>
  <c r="L43" i="6"/>
  <c r="P41" i="6"/>
  <c r="N41" i="6"/>
  <c r="M41" i="6"/>
  <c r="O41" i="6" s="1"/>
  <c r="L41" i="6"/>
  <c r="P40" i="6"/>
  <c r="N40" i="6"/>
  <c r="M40" i="6"/>
  <c r="O40" i="6" s="1"/>
  <c r="L40" i="6"/>
  <c r="P39" i="6"/>
  <c r="N39" i="6"/>
  <c r="M39" i="6"/>
  <c r="O39" i="6" s="1"/>
  <c r="L39" i="6"/>
  <c r="P38" i="6"/>
  <c r="N38" i="6"/>
  <c r="O38" i="6" s="1"/>
  <c r="M38" i="6"/>
  <c r="L38" i="6"/>
  <c r="P37" i="6"/>
  <c r="N37" i="6"/>
  <c r="M37" i="6"/>
  <c r="O37" i="6" s="1"/>
  <c r="Q37" i="6" s="1"/>
  <c r="L37" i="6"/>
  <c r="P36" i="6"/>
  <c r="O36" i="6"/>
  <c r="N36" i="6"/>
  <c r="M36" i="6"/>
  <c r="L36" i="6"/>
  <c r="P35" i="6"/>
  <c r="N35" i="6"/>
  <c r="M35" i="6"/>
  <c r="L35" i="6"/>
  <c r="P33" i="6"/>
  <c r="N33" i="6"/>
  <c r="M33" i="6"/>
  <c r="O33" i="6" s="1"/>
  <c r="L33" i="6"/>
  <c r="P32" i="6"/>
  <c r="N32" i="6"/>
  <c r="M32" i="6"/>
  <c r="O32" i="6" s="1"/>
  <c r="L32" i="6"/>
  <c r="P31" i="6"/>
  <c r="N31" i="6"/>
  <c r="M31" i="6"/>
  <c r="O31" i="6" s="1"/>
  <c r="L31" i="6"/>
  <c r="Q31" i="6" s="1"/>
  <c r="P30" i="6"/>
  <c r="N30" i="6"/>
  <c r="M30" i="6"/>
  <c r="O30" i="6" s="1"/>
  <c r="Q30" i="6" s="1"/>
  <c r="L30" i="6"/>
  <c r="P29" i="6"/>
  <c r="N29" i="6"/>
  <c r="M29" i="6"/>
  <c r="O29" i="6" s="1"/>
  <c r="L29" i="6"/>
  <c r="P28" i="6"/>
  <c r="N28" i="6"/>
  <c r="M28" i="6"/>
  <c r="L28" i="6"/>
  <c r="P27" i="6"/>
  <c r="N27" i="6"/>
  <c r="O27" i="6" s="1"/>
  <c r="M27" i="6"/>
  <c r="L27" i="6"/>
  <c r="P26" i="6"/>
  <c r="N26" i="6"/>
  <c r="M26" i="6"/>
  <c r="L26" i="6"/>
  <c r="P25" i="6"/>
  <c r="O25" i="6"/>
  <c r="N25" i="6"/>
  <c r="M25" i="6"/>
  <c r="L25" i="6"/>
  <c r="Q25" i="6" s="1"/>
  <c r="P24" i="6"/>
  <c r="N24" i="6"/>
  <c r="M24" i="6"/>
  <c r="O24" i="6" s="1"/>
  <c r="L24" i="6"/>
  <c r="P23" i="6"/>
  <c r="N23" i="6"/>
  <c r="M23" i="6"/>
  <c r="O23" i="6" s="1"/>
  <c r="L23" i="6"/>
  <c r="P22" i="6"/>
  <c r="N22" i="6"/>
  <c r="M22" i="6"/>
  <c r="O22" i="6" s="1"/>
  <c r="L22" i="6"/>
  <c r="P21" i="6"/>
  <c r="N21" i="6"/>
  <c r="O21" i="6" s="1"/>
  <c r="M21" i="6"/>
  <c r="L21" i="6"/>
  <c r="P20" i="6"/>
  <c r="N20" i="6"/>
  <c r="M20" i="6"/>
  <c r="O20" i="6" s="1"/>
  <c r="Q20" i="6" s="1"/>
  <c r="L20" i="6"/>
  <c r="P19" i="6"/>
  <c r="O19" i="6"/>
  <c r="N19" i="6"/>
  <c r="M19" i="6"/>
  <c r="L19" i="6"/>
  <c r="P18" i="6"/>
  <c r="N18" i="6"/>
  <c r="M18" i="6"/>
  <c r="L18" i="6"/>
  <c r="P17" i="6"/>
  <c r="N17" i="6"/>
  <c r="M17" i="6"/>
  <c r="O17" i="6" s="1"/>
  <c r="L17" i="6"/>
  <c r="P16" i="6"/>
  <c r="N16" i="6"/>
  <c r="M16" i="6"/>
  <c r="O16" i="6" s="1"/>
  <c r="L16" i="6"/>
  <c r="P15" i="6"/>
  <c r="N15" i="6"/>
  <c r="M15" i="6"/>
  <c r="O15" i="6" s="1"/>
  <c r="L15" i="6"/>
  <c r="P14" i="6"/>
  <c r="N14" i="6"/>
  <c r="M14" i="6"/>
  <c r="O14" i="6" s="1"/>
  <c r="Q14" i="6" s="1"/>
  <c r="L14" i="6"/>
  <c r="P13" i="6"/>
  <c r="N13" i="6"/>
  <c r="M13" i="6"/>
  <c r="O13" i="6" s="1"/>
  <c r="L13" i="6"/>
  <c r="P12" i="6"/>
  <c r="N12" i="6"/>
  <c r="M12" i="6"/>
  <c r="L12" i="6"/>
  <c r="P11" i="6"/>
  <c r="N11" i="6"/>
  <c r="O11" i="6" s="1"/>
  <c r="M11" i="6"/>
  <c r="L11" i="6"/>
  <c r="P9" i="6"/>
  <c r="N9" i="6"/>
  <c r="M9" i="6"/>
  <c r="L9" i="6"/>
  <c r="Q2301" i="5"/>
  <c r="O2301" i="5"/>
  <c r="N2301" i="5"/>
  <c r="M2301" i="5"/>
  <c r="Q2300" i="5"/>
  <c r="O2300" i="5"/>
  <c r="N2300" i="5"/>
  <c r="M2300" i="5"/>
  <c r="Q2298" i="5"/>
  <c r="P2298" i="5"/>
  <c r="G2298" i="5" s="1"/>
  <c r="O2298" i="5"/>
  <c r="N2298" i="5"/>
  <c r="M2298" i="5"/>
  <c r="Q2297" i="5"/>
  <c r="O2297" i="5"/>
  <c r="N2297" i="5"/>
  <c r="P2297" i="5" s="1"/>
  <c r="M2297" i="5"/>
  <c r="Q2296" i="5"/>
  <c r="O2296" i="5"/>
  <c r="N2296" i="5"/>
  <c r="M2296" i="5"/>
  <c r="Q2295" i="5"/>
  <c r="O2295" i="5"/>
  <c r="N2295" i="5"/>
  <c r="P2295" i="5" s="1"/>
  <c r="G2295" i="5" s="1"/>
  <c r="M2295" i="5"/>
  <c r="Q2294" i="5"/>
  <c r="P2294" i="5"/>
  <c r="G2294" i="5" s="1"/>
  <c r="O2294" i="5"/>
  <c r="N2294" i="5"/>
  <c r="M2294" i="5"/>
  <c r="Q2293" i="5"/>
  <c r="O2293" i="5"/>
  <c r="N2293" i="5"/>
  <c r="P2293" i="5" s="1"/>
  <c r="M2293" i="5"/>
  <c r="Q2291" i="5"/>
  <c r="O2291" i="5"/>
  <c r="N2291" i="5"/>
  <c r="P2291" i="5" s="1"/>
  <c r="M2291" i="5"/>
  <c r="G2291" i="5" s="1"/>
  <c r="Q2290" i="5"/>
  <c r="O2290" i="5"/>
  <c r="N2290" i="5"/>
  <c r="M2290" i="5"/>
  <c r="Q2289" i="5"/>
  <c r="O2289" i="5"/>
  <c r="P2289" i="5" s="1"/>
  <c r="N2289" i="5"/>
  <c r="M2289" i="5"/>
  <c r="G2289" i="5" s="1"/>
  <c r="Q2288" i="5"/>
  <c r="O2288" i="5"/>
  <c r="N2288" i="5"/>
  <c r="P2288" i="5" s="1"/>
  <c r="M2288" i="5"/>
  <c r="Q2287" i="5"/>
  <c r="O2287" i="5"/>
  <c r="N2287" i="5"/>
  <c r="P2287" i="5" s="1"/>
  <c r="M2287" i="5"/>
  <c r="Q2285" i="5"/>
  <c r="O2285" i="5"/>
  <c r="N2285" i="5"/>
  <c r="P2285" i="5" s="1"/>
  <c r="G2285" i="5" s="1"/>
  <c r="M2285" i="5"/>
  <c r="Q2284" i="5"/>
  <c r="P2284" i="5"/>
  <c r="G2284" i="5" s="1"/>
  <c r="O2284" i="5"/>
  <c r="N2284" i="5"/>
  <c r="M2284" i="5"/>
  <c r="Q2283" i="5"/>
  <c r="O2283" i="5"/>
  <c r="N2283" i="5"/>
  <c r="P2283" i="5" s="1"/>
  <c r="G2283" i="5" s="1"/>
  <c r="M2283" i="5"/>
  <c r="Q2282" i="5"/>
  <c r="O2282" i="5"/>
  <c r="N2282" i="5"/>
  <c r="P2282" i="5" s="1"/>
  <c r="M2282" i="5"/>
  <c r="Q2281" i="5"/>
  <c r="O2281" i="5"/>
  <c r="N2281" i="5"/>
  <c r="M2281" i="5"/>
  <c r="Q2280" i="5"/>
  <c r="O2280" i="5"/>
  <c r="P2280" i="5" s="1"/>
  <c r="G2280" i="5" s="1"/>
  <c r="N2280" i="5"/>
  <c r="M2280" i="5"/>
  <c r="Q2279" i="5"/>
  <c r="O2279" i="5"/>
  <c r="N2279" i="5"/>
  <c r="P2279" i="5" s="1"/>
  <c r="M2279" i="5"/>
  <c r="Q2278" i="5"/>
  <c r="O2278" i="5"/>
  <c r="N2278" i="5"/>
  <c r="M2278" i="5"/>
  <c r="Q2277" i="5"/>
  <c r="O2277" i="5"/>
  <c r="N2277" i="5"/>
  <c r="P2277" i="5" s="1"/>
  <c r="G2277" i="5" s="1"/>
  <c r="M2277" i="5"/>
  <c r="Q2275" i="5"/>
  <c r="P2275" i="5"/>
  <c r="O2275" i="5"/>
  <c r="N2275" i="5"/>
  <c r="M2275" i="5"/>
  <c r="Q2274" i="5"/>
  <c r="O2274" i="5"/>
  <c r="N2274" i="5"/>
  <c r="P2274" i="5" s="1"/>
  <c r="M2274" i="5"/>
  <c r="Q2273" i="5"/>
  <c r="O2273" i="5"/>
  <c r="N2273" i="5"/>
  <c r="P2273" i="5" s="1"/>
  <c r="M2273" i="5"/>
  <c r="G2273" i="5" s="1"/>
  <c r="Q2272" i="5"/>
  <c r="O2272" i="5"/>
  <c r="N2272" i="5"/>
  <c r="M2272" i="5"/>
  <c r="Q2271" i="5"/>
  <c r="O2271" i="5"/>
  <c r="P2271" i="5" s="1"/>
  <c r="N2271" i="5"/>
  <c r="M2271" i="5"/>
  <c r="G2271" i="5"/>
  <c r="Q2269" i="5"/>
  <c r="O2269" i="5"/>
  <c r="N2269" i="5"/>
  <c r="P2269" i="5" s="1"/>
  <c r="M2269" i="5"/>
  <c r="Q2268" i="5"/>
  <c r="O2268" i="5"/>
  <c r="N2268" i="5"/>
  <c r="P2268" i="5" s="1"/>
  <c r="M2268" i="5"/>
  <c r="G2268" i="5" s="1"/>
  <c r="Q2267" i="5"/>
  <c r="O2267" i="5"/>
  <c r="N2267" i="5"/>
  <c r="P2267" i="5" s="1"/>
  <c r="G2267" i="5" s="1"/>
  <c r="M2267" i="5"/>
  <c r="Q2266" i="5"/>
  <c r="P2266" i="5"/>
  <c r="G2266" i="5" s="1"/>
  <c r="O2266" i="5"/>
  <c r="N2266" i="5"/>
  <c r="M2266" i="5"/>
  <c r="Q2264" i="5"/>
  <c r="O2264" i="5"/>
  <c r="N2264" i="5"/>
  <c r="P2264" i="5" s="1"/>
  <c r="G2264" i="5" s="1"/>
  <c r="M2264" i="5"/>
  <c r="Q2263" i="5"/>
  <c r="O2263" i="5"/>
  <c r="N2263" i="5"/>
  <c r="P2263" i="5" s="1"/>
  <c r="M2263" i="5"/>
  <c r="Q2262" i="5"/>
  <c r="O2262" i="5"/>
  <c r="N2262" i="5"/>
  <c r="M2262" i="5"/>
  <c r="Q2261" i="5"/>
  <c r="O2261" i="5"/>
  <c r="P2261" i="5" s="1"/>
  <c r="G2261" i="5" s="1"/>
  <c r="N2261" i="5"/>
  <c r="M2261" i="5"/>
  <c r="Q2260" i="5"/>
  <c r="O2260" i="5"/>
  <c r="N2260" i="5"/>
  <c r="P2260" i="5" s="1"/>
  <c r="M2260" i="5"/>
  <c r="Q2259" i="5"/>
  <c r="O2259" i="5"/>
  <c r="N2259" i="5"/>
  <c r="M2259" i="5"/>
  <c r="Q2258" i="5"/>
  <c r="O2258" i="5"/>
  <c r="N2258" i="5"/>
  <c r="P2258" i="5" s="1"/>
  <c r="G2258" i="5" s="1"/>
  <c r="M2258" i="5"/>
  <c r="Q2257" i="5"/>
  <c r="P2257" i="5"/>
  <c r="G2257" i="5" s="1"/>
  <c r="O2257" i="5"/>
  <c r="N2257" i="5"/>
  <c r="M2257" i="5"/>
  <c r="Q2255" i="5"/>
  <c r="O2255" i="5"/>
  <c r="N2255" i="5"/>
  <c r="P2255" i="5" s="1"/>
  <c r="M2255" i="5"/>
  <c r="Q2254" i="5"/>
  <c r="O2254" i="5"/>
  <c r="N2254" i="5"/>
  <c r="P2254" i="5" s="1"/>
  <c r="M2254" i="5"/>
  <c r="G2254" i="5" s="1"/>
  <c r="Q2253" i="5"/>
  <c r="O2253" i="5"/>
  <c r="N2253" i="5"/>
  <c r="M2253" i="5"/>
  <c r="Q2252" i="5"/>
  <c r="O2252" i="5"/>
  <c r="P2252" i="5" s="1"/>
  <c r="N2252" i="5"/>
  <c r="M2252" i="5"/>
  <c r="G2252" i="5" s="1"/>
  <c r="Q2251" i="5"/>
  <c r="O2251" i="5"/>
  <c r="N2251" i="5"/>
  <c r="P2251" i="5" s="1"/>
  <c r="M2251" i="5"/>
  <c r="Q2250" i="5"/>
  <c r="O2250" i="5"/>
  <c r="N2250" i="5"/>
  <c r="P2250" i="5" s="1"/>
  <c r="M2250" i="5"/>
  <c r="Q2249" i="5"/>
  <c r="O2249" i="5"/>
  <c r="N2249" i="5"/>
  <c r="P2249" i="5" s="1"/>
  <c r="G2249" i="5" s="1"/>
  <c r="M2249" i="5"/>
  <c r="Q2248" i="5"/>
  <c r="P2248" i="5"/>
  <c r="G2248" i="5" s="1"/>
  <c r="O2248" i="5"/>
  <c r="N2248" i="5"/>
  <c r="M2248" i="5"/>
  <c r="Q2247" i="5"/>
  <c r="O2247" i="5"/>
  <c r="N2247" i="5"/>
  <c r="P2247" i="5" s="1"/>
  <c r="G2247" i="5" s="1"/>
  <c r="M2247" i="5"/>
  <c r="Q2245" i="5"/>
  <c r="O2245" i="5"/>
  <c r="N2245" i="5"/>
  <c r="P2245" i="5" s="1"/>
  <c r="M2245" i="5"/>
  <c r="Q2244" i="5"/>
  <c r="O2244" i="5"/>
  <c r="N2244" i="5"/>
  <c r="M2244" i="5"/>
  <c r="Q2243" i="5"/>
  <c r="O2243" i="5"/>
  <c r="P2243" i="5" s="1"/>
  <c r="G2243" i="5" s="1"/>
  <c r="N2243" i="5"/>
  <c r="M2243" i="5"/>
  <c r="Q2242" i="5"/>
  <c r="O2242" i="5"/>
  <c r="N2242" i="5"/>
  <c r="P2242" i="5" s="1"/>
  <c r="M2242" i="5"/>
  <c r="Q2240" i="5"/>
  <c r="O2240" i="5"/>
  <c r="N2240" i="5"/>
  <c r="M2240" i="5"/>
  <c r="Q2239" i="5"/>
  <c r="O2239" i="5"/>
  <c r="N2239" i="5"/>
  <c r="P2239" i="5" s="1"/>
  <c r="G2239" i="5" s="1"/>
  <c r="M2239" i="5"/>
  <c r="Q2238" i="5"/>
  <c r="P2238" i="5"/>
  <c r="O2238" i="5"/>
  <c r="N2238" i="5"/>
  <c r="M2238" i="5"/>
  <c r="Q2237" i="5"/>
  <c r="O2237" i="5"/>
  <c r="N2237" i="5"/>
  <c r="P2237" i="5" s="1"/>
  <c r="M2237" i="5"/>
  <c r="Q2236" i="5"/>
  <c r="O2236" i="5"/>
  <c r="N2236" i="5"/>
  <c r="P2236" i="5" s="1"/>
  <c r="M2236" i="5"/>
  <c r="G2236" i="5" s="1"/>
  <c r="Q2235" i="5"/>
  <c r="O2235" i="5"/>
  <c r="N2235" i="5"/>
  <c r="M2235" i="5"/>
  <c r="Q2234" i="5"/>
  <c r="O2234" i="5"/>
  <c r="P2234" i="5" s="1"/>
  <c r="N2234" i="5"/>
  <c r="M2234" i="5"/>
  <c r="G2234" i="5"/>
  <c r="Q2232" i="5"/>
  <c r="O2232" i="5"/>
  <c r="N2232" i="5"/>
  <c r="P2232" i="5" s="1"/>
  <c r="M2232" i="5"/>
  <c r="Q2231" i="5"/>
  <c r="O2231" i="5"/>
  <c r="N2231" i="5"/>
  <c r="P2231" i="5" s="1"/>
  <c r="G2231" i="5" s="1"/>
  <c r="M2231" i="5"/>
  <c r="Q2230" i="5"/>
  <c r="O2230" i="5"/>
  <c r="N2230" i="5"/>
  <c r="P2230" i="5" s="1"/>
  <c r="G2230" i="5" s="1"/>
  <c r="M2230" i="5"/>
  <c r="Q2229" i="5"/>
  <c r="P2229" i="5"/>
  <c r="G2229" i="5" s="1"/>
  <c r="O2229" i="5"/>
  <c r="N2229" i="5"/>
  <c r="M2229" i="5"/>
  <c r="Q2228" i="5"/>
  <c r="O2228" i="5"/>
  <c r="N2228" i="5"/>
  <c r="P2228" i="5" s="1"/>
  <c r="G2228" i="5" s="1"/>
  <c r="M2228" i="5"/>
  <c r="Q2227" i="5"/>
  <c r="O2227" i="5"/>
  <c r="N2227" i="5"/>
  <c r="P2227" i="5" s="1"/>
  <c r="M2227" i="5"/>
  <c r="Q2226" i="5"/>
  <c r="O2226" i="5"/>
  <c r="N2226" i="5"/>
  <c r="M2226" i="5"/>
  <c r="Q2225" i="5"/>
  <c r="O2225" i="5"/>
  <c r="P2225" i="5" s="1"/>
  <c r="N2225" i="5"/>
  <c r="M2225" i="5"/>
  <c r="G2225" i="5" s="1"/>
  <c r="Q2224" i="5"/>
  <c r="O2224" i="5"/>
  <c r="N2224" i="5"/>
  <c r="P2224" i="5" s="1"/>
  <c r="M2224" i="5"/>
  <c r="Q2223" i="5"/>
  <c r="O2223" i="5"/>
  <c r="N2223" i="5"/>
  <c r="M2223" i="5"/>
  <c r="Q2222" i="5"/>
  <c r="O2222" i="5"/>
  <c r="N2222" i="5"/>
  <c r="P2222" i="5" s="1"/>
  <c r="G2222" i="5" s="1"/>
  <c r="M2222" i="5"/>
  <c r="Q2221" i="5"/>
  <c r="P2221" i="5"/>
  <c r="G2221" i="5" s="1"/>
  <c r="O2221" i="5"/>
  <c r="N2221" i="5"/>
  <c r="M2221" i="5"/>
  <c r="Q2220" i="5"/>
  <c r="O2220" i="5"/>
  <c r="N2220" i="5"/>
  <c r="P2220" i="5" s="1"/>
  <c r="M2220" i="5"/>
  <c r="Q2218" i="5"/>
  <c r="O2218" i="5"/>
  <c r="N2218" i="5"/>
  <c r="P2218" i="5" s="1"/>
  <c r="M2218" i="5"/>
  <c r="G2218" i="5" s="1"/>
  <c r="Q2217" i="5"/>
  <c r="O2217" i="5"/>
  <c r="N2217" i="5"/>
  <c r="M2217" i="5"/>
  <c r="Q2216" i="5"/>
  <c r="O2216" i="5"/>
  <c r="P2216" i="5" s="1"/>
  <c r="N2216" i="5"/>
  <c r="M2216" i="5"/>
  <c r="G2216" i="5" s="1"/>
  <c r="Q2215" i="5"/>
  <c r="O2215" i="5"/>
  <c r="N2215" i="5"/>
  <c r="P2215" i="5" s="1"/>
  <c r="G2215" i="5" s="1"/>
  <c r="M2215" i="5"/>
  <c r="Q2214" i="5"/>
  <c r="O2214" i="5"/>
  <c r="N2214" i="5"/>
  <c r="P2214" i="5" s="1"/>
  <c r="M2214" i="5"/>
  <c r="Q2213" i="5"/>
  <c r="O2213" i="5"/>
  <c r="N2213" i="5"/>
  <c r="P2213" i="5" s="1"/>
  <c r="G2213" i="5" s="1"/>
  <c r="M2213" i="5"/>
  <c r="Q2211" i="5"/>
  <c r="P2211" i="5"/>
  <c r="O2211" i="5"/>
  <c r="N2211" i="5"/>
  <c r="M2211" i="5"/>
  <c r="Q2210" i="5"/>
  <c r="O2210" i="5"/>
  <c r="N2210" i="5"/>
  <c r="P2210" i="5" s="1"/>
  <c r="G2210" i="5" s="1"/>
  <c r="M2210" i="5"/>
  <c r="Q2209" i="5"/>
  <c r="O2209" i="5"/>
  <c r="N2209" i="5"/>
  <c r="P2209" i="5" s="1"/>
  <c r="M2209" i="5"/>
  <c r="Q2208" i="5"/>
  <c r="O2208" i="5"/>
  <c r="N2208" i="5"/>
  <c r="M2208" i="5"/>
  <c r="Q2207" i="5"/>
  <c r="O2207" i="5"/>
  <c r="N2207" i="5"/>
  <c r="M2207" i="5"/>
  <c r="Q2206" i="5"/>
  <c r="O2206" i="5"/>
  <c r="N2206" i="5"/>
  <c r="P2206" i="5" s="1"/>
  <c r="G2206" i="5" s="1"/>
  <c r="M2206" i="5"/>
  <c r="Q2205" i="5"/>
  <c r="O2205" i="5"/>
  <c r="N2205" i="5"/>
  <c r="M2205" i="5"/>
  <c r="Q2204" i="5"/>
  <c r="O2204" i="5"/>
  <c r="N2204" i="5"/>
  <c r="P2204" i="5" s="1"/>
  <c r="G2204" i="5" s="1"/>
  <c r="M2204" i="5"/>
  <c r="Q2203" i="5"/>
  <c r="P2203" i="5"/>
  <c r="O2203" i="5"/>
  <c r="N2203" i="5"/>
  <c r="M2203" i="5"/>
  <c r="Q2202" i="5"/>
  <c r="O2202" i="5"/>
  <c r="N2202" i="5"/>
  <c r="P2202" i="5" s="1"/>
  <c r="M2202" i="5"/>
  <c r="Q2201" i="5"/>
  <c r="O2201" i="5"/>
  <c r="N2201" i="5"/>
  <c r="P2201" i="5" s="1"/>
  <c r="M2201" i="5"/>
  <c r="G2201" i="5" s="1"/>
  <c r="Q2200" i="5"/>
  <c r="O2200" i="5"/>
  <c r="N2200" i="5"/>
  <c r="M2200" i="5"/>
  <c r="Q2199" i="5"/>
  <c r="O2199" i="5"/>
  <c r="N2199" i="5"/>
  <c r="P2199" i="5" s="1"/>
  <c r="M2199" i="5"/>
  <c r="G2199" i="5"/>
  <c r="Q2198" i="5"/>
  <c r="O2198" i="5"/>
  <c r="N2198" i="5"/>
  <c r="P2198" i="5" s="1"/>
  <c r="G2198" i="5" s="1"/>
  <c r="M2198" i="5"/>
  <c r="Q2197" i="5"/>
  <c r="O2197" i="5"/>
  <c r="N2197" i="5"/>
  <c r="P2197" i="5" s="1"/>
  <c r="M2197" i="5"/>
  <c r="G2197" i="5" s="1"/>
  <c r="Q2195" i="5"/>
  <c r="O2195" i="5"/>
  <c r="N2195" i="5"/>
  <c r="P2195" i="5" s="1"/>
  <c r="G2195" i="5" s="1"/>
  <c r="M2195" i="5"/>
  <c r="Q2194" i="5"/>
  <c r="P2194" i="5"/>
  <c r="O2194" i="5"/>
  <c r="N2194" i="5"/>
  <c r="M2194" i="5"/>
  <c r="Q2193" i="5"/>
  <c r="O2193" i="5"/>
  <c r="N2193" i="5"/>
  <c r="P2193" i="5" s="1"/>
  <c r="G2193" i="5" s="1"/>
  <c r="M2193" i="5"/>
  <c r="Q2192" i="5"/>
  <c r="O2192" i="5"/>
  <c r="N2192" i="5"/>
  <c r="P2192" i="5" s="1"/>
  <c r="M2192" i="5"/>
  <c r="Q2191" i="5"/>
  <c r="O2191" i="5"/>
  <c r="N2191" i="5"/>
  <c r="M2191" i="5"/>
  <c r="Q2190" i="5"/>
  <c r="O2190" i="5"/>
  <c r="N2190" i="5"/>
  <c r="P2190" i="5" s="1"/>
  <c r="M2190" i="5"/>
  <c r="Q2189" i="5"/>
  <c r="O2189" i="5"/>
  <c r="N2189" i="5"/>
  <c r="P2189" i="5" s="1"/>
  <c r="G2189" i="5" s="1"/>
  <c r="M2189" i="5"/>
  <c r="Q2188" i="5"/>
  <c r="O2188" i="5"/>
  <c r="N2188" i="5"/>
  <c r="M2188" i="5"/>
  <c r="Q2187" i="5"/>
  <c r="O2187" i="5"/>
  <c r="N2187" i="5"/>
  <c r="P2187" i="5" s="1"/>
  <c r="G2187" i="5" s="1"/>
  <c r="M2187" i="5"/>
  <c r="Q2186" i="5"/>
  <c r="P2186" i="5"/>
  <c r="O2186" i="5"/>
  <c r="N2186" i="5"/>
  <c r="M2186" i="5"/>
  <c r="Q2184" i="5"/>
  <c r="O2184" i="5"/>
  <c r="N2184" i="5"/>
  <c r="P2184" i="5" s="1"/>
  <c r="M2184" i="5"/>
  <c r="Q2183" i="5"/>
  <c r="O2183" i="5"/>
  <c r="N2183" i="5"/>
  <c r="P2183" i="5" s="1"/>
  <c r="M2183" i="5"/>
  <c r="G2183" i="5" s="1"/>
  <c r="Q2182" i="5"/>
  <c r="O2182" i="5"/>
  <c r="N2182" i="5"/>
  <c r="M2182" i="5"/>
  <c r="Q2181" i="5"/>
  <c r="O2181" i="5"/>
  <c r="N2181" i="5"/>
  <c r="M2181" i="5"/>
  <c r="Q2180" i="5"/>
  <c r="O2180" i="5"/>
  <c r="N2180" i="5"/>
  <c r="P2180" i="5" s="1"/>
  <c r="G2180" i="5" s="1"/>
  <c r="M2180" i="5"/>
  <c r="Q2179" i="5"/>
  <c r="O2179" i="5"/>
  <c r="N2179" i="5"/>
  <c r="P2179" i="5" s="1"/>
  <c r="M2179" i="5"/>
  <c r="Q2178" i="5"/>
  <c r="O2178" i="5"/>
  <c r="N2178" i="5"/>
  <c r="P2178" i="5" s="1"/>
  <c r="G2178" i="5" s="1"/>
  <c r="M2178" i="5"/>
  <c r="Q2177" i="5"/>
  <c r="P2177" i="5"/>
  <c r="O2177" i="5"/>
  <c r="N2177" i="5"/>
  <c r="M2177" i="5"/>
  <c r="Q2176" i="5"/>
  <c r="O2176" i="5"/>
  <c r="N2176" i="5"/>
  <c r="P2176" i="5" s="1"/>
  <c r="G2176" i="5" s="1"/>
  <c r="M2176" i="5"/>
  <c r="Q2175" i="5"/>
  <c r="O2175" i="5"/>
  <c r="N2175" i="5"/>
  <c r="P2175" i="5" s="1"/>
  <c r="M2175" i="5"/>
  <c r="Q2174" i="5"/>
  <c r="O2174" i="5"/>
  <c r="N2174" i="5"/>
  <c r="M2174" i="5"/>
  <c r="Q2172" i="5"/>
  <c r="O2172" i="5"/>
  <c r="N2172" i="5"/>
  <c r="M2172" i="5"/>
  <c r="Q2171" i="5"/>
  <c r="O2171" i="5"/>
  <c r="N2171" i="5"/>
  <c r="P2171" i="5" s="1"/>
  <c r="G2171" i="5" s="1"/>
  <c r="M2171" i="5"/>
  <c r="Q2170" i="5"/>
  <c r="O2170" i="5"/>
  <c r="N2170" i="5"/>
  <c r="M2170" i="5"/>
  <c r="Q2169" i="5"/>
  <c r="O2169" i="5"/>
  <c r="N2169" i="5"/>
  <c r="P2169" i="5" s="1"/>
  <c r="G2169" i="5" s="1"/>
  <c r="M2169" i="5"/>
  <c r="Q2168" i="5"/>
  <c r="P2168" i="5"/>
  <c r="O2168" i="5"/>
  <c r="N2168" i="5"/>
  <c r="M2168" i="5"/>
  <c r="Q2167" i="5"/>
  <c r="O2167" i="5"/>
  <c r="N2167" i="5"/>
  <c r="P2167" i="5" s="1"/>
  <c r="M2167" i="5"/>
  <c r="Q2165" i="5"/>
  <c r="O2165" i="5"/>
  <c r="N2165" i="5"/>
  <c r="P2165" i="5" s="1"/>
  <c r="M2165" i="5"/>
  <c r="G2165" i="5" s="1"/>
  <c r="Q2164" i="5"/>
  <c r="O2164" i="5"/>
  <c r="N2164" i="5"/>
  <c r="M2164" i="5"/>
  <c r="Q2163" i="5"/>
  <c r="O2163" i="5"/>
  <c r="N2163" i="5"/>
  <c r="P2163" i="5" s="1"/>
  <c r="M2163" i="5"/>
  <c r="G2163" i="5"/>
  <c r="Q2162" i="5"/>
  <c r="O2162" i="5"/>
  <c r="N2162" i="5"/>
  <c r="P2162" i="5" s="1"/>
  <c r="G2162" i="5" s="1"/>
  <c r="M2162" i="5"/>
  <c r="Q2161" i="5"/>
  <c r="O2161" i="5"/>
  <c r="N2161" i="5"/>
  <c r="P2161" i="5" s="1"/>
  <c r="G2161" i="5" s="1"/>
  <c r="M2161" i="5"/>
  <c r="Q2160" i="5"/>
  <c r="O2160" i="5"/>
  <c r="N2160" i="5"/>
  <c r="P2160" i="5" s="1"/>
  <c r="G2160" i="5" s="1"/>
  <c r="M2160" i="5"/>
  <c r="Q2159" i="5"/>
  <c r="P2159" i="5"/>
  <c r="O2159" i="5"/>
  <c r="N2159" i="5"/>
  <c r="M2159" i="5"/>
  <c r="Q2158" i="5"/>
  <c r="O2158" i="5"/>
  <c r="N2158" i="5"/>
  <c r="P2158" i="5" s="1"/>
  <c r="G2158" i="5" s="1"/>
  <c r="M2158" i="5"/>
  <c r="Q2157" i="5"/>
  <c r="O2157" i="5"/>
  <c r="P2157" i="5" s="1"/>
  <c r="N2157" i="5"/>
  <c r="M2157" i="5"/>
  <c r="Q2156" i="5"/>
  <c r="O2156" i="5"/>
  <c r="N2156" i="5"/>
  <c r="M2156" i="5"/>
  <c r="Q2155" i="5"/>
  <c r="O2155" i="5"/>
  <c r="N2155" i="5"/>
  <c r="P2155" i="5" s="1"/>
  <c r="M2155" i="5"/>
  <c r="G2155" i="5" s="1"/>
  <c r="Q2154" i="5"/>
  <c r="O2154" i="5"/>
  <c r="N2154" i="5"/>
  <c r="P2154" i="5" s="1"/>
  <c r="G2154" i="5" s="1"/>
  <c r="M2154" i="5"/>
  <c r="Q2152" i="5"/>
  <c r="O2152" i="5"/>
  <c r="N2152" i="5"/>
  <c r="M2152" i="5"/>
  <c r="Q2151" i="5"/>
  <c r="O2151" i="5"/>
  <c r="N2151" i="5"/>
  <c r="P2151" i="5" s="1"/>
  <c r="G2151" i="5" s="1"/>
  <c r="M2151" i="5"/>
  <c r="Q2150" i="5"/>
  <c r="P2150" i="5"/>
  <c r="O2150" i="5"/>
  <c r="N2150" i="5"/>
  <c r="M2150" i="5"/>
  <c r="G2150" i="5" s="1"/>
  <c r="Q2149" i="5"/>
  <c r="O2149" i="5"/>
  <c r="N2149" i="5"/>
  <c r="P2149" i="5" s="1"/>
  <c r="M2149" i="5"/>
  <c r="Q2148" i="5"/>
  <c r="O2148" i="5"/>
  <c r="P2148" i="5" s="1"/>
  <c r="N2148" i="5"/>
  <c r="M2148" i="5"/>
  <c r="G2148" i="5" s="1"/>
  <c r="Q2147" i="5"/>
  <c r="O2147" i="5"/>
  <c r="N2147" i="5"/>
  <c r="M2147" i="5"/>
  <c r="Q2146" i="5"/>
  <c r="O2146" i="5"/>
  <c r="N2146" i="5"/>
  <c r="M2146" i="5"/>
  <c r="Q2144" i="5"/>
  <c r="O2144" i="5"/>
  <c r="N2144" i="5"/>
  <c r="P2144" i="5" s="1"/>
  <c r="G2144" i="5" s="1"/>
  <c r="M2144" i="5"/>
  <c r="Q2143" i="5"/>
  <c r="O2143" i="5"/>
  <c r="N2143" i="5"/>
  <c r="P2143" i="5" s="1"/>
  <c r="M2143" i="5"/>
  <c r="Q2142" i="5"/>
  <c r="O2142" i="5"/>
  <c r="N2142" i="5"/>
  <c r="P2142" i="5" s="1"/>
  <c r="G2142" i="5" s="1"/>
  <c r="M2142" i="5"/>
  <c r="Q2141" i="5"/>
  <c r="P2141" i="5"/>
  <c r="O2141" i="5"/>
  <c r="N2141" i="5"/>
  <c r="M2141" i="5"/>
  <c r="Q2140" i="5"/>
  <c r="O2140" i="5"/>
  <c r="N2140" i="5"/>
  <c r="P2140" i="5" s="1"/>
  <c r="G2140" i="5" s="1"/>
  <c r="M2140" i="5"/>
  <c r="Q2139" i="5"/>
  <c r="O2139" i="5"/>
  <c r="N2139" i="5"/>
  <c r="P2139" i="5" s="1"/>
  <c r="M2139" i="5"/>
  <c r="Q2137" i="5"/>
  <c r="O2137" i="5"/>
  <c r="N2137" i="5"/>
  <c r="M2137" i="5"/>
  <c r="Q2136" i="5"/>
  <c r="O2136" i="5"/>
  <c r="N2136" i="5"/>
  <c r="M2136" i="5"/>
  <c r="Q2135" i="5"/>
  <c r="O2135" i="5"/>
  <c r="N2135" i="5"/>
  <c r="P2135" i="5" s="1"/>
  <c r="G2135" i="5" s="1"/>
  <c r="M2135" i="5"/>
  <c r="Q2134" i="5"/>
  <c r="O2134" i="5"/>
  <c r="N2134" i="5"/>
  <c r="M2134" i="5"/>
  <c r="Q2133" i="5"/>
  <c r="O2133" i="5"/>
  <c r="N2133" i="5"/>
  <c r="P2133" i="5" s="1"/>
  <c r="G2133" i="5" s="1"/>
  <c r="M2133" i="5"/>
  <c r="Q2132" i="5"/>
  <c r="P2132" i="5"/>
  <c r="O2132" i="5"/>
  <c r="N2132" i="5"/>
  <c r="M2132" i="5"/>
  <c r="Q2131" i="5"/>
  <c r="O2131" i="5"/>
  <c r="N2131" i="5"/>
  <c r="P2131" i="5" s="1"/>
  <c r="M2131" i="5"/>
  <c r="Q2129" i="5"/>
  <c r="O2129" i="5"/>
  <c r="P2129" i="5" s="1"/>
  <c r="N2129" i="5"/>
  <c r="M2129" i="5"/>
  <c r="G2129" i="5" s="1"/>
  <c r="Q2128" i="5"/>
  <c r="O2128" i="5"/>
  <c r="N2128" i="5"/>
  <c r="M2128" i="5"/>
  <c r="Q2127" i="5"/>
  <c r="O2127" i="5"/>
  <c r="P2127" i="5" s="1"/>
  <c r="N2127" i="5"/>
  <c r="M2127" i="5"/>
  <c r="G2127" i="5"/>
  <c r="Q2126" i="5"/>
  <c r="O2126" i="5"/>
  <c r="N2126" i="5"/>
  <c r="P2126" i="5" s="1"/>
  <c r="G2126" i="5" s="1"/>
  <c r="M2126" i="5"/>
  <c r="Q2125" i="5"/>
  <c r="O2125" i="5"/>
  <c r="N2125" i="5"/>
  <c r="P2125" i="5" s="1"/>
  <c r="M2125" i="5"/>
  <c r="G2125" i="5" s="1"/>
  <c r="Q2124" i="5"/>
  <c r="O2124" i="5"/>
  <c r="N2124" i="5"/>
  <c r="P2124" i="5" s="1"/>
  <c r="G2124" i="5" s="1"/>
  <c r="M2124" i="5"/>
  <c r="Q2123" i="5"/>
  <c r="P2123" i="5"/>
  <c r="O2123" i="5"/>
  <c r="N2123" i="5"/>
  <c r="M2123" i="5"/>
  <c r="Q2122" i="5"/>
  <c r="O2122" i="5"/>
  <c r="N2122" i="5"/>
  <c r="P2122" i="5" s="1"/>
  <c r="G2122" i="5" s="1"/>
  <c r="M2122" i="5"/>
  <c r="Q2120" i="5"/>
  <c r="O2120" i="5"/>
  <c r="N2120" i="5"/>
  <c r="P2120" i="5" s="1"/>
  <c r="M2120" i="5"/>
  <c r="Q2119" i="5"/>
  <c r="O2119" i="5"/>
  <c r="N2119" i="5"/>
  <c r="M2119" i="5"/>
  <c r="Q2118" i="5"/>
  <c r="O2118" i="5"/>
  <c r="N2118" i="5"/>
  <c r="P2118" i="5" s="1"/>
  <c r="M2118" i="5"/>
  <c r="G2118" i="5" s="1"/>
  <c r="Q2117" i="5"/>
  <c r="O2117" i="5"/>
  <c r="N2117" i="5"/>
  <c r="P2117" i="5" s="1"/>
  <c r="G2117" i="5" s="1"/>
  <c r="M2117" i="5"/>
  <c r="Q2116" i="5"/>
  <c r="O2116" i="5"/>
  <c r="N2116" i="5"/>
  <c r="M2116" i="5"/>
  <c r="Q2115" i="5"/>
  <c r="O2115" i="5"/>
  <c r="N2115" i="5"/>
  <c r="P2115" i="5" s="1"/>
  <c r="G2115" i="5" s="1"/>
  <c r="M2115" i="5"/>
  <c r="Q2114" i="5"/>
  <c r="P2114" i="5"/>
  <c r="O2114" i="5"/>
  <c r="N2114" i="5"/>
  <c r="M2114" i="5"/>
  <c r="Q2113" i="5"/>
  <c r="O2113" i="5"/>
  <c r="N2113" i="5"/>
  <c r="P2113" i="5" s="1"/>
  <c r="M2113" i="5"/>
  <c r="Q2111" i="5"/>
  <c r="O2111" i="5"/>
  <c r="P2111" i="5" s="1"/>
  <c r="N2111" i="5"/>
  <c r="M2111" i="5"/>
  <c r="G2111" i="5" s="1"/>
  <c r="Q2110" i="5"/>
  <c r="O2110" i="5"/>
  <c r="N2110" i="5"/>
  <c r="M2110" i="5"/>
  <c r="Q2109" i="5"/>
  <c r="O2109" i="5"/>
  <c r="N2109" i="5"/>
  <c r="M2109" i="5"/>
  <c r="Q2108" i="5"/>
  <c r="O2108" i="5"/>
  <c r="N2108" i="5"/>
  <c r="P2108" i="5" s="1"/>
  <c r="G2108" i="5" s="1"/>
  <c r="M2108" i="5"/>
  <c r="Q2107" i="5"/>
  <c r="O2107" i="5"/>
  <c r="N2107" i="5"/>
  <c r="P2107" i="5" s="1"/>
  <c r="G2107" i="5" s="1"/>
  <c r="M2107" i="5"/>
  <c r="Q2106" i="5"/>
  <c r="O2106" i="5"/>
  <c r="N2106" i="5"/>
  <c r="P2106" i="5" s="1"/>
  <c r="G2106" i="5" s="1"/>
  <c r="M2106" i="5"/>
  <c r="Q2105" i="5"/>
  <c r="P2105" i="5"/>
  <c r="O2105" i="5"/>
  <c r="N2105" i="5"/>
  <c r="M2105" i="5"/>
  <c r="Q2104" i="5"/>
  <c r="O2104" i="5"/>
  <c r="N2104" i="5"/>
  <c r="P2104" i="5" s="1"/>
  <c r="G2104" i="5" s="1"/>
  <c r="M2104" i="5"/>
  <c r="Q2103" i="5"/>
  <c r="O2103" i="5"/>
  <c r="P2103" i="5" s="1"/>
  <c r="N2103" i="5"/>
  <c r="M2103" i="5"/>
  <c r="Q2102" i="5"/>
  <c r="O2102" i="5"/>
  <c r="N2102" i="5"/>
  <c r="M2102" i="5"/>
  <c r="Q2101" i="5"/>
  <c r="O2101" i="5"/>
  <c r="N2101" i="5"/>
  <c r="M2101" i="5"/>
  <c r="Q2099" i="5"/>
  <c r="O2099" i="5"/>
  <c r="N2099" i="5"/>
  <c r="P2099" i="5" s="1"/>
  <c r="G2099" i="5" s="1"/>
  <c r="M2099" i="5"/>
  <c r="Q2098" i="5"/>
  <c r="O2098" i="5"/>
  <c r="N2098" i="5"/>
  <c r="M2098" i="5"/>
  <c r="Q2097" i="5"/>
  <c r="O2097" i="5"/>
  <c r="N2097" i="5"/>
  <c r="P2097" i="5" s="1"/>
  <c r="G2097" i="5" s="1"/>
  <c r="M2097" i="5"/>
  <c r="Q2096" i="5"/>
  <c r="P2096" i="5"/>
  <c r="O2096" i="5"/>
  <c r="N2096" i="5"/>
  <c r="M2096" i="5"/>
  <c r="Q2095" i="5"/>
  <c r="O2095" i="5"/>
  <c r="N2095" i="5"/>
  <c r="P2095" i="5" s="1"/>
  <c r="M2095" i="5"/>
  <c r="Q2094" i="5"/>
  <c r="O2094" i="5"/>
  <c r="P2094" i="5" s="1"/>
  <c r="N2094" i="5"/>
  <c r="M2094" i="5"/>
  <c r="G2094" i="5" s="1"/>
  <c r="Q2092" i="5"/>
  <c r="O2092" i="5"/>
  <c r="N2092" i="5"/>
  <c r="M2092" i="5"/>
  <c r="Q2091" i="5"/>
  <c r="O2091" i="5"/>
  <c r="N2091" i="5"/>
  <c r="P2091" i="5" s="1"/>
  <c r="M2091" i="5"/>
  <c r="G2091" i="5"/>
  <c r="Q2090" i="5"/>
  <c r="O2090" i="5"/>
  <c r="N2090" i="5"/>
  <c r="P2090" i="5" s="1"/>
  <c r="G2090" i="5" s="1"/>
  <c r="M2090" i="5"/>
  <c r="Q2089" i="5"/>
  <c r="O2089" i="5"/>
  <c r="N2089" i="5"/>
  <c r="P2089" i="5" s="1"/>
  <c r="G2089" i="5" s="1"/>
  <c r="M2089" i="5"/>
  <c r="Q2088" i="5"/>
  <c r="O2088" i="5"/>
  <c r="N2088" i="5"/>
  <c r="P2088" i="5" s="1"/>
  <c r="G2088" i="5" s="1"/>
  <c r="M2088" i="5"/>
  <c r="Q2087" i="5"/>
  <c r="P2087" i="5"/>
  <c r="O2087" i="5"/>
  <c r="N2087" i="5"/>
  <c r="M2087" i="5"/>
  <c r="Q2085" i="5"/>
  <c r="O2085" i="5"/>
  <c r="N2085" i="5"/>
  <c r="P2085" i="5" s="1"/>
  <c r="G2085" i="5" s="1"/>
  <c r="M2085" i="5"/>
  <c r="Q2084" i="5"/>
  <c r="O2084" i="5"/>
  <c r="P2084" i="5" s="1"/>
  <c r="N2084" i="5"/>
  <c r="M2084" i="5"/>
  <c r="Q2083" i="5"/>
  <c r="O2083" i="5"/>
  <c r="N2083" i="5"/>
  <c r="M2083" i="5"/>
  <c r="Q2082" i="5"/>
  <c r="O2082" i="5"/>
  <c r="N2082" i="5"/>
  <c r="P2082" i="5" s="1"/>
  <c r="M2082" i="5"/>
  <c r="G2082" i="5" s="1"/>
  <c r="Q2081" i="5"/>
  <c r="O2081" i="5"/>
  <c r="N2081" i="5"/>
  <c r="P2081" i="5" s="1"/>
  <c r="G2081" i="5" s="1"/>
  <c r="M2081" i="5"/>
  <c r="Q2079" i="5"/>
  <c r="O2079" i="5"/>
  <c r="N2079" i="5"/>
  <c r="M2079" i="5"/>
  <c r="Q2078" i="5"/>
  <c r="O2078" i="5"/>
  <c r="N2078" i="5"/>
  <c r="P2078" i="5" s="1"/>
  <c r="G2078" i="5" s="1"/>
  <c r="M2078" i="5"/>
  <c r="Q2077" i="5"/>
  <c r="P2077" i="5"/>
  <c r="O2077" i="5"/>
  <c r="N2077" i="5"/>
  <c r="M2077" i="5"/>
  <c r="Q2076" i="5"/>
  <c r="O2076" i="5"/>
  <c r="N2076" i="5"/>
  <c r="P2076" i="5" s="1"/>
  <c r="M2076" i="5"/>
  <c r="Q2075" i="5"/>
  <c r="O2075" i="5"/>
  <c r="P2075" i="5" s="1"/>
  <c r="N2075" i="5"/>
  <c r="M2075" i="5"/>
  <c r="G2075" i="5" s="1"/>
  <c r="Q2074" i="5"/>
  <c r="O2074" i="5"/>
  <c r="N2074" i="5"/>
  <c r="M2074" i="5"/>
  <c r="Q2073" i="5"/>
  <c r="O2073" i="5"/>
  <c r="N2073" i="5"/>
  <c r="M2073" i="5"/>
  <c r="Q2072" i="5"/>
  <c r="O2072" i="5"/>
  <c r="N2072" i="5"/>
  <c r="P2072" i="5" s="1"/>
  <c r="G2072" i="5" s="1"/>
  <c r="M2072" i="5"/>
  <c r="Q2071" i="5"/>
  <c r="O2071" i="5"/>
  <c r="N2071" i="5"/>
  <c r="P2071" i="5" s="1"/>
  <c r="G2071" i="5" s="1"/>
  <c r="M2071" i="5"/>
  <c r="Q2070" i="5"/>
  <c r="O2070" i="5"/>
  <c r="N2070" i="5"/>
  <c r="P2070" i="5" s="1"/>
  <c r="G2070" i="5" s="1"/>
  <c r="M2070" i="5"/>
  <c r="Q2068" i="5"/>
  <c r="P2068" i="5"/>
  <c r="O2068" i="5"/>
  <c r="N2068" i="5"/>
  <c r="M2068" i="5"/>
  <c r="Q2067" i="5"/>
  <c r="O2067" i="5"/>
  <c r="N2067" i="5"/>
  <c r="P2067" i="5" s="1"/>
  <c r="G2067" i="5" s="1"/>
  <c r="M2067" i="5"/>
  <c r="Q2066" i="5"/>
  <c r="O2066" i="5"/>
  <c r="P2066" i="5" s="1"/>
  <c r="N2066" i="5"/>
  <c r="M2066" i="5"/>
  <c r="Q2065" i="5"/>
  <c r="O2065" i="5"/>
  <c r="N2065" i="5"/>
  <c r="M2065" i="5"/>
  <c r="Q2064" i="5"/>
  <c r="O2064" i="5"/>
  <c r="N2064" i="5"/>
  <c r="M2064" i="5"/>
  <c r="Q2063" i="5"/>
  <c r="O2063" i="5"/>
  <c r="N2063" i="5"/>
  <c r="P2063" i="5" s="1"/>
  <c r="G2063" i="5" s="1"/>
  <c r="M2063" i="5"/>
  <c r="Q2062" i="5"/>
  <c r="O2062" i="5"/>
  <c r="N2062" i="5"/>
  <c r="M2062" i="5"/>
  <c r="Q2061" i="5"/>
  <c r="O2061" i="5"/>
  <c r="N2061" i="5"/>
  <c r="P2061" i="5" s="1"/>
  <c r="G2061" i="5" s="1"/>
  <c r="M2061" i="5"/>
  <c r="Q2060" i="5"/>
  <c r="P2060" i="5"/>
  <c r="O2060" i="5"/>
  <c r="N2060" i="5"/>
  <c r="M2060" i="5"/>
  <c r="Q2059" i="5"/>
  <c r="O2059" i="5"/>
  <c r="N2059" i="5"/>
  <c r="P2059" i="5" s="1"/>
  <c r="M2059" i="5"/>
  <c r="Q2058" i="5"/>
  <c r="O2058" i="5"/>
  <c r="N2058" i="5"/>
  <c r="P2058" i="5" s="1"/>
  <c r="M2058" i="5"/>
  <c r="G2058" i="5" s="1"/>
  <c r="Q2056" i="5"/>
  <c r="O2056" i="5"/>
  <c r="N2056" i="5"/>
  <c r="M2056" i="5"/>
  <c r="Q2055" i="5"/>
  <c r="O2055" i="5"/>
  <c r="N2055" i="5"/>
  <c r="P2055" i="5" s="1"/>
  <c r="M2055" i="5"/>
  <c r="G2055" i="5"/>
  <c r="Q2054" i="5"/>
  <c r="O2054" i="5"/>
  <c r="N2054" i="5"/>
  <c r="P2054" i="5" s="1"/>
  <c r="G2054" i="5" s="1"/>
  <c r="M2054" i="5"/>
  <c r="Q2053" i="5"/>
  <c r="O2053" i="5"/>
  <c r="N2053" i="5"/>
  <c r="P2053" i="5" s="1"/>
  <c r="G2053" i="5" s="1"/>
  <c r="M2053" i="5"/>
  <c r="Q2052" i="5"/>
  <c r="O2052" i="5"/>
  <c r="N2052" i="5"/>
  <c r="P2052" i="5" s="1"/>
  <c r="G2052" i="5" s="1"/>
  <c r="M2052" i="5"/>
  <c r="Q2051" i="5"/>
  <c r="P2051" i="5"/>
  <c r="O2051" i="5"/>
  <c r="N2051" i="5"/>
  <c r="M2051" i="5"/>
  <c r="G2051" i="5" s="1"/>
  <c r="Q2050" i="5"/>
  <c r="O2050" i="5"/>
  <c r="N2050" i="5"/>
  <c r="P2050" i="5" s="1"/>
  <c r="G2050" i="5" s="1"/>
  <c r="M2050" i="5"/>
  <c r="Q2049" i="5"/>
  <c r="O2049" i="5"/>
  <c r="P2049" i="5" s="1"/>
  <c r="N2049" i="5"/>
  <c r="M2049" i="5"/>
  <c r="Q2048" i="5"/>
  <c r="O2048" i="5"/>
  <c r="N2048" i="5"/>
  <c r="M2048" i="5"/>
  <c r="Q2046" i="5"/>
  <c r="O2046" i="5"/>
  <c r="N2046" i="5"/>
  <c r="P2046" i="5" s="1"/>
  <c r="M2046" i="5"/>
  <c r="Q2045" i="5"/>
  <c r="O2045" i="5"/>
  <c r="N2045" i="5"/>
  <c r="P2045" i="5" s="1"/>
  <c r="G2045" i="5" s="1"/>
  <c r="M2045" i="5"/>
  <c r="Q2044" i="5"/>
  <c r="O2044" i="5"/>
  <c r="N2044" i="5"/>
  <c r="M2044" i="5"/>
  <c r="Q2043" i="5"/>
  <c r="O2043" i="5"/>
  <c r="N2043" i="5"/>
  <c r="P2043" i="5" s="1"/>
  <c r="G2043" i="5" s="1"/>
  <c r="M2043" i="5"/>
  <c r="Q2042" i="5"/>
  <c r="P2042" i="5"/>
  <c r="O2042" i="5"/>
  <c r="N2042" i="5"/>
  <c r="M2042" i="5"/>
  <c r="Q2041" i="5"/>
  <c r="O2041" i="5"/>
  <c r="N2041" i="5"/>
  <c r="P2041" i="5" s="1"/>
  <c r="M2041" i="5"/>
  <c r="Q2039" i="5"/>
  <c r="O2039" i="5"/>
  <c r="P2039" i="5" s="1"/>
  <c r="N2039" i="5"/>
  <c r="M2039" i="5"/>
  <c r="G2039" i="5" s="1"/>
  <c r="Q2038" i="5"/>
  <c r="O2038" i="5"/>
  <c r="N2038" i="5"/>
  <c r="M2038" i="5"/>
  <c r="Q2037" i="5"/>
  <c r="O2037" i="5"/>
  <c r="N2037" i="5"/>
  <c r="M2037" i="5"/>
  <c r="Q2036" i="5"/>
  <c r="O2036" i="5"/>
  <c r="N2036" i="5"/>
  <c r="P2036" i="5" s="1"/>
  <c r="G2036" i="5" s="1"/>
  <c r="M2036" i="5"/>
  <c r="Q2035" i="5"/>
  <c r="O2035" i="5"/>
  <c r="N2035" i="5"/>
  <c r="P2035" i="5" s="1"/>
  <c r="M2035" i="5"/>
  <c r="Q2034" i="5"/>
  <c r="O2034" i="5"/>
  <c r="N2034" i="5"/>
  <c r="P2034" i="5" s="1"/>
  <c r="G2034" i="5" s="1"/>
  <c r="M2034" i="5"/>
  <c r="Q2033" i="5"/>
  <c r="P2033" i="5"/>
  <c r="O2033" i="5"/>
  <c r="N2033" i="5"/>
  <c r="M2033" i="5"/>
  <c r="Q2032" i="5"/>
  <c r="O2032" i="5"/>
  <c r="N2032" i="5"/>
  <c r="P2032" i="5" s="1"/>
  <c r="G2032" i="5" s="1"/>
  <c r="M2032" i="5"/>
  <c r="Q2030" i="5"/>
  <c r="O2030" i="5"/>
  <c r="P2030" i="5" s="1"/>
  <c r="N2030" i="5"/>
  <c r="M2030" i="5"/>
  <c r="Q2029" i="5"/>
  <c r="O2029" i="5"/>
  <c r="N2029" i="5"/>
  <c r="M2029" i="5"/>
  <c r="Q2028" i="5"/>
  <c r="O2028" i="5"/>
  <c r="P2028" i="5" s="1"/>
  <c r="G2028" i="5" s="1"/>
  <c r="N2028" i="5"/>
  <c r="M2028" i="5"/>
  <c r="Q2027" i="5"/>
  <c r="O2027" i="5"/>
  <c r="N2027" i="5"/>
  <c r="P2027" i="5" s="1"/>
  <c r="G2027" i="5" s="1"/>
  <c r="M2027" i="5"/>
  <c r="Q2026" i="5"/>
  <c r="O2026" i="5"/>
  <c r="N2026" i="5"/>
  <c r="M2026" i="5"/>
  <c r="Q2025" i="5"/>
  <c r="O2025" i="5"/>
  <c r="N2025" i="5"/>
  <c r="P2025" i="5" s="1"/>
  <c r="G2025" i="5" s="1"/>
  <c r="M2025" i="5"/>
  <c r="Q2024" i="5"/>
  <c r="P2024" i="5"/>
  <c r="O2024" i="5"/>
  <c r="N2024" i="5"/>
  <c r="M2024" i="5"/>
  <c r="Q2023" i="5"/>
  <c r="O2023" i="5"/>
  <c r="N2023" i="5"/>
  <c r="P2023" i="5" s="1"/>
  <c r="M2023" i="5"/>
  <c r="Q2022" i="5"/>
  <c r="O2022" i="5"/>
  <c r="P2022" i="5" s="1"/>
  <c r="N2022" i="5"/>
  <c r="M2022" i="5"/>
  <c r="G2022" i="5" s="1"/>
  <c r="Q2021" i="5"/>
  <c r="O2021" i="5"/>
  <c r="N2021" i="5"/>
  <c r="M2021" i="5"/>
  <c r="Q2020" i="5"/>
  <c r="O2020" i="5"/>
  <c r="N2020" i="5"/>
  <c r="P2020" i="5" s="1"/>
  <c r="M2020" i="5"/>
  <c r="G2020" i="5"/>
  <c r="Q2018" i="5"/>
  <c r="O2018" i="5"/>
  <c r="N2018" i="5"/>
  <c r="P2018" i="5" s="1"/>
  <c r="G2018" i="5" s="1"/>
  <c r="M2018" i="5"/>
  <c r="Q2017" i="5"/>
  <c r="O2017" i="5"/>
  <c r="N2017" i="5"/>
  <c r="P2017" i="5" s="1"/>
  <c r="G2017" i="5" s="1"/>
  <c r="M2017" i="5"/>
  <c r="Q2016" i="5"/>
  <c r="O2016" i="5"/>
  <c r="N2016" i="5"/>
  <c r="P2016" i="5" s="1"/>
  <c r="G2016" i="5" s="1"/>
  <c r="M2016" i="5"/>
  <c r="Q2015" i="5"/>
  <c r="P2015" i="5"/>
  <c r="O2015" i="5"/>
  <c r="N2015" i="5"/>
  <c r="M2015" i="5"/>
  <c r="G2015" i="5" s="1"/>
  <c r="Q2014" i="5"/>
  <c r="O2014" i="5"/>
  <c r="N2014" i="5"/>
  <c r="P2014" i="5" s="1"/>
  <c r="G2014" i="5" s="1"/>
  <c r="M2014" i="5"/>
  <c r="Q2013" i="5"/>
  <c r="O2013" i="5"/>
  <c r="P2013" i="5" s="1"/>
  <c r="N2013" i="5"/>
  <c r="M2013" i="5"/>
  <c r="Q2012" i="5"/>
  <c r="O2012" i="5"/>
  <c r="N2012" i="5"/>
  <c r="M2012" i="5"/>
  <c r="Q2011" i="5"/>
  <c r="O2011" i="5"/>
  <c r="N2011" i="5"/>
  <c r="P2011" i="5" s="1"/>
  <c r="M2011" i="5"/>
  <c r="G2011" i="5" s="1"/>
  <c r="Q2010" i="5"/>
  <c r="O2010" i="5"/>
  <c r="N2010" i="5"/>
  <c r="P2010" i="5" s="1"/>
  <c r="G2010" i="5" s="1"/>
  <c r="M2010" i="5"/>
  <c r="Q2009" i="5"/>
  <c r="O2009" i="5"/>
  <c r="N2009" i="5"/>
  <c r="M2009" i="5"/>
  <c r="Q2008" i="5"/>
  <c r="O2008" i="5"/>
  <c r="N2008" i="5"/>
  <c r="P2008" i="5" s="1"/>
  <c r="G2008" i="5" s="1"/>
  <c r="M2008" i="5"/>
  <c r="Q2007" i="5"/>
  <c r="P2007" i="5"/>
  <c r="O2007" i="5"/>
  <c r="N2007" i="5"/>
  <c r="M2007" i="5"/>
  <c r="G2007" i="5" s="1"/>
  <c r="Q2006" i="5"/>
  <c r="O2006" i="5"/>
  <c r="N2006" i="5"/>
  <c r="P2006" i="5" s="1"/>
  <c r="M2006" i="5"/>
  <c r="Q2005" i="5"/>
  <c r="O2005" i="5"/>
  <c r="P2005" i="5" s="1"/>
  <c r="N2005" i="5"/>
  <c r="M2005" i="5"/>
  <c r="G2005" i="5" s="1"/>
  <c r="Q2004" i="5"/>
  <c r="O2004" i="5"/>
  <c r="N2004" i="5"/>
  <c r="M2004" i="5"/>
  <c r="Q2003" i="5"/>
  <c r="O2003" i="5"/>
  <c r="N2003" i="5"/>
  <c r="M2003" i="5"/>
  <c r="Q2001" i="5"/>
  <c r="O2001" i="5"/>
  <c r="N2001" i="5"/>
  <c r="P2001" i="5" s="1"/>
  <c r="G2001" i="5" s="1"/>
  <c r="M2001" i="5"/>
  <c r="Q2000" i="5"/>
  <c r="O2000" i="5"/>
  <c r="N2000" i="5"/>
  <c r="P2000" i="5" s="1"/>
  <c r="M2000" i="5"/>
  <c r="Q1999" i="5"/>
  <c r="O1999" i="5"/>
  <c r="N1999" i="5"/>
  <c r="P1999" i="5" s="1"/>
  <c r="G1999" i="5" s="1"/>
  <c r="M1999" i="5"/>
  <c r="Q1998" i="5"/>
  <c r="P1998" i="5"/>
  <c r="O1998" i="5"/>
  <c r="N1998" i="5"/>
  <c r="M1998" i="5"/>
  <c r="Q1997" i="5"/>
  <c r="O1997" i="5"/>
  <c r="N1997" i="5"/>
  <c r="P1997" i="5" s="1"/>
  <c r="G1997" i="5" s="1"/>
  <c r="M1997" i="5"/>
  <c r="Q1996" i="5"/>
  <c r="O1996" i="5"/>
  <c r="N1996" i="5"/>
  <c r="P1996" i="5" s="1"/>
  <c r="M1996" i="5"/>
  <c r="Q1995" i="5"/>
  <c r="O1995" i="5"/>
  <c r="N1995" i="5"/>
  <c r="M1995" i="5"/>
  <c r="Q1994" i="5"/>
  <c r="O1994" i="5"/>
  <c r="N1994" i="5"/>
  <c r="M1994" i="5"/>
  <c r="Q1993" i="5"/>
  <c r="O1993" i="5"/>
  <c r="N1993" i="5"/>
  <c r="P1993" i="5" s="1"/>
  <c r="G1993" i="5" s="1"/>
  <c r="M1993" i="5"/>
  <c r="Q1992" i="5"/>
  <c r="O1992" i="5"/>
  <c r="N1992" i="5"/>
  <c r="M1992" i="5"/>
  <c r="Q1991" i="5"/>
  <c r="O1991" i="5"/>
  <c r="N1991" i="5"/>
  <c r="P1991" i="5" s="1"/>
  <c r="M1991" i="5"/>
  <c r="Q1990" i="5"/>
  <c r="P1990" i="5"/>
  <c r="O1990" i="5"/>
  <c r="N1990" i="5"/>
  <c r="M1990" i="5"/>
  <c r="Q1989" i="5"/>
  <c r="O1989" i="5"/>
  <c r="N1989" i="5"/>
  <c r="P1989" i="5" s="1"/>
  <c r="M1989" i="5"/>
  <c r="Q1988" i="5"/>
  <c r="O1988" i="5"/>
  <c r="P1988" i="5" s="1"/>
  <c r="N1988" i="5"/>
  <c r="M1988" i="5"/>
  <c r="G1988" i="5" s="1"/>
  <c r="Q1987" i="5"/>
  <c r="O1987" i="5"/>
  <c r="N1987" i="5"/>
  <c r="M1987" i="5"/>
  <c r="Q1986" i="5"/>
  <c r="O1986" i="5"/>
  <c r="N1986" i="5"/>
  <c r="M1986" i="5"/>
  <c r="Q1985" i="5"/>
  <c r="O1985" i="5"/>
  <c r="N1985" i="5"/>
  <c r="P1985" i="5" s="1"/>
  <c r="G1985" i="5" s="1"/>
  <c r="M1985" i="5"/>
  <c r="Q1983" i="5"/>
  <c r="O1983" i="5"/>
  <c r="N1983" i="5"/>
  <c r="P1983" i="5" s="1"/>
  <c r="M1983" i="5"/>
  <c r="G1983" i="5" s="1"/>
  <c r="Q1982" i="5"/>
  <c r="O1982" i="5"/>
  <c r="N1982" i="5"/>
  <c r="M1982" i="5"/>
  <c r="Q1981" i="5"/>
  <c r="O1981" i="5"/>
  <c r="P1981" i="5" s="1"/>
  <c r="N1981" i="5"/>
  <c r="M1981" i="5"/>
  <c r="G1981" i="5"/>
  <c r="Q1980" i="5"/>
  <c r="O1980" i="5"/>
  <c r="N1980" i="5"/>
  <c r="M1980" i="5"/>
  <c r="Q1979" i="5"/>
  <c r="O1979" i="5"/>
  <c r="N1979" i="5"/>
  <c r="P1979" i="5" s="1"/>
  <c r="M1979" i="5"/>
  <c r="G1979" i="5" s="1"/>
  <c r="Q1978" i="5"/>
  <c r="O1978" i="5"/>
  <c r="N1978" i="5"/>
  <c r="P1978" i="5" s="1"/>
  <c r="G1978" i="5" s="1"/>
  <c r="M1978" i="5"/>
  <c r="Q1977" i="5"/>
  <c r="P1977" i="5"/>
  <c r="G1977" i="5" s="1"/>
  <c r="O1977" i="5"/>
  <c r="N1977" i="5"/>
  <c r="M1977" i="5"/>
  <c r="Q1975" i="5"/>
  <c r="O1975" i="5"/>
  <c r="N1975" i="5"/>
  <c r="M1975" i="5"/>
  <c r="Q1974" i="5"/>
  <c r="O1974" i="5"/>
  <c r="N1974" i="5"/>
  <c r="P1974" i="5" s="1"/>
  <c r="M1974" i="5"/>
  <c r="G1974" i="5" s="1"/>
  <c r="Q1973" i="5"/>
  <c r="O1973" i="5"/>
  <c r="N1973" i="5"/>
  <c r="M1973" i="5"/>
  <c r="Q1972" i="5"/>
  <c r="O1972" i="5"/>
  <c r="P1972" i="5" s="1"/>
  <c r="G1972" i="5" s="1"/>
  <c r="N1972" i="5"/>
  <c r="M1972" i="5"/>
  <c r="Q1971" i="5"/>
  <c r="O1971" i="5"/>
  <c r="N1971" i="5"/>
  <c r="M1971" i="5"/>
  <c r="Q1970" i="5"/>
  <c r="O1970" i="5"/>
  <c r="N1970" i="5"/>
  <c r="P1970" i="5" s="1"/>
  <c r="M1970" i="5"/>
  <c r="Q1969" i="5"/>
  <c r="O1969" i="5"/>
  <c r="N1969" i="5"/>
  <c r="P1969" i="5" s="1"/>
  <c r="G1969" i="5" s="1"/>
  <c r="M1969" i="5"/>
  <c r="Q1967" i="5"/>
  <c r="P1967" i="5"/>
  <c r="G1967" i="5" s="1"/>
  <c r="O1967" i="5"/>
  <c r="N1967" i="5"/>
  <c r="M1967" i="5"/>
  <c r="Q1966" i="5"/>
  <c r="O1966" i="5"/>
  <c r="N1966" i="5"/>
  <c r="M1966" i="5"/>
  <c r="Q1965" i="5"/>
  <c r="O1965" i="5"/>
  <c r="N1965" i="5"/>
  <c r="P1965" i="5" s="1"/>
  <c r="M1965" i="5"/>
  <c r="G1965" i="5" s="1"/>
  <c r="Q1964" i="5"/>
  <c r="O1964" i="5"/>
  <c r="N1964" i="5"/>
  <c r="M1964" i="5"/>
  <c r="Q1963" i="5"/>
  <c r="O1963" i="5"/>
  <c r="P1963" i="5" s="1"/>
  <c r="G1963" i="5" s="1"/>
  <c r="N1963" i="5"/>
  <c r="M1963" i="5"/>
  <c r="Q1962" i="5"/>
  <c r="O1962" i="5"/>
  <c r="N1962" i="5"/>
  <c r="M1962" i="5"/>
  <c r="Q1961" i="5"/>
  <c r="O1961" i="5"/>
  <c r="N1961" i="5"/>
  <c r="P1961" i="5" s="1"/>
  <c r="M1961" i="5"/>
  <c r="Q1960" i="5"/>
  <c r="O1960" i="5"/>
  <c r="N1960" i="5"/>
  <c r="P1960" i="5" s="1"/>
  <c r="G1960" i="5" s="1"/>
  <c r="M1960" i="5"/>
  <c r="Q1959" i="5"/>
  <c r="P1959" i="5"/>
  <c r="G1959" i="5" s="1"/>
  <c r="O1959" i="5"/>
  <c r="N1959" i="5"/>
  <c r="M1959" i="5"/>
  <c r="Q1957" i="5"/>
  <c r="O1957" i="5"/>
  <c r="N1957" i="5"/>
  <c r="M1957" i="5"/>
  <c r="Q1956" i="5"/>
  <c r="O1956" i="5"/>
  <c r="N1956" i="5"/>
  <c r="P1956" i="5" s="1"/>
  <c r="M1956" i="5"/>
  <c r="Q1955" i="5"/>
  <c r="O1955" i="5"/>
  <c r="N1955" i="5"/>
  <c r="M1955" i="5"/>
  <c r="Q1954" i="5"/>
  <c r="O1954" i="5"/>
  <c r="P1954" i="5" s="1"/>
  <c r="G1954" i="5" s="1"/>
  <c r="N1954" i="5"/>
  <c r="M1954" i="5"/>
  <c r="Q1953" i="5"/>
  <c r="O1953" i="5"/>
  <c r="N1953" i="5"/>
  <c r="M1953" i="5"/>
  <c r="Q1952" i="5"/>
  <c r="O1952" i="5"/>
  <c r="N1952" i="5"/>
  <c r="P1952" i="5" s="1"/>
  <c r="M1952" i="5"/>
  <c r="Q1951" i="5"/>
  <c r="O1951" i="5"/>
  <c r="N1951" i="5"/>
  <c r="P1951" i="5" s="1"/>
  <c r="G1951" i="5" s="1"/>
  <c r="M1951" i="5"/>
  <c r="Q1950" i="5"/>
  <c r="P1950" i="5"/>
  <c r="G1950" i="5" s="1"/>
  <c r="O1950" i="5"/>
  <c r="N1950" i="5"/>
  <c r="M1950" i="5"/>
  <c r="Q1948" i="5"/>
  <c r="O1948" i="5"/>
  <c r="N1948" i="5"/>
  <c r="M1948" i="5"/>
  <c r="Q1947" i="5"/>
  <c r="O1947" i="5"/>
  <c r="N1947" i="5"/>
  <c r="P1947" i="5" s="1"/>
  <c r="M1947" i="5"/>
  <c r="G1947" i="5" s="1"/>
  <c r="Q1946" i="5"/>
  <c r="O1946" i="5"/>
  <c r="N1946" i="5"/>
  <c r="M1946" i="5"/>
  <c r="Q1945" i="5"/>
  <c r="O1945" i="5"/>
  <c r="P1945" i="5" s="1"/>
  <c r="N1945" i="5"/>
  <c r="M1945" i="5"/>
  <c r="G1945" i="5"/>
  <c r="Q1944" i="5"/>
  <c r="O1944" i="5"/>
  <c r="N1944" i="5"/>
  <c r="M1944" i="5"/>
  <c r="Q1943" i="5"/>
  <c r="O1943" i="5"/>
  <c r="N1943" i="5"/>
  <c r="P1943" i="5" s="1"/>
  <c r="M1943" i="5"/>
  <c r="G1943" i="5" s="1"/>
  <c r="Q1942" i="5"/>
  <c r="O1942" i="5"/>
  <c r="N1942" i="5"/>
  <c r="P1942" i="5" s="1"/>
  <c r="G1942" i="5" s="1"/>
  <c r="M1942" i="5"/>
  <c r="Q1941" i="5"/>
  <c r="P1941" i="5"/>
  <c r="G1941" i="5" s="1"/>
  <c r="O1941" i="5"/>
  <c r="N1941" i="5"/>
  <c r="M1941" i="5"/>
  <c r="Q1940" i="5"/>
  <c r="O1940" i="5"/>
  <c r="N1940" i="5"/>
  <c r="M1940" i="5"/>
  <c r="Q1939" i="5"/>
  <c r="O1939" i="5"/>
  <c r="N1939" i="5"/>
  <c r="P1939" i="5" s="1"/>
  <c r="M1939" i="5"/>
  <c r="G1939" i="5" s="1"/>
  <c r="Q1938" i="5"/>
  <c r="O1938" i="5"/>
  <c r="N1938" i="5"/>
  <c r="M1938" i="5"/>
  <c r="Q1936" i="5"/>
  <c r="O1936" i="5"/>
  <c r="P1936" i="5" s="1"/>
  <c r="G1936" i="5" s="1"/>
  <c r="N1936" i="5"/>
  <c r="M1936" i="5"/>
  <c r="Q1935" i="5"/>
  <c r="O1935" i="5"/>
  <c r="N1935" i="5"/>
  <c r="M1935" i="5"/>
  <c r="Q1934" i="5"/>
  <c r="O1934" i="5"/>
  <c r="N1934" i="5"/>
  <c r="M1934" i="5"/>
  <c r="Q1933" i="5"/>
  <c r="O1933" i="5"/>
  <c r="N1933" i="5"/>
  <c r="M1933" i="5"/>
  <c r="Q1932" i="5"/>
  <c r="O1932" i="5"/>
  <c r="N1932" i="5"/>
  <c r="P1932" i="5" s="1"/>
  <c r="M1932" i="5"/>
  <c r="Q1931" i="5"/>
  <c r="O1931" i="5"/>
  <c r="N1931" i="5"/>
  <c r="P1931" i="5" s="1"/>
  <c r="G1931" i="5" s="1"/>
  <c r="M1931" i="5"/>
  <c r="Q1930" i="5"/>
  <c r="P1930" i="5"/>
  <c r="G1930" i="5" s="1"/>
  <c r="O1930" i="5"/>
  <c r="N1930" i="5"/>
  <c r="M1930" i="5"/>
  <c r="Q1929" i="5"/>
  <c r="O1929" i="5"/>
  <c r="N1929" i="5"/>
  <c r="M1929" i="5"/>
  <c r="Q1928" i="5"/>
  <c r="O1928" i="5"/>
  <c r="N1928" i="5"/>
  <c r="P1928" i="5" s="1"/>
  <c r="M1928" i="5"/>
  <c r="G1928" i="5" s="1"/>
  <c r="Q1926" i="5"/>
  <c r="O1926" i="5"/>
  <c r="N1926" i="5"/>
  <c r="M1926" i="5"/>
  <c r="Q1925" i="5"/>
  <c r="O1925" i="5"/>
  <c r="P1925" i="5" s="1"/>
  <c r="N1925" i="5"/>
  <c r="M1925" i="5"/>
  <c r="G1925" i="5"/>
  <c r="Q1924" i="5"/>
  <c r="O1924" i="5"/>
  <c r="N1924" i="5"/>
  <c r="M1924" i="5"/>
  <c r="Q1923" i="5"/>
  <c r="O1923" i="5"/>
  <c r="N1923" i="5"/>
  <c r="P1923" i="5" s="1"/>
  <c r="M1923" i="5"/>
  <c r="G1923" i="5" s="1"/>
  <c r="Q1922" i="5"/>
  <c r="O1922" i="5"/>
  <c r="N1922" i="5"/>
  <c r="P1922" i="5" s="1"/>
  <c r="G1922" i="5" s="1"/>
  <c r="M1922" i="5"/>
  <c r="Q1921" i="5"/>
  <c r="P1921" i="5"/>
  <c r="G1921" i="5" s="1"/>
  <c r="O1921" i="5"/>
  <c r="N1921" i="5"/>
  <c r="M1921" i="5"/>
  <c r="Q1920" i="5"/>
  <c r="O1920" i="5"/>
  <c r="N1920" i="5"/>
  <c r="M1920" i="5"/>
  <c r="Q1919" i="5"/>
  <c r="O1919" i="5"/>
  <c r="N1919" i="5"/>
  <c r="P1919" i="5" s="1"/>
  <c r="M1919" i="5"/>
  <c r="Q1918" i="5"/>
  <c r="O1918" i="5"/>
  <c r="N1918" i="5"/>
  <c r="M1918" i="5"/>
  <c r="Q1917" i="5"/>
  <c r="O1917" i="5"/>
  <c r="P1917" i="5" s="1"/>
  <c r="G1917" i="5" s="1"/>
  <c r="N1917" i="5"/>
  <c r="M1917" i="5"/>
  <c r="Q1916" i="5"/>
  <c r="O1916" i="5"/>
  <c r="N1916" i="5"/>
  <c r="M1916" i="5"/>
  <c r="Q1914" i="5"/>
  <c r="O1914" i="5"/>
  <c r="N1914" i="5"/>
  <c r="P1914" i="5" s="1"/>
  <c r="M1914" i="5"/>
  <c r="Q1913" i="5"/>
  <c r="O1913" i="5"/>
  <c r="N1913" i="5"/>
  <c r="P1913" i="5" s="1"/>
  <c r="G1913" i="5" s="1"/>
  <c r="M1913" i="5"/>
  <c r="Q1912" i="5"/>
  <c r="P1912" i="5"/>
  <c r="G1912" i="5" s="1"/>
  <c r="O1912" i="5"/>
  <c r="N1912" i="5"/>
  <c r="M1912" i="5"/>
  <c r="Q1911" i="5"/>
  <c r="O1911" i="5"/>
  <c r="N1911" i="5"/>
  <c r="M1911" i="5"/>
  <c r="Q1910" i="5"/>
  <c r="O1910" i="5"/>
  <c r="N1910" i="5"/>
  <c r="P1910" i="5" s="1"/>
  <c r="M1910" i="5"/>
  <c r="G1910" i="5" s="1"/>
  <c r="Q1909" i="5"/>
  <c r="O1909" i="5"/>
  <c r="N1909" i="5"/>
  <c r="M1909" i="5"/>
  <c r="Q1908" i="5"/>
  <c r="O1908" i="5"/>
  <c r="P1908" i="5" s="1"/>
  <c r="N1908" i="5"/>
  <c r="M1908" i="5"/>
  <c r="G1908" i="5"/>
  <c r="Q1907" i="5"/>
  <c r="O1907" i="5"/>
  <c r="N1907" i="5"/>
  <c r="M1907" i="5"/>
  <c r="Q1906" i="5"/>
  <c r="O1906" i="5"/>
  <c r="N1906" i="5"/>
  <c r="P1906" i="5" s="1"/>
  <c r="M1906" i="5"/>
  <c r="G1906" i="5" s="1"/>
  <c r="Q1905" i="5"/>
  <c r="O1905" i="5"/>
  <c r="N1905" i="5"/>
  <c r="P1905" i="5" s="1"/>
  <c r="G1905" i="5" s="1"/>
  <c r="M1905" i="5"/>
  <c r="Q1904" i="5"/>
  <c r="P1904" i="5"/>
  <c r="G1904" i="5" s="1"/>
  <c r="O1904" i="5"/>
  <c r="N1904" i="5"/>
  <c r="M1904" i="5"/>
  <c r="Q1903" i="5"/>
  <c r="O1903" i="5"/>
  <c r="N1903" i="5"/>
  <c r="M1903" i="5"/>
  <c r="Q1901" i="5"/>
  <c r="O1901" i="5"/>
  <c r="N1901" i="5"/>
  <c r="P1901" i="5" s="1"/>
  <c r="M1901" i="5"/>
  <c r="G1901" i="5" s="1"/>
  <c r="Q1900" i="5"/>
  <c r="O1900" i="5"/>
  <c r="N1900" i="5"/>
  <c r="M1900" i="5"/>
  <c r="Q1899" i="5"/>
  <c r="O1899" i="5"/>
  <c r="P1899" i="5" s="1"/>
  <c r="G1899" i="5" s="1"/>
  <c r="N1899" i="5"/>
  <c r="M1899" i="5"/>
  <c r="Q1898" i="5"/>
  <c r="O1898" i="5"/>
  <c r="N1898" i="5"/>
  <c r="M1898" i="5"/>
  <c r="Q1897" i="5"/>
  <c r="O1897" i="5"/>
  <c r="N1897" i="5"/>
  <c r="P1897" i="5" s="1"/>
  <c r="M1897" i="5"/>
  <c r="Q1896" i="5"/>
  <c r="O1896" i="5"/>
  <c r="N1896" i="5"/>
  <c r="P1896" i="5" s="1"/>
  <c r="G1896" i="5" s="1"/>
  <c r="M1896" i="5"/>
  <c r="Q1895" i="5"/>
  <c r="P1895" i="5"/>
  <c r="G1895" i="5" s="1"/>
  <c r="O1895" i="5"/>
  <c r="N1895" i="5"/>
  <c r="M1895" i="5"/>
  <c r="Q1894" i="5"/>
  <c r="O1894" i="5"/>
  <c r="N1894" i="5"/>
  <c r="M1894" i="5"/>
  <c r="Q1893" i="5"/>
  <c r="O1893" i="5"/>
  <c r="N1893" i="5"/>
  <c r="P1893" i="5" s="1"/>
  <c r="M1893" i="5"/>
  <c r="G1893" i="5" s="1"/>
  <c r="Q1891" i="5"/>
  <c r="O1891" i="5"/>
  <c r="N1891" i="5"/>
  <c r="M1891" i="5"/>
  <c r="Q1890" i="5"/>
  <c r="O1890" i="5"/>
  <c r="P1890" i="5" s="1"/>
  <c r="G1890" i="5" s="1"/>
  <c r="N1890" i="5"/>
  <c r="M1890" i="5"/>
  <c r="Q1889" i="5"/>
  <c r="O1889" i="5"/>
  <c r="N1889" i="5"/>
  <c r="M1889" i="5"/>
  <c r="Q1888" i="5"/>
  <c r="O1888" i="5"/>
  <c r="N1888" i="5"/>
  <c r="P1888" i="5" s="1"/>
  <c r="M1888" i="5"/>
  <c r="Q1887" i="5"/>
  <c r="O1887" i="5"/>
  <c r="N1887" i="5"/>
  <c r="P1887" i="5" s="1"/>
  <c r="G1887" i="5" s="1"/>
  <c r="M1887" i="5"/>
  <c r="Q1886" i="5"/>
  <c r="P1886" i="5"/>
  <c r="G1886" i="5" s="1"/>
  <c r="O1886" i="5"/>
  <c r="N1886" i="5"/>
  <c r="M1886" i="5"/>
  <c r="Q1885" i="5"/>
  <c r="O1885" i="5"/>
  <c r="N1885" i="5"/>
  <c r="M1885" i="5"/>
  <c r="Q1884" i="5"/>
  <c r="O1884" i="5"/>
  <c r="N1884" i="5"/>
  <c r="P1884" i="5" s="1"/>
  <c r="M1884" i="5"/>
  <c r="Q1883" i="5"/>
  <c r="O1883" i="5"/>
  <c r="N1883" i="5"/>
  <c r="M1883" i="5"/>
  <c r="Q1881" i="5"/>
  <c r="O1881" i="5"/>
  <c r="P1881" i="5" s="1"/>
  <c r="G1881" i="5" s="1"/>
  <c r="N1881" i="5"/>
  <c r="M1881" i="5"/>
  <c r="Q1880" i="5"/>
  <c r="O1880" i="5"/>
  <c r="N1880" i="5"/>
  <c r="P1880" i="5" s="1"/>
  <c r="M1880" i="5"/>
  <c r="Q1879" i="5"/>
  <c r="O1879" i="5"/>
  <c r="N1879" i="5"/>
  <c r="P1879" i="5" s="1"/>
  <c r="M1879" i="5"/>
  <c r="Q1878" i="5"/>
  <c r="O1878" i="5"/>
  <c r="N1878" i="5"/>
  <c r="P1878" i="5" s="1"/>
  <c r="G1878" i="5" s="1"/>
  <c r="M1878" i="5"/>
  <c r="Q1877" i="5"/>
  <c r="P1877" i="5"/>
  <c r="G1877" i="5" s="1"/>
  <c r="O1877" i="5"/>
  <c r="N1877" i="5"/>
  <c r="M1877" i="5"/>
  <c r="Q1876" i="5"/>
  <c r="O1876" i="5"/>
  <c r="N1876" i="5"/>
  <c r="M1876" i="5"/>
  <c r="Q1875" i="5"/>
  <c r="O1875" i="5"/>
  <c r="N1875" i="5"/>
  <c r="P1875" i="5" s="1"/>
  <c r="M1875" i="5"/>
  <c r="G1875" i="5" s="1"/>
  <c r="Q1874" i="5"/>
  <c r="O1874" i="5"/>
  <c r="N1874" i="5"/>
  <c r="M1874" i="5"/>
  <c r="Q1873" i="5"/>
  <c r="O1873" i="5"/>
  <c r="P1873" i="5" s="1"/>
  <c r="N1873" i="5"/>
  <c r="M1873" i="5"/>
  <c r="G1873" i="5"/>
  <c r="Q1872" i="5"/>
  <c r="O1872" i="5"/>
  <c r="N1872" i="5"/>
  <c r="P1872" i="5" s="1"/>
  <c r="M1872" i="5"/>
  <c r="Q1871" i="5"/>
  <c r="O1871" i="5"/>
  <c r="N1871" i="5"/>
  <c r="P1871" i="5" s="1"/>
  <c r="M1871" i="5"/>
  <c r="G1871" i="5" s="1"/>
  <c r="Q1870" i="5"/>
  <c r="O1870" i="5"/>
  <c r="N1870" i="5"/>
  <c r="P1870" i="5" s="1"/>
  <c r="G1870" i="5" s="1"/>
  <c r="M1870" i="5"/>
  <c r="Q1869" i="5"/>
  <c r="P1869" i="5"/>
  <c r="G1869" i="5" s="1"/>
  <c r="O1869" i="5"/>
  <c r="N1869" i="5"/>
  <c r="M1869" i="5"/>
  <c r="Q1868" i="5"/>
  <c r="O1868" i="5"/>
  <c r="N1868" i="5"/>
  <c r="M1868" i="5"/>
  <c r="Q1867" i="5"/>
  <c r="O1867" i="5"/>
  <c r="N1867" i="5"/>
  <c r="P1867" i="5" s="1"/>
  <c r="M1867" i="5"/>
  <c r="G1867" i="5" s="1"/>
  <c r="Q1865" i="5"/>
  <c r="O1865" i="5"/>
  <c r="N1865" i="5"/>
  <c r="M1865" i="5"/>
  <c r="Q1864" i="5"/>
  <c r="O1864" i="5"/>
  <c r="P1864" i="5" s="1"/>
  <c r="G1864" i="5" s="1"/>
  <c r="N1864" i="5"/>
  <c r="M1864" i="5"/>
  <c r="Q1863" i="5"/>
  <c r="O1863" i="5"/>
  <c r="N1863" i="5"/>
  <c r="P1863" i="5" s="1"/>
  <c r="M1863" i="5"/>
  <c r="Q1862" i="5"/>
  <c r="O1862" i="5"/>
  <c r="N1862" i="5"/>
  <c r="P1862" i="5" s="1"/>
  <c r="M1862" i="5"/>
  <c r="Q1860" i="5"/>
  <c r="O1860" i="5"/>
  <c r="N1860" i="5"/>
  <c r="P1860" i="5" s="1"/>
  <c r="G1860" i="5" s="1"/>
  <c r="M1860" i="5"/>
  <c r="Q1859" i="5"/>
  <c r="P1859" i="5"/>
  <c r="G1859" i="5" s="1"/>
  <c r="O1859" i="5"/>
  <c r="N1859" i="5"/>
  <c r="M1859" i="5"/>
  <c r="Q1858" i="5"/>
  <c r="O1858" i="5"/>
  <c r="N1858" i="5"/>
  <c r="M1858" i="5"/>
  <c r="Q1857" i="5"/>
  <c r="O1857" i="5"/>
  <c r="N1857" i="5"/>
  <c r="P1857" i="5" s="1"/>
  <c r="M1857" i="5"/>
  <c r="G1857" i="5" s="1"/>
  <c r="Q1856" i="5"/>
  <c r="O1856" i="5"/>
  <c r="N1856" i="5"/>
  <c r="M1856" i="5"/>
  <c r="Q1855" i="5"/>
  <c r="O1855" i="5"/>
  <c r="P1855" i="5" s="1"/>
  <c r="N1855" i="5"/>
  <c r="M1855" i="5"/>
  <c r="G1855" i="5"/>
  <c r="Q1854" i="5"/>
  <c r="O1854" i="5"/>
  <c r="N1854" i="5"/>
  <c r="P1854" i="5" s="1"/>
  <c r="M1854" i="5"/>
  <c r="Q1853" i="5"/>
  <c r="O1853" i="5"/>
  <c r="N1853" i="5"/>
  <c r="P1853" i="5" s="1"/>
  <c r="M1853" i="5"/>
  <c r="G1853" i="5" s="1"/>
  <c r="Q1852" i="5"/>
  <c r="O1852" i="5"/>
  <c r="N1852" i="5"/>
  <c r="P1852" i="5" s="1"/>
  <c r="G1852" i="5" s="1"/>
  <c r="M1852" i="5"/>
  <c r="Q1851" i="5"/>
  <c r="P1851" i="5"/>
  <c r="G1851" i="5" s="1"/>
  <c r="O1851" i="5"/>
  <c r="N1851" i="5"/>
  <c r="M1851" i="5"/>
  <c r="Q1850" i="5"/>
  <c r="O1850" i="5"/>
  <c r="N1850" i="5"/>
  <c r="P1850" i="5" s="1"/>
  <c r="M1850" i="5"/>
  <c r="Q1849" i="5"/>
  <c r="O1849" i="5"/>
  <c r="N1849" i="5"/>
  <c r="P1849" i="5" s="1"/>
  <c r="M1849" i="5"/>
  <c r="Q1847" i="5"/>
  <c r="O1847" i="5"/>
  <c r="N1847" i="5"/>
  <c r="M1847" i="5"/>
  <c r="Q1846" i="5"/>
  <c r="O1846" i="5"/>
  <c r="P1846" i="5" s="1"/>
  <c r="G1846" i="5" s="1"/>
  <c r="N1846" i="5"/>
  <c r="M1846" i="5"/>
  <c r="Q1845" i="5"/>
  <c r="O1845" i="5"/>
  <c r="N1845" i="5"/>
  <c r="P1845" i="5" s="1"/>
  <c r="M1845" i="5"/>
  <c r="Q1844" i="5"/>
  <c r="O1844" i="5"/>
  <c r="N1844" i="5"/>
  <c r="P1844" i="5" s="1"/>
  <c r="M1844" i="5"/>
  <c r="Q1843" i="5"/>
  <c r="O1843" i="5"/>
  <c r="N1843" i="5"/>
  <c r="P1843" i="5" s="1"/>
  <c r="G1843" i="5" s="1"/>
  <c r="M1843" i="5"/>
  <c r="Q1842" i="5"/>
  <c r="P1842" i="5"/>
  <c r="G1842" i="5" s="1"/>
  <c r="O1842" i="5"/>
  <c r="N1842" i="5"/>
  <c r="M1842" i="5"/>
  <c r="Q1841" i="5"/>
  <c r="O1841" i="5"/>
  <c r="N1841" i="5"/>
  <c r="P1841" i="5" s="1"/>
  <c r="M1841" i="5"/>
  <c r="G1841" i="5" s="1"/>
  <c r="Q1840" i="5"/>
  <c r="O1840" i="5"/>
  <c r="N1840" i="5"/>
  <c r="P1840" i="5" s="1"/>
  <c r="M1840" i="5"/>
  <c r="Q1838" i="5"/>
  <c r="O1838" i="5"/>
  <c r="P1838" i="5" s="1"/>
  <c r="G1838" i="5" s="1"/>
  <c r="N1838" i="5"/>
  <c r="M1838" i="5"/>
  <c r="Q1837" i="5"/>
  <c r="O1837" i="5"/>
  <c r="N1837" i="5"/>
  <c r="M1837" i="5"/>
  <c r="Q1836" i="5"/>
  <c r="O1836" i="5"/>
  <c r="N1836" i="5"/>
  <c r="P1836" i="5" s="1"/>
  <c r="M1836" i="5"/>
  <c r="G1836" i="5"/>
  <c r="Q1835" i="5"/>
  <c r="O1835" i="5"/>
  <c r="N1835" i="5"/>
  <c r="P1835" i="5" s="1"/>
  <c r="G1835" i="5" s="1"/>
  <c r="M1835" i="5"/>
  <c r="Q1833" i="5"/>
  <c r="O1833" i="5"/>
  <c r="N1833" i="5"/>
  <c r="P1833" i="5" s="1"/>
  <c r="G1833" i="5" s="1"/>
  <c r="M1833" i="5"/>
  <c r="Q1832" i="5"/>
  <c r="O1832" i="5"/>
  <c r="N1832" i="5"/>
  <c r="M1832" i="5"/>
  <c r="Q1831" i="5"/>
  <c r="P1831" i="5"/>
  <c r="O1831" i="5"/>
  <c r="N1831" i="5"/>
  <c r="M1831" i="5"/>
  <c r="G1831" i="5" s="1"/>
  <c r="Q1830" i="5"/>
  <c r="O1830" i="5"/>
  <c r="N1830" i="5"/>
  <c r="P1830" i="5" s="1"/>
  <c r="M1830" i="5"/>
  <c r="Q1829" i="5"/>
  <c r="O1829" i="5"/>
  <c r="P1829" i="5" s="1"/>
  <c r="G1829" i="5" s="1"/>
  <c r="N1829" i="5"/>
  <c r="M1829" i="5"/>
  <c r="Q1827" i="5"/>
  <c r="O1827" i="5"/>
  <c r="N1827" i="5"/>
  <c r="M1827" i="5"/>
  <c r="Q1826" i="5"/>
  <c r="O1826" i="5"/>
  <c r="N1826" i="5"/>
  <c r="P1826" i="5" s="1"/>
  <c r="G1826" i="5" s="1"/>
  <c r="M1826" i="5"/>
  <c r="Q1825" i="5"/>
  <c r="O1825" i="5"/>
  <c r="N1825" i="5"/>
  <c r="P1825" i="5" s="1"/>
  <c r="G1825" i="5" s="1"/>
  <c r="M1825" i="5"/>
  <c r="Q1824" i="5"/>
  <c r="O1824" i="5"/>
  <c r="N1824" i="5"/>
  <c r="P1824" i="5" s="1"/>
  <c r="G1824" i="5" s="1"/>
  <c r="M1824" i="5"/>
  <c r="Q1823" i="5"/>
  <c r="O1823" i="5"/>
  <c r="N1823" i="5"/>
  <c r="M1823" i="5"/>
  <c r="Q1822" i="5"/>
  <c r="P1822" i="5"/>
  <c r="O1822" i="5"/>
  <c r="N1822" i="5"/>
  <c r="M1822" i="5"/>
  <c r="Q1820" i="5"/>
  <c r="O1820" i="5"/>
  <c r="N1820" i="5"/>
  <c r="P1820" i="5" s="1"/>
  <c r="M1820" i="5"/>
  <c r="Q1819" i="5"/>
  <c r="O1819" i="5"/>
  <c r="P1819" i="5" s="1"/>
  <c r="G1819" i="5" s="1"/>
  <c r="N1819" i="5"/>
  <c r="M1819" i="5"/>
  <c r="Q1818" i="5"/>
  <c r="O1818" i="5"/>
  <c r="N1818" i="5"/>
  <c r="M1818" i="5"/>
  <c r="Q1817" i="5"/>
  <c r="G1817" i="5" s="1"/>
  <c r="O1817" i="5"/>
  <c r="N1817" i="5"/>
  <c r="P1817" i="5" s="1"/>
  <c r="M1817" i="5"/>
  <c r="Q1816" i="5"/>
  <c r="O1816" i="5"/>
  <c r="N1816" i="5"/>
  <c r="P1816" i="5" s="1"/>
  <c r="G1816" i="5" s="1"/>
  <c r="M1816" i="5"/>
  <c r="Q1814" i="5"/>
  <c r="O1814" i="5"/>
  <c r="N1814" i="5"/>
  <c r="P1814" i="5" s="1"/>
  <c r="G1814" i="5" s="1"/>
  <c r="M1814" i="5"/>
  <c r="Q1813" i="5"/>
  <c r="O1813" i="5"/>
  <c r="N1813" i="5"/>
  <c r="P1813" i="5" s="1"/>
  <c r="M1813" i="5"/>
  <c r="Q1812" i="5"/>
  <c r="P1812" i="5"/>
  <c r="O1812" i="5"/>
  <c r="N1812" i="5"/>
  <c r="M1812" i="5"/>
  <c r="G1812" i="5" s="1"/>
  <c r="Q1811" i="5"/>
  <c r="O1811" i="5"/>
  <c r="N1811" i="5"/>
  <c r="P1811" i="5" s="1"/>
  <c r="M1811" i="5"/>
  <c r="Q1810" i="5"/>
  <c r="O1810" i="5"/>
  <c r="N1810" i="5"/>
  <c r="M1810" i="5"/>
  <c r="Q1809" i="5"/>
  <c r="O1809" i="5"/>
  <c r="N1809" i="5"/>
  <c r="M1809" i="5"/>
  <c r="Q1808" i="5"/>
  <c r="O1808" i="5"/>
  <c r="N1808" i="5"/>
  <c r="P1808" i="5" s="1"/>
  <c r="G1808" i="5" s="1"/>
  <c r="M1808" i="5"/>
  <c r="Q1806" i="5"/>
  <c r="O1806" i="5"/>
  <c r="N1806" i="5"/>
  <c r="P1806" i="5" s="1"/>
  <c r="G1806" i="5" s="1"/>
  <c r="M1806" i="5"/>
  <c r="Q1805" i="5"/>
  <c r="O1805" i="5"/>
  <c r="N1805" i="5"/>
  <c r="P1805" i="5" s="1"/>
  <c r="M1805" i="5"/>
  <c r="Q1804" i="5"/>
  <c r="O1804" i="5"/>
  <c r="N1804" i="5"/>
  <c r="P1804" i="5" s="1"/>
  <c r="M1804" i="5"/>
  <c r="Q1803" i="5"/>
  <c r="P1803" i="5"/>
  <c r="O1803" i="5"/>
  <c r="N1803" i="5"/>
  <c r="M1803" i="5"/>
  <c r="G1803" i="5" s="1"/>
  <c r="Q1802" i="5"/>
  <c r="O1802" i="5"/>
  <c r="N1802" i="5"/>
  <c r="P1802" i="5" s="1"/>
  <c r="M1802" i="5"/>
  <c r="Q1801" i="5"/>
  <c r="O1801" i="5"/>
  <c r="N1801" i="5"/>
  <c r="M1801" i="5"/>
  <c r="Q1800" i="5"/>
  <c r="O1800" i="5"/>
  <c r="N1800" i="5"/>
  <c r="M1800" i="5"/>
  <c r="Q1798" i="5"/>
  <c r="O1798" i="5"/>
  <c r="N1798" i="5"/>
  <c r="P1798" i="5" s="1"/>
  <c r="M1798" i="5"/>
  <c r="G1798" i="5"/>
  <c r="Q1797" i="5"/>
  <c r="O1797" i="5"/>
  <c r="N1797" i="5"/>
  <c r="P1797" i="5" s="1"/>
  <c r="G1797" i="5" s="1"/>
  <c r="M1797" i="5"/>
  <c r="Q1796" i="5"/>
  <c r="O1796" i="5"/>
  <c r="N1796" i="5"/>
  <c r="P1796" i="5" s="1"/>
  <c r="M1796" i="5"/>
  <c r="G1796" i="5" s="1"/>
  <c r="Q1795" i="5"/>
  <c r="O1795" i="5"/>
  <c r="N1795" i="5"/>
  <c r="P1795" i="5" s="1"/>
  <c r="M1795" i="5"/>
  <c r="Q1794" i="5"/>
  <c r="P1794" i="5"/>
  <c r="O1794" i="5"/>
  <c r="N1794" i="5"/>
  <c r="M1794" i="5"/>
  <c r="G1794" i="5" s="1"/>
  <c r="Q1793" i="5"/>
  <c r="O1793" i="5"/>
  <c r="N1793" i="5"/>
  <c r="P1793" i="5" s="1"/>
  <c r="M1793" i="5"/>
  <c r="Q1792" i="5"/>
  <c r="O1792" i="5"/>
  <c r="N1792" i="5"/>
  <c r="P1792" i="5" s="1"/>
  <c r="M1792" i="5"/>
  <c r="Q1791" i="5"/>
  <c r="O1791" i="5"/>
  <c r="N1791" i="5"/>
  <c r="M1791" i="5"/>
  <c r="Q1790" i="5"/>
  <c r="O1790" i="5"/>
  <c r="N1790" i="5"/>
  <c r="P1790" i="5" s="1"/>
  <c r="G1790" i="5" s="1"/>
  <c r="M1790" i="5"/>
  <c r="Q1789" i="5"/>
  <c r="O1789" i="5"/>
  <c r="N1789" i="5"/>
  <c r="P1789" i="5" s="1"/>
  <c r="G1789" i="5" s="1"/>
  <c r="M1789" i="5"/>
  <c r="Q1788" i="5"/>
  <c r="O1788" i="5"/>
  <c r="N1788" i="5"/>
  <c r="P1788" i="5" s="1"/>
  <c r="M1788" i="5"/>
  <c r="Q1787" i="5"/>
  <c r="O1787" i="5"/>
  <c r="N1787" i="5"/>
  <c r="P1787" i="5" s="1"/>
  <c r="M1787" i="5"/>
  <c r="Q1785" i="5"/>
  <c r="P1785" i="5"/>
  <c r="O1785" i="5"/>
  <c r="N1785" i="5"/>
  <c r="M1785" i="5"/>
  <c r="Q1784" i="5"/>
  <c r="O1784" i="5"/>
  <c r="N1784" i="5"/>
  <c r="P1784" i="5" s="1"/>
  <c r="M1784" i="5"/>
  <c r="Q1783" i="5"/>
  <c r="O1783" i="5"/>
  <c r="N1783" i="5"/>
  <c r="M1783" i="5"/>
  <c r="Q1782" i="5"/>
  <c r="O1782" i="5"/>
  <c r="N1782" i="5"/>
  <c r="M1782" i="5"/>
  <c r="Q1781" i="5"/>
  <c r="G1781" i="5" s="1"/>
  <c r="O1781" i="5"/>
  <c r="N1781" i="5"/>
  <c r="P1781" i="5" s="1"/>
  <c r="M1781" i="5"/>
  <c r="Q1779" i="5"/>
  <c r="O1779" i="5"/>
  <c r="N1779" i="5"/>
  <c r="P1779" i="5" s="1"/>
  <c r="G1779" i="5" s="1"/>
  <c r="M1779" i="5"/>
  <c r="Q1778" i="5"/>
  <c r="O1778" i="5"/>
  <c r="N1778" i="5"/>
  <c r="P1778" i="5" s="1"/>
  <c r="M1778" i="5"/>
  <c r="Q1777" i="5"/>
  <c r="O1777" i="5"/>
  <c r="N1777" i="5"/>
  <c r="P1777" i="5" s="1"/>
  <c r="M1777" i="5"/>
  <c r="Q1776" i="5"/>
  <c r="P1776" i="5"/>
  <c r="O1776" i="5"/>
  <c r="N1776" i="5"/>
  <c r="M1776" i="5"/>
  <c r="G1776" i="5" s="1"/>
  <c r="Q1775" i="5"/>
  <c r="O1775" i="5"/>
  <c r="N1775" i="5"/>
  <c r="P1775" i="5" s="1"/>
  <c r="M1775" i="5"/>
  <c r="Q1774" i="5"/>
  <c r="O1774" i="5"/>
  <c r="N1774" i="5"/>
  <c r="M1774" i="5"/>
  <c r="Q1772" i="5"/>
  <c r="O1772" i="5"/>
  <c r="N1772" i="5"/>
  <c r="M1772" i="5"/>
  <c r="Q1771" i="5"/>
  <c r="O1771" i="5"/>
  <c r="N1771" i="5"/>
  <c r="P1771" i="5" s="1"/>
  <c r="G1771" i="5" s="1"/>
  <c r="M1771" i="5"/>
  <c r="Q1770" i="5"/>
  <c r="O1770" i="5"/>
  <c r="N1770" i="5"/>
  <c r="P1770" i="5" s="1"/>
  <c r="G1770" i="5" s="1"/>
  <c r="M1770" i="5"/>
  <c r="Q1769" i="5"/>
  <c r="O1769" i="5"/>
  <c r="N1769" i="5"/>
  <c r="P1769" i="5" s="1"/>
  <c r="M1769" i="5"/>
  <c r="Q1768" i="5"/>
  <c r="O1768" i="5"/>
  <c r="N1768" i="5"/>
  <c r="P1768" i="5" s="1"/>
  <c r="M1768" i="5"/>
  <c r="Q1767" i="5"/>
  <c r="P1767" i="5"/>
  <c r="O1767" i="5"/>
  <c r="N1767" i="5"/>
  <c r="M1767" i="5"/>
  <c r="G1767" i="5" s="1"/>
  <c r="Q1766" i="5"/>
  <c r="O1766" i="5"/>
  <c r="N1766" i="5"/>
  <c r="P1766" i="5" s="1"/>
  <c r="M1766" i="5"/>
  <c r="Q1764" i="5"/>
  <c r="O1764" i="5"/>
  <c r="N1764" i="5"/>
  <c r="M1764" i="5"/>
  <c r="Q1763" i="5"/>
  <c r="O1763" i="5"/>
  <c r="N1763" i="5"/>
  <c r="M1763" i="5"/>
  <c r="Q1762" i="5"/>
  <c r="O1762" i="5"/>
  <c r="N1762" i="5"/>
  <c r="P1762" i="5" s="1"/>
  <c r="M1762" i="5"/>
  <c r="G1762" i="5"/>
  <c r="Q1761" i="5"/>
  <c r="O1761" i="5"/>
  <c r="N1761" i="5"/>
  <c r="P1761" i="5" s="1"/>
  <c r="G1761" i="5" s="1"/>
  <c r="M1761" i="5"/>
  <c r="Q1760" i="5"/>
  <c r="O1760" i="5"/>
  <c r="N1760" i="5"/>
  <c r="P1760" i="5" s="1"/>
  <c r="M1760" i="5"/>
  <c r="G1760" i="5" s="1"/>
  <c r="Q1759" i="5"/>
  <c r="O1759" i="5"/>
  <c r="N1759" i="5"/>
  <c r="P1759" i="5" s="1"/>
  <c r="M1759" i="5"/>
  <c r="Q1758" i="5"/>
  <c r="P1758" i="5"/>
  <c r="O1758" i="5"/>
  <c r="N1758" i="5"/>
  <c r="M1758" i="5"/>
  <c r="G1758" i="5" s="1"/>
  <c r="Q1757" i="5"/>
  <c r="O1757" i="5"/>
  <c r="N1757" i="5"/>
  <c r="P1757" i="5" s="1"/>
  <c r="M1757" i="5"/>
  <c r="Q1756" i="5"/>
  <c r="O1756" i="5"/>
  <c r="N1756" i="5"/>
  <c r="P1756" i="5" s="1"/>
  <c r="M1756" i="5"/>
  <c r="Q1755" i="5"/>
  <c r="O1755" i="5"/>
  <c r="N1755" i="5"/>
  <c r="M1755" i="5"/>
  <c r="Q1754" i="5"/>
  <c r="O1754" i="5"/>
  <c r="N1754" i="5"/>
  <c r="P1754" i="5" s="1"/>
  <c r="G1754" i="5" s="1"/>
  <c r="M1754" i="5"/>
  <c r="Q1753" i="5"/>
  <c r="O1753" i="5"/>
  <c r="N1753" i="5"/>
  <c r="P1753" i="5" s="1"/>
  <c r="G1753" i="5" s="1"/>
  <c r="M1753" i="5"/>
  <c r="Q1752" i="5"/>
  <c r="O1752" i="5"/>
  <c r="N1752" i="5"/>
  <c r="P1752" i="5" s="1"/>
  <c r="M1752" i="5"/>
  <c r="Q1750" i="5"/>
  <c r="O1750" i="5"/>
  <c r="N1750" i="5"/>
  <c r="P1750" i="5" s="1"/>
  <c r="G1750" i="5" s="1"/>
  <c r="M1750" i="5"/>
  <c r="Q1749" i="5"/>
  <c r="O1749" i="5"/>
  <c r="N1749" i="5"/>
  <c r="P1749" i="5" s="1"/>
  <c r="M1749" i="5"/>
  <c r="Q1748" i="5"/>
  <c r="O1748" i="5"/>
  <c r="N1748" i="5"/>
  <c r="P1748" i="5" s="1"/>
  <c r="M1748" i="5"/>
  <c r="Q1747" i="5"/>
  <c r="P1747" i="5"/>
  <c r="O1747" i="5"/>
  <c r="N1747" i="5"/>
  <c r="M1747" i="5"/>
  <c r="Q1746" i="5"/>
  <c r="O1746" i="5"/>
  <c r="N1746" i="5"/>
  <c r="P1746" i="5" s="1"/>
  <c r="M1746" i="5"/>
  <c r="Q1745" i="5"/>
  <c r="O1745" i="5"/>
  <c r="P1745" i="5" s="1"/>
  <c r="N1745" i="5"/>
  <c r="M1745" i="5"/>
  <c r="Q1744" i="5"/>
  <c r="O1744" i="5"/>
  <c r="N1744" i="5"/>
  <c r="M1744" i="5"/>
  <c r="Q1743" i="5"/>
  <c r="O1743" i="5"/>
  <c r="N1743" i="5"/>
  <c r="M1743" i="5"/>
  <c r="Q1742" i="5"/>
  <c r="O1742" i="5"/>
  <c r="N1742" i="5"/>
  <c r="P1742" i="5" s="1"/>
  <c r="M1742" i="5"/>
  <c r="Q1741" i="5"/>
  <c r="O1741" i="5"/>
  <c r="N1741" i="5"/>
  <c r="P1741" i="5" s="1"/>
  <c r="G1741" i="5" s="1"/>
  <c r="M1741" i="5"/>
  <c r="Q1740" i="5"/>
  <c r="P1740" i="5"/>
  <c r="G1740" i="5" s="1"/>
  <c r="O1740" i="5"/>
  <c r="N1740" i="5"/>
  <c r="M1740" i="5"/>
  <c r="Q1739" i="5"/>
  <c r="O1739" i="5"/>
  <c r="N1739" i="5"/>
  <c r="M1739" i="5"/>
  <c r="Q1738" i="5"/>
  <c r="O1738" i="5"/>
  <c r="N1738" i="5"/>
  <c r="P1738" i="5" s="1"/>
  <c r="M1738" i="5"/>
  <c r="Q1737" i="5"/>
  <c r="O1737" i="5"/>
  <c r="N1737" i="5"/>
  <c r="M1737" i="5"/>
  <c r="Q1736" i="5"/>
  <c r="O1736" i="5"/>
  <c r="P1736" i="5" s="1"/>
  <c r="G1736" i="5" s="1"/>
  <c r="N1736" i="5"/>
  <c r="M1736" i="5"/>
  <c r="Q1735" i="5"/>
  <c r="O1735" i="5"/>
  <c r="N1735" i="5"/>
  <c r="M1735" i="5"/>
  <c r="Q1734" i="5"/>
  <c r="O1734" i="5"/>
  <c r="N1734" i="5"/>
  <c r="P1734" i="5" s="1"/>
  <c r="M1734" i="5"/>
  <c r="Q1733" i="5"/>
  <c r="O1733" i="5"/>
  <c r="N1733" i="5"/>
  <c r="P1733" i="5" s="1"/>
  <c r="G1733" i="5" s="1"/>
  <c r="M1733" i="5"/>
  <c r="Q1732" i="5"/>
  <c r="P1732" i="5"/>
  <c r="G1732" i="5" s="1"/>
  <c r="O1732" i="5"/>
  <c r="N1732" i="5"/>
  <c r="M1732" i="5"/>
  <c r="Q1731" i="5"/>
  <c r="O1731" i="5"/>
  <c r="N1731" i="5"/>
  <c r="M1731" i="5"/>
  <c r="Q1730" i="5"/>
  <c r="O1730" i="5"/>
  <c r="N1730" i="5"/>
  <c r="P1730" i="5" s="1"/>
  <c r="M1730" i="5"/>
  <c r="G1730" i="5" s="1"/>
  <c r="Q1729" i="5"/>
  <c r="O1729" i="5"/>
  <c r="N1729" i="5"/>
  <c r="M1729" i="5"/>
  <c r="Q1728" i="5"/>
  <c r="O1728" i="5"/>
  <c r="P1728" i="5" s="1"/>
  <c r="G1728" i="5" s="1"/>
  <c r="N1728" i="5"/>
  <c r="M1728" i="5"/>
  <c r="Q1727" i="5"/>
  <c r="O1727" i="5"/>
  <c r="N1727" i="5"/>
  <c r="M1727" i="5"/>
  <c r="Q1726" i="5"/>
  <c r="O1726" i="5"/>
  <c r="N1726" i="5"/>
  <c r="P1726" i="5" s="1"/>
  <c r="M1726" i="5"/>
  <c r="Q1725" i="5"/>
  <c r="O1725" i="5"/>
  <c r="N1725" i="5"/>
  <c r="P1725" i="5" s="1"/>
  <c r="G1725" i="5" s="1"/>
  <c r="M1725" i="5"/>
  <c r="Q1724" i="5"/>
  <c r="P1724" i="5"/>
  <c r="G1724" i="5" s="1"/>
  <c r="O1724" i="5"/>
  <c r="N1724" i="5"/>
  <c r="M1724" i="5"/>
  <c r="Q1723" i="5"/>
  <c r="O1723" i="5"/>
  <c r="N1723" i="5"/>
  <c r="M1723" i="5"/>
  <c r="Q1722" i="5"/>
  <c r="O1722" i="5"/>
  <c r="N1722" i="5"/>
  <c r="P1722" i="5" s="1"/>
  <c r="M1722" i="5"/>
  <c r="G1722" i="5" s="1"/>
  <c r="Q1721" i="5"/>
  <c r="O1721" i="5"/>
  <c r="N1721" i="5"/>
  <c r="M1721" i="5"/>
  <c r="Q1720" i="5"/>
  <c r="O1720" i="5"/>
  <c r="P1720" i="5" s="1"/>
  <c r="G1720" i="5" s="1"/>
  <c r="N1720" i="5"/>
  <c r="M1720" i="5"/>
  <c r="Q1719" i="5"/>
  <c r="O1719" i="5"/>
  <c r="N1719" i="5"/>
  <c r="P1719" i="5" s="1"/>
  <c r="M1719" i="5"/>
  <c r="Q1718" i="5"/>
  <c r="O1718" i="5"/>
  <c r="N1718" i="5"/>
  <c r="P1718" i="5" s="1"/>
  <c r="G1718" i="5" s="1"/>
  <c r="M1718" i="5"/>
  <c r="Q1717" i="5"/>
  <c r="O1717" i="5"/>
  <c r="N1717" i="5"/>
  <c r="P1717" i="5" s="1"/>
  <c r="G1717" i="5" s="1"/>
  <c r="M1717" i="5"/>
  <c r="Q1715" i="5"/>
  <c r="P1715" i="5"/>
  <c r="G1715" i="5" s="1"/>
  <c r="O1715" i="5"/>
  <c r="N1715" i="5"/>
  <c r="M1715" i="5"/>
  <c r="Q1714" i="5"/>
  <c r="O1714" i="5"/>
  <c r="N1714" i="5"/>
  <c r="M1714" i="5"/>
  <c r="Q1713" i="5"/>
  <c r="O1713" i="5"/>
  <c r="N1713" i="5"/>
  <c r="P1713" i="5" s="1"/>
  <c r="M1713" i="5"/>
  <c r="G1713" i="5" s="1"/>
  <c r="Q1712" i="5"/>
  <c r="O1712" i="5"/>
  <c r="N1712" i="5"/>
  <c r="M1712" i="5"/>
  <c r="Q1711" i="5"/>
  <c r="O1711" i="5"/>
  <c r="P1711" i="5" s="1"/>
  <c r="N1711" i="5"/>
  <c r="M1711" i="5"/>
  <c r="G1711" i="5"/>
  <c r="Q1710" i="5"/>
  <c r="O1710" i="5"/>
  <c r="N1710" i="5"/>
  <c r="P1710" i="5" s="1"/>
  <c r="M1710" i="5"/>
  <c r="Q1709" i="5"/>
  <c r="O1709" i="5"/>
  <c r="N1709" i="5"/>
  <c r="P1709" i="5" s="1"/>
  <c r="M1709" i="5"/>
  <c r="G1709" i="5" s="1"/>
  <c r="Q1707" i="5"/>
  <c r="O1707" i="5"/>
  <c r="N1707" i="5"/>
  <c r="P1707" i="5" s="1"/>
  <c r="G1707" i="5" s="1"/>
  <c r="M1707" i="5"/>
  <c r="Q1706" i="5"/>
  <c r="P1706" i="5"/>
  <c r="G1706" i="5" s="1"/>
  <c r="O1706" i="5"/>
  <c r="N1706" i="5"/>
  <c r="M1706" i="5"/>
  <c r="Q1705" i="5"/>
  <c r="O1705" i="5"/>
  <c r="N1705" i="5"/>
  <c r="P1705" i="5" s="1"/>
  <c r="M1705" i="5"/>
  <c r="Q1704" i="5"/>
  <c r="O1704" i="5"/>
  <c r="N1704" i="5"/>
  <c r="P1704" i="5" s="1"/>
  <c r="M1704" i="5"/>
  <c r="Q1703" i="5"/>
  <c r="O1703" i="5"/>
  <c r="N1703" i="5"/>
  <c r="M1703" i="5"/>
  <c r="Q1702" i="5"/>
  <c r="O1702" i="5"/>
  <c r="P1702" i="5" s="1"/>
  <c r="G1702" i="5" s="1"/>
  <c r="N1702" i="5"/>
  <c r="M1702" i="5"/>
  <c r="Q1701" i="5"/>
  <c r="O1701" i="5"/>
  <c r="N1701" i="5"/>
  <c r="P1701" i="5" s="1"/>
  <c r="M1701" i="5"/>
  <c r="Q1700" i="5"/>
  <c r="O1700" i="5"/>
  <c r="N1700" i="5"/>
  <c r="P1700" i="5" s="1"/>
  <c r="M1700" i="5"/>
  <c r="Q1699" i="5"/>
  <c r="O1699" i="5"/>
  <c r="N1699" i="5"/>
  <c r="P1699" i="5" s="1"/>
  <c r="G1699" i="5" s="1"/>
  <c r="M1699" i="5"/>
  <c r="Q1698" i="5"/>
  <c r="P1698" i="5"/>
  <c r="G1698" i="5" s="1"/>
  <c r="O1698" i="5"/>
  <c r="N1698" i="5"/>
  <c r="M1698" i="5"/>
  <c r="Q1697" i="5"/>
  <c r="O1697" i="5"/>
  <c r="N1697" i="5"/>
  <c r="P1697" i="5" s="1"/>
  <c r="M1697" i="5"/>
  <c r="Q1696" i="5"/>
  <c r="O1696" i="5"/>
  <c r="N1696" i="5"/>
  <c r="P1696" i="5" s="1"/>
  <c r="M1696" i="5"/>
  <c r="G1696" i="5" s="1"/>
  <c r="Q1695" i="5"/>
  <c r="O1695" i="5"/>
  <c r="N1695" i="5"/>
  <c r="M1695" i="5"/>
  <c r="Q1693" i="5"/>
  <c r="O1693" i="5"/>
  <c r="P1693" i="5" s="1"/>
  <c r="G1693" i="5" s="1"/>
  <c r="N1693" i="5"/>
  <c r="M1693" i="5"/>
  <c r="Q1692" i="5"/>
  <c r="O1692" i="5"/>
  <c r="N1692" i="5"/>
  <c r="P1692" i="5" s="1"/>
  <c r="M1692" i="5"/>
  <c r="Q1691" i="5"/>
  <c r="O1691" i="5"/>
  <c r="N1691" i="5"/>
  <c r="P1691" i="5" s="1"/>
  <c r="M1691" i="5"/>
  <c r="Q1690" i="5"/>
  <c r="O1690" i="5"/>
  <c r="N1690" i="5"/>
  <c r="P1690" i="5" s="1"/>
  <c r="G1690" i="5" s="1"/>
  <c r="M1690" i="5"/>
  <c r="Q1689" i="5"/>
  <c r="P1689" i="5"/>
  <c r="G1689" i="5" s="1"/>
  <c r="O1689" i="5"/>
  <c r="N1689" i="5"/>
  <c r="M1689" i="5"/>
  <c r="Q1688" i="5"/>
  <c r="O1688" i="5"/>
  <c r="N1688" i="5"/>
  <c r="P1688" i="5" s="1"/>
  <c r="M1688" i="5"/>
  <c r="Q1687" i="5"/>
  <c r="O1687" i="5"/>
  <c r="N1687" i="5"/>
  <c r="P1687" i="5" s="1"/>
  <c r="M1687" i="5"/>
  <c r="G1687" i="5" s="1"/>
  <c r="Q1686" i="5"/>
  <c r="O1686" i="5"/>
  <c r="N1686" i="5"/>
  <c r="M1686" i="5"/>
  <c r="Q1685" i="5"/>
  <c r="O1685" i="5"/>
  <c r="P1685" i="5" s="1"/>
  <c r="G1685" i="5" s="1"/>
  <c r="N1685" i="5"/>
  <c r="M1685" i="5"/>
  <c r="Q1684" i="5"/>
  <c r="O1684" i="5"/>
  <c r="N1684" i="5"/>
  <c r="P1684" i="5" s="1"/>
  <c r="M1684" i="5"/>
  <c r="Q1683" i="5"/>
  <c r="O1683" i="5"/>
  <c r="N1683" i="5"/>
  <c r="P1683" i="5" s="1"/>
  <c r="M1683" i="5"/>
  <c r="Q1682" i="5"/>
  <c r="O1682" i="5"/>
  <c r="N1682" i="5"/>
  <c r="P1682" i="5" s="1"/>
  <c r="G1682" i="5" s="1"/>
  <c r="M1682" i="5"/>
  <c r="Q1681" i="5"/>
  <c r="P1681" i="5"/>
  <c r="G1681" i="5" s="1"/>
  <c r="O1681" i="5"/>
  <c r="N1681" i="5"/>
  <c r="M1681" i="5"/>
  <c r="Q1680" i="5"/>
  <c r="O1680" i="5"/>
  <c r="N1680" i="5"/>
  <c r="P1680" i="5" s="1"/>
  <c r="M1680" i="5"/>
  <c r="Q1679" i="5"/>
  <c r="O1679" i="5"/>
  <c r="N1679" i="5"/>
  <c r="P1679" i="5" s="1"/>
  <c r="M1679" i="5"/>
  <c r="G1679" i="5" s="1"/>
  <c r="Q1678" i="5"/>
  <c r="O1678" i="5"/>
  <c r="N1678" i="5"/>
  <c r="M1678" i="5"/>
  <c r="Q1677" i="5"/>
  <c r="O1677" i="5"/>
  <c r="P1677" i="5" s="1"/>
  <c r="G1677" i="5" s="1"/>
  <c r="N1677" i="5"/>
  <c r="M1677" i="5"/>
  <c r="Q1676" i="5"/>
  <c r="O1676" i="5"/>
  <c r="N1676" i="5"/>
  <c r="P1676" i="5" s="1"/>
  <c r="M1676" i="5"/>
  <c r="Q1675" i="5"/>
  <c r="O1675" i="5"/>
  <c r="N1675" i="5"/>
  <c r="P1675" i="5" s="1"/>
  <c r="M1675" i="5"/>
  <c r="Q1674" i="5"/>
  <c r="O1674" i="5"/>
  <c r="N1674" i="5"/>
  <c r="P1674" i="5" s="1"/>
  <c r="G1674" i="5" s="1"/>
  <c r="M1674" i="5"/>
  <c r="Q1673" i="5"/>
  <c r="P1673" i="5"/>
  <c r="G1673" i="5" s="1"/>
  <c r="O1673" i="5"/>
  <c r="N1673" i="5"/>
  <c r="M1673" i="5"/>
  <c r="Q1672" i="5"/>
  <c r="O1672" i="5"/>
  <c r="N1672" i="5"/>
  <c r="P1672" i="5" s="1"/>
  <c r="M1672" i="5"/>
  <c r="Q1671" i="5"/>
  <c r="O1671" i="5"/>
  <c r="N1671" i="5"/>
  <c r="P1671" i="5" s="1"/>
  <c r="M1671" i="5"/>
  <c r="Q1670" i="5"/>
  <c r="O1670" i="5"/>
  <c r="N1670" i="5"/>
  <c r="M1670" i="5"/>
  <c r="Q1669" i="5"/>
  <c r="O1669" i="5"/>
  <c r="P1669" i="5" s="1"/>
  <c r="G1669" i="5" s="1"/>
  <c r="N1669" i="5"/>
  <c r="M1669" i="5"/>
  <c r="Q1668" i="5"/>
  <c r="O1668" i="5"/>
  <c r="N1668" i="5"/>
  <c r="P1668" i="5" s="1"/>
  <c r="M1668" i="5"/>
  <c r="Q1667" i="5"/>
  <c r="O1667" i="5"/>
  <c r="N1667" i="5"/>
  <c r="P1667" i="5" s="1"/>
  <c r="M1667" i="5"/>
  <c r="Q1666" i="5"/>
  <c r="O1666" i="5"/>
  <c r="N1666" i="5"/>
  <c r="P1666" i="5" s="1"/>
  <c r="G1666" i="5" s="1"/>
  <c r="M1666" i="5"/>
  <c r="Q1665" i="5"/>
  <c r="P1665" i="5"/>
  <c r="G1665" i="5" s="1"/>
  <c r="O1665" i="5"/>
  <c r="N1665" i="5"/>
  <c r="M1665" i="5"/>
  <c r="Q1664" i="5"/>
  <c r="O1664" i="5"/>
  <c r="N1664" i="5"/>
  <c r="P1664" i="5" s="1"/>
  <c r="M1664" i="5"/>
  <c r="Q1663" i="5"/>
  <c r="O1663" i="5"/>
  <c r="N1663" i="5"/>
  <c r="P1663" i="5" s="1"/>
  <c r="M1663" i="5"/>
  <c r="G1663" i="5" s="1"/>
  <c r="Q1662" i="5"/>
  <c r="O1662" i="5"/>
  <c r="N1662" i="5"/>
  <c r="M1662" i="5"/>
  <c r="Q1661" i="5"/>
  <c r="O1661" i="5"/>
  <c r="P1661" i="5" s="1"/>
  <c r="G1661" i="5" s="1"/>
  <c r="N1661" i="5"/>
  <c r="M1661" i="5"/>
  <c r="Q1659" i="5"/>
  <c r="O1659" i="5"/>
  <c r="N1659" i="5"/>
  <c r="P1659" i="5" s="1"/>
  <c r="M1659" i="5"/>
  <c r="Q1658" i="5"/>
  <c r="O1658" i="5"/>
  <c r="N1658" i="5"/>
  <c r="P1658" i="5" s="1"/>
  <c r="M1658" i="5"/>
  <c r="Q1657" i="5"/>
  <c r="O1657" i="5"/>
  <c r="N1657" i="5"/>
  <c r="P1657" i="5" s="1"/>
  <c r="G1657" i="5" s="1"/>
  <c r="M1657" i="5"/>
  <c r="Q1656" i="5"/>
  <c r="P1656" i="5"/>
  <c r="G1656" i="5" s="1"/>
  <c r="O1656" i="5"/>
  <c r="N1656" i="5"/>
  <c r="M1656" i="5"/>
  <c r="Q1655" i="5"/>
  <c r="O1655" i="5"/>
  <c r="N1655" i="5"/>
  <c r="P1655" i="5" s="1"/>
  <c r="M1655" i="5"/>
  <c r="Q1654" i="5"/>
  <c r="O1654" i="5"/>
  <c r="N1654" i="5"/>
  <c r="P1654" i="5" s="1"/>
  <c r="M1654" i="5"/>
  <c r="G1654" i="5" s="1"/>
  <c r="Q1653" i="5"/>
  <c r="O1653" i="5"/>
  <c r="N1653" i="5"/>
  <c r="M1653" i="5"/>
  <c r="Q1652" i="5"/>
  <c r="O1652" i="5"/>
  <c r="P1652" i="5" s="1"/>
  <c r="G1652" i="5" s="1"/>
  <c r="N1652" i="5"/>
  <c r="M1652" i="5"/>
  <c r="Q1651" i="5"/>
  <c r="O1651" i="5"/>
  <c r="N1651" i="5"/>
  <c r="P1651" i="5" s="1"/>
  <c r="M1651" i="5"/>
  <c r="Q1650" i="5"/>
  <c r="O1650" i="5"/>
  <c r="N1650" i="5"/>
  <c r="P1650" i="5" s="1"/>
  <c r="M1650" i="5"/>
  <c r="Q1649" i="5"/>
  <c r="O1649" i="5"/>
  <c r="N1649" i="5"/>
  <c r="P1649" i="5" s="1"/>
  <c r="G1649" i="5" s="1"/>
  <c r="M1649" i="5"/>
  <c r="Q1648" i="5"/>
  <c r="P1648" i="5"/>
  <c r="G1648" i="5" s="1"/>
  <c r="O1648" i="5"/>
  <c r="N1648" i="5"/>
  <c r="M1648" i="5"/>
  <c r="Q1647" i="5"/>
  <c r="O1647" i="5"/>
  <c r="N1647" i="5"/>
  <c r="P1647" i="5" s="1"/>
  <c r="M1647" i="5"/>
  <c r="Q1645" i="5"/>
  <c r="O1645" i="5"/>
  <c r="N1645" i="5"/>
  <c r="P1645" i="5" s="1"/>
  <c r="M1645" i="5"/>
  <c r="G1645" i="5" s="1"/>
  <c r="Q1644" i="5"/>
  <c r="O1644" i="5"/>
  <c r="N1644" i="5"/>
  <c r="M1644" i="5"/>
  <c r="Q1643" i="5"/>
  <c r="O1643" i="5"/>
  <c r="N1643" i="5"/>
  <c r="P1643" i="5" s="1"/>
  <c r="G1643" i="5" s="1"/>
  <c r="M1643" i="5"/>
  <c r="Q1642" i="5"/>
  <c r="O1642" i="5"/>
  <c r="N1642" i="5"/>
  <c r="M1642" i="5"/>
  <c r="Q1641" i="5"/>
  <c r="O1641" i="5"/>
  <c r="P1641" i="5" s="1"/>
  <c r="G1641" i="5" s="1"/>
  <c r="N1641" i="5"/>
  <c r="M1641" i="5"/>
  <c r="Q1640" i="5"/>
  <c r="O1640" i="5"/>
  <c r="N1640" i="5"/>
  <c r="P1640" i="5" s="1"/>
  <c r="M1640" i="5"/>
  <c r="Q1639" i="5"/>
  <c r="O1639" i="5"/>
  <c r="N1639" i="5"/>
  <c r="P1639" i="5" s="1"/>
  <c r="M1639" i="5"/>
  <c r="Q1638" i="5"/>
  <c r="O1638" i="5"/>
  <c r="N1638" i="5"/>
  <c r="P1638" i="5" s="1"/>
  <c r="G1638" i="5" s="1"/>
  <c r="M1638" i="5"/>
  <c r="Q1637" i="5"/>
  <c r="P1637" i="5"/>
  <c r="G1637" i="5" s="1"/>
  <c r="O1637" i="5"/>
  <c r="N1637" i="5"/>
  <c r="M1637" i="5"/>
  <c r="Q1636" i="5"/>
  <c r="O1636" i="5"/>
  <c r="N1636" i="5"/>
  <c r="P1636" i="5" s="1"/>
  <c r="M1636" i="5"/>
  <c r="Q1635" i="5"/>
  <c r="O1635" i="5"/>
  <c r="N1635" i="5"/>
  <c r="P1635" i="5" s="1"/>
  <c r="M1635" i="5"/>
  <c r="Q1634" i="5"/>
  <c r="O1634" i="5"/>
  <c r="N1634" i="5"/>
  <c r="M1634" i="5"/>
  <c r="Q1633" i="5"/>
  <c r="O1633" i="5"/>
  <c r="P1633" i="5" s="1"/>
  <c r="G1633" i="5" s="1"/>
  <c r="N1633" i="5"/>
  <c r="M1633" i="5"/>
  <c r="Q1632" i="5"/>
  <c r="O1632" i="5"/>
  <c r="N1632" i="5"/>
  <c r="P1632" i="5" s="1"/>
  <c r="M1632" i="5"/>
  <c r="Q1631" i="5"/>
  <c r="O1631" i="5"/>
  <c r="N1631" i="5"/>
  <c r="P1631" i="5" s="1"/>
  <c r="M1631" i="5"/>
  <c r="Q1630" i="5"/>
  <c r="O1630" i="5"/>
  <c r="N1630" i="5"/>
  <c r="P1630" i="5" s="1"/>
  <c r="G1630" i="5" s="1"/>
  <c r="M1630" i="5"/>
  <c r="Q1629" i="5"/>
  <c r="P1629" i="5"/>
  <c r="G1629" i="5" s="1"/>
  <c r="O1629" i="5"/>
  <c r="N1629" i="5"/>
  <c r="M1629" i="5"/>
  <c r="Q1627" i="5"/>
  <c r="O1627" i="5"/>
  <c r="N1627" i="5"/>
  <c r="P1627" i="5" s="1"/>
  <c r="M1627" i="5"/>
  <c r="Q1626" i="5"/>
  <c r="O1626" i="5"/>
  <c r="N1626" i="5"/>
  <c r="P1626" i="5" s="1"/>
  <c r="G1626" i="5" s="1"/>
  <c r="M1626" i="5"/>
  <c r="Q1625" i="5"/>
  <c r="O1625" i="5"/>
  <c r="N1625" i="5"/>
  <c r="P1625" i="5" s="1"/>
  <c r="G1625" i="5" s="1"/>
  <c r="M1625" i="5"/>
  <c r="Q1624" i="5"/>
  <c r="O1624" i="5"/>
  <c r="N1624" i="5"/>
  <c r="P1624" i="5" s="1"/>
  <c r="G1624" i="5" s="1"/>
  <c r="M1624" i="5"/>
  <c r="Q1623" i="5"/>
  <c r="O1623" i="5"/>
  <c r="N1623" i="5"/>
  <c r="M1623" i="5"/>
  <c r="Q1622" i="5"/>
  <c r="P1622" i="5"/>
  <c r="O1622" i="5"/>
  <c r="N1622" i="5"/>
  <c r="M1622" i="5"/>
  <c r="G1622" i="5" s="1"/>
  <c r="Q1621" i="5"/>
  <c r="O1621" i="5"/>
  <c r="N1621" i="5"/>
  <c r="P1621" i="5" s="1"/>
  <c r="G1621" i="5" s="1"/>
  <c r="M1621" i="5"/>
  <c r="Q1620" i="5"/>
  <c r="O1620" i="5"/>
  <c r="P1620" i="5" s="1"/>
  <c r="G1620" i="5" s="1"/>
  <c r="N1620" i="5"/>
  <c r="M1620" i="5"/>
  <c r="Q1618" i="5"/>
  <c r="O1618" i="5"/>
  <c r="N1618" i="5"/>
  <c r="P1618" i="5" s="1"/>
  <c r="G1618" i="5" s="1"/>
  <c r="M1618" i="5"/>
  <c r="Q1617" i="5"/>
  <c r="P1617" i="5"/>
  <c r="O1617" i="5"/>
  <c r="N1617" i="5"/>
  <c r="M1617" i="5"/>
  <c r="G1617" i="5"/>
  <c r="Q1616" i="5"/>
  <c r="O1616" i="5"/>
  <c r="N1616" i="5"/>
  <c r="P1616" i="5" s="1"/>
  <c r="M1616" i="5"/>
  <c r="Q1615" i="5"/>
  <c r="O1615" i="5"/>
  <c r="N1615" i="5"/>
  <c r="P1615" i="5" s="1"/>
  <c r="M1615" i="5"/>
  <c r="G1615" i="5" s="1"/>
  <c r="Q1614" i="5"/>
  <c r="O1614" i="5"/>
  <c r="N1614" i="5"/>
  <c r="M1614" i="5"/>
  <c r="Q1613" i="5"/>
  <c r="P1613" i="5"/>
  <c r="O1613" i="5"/>
  <c r="N1613" i="5"/>
  <c r="M1613" i="5"/>
  <c r="G1613" i="5" s="1"/>
  <c r="Q1611" i="5"/>
  <c r="O1611" i="5"/>
  <c r="N1611" i="5"/>
  <c r="P1611" i="5" s="1"/>
  <c r="M1611" i="5"/>
  <c r="Q1610" i="5"/>
  <c r="O1610" i="5"/>
  <c r="N1610" i="5"/>
  <c r="P1610" i="5" s="1"/>
  <c r="M1610" i="5"/>
  <c r="Q1609" i="5"/>
  <c r="O1609" i="5"/>
  <c r="N1609" i="5"/>
  <c r="M1609" i="5"/>
  <c r="Q1608" i="5"/>
  <c r="P1608" i="5"/>
  <c r="G1608" i="5" s="1"/>
  <c r="O1608" i="5"/>
  <c r="N1608" i="5"/>
  <c r="M1608" i="5"/>
  <c r="Q1607" i="5"/>
  <c r="O1607" i="5"/>
  <c r="N1607" i="5"/>
  <c r="P1607" i="5" s="1"/>
  <c r="M1607" i="5"/>
  <c r="Q1606" i="5"/>
  <c r="O1606" i="5"/>
  <c r="N1606" i="5"/>
  <c r="M1606" i="5"/>
  <c r="Q1605" i="5"/>
  <c r="O1605" i="5"/>
  <c r="N1605" i="5"/>
  <c r="M1605" i="5"/>
  <c r="Q1603" i="5"/>
  <c r="P1603" i="5"/>
  <c r="O1603" i="5"/>
  <c r="N1603" i="5"/>
  <c r="M1603" i="5"/>
  <c r="G1603" i="5"/>
  <c r="Q1601" i="5"/>
  <c r="O1601" i="5"/>
  <c r="N1601" i="5"/>
  <c r="P1601" i="5" s="1"/>
  <c r="G1601" i="5" s="1"/>
  <c r="M1601" i="5"/>
  <c r="Q1600" i="5"/>
  <c r="O1600" i="5"/>
  <c r="N1600" i="5"/>
  <c r="M1600" i="5"/>
  <c r="Q1599" i="5"/>
  <c r="O1599" i="5"/>
  <c r="N1599" i="5"/>
  <c r="P1599" i="5" s="1"/>
  <c r="G1599" i="5" s="1"/>
  <c r="M1599" i="5"/>
  <c r="Q1598" i="5"/>
  <c r="O1598" i="5"/>
  <c r="N1598" i="5"/>
  <c r="P1598" i="5" s="1"/>
  <c r="G1598" i="5" s="1"/>
  <c r="M1598" i="5"/>
  <c r="Q1597" i="5"/>
  <c r="O1597" i="5"/>
  <c r="N1597" i="5"/>
  <c r="M1597" i="5"/>
  <c r="Q1596" i="5"/>
  <c r="P1596" i="5"/>
  <c r="O1596" i="5"/>
  <c r="N1596" i="5"/>
  <c r="M1596" i="5"/>
  <c r="G1596" i="5" s="1"/>
  <c r="Q1595" i="5"/>
  <c r="O1595" i="5"/>
  <c r="N1595" i="5"/>
  <c r="M1595" i="5"/>
  <c r="Q1594" i="5"/>
  <c r="O1594" i="5"/>
  <c r="P1594" i="5" s="1"/>
  <c r="G1594" i="5" s="1"/>
  <c r="N1594" i="5"/>
  <c r="M1594" i="5"/>
  <c r="Q1593" i="5"/>
  <c r="O1593" i="5"/>
  <c r="N1593" i="5"/>
  <c r="M1593" i="5"/>
  <c r="Q1592" i="5"/>
  <c r="O1592" i="5"/>
  <c r="N1592" i="5"/>
  <c r="P1592" i="5" s="1"/>
  <c r="G1592" i="5" s="1"/>
  <c r="M1592" i="5"/>
  <c r="Q1591" i="5"/>
  <c r="O1591" i="5"/>
  <c r="N1591" i="5"/>
  <c r="P1591" i="5" s="1"/>
  <c r="G1591" i="5" s="1"/>
  <c r="M1591" i="5"/>
  <c r="Q1590" i="5"/>
  <c r="O1590" i="5"/>
  <c r="N1590" i="5"/>
  <c r="P1590" i="5" s="1"/>
  <c r="G1590" i="5" s="1"/>
  <c r="M1590" i="5"/>
  <c r="Q1589" i="5"/>
  <c r="O1589" i="5"/>
  <c r="N1589" i="5"/>
  <c r="M1589" i="5"/>
  <c r="Q1588" i="5"/>
  <c r="P1588" i="5"/>
  <c r="G1588" i="5" s="1"/>
  <c r="O1588" i="5"/>
  <c r="N1588" i="5"/>
  <c r="M1588" i="5"/>
  <c r="Q1587" i="5"/>
  <c r="O1587" i="5"/>
  <c r="N1587" i="5"/>
  <c r="P1587" i="5" s="1"/>
  <c r="G1587" i="5" s="1"/>
  <c r="M1587" i="5"/>
  <c r="Q1586" i="5"/>
  <c r="O1586" i="5"/>
  <c r="N1586" i="5"/>
  <c r="P1586" i="5" s="1"/>
  <c r="M1586" i="5"/>
  <c r="Q1585" i="5"/>
  <c r="O1585" i="5"/>
  <c r="N1585" i="5"/>
  <c r="P1585" i="5" s="1"/>
  <c r="G1585" i="5" s="1"/>
  <c r="M1585" i="5"/>
  <c r="Q1584" i="5"/>
  <c r="P1584" i="5"/>
  <c r="O1584" i="5"/>
  <c r="N1584" i="5"/>
  <c r="M1584" i="5"/>
  <c r="G1584" i="5" s="1"/>
  <c r="Q1583" i="5"/>
  <c r="O1583" i="5"/>
  <c r="N1583" i="5"/>
  <c r="P1583" i="5" s="1"/>
  <c r="M1583" i="5"/>
  <c r="Q1582" i="5"/>
  <c r="O1582" i="5"/>
  <c r="N1582" i="5"/>
  <c r="P1582" i="5" s="1"/>
  <c r="M1582" i="5"/>
  <c r="G1582" i="5" s="1"/>
  <c r="Q1581" i="5"/>
  <c r="O1581" i="5"/>
  <c r="N1581" i="5"/>
  <c r="M1581" i="5"/>
  <c r="Q1580" i="5"/>
  <c r="O1580" i="5"/>
  <c r="N1580" i="5"/>
  <c r="P1580" i="5" s="1"/>
  <c r="M1580" i="5"/>
  <c r="G1580" i="5"/>
  <c r="Q1579" i="5"/>
  <c r="O1579" i="5"/>
  <c r="N1579" i="5"/>
  <c r="P1579" i="5" s="1"/>
  <c r="G1579" i="5" s="1"/>
  <c r="M1579" i="5"/>
  <c r="Q1578" i="5"/>
  <c r="O1578" i="5"/>
  <c r="N1578" i="5"/>
  <c r="P1578" i="5" s="1"/>
  <c r="M1578" i="5"/>
  <c r="G1578" i="5" s="1"/>
  <c r="Q1577" i="5"/>
  <c r="O1577" i="5"/>
  <c r="N1577" i="5"/>
  <c r="P1577" i="5" s="1"/>
  <c r="G1577" i="5" s="1"/>
  <c r="M1577" i="5"/>
  <c r="Q1576" i="5"/>
  <c r="P1576" i="5"/>
  <c r="O1576" i="5"/>
  <c r="N1576" i="5"/>
  <c r="M1576" i="5"/>
  <c r="Q1575" i="5"/>
  <c r="O1575" i="5"/>
  <c r="N1575" i="5"/>
  <c r="P1575" i="5" s="1"/>
  <c r="M1575" i="5"/>
  <c r="Q1574" i="5"/>
  <c r="O1574" i="5"/>
  <c r="N1574" i="5"/>
  <c r="P1574" i="5" s="1"/>
  <c r="M1574" i="5"/>
  <c r="Q1573" i="5"/>
  <c r="O1573" i="5"/>
  <c r="N1573" i="5"/>
  <c r="M1573" i="5"/>
  <c r="Q1572" i="5"/>
  <c r="O1572" i="5"/>
  <c r="N1572" i="5"/>
  <c r="P1572" i="5" s="1"/>
  <c r="G1572" i="5" s="1"/>
  <c r="M1572" i="5"/>
  <c r="Q1571" i="5"/>
  <c r="O1571" i="5"/>
  <c r="N1571" i="5"/>
  <c r="P1571" i="5" s="1"/>
  <c r="G1571" i="5" s="1"/>
  <c r="M1571" i="5"/>
  <c r="Q1570" i="5"/>
  <c r="O1570" i="5"/>
  <c r="N1570" i="5"/>
  <c r="P1570" i="5" s="1"/>
  <c r="M1570" i="5"/>
  <c r="Q1569" i="5"/>
  <c r="O1569" i="5"/>
  <c r="N1569" i="5"/>
  <c r="P1569" i="5" s="1"/>
  <c r="G1569" i="5" s="1"/>
  <c r="M1569" i="5"/>
  <c r="Q1568" i="5"/>
  <c r="P1568" i="5"/>
  <c r="G1568" i="5" s="1"/>
  <c r="O1568" i="5"/>
  <c r="N1568" i="5"/>
  <c r="M1568" i="5"/>
  <c r="Q1567" i="5"/>
  <c r="O1567" i="5"/>
  <c r="N1567" i="5"/>
  <c r="M1567" i="5"/>
  <c r="Q1566" i="5"/>
  <c r="G1566" i="5" s="1"/>
  <c r="O1566" i="5"/>
  <c r="N1566" i="5"/>
  <c r="P1566" i="5" s="1"/>
  <c r="M1566" i="5"/>
  <c r="Q1565" i="5"/>
  <c r="O1565" i="5"/>
  <c r="N1565" i="5"/>
  <c r="P1565" i="5" s="1"/>
  <c r="G1565" i="5" s="1"/>
  <c r="M1565" i="5"/>
  <c r="Q1564" i="5"/>
  <c r="O1564" i="5"/>
  <c r="N1564" i="5"/>
  <c r="P1564" i="5" s="1"/>
  <c r="G1564" i="5" s="1"/>
  <c r="M1564" i="5"/>
  <c r="Q1563" i="5"/>
  <c r="O1563" i="5"/>
  <c r="N1563" i="5"/>
  <c r="M1563" i="5"/>
  <c r="Q1562" i="5"/>
  <c r="P1562" i="5"/>
  <c r="O1562" i="5"/>
  <c r="N1562" i="5"/>
  <c r="M1562" i="5"/>
  <c r="Q1561" i="5"/>
  <c r="O1561" i="5"/>
  <c r="N1561" i="5"/>
  <c r="M1561" i="5"/>
  <c r="Q1560" i="5"/>
  <c r="O1560" i="5"/>
  <c r="P1560" i="5" s="1"/>
  <c r="G1560" i="5" s="1"/>
  <c r="N1560" i="5"/>
  <c r="M1560" i="5"/>
  <c r="Q1559" i="5"/>
  <c r="O1559" i="5"/>
  <c r="N1559" i="5"/>
  <c r="M1559" i="5"/>
  <c r="Q1558" i="5"/>
  <c r="O1558" i="5"/>
  <c r="N1558" i="5"/>
  <c r="P1558" i="5" s="1"/>
  <c r="G1558" i="5" s="1"/>
  <c r="M1558" i="5"/>
  <c r="Q1557" i="5"/>
  <c r="O1557" i="5"/>
  <c r="N1557" i="5"/>
  <c r="P1557" i="5" s="1"/>
  <c r="G1557" i="5" s="1"/>
  <c r="M1557" i="5"/>
  <c r="Q1555" i="5"/>
  <c r="O1555" i="5"/>
  <c r="N1555" i="5"/>
  <c r="P1555" i="5" s="1"/>
  <c r="G1555" i="5" s="1"/>
  <c r="M1555" i="5"/>
  <c r="Q1554" i="5"/>
  <c r="O1554" i="5"/>
  <c r="N1554" i="5"/>
  <c r="M1554" i="5"/>
  <c r="Q1553" i="5"/>
  <c r="P1553" i="5"/>
  <c r="O1553" i="5"/>
  <c r="N1553" i="5"/>
  <c r="M1553" i="5"/>
  <c r="G1553" i="5" s="1"/>
  <c r="Q1552" i="5"/>
  <c r="O1552" i="5"/>
  <c r="N1552" i="5"/>
  <c r="M1552" i="5"/>
  <c r="Q1551" i="5"/>
  <c r="O1551" i="5"/>
  <c r="P1551" i="5" s="1"/>
  <c r="G1551" i="5" s="1"/>
  <c r="N1551" i="5"/>
  <c r="M1551" i="5"/>
  <c r="Q1550" i="5"/>
  <c r="O1550" i="5"/>
  <c r="N1550" i="5"/>
  <c r="M1550" i="5"/>
  <c r="Q1549" i="5"/>
  <c r="O1549" i="5"/>
  <c r="N1549" i="5"/>
  <c r="P1549" i="5" s="1"/>
  <c r="M1549" i="5"/>
  <c r="G1549" i="5"/>
  <c r="Q1548" i="5"/>
  <c r="O1548" i="5"/>
  <c r="N1548" i="5"/>
  <c r="P1548" i="5" s="1"/>
  <c r="G1548" i="5" s="1"/>
  <c r="M1548" i="5"/>
  <c r="Q1547" i="5"/>
  <c r="O1547" i="5"/>
  <c r="N1547" i="5"/>
  <c r="P1547" i="5" s="1"/>
  <c r="G1547" i="5" s="1"/>
  <c r="M1547" i="5"/>
  <c r="Q1546" i="5"/>
  <c r="O1546" i="5"/>
  <c r="N1546" i="5"/>
  <c r="M1546" i="5"/>
  <c r="Q1545" i="5"/>
  <c r="P1545" i="5"/>
  <c r="O1545" i="5"/>
  <c r="N1545" i="5"/>
  <c r="M1545" i="5"/>
  <c r="Q1544" i="5"/>
  <c r="O1544" i="5"/>
  <c r="N1544" i="5"/>
  <c r="M1544" i="5"/>
  <c r="Q1543" i="5"/>
  <c r="O1543" i="5"/>
  <c r="P1543" i="5" s="1"/>
  <c r="G1543" i="5" s="1"/>
  <c r="N1543" i="5"/>
  <c r="M1543" i="5"/>
  <c r="Q1541" i="5"/>
  <c r="O1541" i="5"/>
  <c r="N1541" i="5"/>
  <c r="M1541" i="5"/>
  <c r="Q1540" i="5"/>
  <c r="O1540" i="5"/>
  <c r="N1540" i="5"/>
  <c r="P1540" i="5" s="1"/>
  <c r="G1540" i="5" s="1"/>
  <c r="M1540" i="5"/>
  <c r="Q1539" i="5"/>
  <c r="O1539" i="5"/>
  <c r="N1539" i="5"/>
  <c r="P1539" i="5" s="1"/>
  <c r="G1539" i="5" s="1"/>
  <c r="M1539" i="5"/>
  <c r="Q1538" i="5"/>
  <c r="O1538" i="5"/>
  <c r="N1538" i="5"/>
  <c r="P1538" i="5" s="1"/>
  <c r="G1538" i="5" s="1"/>
  <c r="M1538" i="5"/>
  <c r="Q1537" i="5"/>
  <c r="O1537" i="5"/>
  <c r="N1537" i="5"/>
  <c r="M1537" i="5"/>
  <c r="Q1536" i="5"/>
  <c r="P1536" i="5"/>
  <c r="O1536" i="5"/>
  <c r="N1536" i="5"/>
  <c r="M1536" i="5"/>
  <c r="G1536" i="5" s="1"/>
  <c r="Q1535" i="5"/>
  <c r="O1535" i="5"/>
  <c r="N1535" i="5"/>
  <c r="M1535" i="5"/>
  <c r="Q1533" i="5"/>
  <c r="O1533" i="5"/>
  <c r="P1533" i="5" s="1"/>
  <c r="G1533" i="5" s="1"/>
  <c r="N1533" i="5"/>
  <c r="M1533" i="5"/>
  <c r="Q1532" i="5"/>
  <c r="O1532" i="5"/>
  <c r="N1532" i="5"/>
  <c r="M1532" i="5"/>
  <c r="Q1531" i="5"/>
  <c r="G1531" i="5" s="1"/>
  <c r="O1531" i="5"/>
  <c r="N1531" i="5"/>
  <c r="P1531" i="5" s="1"/>
  <c r="M1531" i="5"/>
  <c r="Q1530" i="5"/>
  <c r="O1530" i="5"/>
  <c r="N1530" i="5"/>
  <c r="P1530" i="5" s="1"/>
  <c r="G1530" i="5" s="1"/>
  <c r="M1530" i="5"/>
  <c r="Q1529" i="5"/>
  <c r="O1529" i="5"/>
  <c r="N1529" i="5"/>
  <c r="P1529" i="5" s="1"/>
  <c r="G1529" i="5" s="1"/>
  <c r="M1529" i="5"/>
  <c r="Q1528" i="5"/>
  <c r="O1528" i="5"/>
  <c r="N1528" i="5"/>
  <c r="M1528" i="5"/>
  <c r="Q1527" i="5"/>
  <c r="P1527" i="5"/>
  <c r="O1527" i="5"/>
  <c r="N1527" i="5"/>
  <c r="M1527" i="5"/>
  <c r="Q1526" i="5"/>
  <c r="O1526" i="5"/>
  <c r="N1526" i="5"/>
  <c r="M1526" i="5"/>
  <c r="Q1525" i="5"/>
  <c r="O1525" i="5"/>
  <c r="P1525" i="5" s="1"/>
  <c r="G1525" i="5" s="1"/>
  <c r="N1525" i="5"/>
  <c r="M1525" i="5"/>
  <c r="Q1524" i="5"/>
  <c r="O1524" i="5"/>
  <c r="N1524" i="5"/>
  <c r="M1524" i="5"/>
  <c r="Q1523" i="5"/>
  <c r="O1523" i="5"/>
  <c r="N1523" i="5"/>
  <c r="P1523" i="5" s="1"/>
  <c r="G1523" i="5" s="1"/>
  <c r="M1523" i="5"/>
  <c r="Q1522" i="5"/>
  <c r="O1522" i="5"/>
  <c r="N1522" i="5"/>
  <c r="P1522" i="5" s="1"/>
  <c r="G1522" i="5" s="1"/>
  <c r="M1522" i="5"/>
  <c r="Q1521" i="5"/>
  <c r="O1521" i="5"/>
  <c r="N1521" i="5"/>
  <c r="P1521" i="5" s="1"/>
  <c r="G1521" i="5" s="1"/>
  <c r="M1521" i="5"/>
  <c r="Q1520" i="5"/>
  <c r="O1520" i="5"/>
  <c r="N1520" i="5"/>
  <c r="M1520" i="5"/>
  <c r="Q1519" i="5"/>
  <c r="P1519" i="5"/>
  <c r="O1519" i="5"/>
  <c r="N1519" i="5"/>
  <c r="M1519" i="5"/>
  <c r="G1519" i="5" s="1"/>
  <c r="Q1518" i="5"/>
  <c r="O1518" i="5"/>
  <c r="N1518" i="5"/>
  <c r="M1518" i="5"/>
  <c r="Q1517" i="5"/>
  <c r="O1517" i="5"/>
  <c r="P1517" i="5" s="1"/>
  <c r="G1517" i="5" s="1"/>
  <c r="N1517" i="5"/>
  <c r="M1517" i="5"/>
  <c r="Q1516" i="5"/>
  <c r="O1516" i="5"/>
  <c r="N1516" i="5"/>
  <c r="P1516" i="5" s="1"/>
  <c r="G1516" i="5" s="1"/>
  <c r="M1516" i="5"/>
  <c r="Q1515" i="5"/>
  <c r="P1515" i="5"/>
  <c r="O1515" i="5"/>
  <c r="N1515" i="5"/>
  <c r="M1515" i="5"/>
  <c r="G1515" i="5" s="1"/>
  <c r="Q1514" i="5"/>
  <c r="O1514" i="5"/>
  <c r="N1514" i="5"/>
  <c r="P1514" i="5" s="1"/>
  <c r="M1514" i="5"/>
  <c r="Q1513" i="5"/>
  <c r="O1513" i="5"/>
  <c r="N1513" i="5"/>
  <c r="P1513" i="5" s="1"/>
  <c r="M1513" i="5"/>
  <c r="G1513" i="5" s="1"/>
  <c r="Q1512" i="5"/>
  <c r="O1512" i="5"/>
  <c r="N1512" i="5"/>
  <c r="M1512" i="5"/>
  <c r="Q1510" i="5"/>
  <c r="O1510" i="5"/>
  <c r="N1510" i="5"/>
  <c r="P1510" i="5" s="1"/>
  <c r="G1510" i="5" s="1"/>
  <c r="M1510" i="5"/>
  <c r="Q1509" i="5"/>
  <c r="O1509" i="5"/>
  <c r="N1509" i="5"/>
  <c r="P1509" i="5" s="1"/>
  <c r="G1509" i="5" s="1"/>
  <c r="M1509" i="5"/>
  <c r="Q1508" i="5"/>
  <c r="O1508" i="5"/>
  <c r="N1508" i="5"/>
  <c r="P1508" i="5" s="1"/>
  <c r="M1508" i="5"/>
  <c r="Q1507" i="5"/>
  <c r="O1507" i="5"/>
  <c r="N1507" i="5"/>
  <c r="P1507" i="5" s="1"/>
  <c r="G1507" i="5" s="1"/>
  <c r="M1507" i="5"/>
  <c r="Q1505" i="5"/>
  <c r="P1505" i="5"/>
  <c r="O1505" i="5"/>
  <c r="N1505" i="5"/>
  <c r="M1505" i="5"/>
  <c r="Q1504" i="5"/>
  <c r="O1504" i="5"/>
  <c r="N1504" i="5"/>
  <c r="P1504" i="5" s="1"/>
  <c r="M1504" i="5"/>
  <c r="Q1503" i="5"/>
  <c r="O1503" i="5"/>
  <c r="N1503" i="5"/>
  <c r="P1503" i="5" s="1"/>
  <c r="M1503" i="5"/>
  <c r="G1503" i="5" s="1"/>
  <c r="Q1502" i="5"/>
  <c r="O1502" i="5"/>
  <c r="N1502" i="5"/>
  <c r="M1502" i="5"/>
  <c r="Q1501" i="5"/>
  <c r="O1501" i="5"/>
  <c r="P1501" i="5" s="1"/>
  <c r="N1501" i="5"/>
  <c r="M1501" i="5"/>
  <c r="G1501" i="5"/>
  <c r="Q1499" i="5"/>
  <c r="O1499" i="5"/>
  <c r="N1499" i="5"/>
  <c r="P1499" i="5" s="1"/>
  <c r="G1499" i="5" s="1"/>
  <c r="M1499" i="5"/>
  <c r="Q1498" i="5"/>
  <c r="O1498" i="5"/>
  <c r="N1498" i="5"/>
  <c r="P1498" i="5" s="1"/>
  <c r="M1498" i="5"/>
  <c r="G1498" i="5" s="1"/>
  <c r="Q1497" i="5"/>
  <c r="O1497" i="5"/>
  <c r="N1497" i="5"/>
  <c r="P1497" i="5" s="1"/>
  <c r="G1497" i="5" s="1"/>
  <c r="M1497" i="5"/>
  <c r="Q1496" i="5"/>
  <c r="P1496" i="5"/>
  <c r="O1496" i="5"/>
  <c r="N1496" i="5"/>
  <c r="M1496" i="5"/>
  <c r="G1496" i="5" s="1"/>
  <c r="Q1495" i="5"/>
  <c r="O1495" i="5"/>
  <c r="N1495" i="5"/>
  <c r="P1495" i="5" s="1"/>
  <c r="M1495" i="5"/>
  <c r="Q1494" i="5"/>
  <c r="O1494" i="5"/>
  <c r="N1494" i="5"/>
  <c r="P1494" i="5" s="1"/>
  <c r="M1494" i="5"/>
  <c r="Q1493" i="5"/>
  <c r="O1493" i="5"/>
  <c r="N1493" i="5"/>
  <c r="M1493" i="5"/>
  <c r="Q1492" i="5"/>
  <c r="O1492" i="5"/>
  <c r="P1492" i="5" s="1"/>
  <c r="G1492" i="5" s="1"/>
  <c r="N1492" i="5"/>
  <c r="M1492" i="5"/>
  <c r="Q1491" i="5"/>
  <c r="O1491" i="5"/>
  <c r="N1491" i="5"/>
  <c r="P1491" i="5" s="1"/>
  <c r="G1491" i="5" s="1"/>
  <c r="M1491" i="5"/>
  <c r="Q1489" i="5"/>
  <c r="O1489" i="5"/>
  <c r="N1489" i="5"/>
  <c r="P1489" i="5" s="1"/>
  <c r="M1489" i="5"/>
  <c r="Q1488" i="5"/>
  <c r="O1488" i="5"/>
  <c r="N1488" i="5"/>
  <c r="P1488" i="5" s="1"/>
  <c r="G1488" i="5" s="1"/>
  <c r="M1488" i="5"/>
  <c r="Q1487" i="5"/>
  <c r="P1487" i="5"/>
  <c r="O1487" i="5"/>
  <c r="N1487" i="5"/>
  <c r="M1487" i="5"/>
  <c r="Q1486" i="5"/>
  <c r="O1486" i="5"/>
  <c r="N1486" i="5"/>
  <c r="P1486" i="5" s="1"/>
  <c r="M1486" i="5"/>
  <c r="Q1485" i="5"/>
  <c r="O1485" i="5"/>
  <c r="N1485" i="5"/>
  <c r="P1485" i="5" s="1"/>
  <c r="M1485" i="5"/>
  <c r="G1485" i="5" s="1"/>
  <c r="Q1484" i="5"/>
  <c r="O1484" i="5"/>
  <c r="N1484" i="5"/>
  <c r="M1484" i="5"/>
  <c r="Q1483" i="5"/>
  <c r="O1483" i="5"/>
  <c r="P1483" i="5" s="1"/>
  <c r="N1483" i="5"/>
  <c r="M1483" i="5"/>
  <c r="G1483" i="5"/>
  <c r="Q1482" i="5"/>
  <c r="O1482" i="5"/>
  <c r="N1482" i="5"/>
  <c r="P1482" i="5" s="1"/>
  <c r="G1482" i="5" s="1"/>
  <c r="M1482" i="5"/>
  <c r="Q1481" i="5"/>
  <c r="O1481" i="5"/>
  <c r="N1481" i="5"/>
  <c r="P1481" i="5" s="1"/>
  <c r="M1481" i="5"/>
  <c r="G1481" i="5" s="1"/>
  <c r="Q1479" i="5"/>
  <c r="O1479" i="5"/>
  <c r="N1479" i="5"/>
  <c r="P1479" i="5" s="1"/>
  <c r="G1479" i="5" s="1"/>
  <c r="M1479" i="5"/>
  <c r="Q1478" i="5"/>
  <c r="P1478" i="5"/>
  <c r="O1478" i="5"/>
  <c r="N1478" i="5"/>
  <c r="M1478" i="5"/>
  <c r="G1478" i="5" s="1"/>
  <c r="Q1477" i="5"/>
  <c r="O1477" i="5"/>
  <c r="N1477" i="5"/>
  <c r="P1477" i="5" s="1"/>
  <c r="M1477" i="5"/>
  <c r="Q1476" i="5"/>
  <c r="O1476" i="5"/>
  <c r="N1476" i="5"/>
  <c r="P1476" i="5" s="1"/>
  <c r="M1476" i="5"/>
  <c r="G1476" i="5" s="1"/>
  <c r="Q1475" i="5"/>
  <c r="O1475" i="5"/>
  <c r="N1475" i="5"/>
  <c r="M1475" i="5"/>
  <c r="Q1474" i="5"/>
  <c r="O1474" i="5"/>
  <c r="P1474" i="5" s="1"/>
  <c r="G1474" i="5" s="1"/>
  <c r="N1474" i="5"/>
  <c r="M1474" i="5"/>
  <c r="Q1473" i="5"/>
  <c r="O1473" i="5"/>
  <c r="N1473" i="5"/>
  <c r="P1473" i="5" s="1"/>
  <c r="G1473" i="5" s="1"/>
  <c r="M1473" i="5"/>
  <c r="Q1472" i="5"/>
  <c r="O1472" i="5"/>
  <c r="N1472" i="5"/>
  <c r="P1472" i="5" s="1"/>
  <c r="M1472" i="5"/>
  <c r="Q1471" i="5"/>
  <c r="O1471" i="5"/>
  <c r="N1471" i="5"/>
  <c r="P1471" i="5" s="1"/>
  <c r="G1471" i="5" s="1"/>
  <c r="M1471" i="5"/>
  <c r="Q1470" i="5"/>
  <c r="P1470" i="5"/>
  <c r="O1470" i="5"/>
  <c r="N1470" i="5"/>
  <c r="M1470" i="5"/>
  <c r="Q1469" i="5"/>
  <c r="O1469" i="5"/>
  <c r="N1469" i="5"/>
  <c r="P1469" i="5" s="1"/>
  <c r="M1469" i="5"/>
  <c r="Q1468" i="5"/>
  <c r="O1468" i="5"/>
  <c r="N1468" i="5"/>
  <c r="P1468" i="5" s="1"/>
  <c r="M1468" i="5"/>
  <c r="G1468" i="5" s="1"/>
  <c r="Q1467" i="5"/>
  <c r="O1467" i="5"/>
  <c r="N1467" i="5"/>
  <c r="M1467" i="5"/>
  <c r="Q1466" i="5"/>
  <c r="O1466" i="5"/>
  <c r="P1466" i="5" s="1"/>
  <c r="G1466" i="5" s="1"/>
  <c r="N1466" i="5"/>
  <c r="M1466" i="5"/>
  <c r="Q1464" i="5"/>
  <c r="O1464" i="5"/>
  <c r="N1464" i="5"/>
  <c r="P1464" i="5" s="1"/>
  <c r="G1464" i="5" s="1"/>
  <c r="M1464" i="5"/>
  <c r="Q1463" i="5"/>
  <c r="O1463" i="5"/>
  <c r="N1463" i="5"/>
  <c r="P1463" i="5" s="1"/>
  <c r="M1463" i="5"/>
  <c r="Q1462" i="5"/>
  <c r="O1462" i="5"/>
  <c r="N1462" i="5"/>
  <c r="P1462" i="5" s="1"/>
  <c r="G1462" i="5" s="1"/>
  <c r="M1462" i="5"/>
  <c r="Q1461" i="5"/>
  <c r="P1461" i="5"/>
  <c r="O1461" i="5"/>
  <c r="N1461" i="5"/>
  <c r="M1461" i="5"/>
  <c r="G1461" i="5" s="1"/>
  <c r="Q1460" i="5"/>
  <c r="O1460" i="5"/>
  <c r="N1460" i="5"/>
  <c r="P1460" i="5" s="1"/>
  <c r="M1460" i="5"/>
  <c r="Q1459" i="5"/>
  <c r="O1459" i="5"/>
  <c r="N1459" i="5"/>
  <c r="P1459" i="5" s="1"/>
  <c r="M1459" i="5"/>
  <c r="Q1457" i="5"/>
  <c r="O1457" i="5"/>
  <c r="N1457" i="5"/>
  <c r="M1457" i="5"/>
  <c r="Q1456" i="5"/>
  <c r="O1456" i="5"/>
  <c r="P1456" i="5" s="1"/>
  <c r="G1456" i="5" s="1"/>
  <c r="N1456" i="5"/>
  <c r="M1456" i="5"/>
  <c r="Q1455" i="5"/>
  <c r="O1455" i="5"/>
  <c r="N1455" i="5"/>
  <c r="P1455" i="5" s="1"/>
  <c r="G1455" i="5" s="1"/>
  <c r="M1455" i="5"/>
  <c r="Q1454" i="5"/>
  <c r="O1454" i="5"/>
  <c r="N1454" i="5"/>
  <c r="P1454" i="5" s="1"/>
  <c r="M1454" i="5"/>
  <c r="Q1453" i="5"/>
  <c r="O1453" i="5"/>
  <c r="N1453" i="5"/>
  <c r="P1453" i="5" s="1"/>
  <c r="G1453" i="5" s="1"/>
  <c r="M1453" i="5"/>
  <c r="Q1452" i="5"/>
  <c r="P1452" i="5"/>
  <c r="O1452" i="5"/>
  <c r="N1452" i="5"/>
  <c r="M1452" i="5"/>
  <c r="Q1451" i="5"/>
  <c r="O1451" i="5"/>
  <c r="N1451" i="5"/>
  <c r="P1451" i="5" s="1"/>
  <c r="M1451" i="5"/>
  <c r="Q1450" i="5"/>
  <c r="O1450" i="5"/>
  <c r="N1450" i="5"/>
  <c r="P1450" i="5" s="1"/>
  <c r="M1450" i="5"/>
  <c r="G1450" i="5" s="1"/>
  <c r="Q1449" i="5"/>
  <c r="O1449" i="5"/>
  <c r="N1449" i="5"/>
  <c r="M1449" i="5"/>
  <c r="Q1448" i="5"/>
  <c r="O1448" i="5"/>
  <c r="N1448" i="5"/>
  <c r="M1448" i="5"/>
  <c r="Q1447" i="5"/>
  <c r="O1447" i="5"/>
  <c r="N1447" i="5"/>
  <c r="P1447" i="5" s="1"/>
  <c r="G1447" i="5" s="1"/>
  <c r="M1447" i="5"/>
  <c r="Q1445" i="5"/>
  <c r="O1445" i="5"/>
  <c r="N1445" i="5"/>
  <c r="P1445" i="5" s="1"/>
  <c r="M1445" i="5"/>
  <c r="G1445" i="5" s="1"/>
  <c r="Q1444" i="5"/>
  <c r="O1444" i="5"/>
  <c r="N1444" i="5"/>
  <c r="P1444" i="5" s="1"/>
  <c r="G1444" i="5" s="1"/>
  <c r="M1444" i="5"/>
  <c r="Q1443" i="5"/>
  <c r="P1443" i="5"/>
  <c r="O1443" i="5"/>
  <c r="N1443" i="5"/>
  <c r="M1443" i="5"/>
  <c r="G1443" i="5" s="1"/>
  <c r="Q1442" i="5"/>
  <c r="O1442" i="5"/>
  <c r="N1442" i="5"/>
  <c r="P1442" i="5" s="1"/>
  <c r="M1442" i="5"/>
  <c r="Q1441" i="5"/>
  <c r="O1441" i="5"/>
  <c r="N1441" i="5"/>
  <c r="P1441" i="5" s="1"/>
  <c r="M1441" i="5"/>
  <c r="G1441" i="5" s="1"/>
  <c r="Q1439" i="5"/>
  <c r="O1439" i="5"/>
  <c r="N1439" i="5"/>
  <c r="M1439" i="5"/>
  <c r="Q1438" i="5"/>
  <c r="O1438" i="5"/>
  <c r="N1438" i="5"/>
  <c r="P1438" i="5" s="1"/>
  <c r="G1438" i="5" s="1"/>
  <c r="M1438" i="5"/>
  <c r="Q1437" i="5"/>
  <c r="O1437" i="5"/>
  <c r="N1437" i="5"/>
  <c r="P1437" i="5" s="1"/>
  <c r="G1437" i="5" s="1"/>
  <c r="M1437" i="5"/>
  <c r="Q1436" i="5"/>
  <c r="O1436" i="5"/>
  <c r="N1436" i="5"/>
  <c r="P1436" i="5" s="1"/>
  <c r="M1436" i="5"/>
  <c r="Q1434" i="5"/>
  <c r="O1434" i="5"/>
  <c r="N1434" i="5"/>
  <c r="P1434" i="5" s="1"/>
  <c r="G1434" i="5" s="1"/>
  <c r="M1434" i="5"/>
  <c r="Q1433" i="5"/>
  <c r="P1433" i="5"/>
  <c r="O1433" i="5"/>
  <c r="N1433" i="5"/>
  <c r="M1433" i="5"/>
  <c r="Q1432" i="5"/>
  <c r="O1432" i="5"/>
  <c r="N1432" i="5"/>
  <c r="P1432" i="5" s="1"/>
  <c r="M1432" i="5"/>
  <c r="Q1431" i="5"/>
  <c r="O1431" i="5"/>
  <c r="N1431" i="5"/>
  <c r="P1431" i="5" s="1"/>
  <c r="M1431" i="5"/>
  <c r="G1431" i="5" s="1"/>
  <c r="Q1430" i="5"/>
  <c r="O1430" i="5"/>
  <c r="N1430" i="5"/>
  <c r="M1430" i="5"/>
  <c r="Q1429" i="5"/>
  <c r="O1429" i="5"/>
  <c r="N1429" i="5"/>
  <c r="M1429" i="5"/>
  <c r="Q1428" i="5"/>
  <c r="O1428" i="5"/>
  <c r="N1428" i="5"/>
  <c r="P1428" i="5" s="1"/>
  <c r="G1428" i="5" s="1"/>
  <c r="M1428" i="5"/>
  <c r="Q1426" i="5"/>
  <c r="O1426" i="5"/>
  <c r="N1426" i="5"/>
  <c r="P1426" i="5" s="1"/>
  <c r="M1426" i="5"/>
  <c r="G1426" i="5" s="1"/>
  <c r="Q1425" i="5"/>
  <c r="O1425" i="5"/>
  <c r="N1425" i="5"/>
  <c r="P1425" i="5" s="1"/>
  <c r="G1425" i="5" s="1"/>
  <c r="M1425" i="5"/>
  <c r="Q1424" i="5"/>
  <c r="P1424" i="5"/>
  <c r="O1424" i="5"/>
  <c r="N1424" i="5"/>
  <c r="M1424" i="5"/>
  <c r="G1424" i="5" s="1"/>
  <c r="Q1423" i="5"/>
  <c r="O1423" i="5"/>
  <c r="N1423" i="5"/>
  <c r="P1423" i="5" s="1"/>
  <c r="M1423" i="5"/>
  <c r="Q1422" i="5"/>
  <c r="O1422" i="5"/>
  <c r="N1422" i="5"/>
  <c r="P1422" i="5" s="1"/>
  <c r="M1422" i="5"/>
  <c r="Q1421" i="5"/>
  <c r="O1421" i="5"/>
  <c r="N1421" i="5"/>
  <c r="M1421" i="5"/>
  <c r="Q1420" i="5"/>
  <c r="O1420" i="5"/>
  <c r="N1420" i="5"/>
  <c r="P1420" i="5" s="1"/>
  <c r="G1420" i="5" s="1"/>
  <c r="M1420" i="5"/>
  <c r="Q1419" i="5"/>
  <c r="O1419" i="5"/>
  <c r="N1419" i="5"/>
  <c r="P1419" i="5" s="1"/>
  <c r="G1419" i="5" s="1"/>
  <c r="M1419" i="5"/>
  <c r="Q1418" i="5"/>
  <c r="O1418" i="5"/>
  <c r="N1418" i="5"/>
  <c r="P1418" i="5" s="1"/>
  <c r="M1418" i="5"/>
  <c r="Q1416" i="5"/>
  <c r="O1416" i="5"/>
  <c r="N1416" i="5"/>
  <c r="P1416" i="5" s="1"/>
  <c r="G1416" i="5" s="1"/>
  <c r="M1416" i="5"/>
  <c r="Q1415" i="5"/>
  <c r="P1415" i="5"/>
  <c r="O1415" i="5"/>
  <c r="N1415" i="5"/>
  <c r="M1415" i="5"/>
  <c r="Q1414" i="5"/>
  <c r="O1414" i="5"/>
  <c r="N1414" i="5"/>
  <c r="P1414" i="5" s="1"/>
  <c r="M1414" i="5"/>
  <c r="Q1413" i="5"/>
  <c r="O1413" i="5"/>
  <c r="N1413" i="5"/>
  <c r="P1413" i="5" s="1"/>
  <c r="M1413" i="5"/>
  <c r="G1413" i="5" s="1"/>
  <c r="Q1412" i="5"/>
  <c r="O1412" i="5"/>
  <c r="N1412" i="5"/>
  <c r="M1412" i="5"/>
  <c r="Q1411" i="5"/>
  <c r="O1411" i="5"/>
  <c r="P1411" i="5" s="1"/>
  <c r="G1411" i="5" s="1"/>
  <c r="N1411" i="5"/>
  <c r="M1411" i="5"/>
  <c r="Q1410" i="5"/>
  <c r="O1410" i="5"/>
  <c r="N1410" i="5"/>
  <c r="P1410" i="5" s="1"/>
  <c r="G1410" i="5" s="1"/>
  <c r="M1410" i="5"/>
  <c r="Q1409" i="5"/>
  <c r="O1409" i="5"/>
  <c r="N1409" i="5"/>
  <c r="P1409" i="5" s="1"/>
  <c r="M1409" i="5"/>
  <c r="G1409" i="5" s="1"/>
  <c r="Q1408" i="5"/>
  <c r="O1408" i="5"/>
  <c r="N1408" i="5"/>
  <c r="P1408" i="5" s="1"/>
  <c r="G1408" i="5" s="1"/>
  <c r="M1408" i="5"/>
  <c r="Q1407" i="5"/>
  <c r="P1407" i="5"/>
  <c r="O1407" i="5"/>
  <c r="N1407" i="5"/>
  <c r="M1407" i="5"/>
  <c r="G1407" i="5" s="1"/>
  <c r="Q1406" i="5"/>
  <c r="O1406" i="5"/>
  <c r="N1406" i="5"/>
  <c r="P1406" i="5" s="1"/>
  <c r="M1406" i="5"/>
  <c r="Q1405" i="5"/>
  <c r="O1405" i="5"/>
  <c r="N1405" i="5"/>
  <c r="P1405" i="5" s="1"/>
  <c r="M1405" i="5"/>
  <c r="G1405" i="5" s="1"/>
  <c r="Q1404" i="5"/>
  <c r="O1404" i="5"/>
  <c r="N1404" i="5"/>
  <c r="M1404" i="5"/>
  <c r="Q1402" i="5"/>
  <c r="O1402" i="5"/>
  <c r="N1402" i="5"/>
  <c r="P1402" i="5" s="1"/>
  <c r="G1402" i="5" s="1"/>
  <c r="M1402" i="5"/>
  <c r="Q1401" i="5"/>
  <c r="O1401" i="5"/>
  <c r="N1401" i="5"/>
  <c r="P1401" i="5" s="1"/>
  <c r="G1401" i="5" s="1"/>
  <c r="M1401" i="5"/>
  <c r="Q1400" i="5"/>
  <c r="O1400" i="5"/>
  <c r="N1400" i="5"/>
  <c r="P1400" i="5" s="1"/>
  <c r="M1400" i="5"/>
  <c r="Q1399" i="5"/>
  <c r="O1399" i="5"/>
  <c r="N1399" i="5"/>
  <c r="P1399" i="5" s="1"/>
  <c r="G1399" i="5" s="1"/>
  <c r="M1399" i="5"/>
  <c r="Q1398" i="5"/>
  <c r="P1398" i="5"/>
  <c r="O1398" i="5"/>
  <c r="N1398" i="5"/>
  <c r="M1398" i="5"/>
  <c r="Q1397" i="5"/>
  <c r="O1397" i="5"/>
  <c r="N1397" i="5"/>
  <c r="P1397" i="5" s="1"/>
  <c r="M1397" i="5"/>
  <c r="Q1396" i="5"/>
  <c r="O1396" i="5"/>
  <c r="N1396" i="5"/>
  <c r="P1396" i="5" s="1"/>
  <c r="M1396" i="5"/>
  <c r="G1396" i="5" s="1"/>
  <c r="Q1395" i="5"/>
  <c r="O1395" i="5"/>
  <c r="N1395" i="5"/>
  <c r="M1395" i="5"/>
  <c r="Q1394" i="5"/>
  <c r="O1394" i="5"/>
  <c r="N1394" i="5"/>
  <c r="M1394" i="5"/>
  <c r="Q1393" i="5"/>
  <c r="O1393" i="5"/>
  <c r="N1393" i="5"/>
  <c r="P1393" i="5" s="1"/>
  <c r="G1393" i="5" s="1"/>
  <c r="M1393" i="5"/>
  <c r="Q1391" i="5"/>
  <c r="O1391" i="5"/>
  <c r="N1391" i="5"/>
  <c r="P1391" i="5" s="1"/>
  <c r="M1391" i="5"/>
  <c r="G1391" i="5" s="1"/>
  <c r="Q1390" i="5"/>
  <c r="O1390" i="5"/>
  <c r="N1390" i="5"/>
  <c r="P1390" i="5" s="1"/>
  <c r="G1390" i="5" s="1"/>
  <c r="M1390" i="5"/>
  <c r="Q1389" i="5"/>
  <c r="P1389" i="5"/>
  <c r="O1389" i="5"/>
  <c r="N1389" i="5"/>
  <c r="M1389" i="5"/>
  <c r="G1389" i="5" s="1"/>
  <c r="Q1388" i="5"/>
  <c r="O1388" i="5"/>
  <c r="N1388" i="5"/>
  <c r="P1388" i="5" s="1"/>
  <c r="M1388" i="5"/>
  <c r="Q1387" i="5"/>
  <c r="O1387" i="5"/>
  <c r="N1387" i="5"/>
  <c r="P1387" i="5" s="1"/>
  <c r="M1387" i="5"/>
  <c r="Q1386" i="5"/>
  <c r="O1386" i="5"/>
  <c r="N1386" i="5"/>
  <c r="M1386" i="5"/>
  <c r="Q1385" i="5"/>
  <c r="O1385" i="5"/>
  <c r="N1385" i="5"/>
  <c r="P1385" i="5" s="1"/>
  <c r="G1385" i="5" s="1"/>
  <c r="M1385" i="5"/>
  <c r="Q1384" i="5"/>
  <c r="O1384" i="5"/>
  <c r="N1384" i="5"/>
  <c r="P1384" i="5" s="1"/>
  <c r="G1384" i="5" s="1"/>
  <c r="M1384" i="5"/>
  <c r="Q1383" i="5"/>
  <c r="O1383" i="5"/>
  <c r="N1383" i="5"/>
  <c r="P1383" i="5" s="1"/>
  <c r="M1383" i="5"/>
  <c r="Q1382" i="5"/>
  <c r="O1382" i="5"/>
  <c r="N1382" i="5"/>
  <c r="P1382" i="5" s="1"/>
  <c r="G1382" i="5" s="1"/>
  <c r="M1382" i="5"/>
  <c r="Q1381" i="5"/>
  <c r="P1381" i="5"/>
  <c r="O1381" i="5"/>
  <c r="N1381" i="5"/>
  <c r="M1381" i="5"/>
  <c r="Q1379" i="5"/>
  <c r="O1379" i="5"/>
  <c r="N1379" i="5"/>
  <c r="P1379" i="5" s="1"/>
  <c r="M1379" i="5"/>
  <c r="Q1378" i="5"/>
  <c r="O1378" i="5"/>
  <c r="N1378" i="5"/>
  <c r="P1378" i="5" s="1"/>
  <c r="M1378" i="5"/>
  <c r="G1378" i="5" s="1"/>
  <c r="Q1377" i="5"/>
  <c r="O1377" i="5"/>
  <c r="N1377" i="5"/>
  <c r="M1377" i="5"/>
  <c r="Q1376" i="5"/>
  <c r="O1376" i="5"/>
  <c r="N1376" i="5"/>
  <c r="M1376" i="5"/>
  <c r="Q1375" i="5"/>
  <c r="O1375" i="5"/>
  <c r="N1375" i="5"/>
  <c r="P1375" i="5" s="1"/>
  <c r="G1375" i="5" s="1"/>
  <c r="M1375" i="5"/>
  <c r="Q1374" i="5"/>
  <c r="O1374" i="5"/>
  <c r="N1374" i="5"/>
  <c r="P1374" i="5" s="1"/>
  <c r="M1374" i="5"/>
  <c r="Q1373" i="5"/>
  <c r="O1373" i="5"/>
  <c r="N1373" i="5"/>
  <c r="P1373" i="5" s="1"/>
  <c r="G1373" i="5" s="1"/>
  <c r="M1373" i="5"/>
  <c r="Q1372" i="5"/>
  <c r="P1372" i="5"/>
  <c r="O1372" i="5"/>
  <c r="N1372" i="5"/>
  <c r="M1372" i="5"/>
  <c r="G1372" i="5" s="1"/>
  <c r="Q1371" i="5"/>
  <c r="O1371" i="5"/>
  <c r="N1371" i="5"/>
  <c r="P1371" i="5" s="1"/>
  <c r="M1371" i="5"/>
  <c r="Q1370" i="5"/>
  <c r="O1370" i="5"/>
  <c r="N1370" i="5"/>
  <c r="P1370" i="5" s="1"/>
  <c r="M1370" i="5"/>
  <c r="G1370" i="5" s="1"/>
  <c r="Q1368" i="5"/>
  <c r="O1368" i="5"/>
  <c r="N1368" i="5"/>
  <c r="M1368" i="5"/>
  <c r="Q1367" i="5"/>
  <c r="O1367" i="5"/>
  <c r="N1367" i="5"/>
  <c r="P1367" i="5" s="1"/>
  <c r="G1367" i="5" s="1"/>
  <c r="M1367" i="5"/>
  <c r="Q1366" i="5"/>
  <c r="O1366" i="5"/>
  <c r="N1366" i="5"/>
  <c r="P1366" i="5" s="1"/>
  <c r="G1366" i="5" s="1"/>
  <c r="M1366" i="5"/>
  <c r="Q1365" i="5"/>
  <c r="O1365" i="5"/>
  <c r="N1365" i="5"/>
  <c r="P1365" i="5" s="1"/>
  <c r="M1365" i="5"/>
  <c r="Q1364" i="5"/>
  <c r="O1364" i="5"/>
  <c r="N1364" i="5"/>
  <c r="P1364" i="5" s="1"/>
  <c r="G1364" i="5" s="1"/>
  <c r="M1364" i="5"/>
  <c r="Q1363" i="5"/>
  <c r="P1363" i="5"/>
  <c r="O1363" i="5"/>
  <c r="N1363" i="5"/>
  <c r="M1363" i="5"/>
  <c r="Q1362" i="5"/>
  <c r="O1362" i="5"/>
  <c r="N1362" i="5"/>
  <c r="P1362" i="5" s="1"/>
  <c r="M1362" i="5"/>
  <c r="Q1361" i="5"/>
  <c r="O1361" i="5"/>
  <c r="N1361" i="5"/>
  <c r="P1361" i="5" s="1"/>
  <c r="M1361" i="5"/>
  <c r="G1361" i="5" s="1"/>
  <c r="Q1360" i="5"/>
  <c r="O1360" i="5"/>
  <c r="N1360" i="5"/>
  <c r="M1360" i="5"/>
  <c r="Q1359" i="5"/>
  <c r="O1359" i="5"/>
  <c r="N1359" i="5"/>
  <c r="M1359" i="5"/>
  <c r="Q1357" i="5"/>
  <c r="O1357" i="5"/>
  <c r="N1357" i="5"/>
  <c r="P1357" i="5" s="1"/>
  <c r="G1357" i="5" s="1"/>
  <c r="M1357" i="5"/>
  <c r="Q1356" i="5"/>
  <c r="O1356" i="5"/>
  <c r="N1356" i="5"/>
  <c r="P1356" i="5" s="1"/>
  <c r="M1356" i="5"/>
  <c r="Q1355" i="5"/>
  <c r="O1355" i="5"/>
  <c r="N1355" i="5"/>
  <c r="P1355" i="5" s="1"/>
  <c r="G1355" i="5" s="1"/>
  <c r="M1355" i="5"/>
  <c r="Q1354" i="5"/>
  <c r="P1354" i="5"/>
  <c r="O1354" i="5"/>
  <c r="N1354" i="5"/>
  <c r="M1354" i="5"/>
  <c r="G1354" i="5" s="1"/>
  <c r="Q1353" i="5"/>
  <c r="O1353" i="5"/>
  <c r="N1353" i="5"/>
  <c r="P1353" i="5" s="1"/>
  <c r="M1353" i="5"/>
  <c r="Q1351" i="5"/>
  <c r="O1351" i="5"/>
  <c r="N1351" i="5"/>
  <c r="P1351" i="5" s="1"/>
  <c r="M1351" i="5"/>
  <c r="Q1350" i="5"/>
  <c r="O1350" i="5"/>
  <c r="N1350" i="5"/>
  <c r="M1350" i="5"/>
  <c r="Q1349" i="5"/>
  <c r="O1349" i="5"/>
  <c r="N1349" i="5"/>
  <c r="P1349" i="5" s="1"/>
  <c r="G1349" i="5" s="1"/>
  <c r="M1349" i="5"/>
  <c r="Q1348" i="5"/>
  <c r="O1348" i="5"/>
  <c r="N1348" i="5"/>
  <c r="P1348" i="5" s="1"/>
  <c r="G1348" i="5" s="1"/>
  <c r="M1348" i="5"/>
  <c r="Q1347" i="5"/>
  <c r="O1347" i="5"/>
  <c r="N1347" i="5"/>
  <c r="P1347" i="5" s="1"/>
  <c r="M1347" i="5"/>
  <c r="Q1346" i="5"/>
  <c r="O1346" i="5"/>
  <c r="N1346" i="5"/>
  <c r="P1346" i="5" s="1"/>
  <c r="G1346" i="5" s="1"/>
  <c r="M1346" i="5"/>
  <c r="Q1345" i="5"/>
  <c r="P1345" i="5"/>
  <c r="O1345" i="5"/>
  <c r="N1345" i="5"/>
  <c r="M1345" i="5"/>
  <c r="Q1344" i="5"/>
  <c r="O1344" i="5"/>
  <c r="N1344" i="5"/>
  <c r="P1344" i="5" s="1"/>
  <c r="M1344" i="5"/>
  <c r="Q1343" i="5"/>
  <c r="O1343" i="5"/>
  <c r="N1343" i="5"/>
  <c r="P1343" i="5" s="1"/>
  <c r="M1343" i="5"/>
  <c r="G1343" i="5" s="1"/>
  <c r="Q1342" i="5"/>
  <c r="O1342" i="5"/>
  <c r="N1342" i="5"/>
  <c r="M1342" i="5"/>
  <c r="Q1341" i="5"/>
  <c r="O1341" i="5"/>
  <c r="N1341" i="5"/>
  <c r="M1341" i="5"/>
  <c r="Q1340" i="5"/>
  <c r="O1340" i="5"/>
  <c r="N1340" i="5"/>
  <c r="P1340" i="5" s="1"/>
  <c r="G1340" i="5" s="1"/>
  <c r="M1340" i="5"/>
  <c r="Q1339" i="5"/>
  <c r="O1339" i="5"/>
  <c r="N1339" i="5"/>
  <c r="P1339" i="5" s="1"/>
  <c r="M1339" i="5"/>
  <c r="Q1338" i="5"/>
  <c r="O1338" i="5"/>
  <c r="N1338" i="5"/>
  <c r="P1338" i="5" s="1"/>
  <c r="G1338" i="5" s="1"/>
  <c r="M1338" i="5"/>
  <c r="Q1337" i="5"/>
  <c r="P1337" i="5"/>
  <c r="O1337" i="5"/>
  <c r="N1337" i="5"/>
  <c r="M1337" i="5"/>
  <c r="G1337" i="5" s="1"/>
  <c r="Q1336" i="5"/>
  <c r="O1336" i="5"/>
  <c r="N1336" i="5"/>
  <c r="P1336" i="5" s="1"/>
  <c r="M1336" i="5"/>
  <c r="Q1335" i="5"/>
  <c r="O1335" i="5"/>
  <c r="N1335" i="5"/>
  <c r="P1335" i="5" s="1"/>
  <c r="M1335" i="5"/>
  <c r="G1335" i="5" s="1"/>
  <c r="Q1334" i="5"/>
  <c r="O1334" i="5"/>
  <c r="N1334" i="5"/>
  <c r="M1334" i="5"/>
  <c r="Q1333" i="5"/>
  <c r="O1333" i="5"/>
  <c r="N1333" i="5"/>
  <c r="M1333" i="5"/>
  <c r="Q1332" i="5"/>
  <c r="O1332" i="5"/>
  <c r="N1332" i="5"/>
  <c r="P1332" i="5" s="1"/>
  <c r="G1332" i="5" s="1"/>
  <c r="M1332" i="5"/>
  <c r="Q1331" i="5"/>
  <c r="O1331" i="5"/>
  <c r="N1331" i="5"/>
  <c r="P1331" i="5" s="1"/>
  <c r="M1331" i="5"/>
  <c r="Q1330" i="5"/>
  <c r="O1330" i="5"/>
  <c r="N1330" i="5"/>
  <c r="P1330" i="5" s="1"/>
  <c r="G1330" i="5" s="1"/>
  <c r="M1330" i="5"/>
  <c r="Q1329" i="5"/>
  <c r="P1329" i="5"/>
  <c r="O1329" i="5"/>
  <c r="N1329" i="5"/>
  <c r="M1329" i="5"/>
  <c r="G1329" i="5" s="1"/>
  <c r="Q1328" i="5"/>
  <c r="O1328" i="5"/>
  <c r="N1328" i="5"/>
  <c r="P1328" i="5" s="1"/>
  <c r="M1328" i="5"/>
  <c r="Q1327" i="5"/>
  <c r="O1327" i="5"/>
  <c r="N1327" i="5"/>
  <c r="P1327" i="5" s="1"/>
  <c r="M1327" i="5"/>
  <c r="G1327" i="5" s="1"/>
  <c r="Q1326" i="5"/>
  <c r="O1326" i="5"/>
  <c r="N1326" i="5"/>
  <c r="M1326" i="5"/>
  <c r="Q1325" i="5"/>
  <c r="O1325" i="5"/>
  <c r="N1325" i="5"/>
  <c r="M1325" i="5"/>
  <c r="Q1324" i="5"/>
  <c r="O1324" i="5"/>
  <c r="N1324" i="5"/>
  <c r="P1324" i="5" s="1"/>
  <c r="G1324" i="5" s="1"/>
  <c r="M1324" i="5"/>
  <c r="Q1323" i="5"/>
  <c r="O1323" i="5"/>
  <c r="N1323" i="5"/>
  <c r="P1323" i="5" s="1"/>
  <c r="M1323" i="5"/>
  <c r="G1323" i="5" s="1"/>
  <c r="Q1322" i="5"/>
  <c r="O1322" i="5"/>
  <c r="N1322" i="5"/>
  <c r="P1322" i="5" s="1"/>
  <c r="G1322" i="5" s="1"/>
  <c r="M1322" i="5"/>
  <c r="Q1321" i="5"/>
  <c r="P1321" i="5"/>
  <c r="O1321" i="5"/>
  <c r="N1321" i="5"/>
  <c r="M1321" i="5"/>
  <c r="G1321" i="5" s="1"/>
  <c r="Q1320" i="5"/>
  <c r="O1320" i="5"/>
  <c r="N1320" i="5"/>
  <c r="P1320" i="5" s="1"/>
  <c r="M1320" i="5"/>
  <c r="Q1319" i="5"/>
  <c r="O1319" i="5"/>
  <c r="N1319" i="5"/>
  <c r="P1319" i="5" s="1"/>
  <c r="M1319" i="5"/>
  <c r="Q1318" i="5"/>
  <c r="O1318" i="5"/>
  <c r="N1318" i="5"/>
  <c r="M1318" i="5"/>
  <c r="Q1317" i="5"/>
  <c r="O1317" i="5"/>
  <c r="P1317" i="5" s="1"/>
  <c r="G1317" i="5" s="1"/>
  <c r="N1317" i="5"/>
  <c r="M1317" i="5"/>
  <c r="Q1315" i="5"/>
  <c r="O1315" i="5"/>
  <c r="N1315" i="5"/>
  <c r="P1315" i="5" s="1"/>
  <c r="G1315" i="5" s="1"/>
  <c r="M1315" i="5"/>
  <c r="Q1314" i="5"/>
  <c r="O1314" i="5"/>
  <c r="N1314" i="5"/>
  <c r="P1314" i="5" s="1"/>
  <c r="G1314" i="5" s="1"/>
  <c r="M1314" i="5"/>
  <c r="Q1313" i="5"/>
  <c r="O1313" i="5"/>
  <c r="N1313" i="5"/>
  <c r="P1313" i="5" s="1"/>
  <c r="G1313" i="5" s="1"/>
  <c r="M1313" i="5"/>
  <c r="Q1312" i="5"/>
  <c r="P1312" i="5"/>
  <c r="O1312" i="5"/>
  <c r="N1312" i="5"/>
  <c r="M1312" i="5"/>
  <c r="Q1311" i="5"/>
  <c r="O1311" i="5"/>
  <c r="N1311" i="5"/>
  <c r="P1311" i="5" s="1"/>
  <c r="M1311" i="5"/>
  <c r="Q1310" i="5"/>
  <c r="O1310" i="5"/>
  <c r="P1310" i="5" s="1"/>
  <c r="N1310" i="5"/>
  <c r="M1310" i="5"/>
  <c r="Q1309" i="5"/>
  <c r="O1309" i="5"/>
  <c r="N1309" i="5"/>
  <c r="M1309" i="5"/>
  <c r="Q1307" i="5"/>
  <c r="O1307" i="5"/>
  <c r="N1307" i="5"/>
  <c r="M1307" i="5"/>
  <c r="Q1306" i="5"/>
  <c r="O1306" i="5"/>
  <c r="N1306" i="5"/>
  <c r="P1306" i="5" s="1"/>
  <c r="G1306" i="5" s="1"/>
  <c r="M1306" i="5"/>
  <c r="Q1305" i="5"/>
  <c r="O1305" i="5"/>
  <c r="N1305" i="5"/>
  <c r="P1305" i="5" s="1"/>
  <c r="M1305" i="5"/>
  <c r="Q1304" i="5"/>
  <c r="O1304" i="5"/>
  <c r="N1304" i="5"/>
  <c r="P1304" i="5" s="1"/>
  <c r="G1304" i="5" s="1"/>
  <c r="M1304" i="5"/>
  <c r="Q1303" i="5"/>
  <c r="P1303" i="5"/>
  <c r="O1303" i="5"/>
  <c r="N1303" i="5"/>
  <c r="M1303" i="5"/>
  <c r="G1303" i="5" s="1"/>
  <c r="Q1302" i="5"/>
  <c r="O1302" i="5"/>
  <c r="N1302" i="5"/>
  <c r="P1302" i="5" s="1"/>
  <c r="M1302" i="5"/>
  <c r="Q1301" i="5"/>
  <c r="O1301" i="5"/>
  <c r="P1301" i="5" s="1"/>
  <c r="N1301" i="5"/>
  <c r="M1301" i="5"/>
  <c r="G1301" i="5" s="1"/>
  <c r="Q1300" i="5"/>
  <c r="O1300" i="5"/>
  <c r="N1300" i="5"/>
  <c r="M1300" i="5"/>
  <c r="Q1299" i="5"/>
  <c r="O1299" i="5"/>
  <c r="N1299" i="5"/>
  <c r="M1299" i="5"/>
  <c r="Q1298" i="5"/>
  <c r="O1298" i="5"/>
  <c r="N1298" i="5"/>
  <c r="P1298" i="5" s="1"/>
  <c r="G1298" i="5" s="1"/>
  <c r="M1298" i="5"/>
  <c r="Q1297" i="5"/>
  <c r="O1297" i="5"/>
  <c r="N1297" i="5"/>
  <c r="P1297" i="5" s="1"/>
  <c r="G1297" i="5" s="1"/>
  <c r="M1297" i="5"/>
  <c r="Q1296" i="5"/>
  <c r="O1296" i="5"/>
  <c r="N1296" i="5"/>
  <c r="P1296" i="5" s="1"/>
  <c r="G1296" i="5" s="1"/>
  <c r="M1296" i="5"/>
  <c r="Q1295" i="5"/>
  <c r="P1295" i="5"/>
  <c r="O1295" i="5"/>
  <c r="N1295" i="5"/>
  <c r="M1295" i="5"/>
  <c r="G1295" i="5" s="1"/>
  <c r="Q1294" i="5"/>
  <c r="O1294" i="5"/>
  <c r="N1294" i="5"/>
  <c r="P1294" i="5" s="1"/>
  <c r="M1294" i="5"/>
  <c r="Q1293" i="5"/>
  <c r="O1293" i="5"/>
  <c r="P1293" i="5" s="1"/>
  <c r="N1293" i="5"/>
  <c r="M1293" i="5"/>
  <c r="Q1292" i="5"/>
  <c r="O1292" i="5"/>
  <c r="N1292" i="5"/>
  <c r="M1292" i="5"/>
  <c r="Q1290" i="5"/>
  <c r="O1290" i="5"/>
  <c r="N1290" i="5"/>
  <c r="M1290" i="5"/>
  <c r="Q1289" i="5"/>
  <c r="O1289" i="5"/>
  <c r="N1289" i="5"/>
  <c r="P1289" i="5" s="1"/>
  <c r="G1289" i="5" s="1"/>
  <c r="M1289" i="5"/>
  <c r="Q1288" i="5"/>
  <c r="O1288" i="5"/>
  <c r="N1288" i="5"/>
  <c r="P1288" i="5" s="1"/>
  <c r="M1288" i="5"/>
  <c r="Q1287" i="5"/>
  <c r="O1287" i="5"/>
  <c r="N1287" i="5"/>
  <c r="P1287" i="5" s="1"/>
  <c r="G1287" i="5" s="1"/>
  <c r="M1287" i="5"/>
  <c r="Q1286" i="5"/>
  <c r="P1286" i="5"/>
  <c r="O1286" i="5"/>
  <c r="N1286" i="5"/>
  <c r="M1286" i="5"/>
  <c r="G1286" i="5" s="1"/>
  <c r="Q1285" i="5"/>
  <c r="O1285" i="5"/>
  <c r="N1285" i="5"/>
  <c r="P1285" i="5" s="1"/>
  <c r="M1285" i="5"/>
  <c r="Q1284" i="5"/>
  <c r="O1284" i="5"/>
  <c r="N1284" i="5"/>
  <c r="P1284" i="5" s="1"/>
  <c r="M1284" i="5"/>
  <c r="Q1283" i="5"/>
  <c r="O1283" i="5"/>
  <c r="N1283" i="5"/>
  <c r="M1283" i="5"/>
  <c r="Q1282" i="5"/>
  <c r="O1282" i="5"/>
  <c r="N1282" i="5"/>
  <c r="P1282" i="5" s="1"/>
  <c r="G1282" i="5" s="1"/>
  <c r="M1282" i="5"/>
  <c r="Q1281" i="5"/>
  <c r="O1281" i="5"/>
  <c r="N1281" i="5"/>
  <c r="P1281" i="5" s="1"/>
  <c r="G1281" i="5" s="1"/>
  <c r="M1281" i="5"/>
  <c r="Q1280" i="5"/>
  <c r="O1280" i="5"/>
  <c r="N1280" i="5"/>
  <c r="P1280" i="5" s="1"/>
  <c r="M1280" i="5"/>
  <c r="Q1279" i="5"/>
  <c r="O1279" i="5"/>
  <c r="N1279" i="5"/>
  <c r="P1279" i="5" s="1"/>
  <c r="G1279" i="5" s="1"/>
  <c r="M1279" i="5"/>
  <c r="Q1278" i="5"/>
  <c r="P1278" i="5"/>
  <c r="O1278" i="5"/>
  <c r="N1278" i="5"/>
  <c r="M1278" i="5"/>
  <c r="Q1277" i="5"/>
  <c r="O1277" i="5"/>
  <c r="N1277" i="5"/>
  <c r="P1277" i="5" s="1"/>
  <c r="M1277" i="5"/>
  <c r="Q1276" i="5"/>
  <c r="O1276" i="5"/>
  <c r="N1276" i="5"/>
  <c r="P1276" i="5" s="1"/>
  <c r="M1276" i="5"/>
  <c r="G1276" i="5" s="1"/>
  <c r="Q1275" i="5"/>
  <c r="O1275" i="5"/>
  <c r="N1275" i="5"/>
  <c r="M1275" i="5"/>
  <c r="Q1274" i="5"/>
  <c r="O1274" i="5"/>
  <c r="N1274" i="5"/>
  <c r="M1274" i="5"/>
  <c r="Q1273" i="5"/>
  <c r="O1273" i="5"/>
  <c r="N1273" i="5"/>
  <c r="P1273" i="5" s="1"/>
  <c r="G1273" i="5" s="1"/>
  <c r="M1273" i="5"/>
  <c r="Q1272" i="5"/>
  <c r="O1272" i="5"/>
  <c r="N1272" i="5"/>
  <c r="P1272" i="5" s="1"/>
  <c r="M1272" i="5"/>
  <c r="Q1271" i="5"/>
  <c r="O1271" i="5"/>
  <c r="N1271" i="5"/>
  <c r="P1271" i="5" s="1"/>
  <c r="G1271" i="5" s="1"/>
  <c r="M1271" i="5"/>
  <c r="Q1270" i="5"/>
  <c r="P1270" i="5"/>
  <c r="O1270" i="5"/>
  <c r="N1270" i="5"/>
  <c r="M1270" i="5"/>
  <c r="G1270" i="5" s="1"/>
  <c r="Q1269" i="5"/>
  <c r="O1269" i="5"/>
  <c r="N1269" i="5"/>
  <c r="P1269" i="5" s="1"/>
  <c r="M1269" i="5"/>
  <c r="Q1268" i="5"/>
  <c r="O1268" i="5"/>
  <c r="N1268" i="5"/>
  <c r="P1268" i="5" s="1"/>
  <c r="M1268" i="5"/>
  <c r="G1268" i="5" s="1"/>
  <c r="Q1267" i="5"/>
  <c r="O1267" i="5"/>
  <c r="N1267" i="5"/>
  <c r="M1267" i="5"/>
  <c r="Q1266" i="5"/>
  <c r="O1266" i="5"/>
  <c r="N1266" i="5"/>
  <c r="M1266" i="5"/>
  <c r="Q1265" i="5"/>
  <c r="O1265" i="5"/>
  <c r="N1265" i="5"/>
  <c r="P1265" i="5" s="1"/>
  <c r="G1265" i="5" s="1"/>
  <c r="M1265" i="5"/>
  <c r="Q1264" i="5"/>
  <c r="O1264" i="5"/>
  <c r="N1264" i="5"/>
  <c r="P1264" i="5" s="1"/>
  <c r="M1264" i="5"/>
  <c r="Q1263" i="5"/>
  <c r="O1263" i="5"/>
  <c r="N1263" i="5"/>
  <c r="P1263" i="5" s="1"/>
  <c r="G1263" i="5" s="1"/>
  <c r="M1263" i="5"/>
  <c r="Q1262" i="5"/>
  <c r="P1262" i="5"/>
  <c r="O1262" i="5"/>
  <c r="N1262" i="5"/>
  <c r="M1262" i="5"/>
  <c r="G1262" i="5" s="1"/>
  <c r="Q1261" i="5"/>
  <c r="O1261" i="5"/>
  <c r="N1261" i="5"/>
  <c r="P1261" i="5" s="1"/>
  <c r="M1261" i="5"/>
  <c r="Q1259" i="5"/>
  <c r="O1259" i="5"/>
  <c r="N1259" i="5"/>
  <c r="P1259" i="5" s="1"/>
  <c r="M1259" i="5"/>
  <c r="G1259" i="5" s="1"/>
  <c r="Q1258" i="5"/>
  <c r="O1258" i="5"/>
  <c r="N1258" i="5"/>
  <c r="M1258" i="5"/>
  <c r="Q1257" i="5"/>
  <c r="O1257" i="5"/>
  <c r="N1257" i="5"/>
  <c r="M1257" i="5"/>
  <c r="Q1256" i="5"/>
  <c r="O1256" i="5"/>
  <c r="N1256" i="5"/>
  <c r="P1256" i="5" s="1"/>
  <c r="G1256" i="5" s="1"/>
  <c r="M1256" i="5"/>
  <c r="Q1255" i="5"/>
  <c r="O1255" i="5"/>
  <c r="N1255" i="5"/>
  <c r="P1255" i="5" s="1"/>
  <c r="M1255" i="5"/>
  <c r="G1255" i="5" s="1"/>
  <c r="Q1254" i="5"/>
  <c r="O1254" i="5"/>
  <c r="N1254" i="5"/>
  <c r="P1254" i="5" s="1"/>
  <c r="G1254" i="5" s="1"/>
  <c r="M1254" i="5"/>
  <c r="Q1253" i="5"/>
  <c r="P1253" i="5"/>
  <c r="O1253" i="5"/>
  <c r="N1253" i="5"/>
  <c r="M1253" i="5"/>
  <c r="G1253" i="5" s="1"/>
  <c r="Q1252" i="5"/>
  <c r="O1252" i="5"/>
  <c r="N1252" i="5"/>
  <c r="P1252" i="5" s="1"/>
  <c r="M1252" i="5"/>
  <c r="Q1251" i="5"/>
  <c r="O1251" i="5"/>
  <c r="N1251" i="5"/>
  <c r="P1251" i="5" s="1"/>
  <c r="M1251" i="5"/>
  <c r="Q1249" i="5"/>
  <c r="O1249" i="5"/>
  <c r="N1249" i="5"/>
  <c r="M1249" i="5"/>
  <c r="Q1248" i="5"/>
  <c r="O1248" i="5"/>
  <c r="N1248" i="5"/>
  <c r="P1248" i="5" s="1"/>
  <c r="G1248" i="5" s="1"/>
  <c r="M1248" i="5"/>
  <c r="Q1247" i="5"/>
  <c r="O1247" i="5"/>
  <c r="N1247" i="5"/>
  <c r="P1247" i="5" s="1"/>
  <c r="G1247" i="5" s="1"/>
  <c r="M1247" i="5"/>
  <c r="Q1246" i="5"/>
  <c r="O1246" i="5"/>
  <c r="N1246" i="5"/>
  <c r="P1246" i="5" s="1"/>
  <c r="M1246" i="5"/>
  <c r="Q1245" i="5"/>
  <c r="O1245" i="5"/>
  <c r="N1245" i="5"/>
  <c r="P1245" i="5" s="1"/>
  <c r="G1245" i="5" s="1"/>
  <c r="M1245" i="5"/>
  <c r="Q1244" i="5"/>
  <c r="P1244" i="5"/>
  <c r="O1244" i="5"/>
  <c r="N1244" i="5"/>
  <c r="M1244" i="5"/>
  <c r="Q1242" i="5"/>
  <c r="O1242" i="5"/>
  <c r="N1242" i="5"/>
  <c r="P1242" i="5" s="1"/>
  <c r="M1242" i="5"/>
  <c r="Q1241" i="5"/>
  <c r="O1241" i="5"/>
  <c r="N1241" i="5"/>
  <c r="P1241" i="5" s="1"/>
  <c r="M1241" i="5"/>
  <c r="G1241" i="5" s="1"/>
  <c r="Q1240" i="5"/>
  <c r="O1240" i="5"/>
  <c r="N1240" i="5"/>
  <c r="M1240" i="5"/>
  <c r="Q1239" i="5"/>
  <c r="O1239" i="5"/>
  <c r="N1239" i="5"/>
  <c r="M1239" i="5"/>
  <c r="Q1238" i="5"/>
  <c r="O1238" i="5"/>
  <c r="N1238" i="5"/>
  <c r="P1238" i="5" s="1"/>
  <c r="G1238" i="5" s="1"/>
  <c r="M1238" i="5"/>
  <c r="Q1237" i="5"/>
  <c r="O1237" i="5"/>
  <c r="N1237" i="5"/>
  <c r="P1237" i="5" s="1"/>
  <c r="M1237" i="5"/>
  <c r="Q1235" i="5"/>
  <c r="O1235" i="5"/>
  <c r="N1235" i="5"/>
  <c r="P1235" i="5" s="1"/>
  <c r="G1235" i="5" s="1"/>
  <c r="M1235" i="5"/>
  <c r="Q1234" i="5"/>
  <c r="P1234" i="5"/>
  <c r="O1234" i="5"/>
  <c r="N1234" i="5"/>
  <c r="M1234" i="5"/>
  <c r="G1234" i="5" s="1"/>
  <c r="Q1233" i="5"/>
  <c r="O1233" i="5"/>
  <c r="N1233" i="5"/>
  <c r="P1233" i="5" s="1"/>
  <c r="M1233" i="5"/>
  <c r="Q1232" i="5"/>
  <c r="O1232" i="5"/>
  <c r="N1232" i="5"/>
  <c r="P1232" i="5" s="1"/>
  <c r="M1232" i="5"/>
  <c r="G1232" i="5" s="1"/>
  <c r="Q1231" i="5"/>
  <c r="O1231" i="5"/>
  <c r="N1231" i="5"/>
  <c r="M1231" i="5"/>
  <c r="Q1230" i="5"/>
  <c r="O1230" i="5"/>
  <c r="P1230" i="5" s="1"/>
  <c r="G1230" i="5" s="1"/>
  <c r="N1230" i="5"/>
  <c r="M1230" i="5"/>
  <c r="Q1229" i="5"/>
  <c r="O1229" i="5"/>
  <c r="N1229" i="5"/>
  <c r="P1229" i="5" s="1"/>
  <c r="G1229" i="5" s="1"/>
  <c r="M1229" i="5"/>
  <c r="Q1228" i="5"/>
  <c r="O1228" i="5"/>
  <c r="N1228" i="5"/>
  <c r="P1228" i="5" s="1"/>
  <c r="G1228" i="5" s="1"/>
  <c r="M1228" i="5"/>
  <c r="Q1227" i="5"/>
  <c r="O1227" i="5"/>
  <c r="N1227" i="5"/>
  <c r="P1227" i="5" s="1"/>
  <c r="G1227" i="5" s="1"/>
  <c r="M1227" i="5"/>
  <c r="Q1226" i="5"/>
  <c r="P1226" i="5"/>
  <c r="O1226" i="5"/>
  <c r="N1226" i="5"/>
  <c r="M1226" i="5"/>
  <c r="G1226" i="5" s="1"/>
  <c r="Q1225" i="5"/>
  <c r="O1225" i="5"/>
  <c r="N1225" i="5"/>
  <c r="P1225" i="5" s="1"/>
  <c r="M1225" i="5"/>
  <c r="Q1224" i="5"/>
  <c r="O1224" i="5"/>
  <c r="N1224" i="5"/>
  <c r="P1224" i="5" s="1"/>
  <c r="M1224" i="5"/>
  <c r="G1224" i="5" s="1"/>
  <c r="Q1222" i="5"/>
  <c r="O1222" i="5"/>
  <c r="N1222" i="5"/>
  <c r="M1222" i="5"/>
  <c r="Q1221" i="5"/>
  <c r="O1221" i="5"/>
  <c r="P1221" i="5" s="1"/>
  <c r="N1221" i="5"/>
  <c r="M1221" i="5"/>
  <c r="G1221" i="5"/>
  <c r="Q1220" i="5"/>
  <c r="O1220" i="5"/>
  <c r="N1220" i="5"/>
  <c r="P1220" i="5" s="1"/>
  <c r="G1220" i="5" s="1"/>
  <c r="M1220" i="5"/>
  <c r="Q1219" i="5"/>
  <c r="O1219" i="5"/>
  <c r="N1219" i="5"/>
  <c r="P1219" i="5" s="1"/>
  <c r="M1219" i="5"/>
  <c r="Q1218" i="5"/>
  <c r="O1218" i="5"/>
  <c r="N1218" i="5"/>
  <c r="P1218" i="5" s="1"/>
  <c r="G1218" i="5" s="1"/>
  <c r="M1218" i="5"/>
  <c r="Q1217" i="5"/>
  <c r="P1217" i="5"/>
  <c r="O1217" i="5"/>
  <c r="N1217" i="5"/>
  <c r="M1217" i="5"/>
  <c r="G1217" i="5" s="1"/>
  <c r="Q1216" i="5"/>
  <c r="O1216" i="5"/>
  <c r="N1216" i="5"/>
  <c r="P1216" i="5" s="1"/>
  <c r="M1216" i="5"/>
  <c r="Q1215" i="5"/>
  <c r="O1215" i="5"/>
  <c r="N1215" i="5"/>
  <c r="P1215" i="5" s="1"/>
  <c r="M1215" i="5"/>
  <c r="Q1214" i="5"/>
  <c r="O1214" i="5"/>
  <c r="N1214" i="5"/>
  <c r="M1214" i="5"/>
  <c r="Q1213" i="5"/>
  <c r="O1213" i="5"/>
  <c r="P1213" i="5" s="1"/>
  <c r="G1213" i="5" s="1"/>
  <c r="N1213" i="5"/>
  <c r="M1213" i="5"/>
  <c r="Q1212" i="5"/>
  <c r="O1212" i="5"/>
  <c r="N1212" i="5"/>
  <c r="P1212" i="5" s="1"/>
  <c r="G1212" i="5" s="1"/>
  <c r="M1212" i="5"/>
  <c r="Q1211" i="5"/>
  <c r="O1211" i="5"/>
  <c r="N1211" i="5"/>
  <c r="P1211" i="5" s="1"/>
  <c r="G1211" i="5" s="1"/>
  <c r="M1211" i="5"/>
  <c r="Q1210" i="5"/>
  <c r="O1210" i="5"/>
  <c r="N1210" i="5"/>
  <c r="P1210" i="5" s="1"/>
  <c r="G1210" i="5" s="1"/>
  <c r="M1210" i="5"/>
  <c r="Q1209" i="5"/>
  <c r="P1209" i="5"/>
  <c r="O1209" i="5"/>
  <c r="N1209" i="5"/>
  <c r="M1209" i="5"/>
  <c r="Q1208" i="5"/>
  <c r="O1208" i="5"/>
  <c r="N1208" i="5"/>
  <c r="P1208" i="5" s="1"/>
  <c r="M1208" i="5"/>
  <c r="Q1207" i="5"/>
  <c r="O1207" i="5"/>
  <c r="P1207" i="5" s="1"/>
  <c r="N1207" i="5"/>
  <c r="M1207" i="5"/>
  <c r="Q1205" i="5"/>
  <c r="O1205" i="5"/>
  <c r="N1205" i="5"/>
  <c r="M1205" i="5"/>
  <c r="Q1204" i="5"/>
  <c r="O1204" i="5"/>
  <c r="P1204" i="5" s="1"/>
  <c r="G1204" i="5" s="1"/>
  <c r="N1204" i="5"/>
  <c r="M1204" i="5"/>
  <c r="Q1203" i="5"/>
  <c r="O1203" i="5"/>
  <c r="N1203" i="5"/>
  <c r="P1203" i="5" s="1"/>
  <c r="G1203" i="5" s="1"/>
  <c r="M1203" i="5"/>
  <c r="Q1202" i="5"/>
  <c r="O1202" i="5"/>
  <c r="N1202" i="5"/>
  <c r="P1202" i="5" s="1"/>
  <c r="M1202" i="5"/>
  <c r="Q1201" i="5"/>
  <c r="O1201" i="5"/>
  <c r="N1201" i="5"/>
  <c r="P1201" i="5" s="1"/>
  <c r="G1201" i="5" s="1"/>
  <c r="M1201" i="5"/>
  <c r="Q1200" i="5"/>
  <c r="P1200" i="5"/>
  <c r="O1200" i="5"/>
  <c r="N1200" i="5"/>
  <c r="M1200" i="5"/>
  <c r="G1200" i="5" s="1"/>
  <c r="Q1199" i="5"/>
  <c r="O1199" i="5"/>
  <c r="N1199" i="5"/>
  <c r="P1199" i="5" s="1"/>
  <c r="M1199" i="5"/>
  <c r="Q1198" i="5"/>
  <c r="O1198" i="5"/>
  <c r="N1198" i="5"/>
  <c r="P1198" i="5" s="1"/>
  <c r="M1198" i="5"/>
  <c r="G1198" i="5" s="1"/>
  <c r="Q1197" i="5"/>
  <c r="O1197" i="5"/>
  <c r="N1197" i="5"/>
  <c r="M1197" i="5"/>
  <c r="Q1195" i="5"/>
  <c r="O1195" i="5"/>
  <c r="N1195" i="5"/>
  <c r="M1195" i="5"/>
  <c r="Q1194" i="5"/>
  <c r="O1194" i="5"/>
  <c r="N1194" i="5"/>
  <c r="P1194" i="5" s="1"/>
  <c r="G1194" i="5" s="1"/>
  <c r="M1194" i="5"/>
  <c r="Q1193" i="5"/>
  <c r="O1193" i="5"/>
  <c r="N1193" i="5"/>
  <c r="P1193" i="5" s="1"/>
  <c r="G1193" i="5" s="1"/>
  <c r="M1193" i="5"/>
  <c r="Q1192" i="5"/>
  <c r="O1192" i="5"/>
  <c r="N1192" i="5"/>
  <c r="P1192" i="5" s="1"/>
  <c r="G1192" i="5" s="1"/>
  <c r="M1192" i="5"/>
  <c r="Q1191" i="5"/>
  <c r="P1191" i="5"/>
  <c r="O1191" i="5"/>
  <c r="N1191" i="5"/>
  <c r="M1191" i="5"/>
  <c r="G1191" i="5" s="1"/>
  <c r="Q1190" i="5"/>
  <c r="O1190" i="5"/>
  <c r="N1190" i="5"/>
  <c r="P1190" i="5" s="1"/>
  <c r="M1190" i="5"/>
  <c r="Q1189" i="5"/>
  <c r="O1189" i="5"/>
  <c r="N1189" i="5"/>
  <c r="P1189" i="5" s="1"/>
  <c r="M1189" i="5"/>
  <c r="G1189" i="5" s="1"/>
  <c r="Q1188" i="5"/>
  <c r="O1188" i="5"/>
  <c r="N1188" i="5"/>
  <c r="M1188" i="5"/>
  <c r="Q1186" i="5"/>
  <c r="O1186" i="5"/>
  <c r="N1186" i="5"/>
  <c r="M1186" i="5"/>
  <c r="Q1185" i="5"/>
  <c r="O1185" i="5"/>
  <c r="N1185" i="5"/>
  <c r="P1185" i="5" s="1"/>
  <c r="G1185" i="5" s="1"/>
  <c r="M1185" i="5"/>
  <c r="Q1184" i="5"/>
  <c r="O1184" i="5"/>
  <c r="N1184" i="5"/>
  <c r="P1184" i="5" s="1"/>
  <c r="M1184" i="5"/>
  <c r="Q1183" i="5"/>
  <c r="O1183" i="5"/>
  <c r="N1183" i="5"/>
  <c r="P1183" i="5" s="1"/>
  <c r="G1183" i="5" s="1"/>
  <c r="M1183" i="5"/>
  <c r="Q1182" i="5"/>
  <c r="P1182" i="5"/>
  <c r="O1182" i="5"/>
  <c r="N1182" i="5"/>
  <c r="M1182" i="5"/>
  <c r="G1182" i="5" s="1"/>
  <c r="Q1181" i="5"/>
  <c r="O1181" i="5"/>
  <c r="N1181" i="5"/>
  <c r="P1181" i="5" s="1"/>
  <c r="M1181" i="5"/>
  <c r="Q1179" i="5"/>
  <c r="O1179" i="5"/>
  <c r="N1179" i="5"/>
  <c r="P1179" i="5" s="1"/>
  <c r="M1179" i="5"/>
  <c r="Q1178" i="5"/>
  <c r="O1178" i="5"/>
  <c r="N1178" i="5"/>
  <c r="M1178" i="5"/>
  <c r="Q1177" i="5"/>
  <c r="O1177" i="5"/>
  <c r="P1177" i="5" s="1"/>
  <c r="G1177" i="5" s="1"/>
  <c r="N1177" i="5"/>
  <c r="M1177" i="5"/>
  <c r="Q1176" i="5"/>
  <c r="O1176" i="5"/>
  <c r="N1176" i="5"/>
  <c r="P1176" i="5" s="1"/>
  <c r="G1176" i="5" s="1"/>
  <c r="M1176" i="5"/>
  <c r="Q1175" i="5"/>
  <c r="O1175" i="5"/>
  <c r="N1175" i="5"/>
  <c r="P1175" i="5" s="1"/>
  <c r="G1175" i="5" s="1"/>
  <c r="M1175" i="5"/>
  <c r="Q1173" i="5"/>
  <c r="O1173" i="5"/>
  <c r="N1173" i="5"/>
  <c r="P1173" i="5" s="1"/>
  <c r="G1173" i="5" s="1"/>
  <c r="M1173" i="5"/>
  <c r="Q1172" i="5"/>
  <c r="P1172" i="5"/>
  <c r="O1172" i="5"/>
  <c r="N1172" i="5"/>
  <c r="M1172" i="5"/>
  <c r="Q1171" i="5"/>
  <c r="O1171" i="5"/>
  <c r="N1171" i="5"/>
  <c r="P1171" i="5" s="1"/>
  <c r="M1171" i="5"/>
  <c r="Q1170" i="5"/>
  <c r="O1170" i="5"/>
  <c r="P1170" i="5" s="1"/>
  <c r="N1170" i="5"/>
  <c r="M1170" i="5"/>
  <c r="Q1169" i="5"/>
  <c r="O1169" i="5"/>
  <c r="N1169" i="5"/>
  <c r="M1169" i="5"/>
  <c r="Q1168" i="5"/>
  <c r="O1168" i="5"/>
  <c r="P1168" i="5" s="1"/>
  <c r="G1168" i="5" s="1"/>
  <c r="N1168" i="5"/>
  <c r="M1168" i="5"/>
  <c r="Q1166" i="5"/>
  <c r="O1166" i="5"/>
  <c r="N1166" i="5"/>
  <c r="P1166" i="5" s="1"/>
  <c r="G1166" i="5" s="1"/>
  <c r="M1166" i="5"/>
  <c r="Q1165" i="5"/>
  <c r="O1165" i="5"/>
  <c r="N1165" i="5"/>
  <c r="P1165" i="5" s="1"/>
  <c r="M1165" i="5"/>
  <c r="Q1164" i="5"/>
  <c r="O1164" i="5"/>
  <c r="N1164" i="5"/>
  <c r="P1164" i="5" s="1"/>
  <c r="G1164" i="5" s="1"/>
  <c r="M1164" i="5"/>
  <c r="Q1163" i="5"/>
  <c r="P1163" i="5"/>
  <c r="O1163" i="5"/>
  <c r="N1163" i="5"/>
  <c r="M1163" i="5"/>
  <c r="G1163" i="5" s="1"/>
  <c r="Q1162" i="5"/>
  <c r="O1162" i="5"/>
  <c r="N1162" i="5"/>
  <c r="P1162" i="5" s="1"/>
  <c r="M1162" i="5"/>
  <c r="Q1161" i="5"/>
  <c r="O1161" i="5"/>
  <c r="P1161" i="5" s="1"/>
  <c r="N1161" i="5"/>
  <c r="M1161" i="5"/>
  <c r="G1161" i="5" s="1"/>
  <c r="Q1160" i="5"/>
  <c r="O1160" i="5"/>
  <c r="N1160" i="5"/>
  <c r="M1160" i="5"/>
  <c r="Q1159" i="5"/>
  <c r="O1159" i="5"/>
  <c r="N1159" i="5"/>
  <c r="M1159" i="5"/>
  <c r="Q1158" i="5"/>
  <c r="O1158" i="5"/>
  <c r="N1158" i="5"/>
  <c r="P1158" i="5" s="1"/>
  <c r="G1158" i="5" s="1"/>
  <c r="M1158" i="5"/>
  <c r="Q1157" i="5"/>
  <c r="O1157" i="5"/>
  <c r="N1157" i="5"/>
  <c r="P1157" i="5" s="1"/>
  <c r="G1157" i="5" s="1"/>
  <c r="M1157" i="5"/>
  <c r="Q1156" i="5"/>
  <c r="O1156" i="5"/>
  <c r="N1156" i="5"/>
  <c r="P1156" i="5" s="1"/>
  <c r="G1156" i="5" s="1"/>
  <c r="M1156" i="5"/>
  <c r="Q1154" i="5"/>
  <c r="P1154" i="5"/>
  <c r="O1154" i="5"/>
  <c r="N1154" i="5"/>
  <c r="M1154" i="5"/>
  <c r="G1154" i="5" s="1"/>
  <c r="Q1153" i="5"/>
  <c r="O1153" i="5"/>
  <c r="N1153" i="5"/>
  <c r="P1153" i="5" s="1"/>
  <c r="M1153" i="5"/>
  <c r="Q1152" i="5"/>
  <c r="O1152" i="5"/>
  <c r="P1152" i="5" s="1"/>
  <c r="N1152" i="5"/>
  <c r="M1152" i="5"/>
  <c r="Q1151" i="5"/>
  <c r="O1151" i="5"/>
  <c r="N1151" i="5"/>
  <c r="M1151" i="5"/>
  <c r="Q1150" i="5"/>
  <c r="O1150" i="5"/>
  <c r="N1150" i="5"/>
  <c r="M1150" i="5"/>
  <c r="Q1149" i="5"/>
  <c r="O1149" i="5"/>
  <c r="N1149" i="5"/>
  <c r="P1149" i="5" s="1"/>
  <c r="G1149" i="5" s="1"/>
  <c r="M1149" i="5"/>
  <c r="Q1148" i="5"/>
  <c r="O1148" i="5"/>
  <c r="N1148" i="5"/>
  <c r="P1148" i="5" s="1"/>
  <c r="M1148" i="5"/>
  <c r="Q1147" i="5"/>
  <c r="O1147" i="5"/>
  <c r="N1147" i="5"/>
  <c r="P1147" i="5" s="1"/>
  <c r="G1147" i="5" s="1"/>
  <c r="M1147" i="5"/>
  <c r="Q1146" i="5"/>
  <c r="P1146" i="5"/>
  <c r="O1146" i="5"/>
  <c r="N1146" i="5"/>
  <c r="M1146" i="5"/>
  <c r="G1146" i="5" s="1"/>
  <c r="Q1145" i="5"/>
  <c r="O1145" i="5"/>
  <c r="N1145" i="5"/>
  <c r="P1145" i="5" s="1"/>
  <c r="M1145" i="5"/>
  <c r="Q1144" i="5"/>
  <c r="O1144" i="5"/>
  <c r="N1144" i="5"/>
  <c r="P1144" i="5" s="1"/>
  <c r="M1144" i="5"/>
  <c r="Q1143" i="5"/>
  <c r="O1143" i="5"/>
  <c r="N1143" i="5"/>
  <c r="M1143" i="5"/>
  <c r="Q1141" i="5"/>
  <c r="O1141" i="5"/>
  <c r="N1141" i="5"/>
  <c r="P1141" i="5" s="1"/>
  <c r="G1141" i="5" s="1"/>
  <c r="M1141" i="5"/>
  <c r="Q1140" i="5"/>
  <c r="O1140" i="5"/>
  <c r="N1140" i="5"/>
  <c r="P1140" i="5" s="1"/>
  <c r="G1140" i="5" s="1"/>
  <c r="M1140" i="5"/>
  <c r="Q1139" i="5"/>
  <c r="O1139" i="5"/>
  <c r="N1139" i="5"/>
  <c r="P1139" i="5" s="1"/>
  <c r="G1139" i="5" s="1"/>
  <c r="M1139" i="5"/>
  <c r="Q1138" i="5"/>
  <c r="O1138" i="5"/>
  <c r="N1138" i="5"/>
  <c r="P1138" i="5" s="1"/>
  <c r="G1138" i="5" s="1"/>
  <c r="M1138" i="5"/>
  <c r="Q1137" i="5"/>
  <c r="P1137" i="5"/>
  <c r="O1137" i="5"/>
  <c r="N1137" i="5"/>
  <c r="M1137" i="5"/>
  <c r="Q1135" i="5"/>
  <c r="O1135" i="5"/>
  <c r="N1135" i="5"/>
  <c r="P1135" i="5" s="1"/>
  <c r="M1135" i="5"/>
  <c r="Q1134" i="5"/>
  <c r="O1134" i="5"/>
  <c r="N1134" i="5"/>
  <c r="P1134" i="5" s="1"/>
  <c r="M1134" i="5"/>
  <c r="G1134" i="5" s="1"/>
  <c r="Q1133" i="5"/>
  <c r="O1133" i="5"/>
  <c r="N1133" i="5"/>
  <c r="M1133" i="5"/>
  <c r="Q1132" i="5"/>
  <c r="O1132" i="5"/>
  <c r="N1132" i="5"/>
  <c r="M1132" i="5"/>
  <c r="Q1131" i="5"/>
  <c r="O1131" i="5"/>
  <c r="N1131" i="5"/>
  <c r="P1131" i="5" s="1"/>
  <c r="G1131" i="5" s="1"/>
  <c r="M1131" i="5"/>
  <c r="Q1130" i="5"/>
  <c r="O1130" i="5"/>
  <c r="N1130" i="5"/>
  <c r="P1130" i="5" s="1"/>
  <c r="M1130" i="5"/>
  <c r="Q1129" i="5"/>
  <c r="O1129" i="5"/>
  <c r="N1129" i="5"/>
  <c r="P1129" i="5" s="1"/>
  <c r="G1129" i="5" s="1"/>
  <c r="M1129" i="5"/>
  <c r="Q1128" i="5"/>
  <c r="P1128" i="5"/>
  <c r="O1128" i="5"/>
  <c r="N1128" i="5"/>
  <c r="M1128" i="5"/>
  <c r="G1128" i="5" s="1"/>
  <c r="Q1127" i="5"/>
  <c r="O1127" i="5"/>
  <c r="N1127" i="5"/>
  <c r="P1127" i="5" s="1"/>
  <c r="M1127" i="5"/>
  <c r="Q1126" i="5"/>
  <c r="O1126" i="5"/>
  <c r="N1126" i="5"/>
  <c r="P1126" i="5" s="1"/>
  <c r="M1126" i="5"/>
  <c r="G1126" i="5" s="1"/>
  <c r="Q1124" i="5"/>
  <c r="O1124" i="5"/>
  <c r="N1124" i="5"/>
  <c r="M1124" i="5"/>
  <c r="Q1123" i="5"/>
  <c r="O1123" i="5"/>
  <c r="N1123" i="5"/>
  <c r="M1123" i="5"/>
  <c r="Q1122" i="5"/>
  <c r="O1122" i="5"/>
  <c r="N1122" i="5"/>
  <c r="P1122" i="5" s="1"/>
  <c r="G1122" i="5" s="1"/>
  <c r="M1122" i="5"/>
  <c r="Q1121" i="5"/>
  <c r="O1121" i="5"/>
  <c r="N1121" i="5"/>
  <c r="P1121" i="5" s="1"/>
  <c r="M1121" i="5"/>
  <c r="Q1120" i="5"/>
  <c r="O1120" i="5"/>
  <c r="N1120" i="5"/>
  <c r="P1120" i="5" s="1"/>
  <c r="G1120" i="5" s="1"/>
  <c r="M1120" i="5"/>
  <c r="Q1119" i="5"/>
  <c r="P1119" i="5"/>
  <c r="O1119" i="5"/>
  <c r="N1119" i="5"/>
  <c r="M1119" i="5"/>
  <c r="G1119" i="5" s="1"/>
  <c r="Q1118" i="5"/>
  <c r="O1118" i="5"/>
  <c r="N1118" i="5"/>
  <c r="P1118" i="5" s="1"/>
  <c r="M1118" i="5"/>
  <c r="Q1117" i="5"/>
  <c r="O1117" i="5"/>
  <c r="N1117" i="5"/>
  <c r="P1117" i="5" s="1"/>
  <c r="M1117" i="5"/>
  <c r="G1117" i="5" s="1"/>
  <c r="Q1116" i="5"/>
  <c r="O1116" i="5"/>
  <c r="N1116" i="5"/>
  <c r="M1116" i="5"/>
  <c r="Q1114" i="5"/>
  <c r="O1114" i="5"/>
  <c r="N1114" i="5"/>
  <c r="M1114" i="5"/>
  <c r="Q1113" i="5"/>
  <c r="O1113" i="5"/>
  <c r="N1113" i="5"/>
  <c r="P1113" i="5" s="1"/>
  <c r="G1113" i="5" s="1"/>
  <c r="M1113" i="5"/>
  <c r="Q1112" i="5"/>
  <c r="O1112" i="5"/>
  <c r="N1112" i="5"/>
  <c r="P1112" i="5" s="1"/>
  <c r="M1112" i="5"/>
  <c r="Q1111" i="5"/>
  <c r="O1111" i="5"/>
  <c r="N1111" i="5"/>
  <c r="P1111" i="5" s="1"/>
  <c r="G1111" i="5" s="1"/>
  <c r="M1111" i="5"/>
  <c r="Q1110" i="5"/>
  <c r="P1110" i="5"/>
  <c r="O1110" i="5"/>
  <c r="N1110" i="5"/>
  <c r="M1110" i="5"/>
  <c r="G1110" i="5" s="1"/>
  <c r="Q1109" i="5"/>
  <c r="O1109" i="5"/>
  <c r="N1109" i="5"/>
  <c r="P1109" i="5" s="1"/>
  <c r="M1109" i="5"/>
  <c r="Q1108" i="5"/>
  <c r="O1108" i="5"/>
  <c r="N1108" i="5"/>
  <c r="P1108" i="5" s="1"/>
  <c r="M1108" i="5"/>
  <c r="Q1107" i="5"/>
  <c r="O1107" i="5"/>
  <c r="N1107" i="5"/>
  <c r="M1107" i="5"/>
  <c r="Q1106" i="5"/>
  <c r="O1106" i="5"/>
  <c r="N1106" i="5"/>
  <c r="P1106" i="5" s="1"/>
  <c r="G1106" i="5" s="1"/>
  <c r="M1106" i="5"/>
  <c r="Q1105" i="5"/>
  <c r="O1105" i="5"/>
  <c r="N1105" i="5"/>
  <c r="P1105" i="5" s="1"/>
  <c r="G1105" i="5" s="1"/>
  <c r="M1105" i="5"/>
  <c r="Q1104" i="5"/>
  <c r="O1104" i="5"/>
  <c r="N1104" i="5"/>
  <c r="P1104" i="5" s="1"/>
  <c r="M1104" i="5"/>
  <c r="Q1103" i="5"/>
  <c r="O1103" i="5"/>
  <c r="N1103" i="5"/>
  <c r="P1103" i="5" s="1"/>
  <c r="G1103" i="5" s="1"/>
  <c r="M1103" i="5"/>
  <c r="Q1102" i="5"/>
  <c r="P1102" i="5"/>
  <c r="O1102" i="5"/>
  <c r="N1102" i="5"/>
  <c r="M1102" i="5"/>
  <c r="Q1101" i="5"/>
  <c r="O1101" i="5"/>
  <c r="N1101" i="5"/>
  <c r="P1101" i="5" s="1"/>
  <c r="M1101" i="5"/>
  <c r="Q1100" i="5"/>
  <c r="O1100" i="5"/>
  <c r="N1100" i="5"/>
  <c r="P1100" i="5" s="1"/>
  <c r="M1100" i="5"/>
  <c r="G1100" i="5" s="1"/>
  <c r="Q1098" i="5"/>
  <c r="O1098" i="5"/>
  <c r="N1098" i="5"/>
  <c r="M1098" i="5"/>
  <c r="Q1097" i="5"/>
  <c r="O1097" i="5"/>
  <c r="N1097" i="5"/>
  <c r="M1097" i="5"/>
  <c r="Q1096" i="5"/>
  <c r="O1096" i="5"/>
  <c r="N1096" i="5"/>
  <c r="P1096" i="5" s="1"/>
  <c r="G1096" i="5" s="1"/>
  <c r="M1096" i="5"/>
  <c r="Q1095" i="5"/>
  <c r="O1095" i="5"/>
  <c r="N1095" i="5"/>
  <c r="P1095" i="5" s="1"/>
  <c r="M1095" i="5"/>
  <c r="Q1094" i="5"/>
  <c r="O1094" i="5"/>
  <c r="N1094" i="5"/>
  <c r="P1094" i="5" s="1"/>
  <c r="G1094" i="5" s="1"/>
  <c r="M1094" i="5"/>
  <c r="Q1093" i="5"/>
  <c r="P1093" i="5"/>
  <c r="O1093" i="5"/>
  <c r="N1093" i="5"/>
  <c r="M1093" i="5"/>
  <c r="G1093" i="5" s="1"/>
  <c r="Q1092" i="5"/>
  <c r="O1092" i="5"/>
  <c r="N1092" i="5"/>
  <c r="P1092" i="5" s="1"/>
  <c r="M1092" i="5"/>
  <c r="Q1091" i="5"/>
  <c r="O1091" i="5"/>
  <c r="N1091" i="5"/>
  <c r="P1091" i="5" s="1"/>
  <c r="M1091" i="5"/>
  <c r="G1091" i="5" s="1"/>
  <c r="Q1090" i="5"/>
  <c r="O1090" i="5"/>
  <c r="N1090" i="5"/>
  <c r="M1090" i="5"/>
  <c r="Q1089" i="5"/>
  <c r="O1089" i="5"/>
  <c r="P1089" i="5" s="1"/>
  <c r="G1089" i="5" s="1"/>
  <c r="N1089" i="5"/>
  <c r="M1089" i="5"/>
  <c r="Q1088" i="5"/>
  <c r="O1088" i="5"/>
  <c r="N1088" i="5"/>
  <c r="P1088" i="5" s="1"/>
  <c r="G1088" i="5" s="1"/>
  <c r="M1088" i="5"/>
  <c r="Q1087" i="5"/>
  <c r="O1087" i="5"/>
  <c r="N1087" i="5"/>
  <c r="P1087" i="5" s="1"/>
  <c r="M1087" i="5"/>
  <c r="Q1086" i="5"/>
  <c r="O1086" i="5"/>
  <c r="N1086" i="5"/>
  <c r="P1086" i="5" s="1"/>
  <c r="G1086" i="5" s="1"/>
  <c r="M1086" i="5"/>
  <c r="Q1085" i="5"/>
  <c r="P1085" i="5"/>
  <c r="O1085" i="5"/>
  <c r="N1085" i="5"/>
  <c r="M1085" i="5"/>
  <c r="G1085" i="5" s="1"/>
  <c r="Q1084" i="5"/>
  <c r="O1084" i="5"/>
  <c r="N1084" i="5"/>
  <c r="P1084" i="5" s="1"/>
  <c r="M1084" i="5"/>
  <c r="Q1083" i="5"/>
  <c r="O1083" i="5"/>
  <c r="N1083" i="5"/>
  <c r="P1083" i="5" s="1"/>
  <c r="M1083" i="5"/>
  <c r="G1083" i="5" s="1"/>
  <c r="Q1082" i="5"/>
  <c r="O1082" i="5"/>
  <c r="N1082" i="5"/>
  <c r="M1082" i="5"/>
  <c r="Q1081" i="5"/>
  <c r="O1081" i="5"/>
  <c r="N1081" i="5"/>
  <c r="M1081" i="5"/>
  <c r="Q1080" i="5"/>
  <c r="O1080" i="5"/>
  <c r="N1080" i="5"/>
  <c r="P1080" i="5" s="1"/>
  <c r="G1080" i="5" s="1"/>
  <c r="M1080" i="5"/>
  <c r="Q1079" i="5"/>
  <c r="O1079" i="5"/>
  <c r="N1079" i="5"/>
  <c r="P1079" i="5" s="1"/>
  <c r="M1079" i="5"/>
  <c r="Q1078" i="5"/>
  <c r="O1078" i="5"/>
  <c r="N1078" i="5"/>
  <c r="P1078" i="5" s="1"/>
  <c r="G1078" i="5" s="1"/>
  <c r="M1078" i="5"/>
  <c r="Q1077" i="5"/>
  <c r="P1077" i="5"/>
  <c r="O1077" i="5"/>
  <c r="N1077" i="5"/>
  <c r="M1077" i="5"/>
  <c r="G1077" i="5" s="1"/>
  <c r="Q1075" i="5"/>
  <c r="O1075" i="5"/>
  <c r="N1075" i="5"/>
  <c r="P1075" i="5" s="1"/>
  <c r="M1075" i="5"/>
  <c r="Q1074" i="5"/>
  <c r="O1074" i="5"/>
  <c r="N1074" i="5"/>
  <c r="P1074" i="5" s="1"/>
  <c r="M1074" i="5"/>
  <c r="Q1073" i="5"/>
  <c r="O1073" i="5"/>
  <c r="N1073" i="5"/>
  <c r="M1073" i="5"/>
  <c r="Q1072" i="5"/>
  <c r="O1072" i="5"/>
  <c r="N1072" i="5"/>
  <c r="P1072" i="5" s="1"/>
  <c r="G1072" i="5" s="1"/>
  <c r="M1072" i="5"/>
  <c r="Q1071" i="5"/>
  <c r="O1071" i="5"/>
  <c r="N1071" i="5"/>
  <c r="P1071" i="5" s="1"/>
  <c r="G1071" i="5" s="1"/>
  <c r="M1071" i="5"/>
  <c r="Q1070" i="5"/>
  <c r="O1070" i="5"/>
  <c r="N1070" i="5"/>
  <c r="P1070" i="5" s="1"/>
  <c r="G1070" i="5" s="1"/>
  <c r="M1070" i="5"/>
  <c r="Q1069" i="5"/>
  <c r="O1069" i="5"/>
  <c r="N1069" i="5"/>
  <c r="P1069" i="5" s="1"/>
  <c r="G1069" i="5" s="1"/>
  <c r="M1069" i="5"/>
  <c r="Q1068" i="5"/>
  <c r="P1068" i="5"/>
  <c r="O1068" i="5"/>
  <c r="N1068" i="5"/>
  <c r="M1068" i="5"/>
  <c r="Q1067" i="5"/>
  <c r="O1067" i="5"/>
  <c r="N1067" i="5"/>
  <c r="P1067" i="5" s="1"/>
  <c r="M1067" i="5"/>
  <c r="Q1066" i="5"/>
  <c r="O1066" i="5"/>
  <c r="N1066" i="5"/>
  <c r="P1066" i="5" s="1"/>
  <c r="M1066" i="5"/>
  <c r="G1066" i="5" s="1"/>
  <c r="Q1065" i="5"/>
  <c r="O1065" i="5"/>
  <c r="N1065" i="5"/>
  <c r="M1065" i="5"/>
  <c r="Q1064" i="5"/>
  <c r="O1064" i="5"/>
  <c r="N1064" i="5"/>
  <c r="M1064" i="5"/>
  <c r="Q1063" i="5"/>
  <c r="O1063" i="5"/>
  <c r="N1063" i="5"/>
  <c r="P1063" i="5" s="1"/>
  <c r="G1063" i="5" s="1"/>
  <c r="M1063" i="5"/>
  <c r="Q1062" i="5"/>
  <c r="O1062" i="5"/>
  <c r="N1062" i="5"/>
  <c r="P1062" i="5" s="1"/>
  <c r="M1062" i="5"/>
  <c r="Q1061" i="5"/>
  <c r="O1061" i="5"/>
  <c r="N1061" i="5"/>
  <c r="P1061" i="5" s="1"/>
  <c r="G1061" i="5" s="1"/>
  <c r="M1061" i="5"/>
  <c r="Q1060" i="5"/>
  <c r="P1060" i="5"/>
  <c r="O1060" i="5"/>
  <c r="N1060" i="5"/>
  <c r="M1060" i="5"/>
  <c r="G1060" i="5" s="1"/>
  <c r="Q1059" i="5"/>
  <c r="O1059" i="5"/>
  <c r="N1059" i="5"/>
  <c r="P1059" i="5" s="1"/>
  <c r="M1059" i="5"/>
  <c r="Q1057" i="5"/>
  <c r="O1057" i="5"/>
  <c r="N1057" i="5"/>
  <c r="P1057" i="5" s="1"/>
  <c r="M1057" i="5"/>
  <c r="G1057" i="5" s="1"/>
  <c r="Q1056" i="5"/>
  <c r="O1056" i="5"/>
  <c r="N1056" i="5"/>
  <c r="M1056" i="5"/>
  <c r="Q1055" i="5"/>
  <c r="O1055" i="5"/>
  <c r="N1055" i="5"/>
  <c r="M1055" i="5"/>
  <c r="Q1054" i="5"/>
  <c r="O1054" i="5"/>
  <c r="N1054" i="5"/>
  <c r="P1054" i="5" s="1"/>
  <c r="G1054" i="5" s="1"/>
  <c r="M1054" i="5"/>
  <c r="Q1053" i="5"/>
  <c r="O1053" i="5"/>
  <c r="N1053" i="5"/>
  <c r="P1053" i="5" s="1"/>
  <c r="G1053" i="5" s="1"/>
  <c r="M1053" i="5"/>
  <c r="Q1052" i="5"/>
  <c r="O1052" i="5"/>
  <c r="N1052" i="5"/>
  <c r="P1052" i="5" s="1"/>
  <c r="G1052" i="5" s="1"/>
  <c r="M1052" i="5"/>
  <c r="Q1051" i="5"/>
  <c r="P1051" i="5"/>
  <c r="O1051" i="5"/>
  <c r="N1051" i="5"/>
  <c r="M1051" i="5"/>
  <c r="G1051" i="5" s="1"/>
  <c r="Q1050" i="5"/>
  <c r="O1050" i="5"/>
  <c r="N1050" i="5"/>
  <c r="P1050" i="5" s="1"/>
  <c r="M1050" i="5"/>
  <c r="Q1049" i="5"/>
  <c r="O1049" i="5"/>
  <c r="N1049" i="5"/>
  <c r="P1049" i="5" s="1"/>
  <c r="M1049" i="5"/>
  <c r="G1049" i="5" s="1"/>
  <c r="Q1048" i="5"/>
  <c r="O1048" i="5"/>
  <c r="N1048" i="5"/>
  <c r="M1048" i="5"/>
  <c r="Q1047" i="5"/>
  <c r="O1047" i="5"/>
  <c r="N1047" i="5"/>
  <c r="M1047" i="5"/>
  <c r="Q1046" i="5"/>
  <c r="O1046" i="5"/>
  <c r="N1046" i="5"/>
  <c r="P1046" i="5" s="1"/>
  <c r="G1046" i="5" s="1"/>
  <c r="M1046" i="5"/>
  <c r="Q1044" i="5"/>
  <c r="O1044" i="5"/>
  <c r="N1044" i="5"/>
  <c r="P1044" i="5" s="1"/>
  <c r="M1044" i="5"/>
  <c r="G1044" i="5" s="1"/>
  <c r="Q1043" i="5"/>
  <c r="O1043" i="5"/>
  <c r="N1043" i="5"/>
  <c r="P1043" i="5" s="1"/>
  <c r="G1043" i="5" s="1"/>
  <c r="M1043" i="5"/>
  <c r="Q1042" i="5"/>
  <c r="P1042" i="5"/>
  <c r="O1042" i="5"/>
  <c r="N1042" i="5"/>
  <c r="M1042" i="5"/>
  <c r="G1042" i="5" s="1"/>
  <c r="Q1041" i="5"/>
  <c r="O1041" i="5"/>
  <c r="N1041" i="5"/>
  <c r="P1041" i="5" s="1"/>
  <c r="M1041" i="5"/>
  <c r="Q1040" i="5"/>
  <c r="O1040" i="5"/>
  <c r="N1040" i="5"/>
  <c r="P1040" i="5" s="1"/>
  <c r="M1040" i="5"/>
  <c r="Q1039" i="5"/>
  <c r="O1039" i="5"/>
  <c r="N1039" i="5"/>
  <c r="M1039" i="5"/>
  <c r="Q1038" i="5"/>
  <c r="O1038" i="5"/>
  <c r="N1038" i="5"/>
  <c r="P1038" i="5" s="1"/>
  <c r="G1038" i="5" s="1"/>
  <c r="M1038" i="5"/>
  <c r="Q1037" i="5"/>
  <c r="O1037" i="5"/>
  <c r="N1037" i="5"/>
  <c r="P1037" i="5" s="1"/>
  <c r="G1037" i="5" s="1"/>
  <c r="M1037" i="5"/>
  <c r="Q1036" i="5"/>
  <c r="O1036" i="5"/>
  <c r="N1036" i="5"/>
  <c r="P1036" i="5" s="1"/>
  <c r="M1036" i="5"/>
  <c r="Q1035" i="5"/>
  <c r="O1035" i="5"/>
  <c r="N1035" i="5"/>
  <c r="P1035" i="5" s="1"/>
  <c r="G1035" i="5" s="1"/>
  <c r="M1035" i="5"/>
  <c r="Q1034" i="5"/>
  <c r="P1034" i="5"/>
  <c r="O1034" i="5"/>
  <c r="N1034" i="5"/>
  <c r="M1034" i="5"/>
  <c r="Q1033" i="5"/>
  <c r="O1033" i="5"/>
  <c r="N1033" i="5"/>
  <c r="P1033" i="5" s="1"/>
  <c r="M1033" i="5"/>
  <c r="Q1032" i="5"/>
  <c r="O1032" i="5"/>
  <c r="N1032" i="5"/>
  <c r="P1032" i="5" s="1"/>
  <c r="M1032" i="5"/>
  <c r="G1032" i="5" s="1"/>
  <c r="Q1031" i="5"/>
  <c r="O1031" i="5"/>
  <c r="N1031" i="5"/>
  <c r="M1031" i="5"/>
  <c r="Q1029" i="5"/>
  <c r="O1029" i="5"/>
  <c r="N1029" i="5"/>
  <c r="M1029" i="5"/>
  <c r="Q1028" i="5"/>
  <c r="O1028" i="5"/>
  <c r="N1028" i="5"/>
  <c r="P1028" i="5" s="1"/>
  <c r="G1028" i="5" s="1"/>
  <c r="M1028" i="5"/>
  <c r="Q1027" i="5"/>
  <c r="O1027" i="5"/>
  <c r="N1027" i="5"/>
  <c r="P1027" i="5" s="1"/>
  <c r="M1027" i="5"/>
  <c r="Q1026" i="5"/>
  <c r="O1026" i="5"/>
  <c r="N1026" i="5"/>
  <c r="P1026" i="5" s="1"/>
  <c r="G1026" i="5" s="1"/>
  <c r="M1026" i="5"/>
  <c r="Q1025" i="5"/>
  <c r="P1025" i="5"/>
  <c r="O1025" i="5"/>
  <c r="N1025" i="5"/>
  <c r="M1025" i="5"/>
  <c r="G1025" i="5" s="1"/>
  <c r="Q1024" i="5"/>
  <c r="O1024" i="5"/>
  <c r="N1024" i="5"/>
  <c r="P1024" i="5" s="1"/>
  <c r="M1024" i="5"/>
  <c r="Q1023" i="5"/>
  <c r="O1023" i="5"/>
  <c r="P1023" i="5" s="1"/>
  <c r="N1023" i="5"/>
  <c r="M1023" i="5"/>
  <c r="G1023" i="5" s="1"/>
  <c r="Q1022" i="5"/>
  <c r="O1022" i="5"/>
  <c r="N1022" i="5"/>
  <c r="M1022" i="5"/>
  <c r="Q1021" i="5"/>
  <c r="O1021" i="5"/>
  <c r="N1021" i="5"/>
  <c r="M1021" i="5"/>
  <c r="Q1020" i="5"/>
  <c r="O1020" i="5"/>
  <c r="N1020" i="5"/>
  <c r="P1020" i="5" s="1"/>
  <c r="G1020" i="5" s="1"/>
  <c r="M1020" i="5"/>
  <c r="Q1019" i="5"/>
  <c r="O1019" i="5"/>
  <c r="N1019" i="5"/>
  <c r="P1019" i="5" s="1"/>
  <c r="M1019" i="5"/>
  <c r="Q1018" i="5"/>
  <c r="O1018" i="5"/>
  <c r="N1018" i="5"/>
  <c r="P1018" i="5" s="1"/>
  <c r="G1018" i="5" s="1"/>
  <c r="M1018" i="5"/>
  <c r="Q1017" i="5"/>
  <c r="P1017" i="5"/>
  <c r="O1017" i="5"/>
  <c r="N1017" i="5"/>
  <c r="M1017" i="5"/>
  <c r="G1017" i="5" s="1"/>
  <c r="Q1015" i="5"/>
  <c r="O1015" i="5"/>
  <c r="N1015" i="5"/>
  <c r="P1015" i="5" s="1"/>
  <c r="M1015" i="5"/>
  <c r="Q1014" i="5"/>
  <c r="O1014" i="5"/>
  <c r="N1014" i="5"/>
  <c r="P1014" i="5" s="1"/>
  <c r="M1014" i="5"/>
  <c r="G1014" i="5" s="1"/>
  <c r="Q1013" i="5"/>
  <c r="O1013" i="5"/>
  <c r="N1013" i="5"/>
  <c r="M1013" i="5"/>
  <c r="Q1012" i="5"/>
  <c r="O1012" i="5"/>
  <c r="N1012" i="5"/>
  <c r="M1012" i="5"/>
  <c r="Q1011" i="5"/>
  <c r="O1011" i="5"/>
  <c r="N1011" i="5"/>
  <c r="P1011" i="5" s="1"/>
  <c r="G1011" i="5" s="1"/>
  <c r="M1011" i="5"/>
  <c r="Q1010" i="5"/>
  <c r="O1010" i="5"/>
  <c r="N1010" i="5"/>
  <c r="P1010" i="5" s="1"/>
  <c r="M1010" i="5"/>
  <c r="Q1009" i="5"/>
  <c r="O1009" i="5"/>
  <c r="N1009" i="5"/>
  <c r="P1009" i="5" s="1"/>
  <c r="G1009" i="5" s="1"/>
  <c r="M1009" i="5"/>
  <c r="Q1008" i="5"/>
  <c r="P1008" i="5"/>
  <c r="O1008" i="5"/>
  <c r="N1008" i="5"/>
  <c r="M1008" i="5"/>
  <c r="G1008" i="5" s="1"/>
  <c r="Q1007" i="5"/>
  <c r="O1007" i="5"/>
  <c r="N1007" i="5"/>
  <c r="P1007" i="5" s="1"/>
  <c r="M1007" i="5"/>
  <c r="Q1005" i="5"/>
  <c r="O1005" i="5"/>
  <c r="N1005" i="5"/>
  <c r="P1005" i="5" s="1"/>
  <c r="M1005" i="5"/>
  <c r="Q1004" i="5"/>
  <c r="O1004" i="5"/>
  <c r="N1004" i="5"/>
  <c r="M1004" i="5"/>
  <c r="Q1003" i="5"/>
  <c r="O1003" i="5"/>
  <c r="N1003" i="5"/>
  <c r="P1003" i="5" s="1"/>
  <c r="G1003" i="5" s="1"/>
  <c r="M1003" i="5"/>
  <c r="Q1002" i="5"/>
  <c r="O1002" i="5"/>
  <c r="N1002" i="5"/>
  <c r="P1002" i="5" s="1"/>
  <c r="G1002" i="5" s="1"/>
  <c r="M1002" i="5"/>
  <c r="Q1001" i="5"/>
  <c r="O1001" i="5"/>
  <c r="N1001" i="5"/>
  <c r="P1001" i="5" s="1"/>
  <c r="M1001" i="5"/>
  <c r="Q1000" i="5"/>
  <c r="O1000" i="5"/>
  <c r="N1000" i="5"/>
  <c r="P1000" i="5" s="1"/>
  <c r="G1000" i="5" s="1"/>
  <c r="M1000" i="5"/>
  <c r="Q999" i="5"/>
  <c r="P999" i="5"/>
  <c r="O999" i="5"/>
  <c r="N999" i="5"/>
  <c r="M999" i="5"/>
  <c r="Q998" i="5"/>
  <c r="O998" i="5"/>
  <c r="N998" i="5"/>
  <c r="P998" i="5" s="1"/>
  <c r="M998" i="5"/>
  <c r="Q997" i="5"/>
  <c r="O997" i="5"/>
  <c r="N997" i="5"/>
  <c r="P997" i="5" s="1"/>
  <c r="M997" i="5"/>
  <c r="G997" i="5" s="1"/>
  <c r="Q996" i="5"/>
  <c r="O996" i="5"/>
  <c r="N996" i="5"/>
  <c r="M996" i="5"/>
  <c r="Q995" i="5"/>
  <c r="O995" i="5"/>
  <c r="P995" i="5" s="1"/>
  <c r="G995" i="5" s="1"/>
  <c r="N995" i="5"/>
  <c r="M995" i="5"/>
  <c r="Q994" i="5"/>
  <c r="O994" i="5"/>
  <c r="N994" i="5"/>
  <c r="P994" i="5" s="1"/>
  <c r="G994" i="5" s="1"/>
  <c r="M994" i="5"/>
  <c r="Q993" i="5"/>
  <c r="O993" i="5"/>
  <c r="N993" i="5"/>
  <c r="P993" i="5" s="1"/>
  <c r="M993" i="5"/>
  <c r="Q992" i="5"/>
  <c r="O992" i="5"/>
  <c r="N992" i="5"/>
  <c r="P992" i="5" s="1"/>
  <c r="G992" i="5" s="1"/>
  <c r="M992" i="5"/>
  <c r="Q991" i="5"/>
  <c r="P991" i="5"/>
  <c r="O991" i="5"/>
  <c r="N991" i="5"/>
  <c r="M991" i="5"/>
  <c r="G991" i="5" s="1"/>
  <c r="Q990" i="5"/>
  <c r="O990" i="5"/>
  <c r="N990" i="5"/>
  <c r="P990" i="5" s="1"/>
  <c r="M990" i="5"/>
  <c r="Q989" i="5"/>
  <c r="O989" i="5"/>
  <c r="N989" i="5"/>
  <c r="M989" i="5"/>
  <c r="Q988" i="5"/>
  <c r="O988" i="5"/>
  <c r="N988" i="5"/>
  <c r="M988" i="5"/>
  <c r="Q987" i="5"/>
  <c r="O987" i="5"/>
  <c r="P987" i="5" s="1"/>
  <c r="G987" i="5" s="1"/>
  <c r="N987" i="5"/>
  <c r="M987" i="5"/>
  <c r="Q986" i="5"/>
  <c r="O986" i="5"/>
  <c r="N986" i="5"/>
  <c r="P986" i="5" s="1"/>
  <c r="G986" i="5" s="1"/>
  <c r="M986" i="5"/>
  <c r="Q985" i="5"/>
  <c r="O985" i="5"/>
  <c r="N985" i="5"/>
  <c r="P985" i="5" s="1"/>
  <c r="G985" i="5" s="1"/>
  <c r="M985" i="5"/>
  <c r="Q983" i="5"/>
  <c r="O983" i="5"/>
  <c r="N983" i="5"/>
  <c r="P983" i="5" s="1"/>
  <c r="G983" i="5" s="1"/>
  <c r="M983" i="5"/>
  <c r="Q982" i="5"/>
  <c r="P982" i="5"/>
  <c r="O982" i="5"/>
  <c r="N982" i="5"/>
  <c r="M982" i="5"/>
  <c r="G982" i="5" s="1"/>
  <c r="Q981" i="5"/>
  <c r="O981" i="5"/>
  <c r="N981" i="5"/>
  <c r="P981" i="5" s="1"/>
  <c r="M981" i="5"/>
  <c r="Q980" i="5"/>
  <c r="O980" i="5"/>
  <c r="P980" i="5" s="1"/>
  <c r="N980" i="5"/>
  <c r="M980" i="5"/>
  <c r="Q979" i="5"/>
  <c r="O979" i="5"/>
  <c r="N979" i="5"/>
  <c r="M979" i="5"/>
  <c r="Q978" i="5"/>
  <c r="O978" i="5"/>
  <c r="P978" i="5" s="1"/>
  <c r="N978" i="5"/>
  <c r="M978" i="5"/>
  <c r="G978" i="5"/>
  <c r="Q977" i="5"/>
  <c r="O977" i="5"/>
  <c r="N977" i="5"/>
  <c r="P977" i="5" s="1"/>
  <c r="G977" i="5" s="1"/>
  <c r="M977" i="5"/>
  <c r="Q976" i="5"/>
  <c r="O976" i="5"/>
  <c r="N976" i="5"/>
  <c r="P976" i="5" s="1"/>
  <c r="M976" i="5"/>
  <c r="Q974" i="5"/>
  <c r="O974" i="5"/>
  <c r="N974" i="5"/>
  <c r="P974" i="5" s="1"/>
  <c r="M974" i="5"/>
  <c r="Q973" i="5"/>
  <c r="P973" i="5"/>
  <c r="O973" i="5"/>
  <c r="N973" i="5"/>
  <c r="M973" i="5"/>
  <c r="G973" i="5" s="1"/>
  <c r="Q972" i="5"/>
  <c r="O972" i="5"/>
  <c r="N972" i="5"/>
  <c r="P972" i="5" s="1"/>
  <c r="M972" i="5"/>
  <c r="Q971" i="5"/>
  <c r="O971" i="5"/>
  <c r="P971" i="5" s="1"/>
  <c r="N971" i="5"/>
  <c r="M971" i="5"/>
  <c r="G971" i="5" s="1"/>
  <c r="Q970" i="5"/>
  <c r="O970" i="5"/>
  <c r="N970" i="5"/>
  <c r="M970" i="5"/>
  <c r="Q969" i="5"/>
  <c r="O969" i="5"/>
  <c r="P969" i="5" s="1"/>
  <c r="N969" i="5"/>
  <c r="M969" i="5"/>
  <c r="G969" i="5" s="1"/>
  <c r="Q968" i="5"/>
  <c r="O968" i="5"/>
  <c r="N968" i="5"/>
  <c r="P968" i="5" s="1"/>
  <c r="G968" i="5" s="1"/>
  <c r="M968" i="5"/>
  <c r="Q967" i="5"/>
  <c r="O967" i="5"/>
  <c r="N967" i="5"/>
  <c r="M967" i="5"/>
  <c r="Q966" i="5"/>
  <c r="O966" i="5"/>
  <c r="N966" i="5"/>
  <c r="P966" i="5" s="1"/>
  <c r="G966" i="5" s="1"/>
  <c r="M966" i="5"/>
  <c r="Q965" i="5"/>
  <c r="P965" i="5"/>
  <c r="O965" i="5"/>
  <c r="N965" i="5"/>
  <c r="M965" i="5"/>
  <c r="Q964" i="5"/>
  <c r="O964" i="5"/>
  <c r="N964" i="5"/>
  <c r="P964" i="5" s="1"/>
  <c r="M964" i="5"/>
  <c r="Q963" i="5"/>
  <c r="O963" i="5"/>
  <c r="P963" i="5" s="1"/>
  <c r="N963" i="5"/>
  <c r="M963" i="5"/>
  <c r="Q962" i="5"/>
  <c r="O962" i="5"/>
  <c r="N962" i="5"/>
  <c r="M962" i="5"/>
  <c r="Q960" i="5"/>
  <c r="O960" i="5"/>
  <c r="N960" i="5"/>
  <c r="M960" i="5"/>
  <c r="Q959" i="5"/>
  <c r="O959" i="5"/>
  <c r="N959" i="5"/>
  <c r="P959" i="5" s="1"/>
  <c r="G959" i="5" s="1"/>
  <c r="M959" i="5"/>
  <c r="Q958" i="5"/>
  <c r="O958" i="5"/>
  <c r="N958" i="5"/>
  <c r="P958" i="5" s="1"/>
  <c r="M958" i="5"/>
  <c r="Q957" i="5"/>
  <c r="O957" i="5"/>
  <c r="N957" i="5"/>
  <c r="P957" i="5" s="1"/>
  <c r="M957" i="5"/>
  <c r="Q956" i="5"/>
  <c r="P956" i="5"/>
  <c r="O956" i="5"/>
  <c r="N956" i="5"/>
  <c r="M956" i="5"/>
  <c r="G956" i="5" s="1"/>
  <c r="Q955" i="5"/>
  <c r="O955" i="5"/>
  <c r="N955" i="5"/>
  <c r="P955" i="5" s="1"/>
  <c r="G955" i="5" s="1"/>
  <c r="M955" i="5"/>
  <c r="Q954" i="5"/>
  <c r="O954" i="5"/>
  <c r="P954" i="5" s="1"/>
  <c r="N954" i="5"/>
  <c r="M954" i="5"/>
  <c r="G954" i="5" s="1"/>
  <c r="Q952" i="5"/>
  <c r="O952" i="5"/>
  <c r="N952" i="5"/>
  <c r="M952" i="5"/>
  <c r="Q951" i="5"/>
  <c r="O951" i="5"/>
  <c r="N951" i="5"/>
  <c r="M951" i="5"/>
  <c r="Q950" i="5"/>
  <c r="O950" i="5"/>
  <c r="N950" i="5"/>
  <c r="P950" i="5" s="1"/>
  <c r="G950" i="5" s="1"/>
  <c r="M950" i="5"/>
  <c r="Q949" i="5"/>
  <c r="O949" i="5"/>
  <c r="N949" i="5"/>
  <c r="P949" i="5" s="1"/>
  <c r="G949" i="5" s="1"/>
  <c r="M949" i="5"/>
  <c r="Q948" i="5"/>
  <c r="O948" i="5"/>
  <c r="N948" i="5"/>
  <c r="P948" i="5" s="1"/>
  <c r="G948" i="5" s="1"/>
  <c r="M948" i="5"/>
  <c r="Q947" i="5"/>
  <c r="P947" i="5"/>
  <c r="O947" i="5"/>
  <c r="N947" i="5"/>
  <c r="M947" i="5"/>
  <c r="Q946" i="5"/>
  <c r="O946" i="5"/>
  <c r="N946" i="5"/>
  <c r="P946" i="5" s="1"/>
  <c r="M946" i="5"/>
  <c r="Q945" i="5"/>
  <c r="O945" i="5"/>
  <c r="P945" i="5" s="1"/>
  <c r="N945" i="5"/>
  <c r="M945" i="5"/>
  <c r="Q944" i="5"/>
  <c r="O944" i="5"/>
  <c r="N944" i="5"/>
  <c r="M944" i="5"/>
  <c r="Q943" i="5"/>
  <c r="O943" i="5"/>
  <c r="N943" i="5"/>
  <c r="M943" i="5"/>
  <c r="Q941" i="5"/>
  <c r="O941" i="5"/>
  <c r="N941" i="5"/>
  <c r="P941" i="5" s="1"/>
  <c r="G941" i="5" s="1"/>
  <c r="M941" i="5"/>
  <c r="Q940" i="5"/>
  <c r="O940" i="5"/>
  <c r="N940" i="5"/>
  <c r="P940" i="5" s="1"/>
  <c r="M940" i="5"/>
  <c r="Q939" i="5"/>
  <c r="O939" i="5"/>
  <c r="N939" i="5"/>
  <c r="P939" i="5" s="1"/>
  <c r="M939" i="5"/>
  <c r="Q938" i="5"/>
  <c r="P938" i="5"/>
  <c r="O938" i="5"/>
  <c r="N938" i="5"/>
  <c r="M938" i="5"/>
  <c r="Q937" i="5"/>
  <c r="O937" i="5"/>
  <c r="N937" i="5"/>
  <c r="P937" i="5" s="1"/>
  <c r="M937" i="5"/>
  <c r="Q936" i="5"/>
  <c r="O936" i="5"/>
  <c r="N936" i="5"/>
  <c r="P936" i="5" s="1"/>
  <c r="M936" i="5"/>
  <c r="Q935" i="5"/>
  <c r="O935" i="5"/>
  <c r="N935" i="5"/>
  <c r="M935" i="5"/>
  <c r="Q934" i="5"/>
  <c r="O934" i="5"/>
  <c r="P934" i="5" s="1"/>
  <c r="N934" i="5"/>
  <c r="M934" i="5"/>
  <c r="G934" i="5" s="1"/>
  <c r="Q933" i="5"/>
  <c r="O933" i="5"/>
  <c r="N933" i="5"/>
  <c r="P933" i="5" s="1"/>
  <c r="G933" i="5" s="1"/>
  <c r="M933" i="5"/>
  <c r="Q932" i="5"/>
  <c r="O932" i="5"/>
  <c r="N932" i="5"/>
  <c r="M932" i="5"/>
  <c r="Q931" i="5"/>
  <c r="O931" i="5"/>
  <c r="N931" i="5"/>
  <c r="P931" i="5" s="1"/>
  <c r="G931" i="5" s="1"/>
  <c r="M931" i="5"/>
  <c r="Q930" i="5"/>
  <c r="P930" i="5"/>
  <c r="O930" i="5"/>
  <c r="N930" i="5"/>
  <c r="M930" i="5"/>
  <c r="Q929" i="5"/>
  <c r="O929" i="5"/>
  <c r="N929" i="5"/>
  <c r="P929" i="5" s="1"/>
  <c r="M929" i="5"/>
  <c r="Q928" i="5"/>
  <c r="O928" i="5"/>
  <c r="N928" i="5"/>
  <c r="M928" i="5"/>
  <c r="Q927" i="5"/>
  <c r="O927" i="5"/>
  <c r="N927" i="5"/>
  <c r="M927" i="5"/>
  <c r="Q925" i="5"/>
  <c r="G925" i="5" s="1"/>
  <c r="P925" i="5"/>
  <c r="O925" i="5"/>
  <c r="N925" i="5"/>
  <c r="M925" i="5"/>
  <c r="Q924" i="5"/>
  <c r="O924" i="5"/>
  <c r="N924" i="5"/>
  <c r="P924" i="5" s="1"/>
  <c r="G924" i="5" s="1"/>
  <c r="M924" i="5"/>
  <c r="Q923" i="5"/>
  <c r="O923" i="5"/>
  <c r="N923" i="5"/>
  <c r="P923" i="5" s="1"/>
  <c r="G923" i="5" s="1"/>
  <c r="M923" i="5"/>
  <c r="Q922" i="5"/>
  <c r="O922" i="5"/>
  <c r="N922" i="5"/>
  <c r="M922" i="5"/>
  <c r="Q921" i="5"/>
  <c r="P921" i="5"/>
  <c r="O921" i="5"/>
  <c r="N921" i="5"/>
  <c r="M921" i="5"/>
  <c r="Q920" i="5"/>
  <c r="O920" i="5"/>
  <c r="N920" i="5"/>
  <c r="M920" i="5"/>
  <c r="Q919" i="5"/>
  <c r="O919" i="5"/>
  <c r="N919" i="5"/>
  <c r="M919" i="5"/>
  <c r="Q918" i="5"/>
  <c r="O918" i="5"/>
  <c r="N918" i="5"/>
  <c r="M918" i="5"/>
  <c r="Q917" i="5"/>
  <c r="G917" i="5" s="1"/>
  <c r="P917" i="5"/>
  <c r="O917" i="5"/>
  <c r="N917" i="5"/>
  <c r="M917" i="5"/>
  <c r="Q915" i="5"/>
  <c r="O915" i="5"/>
  <c r="N915" i="5"/>
  <c r="P915" i="5" s="1"/>
  <c r="G915" i="5" s="1"/>
  <c r="M915" i="5"/>
  <c r="Q914" i="5"/>
  <c r="O914" i="5"/>
  <c r="N914" i="5"/>
  <c r="P914" i="5" s="1"/>
  <c r="G914" i="5" s="1"/>
  <c r="M914" i="5"/>
  <c r="Q913" i="5"/>
  <c r="O913" i="5"/>
  <c r="N913" i="5"/>
  <c r="M913" i="5"/>
  <c r="Q912" i="5"/>
  <c r="P912" i="5"/>
  <c r="O912" i="5"/>
  <c r="N912" i="5"/>
  <c r="M912" i="5"/>
  <c r="G912" i="5" s="1"/>
  <c r="Q911" i="5"/>
  <c r="O911" i="5"/>
  <c r="N911" i="5"/>
  <c r="M911" i="5"/>
  <c r="Q910" i="5"/>
  <c r="O910" i="5"/>
  <c r="N910" i="5"/>
  <c r="P910" i="5" s="1"/>
  <c r="G910" i="5" s="1"/>
  <c r="M910" i="5"/>
  <c r="Q909" i="5"/>
  <c r="O909" i="5"/>
  <c r="N909" i="5"/>
  <c r="M909" i="5"/>
  <c r="Q908" i="5"/>
  <c r="P908" i="5"/>
  <c r="O908" i="5"/>
  <c r="N908" i="5"/>
  <c r="M908" i="5"/>
  <c r="G908" i="5"/>
  <c r="Q907" i="5"/>
  <c r="O907" i="5"/>
  <c r="N907" i="5"/>
  <c r="P907" i="5" s="1"/>
  <c r="G907" i="5" s="1"/>
  <c r="M907" i="5"/>
  <c r="Q905" i="5"/>
  <c r="O905" i="5"/>
  <c r="N905" i="5"/>
  <c r="P905" i="5" s="1"/>
  <c r="G905" i="5" s="1"/>
  <c r="M905" i="5"/>
  <c r="Q904" i="5"/>
  <c r="O904" i="5"/>
  <c r="N904" i="5"/>
  <c r="M904" i="5"/>
  <c r="Q903" i="5"/>
  <c r="P903" i="5"/>
  <c r="O903" i="5"/>
  <c r="N903" i="5"/>
  <c r="M903" i="5"/>
  <c r="G903" i="5" s="1"/>
  <c r="Q902" i="5"/>
  <c r="O902" i="5"/>
  <c r="N902" i="5"/>
  <c r="M902" i="5"/>
  <c r="Q901" i="5"/>
  <c r="O901" i="5"/>
  <c r="N901" i="5"/>
  <c r="P901" i="5" s="1"/>
  <c r="G901" i="5" s="1"/>
  <c r="M901" i="5"/>
  <c r="Q900" i="5"/>
  <c r="O900" i="5"/>
  <c r="N900" i="5"/>
  <c r="M900" i="5"/>
  <c r="Q899" i="5"/>
  <c r="G899" i="5" s="1"/>
  <c r="P899" i="5"/>
  <c r="O899" i="5"/>
  <c r="N899" i="5"/>
  <c r="M899" i="5"/>
  <c r="Q898" i="5"/>
  <c r="O898" i="5"/>
  <c r="N898" i="5"/>
  <c r="P898" i="5" s="1"/>
  <c r="G898" i="5" s="1"/>
  <c r="M898" i="5"/>
  <c r="Q897" i="5"/>
  <c r="O897" i="5"/>
  <c r="N897" i="5"/>
  <c r="P897" i="5" s="1"/>
  <c r="G897" i="5" s="1"/>
  <c r="M897" i="5"/>
  <c r="Q895" i="5"/>
  <c r="O895" i="5"/>
  <c r="N895" i="5"/>
  <c r="M895" i="5"/>
  <c r="Q894" i="5"/>
  <c r="P894" i="5"/>
  <c r="O894" i="5"/>
  <c r="N894" i="5"/>
  <c r="M894" i="5"/>
  <c r="Q893" i="5"/>
  <c r="O893" i="5"/>
  <c r="N893" i="5"/>
  <c r="M893" i="5"/>
  <c r="Q892" i="5"/>
  <c r="O892" i="5"/>
  <c r="N892" i="5"/>
  <c r="P892" i="5" s="1"/>
  <c r="G892" i="5" s="1"/>
  <c r="M892" i="5"/>
  <c r="Q891" i="5"/>
  <c r="O891" i="5"/>
  <c r="N891" i="5"/>
  <c r="M891" i="5"/>
  <c r="Q890" i="5"/>
  <c r="G890" i="5" s="1"/>
  <c r="P890" i="5"/>
  <c r="O890" i="5"/>
  <c r="N890" i="5"/>
  <c r="M890" i="5"/>
  <c r="Q889" i="5"/>
  <c r="O889" i="5"/>
  <c r="N889" i="5"/>
  <c r="P889" i="5" s="1"/>
  <c r="G889" i="5" s="1"/>
  <c r="M889" i="5"/>
  <c r="Q888" i="5"/>
  <c r="O888" i="5"/>
  <c r="N888" i="5"/>
  <c r="P888" i="5" s="1"/>
  <c r="G888" i="5" s="1"/>
  <c r="M888" i="5"/>
  <c r="Q887" i="5"/>
  <c r="O887" i="5"/>
  <c r="N887" i="5"/>
  <c r="M887" i="5"/>
  <c r="Q885" i="5"/>
  <c r="P885" i="5"/>
  <c r="O885" i="5"/>
  <c r="N885" i="5"/>
  <c r="M885" i="5"/>
  <c r="G885" i="5" s="1"/>
  <c r="Q884" i="5"/>
  <c r="O884" i="5"/>
  <c r="N884" i="5"/>
  <c r="M884" i="5"/>
  <c r="Q883" i="5"/>
  <c r="O883" i="5"/>
  <c r="N883" i="5"/>
  <c r="P883" i="5" s="1"/>
  <c r="G883" i="5" s="1"/>
  <c r="M883" i="5"/>
  <c r="Q882" i="5"/>
  <c r="O882" i="5"/>
  <c r="N882" i="5"/>
  <c r="M882" i="5"/>
  <c r="Q881" i="5"/>
  <c r="P881" i="5"/>
  <c r="O881" i="5"/>
  <c r="N881" i="5"/>
  <c r="M881" i="5"/>
  <c r="G881" i="5"/>
  <c r="Q880" i="5"/>
  <c r="O880" i="5"/>
  <c r="N880" i="5"/>
  <c r="P880" i="5" s="1"/>
  <c r="G880" i="5" s="1"/>
  <c r="M880" i="5"/>
  <c r="Q879" i="5"/>
  <c r="O879" i="5"/>
  <c r="N879" i="5"/>
  <c r="P879" i="5" s="1"/>
  <c r="G879" i="5" s="1"/>
  <c r="M879" i="5"/>
  <c r="Q878" i="5"/>
  <c r="O878" i="5"/>
  <c r="N878" i="5"/>
  <c r="M878" i="5"/>
  <c r="Q877" i="5"/>
  <c r="P877" i="5"/>
  <c r="O877" i="5"/>
  <c r="N877" i="5"/>
  <c r="M877" i="5"/>
  <c r="Q875" i="5"/>
  <c r="O875" i="5"/>
  <c r="N875" i="5"/>
  <c r="M875" i="5"/>
  <c r="Q874" i="5"/>
  <c r="O874" i="5"/>
  <c r="N874" i="5"/>
  <c r="P874" i="5" s="1"/>
  <c r="G874" i="5" s="1"/>
  <c r="M874" i="5"/>
  <c r="Q873" i="5"/>
  <c r="O873" i="5"/>
  <c r="N873" i="5"/>
  <c r="M873" i="5"/>
  <c r="Q872" i="5"/>
  <c r="G872" i="5" s="1"/>
  <c r="P872" i="5"/>
  <c r="O872" i="5"/>
  <c r="N872" i="5"/>
  <c r="M872" i="5"/>
  <c r="Q871" i="5"/>
  <c r="O871" i="5"/>
  <c r="N871" i="5"/>
  <c r="P871" i="5" s="1"/>
  <c r="G871" i="5" s="1"/>
  <c r="M871" i="5"/>
  <c r="Q870" i="5"/>
  <c r="O870" i="5"/>
  <c r="N870" i="5"/>
  <c r="P870" i="5" s="1"/>
  <c r="G870" i="5" s="1"/>
  <c r="M870" i="5"/>
  <c r="Q869" i="5"/>
  <c r="O869" i="5"/>
  <c r="N869" i="5"/>
  <c r="M869" i="5"/>
  <c r="Q868" i="5"/>
  <c r="P868" i="5"/>
  <c r="O868" i="5"/>
  <c r="N868" i="5"/>
  <c r="M868" i="5"/>
  <c r="G868" i="5" s="1"/>
  <c r="Q867" i="5"/>
  <c r="O867" i="5"/>
  <c r="N867" i="5"/>
  <c r="M867" i="5"/>
  <c r="Q866" i="5"/>
  <c r="O866" i="5"/>
  <c r="N866" i="5"/>
  <c r="M866" i="5"/>
  <c r="Q864" i="5"/>
  <c r="O864" i="5"/>
  <c r="N864" i="5"/>
  <c r="M864" i="5"/>
  <c r="Q863" i="5"/>
  <c r="P863" i="5"/>
  <c r="O863" i="5"/>
  <c r="N863" i="5"/>
  <c r="M863" i="5"/>
  <c r="G863" i="5"/>
  <c r="Q862" i="5"/>
  <c r="O862" i="5"/>
  <c r="N862" i="5"/>
  <c r="P862" i="5" s="1"/>
  <c r="G862" i="5" s="1"/>
  <c r="M862" i="5"/>
  <c r="Q861" i="5"/>
  <c r="O861" i="5"/>
  <c r="N861" i="5"/>
  <c r="P861" i="5" s="1"/>
  <c r="G861" i="5" s="1"/>
  <c r="M861" i="5"/>
  <c r="Q860" i="5"/>
  <c r="O860" i="5"/>
  <c r="N860" i="5"/>
  <c r="M860" i="5"/>
  <c r="Q859" i="5"/>
  <c r="P859" i="5"/>
  <c r="O859" i="5"/>
  <c r="N859" i="5"/>
  <c r="M859" i="5"/>
  <c r="G859" i="5" s="1"/>
  <c r="Q858" i="5"/>
  <c r="O858" i="5"/>
  <c r="N858" i="5"/>
  <c r="M858" i="5"/>
  <c r="Q857" i="5"/>
  <c r="O857" i="5"/>
  <c r="N857" i="5"/>
  <c r="M857" i="5"/>
  <c r="Q855" i="5"/>
  <c r="O855" i="5"/>
  <c r="N855" i="5"/>
  <c r="M855" i="5"/>
  <c r="Q854" i="5"/>
  <c r="G854" i="5" s="1"/>
  <c r="P854" i="5"/>
  <c r="O854" i="5"/>
  <c r="N854" i="5"/>
  <c r="M854" i="5"/>
  <c r="Q853" i="5"/>
  <c r="O853" i="5"/>
  <c r="N853" i="5"/>
  <c r="P853" i="5" s="1"/>
  <c r="G853" i="5" s="1"/>
  <c r="M853" i="5"/>
  <c r="Q852" i="5"/>
  <c r="O852" i="5"/>
  <c r="N852" i="5"/>
  <c r="P852" i="5" s="1"/>
  <c r="G852" i="5" s="1"/>
  <c r="M852" i="5"/>
  <c r="Q851" i="5"/>
  <c r="O851" i="5"/>
  <c r="N851" i="5"/>
  <c r="M851" i="5"/>
  <c r="Q850" i="5"/>
  <c r="P850" i="5"/>
  <c r="O850" i="5"/>
  <c r="N850" i="5"/>
  <c r="M850" i="5"/>
  <c r="Q849" i="5"/>
  <c r="O849" i="5"/>
  <c r="N849" i="5"/>
  <c r="M849" i="5"/>
  <c r="Q848" i="5"/>
  <c r="O848" i="5"/>
  <c r="N848" i="5"/>
  <c r="M848" i="5"/>
  <c r="Q847" i="5"/>
  <c r="O847" i="5"/>
  <c r="N847" i="5"/>
  <c r="M847" i="5"/>
  <c r="Q846" i="5"/>
  <c r="G846" i="5" s="1"/>
  <c r="P846" i="5"/>
  <c r="O846" i="5"/>
  <c r="N846" i="5"/>
  <c r="M846" i="5"/>
  <c r="Q844" i="5"/>
  <c r="O844" i="5"/>
  <c r="N844" i="5"/>
  <c r="P844" i="5" s="1"/>
  <c r="G844" i="5" s="1"/>
  <c r="M844" i="5"/>
  <c r="Q843" i="5"/>
  <c r="O843" i="5"/>
  <c r="N843" i="5"/>
  <c r="P843" i="5" s="1"/>
  <c r="G843" i="5" s="1"/>
  <c r="M843" i="5"/>
  <c r="Q842" i="5"/>
  <c r="O842" i="5"/>
  <c r="N842" i="5"/>
  <c r="M842" i="5"/>
  <c r="Q841" i="5"/>
  <c r="O841" i="5"/>
  <c r="N841" i="5"/>
  <c r="P841" i="5" s="1"/>
  <c r="M841" i="5"/>
  <c r="Q840" i="5"/>
  <c r="O840" i="5"/>
  <c r="N840" i="5"/>
  <c r="P840" i="5" s="1"/>
  <c r="M840" i="5"/>
  <c r="G840" i="5" s="1"/>
  <c r="Q839" i="5"/>
  <c r="O839" i="5"/>
  <c r="N839" i="5"/>
  <c r="M839" i="5"/>
  <c r="Q838" i="5"/>
  <c r="O838" i="5"/>
  <c r="P838" i="5" s="1"/>
  <c r="G838" i="5" s="1"/>
  <c r="N838" i="5"/>
  <c r="M838" i="5"/>
  <c r="Q837" i="5"/>
  <c r="O837" i="5"/>
  <c r="N837" i="5"/>
  <c r="P837" i="5" s="1"/>
  <c r="M837" i="5"/>
  <c r="Q835" i="5"/>
  <c r="O835" i="5"/>
  <c r="N835" i="5"/>
  <c r="P835" i="5" s="1"/>
  <c r="M835" i="5"/>
  <c r="Q834" i="5"/>
  <c r="O834" i="5"/>
  <c r="N834" i="5"/>
  <c r="P834" i="5" s="1"/>
  <c r="G834" i="5" s="1"/>
  <c r="M834" i="5"/>
  <c r="Q833" i="5"/>
  <c r="P833" i="5"/>
  <c r="O833" i="5"/>
  <c r="N833" i="5"/>
  <c r="M833" i="5"/>
  <c r="Q832" i="5"/>
  <c r="O832" i="5"/>
  <c r="N832" i="5"/>
  <c r="P832" i="5" s="1"/>
  <c r="M832" i="5"/>
  <c r="Q831" i="5"/>
  <c r="O831" i="5"/>
  <c r="N831" i="5"/>
  <c r="P831" i="5" s="1"/>
  <c r="M831" i="5"/>
  <c r="G831" i="5" s="1"/>
  <c r="Q830" i="5"/>
  <c r="O830" i="5"/>
  <c r="N830" i="5"/>
  <c r="M830" i="5"/>
  <c r="Q829" i="5"/>
  <c r="O829" i="5"/>
  <c r="P829" i="5" s="1"/>
  <c r="G829" i="5" s="1"/>
  <c r="N829" i="5"/>
  <c r="M829" i="5"/>
  <c r="Q828" i="5"/>
  <c r="O828" i="5"/>
  <c r="N828" i="5"/>
  <c r="P828" i="5" s="1"/>
  <c r="M828" i="5"/>
  <c r="Q827" i="5"/>
  <c r="O827" i="5"/>
  <c r="N827" i="5"/>
  <c r="P827" i="5" s="1"/>
  <c r="M827" i="5"/>
  <c r="Q826" i="5"/>
  <c r="O826" i="5"/>
  <c r="N826" i="5"/>
  <c r="P826" i="5" s="1"/>
  <c r="G826" i="5" s="1"/>
  <c r="M826" i="5"/>
  <c r="Q825" i="5"/>
  <c r="P825" i="5"/>
  <c r="O825" i="5"/>
  <c r="N825" i="5"/>
  <c r="M825" i="5"/>
  <c r="G825" i="5" s="1"/>
  <c r="Q824" i="5"/>
  <c r="O824" i="5"/>
  <c r="N824" i="5"/>
  <c r="P824" i="5" s="1"/>
  <c r="M824" i="5"/>
  <c r="Q822" i="5"/>
  <c r="O822" i="5"/>
  <c r="N822" i="5"/>
  <c r="P822" i="5" s="1"/>
  <c r="M822" i="5"/>
  <c r="G822" i="5" s="1"/>
  <c r="Q821" i="5"/>
  <c r="O821" i="5"/>
  <c r="N821" i="5"/>
  <c r="M821" i="5"/>
  <c r="Q820" i="5"/>
  <c r="O820" i="5"/>
  <c r="P820" i="5" s="1"/>
  <c r="N820" i="5"/>
  <c r="M820" i="5"/>
  <c r="G820" i="5"/>
  <c r="Q819" i="5"/>
  <c r="O819" i="5"/>
  <c r="N819" i="5"/>
  <c r="P819" i="5" s="1"/>
  <c r="M819" i="5"/>
  <c r="Q818" i="5"/>
  <c r="O818" i="5"/>
  <c r="N818" i="5"/>
  <c r="P818" i="5" s="1"/>
  <c r="M818" i="5"/>
  <c r="G818" i="5" s="1"/>
  <c r="Q816" i="5"/>
  <c r="O816" i="5"/>
  <c r="N816" i="5"/>
  <c r="P816" i="5" s="1"/>
  <c r="G816" i="5" s="1"/>
  <c r="M816" i="5"/>
  <c r="Q815" i="5"/>
  <c r="P815" i="5"/>
  <c r="G815" i="5" s="1"/>
  <c r="O815" i="5"/>
  <c r="N815" i="5"/>
  <c r="M815" i="5"/>
  <c r="Q814" i="5"/>
  <c r="O814" i="5"/>
  <c r="N814" i="5"/>
  <c r="M814" i="5"/>
  <c r="Q813" i="5"/>
  <c r="P813" i="5"/>
  <c r="O813" i="5"/>
  <c r="N813" i="5"/>
  <c r="M813" i="5"/>
  <c r="G813" i="5"/>
  <c r="Q812" i="5"/>
  <c r="O812" i="5"/>
  <c r="N812" i="5"/>
  <c r="P812" i="5" s="1"/>
  <c r="G812" i="5" s="1"/>
  <c r="M812" i="5"/>
  <c r="Q811" i="5"/>
  <c r="O811" i="5"/>
  <c r="N811" i="5"/>
  <c r="P811" i="5" s="1"/>
  <c r="G811" i="5" s="1"/>
  <c r="M811" i="5"/>
  <c r="Q810" i="5"/>
  <c r="O810" i="5"/>
  <c r="N810" i="5"/>
  <c r="M810" i="5"/>
  <c r="Q809" i="5"/>
  <c r="P809" i="5"/>
  <c r="O809" i="5"/>
  <c r="N809" i="5"/>
  <c r="M809" i="5"/>
  <c r="Q808" i="5"/>
  <c r="O808" i="5"/>
  <c r="N808" i="5"/>
  <c r="M808" i="5"/>
  <c r="Q807" i="5"/>
  <c r="O807" i="5"/>
  <c r="N807" i="5"/>
  <c r="P807" i="5" s="1"/>
  <c r="G807" i="5" s="1"/>
  <c r="M807" i="5"/>
  <c r="Q806" i="5"/>
  <c r="O806" i="5"/>
  <c r="N806" i="5"/>
  <c r="M806" i="5"/>
  <c r="Q805" i="5"/>
  <c r="G805" i="5" s="1"/>
  <c r="P805" i="5"/>
  <c r="O805" i="5"/>
  <c r="N805" i="5"/>
  <c r="M805" i="5"/>
  <c r="Q804" i="5"/>
  <c r="O804" i="5"/>
  <c r="N804" i="5"/>
  <c r="P804" i="5" s="1"/>
  <c r="G804" i="5" s="1"/>
  <c r="M804" i="5"/>
  <c r="Q803" i="5"/>
  <c r="O803" i="5"/>
  <c r="N803" i="5"/>
  <c r="P803" i="5" s="1"/>
  <c r="G803" i="5" s="1"/>
  <c r="M803" i="5"/>
  <c r="Q801" i="5"/>
  <c r="O801" i="5"/>
  <c r="N801" i="5"/>
  <c r="M801" i="5"/>
  <c r="Q800" i="5"/>
  <c r="O800" i="5"/>
  <c r="P800" i="5" s="1"/>
  <c r="N800" i="5"/>
  <c r="M800" i="5"/>
  <c r="G800" i="5"/>
  <c r="Q799" i="5"/>
  <c r="O799" i="5"/>
  <c r="N799" i="5"/>
  <c r="P799" i="5" s="1"/>
  <c r="M799" i="5"/>
  <c r="Q798" i="5"/>
  <c r="O798" i="5"/>
  <c r="N798" i="5"/>
  <c r="P798" i="5" s="1"/>
  <c r="G798" i="5" s="1"/>
  <c r="M798" i="5"/>
  <c r="Q797" i="5"/>
  <c r="O797" i="5"/>
  <c r="N797" i="5"/>
  <c r="M797" i="5"/>
  <c r="Q796" i="5"/>
  <c r="O796" i="5"/>
  <c r="N796" i="5"/>
  <c r="M796" i="5"/>
  <c r="Q795" i="5"/>
  <c r="O795" i="5"/>
  <c r="N795" i="5"/>
  <c r="M795" i="5"/>
  <c r="Q794" i="5"/>
  <c r="O794" i="5"/>
  <c r="N794" i="5"/>
  <c r="P794" i="5" s="1"/>
  <c r="G794" i="5" s="1"/>
  <c r="M794" i="5"/>
  <c r="Q792" i="5"/>
  <c r="O792" i="5"/>
  <c r="N792" i="5"/>
  <c r="P792" i="5" s="1"/>
  <c r="M792" i="5"/>
  <c r="Q791" i="5"/>
  <c r="O791" i="5"/>
  <c r="N791" i="5"/>
  <c r="P791" i="5" s="1"/>
  <c r="M791" i="5"/>
  <c r="G791" i="5" s="1"/>
  <c r="Q790" i="5"/>
  <c r="O790" i="5"/>
  <c r="N790" i="5"/>
  <c r="M790" i="5"/>
  <c r="Q789" i="5"/>
  <c r="O789" i="5"/>
  <c r="P789" i="5" s="1"/>
  <c r="N789" i="5"/>
  <c r="M789" i="5"/>
  <c r="G789" i="5"/>
  <c r="Q788" i="5"/>
  <c r="O788" i="5"/>
  <c r="N788" i="5"/>
  <c r="P788" i="5" s="1"/>
  <c r="G788" i="5" s="1"/>
  <c r="M788" i="5"/>
  <c r="Q787" i="5"/>
  <c r="O787" i="5"/>
  <c r="N787" i="5"/>
  <c r="P787" i="5" s="1"/>
  <c r="M787" i="5"/>
  <c r="G787" i="5" s="1"/>
  <c r="Q786" i="5"/>
  <c r="O786" i="5"/>
  <c r="N786" i="5"/>
  <c r="P786" i="5" s="1"/>
  <c r="G786" i="5" s="1"/>
  <c r="M786" i="5"/>
  <c r="Q785" i="5"/>
  <c r="P785" i="5"/>
  <c r="G785" i="5" s="1"/>
  <c r="O785" i="5"/>
  <c r="N785" i="5"/>
  <c r="M785" i="5"/>
  <c r="Q783" i="5"/>
  <c r="O783" i="5"/>
  <c r="N783" i="5"/>
  <c r="M783" i="5"/>
  <c r="Q782" i="5"/>
  <c r="O782" i="5"/>
  <c r="N782" i="5"/>
  <c r="P782" i="5" s="1"/>
  <c r="M782" i="5"/>
  <c r="G782" i="5"/>
  <c r="Q781" i="5"/>
  <c r="O781" i="5"/>
  <c r="N781" i="5"/>
  <c r="P781" i="5" s="1"/>
  <c r="G781" i="5" s="1"/>
  <c r="M781" i="5"/>
  <c r="Q780" i="5"/>
  <c r="O780" i="5"/>
  <c r="N780" i="5"/>
  <c r="P780" i="5" s="1"/>
  <c r="G780" i="5" s="1"/>
  <c r="M780" i="5"/>
  <c r="Q779" i="5"/>
  <c r="O779" i="5"/>
  <c r="N779" i="5"/>
  <c r="M779" i="5"/>
  <c r="Q778" i="5"/>
  <c r="P778" i="5"/>
  <c r="O778" i="5"/>
  <c r="N778" i="5"/>
  <c r="M778" i="5"/>
  <c r="G778" i="5" s="1"/>
  <c r="Q777" i="5"/>
  <c r="O777" i="5"/>
  <c r="N777" i="5"/>
  <c r="M777" i="5"/>
  <c r="Q776" i="5"/>
  <c r="O776" i="5"/>
  <c r="P776" i="5" s="1"/>
  <c r="G776" i="5" s="1"/>
  <c r="N776" i="5"/>
  <c r="M776" i="5"/>
  <c r="Q775" i="5"/>
  <c r="O775" i="5"/>
  <c r="N775" i="5"/>
  <c r="P775" i="5" s="1"/>
  <c r="G775" i="5" s="1"/>
  <c r="M775" i="5"/>
  <c r="Q774" i="5"/>
  <c r="P774" i="5"/>
  <c r="O774" i="5"/>
  <c r="N774" i="5"/>
  <c r="M774" i="5"/>
  <c r="Q773" i="5"/>
  <c r="O773" i="5"/>
  <c r="N773" i="5"/>
  <c r="P773" i="5" s="1"/>
  <c r="M773" i="5"/>
  <c r="Q772" i="5"/>
  <c r="O772" i="5"/>
  <c r="N772" i="5"/>
  <c r="P772" i="5" s="1"/>
  <c r="M772" i="5"/>
  <c r="Q771" i="5"/>
  <c r="O771" i="5"/>
  <c r="N771" i="5"/>
  <c r="M771" i="5"/>
  <c r="Q769" i="5"/>
  <c r="O769" i="5"/>
  <c r="P769" i="5" s="1"/>
  <c r="G769" i="5" s="1"/>
  <c r="N769" i="5"/>
  <c r="M769" i="5"/>
  <c r="Q768" i="5"/>
  <c r="O768" i="5"/>
  <c r="N768" i="5"/>
  <c r="P768" i="5" s="1"/>
  <c r="G768" i="5" s="1"/>
  <c r="M768" i="5"/>
  <c r="Q767" i="5"/>
  <c r="O767" i="5"/>
  <c r="N767" i="5"/>
  <c r="P767" i="5" s="1"/>
  <c r="M767" i="5"/>
  <c r="Q766" i="5"/>
  <c r="O766" i="5"/>
  <c r="N766" i="5"/>
  <c r="M766" i="5"/>
  <c r="Q764" i="5"/>
  <c r="O764" i="5"/>
  <c r="P764" i="5" s="1"/>
  <c r="G764" i="5" s="1"/>
  <c r="N764" i="5"/>
  <c r="M764" i="5"/>
  <c r="Q763" i="5"/>
  <c r="O763" i="5"/>
  <c r="N763" i="5"/>
  <c r="M763" i="5"/>
  <c r="Q762" i="5"/>
  <c r="G762" i="5" s="1"/>
  <c r="O762" i="5"/>
  <c r="N762" i="5"/>
  <c r="P762" i="5" s="1"/>
  <c r="M762" i="5"/>
  <c r="Q761" i="5"/>
  <c r="O761" i="5"/>
  <c r="N761" i="5"/>
  <c r="P761" i="5" s="1"/>
  <c r="G761" i="5" s="1"/>
  <c r="M761" i="5"/>
  <c r="Q760" i="5"/>
  <c r="O760" i="5"/>
  <c r="N760" i="5"/>
  <c r="P760" i="5" s="1"/>
  <c r="G760" i="5" s="1"/>
  <c r="M760" i="5"/>
  <c r="Q759" i="5"/>
  <c r="O759" i="5"/>
  <c r="N759" i="5"/>
  <c r="M759" i="5"/>
  <c r="Q758" i="5"/>
  <c r="P758" i="5"/>
  <c r="O758" i="5"/>
  <c r="N758" i="5"/>
  <c r="M758" i="5"/>
  <c r="Q757" i="5"/>
  <c r="O757" i="5"/>
  <c r="N757" i="5"/>
  <c r="P757" i="5" s="1"/>
  <c r="G757" i="5" s="1"/>
  <c r="M757" i="5"/>
  <c r="Q756" i="5"/>
  <c r="O756" i="5"/>
  <c r="N756" i="5"/>
  <c r="P756" i="5" s="1"/>
  <c r="M756" i="5"/>
  <c r="G756" i="5" s="1"/>
  <c r="Q755" i="5"/>
  <c r="O755" i="5"/>
  <c r="N755" i="5"/>
  <c r="P755" i="5" s="1"/>
  <c r="G755" i="5" s="1"/>
  <c r="M755" i="5"/>
  <c r="Q754" i="5"/>
  <c r="P754" i="5"/>
  <c r="O754" i="5"/>
  <c r="N754" i="5"/>
  <c r="M754" i="5"/>
  <c r="G754" i="5" s="1"/>
  <c r="Q753" i="5"/>
  <c r="O753" i="5"/>
  <c r="N753" i="5"/>
  <c r="P753" i="5" s="1"/>
  <c r="M753" i="5"/>
  <c r="Q752" i="5"/>
  <c r="O752" i="5"/>
  <c r="N752" i="5"/>
  <c r="P752" i="5" s="1"/>
  <c r="M752" i="5"/>
  <c r="G752" i="5" s="1"/>
  <c r="Q751" i="5"/>
  <c r="O751" i="5"/>
  <c r="N751" i="5"/>
  <c r="M751" i="5"/>
  <c r="Q750" i="5"/>
  <c r="O750" i="5"/>
  <c r="P750" i="5" s="1"/>
  <c r="N750" i="5"/>
  <c r="M750" i="5"/>
  <c r="G750" i="5"/>
  <c r="Q749" i="5"/>
  <c r="O749" i="5"/>
  <c r="N749" i="5"/>
  <c r="P749" i="5" s="1"/>
  <c r="G749" i="5" s="1"/>
  <c r="M749" i="5"/>
  <c r="Q747" i="5"/>
  <c r="O747" i="5"/>
  <c r="N747" i="5"/>
  <c r="P747" i="5" s="1"/>
  <c r="M747" i="5"/>
  <c r="Q746" i="5"/>
  <c r="O746" i="5"/>
  <c r="N746" i="5"/>
  <c r="P746" i="5" s="1"/>
  <c r="G746" i="5" s="1"/>
  <c r="M746" i="5"/>
  <c r="Q745" i="5"/>
  <c r="P745" i="5"/>
  <c r="O745" i="5"/>
  <c r="N745" i="5"/>
  <c r="M745" i="5"/>
  <c r="G745" i="5" s="1"/>
  <c r="Q744" i="5"/>
  <c r="O744" i="5"/>
  <c r="N744" i="5"/>
  <c r="P744" i="5" s="1"/>
  <c r="M744" i="5"/>
  <c r="Q743" i="5"/>
  <c r="O743" i="5"/>
  <c r="N743" i="5"/>
  <c r="P743" i="5" s="1"/>
  <c r="M743" i="5"/>
  <c r="G743" i="5" s="1"/>
  <c r="Q742" i="5"/>
  <c r="O742" i="5"/>
  <c r="N742" i="5"/>
  <c r="M742" i="5"/>
  <c r="Q741" i="5"/>
  <c r="O741" i="5"/>
  <c r="P741" i="5" s="1"/>
  <c r="N741" i="5"/>
  <c r="M741" i="5"/>
  <c r="G741" i="5"/>
  <c r="Q740" i="5"/>
  <c r="O740" i="5"/>
  <c r="N740" i="5"/>
  <c r="P740" i="5" s="1"/>
  <c r="G740" i="5" s="1"/>
  <c r="M740" i="5"/>
  <c r="Q739" i="5"/>
  <c r="O739" i="5"/>
  <c r="N739" i="5"/>
  <c r="P739" i="5" s="1"/>
  <c r="M739" i="5"/>
  <c r="G739" i="5" s="1"/>
  <c r="Q737" i="5"/>
  <c r="O737" i="5"/>
  <c r="N737" i="5"/>
  <c r="P737" i="5" s="1"/>
  <c r="G737" i="5" s="1"/>
  <c r="M737" i="5"/>
  <c r="Q736" i="5"/>
  <c r="P736" i="5"/>
  <c r="G736" i="5" s="1"/>
  <c r="O736" i="5"/>
  <c r="N736" i="5"/>
  <c r="M736" i="5"/>
  <c r="Q735" i="5"/>
  <c r="O735" i="5"/>
  <c r="N735" i="5"/>
  <c r="M735" i="5"/>
  <c r="Q734" i="5"/>
  <c r="O734" i="5"/>
  <c r="N734" i="5"/>
  <c r="P734" i="5" s="1"/>
  <c r="G734" i="5" s="1"/>
  <c r="M734" i="5"/>
  <c r="Q733" i="5"/>
  <c r="O733" i="5"/>
  <c r="N733" i="5"/>
  <c r="P733" i="5" s="1"/>
  <c r="G733" i="5" s="1"/>
  <c r="M733" i="5"/>
  <c r="Q732" i="5"/>
  <c r="O732" i="5"/>
  <c r="N732" i="5"/>
  <c r="P732" i="5" s="1"/>
  <c r="G732" i="5" s="1"/>
  <c r="M732" i="5"/>
  <c r="Q731" i="5"/>
  <c r="O731" i="5"/>
  <c r="N731" i="5"/>
  <c r="M731" i="5"/>
  <c r="Q730" i="5"/>
  <c r="P730" i="5"/>
  <c r="O730" i="5"/>
  <c r="N730" i="5"/>
  <c r="M730" i="5"/>
  <c r="Q729" i="5"/>
  <c r="O729" i="5"/>
  <c r="N729" i="5"/>
  <c r="M729" i="5"/>
  <c r="Q728" i="5"/>
  <c r="O728" i="5"/>
  <c r="P728" i="5" s="1"/>
  <c r="G728" i="5" s="1"/>
  <c r="N728" i="5"/>
  <c r="M728" i="5"/>
  <c r="Q727" i="5"/>
  <c r="O727" i="5"/>
  <c r="N727" i="5"/>
  <c r="M727" i="5"/>
  <c r="Q726" i="5"/>
  <c r="G726" i="5" s="1"/>
  <c r="O726" i="5"/>
  <c r="N726" i="5"/>
  <c r="P726" i="5" s="1"/>
  <c r="M726" i="5"/>
  <c r="Q725" i="5"/>
  <c r="O725" i="5"/>
  <c r="N725" i="5"/>
  <c r="P725" i="5" s="1"/>
  <c r="G725" i="5" s="1"/>
  <c r="M725" i="5"/>
  <c r="Q724" i="5"/>
  <c r="O724" i="5"/>
  <c r="N724" i="5"/>
  <c r="P724" i="5" s="1"/>
  <c r="G724" i="5" s="1"/>
  <c r="M724" i="5"/>
  <c r="Q723" i="5"/>
  <c r="O723" i="5"/>
  <c r="N723" i="5"/>
  <c r="M723" i="5"/>
  <c r="Q722" i="5"/>
  <c r="P722" i="5"/>
  <c r="O722" i="5"/>
  <c r="N722" i="5"/>
  <c r="M722" i="5"/>
  <c r="G722" i="5" s="1"/>
  <c r="Q721" i="5"/>
  <c r="O721" i="5"/>
  <c r="N721" i="5"/>
  <c r="M721" i="5"/>
  <c r="Q720" i="5"/>
  <c r="O720" i="5"/>
  <c r="P720" i="5" s="1"/>
  <c r="G720" i="5" s="1"/>
  <c r="N720" i="5"/>
  <c r="M720" i="5"/>
  <c r="Q719" i="5"/>
  <c r="O719" i="5"/>
  <c r="N719" i="5"/>
  <c r="M719" i="5"/>
  <c r="Q718" i="5"/>
  <c r="O718" i="5"/>
  <c r="N718" i="5"/>
  <c r="P718" i="5" s="1"/>
  <c r="G718" i="5" s="1"/>
  <c r="M718" i="5"/>
  <c r="Q716" i="5"/>
  <c r="O716" i="5"/>
  <c r="N716" i="5"/>
  <c r="P716" i="5" s="1"/>
  <c r="G716" i="5" s="1"/>
  <c r="M716" i="5"/>
  <c r="Q715" i="5"/>
  <c r="O715" i="5"/>
  <c r="N715" i="5"/>
  <c r="P715" i="5" s="1"/>
  <c r="G715" i="5" s="1"/>
  <c r="M715" i="5"/>
  <c r="Q714" i="5"/>
  <c r="O714" i="5"/>
  <c r="N714" i="5"/>
  <c r="M714" i="5"/>
  <c r="Q713" i="5"/>
  <c r="P713" i="5"/>
  <c r="O713" i="5"/>
  <c r="N713" i="5"/>
  <c r="M713" i="5"/>
  <c r="G713" i="5" s="1"/>
  <c r="Q712" i="5"/>
  <c r="O712" i="5"/>
  <c r="N712" i="5"/>
  <c r="M712" i="5"/>
  <c r="Q711" i="5"/>
  <c r="O711" i="5"/>
  <c r="P711" i="5" s="1"/>
  <c r="G711" i="5" s="1"/>
  <c r="N711" i="5"/>
  <c r="M711" i="5"/>
  <c r="Q710" i="5"/>
  <c r="O710" i="5"/>
  <c r="N710" i="5"/>
  <c r="M710" i="5"/>
  <c r="Q709" i="5"/>
  <c r="O709" i="5"/>
  <c r="N709" i="5"/>
  <c r="P709" i="5" s="1"/>
  <c r="M709" i="5"/>
  <c r="G709" i="5"/>
  <c r="Q708" i="5"/>
  <c r="O708" i="5"/>
  <c r="N708" i="5"/>
  <c r="P708" i="5" s="1"/>
  <c r="G708" i="5" s="1"/>
  <c r="M708" i="5"/>
  <c r="Q707" i="5"/>
  <c r="O707" i="5"/>
  <c r="N707" i="5"/>
  <c r="P707" i="5" s="1"/>
  <c r="G707" i="5" s="1"/>
  <c r="M707" i="5"/>
  <c r="Q706" i="5"/>
  <c r="O706" i="5"/>
  <c r="N706" i="5"/>
  <c r="M706" i="5"/>
  <c r="Q705" i="5"/>
  <c r="P705" i="5"/>
  <c r="O705" i="5"/>
  <c r="N705" i="5"/>
  <c r="M705" i="5"/>
  <c r="Q704" i="5"/>
  <c r="O704" i="5"/>
  <c r="N704" i="5"/>
  <c r="M704" i="5"/>
  <c r="Q702" i="5"/>
  <c r="O702" i="5"/>
  <c r="P702" i="5" s="1"/>
  <c r="G702" i="5" s="1"/>
  <c r="N702" i="5"/>
  <c r="M702" i="5"/>
  <c r="Q701" i="5"/>
  <c r="O701" i="5"/>
  <c r="N701" i="5"/>
  <c r="M701" i="5"/>
  <c r="Q700" i="5"/>
  <c r="O700" i="5"/>
  <c r="N700" i="5"/>
  <c r="P700" i="5" s="1"/>
  <c r="G700" i="5" s="1"/>
  <c r="M700" i="5"/>
  <c r="Q699" i="5"/>
  <c r="O699" i="5"/>
  <c r="N699" i="5"/>
  <c r="P699" i="5" s="1"/>
  <c r="G699" i="5" s="1"/>
  <c r="M699" i="5"/>
  <c r="Q698" i="5"/>
  <c r="O698" i="5"/>
  <c r="N698" i="5"/>
  <c r="P698" i="5" s="1"/>
  <c r="G698" i="5" s="1"/>
  <c r="M698" i="5"/>
  <c r="Q696" i="5"/>
  <c r="O696" i="5"/>
  <c r="N696" i="5"/>
  <c r="M696" i="5"/>
  <c r="Q695" i="5"/>
  <c r="P695" i="5"/>
  <c r="O695" i="5"/>
  <c r="N695" i="5"/>
  <c r="M695" i="5"/>
  <c r="Q694" i="5"/>
  <c r="O694" i="5"/>
  <c r="N694" i="5"/>
  <c r="M694" i="5"/>
  <c r="Q693" i="5"/>
  <c r="O693" i="5"/>
  <c r="P693" i="5" s="1"/>
  <c r="G693" i="5" s="1"/>
  <c r="N693" i="5"/>
  <c r="M693" i="5"/>
  <c r="Q692" i="5"/>
  <c r="O692" i="5"/>
  <c r="N692" i="5"/>
  <c r="M692" i="5"/>
  <c r="Q691" i="5"/>
  <c r="G691" i="5" s="1"/>
  <c r="O691" i="5"/>
  <c r="N691" i="5"/>
  <c r="P691" i="5" s="1"/>
  <c r="M691" i="5"/>
  <c r="Q690" i="5"/>
  <c r="O690" i="5"/>
  <c r="N690" i="5"/>
  <c r="P690" i="5" s="1"/>
  <c r="G690" i="5" s="1"/>
  <c r="M690" i="5"/>
  <c r="Q689" i="5"/>
  <c r="O689" i="5"/>
  <c r="N689" i="5"/>
  <c r="P689" i="5" s="1"/>
  <c r="G689" i="5" s="1"/>
  <c r="M689" i="5"/>
  <c r="Q688" i="5"/>
  <c r="O688" i="5"/>
  <c r="N688" i="5"/>
  <c r="M688" i="5"/>
  <c r="Q687" i="5"/>
  <c r="P687" i="5"/>
  <c r="O687" i="5"/>
  <c r="N687" i="5"/>
  <c r="M687" i="5"/>
  <c r="G687" i="5" s="1"/>
  <c r="Q686" i="5"/>
  <c r="O686" i="5"/>
  <c r="N686" i="5"/>
  <c r="M686" i="5"/>
  <c r="Q685" i="5"/>
  <c r="O685" i="5"/>
  <c r="P685" i="5" s="1"/>
  <c r="G685" i="5" s="1"/>
  <c r="N685" i="5"/>
  <c r="M685" i="5"/>
  <c r="Q684" i="5"/>
  <c r="O684" i="5"/>
  <c r="N684" i="5"/>
  <c r="M684" i="5"/>
  <c r="Q683" i="5"/>
  <c r="O683" i="5"/>
  <c r="N683" i="5"/>
  <c r="P683" i="5" s="1"/>
  <c r="G683" i="5" s="1"/>
  <c r="M683" i="5"/>
  <c r="Q681" i="5"/>
  <c r="O681" i="5"/>
  <c r="N681" i="5"/>
  <c r="P681" i="5" s="1"/>
  <c r="G681" i="5" s="1"/>
  <c r="M681" i="5"/>
  <c r="Q680" i="5"/>
  <c r="O680" i="5"/>
  <c r="N680" i="5"/>
  <c r="P680" i="5" s="1"/>
  <c r="G680" i="5" s="1"/>
  <c r="M680" i="5"/>
  <c r="Q679" i="5"/>
  <c r="O679" i="5"/>
  <c r="N679" i="5"/>
  <c r="M679" i="5"/>
  <c r="Q678" i="5"/>
  <c r="P678" i="5"/>
  <c r="O678" i="5"/>
  <c r="N678" i="5"/>
  <c r="M678" i="5"/>
  <c r="G678" i="5" s="1"/>
  <c r="Q677" i="5"/>
  <c r="O677" i="5"/>
  <c r="N677" i="5"/>
  <c r="M677" i="5"/>
  <c r="Q676" i="5"/>
  <c r="O676" i="5"/>
  <c r="P676" i="5" s="1"/>
  <c r="G676" i="5" s="1"/>
  <c r="N676" i="5"/>
  <c r="M676" i="5"/>
  <c r="Q675" i="5"/>
  <c r="O675" i="5"/>
  <c r="N675" i="5"/>
  <c r="P675" i="5" s="1"/>
  <c r="G675" i="5" s="1"/>
  <c r="M675" i="5"/>
  <c r="Q674" i="5"/>
  <c r="P674" i="5"/>
  <c r="O674" i="5"/>
  <c r="N674" i="5"/>
  <c r="M674" i="5"/>
  <c r="G674" i="5" s="1"/>
  <c r="Q673" i="5"/>
  <c r="O673" i="5"/>
  <c r="N673" i="5"/>
  <c r="P673" i="5" s="1"/>
  <c r="M673" i="5"/>
  <c r="Q671" i="5"/>
  <c r="O671" i="5"/>
  <c r="N671" i="5"/>
  <c r="P671" i="5" s="1"/>
  <c r="M671" i="5"/>
  <c r="Q670" i="5"/>
  <c r="O670" i="5"/>
  <c r="N670" i="5"/>
  <c r="P670" i="5" s="1"/>
  <c r="G670" i="5" s="1"/>
  <c r="M670" i="5"/>
  <c r="Q669" i="5"/>
  <c r="O669" i="5"/>
  <c r="N669" i="5"/>
  <c r="P669" i="5" s="1"/>
  <c r="G669" i="5" s="1"/>
  <c r="M669" i="5"/>
  <c r="Q668" i="5"/>
  <c r="O668" i="5"/>
  <c r="N668" i="5"/>
  <c r="M668" i="5"/>
  <c r="Q667" i="5"/>
  <c r="P667" i="5"/>
  <c r="G667" i="5" s="1"/>
  <c r="O667" i="5"/>
  <c r="N667" i="5"/>
  <c r="M667" i="5"/>
  <c r="Q666" i="5"/>
  <c r="O666" i="5"/>
  <c r="N666" i="5"/>
  <c r="P666" i="5" s="1"/>
  <c r="G666" i="5" s="1"/>
  <c r="M666" i="5"/>
  <c r="Q665" i="5"/>
  <c r="O665" i="5"/>
  <c r="N665" i="5"/>
  <c r="P665" i="5" s="1"/>
  <c r="M665" i="5"/>
  <c r="Q664" i="5"/>
  <c r="O664" i="5"/>
  <c r="N664" i="5"/>
  <c r="P664" i="5" s="1"/>
  <c r="G664" i="5" s="1"/>
  <c r="M664" i="5"/>
  <c r="Q663" i="5"/>
  <c r="P663" i="5"/>
  <c r="G663" i="5" s="1"/>
  <c r="O663" i="5"/>
  <c r="N663" i="5"/>
  <c r="M663" i="5"/>
  <c r="Q662" i="5"/>
  <c r="O662" i="5"/>
  <c r="N662" i="5"/>
  <c r="M662" i="5"/>
  <c r="Q661" i="5"/>
  <c r="G661" i="5" s="1"/>
  <c r="O661" i="5"/>
  <c r="N661" i="5"/>
  <c r="P661" i="5" s="1"/>
  <c r="M661" i="5"/>
  <c r="Q660" i="5"/>
  <c r="O660" i="5"/>
  <c r="N660" i="5"/>
  <c r="P660" i="5" s="1"/>
  <c r="G660" i="5" s="1"/>
  <c r="M660" i="5"/>
  <c r="Q659" i="5"/>
  <c r="O659" i="5"/>
  <c r="N659" i="5"/>
  <c r="P659" i="5" s="1"/>
  <c r="G659" i="5" s="1"/>
  <c r="M659" i="5"/>
  <c r="Q657" i="5"/>
  <c r="O657" i="5"/>
  <c r="N657" i="5"/>
  <c r="M657" i="5"/>
  <c r="Q656" i="5"/>
  <c r="O656" i="5"/>
  <c r="P656" i="5" s="1"/>
  <c r="N656" i="5"/>
  <c r="M656" i="5"/>
  <c r="G656" i="5"/>
  <c r="Q655" i="5"/>
  <c r="O655" i="5"/>
  <c r="N655" i="5"/>
  <c r="P655" i="5" s="1"/>
  <c r="G655" i="5" s="1"/>
  <c r="M655" i="5"/>
  <c r="Q654" i="5"/>
  <c r="O654" i="5"/>
  <c r="N654" i="5"/>
  <c r="P654" i="5" s="1"/>
  <c r="G654" i="5" s="1"/>
  <c r="M654" i="5"/>
  <c r="Q653" i="5"/>
  <c r="O653" i="5"/>
  <c r="N653" i="5"/>
  <c r="M653" i="5"/>
  <c r="Q652" i="5"/>
  <c r="O652" i="5"/>
  <c r="P652" i="5" s="1"/>
  <c r="G652" i="5" s="1"/>
  <c r="N652" i="5"/>
  <c r="M652" i="5"/>
  <c r="Q651" i="5"/>
  <c r="O651" i="5"/>
  <c r="N651" i="5"/>
  <c r="M651" i="5"/>
  <c r="Q650" i="5"/>
  <c r="O650" i="5"/>
  <c r="N650" i="5"/>
  <c r="P650" i="5" s="1"/>
  <c r="M650" i="5"/>
  <c r="G650" i="5"/>
  <c r="Q649" i="5"/>
  <c r="O649" i="5"/>
  <c r="N649" i="5"/>
  <c r="P649" i="5" s="1"/>
  <c r="G649" i="5" s="1"/>
  <c r="M649" i="5"/>
  <c r="Q648" i="5"/>
  <c r="O648" i="5"/>
  <c r="N648" i="5"/>
  <c r="P648" i="5" s="1"/>
  <c r="G648" i="5" s="1"/>
  <c r="M648" i="5"/>
  <c r="Q647" i="5"/>
  <c r="O647" i="5"/>
  <c r="N647" i="5"/>
  <c r="M647" i="5"/>
  <c r="Q646" i="5"/>
  <c r="P646" i="5"/>
  <c r="G646" i="5" s="1"/>
  <c r="O646" i="5"/>
  <c r="N646" i="5"/>
  <c r="M646" i="5"/>
  <c r="Q644" i="5"/>
  <c r="O644" i="5"/>
  <c r="N644" i="5"/>
  <c r="P644" i="5" s="1"/>
  <c r="G644" i="5" s="1"/>
  <c r="M644" i="5"/>
  <c r="Q643" i="5"/>
  <c r="O643" i="5"/>
  <c r="N643" i="5"/>
  <c r="P643" i="5" s="1"/>
  <c r="M643" i="5"/>
  <c r="Q642" i="5"/>
  <c r="O642" i="5"/>
  <c r="N642" i="5"/>
  <c r="P642" i="5" s="1"/>
  <c r="G642" i="5" s="1"/>
  <c r="M642" i="5"/>
  <c r="Q641" i="5"/>
  <c r="P641" i="5"/>
  <c r="O641" i="5"/>
  <c r="N641" i="5"/>
  <c r="M641" i="5"/>
  <c r="G641" i="5" s="1"/>
  <c r="Q640" i="5"/>
  <c r="O640" i="5"/>
  <c r="N640" i="5"/>
  <c r="P640" i="5" s="1"/>
  <c r="M640" i="5"/>
  <c r="Q639" i="5"/>
  <c r="O639" i="5"/>
  <c r="N639" i="5"/>
  <c r="P639" i="5" s="1"/>
  <c r="M639" i="5"/>
  <c r="G639" i="5" s="1"/>
  <c r="Q638" i="5"/>
  <c r="O638" i="5"/>
  <c r="N638" i="5"/>
  <c r="M638" i="5"/>
  <c r="Q637" i="5"/>
  <c r="O637" i="5"/>
  <c r="P637" i="5" s="1"/>
  <c r="N637" i="5"/>
  <c r="M637" i="5"/>
  <c r="G637" i="5"/>
  <c r="Q636" i="5"/>
  <c r="O636" i="5"/>
  <c r="N636" i="5"/>
  <c r="P636" i="5" s="1"/>
  <c r="G636" i="5" s="1"/>
  <c r="M636" i="5"/>
  <c r="Q635" i="5"/>
  <c r="O635" i="5"/>
  <c r="N635" i="5"/>
  <c r="P635" i="5" s="1"/>
  <c r="M635" i="5"/>
  <c r="G635" i="5" s="1"/>
  <c r="Q634" i="5"/>
  <c r="O634" i="5"/>
  <c r="N634" i="5"/>
  <c r="P634" i="5" s="1"/>
  <c r="G634" i="5" s="1"/>
  <c r="M634" i="5"/>
  <c r="Q632" i="5"/>
  <c r="P632" i="5"/>
  <c r="O632" i="5"/>
  <c r="N632" i="5"/>
  <c r="M632" i="5"/>
  <c r="Q631" i="5"/>
  <c r="O631" i="5"/>
  <c r="N631" i="5"/>
  <c r="P631" i="5" s="1"/>
  <c r="M631" i="5"/>
  <c r="Q630" i="5"/>
  <c r="O630" i="5"/>
  <c r="N630" i="5"/>
  <c r="P630" i="5" s="1"/>
  <c r="M630" i="5"/>
  <c r="Q629" i="5"/>
  <c r="O629" i="5"/>
  <c r="N629" i="5"/>
  <c r="M629" i="5"/>
  <c r="Q628" i="5"/>
  <c r="O628" i="5"/>
  <c r="P628" i="5" s="1"/>
  <c r="G628" i="5" s="1"/>
  <c r="N628" i="5"/>
  <c r="M628" i="5"/>
  <c r="Q627" i="5"/>
  <c r="O627" i="5"/>
  <c r="N627" i="5"/>
  <c r="M627" i="5"/>
  <c r="Q626" i="5"/>
  <c r="P626" i="5"/>
  <c r="O626" i="5"/>
  <c r="N626" i="5"/>
  <c r="M626" i="5"/>
  <c r="Q625" i="5"/>
  <c r="O625" i="5"/>
  <c r="N625" i="5"/>
  <c r="M625" i="5"/>
  <c r="Q624" i="5"/>
  <c r="O624" i="5"/>
  <c r="P624" i="5" s="1"/>
  <c r="G624" i="5" s="1"/>
  <c r="N624" i="5"/>
  <c r="M624" i="5"/>
  <c r="Q622" i="5"/>
  <c r="O622" i="5"/>
  <c r="N622" i="5"/>
  <c r="M622" i="5"/>
  <c r="Q621" i="5"/>
  <c r="G621" i="5" s="1"/>
  <c r="O621" i="5"/>
  <c r="N621" i="5"/>
  <c r="P621" i="5" s="1"/>
  <c r="M621" i="5"/>
  <c r="Q620" i="5"/>
  <c r="O620" i="5"/>
  <c r="N620" i="5"/>
  <c r="P620" i="5" s="1"/>
  <c r="G620" i="5" s="1"/>
  <c r="M620" i="5"/>
  <c r="Q619" i="5"/>
  <c r="O619" i="5"/>
  <c r="N619" i="5"/>
  <c r="P619" i="5" s="1"/>
  <c r="G619" i="5" s="1"/>
  <c r="M619" i="5"/>
  <c r="Q618" i="5"/>
  <c r="O618" i="5"/>
  <c r="N618" i="5"/>
  <c r="M618" i="5"/>
  <c r="Q617" i="5"/>
  <c r="P617" i="5"/>
  <c r="O617" i="5"/>
  <c r="N617" i="5"/>
  <c r="M617" i="5"/>
  <c r="G617" i="5" s="1"/>
  <c r="Q616" i="5"/>
  <c r="O616" i="5"/>
  <c r="N616" i="5"/>
  <c r="M616" i="5"/>
  <c r="Q615" i="5"/>
  <c r="O615" i="5"/>
  <c r="P615" i="5" s="1"/>
  <c r="G615" i="5" s="1"/>
  <c r="N615" i="5"/>
  <c r="M615" i="5"/>
  <c r="Q614" i="5"/>
  <c r="O614" i="5"/>
  <c r="N614" i="5"/>
  <c r="P614" i="5" s="1"/>
  <c r="G614" i="5" s="1"/>
  <c r="M614" i="5"/>
  <c r="Q613" i="5"/>
  <c r="P613" i="5"/>
  <c r="O613" i="5"/>
  <c r="N613" i="5"/>
  <c r="M613" i="5"/>
  <c r="G613" i="5" s="1"/>
  <c r="Q612" i="5"/>
  <c r="O612" i="5"/>
  <c r="N612" i="5"/>
  <c r="P612" i="5" s="1"/>
  <c r="M612" i="5"/>
  <c r="Q611" i="5"/>
  <c r="O611" i="5"/>
  <c r="N611" i="5"/>
  <c r="P611" i="5" s="1"/>
  <c r="M611" i="5"/>
  <c r="Q610" i="5"/>
  <c r="O610" i="5"/>
  <c r="N610" i="5"/>
  <c r="P610" i="5" s="1"/>
  <c r="G610" i="5" s="1"/>
  <c r="M610" i="5"/>
  <c r="Q609" i="5"/>
  <c r="O609" i="5"/>
  <c r="N609" i="5"/>
  <c r="P609" i="5" s="1"/>
  <c r="G609" i="5" s="1"/>
  <c r="M609" i="5"/>
  <c r="Q608" i="5"/>
  <c r="O608" i="5"/>
  <c r="N608" i="5"/>
  <c r="M608" i="5"/>
  <c r="Q607" i="5"/>
  <c r="P607" i="5"/>
  <c r="G607" i="5" s="1"/>
  <c r="O607" i="5"/>
  <c r="N607" i="5"/>
  <c r="M607" i="5"/>
  <c r="Q606" i="5"/>
  <c r="O606" i="5"/>
  <c r="N606" i="5"/>
  <c r="P606" i="5" s="1"/>
  <c r="G606" i="5" s="1"/>
  <c r="M606" i="5"/>
  <c r="Q605" i="5"/>
  <c r="O605" i="5"/>
  <c r="N605" i="5"/>
  <c r="P605" i="5" s="1"/>
  <c r="M605" i="5"/>
  <c r="Q604" i="5"/>
  <c r="O604" i="5"/>
  <c r="N604" i="5"/>
  <c r="P604" i="5" s="1"/>
  <c r="G604" i="5" s="1"/>
  <c r="M604" i="5"/>
  <c r="Q603" i="5"/>
  <c r="P603" i="5"/>
  <c r="O603" i="5"/>
  <c r="N603" i="5"/>
  <c r="M603" i="5"/>
  <c r="G603" i="5" s="1"/>
  <c r="Q602" i="5"/>
  <c r="O602" i="5"/>
  <c r="N602" i="5"/>
  <c r="P602" i="5" s="1"/>
  <c r="M602" i="5"/>
  <c r="Q601" i="5"/>
  <c r="O601" i="5"/>
  <c r="N601" i="5"/>
  <c r="P601" i="5" s="1"/>
  <c r="M601" i="5"/>
  <c r="G601" i="5" s="1"/>
  <c r="Q599" i="5"/>
  <c r="O599" i="5"/>
  <c r="N599" i="5"/>
  <c r="M599" i="5"/>
  <c r="Q598" i="5"/>
  <c r="O598" i="5"/>
  <c r="P598" i="5" s="1"/>
  <c r="N598" i="5"/>
  <c r="M598" i="5"/>
  <c r="G598" i="5"/>
  <c r="Q597" i="5"/>
  <c r="O597" i="5"/>
  <c r="N597" i="5"/>
  <c r="P597" i="5" s="1"/>
  <c r="G597" i="5" s="1"/>
  <c r="M597" i="5"/>
  <c r="Q596" i="5"/>
  <c r="O596" i="5"/>
  <c r="N596" i="5"/>
  <c r="P596" i="5" s="1"/>
  <c r="M596" i="5"/>
  <c r="G596" i="5" s="1"/>
  <c r="Q595" i="5"/>
  <c r="O595" i="5"/>
  <c r="N595" i="5"/>
  <c r="P595" i="5" s="1"/>
  <c r="G595" i="5" s="1"/>
  <c r="M595" i="5"/>
  <c r="Q594" i="5"/>
  <c r="P594" i="5"/>
  <c r="O594" i="5"/>
  <c r="N594" i="5"/>
  <c r="M594" i="5"/>
  <c r="G594" i="5" s="1"/>
  <c r="Q593" i="5"/>
  <c r="O593" i="5"/>
  <c r="N593" i="5"/>
  <c r="P593" i="5" s="1"/>
  <c r="M593" i="5"/>
  <c r="Q592" i="5"/>
  <c r="O592" i="5"/>
  <c r="N592" i="5"/>
  <c r="P592" i="5" s="1"/>
  <c r="M592" i="5"/>
  <c r="Q591" i="5"/>
  <c r="O591" i="5"/>
  <c r="N591" i="5"/>
  <c r="M591" i="5"/>
  <c r="Q590" i="5"/>
  <c r="O590" i="5"/>
  <c r="P590" i="5" s="1"/>
  <c r="G590" i="5" s="1"/>
  <c r="N590" i="5"/>
  <c r="M590" i="5"/>
  <c r="Q589" i="5"/>
  <c r="O589" i="5"/>
  <c r="N589" i="5"/>
  <c r="M589" i="5"/>
  <c r="Q588" i="5"/>
  <c r="P588" i="5"/>
  <c r="O588" i="5"/>
  <c r="N588" i="5"/>
  <c r="M588" i="5"/>
  <c r="Q586" i="5"/>
  <c r="O586" i="5"/>
  <c r="N586" i="5"/>
  <c r="M586" i="5"/>
  <c r="Q585" i="5"/>
  <c r="O585" i="5"/>
  <c r="P585" i="5" s="1"/>
  <c r="G585" i="5" s="1"/>
  <c r="N585" i="5"/>
  <c r="M585" i="5"/>
  <c r="Q584" i="5"/>
  <c r="O584" i="5"/>
  <c r="N584" i="5"/>
  <c r="P584" i="5" s="1"/>
  <c r="G584" i="5" s="1"/>
  <c r="M584" i="5"/>
  <c r="Q583" i="5"/>
  <c r="P583" i="5"/>
  <c r="O583" i="5"/>
  <c r="N583" i="5"/>
  <c r="M583" i="5"/>
  <c r="Q582" i="5"/>
  <c r="O582" i="5"/>
  <c r="N582" i="5"/>
  <c r="P582" i="5" s="1"/>
  <c r="M582" i="5"/>
  <c r="Q581" i="5"/>
  <c r="O581" i="5"/>
  <c r="N581" i="5"/>
  <c r="P581" i="5" s="1"/>
  <c r="M581" i="5"/>
  <c r="Q580" i="5"/>
  <c r="O580" i="5"/>
  <c r="N580" i="5"/>
  <c r="P580" i="5" s="1"/>
  <c r="G580" i="5" s="1"/>
  <c r="M580" i="5"/>
  <c r="Q579" i="5"/>
  <c r="O579" i="5"/>
  <c r="N579" i="5"/>
  <c r="P579" i="5" s="1"/>
  <c r="G579" i="5" s="1"/>
  <c r="M579" i="5"/>
  <c r="Q578" i="5"/>
  <c r="O578" i="5"/>
  <c r="N578" i="5"/>
  <c r="M578" i="5"/>
  <c r="Q577" i="5"/>
  <c r="P577" i="5"/>
  <c r="O577" i="5"/>
  <c r="N577" i="5"/>
  <c r="M577" i="5"/>
  <c r="Q576" i="5"/>
  <c r="O576" i="5"/>
  <c r="N576" i="5"/>
  <c r="P576" i="5" s="1"/>
  <c r="G576" i="5" s="1"/>
  <c r="M576" i="5"/>
  <c r="Q575" i="5"/>
  <c r="O575" i="5"/>
  <c r="N575" i="5"/>
  <c r="P575" i="5" s="1"/>
  <c r="M575" i="5"/>
  <c r="G575" i="5" s="1"/>
  <c r="Q574" i="5"/>
  <c r="O574" i="5"/>
  <c r="N574" i="5"/>
  <c r="P574" i="5" s="1"/>
  <c r="G574" i="5" s="1"/>
  <c r="M574" i="5"/>
  <c r="Q572" i="5"/>
  <c r="P572" i="5"/>
  <c r="O572" i="5"/>
  <c r="N572" i="5"/>
  <c r="M572" i="5"/>
  <c r="G572" i="5" s="1"/>
  <c r="Q571" i="5"/>
  <c r="O571" i="5"/>
  <c r="N571" i="5"/>
  <c r="P571" i="5" s="1"/>
  <c r="M571" i="5"/>
  <c r="Q570" i="5"/>
  <c r="O570" i="5"/>
  <c r="N570" i="5"/>
  <c r="P570" i="5" s="1"/>
  <c r="M570" i="5"/>
  <c r="G570" i="5" s="1"/>
  <c r="Q569" i="5"/>
  <c r="O569" i="5"/>
  <c r="N569" i="5"/>
  <c r="M569" i="5"/>
  <c r="Q568" i="5"/>
  <c r="O568" i="5"/>
  <c r="P568" i="5" s="1"/>
  <c r="G568" i="5" s="1"/>
  <c r="N568" i="5"/>
  <c r="M568" i="5"/>
  <c r="Q566" i="5"/>
  <c r="O566" i="5"/>
  <c r="N566" i="5"/>
  <c r="P566" i="5" s="1"/>
  <c r="G566" i="5" s="1"/>
  <c r="M566" i="5"/>
  <c r="Q565" i="5"/>
  <c r="O565" i="5"/>
  <c r="N565" i="5"/>
  <c r="P565" i="5" s="1"/>
  <c r="M565" i="5"/>
  <c r="Q564" i="5"/>
  <c r="O564" i="5"/>
  <c r="N564" i="5"/>
  <c r="P564" i="5" s="1"/>
  <c r="G564" i="5" s="1"/>
  <c r="M564" i="5"/>
  <c r="Q563" i="5"/>
  <c r="P563" i="5"/>
  <c r="O563" i="5"/>
  <c r="N563" i="5"/>
  <c r="M563" i="5"/>
  <c r="G563" i="5" s="1"/>
  <c r="Q562" i="5"/>
  <c r="O562" i="5"/>
  <c r="N562" i="5"/>
  <c r="P562" i="5" s="1"/>
  <c r="M562" i="5"/>
  <c r="Q561" i="5"/>
  <c r="O561" i="5"/>
  <c r="N561" i="5"/>
  <c r="P561" i="5" s="1"/>
  <c r="M561" i="5"/>
  <c r="G561" i="5" s="1"/>
  <c r="Q560" i="5"/>
  <c r="O560" i="5"/>
  <c r="N560" i="5"/>
  <c r="M560" i="5"/>
  <c r="Q558" i="5"/>
  <c r="O558" i="5"/>
  <c r="P558" i="5" s="1"/>
  <c r="G558" i="5" s="1"/>
  <c r="N558" i="5"/>
  <c r="M558" i="5"/>
  <c r="Q557" i="5"/>
  <c r="O557" i="5"/>
  <c r="N557" i="5"/>
  <c r="M557" i="5"/>
  <c r="Q556" i="5"/>
  <c r="P556" i="5"/>
  <c r="O556" i="5"/>
  <c r="N556" i="5"/>
  <c r="M556" i="5"/>
  <c r="G556" i="5" s="1"/>
  <c r="Q555" i="5"/>
  <c r="O555" i="5"/>
  <c r="N555" i="5"/>
  <c r="M555" i="5"/>
  <c r="Q554" i="5"/>
  <c r="O554" i="5"/>
  <c r="P554" i="5" s="1"/>
  <c r="G554" i="5" s="1"/>
  <c r="N554" i="5"/>
  <c r="M554" i="5"/>
  <c r="Q553" i="5"/>
  <c r="O553" i="5"/>
  <c r="N553" i="5"/>
  <c r="M553" i="5"/>
  <c r="Q552" i="5"/>
  <c r="O552" i="5"/>
  <c r="N552" i="5"/>
  <c r="P552" i="5" s="1"/>
  <c r="G552" i="5" s="1"/>
  <c r="M552" i="5"/>
  <c r="Q551" i="5"/>
  <c r="O551" i="5"/>
  <c r="N551" i="5"/>
  <c r="P551" i="5" s="1"/>
  <c r="G551" i="5" s="1"/>
  <c r="M551" i="5"/>
  <c r="Q550" i="5"/>
  <c r="O550" i="5"/>
  <c r="N550" i="5"/>
  <c r="P550" i="5" s="1"/>
  <c r="G550" i="5" s="1"/>
  <c r="M550" i="5"/>
  <c r="Q549" i="5"/>
  <c r="O549" i="5"/>
  <c r="N549" i="5"/>
  <c r="M549" i="5"/>
  <c r="Q548" i="5"/>
  <c r="O548" i="5"/>
  <c r="P548" i="5" s="1"/>
  <c r="G548" i="5" s="1"/>
  <c r="N548" i="5"/>
  <c r="M548" i="5"/>
  <c r="Q547" i="5"/>
  <c r="O547" i="5"/>
  <c r="N547" i="5"/>
  <c r="P547" i="5" s="1"/>
  <c r="G547" i="5" s="1"/>
  <c r="M547" i="5"/>
  <c r="Q546" i="5"/>
  <c r="O546" i="5"/>
  <c r="N546" i="5"/>
  <c r="P546" i="5" s="1"/>
  <c r="M546" i="5"/>
  <c r="Q545" i="5"/>
  <c r="O545" i="5"/>
  <c r="N545" i="5"/>
  <c r="P545" i="5" s="1"/>
  <c r="G545" i="5" s="1"/>
  <c r="M545" i="5"/>
  <c r="Q544" i="5"/>
  <c r="P544" i="5"/>
  <c r="O544" i="5"/>
  <c r="N544" i="5"/>
  <c r="M544" i="5"/>
  <c r="Q543" i="5"/>
  <c r="O543" i="5"/>
  <c r="N543" i="5"/>
  <c r="P543" i="5" s="1"/>
  <c r="M543" i="5"/>
  <c r="Q542" i="5"/>
  <c r="O542" i="5"/>
  <c r="N542" i="5"/>
  <c r="P542" i="5" s="1"/>
  <c r="M542" i="5"/>
  <c r="Q541" i="5"/>
  <c r="O541" i="5"/>
  <c r="N541" i="5"/>
  <c r="P541" i="5" s="1"/>
  <c r="G541" i="5" s="1"/>
  <c r="M541" i="5"/>
  <c r="Q539" i="5"/>
  <c r="O539" i="5"/>
  <c r="N539" i="5"/>
  <c r="P539" i="5" s="1"/>
  <c r="G539" i="5" s="1"/>
  <c r="M539" i="5"/>
  <c r="Q538" i="5"/>
  <c r="O538" i="5"/>
  <c r="N538" i="5"/>
  <c r="M538" i="5"/>
  <c r="Q537" i="5"/>
  <c r="P537" i="5"/>
  <c r="O537" i="5"/>
  <c r="N537" i="5"/>
  <c r="M537" i="5"/>
  <c r="G537" i="5" s="1"/>
  <c r="Q536" i="5"/>
  <c r="O536" i="5"/>
  <c r="N536" i="5"/>
  <c r="M536" i="5"/>
  <c r="Q535" i="5"/>
  <c r="O535" i="5"/>
  <c r="P535" i="5" s="1"/>
  <c r="G535" i="5" s="1"/>
  <c r="N535" i="5"/>
  <c r="M535" i="5"/>
  <c r="Q534" i="5"/>
  <c r="O534" i="5"/>
  <c r="N534" i="5"/>
  <c r="M534" i="5"/>
  <c r="Q533" i="5"/>
  <c r="O533" i="5"/>
  <c r="N533" i="5"/>
  <c r="P533" i="5" s="1"/>
  <c r="M533" i="5"/>
  <c r="G533" i="5"/>
  <c r="Q532" i="5"/>
  <c r="O532" i="5"/>
  <c r="N532" i="5"/>
  <c r="P532" i="5" s="1"/>
  <c r="G532" i="5" s="1"/>
  <c r="M532" i="5"/>
  <c r="Q531" i="5"/>
  <c r="O531" i="5"/>
  <c r="N531" i="5"/>
  <c r="P531" i="5" s="1"/>
  <c r="G531" i="5" s="1"/>
  <c r="M531" i="5"/>
  <c r="Q530" i="5"/>
  <c r="O530" i="5"/>
  <c r="N530" i="5"/>
  <c r="M530" i="5"/>
  <c r="Q529" i="5"/>
  <c r="P529" i="5"/>
  <c r="O529" i="5"/>
  <c r="N529" i="5"/>
  <c r="M529" i="5"/>
  <c r="Q528" i="5"/>
  <c r="O528" i="5"/>
  <c r="N528" i="5"/>
  <c r="M528" i="5"/>
  <c r="Q526" i="5"/>
  <c r="O526" i="5"/>
  <c r="P526" i="5" s="1"/>
  <c r="G526" i="5" s="1"/>
  <c r="N526" i="5"/>
  <c r="M526" i="5"/>
  <c r="Q525" i="5"/>
  <c r="O525" i="5"/>
  <c r="N525" i="5"/>
  <c r="M525" i="5"/>
  <c r="Q524" i="5"/>
  <c r="O524" i="5"/>
  <c r="N524" i="5"/>
  <c r="P524" i="5" s="1"/>
  <c r="G524" i="5" s="1"/>
  <c r="M524" i="5"/>
  <c r="Q523" i="5"/>
  <c r="O523" i="5"/>
  <c r="N523" i="5"/>
  <c r="P523" i="5" s="1"/>
  <c r="M523" i="5"/>
  <c r="Q522" i="5"/>
  <c r="O522" i="5"/>
  <c r="N522" i="5"/>
  <c r="P522" i="5" s="1"/>
  <c r="M522" i="5"/>
  <c r="Q521" i="5"/>
  <c r="O521" i="5"/>
  <c r="N521" i="5"/>
  <c r="M521" i="5"/>
  <c r="Q520" i="5"/>
  <c r="O520" i="5"/>
  <c r="P520" i="5" s="1"/>
  <c r="N520" i="5"/>
  <c r="M520" i="5"/>
  <c r="G520" i="5"/>
  <c r="Q518" i="5"/>
  <c r="O518" i="5"/>
  <c r="N518" i="5"/>
  <c r="P518" i="5" s="1"/>
  <c r="G518" i="5" s="1"/>
  <c r="M518" i="5"/>
  <c r="Q517" i="5"/>
  <c r="O517" i="5"/>
  <c r="N517" i="5"/>
  <c r="P517" i="5" s="1"/>
  <c r="M517" i="5"/>
  <c r="G517" i="5" s="1"/>
  <c r="Q516" i="5"/>
  <c r="O516" i="5"/>
  <c r="N516" i="5"/>
  <c r="P516" i="5" s="1"/>
  <c r="G516" i="5" s="1"/>
  <c r="M516" i="5"/>
  <c r="Q515" i="5"/>
  <c r="P515" i="5"/>
  <c r="O515" i="5"/>
  <c r="N515" i="5"/>
  <c r="M515" i="5"/>
  <c r="G515" i="5" s="1"/>
  <c r="Q514" i="5"/>
  <c r="O514" i="5"/>
  <c r="N514" i="5"/>
  <c r="P514" i="5" s="1"/>
  <c r="M514" i="5"/>
  <c r="Q513" i="5"/>
  <c r="O513" i="5"/>
  <c r="N513" i="5"/>
  <c r="P513" i="5" s="1"/>
  <c r="M513" i="5"/>
  <c r="G513" i="5" s="1"/>
  <c r="Q512" i="5"/>
  <c r="O512" i="5"/>
  <c r="N512" i="5"/>
  <c r="M512" i="5"/>
  <c r="Q511" i="5"/>
  <c r="O511" i="5"/>
  <c r="P511" i="5" s="1"/>
  <c r="G511" i="5" s="1"/>
  <c r="N511" i="5"/>
  <c r="M511" i="5"/>
  <c r="Q510" i="5"/>
  <c r="O510" i="5"/>
  <c r="N510" i="5"/>
  <c r="P510" i="5" s="1"/>
  <c r="G510" i="5" s="1"/>
  <c r="M510" i="5"/>
  <c r="Q508" i="5"/>
  <c r="O508" i="5"/>
  <c r="N508" i="5"/>
  <c r="P508" i="5" s="1"/>
  <c r="M508" i="5"/>
  <c r="Q507" i="5"/>
  <c r="O507" i="5"/>
  <c r="N507" i="5"/>
  <c r="P507" i="5" s="1"/>
  <c r="G507" i="5" s="1"/>
  <c r="M507" i="5"/>
  <c r="Q506" i="5"/>
  <c r="P506" i="5"/>
  <c r="G506" i="5" s="1"/>
  <c r="O506" i="5"/>
  <c r="N506" i="5"/>
  <c r="M506" i="5"/>
  <c r="Q505" i="5"/>
  <c r="O505" i="5"/>
  <c r="N505" i="5"/>
  <c r="M505" i="5"/>
  <c r="Q504" i="5"/>
  <c r="G504" i="5" s="1"/>
  <c r="O504" i="5"/>
  <c r="N504" i="5"/>
  <c r="P504" i="5" s="1"/>
  <c r="M504" i="5"/>
  <c r="Q503" i="5"/>
  <c r="O503" i="5"/>
  <c r="N503" i="5"/>
  <c r="P503" i="5" s="1"/>
  <c r="G503" i="5" s="1"/>
  <c r="M503" i="5"/>
  <c r="Q502" i="5"/>
  <c r="O502" i="5"/>
  <c r="N502" i="5"/>
  <c r="P502" i="5" s="1"/>
  <c r="G502" i="5" s="1"/>
  <c r="M502" i="5"/>
  <c r="Q501" i="5"/>
  <c r="O501" i="5"/>
  <c r="N501" i="5"/>
  <c r="M501" i="5"/>
  <c r="Q500" i="5"/>
  <c r="P500" i="5"/>
  <c r="O500" i="5"/>
  <c r="N500" i="5"/>
  <c r="M500" i="5"/>
  <c r="G500" i="5" s="1"/>
  <c r="Q499" i="5"/>
  <c r="O499" i="5"/>
  <c r="N499" i="5"/>
  <c r="M499" i="5"/>
  <c r="Q498" i="5"/>
  <c r="O498" i="5"/>
  <c r="P498" i="5" s="1"/>
  <c r="G498" i="5" s="1"/>
  <c r="N498" i="5"/>
  <c r="M498" i="5"/>
  <c r="Q497" i="5"/>
  <c r="O497" i="5"/>
  <c r="N497" i="5"/>
  <c r="M497" i="5"/>
  <c r="Q496" i="5"/>
  <c r="O496" i="5"/>
  <c r="N496" i="5"/>
  <c r="P496" i="5" s="1"/>
  <c r="M496" i="5"/>
  <c r="G496" i="5"/>
  <c r="Q495" i="5"/>
  <c r="O495" i="5"/>
  <c r="N495" i="5"/>
  <c r="P495" i="5" s="1"/>
  <c r="G495" i="5" s="1"/>
  <c r="M495" i="5"/>
  <c r="Q494" i="5"/>
  <c r="O494" i="5"/>
  <c r="N494" i="5"/>
  <c r="P494" i="5" s="1"/>
  <c r="G494" i="5" s="1"/>
  <c r="M494" i="5"/>
  <c r="Q493" i="5"/>
  <c r="O493" i="5"/>
  <c r="N493" i="5"/>
  <c r="M493" i="5"/>
  <c r="Q492" i="5"/>
  <c r="P492" i="5"/>
  <c r="O492" i="5"/>
  <c r="N492" i="5"/>
  <c r="M492" i="5"/>
  <c r="G492" i="5" s="1"/>
  <c r="Q491" i="5"/>
  <c r="O491" i="5"/>
  <c r="N491" i="5"/>
  <c r="M491" i="5"/>
  <c r="Q490" i="5"/>
  <c r="O490" i="5"/>
  <c r="P490" i="5" s="1"/>
  <c r="G490" i="5" s="1"/>
  <c r="N490" i="5"/>
  <c r="M490" i="5"/>
  <c r="Q489" i="5"/>
  <c r="O489" i="5"/>
  <c r="N489" i="5"/>
  <c r="M489" i="5"/>
  <c r="Q488" i="5"/>
  <c r="O488" i="5"/>
  <c r="N488" i="5"/>
  <c r="P488" i="5" s="1"/>
  <c r="M488" i="5"/>
  <c r="G488" i="5"/>
  <c r="Q486" i="5"/>
  <c r="O486" i="5"/>
  <c r="N486" i="5"/>
  <c r="P486" i="5" s="1"/>
  <c r="G486" i="5" s="1"/>
  <c r="M486" i="5"/>
  <c r="Q485" i="5"/>
  <c r="O485" i="5"/>
  <c r="N485" i="5"/>
  <c r="P485" i="5" s="1"/>
  <c r="G485" i="5" s="1"/>
  <c r="M485" i="5"/>
  <c r="Q484" i="5"/>
  <c r="O484" i="5"/>
  <c r="N484" i="5"/>
  <c r="M484" i="5"/>
  <c r="Q483" i="5"/>
  <c r="P483" i="5"/>
  <c r="O483" i="5"/>
  <c r="N483" i="5"/>
  <c r="M483" i="5"/>
  <c r="G483" i="5" s="1"/>
  <c r="Q482" i="5"/>
  <c r="O482" i="5"/>
  <c r="N482" i="5"/>
  <c r="M482" i="5"/>
  <c r="Q481" i="5"/>
  <c r="O481" i="5"/>
  <c r="P481" i="5" s="1"/>
  <c r="G481" i="5" s="1"/>
  <c r="N481" i="5"/>
  <c r="M481" i="5"/>
  <c r="Q480" i="5"/>
  <c r="O480" i="5"/>
  <c r="N480" i="5"/>
  <c r="M480" i="5"/>
  <c r="Q479" i="5"/>
  <c r="O479" i="5"/>
  <c r="N479" i="5"/>
  <c r="P479" i="5" s="1"/>
  <c r="G479" i="5" s="1"/>
  <c r="M479" i="5"/>
  <c r="Q478" i="5"/>
  <c r="O478" i="5"/>
  <c r="N478" i="5"/>
  <c r="P478" i="5" s="1"/>
  <c r="G478" i="5" s="1"/>
  <c r="M478" i="5"/>
  <c r="Q477" i="5"/>
  <c r="O477" i="5"/>
  <c r="N477" i="5"/>
  <c r="P477" i="5" s="1"/>
  <c r="G477" i="5" s="1"/>
  <c r="M477" i="5"/>
  <c r="Q476" i="5"/>
  <c r="O476" i="5"/>
  <c r="N476" i="5"/>
  <c r="M476" i="5"/>
  <c r="Q475" i="5"/>
  <c r="O475" i="5"/>
  <c r="P475" i="5" s="1"/>
  <c r="G475" i="5" s="1"/>
  <c r="N475" i="5"/>
  <c r="M475" i="5"/>
  <c r="Q474" i="5"/>
  <c r="O474" i="5"/>
  <c r="N474" i="5"/>
  <c r="P474" i="5" s="1"/>
  <c r="G474" i="5" s="1"/>
  <c r="M474" i="5"/>
  <c r="Q473" i="5"/>
  <c r="O473" i="5"/>
  <c r="N473" i="5"/>
  <c r="P473" i="5" s="1"/>
  <c r="M473" i="5"/>
  <c r="Q472" i="5"/>
  <c r="O472" i="5"/>
  <c r="N472" i="5"/>
  <c r="P472" i="5" s="1"/>
  <c r="G472" i="5" s="1"/>
  <c r="M472" i="5"/>
  <c r="Q470" i="5"/>
  <c r="P470" i="5"/>
  <c r="O470" i="5"/>
  <c r="N470" i="5"/>
  <c r="M470" i="5"/>
  <c r="Q469" i="5"/>
  <c r="O469" i="5"/>
  <c r="N469" i="5"/>
  <c r="P469" i="5" s="1"/>
  <c r="M469" i="5"/>
  <c r="Q468" i="5"/>
  <c r="O468" i="5"/>
  <c r="N468" i="5"/>
  <c r="P468" i="5" s="1"/>
  <c r="M468" i="5"/>
  <c r="Q467" i="5"/>
  <c r="O467" i="5"/>
  <c r="N467" i="5"/>
  <c r="M467" i="5"/>
  <c r="Q466" i="5"/>
  <c r="O466" i="5"/>
  <c r="P466" i="5" s="1"/>
  <c r="N466" i="5"/>
  <c r="M466" i="5"/>
  <c r="G466" i="5"/>
  <c r="Q465" i="5"/>
  <c r="O465" i="5"/>
  <c r="N465" i="5"/>
  <c r="P465" i="5" s="1"/>
  <c r="G465" i="5" s="1"/>
  <c r="M465" i="5"/>
  <c r="Q464" i="5"/>
  <c r="O464" i="5"/>
  <c r="N464" i="5"/>
  <c r="P464" i="5" s="1"/>
  <c r="M464" i="5"/>
  <c r="G464" i="5" s="1"/>
  <c r="Q463" i="5"/>
  <c r="O463" i="5"/>
  <c r="N463" i="5"/>
  <c r="P463" i="5" s="1"/>
  <c r="G463" i="5" s="1"/>
  <c r="M463" i="5"/>
  <c r="Q462" i="5"/>
  <c r="P462" i="5"/>
  <c r="O462" i="5"/>
  <c r="N462" i="5"/>
  <c r="M462" i="5"/>
  <c r="G462" i="5" s="1"/>
  <c r="Q461" i="5"/>
  <c r="O461" i="5"/>
  <c r="N461" i="5"/>
  <c r="P461" i="5" s="1"/>
  <c r="M461" i="5"/>
  <c r="Q460" i="5"/>
  <c r="O460" i="5"/>
  <c r="N460" i="5"/>
  <c r="P460" i="5" s="1"/>
  <c r="M460" i="5"/>
  <c r="G460" i="5" s="1"/>
  <c r="Q459" i="5"/>
  <c r="O459" i="5"/>
  <c r="N459" i="5"/>
  <c r="M459" i="5"/>
  <c r="Q458" i="5"/>
  <c r="O458" i="5"/>
  <c r="P458" i="5" s="1"/>
  <c r="N458" i="5"/>
  <c r="M458" i="5"/>
  <c r="G458" i="5"/>
  <c r="Q457" i="5"/>
  <c r="O457" i="5"/>
  <c r="N457" i="5"/>
  <c r="P457" i="5" s="1"/>
  <c r="G457" i="5" s="1"/>
  <c r="M457" i="5"/>
  <c r="Q455" i="5"/>
  <c r="O455" i="5"/>
  <c r="N455" i="5"/>
  <c r="P455" i="5" s="1"/>
  <c r="M455" i="5"/>
  <c r="Q454" i="5"/>
  <c r="O454" i="5"/>
  <c r="N454" i="5"/>
  <c r="P454" i="5" s="1"/>
  <c r="G454" i="5" s="1"/>
  <c r="M454" i="5"/>
  <c r="Q453" i="5"/>
  <c r="P453" i="5"/>
  <c r="O453" i="5"/>
  <c r="N453" i="5"/>
  <c r="M453" i="5"/>
  <c r="G453" i="5" s="1"/>
  <c r="Q452" i="5"/>
  <c r="O452" i="5"/>
  <c r="N452" i="5"/>
  <c r="P452" i="5" s="1"/>
  <c r="M452" i="5"/>
  <c r="Q451" i="5"/>
  <c r="O451" i="5"/>
  <c r="N451" i="5"/>
  <c r="P451" i="5" s="1"/>
  <c r="M451" i="5"/>
  <c r="G451" i="5" s="1"/>
  <c r="Q450" i="5"/>
  <c r="O450" i="5"/>
  <c r="N450" i="5"/>
  <c r="M450" i="5"/>
  <c r="Q449" i="5"/>
  <c r="O449" i="5"/>
  <c r="P449" i="5" s="1"/>
  <c r="N449" i="5"/>
  <c r="M449" i="5"/>
  <c r="G449" i="5"/>
  <c r="Q448" i="5"/>
  <c r="O448" i="5"/>
  <c r="N448" i="5"/>
  <c r="P448" i="5" s="1"/>
  <c r="G448" i="5" s="1"/>
  <c r="M448" i="5"/>
  <c r="Q447" i="5"/>
  <c r="O447" i="5"/>
  <c r="N447" i="5"/>
  <c r="P447" i="5" s="1"/>
  <c r="M447" i="5"/>
  <c r="G447" i="5" s="1"/>
  <c r="Q445" i="5"/>
  <c r="O445" i="5"/>
  <c r="N445" i="5"/>
  <c r="P445" i="5" s="1"/>
  <c r="G445" i="5" s="1"/>
  <c r="M445" i="5"/>
  <c r="Q444" i="5"/>
  <c r="P444" i="5"/>
  <c r="O444" i="5"/>
  <c r="N444" i="5"/>
  <c r="M444" i="5"/>
  <c r="Q443" i="5"/>
  <c r="O443" i="5"/>
  <c r="N443" i="5"/>
  <c r="P443" i="5" s="1"/>
  <c r="M443" i="5"/>
  <c r="Q442" i="5"/>
  <c r="O442" i="5"/>
  <c r="N442" i="5"/>
  <c r="P442" i="5" s="1"/>
  <c r="G442" i="5" s="1"/>
  <c r="M442" i="5"/>
  <c r="Q441" i="5"/>
  <c r="O441" i="5"/>
  <c r="N441" i="5"/>
  <c r="P441" i="5" s="1"/>
  <c r="G441" i="5" s="1"/>
  <c r="M441" i="5"/>
  <c r="Q440" i="5"/>
  <c r="O440" i="5"/>
  <c r="N440" i="5"/>
  <c r="P440" i="5" s="1"/>
  <c r="G440" i="5" s="1"/>
  <c r="M440" i="5"/>
  <c r="Q439" i="5"/>
  <c r="O439" i="5"/>
  <c r="N439" i="5"/>
  <c r="M439" i="5"/>
  <c r="Q438" i="5"/>
  <c r="P438" i="5"/>
  <c r="O438" i="5"/>
  <c r="N438" i="5"/>
  <c r="M438" i="5"/>
  <c r="Q437" i="5"/>
  <c r="O437" i="5"/>
  <c r="N437" i="5"/>
  <c r="M437" i="5"/>
  <c r="Q436" i="5"/>
  <c r="O436" i="5"/>
  <c r="P436" i="5" s="1"/>
  <c r="G436" i="5" s="1"/>
  <c r="N436" i="5"/>
  <c r="M436" i="5"/>
  <c r="Q435" i="5"/>
  <c r="O435" i="5"/>
  <c r="N435" i="5"/>
  <c r="M435" i="5"/>
  <c r="Q434" i="5"/>
  <c r="G434" i="5" s="1"/>
  <c r="O434" i="5"/>
  <c r="N434" i="5"/>
  <c r="P434" i="5" s="1"/>
  <c r="M434" i="5"/>
  <c r="Q433" i="5"/>
  <c r="O433" i="5"/>
  <c r="N433" i="5"/>
  <c r="P433" i="5" s="1"/>
  <c r="G433" i="5" s="1"/>
  <c r="M433" i="5"/>
  <c r="Q432" i="5"/>
  <c r="O432" i="5"/>
  <c r="N432" i="5"/>
  <c r="P432" i="5" s="1"/>
  <c r="G432" i="5" s="1"/>
  <c r="M432" i="5"/>
  <c r="Q431" i="5"/>
  <c r="O431" i="5"/>
  <c r="N431" i="5"/>
  <c r="M431" i="5"/>
  <c r="Q430" i="5"/>
  <c r="P430" i="5"/>
  <c r="O430" i="5"/>
  <c r="N430" i="5"/>
  <c r="M430" i="5"/>
  <c r="G430" i="5" s="1"/>
  <c r="Q429" i="5"/>
  <c r="O429" i="5"/>
  <c r="N429" i="5"/>
  <c r="M429" i="5"/>
  <c r="Q428" i="5"/>
  <c r="O428" i="5"/>
  <c r="P428" i="5" s="1"/>
  <c r="G428" i="5" s="1"/>
  <c r="N428" i="5"/>
  <c r="M428" i="5"/>
  <c r="Q427" i="5"/>
  <c r="O427" i="5"/>
  <c r="N427" i="5"/>
  <c r="M427" i="5"/>
  <c r="Q426" i="5"/>
  <c r="O426" i="5"/>
  <c r="N426" i="5"/>
  <c r="P426" i="5" s="1"/>
  <c r="G426" i="5" s="1"/>
  <c r="M426" i="5"/>
  <c r="Q425" i="5"/>
  <c r="O425" i="5"/>
  <c r="N425" i="5"/>
  <c r="P425" i="5" s="1"/>
  <c r="M425" i="5"/>
  <c r="Q424" i="5"/>
  <c r="O424" i="5"/>
  <c r="N424" i="5"/>
  <c r="P424" i="5" s="1"/>
  <c r="M424" i="5"/>
  <c r="G424" i="5" s="1"/>
  <c r="Q423" i="5"/>
  <c r="O423" i="5"/>
  <c r="N423" i="5"/>
  <c r="M423" i="5"/>
  <c r="Q422" i="5"/>
  <c r="O422" i="5"/>
  <c r="P422" i="5" s="1"/>
  <c r="N422" i="5"/>
  <c r="M422" i="5"/>
  <c r="G422" i="5"/>
  <c r="Q421" i="5"/>
  <c r="O421" i="5"/>
  <c r="N421" i="5"/>
  <c r="P421" i="5" s="1"/>
  <c r="G421" i="5" s="1"/>
  <c r="M421" i="5"/>
  <c r="Q420" i="5"/>
  <c r="O420" i="5"/>
  <c r="N420" i="5"/>
  <c r="P420" i="5" s="1"/>
  <c r="M420" i="5"/>
  <c r="G420" i="5" s="1"/>
  <c r="Q419" i="5"/>
  <c r="O419" i="5"/>
  <c r="N419" i="5"/>
  <c r="P419" i="5" s="1"/>
  <c r="G419" i="5" s="1"/>
  <c r="M419" i="5"/>
  <c r="Q418" i="5"/>
  <c r="P418" i="5"/>
  <c r="G418" i="5" s="1"/>
  <c r="O418" i="5"/>
  <c r="N418" i="5"/>
  <c r="M418" i="5"/>
  <c r="Q417" i="5"/>
  <c r="O417" i="5"/>
  <c r="N417" i="5"/>
  <c r="M417" i="5"/>
  <c r="Q416" i="5"/>
  <c r="O416" i="5"/>
  <c r="N416" i="5"/>
  <c r="P416" i="5" s="1"/>
  <c r="M416" i="5"/>
  <c r="G416" i="5"/>
  <c r="Q415" i="5"/>
  <c r="O415" i="5"/>
  <c r="N415" i="5"/>
  <c r="P415" i="5" s="1"/>
  <c r="G415" i="5" s="1"/>
  <c r="M415" i="5"/>
  <c r="Q413" i="5"/>
  <c r="O413" i="5"/>
  <c r="N413" i="5"/>
  <c r="P413" i="5" s="1"/>
  <c r="G413" i="5" s="1"/>
  <c r="M413" i="5"/>
  <c r="Q412" i="5"/>
  <c r="O412" i="5"/>
  <c r="N412" i="5"/>
  <c r="M412" i="5"/>
  <c r="Q411" i="5"/>
  <c r="P411" i="5"/>
  <c r="O411" i="5"/>
  <c r="N411" i="5"/>
  <c r="M411" i="5"/>
  <c r="G411" i="5" s="1"/>
  <c r="Q410" i="5"/>
  <c r="O410" i="5"/>
  <c r="N410" i="5"/>
  <c r="M410" i="5"/>
  <c r="Q409" i="5"/>
  <c r="O409" i="5"/>
  <c r="P409" i="5" s="1"/>
  <c r="G409" i="5" s="1"/>
  <c r="N409" i="5"/>
  <c r="M409" i="5"/>
  <c r="Q408" i="5"/>
  <c r="O408" i="5"/>
  <c r="N408" i="5"/>
  <c r="P408" i="5" s="1"/>
  <c r="G408" i="5" s="1"/>
  <c r="M408" i="5"/>
  <c r="Q407" i="5"/>
  <c r="P407" i="5"/>
  <c r="O407" i="5"/>
  <c r="N407" i="5"/>
  <c r="M407" i="5"/>
  <c r="Q406" i="5"/>
  <c r="O406" i="5"/>
  <c r="N406" i="5"/>
  <c r="P406" i="5" s="1"/>
  <c r="M406" i="5"/>
  <c r="Q405" i="5"/>
  <c r="O405" i="5"/>
  <c r="N405" i="5"/>
  <c r="P405" i="5" s="1"/>
  <c r="M405" i="5"/>
  <c r="Q404" i="5"/>
  <c r="O404" i="5"/>
  <c r="N404" i="5"/>
  <c r="M404" i="5"/>
  <c r="Q403" i="5"/>
  <c r="O403" i="5"/>
  <c r="P403" i="5" s="1"/>
  <c r="G403" i="5" s="1"/>
  <c r="N403" i="5"/>
  <c r="M403" i="5"/>
  <c r="Q402" i="5"/>
  <c r="O402" i="5"/>
  <c r="N402" i="5"/>
  <c r="P402" i="5" s="1"/>
  <c r="G402" i="5" s="1"/>
  <c r="M402" i="5"/>
  <c r="Q401" i="5"/>
  <c r="O401" i="5"/>
  <c r="N401" i="5"/>
  <c r="P401" i="5" s="1"/>
  <c r="M401" i="5"/>
  <c r="Q400" i="5"/>
  <c r="O400" i="5"/>
  <c r="N400" i="5"/>
  <c r="M400" i="5"/>
  <c r="Q399" i="5"/>
  <c r="O399" i="5"/>
  <c r="P399" i="5" s="1"/>
  <c r="G399" i="5" s="1"/>
  <c r="N399" i="5"/>
  <c r="M399" i="5"/>
  <c r="Q397" i="5"/>
  <c r="O397" i="5"/>
  <c r="N397" i="5"/>
  <c r="M397" i="5"/>
  <c r="Q396" i="5"/>
  <c r="G396" i="5" s="1"/>
  <c r="O396" i="5"/>
  <c r="N396" i="5"/>
  <c r="P396" i="5" s="1"/>
  <c r="M396" i="5"/>
  <c r="Q395" i="5"/>
  <c r="O395" i="5"/>
  <c r="N395" i="5"/>
  <c r="P395" i="5" s="1"/>
  <c r="G395" i="5" s="1"/>
  <c r="M395" i="5"/>
  <c r="Q394" i="5"/>
  <c r="O394" i="5"/>
  <c r="N394" i="5"/>
  <c r="P394" i="5" s="1"/>
  <c r="G394" i="5" s="1"/>
  <c r="M394" i="5"/>
  <c r="Q393" i="5"/>
  <c r="O393" i="5"/>
  <c r="N393" i="5"/>
  <c r="M393" i="5"/>
  <c r="Q392" i="5"/>
  <c r="P392" i="5"/>
  <c r="O392" i="5"/>
  <c r="N392" i="5"/>
  <c r="M392" i="5"/>
  <c r="G392" i="5" s="1"/>
  <c r="Q391" i="5"/>
  <c r="O391" i="5"/>
  <c r="N391" i="5"/>
  <c r="M391" i="5"/>
  <c r="Q390" i="5"/>
  <c r="O390" i="5"/>
  <c r="P390" i="5" s="1"/>
  <c r="G390" i="5" s="1"/>
  <c r="N390" i="5"/>
  <c r="M390" i="5"/>
  <c r="Q389" i="5"/>
  <c r="O389" i="5"/>
  <c r="N389" i="5"/>
  <c r="M389" i="5"/>
  <c r="Q388" i="5"/>
  <c r="O388" i="5"/>
  <c r="N388" i="5"/>
  <c r="P388" i="5" s="1"/>
  <c r="M388" i="5"/>
  <c r="G388" i="5"/>
  <c r="Q387" i="5"/>
  <c r="O387" i="5"/>
  <c r="N387" i="5"/>
  <c r="P387" i="5" s="1"/>
  <c r="G387" i="5" s="1"/>
  <c r="M387" i="5"/>
  <c r="Q386" i="5"/>
  <c r="O386" i="5"/>
  <c r="N386" i="5"/>
  <c r="P386" i="5" s="1"/>
  <c r="G386" i="5" s="1"/>
  <c r="M386" i="5"/>
  <c r="Q384" i="5"/>
  <c r="O384" i="5"/>
  <c r="N384" i="5"/>
  <c r="M384" i="5"/>
  <c r="Q383" i="5"/>
  <c r="P383" i="5"/>
  <c r="O383" i="5"/>
  <c r="N383" i="5"/>
  <c r="M383" i="5"/>
  <c r="Q382" i="5"/>
  <c r="O382" i="5"/>
  <c r="N382" i="5"/>
  <c r="P382" i="5" s="1"/>
  <c r="G382" i="5" s="1"/>
  <c r="M382" i="5"/>
  <c r="Q381" i="5"/>
  <c r="O381" i="5"/>
  <c r="N381" i="5"/>
  <c r="P381" i="5" s="1"/>
  <c r="M381" i="5"/>
  <c r="Q380" i="5"/>
  <c r="O380" i="5"/>
  <c r="N380" i="5"/>
  <c r="P380" i="5" s="1"/>
  <c r="G380" i="5" s="1"/>
  <c r="M380" i="5"/>
  <c r="Q379" i="5"/>
  <c r="P379" i="5"/>
  <c r="O379" i="5"/>
  <c r="N379" i="5"/>
  <c r="M379" i="5"/>
  <c r="G379" i="5" s="1"/>
  <c r="Q378" i="5"/>
  <c r="O378" i="5"/>
  <c r="N378" i="5"/>
  <c r="P378" i="5" s="1"/>
  <c r="M378" i="5"/>
  <c r="Q376" i="5"/>
  <c r="O376" i="5"/>
  <c r="N376" i="5"/>
  <c r="P376" i="5" s="1"/>
  <c r="M376" i="5"/>
  <c r="G376" i="5" s="1"/>
  <c r="Q375" i="5"/>
  <c r="O375" i="5"/>
  <c r="N375" i="5"/>
  <c r="M375" i="5"/>
  <c r="Q374" i="5"/>
  <c r="O374" i="5"/>
  <c r="P374" i="5" s="1"/>
  <c r="N374" i="5"/>
  <c r="M374" i="5"/>
  <c r="G374" i="5"/>
  <c r="Q373" i="5"/>
  <c r="O373" i="5"/>
  <c r="N373" i="5"/>
  <c r="P373" i="5" s="1"/>
  <c r="G373" i="5" s="1"/>
  <c r="M373" i="5"/>
  <c r="Q372" i="5"/>
  <c r="O372" i="5"/>
  <c r="N372" i="5"/>
  <c r="P372" i="5" s="1"/>
  <c r="M372" i="5"/>
  <c r="G372" i="5" s="1"/>
  <c r="Q371" i="5"/>
  <c r="O371" i="5"/>
  <c r="N371" i="5"/>
  <c r="P371" i="5" s="1"/>
  <c r="G371" i="5" s="1"/>
  <c r="M371" i="5"/>
  <c r="Q370" i="5"/>
  <c r="P370" i="5"/>
  <c r="O370" i="5"/>
  <c r="N370" i="5"/>
  <c r="M370" i="5"/>
  <c r="Q369" i="5"/>
  <c r="O369" i="5"/>
  <c r="N369" i="5"/>
  <c r="P369" i="5" s="1"/>
  <c r="M369" i="5"/>
  <c r="Q368" i="5"/>
  <c r="O368" i="5"/>
  <c r="N368" i="5"/>
  <c r="P368" i="5" s="1"/>
  <c r="M368" i="5"/>
  <c r="Q367" i="5"/>
  <c r="O367" i="5"/>
  <c r="N367" i="5"/>
  <c r="M367" i="5"/>
  <c r="Q366" i="5"/>
  <c r="O366" i="5"/>
  <c r="P366" i="5" s="1"/>
  <c r="G366" i="5" s="1"/>
  <c r="N366" i="5"/>
  <c r="M366" i="5"/>
  <c r="Q365" i="5"/>
  <c r="O365" i="5"/>
  <c r="N365" i="5"/>
  <c r="P365" i="5" s="1"/>
  <c r="G365" i="5" s="1"/>
  <c r="M365" i="5"/>
  <c r="Q364" i="5"/>
  <c r="O364" i="5"/>
  <c r="N364" i="5"/>
  <c r="P364" i="5" s="1"/>
  <c r="M364" i="5"/>
  <c r="Q363" i="5"/>
  <c r="O363" i="5"/>
  <c r="N363" i="5"/>
  <c r="P363" i="5" s="1"/>
  <c r="G363" i="5" s="1"/>
  <c r="M363" i="5"/>
  <c r="Q362" i="5"/>
  <c r="P362" i="5"/>
  <c r="O362" i="5"/>
  <c r="N362" i="5"/>
  <c r="M362" i="5"/>
  <c r="Q361" i="5"/>
  <c r="O361" i="5"/>
  <c r="N361" i="5"/>
  <c r="P361" i="5" s="1"/>
  <c r="M361" i="5"/>
  <c r="Q360" i="5"/>
  <c r="O360" i="5"/>
  <c r="N360" i="5"/>
  <c r="P360" i="5" s="1"/>
  <c r="M360" i="5"/>
  <c r="Q359" i="5"/>
  <c r="O359" i="5"/>
  <c r="N359" i="5"/>
  <c r="M359" i="5"/>
  <c r="Q357" i="5"/>
  <c r="O357" i="5"/>
  <c r="P357" i="5" s="1"/>
  <c r="N357" i="5"/>
  <c r="M357" i="5"/>
  <c r="G357" i="5"/>
  <c r="Q356" i="5"/>
  <c r="O356" i="5"/>
  <c r="N356" i="5"/>
  <c r="P356" i="5" s="1"/>
  <c r="G356" i="5" s="1"/>
  <c r="M356" i="5"/>
  <c r="Q355" i="5"/>
  <c r="O355" i="5"/>
  <c r="N355" i="5"/>
  <c r="P355" i="5" s="1"/>
  <c r="M355" i="5"/>
  <c r="G355" i="5" s="1"/>
  <c r="Q354" i="5"/>
  <c r="O354" i="5"/>
  <c r="N354" i="5"/>
  <c r="P354" i="5" s="1"/>
  <c r="G354" i="5" s="1"/>
  <c r="M354" i="5"/>
  <c r="Q353" i="5"/>
  <c r="P353" i="5"/>
  <c r="O353" i="5"/>
  <c r="N353" i="5"/>
  <c r="M353" i="5"/>
  <c r="G353" i="5" s="1"/>
  <c r="Q352" i="5"/>
  <c r="O352" i="5"/>
  <c r="N352" i="5"/>
  <c r="P352" i="5" s="1"/>
  <c r="M352" i="5"/>
  <c r="Q351" i="5"/>
  <c r="O351" i="5"/>
  <c r="N351" i="5"/>
  <c r="P351" i="5" s="1"/>
  <c r="M351" i="5"/>
  <c r="G351" i="5" s="1"/>
  <c r="Q350" i="5"/>
  <c r="O350" i="5"/>
  <c r="N350" i="5"/>
  <c r="M350" i="5"/>
  <c r="Q348" i="5"/>
  <c r="O348" i="5"/>
  <c r="P348" i="5" s="1"/>
  <c r="G348" i="5" s="1"/>
  <c r="N348" i="5"/>
  <c r="M348" i="5"/>
  <c r="Q347" i="5"/>
  <c r="O347" i="5"/>
  <c r="N347" i="5"/>
  <c r="M347" i="5"/>
  <c r="Q346" i="5"/>
  <c r="P346" i="5"/>
  <c r="O346" i="5"/>
  <c r="N346" i="5"/>
  <c r="M346" i="5"/>
  <c r="G346" i="5" s="1"/>
  <c r="Q345" i="5"/>
  <c r="O345" i="5"/>
  <c r="N345" i="5"/>
  <c r="M345" i="5"/>
  <c r="Q344" i="5"/>
  <c r="O344" i="5"/>
  <c r="P344" i="5" s="1"/>
  <c r="G344" i="5" s="1"/>
  <c r="N344" i="5"/>
  <c r="M344" i="5"/>
  <c r="Q343" i="5"/>
  <c r="O343" i="5"/>
  <c r="N343" i="5"/>
  <c r="M343" i="5"/>
  <c r="Q342" i="5"/>
  <c r="O342" i="5"/>
  <c r="N342" i="5"/>
  <c r="P342" i="5" s="1"/>
  <c r="M342" i="5"/>
  <c r="G342" i="5"/>
  <c r="Q341" i="5"/>
  <c r="O341" i="5"/>
  <c r="N341" i="5"/>
  <c r="P341" i="5" s="1"/>
  <c r="G341" i="5" s="1"/>
  <c r="M341" i="5"/>
  <c r="Q340" i="5"/>
  <c r="O340" i="5"/>
  <c r="N340" i="5"/>
  <c r="P340" i="5" s="1"/>
  <c r="G340" i="5" s="1"/>
  <c r="M340" i="5"/>
  <c r="Q339" i="5"/>
  <c r="O339" i="5"/>
  <c r="N339" i="5"/>
  <c r="M339" i="5"/>
  <c r="Q338" i="5"/>
  <c r="P338" i="5"/>
  <c r="O338" i="5"/>
  <c r="N338" i="5"/>
  <c r="M338" i="5"/>
  <c r="G338" i="5" s="1"/>
  <c r="Q337" i="5"/>
  <c r="O337" i="5"/>
  <c r="N337" i="5"/>
  <c r="M337" i="5"/>
  <c r="Q336" i="5"/>
  <c r="O336" i="5"/>
  <c r="P336" i="5" s="1"/>
  <c r="G336" i="5" s="1"/>
  <c r="N336" i="5"/>
  <c r="M336" i="5"/>
  <c r="Q335" i="5"/>
  <c r="O335" i="5"/>
  <c r="N335" i="5"/>
  <c r="M335" i="5"/>
  <c r="Q334" i="5"/>
  <c r="O334" i="5"/>
  <c r="N334" i="5"/>
  <c r="P334" i="5" s="1"/>
  <c r="G334" i="5" s="1"/>
  <c r="M334" i="5"/>
  <c r="Q333" i="5"/>
  <c r="O333" i="5"/>
  <c r="N333" i="5"/>
  <c r="P333" i="5" s="1"/>
  <c r="G333" i="5" s="1"/>
  <c r="M333" i="5"/>
  <c r="Q332" i="5"/>
  <c r="O332" i="5"/>
  <c r="N332" i="5"/>
  <c r="P332" i="5" s="1"/>
  <c r="G332" i="5" s="1"/>
  <c r="M332" i="5"/>
  <c r="Q331" i="5"/>
  <c r="O331" i="5"/>
  <c r="N331" i="5"/>
  <c r="M331" i="5"/>
  <c r="Q330" i="5"/>
  <c r="O330" i="5"/>
  <c r="P330" i="5" s="1"/>
  <c r="G330" i="5" s="1"/>
  <c r="N330" i="5"/>
  <c r="M330" i="5"/>
  <c r="Q329" i="5"/>
  <c r="O329" i="5"/>
  <c r="N329" i="5"/>
  <c r="P329" i="5" s="1"/>
  <c r="G329" i="5" s="1"/>
  <c r="M329" i="5"/>
  <c r="Q328" i="5"/>
  <c r="O328" i="5"/>
  <c r="N328" i="5"/>
  <c r="P328" i="5" s="1"/>
  <c r="M328" i="5"/>
  <c r="Q326" i="5"/>
  <c r="O326" i="5"/>
  <c r="N326" i="5"/>
  <c r="P326" i="5" s="1"/>
  <c r="G326" i="5" s="1"/>
  <c r="M326" i="5"/>
  <c r="Q325" i="5"/>
  <c r="P325" i="5"/>
  <c r="O325" i="5"/>
  <c r="N325" i="5"/>
  <c r="M325" i="5"/>
  <c r="Q324" i="5"/>
  <c r="O324" i="5"/>
  <c r="N324" i="5"/>
  <c r="P324" i="5" s="1"/>
  <c r="M324" i="5"/>
  <c r="Q323" i="5"/>
  <c r="O323" i="5"/>
  <c r="N323" i="5"/>
  <c r="P323" i="5" s="1"/>
  <c r="M323" i="5"/>
  <c r="Q322" i="5"/>
  <c r="O322" i="5"/>
  <c r="N322" i="5"/>
  <c r="M322" i="5"/>
  <c r="Q321" i="5"/>
  <c r="O321" i="5"/>
  <c r="P321" i="5" s="1"/>
  <c r="N321" i="5"/>
  <c r="M321" i="5"/>
  <c r="G321" i="5"/>
  <c r="Q320" i="5"/>
  <c r="O320" i="5"/>
  <c r="N320" i="5"/>
  <c r="P320" i="5" s="1"/>
  <c r="G320" i="5" s="1"/>
  <c r="M320" i="5"/>
  <c r="Q319" i="5"/>
  <c r="O319" i="5"/>
  <c r="N319" i="5"/>
  <c r="P319" i="5" s="1"/>
  <c r="M319" i="5"/>
  <c r="G319" i="5" s="1"/>
  <c r="Q318" i="5"/>
  <c r="O318" i="5"/>
  <c r="N318" i="5"/>
  <c r="P318" i="5" s="1"/>
  <c r="G318" i="5" s="1"/>
  <c r="M318" i="5"/>
  <c r="Q317" i="5"/>
  <c r="P317" i="5"/>
  <c r="O317" i="5"/>
  <c r="N317" i="5"/>
  <c r="M317" i="5"/>
  <c r="G317" i="5" s="1"/>
  <c r="Q316" i="5"/>
  <c r="O316" i="5"/>
  <c r="N316" i="5"/>
  <c r="P316" i="5" s="1"/>
  <c r="M316" i="5"/>
  <c r="Q314" i="5"/>
  <c r="O314" i="5"/>
  <c r="N314" i="5"/>
  <c r="P314" i="5" s="1"/>
  <c r="M314" i="5"/>
  <c r="G314" i="5" s="1"/>
  <c r="Q313" i="5"/>
  <c r="O313" i="5"/>
  <c r="N313" i="5"/>
  <c r="M313" i="5"/>
  <c r="Q312" i="5"/>
  <c r="O312" i="5"/>
  <c r="P312" i="5" s="1"/>
  <c r="N312" i="5"/>
  <c r="M312" i="5"/>
  <c r="G312" i="5"/>
  <c r="Q311" i="5"/>
  <c r="O311" i="5"/>
  <c r="N311" i="5"/>
  <c r="P311" i="5" s="1"/>
  <c r="G311" i="5" s="1"/>
  <c r="M311" i="5"/>
  <c r="Q310" i="5"/>
  <c r="O310" i="5"/>
  <c r="N310" i="5"/>
  <c r="P310" i="5" s="1"/>
  <c r="M310" i="5"/>
  <c r="Q309" i="5"/>
  <c r="O309" i="5"/>
  <c r="N309" i="5"/>
  <c r="P309" i="5" s="1"/>
  <c r="G309" i="5" s="1"/>
  <c r="M309" i="5"/>
  <c r="Q308" i="5"/>
  <c r="P308" i="5"/>
  <c r="O308" i="5"/>
  <c r="N308" i="5"/>
  <c r="M308" i="5"/>
  <c r="G308" i="5" s="1"/>
  <c r="Q307" i="5"/>
  <c r="O307" i="5"/>
  <c r="N307" i="5"/>
  <c r="P307" i="5" s="1"/>
  <c r="M307" i="5"/>
  <c r="Q306" i="5"/>
  <c r="O306" i="5"/>
  <c r="N306" i="5"/>
  <c r="P306" i="5" s="1"/>
  <c r="M306" i="5"/>
  <c r="G306" i="5" s="1"/>
  <c r="Q304" i="5"/>
  <c r="O304" i="5"/>
  <c r="N304" i="5"/>
  <c r="M304" i="5"/>
  <c r="Q303" i="5"/>
  <c r="O303" i="5"/>
  <c r="P303" i="5" s="1"/>
  <c r="N303" i="5"/>
  <c r="M303" i="5"/>
  <c r="G303" i="5"/>
  <c r="Q302" i="5"/>
  <c r="O302" i="5"/>
  <c r="N302" i="5"/>
  <c r="P302" i="5" s="1"/>
  <c r="G302" i="5" s="1"/>
  <c r="M302" i="5"/>
  <c r="Q301" i="5"/>
  <c r="O301" i="5"/>
  <c r="N301" i="5"/>
  <c r="P301" i="5" s="1"/>
  <c r="M301" i="5"/>
  <c r="G301" i="5" s="1"/>
  <c r="Q300" i="5"/>
  <c r="O300" i="5"/>
  <c r="N300" i="5"/>
  <c r="P300" i="5" s="1"/>
  <c r="G300" i="5" s="1"/>
  <c r="M300" i="5"/>
  <c r="Q299" i="5"/>
  <c r="P299" i="5"/>
  <c r="O299" i="5"/>
  <c r="N299" i="5"/>
  <c r="M299" i="5"/>
  <c r="Q298" i="5"/>
  <c r="O298" i="5"/>
  <c r="N298" i="5"/>
  <c r="P298" i="5" s="1"/>
  <c r="M298" i="5"/>
  <c r="Q297" i="5"/>
  <c r="O297" i="5"/>
  <c r="N297" i="5"/>
  <c r="P297" i="5" s="1"/>
  <c r="M297" i="5"/>
  <c r="Q296" i="5"/>
  <c r="O296" i="5"/>
  <c r="N296" i="5"/>
  <c r="M296" i="5"/>
  <c r="Q295" i="5"/>
  <c r="O295" i="5"/>
  <c r="P295" i="5" s="1"/>
  <c r="G295" i="5" s="1"/>
  <c r="N295" i="5"/>
  <c r="M295" i="5"/>
  <c r="Q294" i="5"/>
  <c r="O294" i="5"/>
  <c r="N294" i="5"/>
  <c r="P294" i="5" s="1"/>
  <c r="G294" i="5" s="1"/>
  <c r="M294" i="5"/>
  <c r="Q292" i="5"/>
  <c r="O292" i="5"/>
  <c r="N292" i="5"/>
  <c r="P292" i="5" s="1"/>
  <c r="M292" i="5"/>
  <c r="Q291" i="5"/>
  <c r="O291" i="5"/>
  <c r="N291" i="5"/>
  <c r="M291" i="5"/>
  <c r="Q290" i="5"/>
  <c r="O290" i="5"/>
  <c r="P290" i="5" s="1"/>
  <c r="G290" i="5" s="1"/>
  <c r="N290" i="5"/>
  <c r="M290" i="5"/>
  <c r="Q289" i="5"/>
  <c r="O289" i="5"/>
  <c r="N289" i="5"/>
  <c r="M289" i="5"/>
  <c r="Q288" i="5"/>
  <c r="G288" i="5" s="1"/>
  <c r="O288" i="5"/>
  <c r="N288" i="5"/>
  <c r="P288" i="5" s="1"/>
  <c r="M288" i="5"/>
  <c r="Q287" i="5"/>
  <c r="O287" i="5"/>
  <c r="N287" i="5"/>
  <c r="P287" i="5" s="1"/>
  <c r="G287" i="5" s="1"/>
  <c r="M287" i="5"/>
  <c r="Q286" i="5"/>
  <c r="O286" i="5"/>
  <c r="N286" i="5"/>
  <c r="P286" i="5" s="1"/>
  <c r="G286" i="5" s="1"/>
  <c r="M286" i="5"/>
  <c r="Q285" i="5"/>
  <c r="O285" i="5"/>
  <c r="N285" i="5"/>
  <c r="M285" i="5"/>
  <c r="Q284" i="5"/>
  <c r="P284" i="5"/>
  <c r="O284" i="5"/>
  <c r="N284" i="5"/>
  <c r="M284" i="5"/>
  <c r="G284" i="5" s="1"/>
  <c r="Q283" i="5"/>
  <c r="O283" i="5"/>
  <c r="N283" i="5"/>
  <c r="M283" i="5"/>
  <c r="Q281" i="5"/>
  <c r="O281" i="5"/>
  <c r="P281" i="5" s="1"/>
  <c r="G281" i="5" s="1"/>
  <c r="N281" i="5"/>
  <c r="M281" i="5"/>
  <c r="Q280" i="5"/>
  <c r="O280" i="5"/>
  <c r="N280" i="5"/>
  <c r="M280" i="5"/>
  <c r="Q279" i="5"/>
  <c r="O279" i="5"/>
  <c r="N279" i="5"/>
  <c r="P279" i="5" s="1"/>
  <c r="M279" i="5"/>
  <c r="G279" i="5"/>
  <c r="Q278" i="5"/>
  <c r="O278" i="5"/>
  <c r="N278" i="5"/>
  <c r="P278" i="5" s="1"/>
  <c r="G278" i="5" s="1"/>
  <c r="M278" i="5"/>
  <c r="Q277" i="5"/>
  <c r="O277" i="5"/>
  <c r="N277" i="5"/>
  <c r="P277" i="5" s="1"/>
  <c r="G277" i="5" s="1"/>
  <c r="M277" i="5"/>
  <c r="Q276" i="5"/>
  <c r="O276" i="5"/>
  <c r="N276" i="5"/>
  <c r="M276" i="5"/>
  <c r="Q275" i="5"/>
  <c r="P275" i="5"/>
  <c r="O275" i="5"/>
  <c r="N275" i="5"/>
  <c r="M275" i="5"/>
  <c r="G275" i="5" s="1"/>
  <c r="Q274" i="5"/>
  <c r="O274" i="5"/>
  <c r="N274" i="5"/>
  <c r="M274" i="5"/>
  <c r="Q273" i="5"/>
  <c r="O273" i="5"/>
  <c r="P273" i="5" s="1"/>
  <c r="G273" i="5" s="1"/>
  <c r="N273" i="5"/>
  <c r="M273" i="5"/>
  <c r="Q272" i="5"/>
  <c r="O272" i="5"/>
  <c r="N272" i="5"/>
  <c r="M272" i="5"/>
  <c r="Q271" i="5"/>
  <c r="O271" i="5"/>
  <c r="N271" i="5"/>
  <c r="P271" i="5" s="1"/>
  <c r="M271" i="5"/>
  <c r="G271" i="5"/>
  <c r="Q269" i="5"/>
  <c r="O269" i="5"/>
  <c r="N269" i="5"/>
  <c r="P269" i="5" s="1"/>
  <c r="G269" i="5" s="1"/>
  <c r="M269" i="5"/>
  <c r="Q268" i="5"/>
  <c r="O268" i="5"/>
  <c r="N268" i="5"/>
  <c r="P268" i="5" s="1"/>
  <c r="G268" i="5" s="1"/>
  <c r="M268" i="5"/>
  <c r="Q267" i="5"/>
  <c r="O267" i="5"/>
  <c r="N267" i="5"/>
  <c r="M267" i="5"/>
  <c r="Q266" i="5"/>
  <c r="P266" i="5"/>
  <c r="O266" i="5"/>
  <c r="N266" i="5"/>
  <c r="M266" i="5"/>
  <c r="Q265" i="5"/>
  <c r="O265" i="5"/>
  <c r="N265" i="5"/>
  <c r="P265" i="5" s="1"/>
  <c r="G265" i="5" s="1"/>
  <c r="M265" i="5"/>
  <c r="Q263" i="5"/>
  <c r="O263" i="5"/>
  <c r="N263" i="5"/>
  <c r="P263" i="5" s="1"/>
  <c r="M263" i="5"/>
  <c r="G263" i="5" s="1"/>
  <c r="Q262" i="5"/>
  <c r="O262" i="5"/>
  <c r="N262" i="5"/>
  <c r="P262" i="5" s="1"/>
  <c r="G262" i="5" s="1"/>
  <c r="M262" i="5"/>
  <c r="Q261" i="5"/>
  <c r="P261" i="5"/>
  <c r="G261" i="5" s="1"/>
  <c r="O261" i="5"/>
  <c r="N261" i="5"/>
  <c r="M261" i="5"/>
  <c r="Q260" i="5"/>
  <c r="O260" i="5"/>
  <c r="N260" i="5"/>
  <c r="M260" i="5"/>
  <c r="Q259" i="5"/>
  <c r="O259" i="5"/>
  <c r="N259" i="5"/>
  <c r="P259" i="5" s="1"/>
  <c r="G259" i="5" s="1"/>
  <c r="M259" i="5"/>
  <c r="Q258" i="5"/>
  <c r="O258" i="5"/>
  <c r="N258" i="5"/>
  <c r="P258" i="5" s="1"/>
  <c r="G258" i="5" s="1"/>
  <c r="M258" i="5"/>
  <c r="Q257" i="5"/>
  <c r="O257" i="5"/>
  <c r="N257" i="5"/>
  <c r="P257" i="5" s="1"/>
  <c r="G257" i="5" s="1"/>
  <c r="M257" i="5"/>
  <c r="Q256" i="5"/>
  <c r="O256" i="5"/>
  <c r="N256" i="5"/>
  <c r="M256" i="5"/>
  <c r="Q255" i="5"/>
  <c r="O255" i="5"/>
  <c r="P255" i="5" s="1"/>
  <c r="G255" i="5" s="1"/>
  <c r="N255" i="5"/>
  <c r="M255" i="5"/>
  <c r="Q254" i="5"/>
  <c r="O254" i="5"/>
  <c r="N254" i="5"/>
  <c r="P254" i="5" s="1"/>
  <c r="G254" i="5" s="1"/>
  <c r="M254" i="5"/>
  <c r="Q253" i="5"/>
  <c r="O253" i="5"/>
  <c r="N253" i="5"/>
  <c r="P253" i="5" s="1"/>
  <c r="M253" i="5"/>
  <c r="Q252" i="5"/>
  <c r="O252" i="5"/>
  <c r="N252" i="5"/>
  <c r="M252" i="5"/>
  <c r="Q250" i="5"/>
  <c r="O250" i="5"/>
  <c r="P250" i="5" s="1"/>
  <c r="G250" i="5" s="1"/>
  <c r="N250" i="5"/>
  <c r="M250" i="5"/>
  <c r="Q249" i="5"/>
  <c r="O249" i="5"/>
  <c r="N249" i="5"/>
  <c r="M249" i="5"/>
  <c r="Q248" i="5"/>
  <c r="G248" i="5" s="1"/>
  <c r="O248" i="5"/>
  <c r="N248" i="5"/>
  <c r="P248" i="5" s="1"/>
  <c r="M248" i="5"/>
  <c r="Q247" i="5"/>
  <c r="O247" i="5"/>
  <c r="N247" i="5"/>
  <c r="P247" i="5" s="1"/>
  <c r="G247" i="5" s="1"/>
  <c r="M247" i="5"/>
  <c r="Q246" i="5"/>
  <c r="O246" i="5"/>
  <c r="N246" i="5"/>
  <c r="P246" i="5" s="1"/>
  <c r="G246" i="5" s="1"/>
  <c r="M246" i="5"/>
  <c r="Q245" i="5"/>
  <c r="O245" i="5"/>
  <c r="N245" i="5"/>
  <c r="M245" i="5"/>
  <c r="Q244" i="5"/>
  <c r="P244" i="5"/>
  <c r="O244" i="5"/>
  <c r="N244" i="5"/>
  <c r="M244" i="5"/>
  <c r="G244" i="5" s="1"/>
  <c r="Q243" i="5"/>
  <c r="O243" i="5"/>
  <c r="N243" i="5"/>
  <c r="M243" i="5"/>
  <c r="Q242" i="5"/>
  <c r="O242" i="5"/>
  <c r="P242" i="5" s="1"/>
  <c r="G242" i="5" s="1"/>
  <c r="N242" i="5"/>
  <c r="M242" i="5"/>
  <c r="Q241" i="5"/>
  <c r="O241" i="5"/>
  <c r="N241" i="5"/>
  <c r="M241" i="5"/>
  <c r="Q240" i="5"/>
  <c r="O240" i="5"/>
  <c r="N240" i="5"/>
  <c r="P240" i="5" s="1"/>
  <c r="G240" i="5" s="1"/>
  <c r="M240" i="5"/>
  <c r="Q238" i="5"/>
  <c r="O238" i="5"/>
  <c r="N238" i="5"/>
  <c r="P238" i="5" s="1"/>
  <c r="G238" i="5" s="1"/>
  <c r="M238" i="5"/>
  <c r="Q237" i="5"/>
  <c r="O237" i="5"/>
  <c r="N237" i="5"/>
  <c r="P237" i="5" s="1"/>
  <c r="G237" i="5" s="1"/>
  <c r="M237" i="5"/>
  <c r="Q236" i="5"/>
  <c r="O236" i="5"/>
  <c r="N236" i="5"/>
  <c r="M236" i="5"/>
  <c r="Q235" i="5"/>
  <c r="P235" i="5"/>
  <c r="O235" i="5"/>
  <c r="N235" i="5"/>
  <c r="M235" i="5"/>
  <c r="Q234" i="5"/>
  <c r="O234" i="5"/>
  <c r="N234" i="5"/>
  <c r="P234" i="5" s="1"/>
  <c r="G234" i="5" s="1"/>
  <c r="M234" i="5"/>
  <c r="Q233" i="5"/>
  <c r="O233" i="5"/>
  <c r="N233" i="5"/>
  <c r="P233" i="5" s="1"/>
  <c r="M233" i="5"/>
  <c r="G233" i="5" s="1"/>
  <c r="Q232" i="5"/>
  <c r="O232" i="5"/>
  <c r="N232" i="5"/>
  <c r="P232" i="5" s="1"/>
  <c r="G232" i="5" s="1"/>
  <c r="M232" i="5"/>
  <c r="Q231" i="5"/>
  <c r="P231" i="5"/>
  <c r="O231" i="5"/>
  <c r="N231" i="5"/>
  <c r="M231" i="5"/>
  <c r="G231" i="5" s="1"/>
  <c r="Q230" i="5"/>
  <c r="O230" i="5"/>
  <c r="N230" i="5"/>
  <c r="P230" i="5" s="1"/>
  <c r="M230" i="5"/>
  <c r="Q228" i="5"/>
  <c r="O228" i="5"/>
  <c r="N228" i="5"/>
  <c r="P228" i="5" s="1"/>
  <c r="M228" i="5"/>
  <c r="G228" i="5" s="1"/>
  <c r="Q227" i="5"/>
  <c r="O227" i="5"/>
  <c r="N227" i="5"/>
  <c r="M227" i="5"/>
  <c r="Q226" i="5"/>
  <c r="O226" i="5"/>
  <c r="P226" i="5" s="1"/>
  <c r="G226" i="5" s="1"/>
  <c r="N226" i="5"/>
  <c r="M226" i="5"/>
  <c r="Q225" i="5"/>
  <c r="O225" i="5"/>
  <c r="N225" i="5"/>
  <c r="P225" i="5" s="1"/>
  <c r="G225" i="5" s="1"/>
  <c r="M225" i="5"/>
  <c r="Q224" i="5"/>
  <c r="O224" i="5"/>
  <c r="N224" i="5"/>
  <c r="P224" i="5" s="1"/>
  <c r="M224" i="5"/>
  <c r="Q223" i="5"/>
  <c r="O223" i="5"/>
  <c r="N223" i="5"/>
  <c r="P223" i="5" s="1"/>
  <c r="G223" i="5" s="1"/>
  <c r="M223" i="5"/>
  <c r="Q222" i="5"/>
  <c r="P222" i="5"/>
  <c r="O222" i="5"/>
  <c r="N222" i="5"/>
  <c r="M222" i="5"/>
  <c r="Q221" i="5"/>
  <c r="O221" i="5"/>
  <c r="N221" i="5"/>
  <c r="P221" i="5" s="1"/>
  <c r="M221" i="5"/>
  <c r="Q220" i="5"/>
  <c r="O220" i="5"/>
  <c r="N220" i="5"/>
  <c r="P220" i="5" s="1"/>
  <c r="M220" i="5"/>
  <c r="G220" i="5" s="1"/>
  <c r="Q219" i="5"/>
  <c r="O219" i="5"/>
  <c r="N219" i="5"/>
  <c r="M219" i="5"/>
  <c r="Q218" i="5"/>
  <c r="O218" i="5"/>
  <c r="P218" i="5" s="1"/>
  <c r="G218" i="5" s="1"/>
  <c r="N218" i="5"/>
  <c r="M218" i="5"/>
  <c r="Q216" i="5"/>
  <c r="O216" i="5"/>
  <c r="N216" i="5"/>
  <c r="P216" i="5" s="1"/>
  <c r="G216" i="5" s="1"/>
  <c r="M216" i="5"/>
  <c r="Q215" i="5"/>
  <c r="O215" i="5"/>
  <c r="N215" i="5"/>
  <c r="P215" i="5" s="1"/>
  <c r="M215" i="5"/>
  <c r="Q214" i="5"/>
  <c r="O214" i="5"/>
  <c r="N214" i="5"/>
  <c r="P214" i="5" s="1"/>
  <c r="G214" i="5" s="1"/>
  <c r="M214" i="5"/>
  <c r="Q213" i="5"/>
  <c r="P213" i="5"/>
  <c r="G213" i="5" s="1"/>
  <c r="O213" i="5"/>
  <c r="N213" i="5"/>
  <c r="M213" i="5"/>
  <c r="Q212" i="5"/>
  <c r="O212" i="5"/>
  <c r="N212" i="5"/>
  <c r="M212" i="5"/>
  <c r="Q211" i="5"/>
  <c r="O211" i="5"/>
  <c r="N211" i="5"/>
  <c r="P211" i="5" s="1"/>
  <c r="M211" i="5"/>
  <c r="G211" i="5"/>
  <c r="Q209" i="5"/>
  <c r="O209" i="5"/>
  <c r="N209" i="5"/>
  <c r="P209" i="5" s="1"/>
  <c r="G209" i="5" s="1"/>
  <c r="M209" i="5"/>
  <c r="Q208" i="5"/>
  <c r="O208" i="5"/>
  <c r="N208" i="5"/>
  <c r="P208" i="5" s="1"/>
  <c r="G208" i="5" s="1"/>
  <c r="M208" i="5"/>
  <c r="Q207" i="5"/>
  <c r="O207" i="5"/>
  <c r="N207" i="5"/>
  <c r="M207" i="5"/>
  <c r="Q206" i="5"/>
  <c r="P206" i="5"/>
  <c r="O206" i="5"/>
  <c r="N206" i="5"/>
  <c r="M206" i="5"/>
  <c r="G206" i="5" s="1"/>
  <c r="Q205" i="5"/>
  <c r="O205" i="5"/>
  <c r="N205" i="5"/>
  <c r="M205" i="5"/>
  <c r="Q204" i="5"/>
  <c r="O204" i="5"/>
  <c r="P204" i="5" s="1"/>
  <c r="G204" i="5" s="1"/>
  <c r="N204" i="5"/>
  <c r="M204" i="5"/>
  <c r="Q203" i="5"/>
  <c r="O203" i="5"/>
  <c r="N203" i="5"/>
  <c r="M203" i="5"/>
  <c r="Q202" i="5"/>
  <c r="O202" i="5"/>
  <c r="N202" i="5"/>
  <c r="P202" i="5" s="1"/>
  <c r="M202" i="5"/>
  <c r="G202" i="5"/>
  <c r="Q201" i="5"/>
  <c r="O201" i="5"/>
  <c r="N201" i="5"/>
  <c r="P201" i="5" s="1"/>
  <c r="G201" i="5" s="1"/>
  <c r="M201" i="5"/>
  <c r="Q200" i="5"/>
  <c r="O200" i="5"/>
  <c r="N200" i="5"/>
  <c r="P200" i="5" s="1"/>
  <c r="G200" i="5" s="1"/>
  <c r="M200" i="5"/>
  <c r="Q199" i="5"/>
  <c r="O199" i="5"/>
  <c r="N199" i="5"/>
  <c r="M199" i="5"/>
  <c r="Q198" i="5"/>
  <c r="P198" i="5"/>
  <c r="O198" i="5"/>
  <c r="N198" i="5"/>
  <c r="M198" i="5"/>
  <c r="G198" i="5" s="1"/>
  <c r="Q197" i="5"/>
  <c r="O197" i="5"/>
  <c r="N197" i="5"/>
  <c r="M197" i="5"/>
  <c r="Q196" i="5"/>
  <c r="O196" i="5"/>
  <c r="P196" i="5" s="1"/>
  <c r="G196" i="5" s="1"/>
  <c r="N196" i="5"/>
  <c r="M196" i="5"/>
  <c r="Q195" i="5"/>
  <c r="O195" i="5"/>
  <c r="N195" i="5"/>
  <c r="M195" i="5"/>
  <c r="Q194" i="5"/>
  <c r="O194" i="5"/>
  <c r="N194" i="5"/>
  <c r="P194" i="5" s="1"/>
  <c r="G194" i="5" s="1"/>
  <c r="M194" i="5"/>
  <c r="Q193" i="5"/>
  <c r="O193" i="5"/>
  <c r="N193" i="5"/>
  <c r="P193" i="5" s="1"/>
  <c r="G193" i="5" s="1"/>
  <c r="M193" i="5"/>
  <c r="Q191" i="5"/>
  <c r="P191" i="5"/>
  <c r="G191" i="5" s="1"/>
  <c r="O191" i="5"/>
  <c r="N191" i="5"/>
  <c r="M191" i="5"/>
  <c r="Q190" i="5"/>
  <c r="O190" i="5"/>
  <c r="N190" i="5"/>
  <c r="M190" i="5"/>
  <c r="Q189" i="5"/>
  <c r="O189" i="5"/>
  <c r="N189" i="5"/>
  <c r="P189" i="5" s="1"/>
  <c r="M189" i="5"/>
  <c r="Q188" i="5"/>
  <c r="O188" i="5"/>
  <c r="N188" i="5"/>
  <c r="M188" i="5"/>
  <c r="Q187" i="5"/>
  <c r="O187" i="5"/>
  <c r="P187" i="5" s="1"/>
  <c r="G187" i="5" s="1"/>
  <c r="N187" i="5"/>
  <c r="M187" i="5"/>
  <c r="Q186" i="5"/>
  <c r="O186" i="5"/>
  <c r="N186" i="5"/>
  <c r="P186" i="5" s="1"/>
  <c r="M186" i="5"/>
  <c r="Q185" i="5"/>
  <c r="P185" i="5"/>
  <c r="O185" i="5"/>
  <c r="N185" i="5"/>
  <c r="M185" i="5"/>
  <c r="G185" i="5" s="1"/>
  <c r="Q184" i="5"/>
  <c r="O184" i="5"/>
  <c r="N184" i="5"/>
  <c r="P184" i="5" s="1"/>
  <c r="M184" i="5"/>
  <c r="Q182" i="5"/>
  <c r="O182" i="5"/>
  <c r="N182" i="5"/>
  <c r="M182" i="5"/>
  <c r="Q181" i="5"/>
  <c r="O181" i="5"/>
  <c r="N181" i="5"/>
  <c r="M181" i="5"/>
  <c r="Q180" i="5"/>
  <c r="O180" i="5"/>
  <c r="P180" i="5" s="1"/>
  <c r="N180" i="5"/>
  <c r="M180" i="5"/>
  <c r="G180" i="5"/>
  <c r="Q179" i="5"/>
  <c r="O179" i="5"/>
  <c r="N179" i="5"/>
  <c r="P179" i="5" s="1"/>
  <c r="G179" i="5" s="1"/>
  <c r="M179" i="5"/>
  <c r="Q178" i="5"/>
  <c r="O178" i="5"/>
  <c r="N178" i="5"/>
  <c r="P178" i="5" s="1"/>
  <c r="M178" i="5"/>
  <c r="G178" i="5" s="1"/>
  <c r="Q176" i="5"/>
  <c r="O176" i="5"/>
  <c r="N176" i="5"/>
  <c r="P176" i="5" s="1"/>
  <c r="G176" i="5" s="1"/>
  <c r="M176" i="5"/>
  <c r="Q175" i="5"/>
  <c r="P175" i="5"/>
  <c r="O175" i="5"/>
  <c r="N175" i="5"/>
  <c r="M175" i="5"/>
  <c r="Q174" i="5"/>
  <c r="O174" i="5"/>
  <c r="N174" i="5"/>
  <c r="P174" i="5" s="1"/>
  <c r="M174" i="5"/>
  <c r="Q173" i="5"/>
  <c r="O173" i="5"/>
  <c r="N173" i="5"/>
  <c r="P173" i="5" s="1"/>
  <c r="G173" i="5" s="1"/>
  <c r="M173" i="5"/>
  <c r="Q171" i="5"/>
  <c r="O171" i="5"/>
  <c r="N171" i="5"/>
  <c r="P171" i="5" s="1"/>
  <c r="G171" i="5" s="1"/>
  <c r="M171" i="5"/>
  <c r="Q170" i="5"/>
  <c r="P170" i="5"/>
  <c r="G170" i="5" s="1"/>
  <c r="O170" i="5"/>
  <c r="N170" i="5"/>
  <c r="M170" i="5"/>
  <c r="Q169" i="5"/>
  <c r="O169" i="5"/>
  <c r="N169" i="5"/>
  <c r="M169" i="5"/>
  <c r="Q168" i="5"/>
  <c r="O168" i="5"/>
  <c r="N168" i="5"/>
  <c r="P168" i="5" s="1"/>
  <c r="M168" i="5"/>
  <c r="Q167" i="5"/>
  <c r="O167" i="5"/>
  <c r="N167" i="5"/>
  <c r="M167" i="5"/>
  <c r="Q166" i="5"/>
  <c r="O166" i="5"/>
  <c r="N166" i="5"/>
  <c r="M166" i="5"/>
  <c r="Q165" i="5"/>
  <c r="O165" i="5"/>
  <c r="P165" i="5" s="1"/>
  <c r="N165" i="5"/>
  <c r="M165" i="5"/>
  <c r="G165" i="5"/>
  <c r="Q164" i="5"/>
  <c r="O164" i="5"/>
  <c r="N164" i="5"/>
  <c r="P164" i="5" s="1"/>
  <c r="G164" i="5" s="1"/>
  <c r="M164" i="5"/>
  <c r="Q163" i="5"/>
  <c r="O163" i="5"/>
  <c r="N163" i="5"/>
  <c r="P163" i="5" s="1"/>
  <c r="M163" i="5"/>
  <c r="G163" i="5" s="1"/>
  <c r="Q162" i="5"/>
  <c r="O162" i="5"/>
  <c r="N162" i="5"/>
  <c r="P162" i="5" s="1"/>
  <c r="G162" i="5" s="1"/>
  <c r="M162" i="5"/>
  <c r="Q161" i="5"/>
  <c r="P161" i="5"/>
  <c r="O161" i="5"/>
  <c r="N161" i="5"/>
  <c r="M161" i="5"/>
  <c r="Q160" i="5"/>
  <c r="O160" i="5"/>
  <c r="N160" i="5"/>
  <c r="P160" i="5" s="1"/>
  <c r="M160" i="5"/>
  <c r="Q158" i="5"/>
  <c r="O158" i="5"/>
  <c r="N158" i="5"/>
  <c r="P158" i="5" s="1"/>
  <c r="M158" i="5"/>
  <c r="Q157" i="5"/>
  <c r="O157" i="5"/>
  <c r="N157" i="5"/>
  <c r="M157" i="5"/>
  <c r="Q156" i="5"/>
  <c r="O156" i="5"/>
  <c r="P156" i="5" s="1"/>
  <c r="G156" i="5" s="1"/>
  <c r="N156" i="5"/>
  <c r="M156" i="5"/>
  <c r="Q155" i="5"/>
  <c r="O155" i="5"/>
  <c r="N155" i="5"/>
  <c r="P155" i="5" s="1"/>
  <c r="G155" i="5" s="1"/>
  <c r="M155" i="5"/>
  <c r="Q154" i="5"/>
  <c r="O154" i="5"/>
  <c r="N154" i="5"/>
  <c r="M154" i="5"/>
  <c r="Q153" i="5"/>
  <c r="O153" i="5"/>
  <c r="N153" i="5"/>
  <c r="P153" i="5" s="1"/>
  <c r="G153" i="5" s="1"/>
  <c r="M153" i="5"/>
  <c r="Q152" i="5"/>
  <c r="P152" i="5"/>
  <c r="G152" i="5" s="1"/>
  <c r="O152" i="5"/>
  <c r="N152" i="5"/>
  <c r="M152" i="5"/>
  <c r="Q151" i="5"/>
  <c r="O151" i="5"/>
  <c r="N151" i="5"/>
  <c r="M151" i="5"/>
  <c r="Q150" i="5"/>
  <c r="G150" i="5" s="1"/>
  <c r="O150" i="5"/>
  <c r="N150" i="5"/>
  <c r="P150" i="5" s="1"/>
  <c r="M150" i="5"/>
  <c r="Q149" i="5"/>
  <c r="O149" i="5"/>
  <c r="N149" i="5"/>
  <c r="P149" i="5" s="1"/>
  <c r="G149" i="5" s="1"/>
  <c r="M149" i="5"/>
  <c r="Q148" i="5"/>
  <c r="O148" i="5"/>
  <c r="N148" i="5"/>
  <c r="P148" i="5" s="1"/>
  <c r="G148" i="5" s="1"/>
  <c r="M148" i="5"/>
  <c r="Q147" i="5"/>
  <c r="O147" i="5"/>
  <c r="N147" i="5"/>
  <c r="M147" i="5"/>
  <c r="Q146" i="5"/>
  <c r="P146" i="5"/>
  <c r="O146" i="5"/>
  <c r="N146" i="5"/>
  <c r="M146" i="5"/>
  <c r="G146" i="5" s="1"/>
  <c r="Q145" i="5"/>
  <c r="O145" i="5"/>
  <c r="N145" i="5"/>
  <c r="M145" i="5"/>
  <c r="Q144" i="5"/>
  <c r="P144" i="5"/>
  <c r="G144" i="5" s="1"/>
  <c r="O144" i="5"/>
  <c r="N144" i="5"/>
  <c r="M144" i="5"/>
  <c r="Q143" i="5"/>
  <c r="O143" i="5"/>
  <c r="N143" i="5"/>
  <c r="M143" i="5"/>
  <c r="Q141" i="5"/>
  <c r="O141" i="5"/>
  <c r="N141" i="5"/>
  <c r="P141" i="5" s="1"/>
  <c r="G141" i="5" s="1"/>
  <c r="M141" i="5"/>
  <c r="Q140" i="5"/>
  <c r="O140" i="5"/>
  <c r="N140" i="5"/>
  <c r="P140" i="5" s="1"/>
  <c r="G140" i="5" s="1"/>
  <c r="M140" i="5"/>
  <c r="Q139" i="5"/>
  <c r="P139" i="5"/>
  <c r="G139" i="5" s="1"/>
  <c r="O139" i="5"/>
  <c r="N139" i="5"/>
  <c r="M139" i="5"/>
  <c r="Q137" i="5"/>
  <c r="O137" i="5"/>
  <c r="N137" i="5"/>
  <c r="M137" i="5"/>
  <c r="Q136" i="5"/>
  <c r="O136" i="5"/>
  <c r="N136" i="5"/>
  <c r="P136" i="5" s="1"/>
  <c r="M136" i="5"/>
  <c r="Q135" i="5"/>
  <c r="O135" i="5"/>
  <c r="N135" i="5"/>
  <c r="M135" i="5"/>
  <c r="Q134" i="5"/>
  <c r="O134" i="5"/>
  <c r="P134" i="5" s="1"/>
  <c r="G134" i="5" s="1"/>
  <c r="N134" i="5"/>
  <c r="M134" i="5"/>
  <c r="Q133" i="5"/>
  <c r="O133" i="5"/>
  <c r="N133" i="5"/>
  <c r="P133" i="5" s="1"/>
  <c r="M133" i="5"/>
  <c r="Q132" i="5"/>
  <c r="P132" i="5"/>
  <c r="O132" i="5"/>
  <c r="N132" i="5"/>
  <c r="M132" i="5"/>
  <c r="G132" i="5" s="1"/>
  <c r="Q131" i="5"/>
  <c r="O131" i="5"/>
  <c r="N131" i="5"/>
  <c r="P131" i="5" s="1"/>
  <c r="M131" i="5"/>
  <c r="Q129" i="5"/>
  <c r="O129" i="5"/>
  <c r="N129" i="5"/>
  <c r="M129" i="5"/>
  <c r="Q128" i="5"/>
  <c r="O128" i="5"/>
  <c r="N128" i="5"/>
  <c r="M128" i="5"/>
  <c r="Q127" i="5"/>
  <c r="O127" i="5"/>
  <c r="P127" i="5" s="1"/>
  <c r="N127" i="5"/>
  <c r="M127" i="5"/>
  <c r="G127" i="5"/>
  <c r="Q126" i="5"/>
  <c r="O126" i="5"/>
  <c r="N126" i="5"/>
  <c r="P126" i="5" s="1"/>
  <c r="G126" i="5" s="1"/>
  <c r="M126" i="5"/>
  <c r="Q125" i="5"/>
  <c r="O125" i="5"/>
  <c r="N125" i="5"/>
  <c r="P125" i="5" s="1"/>
  <c r="G125" i="5" s="1"/>
  <c r="M125" i="5"/>
  <c r="Q124" i="5"/>
  <c r="O124" i="5"/>
  <c r="N124" i="5"/>
  <c r="M124" i="5"/>
  <c r="Q122" i="5"/>
  <c r="O122" i="5"/>
  <c r="P122" i="5" s="1"/>
  <c r="G122" i="5" s="1"/>
  <c r="N122" i="5"/>
  <c r="M122" i="5"/>
  <c r="Q121" i="5"/>
  <c r="O121" i="5"/>
  <c r="N121" i="5"/>
  <c r="M121" i="5"/>
  <c r="Q120" i="5"/>
  <c r="G120" i="5" s="1"/>
  <c r="O120" i="5"/>
  <c r="N120" i="5"/>
  <c r="P120" i="5" s="1"/>
  <c r="M120" i="5"/>
  <c r="Q119" i="5"/>
  <c r="O119" i="5"/>
  <c r="N119" i="5"/>
  <c r="M119" i="5"/>
  <c r="Q118" i="5"/>
  <c r="O118" i="5"/>
  <c r="N118" i="5"/>
  <c r="P118" i="5" s="1"/>
  <c r="G118" i="5" s="1"/>
  <c r="M118" i="5"/>
  <c r="Q117" i="5"/>
  <c r="O117" i="5"/>
  <c r="N117" i="5"/>
  <c r="M117" i="5"/>
  <c r="Q116" i="5"/>
  <c r="O116" i="5"/>
  <c r="N116" i="5"/>
  <c r="P116" i="5" s="1"/>
  <c r="G116" i="5" s="1"/>
  <c r="M116" i="5"/>
  <c r="Q115" i="5"/>
  <c r="O115" i="5"/>
  <c r="N115" i="5"/>
  <c r="P115" i="5" s="1"/>
  <c r="G115" i="5" s="1"/>
  <c r="M115" i="5"/>
  <c r="Q114" i="5"/>
  <c r="O114" i="5"/>
  <c r="N114" i="5"/>
  <c r="P114" i="5" s="1"/>
  <c r="M114" i="5"/>
  <c r="Q113" i="5"/>
  <c r="O113" i="5"/>
  <c r="N113" i="5"/>
  <c r="P113" i="5" s="1"/>
  <c r="M113" i="5"/>
  <c r="Q112" i="5"/>
  <c r="P112" i="5"/>
  <c r="O112" i="5"/>
  <c r="N112" i="5"/>
  <c r="M112" i="5"/>
  <c r="G112" i="5" s="1"/>
  <c r="Q111" i="5"/>
  <c r="O111" i="5"/>
  <c r="N111" i="5"/>
  <c r="P111" i="5" s="1"/>
  <c r="M111" i="5"/>
  <c r="Q110" i="5"/>
  <c r="O110" i="5"/>
  <c r="N110" i="5"/>
  <c r="M110" i="5"/>
  <c r="Q109" i="5"/>
  <c r="O109" i="5"/>
  <c r="N109" i="5"/>
  <c r="P109" i="5" s="1"/>
  <c r="G109" i="5" s="1"/>
  <c r="M109" i="5"/>
  <c r="Q107" i="5"/>
  <c r="O107" i="5"/>
  <c r="N107" i="5"/>
  <c r="P107" i="5" s="1"/>
  <c r="G107" i="5" s="1"/>
  <c r="M107" i="5"/>
  <c r="Q106" i="5"/>
  <c r="O106" i="5"/>
  <c r="N106" i="5"/>
  <c r="M106" i="5"/>
  <c r="Q105" i="5"/>
  <c r="P105" i="5"/>
  <c r="O105" i="5"/>
  <c r="N105" i="5"/>
  <c r="M105" i="5"/>
  <c r="Q104" i="5"/>
  <c r="O104" i="5"/>
  <c r="N104" i="5"/>
  <c r="M104" i="5"/>
  <c r="Q103" i="5"/>
  <c r="P103" i="5"/>
  <c r="G103" i="5" s="1"/>
  <c r="O103" i="5"/>
  <c r="N103" i="5"/>
  <c r="M103" i="5"/>
  <c r="Q102" i="5"/>
  <c r="O102" i="5"/>
  <c r="N102" i="5"/>
  <c r="M102" i="5"/>
  <c r="Q101" i="5"/>
  <c r="O101" i="5"/>
  <c r="N101" i="5"/>
  <c r="P101" i="5" s="1"/>
  <c r="M101" i="5"/>
  <c r="G101" i="5"/>
  <c r="Q100" i="5"/>
  <c r="O100" i="5"/>
  <c r="N100" i="5"/>
  <c r="P100" i="5" s="1"/>
  <c r="G100" i="5" s="1"/>
  <c r="M100" i="5"/>
  <c r="Q98" i="5"/>
  <c r="O98" i="5"/>
  <c r="N98" i="5"/>
  <c r="P98" i="5" s="1"/>
  <c r="G98" i="5" s="1"/>
  <c r="M98" i="5"/>
  <c r="Q97" i="5"/>
  <c r="O97" i="5"/>
  <c r="N97" i="5"/>
  <c r="M97" i="5"/>
  <c r="Q96" i="5"/>
  <c r="O96" i="5"/>
  <c r="N96" i="5"/>
  <c r="P96" i="5" s="1"/>
  <c r="M96" i="5"/>
  <c r="G96" i="5" s="1"/>
  <c r="Q95" i="5"/>
  <c r="O95" i="5"/>
  <c r="N95" i="5"/>
  <c r="M95" i="5"/>
  <c r="Q94" i="5"/>
  <c r="O94" i="5"/>
  <c r="P94" i="5" s="1"/>
  <c r="G94" i="5" s="1"/>
  <c r="N94" i="5"/>
  <c r="M94" i="5"/>
  <c r="Q93" i="5"/>
  <c r="O93" i="5"/>
  <c r="N93" i="5"/>
  <c r="P93" i="5" s="1"/>
  <c r="G93" i="5" s="1"/>
  <c r="M93" i="5"/>
  <c r="Q92" i="5"/>
  <c r="P92" i="5"/>
  <c r="O92" i="5"/>
  <c r="N92" i="5"/>
  <c r="M92" i="5"/>
  <c r="Q91" i="5"/>
  <c r="O91" i="5"/>
  <c r="N91" i="5"/>
  <c r="P91" i="5" s="1"/>
  <c r="M91" i="5"/>
  <c r="Q90" i="5"/>
  <c r="O90" i="5"/>
  <c r="N90" i="5"/>
  <c r="P90" i="5" s="1"/>
  <c r="M90" i="5"/>
  <c r="Q89" i="5"/>
  <c r="O89" i="5"/>
  <c r="N89" i="5"/>
  <c r="M89" i="5"/>
  <c r="Q88" i="5"/>
  <c r="G88" i="5" s="1"/>
  <c r="O88" i="5"/>
  <c r="P88" i="5" s="1"/>
  <c r="N88" i="5"/>
  <c r="M88" i="5"/>
  <c r="Q87" i="5"/>
  <c r="O87" i="5"/>
  <c r="N87" i="5"/>
  <c r="P87" i="5" s="1"/>
  <c r="G87" i="5" s="1"/>
  <c r="M87" i="5"/>
  <c r="Q86" i="5"/>
  <c r="O86" i="5"/>
  <c r="N86" i="5"/>
  <c r="M86" i="5"/>
  <c r="Q84" i="5"/>
  <c r="O84" i="5"/>
  <c r="N84" i="5"/>
  <c r="P84" i="5" s="1"/>
  <c r="G84" i="5" s="1"/>
  <c r="M84" i="5"/>
  <c r="Q83" i="5"/>
  <c r="P83" i="5"/>
  <c r="O83" i="5"/>
  <c r="N83" i="5"/>
  <c r="M83" i="5"/>
  <c r="G83" i="5" s="1"/>
  <c r="Q82" i="5"/>
  <c r="O82" i="5"/>
  <c r="N82" i="5"/>
  <c r="P82" i="5" s="1"/>
  <c r="G82" i="5" s="1"/>
  <c r="M82" i="5"/>
  <c r="Q81" i="5"/>
  <c r="O81" i="5"/>
  <c r="N81" i="5"/>
  <c r="P81" i="5" s="1"/>
  <c r="M81" i="5"/>
  <c r="G81" i="5" s="1"/>
  <c r="Q80" i="5"/>
  <c r="O80" i="5"/>
  <c r="N80" i="5"/>
  <c r="P80" i="5" s="1"/>
  <c r="G80" i="5" s="1"/>
  <c r="M80" i="5"/>
  <c r="Q79" i="5"/>
  <c r="O79" i="5"/>
  <c r="P79" i="5" s="1"/>
  <c r="N79" i="5"/>
  <c r="M79" i="5"/>
  <c r="G79" i="5" s="1"/>
  <c r="Q78" i="5"/>
  <c r="O78" i="5"/>
  <c r="N78" i="5"/>
  <c r="P78" i="5" s="1"/>
  <c r="M78" i="5"/>
  <c r="Q77" i="5"/>
  <c r="O77" i="5"/>
  <c r="N77" i="5"/>
  <c r="P77" i="5" s="1"/>
  <c r="M77" i="5"/>
  <c r="Q76" i="5"/>
  <c r="O76" i="5"/>
  <c r="N76" i="5"/>
  <c r="P76" i="5" s="1"/>
  <c r="M76" i="5"/>
  <c r="Q75" i="5"/>
  <c r="O75" i="5"/>
  <c r="P75" i="5" s="1"/>
  <c r="N75" i="5"/>
  <c r="M75" i="5"/>
  <c r="Q74" i="5"/>
  <c r="O74" i="5"/>
  <c r="N74" i="5"/>
  <c r="P74" i="5" s="1"/>
  <c r="M74" i="5"/>
  <c r="Q73" i="5"/>
  <c r="O73" i="5"/>
  <c r="N73" i="5"/>
  <c r="M73" i="5"/>
  <c r="Q72" i="5"/>
  <c r="O72" i="5"/>
  <c r="N72" i="5"/>
  <c r="P72" i="5" s="1"/>
  <c r="M72" i="5"/>
  <c r="Q71" i="5"/>
  <c r="O71" i="5"/>
  <c r="P71" i="5" s="1"/>
  <c r="N71" i="5"/>
  <c r="M71" i="5"/>
  <c r="G71" i="5"/>
  <c r="Q70" i="5"/>
  <c r="O70" i="5"/>
  <c r="N70" i="5"/>
  <c r="P70" i="5" s="1"/>
  <c r="M70" i="5"/>
  <c r="Q69" i="5"/>
  <c r="O69" i="5"/>
  <c r="N69" i="5"/>
  <c r="P69" i="5" s="1"/>
  <c r="M69" i="5"/>
  <c r="G69" i="5" s="1"/>
  <c r="Q68" i="5"/>
  <c r="O68" i="5"/>
  <c r="N68" i="5"/>
  <c r="P68" i="5" s="1"/>
  <c r="G68" i="5" s="1"/>
  <c r="M68" i="5"/>
  <c r="Q67" i="5"/>
  <c r="O67" i="5"/>
  <c r="P67" i="5" s="1"/>
  <c r="N67" i="5"/>
  <c r="M67" i="5"/>
  <c r="Q66" i="5"/>
  <c r="O66" i="5"/>
  <c r="N66" i="5"/>
  <c r="P66" i="5" s="1"/>
  <c r="M66" i="5"/>
  <c r="Q65" i="5"/>
  <c r="O65" i="5"/>
  <c r="N65" i="5"/>
  <c r="P65" i="5" s="1"/>
  <c r="M65" i="5"/>
  <c r="Q64" i="5"/>
  <c r="O64" i="5"/>
  <c r="N64" i="5"/>
  <c r="P64" i="5" s="1"/>
  <c r="G64" i="5" s="1"/>
  <c r="M64" i="5"/>
  <c r="Q63" i="5"/>
  <c r="O63" i="5"/>
  <c r="P63" i="5" s="1"/>
  <c r="G63" i="5" s="1"/>
  <c r="N63" i="5"/>
  <c r="M63" i="5"/>
  <c r="Q62" i="5"/>
  <c r="O62" i="5"/>
  <c r="N62" i="5"/>
  <c r="P62" i="5" s="1"/>
  <c r="G62" i="5" s="1"/>
  <c r="M62" i="5"/>
  <c r="Q61" i="5"/>
  <c r="O61" i="5"/>
  <c r="N61" i="5"/>
  <c r="M61" i="5"/>
  <c r="Q59" i="5"/>
  <c r="O59" i="5"/>
  <c r="N59" i="5"/>
  <c r="P59" i="5" s="1"/>
  <c r="G59" i="5" s="1"/>
  <c r="M59" i="5"/>
  <c r="Q58" i="5"/>
  <c r="P58" i="5"/>
  <c r="O58" i="5"/>
  <c r="N58" i="5"/>
  <c r="M58" i="5"/>
  <c r="Q57" i="5"/>
  <c r="O57" i="5"/>
  <c r="N57" i="5"/>
  <c r="P57" i="5" s="1"/>
  <c r="M57" i="5"/>
  <c r="Q56" i="5"/>
  <c r="O56" i="5"/>
  <c r="N56" i="5"/>
  <c r="P56" i="5" s="1"/>
  <c r="M56" i="5"/>
  <c r="Q54" i="5"/>
  <c r="O54" i="5"/>
  <c r="N54" i="5"/>
  <c r="M54" i="5"/>
  <c r="Q53" i="5"/>
  <c r="O53" i="5"/>
  <c r="P53" i="5" s="1"/>
  <c r="G53" i="5" s="1"/>
  <c r="N53" i="5"/>
  <c r="M53" i="5"/>
  <c r="Q52" i="5"/>
  <c r="O52" i="5"/>
  <c r="N52" i="5"/>
  <c r="P52" i="5" s="1"/>
  <c r="G52" i="5" s="1"/>
  <c r="M52" i="5"/>
  <c r="Q51" i="5"/>
  <c r="O51" i="5"/>
  <c r="N51" i="5"/>
  <c r="P51" i="5" s="1"/>
  <c r="M51" i="5"/>
  <c r="Q50" i="5"/>
  <c r="O50" i="5"/>
  <c r="N50" i="5"/>
  <c r="P50" i="5" s="1"/>
  <c r="G50" i="5" s="1"/>
  <c r="M50" i="5"/>
  <c r="Q49" i="5"/>
  <c r="O49" i="5"/>
  <c r="N49" i="5"/>
  <c r="P49" i="5" s="1"/>
  <c r="G49" i="5" s="1"/>
  <c r="M49" i="5"/>
  <c r="Q48" i="5"/>
  <c r="O48" i="5"/>
  <c r="N48" i="5"/>
  <c r="P48" i="5" s="1"/>
  <c r="M48" i="5"/>
  <c r="Q47" i="5"/>
  <c r="O47" i="5"/>
  <c r="N47" i="5"/>
  <c r="P47" i="5" s="1"/>
  <c r="M47" i="5"/>
  <c r="G47" i="5" s="1"/>
  <c r="Q46" i="5"/>
  <c r="O46" i="5"/>
  <c r="N46" i="5"/>
  <c r="P46" i="5" s="1"/>
  <c r="M46" i="5"/>
  <c r="Q45" i="5"/>
  <c r="O45" i="5"/>
  <c r="P45" i="5" s="1"/>
  <c r="G45" i="5" s="1"/>
  <c r="N45" i="5"/>
  <c r="M45" i="5"/>
  <c r="Q44" i="5"/>
  <c r="O44" i="5"/>
  <c r="N44" i="5"/>
  <c r="P44" i="5" s="1"/>
  <c r="G44" i="5" s="1"/>
  <c r="M44" i="5"/>
  <c r="Q43" i="5"/>
  <c r="P43" i="5"/>
  <c r="G43" i="5" s="1"/>
  <c r="O43" i="5"/>
  <c r="N43" i="5"/>
  <c r="M43" i="5"/>
  <c r="Q42" i="5"/>
  <c r="O42" i="5"/>
  <c r="N42" i="5"/>
  <c r="P42" i="5" s="1"/>
  <c r="M42" i="5"/>
  <c r="Q40" i="5"/>
  <c r="O40" i="5"/>
  <c r="N40" i="5"/>
  <c r="P40" i="5" s="1"/>
  <c r="M40" i="5"/>
  <c r="Q39" i="5"/>
  <c r="O39" i="5"/>
  <c r="N39" i="5"/>
  <c r="M39" i="5"/>
  <c r="Q38" i="5"/>
  <c r="O38" i="5"/>
  <c r="P38" i="5" s="1"/>
  <c r="G38" i="5" s="1"/>
  <c r="N38" i="5"/>
  <c r="M38" i="5"/>
  <c r="Q37" i="5"/>
  <c r="O37" i="5"/>
  <c r="N37" i="5"/>
  <c r="P37" i="5" s="1"/>
  <c r="M37" i="5"/>
  <c r="Q36" i="5"/>
  <c r="O36" i="5"/>
  <c r="N36" i="5"/>
  <c r="P36" i="5" s="1"/>
  <c r="M36" i="5"/>
  <c r="Q35" i="5"/>
  <c r="O35" i="5"/>
  <c r="N35" i="5"/>
  <c r="P35" i="5" s="1"/>
  <c r="M35" i="5"/>
  <c r="Q34" i="5"/>
  <c r="O34" i="5"/>
  <c r="P34" i="5" s="1"/>
  <c r="N34" i="5"/>
  <c r="M34" i="5"/>
  <c r="Q32" i="5"/>
  <c r="O32" i="5"/>
  <c r="N32" i="5"/>
  <c r="M32" i="5"/>
  <c r="Q31" i="5"/>
  <c r="O31" i="5"/>
  <c r="N31" i="5"/>
  <c r="P31" i="5" s="1"/>
  <c r="G31" i="5" s="1"/>
  <c r="M31" i="5"/>
  <c r="Q30" i="5"/>
  <c r="O30" i="5"/>
  <c r="N30" i="5"/>
  <c r="P30" i="5" s="1"/>
  <c r="G30" i="5" s="1"/>
  <c r="M30" i="5"/>
  <c r="Q29" i="5"/>
  <c r="O29" i="5"/>
  <c r="N29" i="5"/>
  <c r="P29" i="5" s="1"/>
  <c r="G29" i="5" s="1"/>
  <c r="M29" i="5"/>
  <c r="Q28" i="5"/>
  <c r="O28" i="5"/>
  <c r="N28" i="5"/>
  <c r="P28" i="5" s="1"/>
  <c r="M28" i="5"/>
  <c r="Q27" i="5"/>
  <c r="O27" i="5"/>
  <c r="N27" i="5"/>
  <c r="P27" i="5" s="1"/>
  <c r="G27" i="5" s="1"/>
  <c r="M27" i="5"/>
  <c r="Q26" i="5"/>
  <c r="O26" i="5"/>
  <c r="N26" i="5"/>
  <c r="M26" i="5"/>
  <c r="Q25" i="5"/>
  <c r="O25" i="5"/>
  <c r="N25" i="5"/>
  <c r="P25" i="5" s="1"/>
  <c r="G25" i="5" s="1"/>
  <c r="M25" i="5"/>
  <c r="Q24" i="5"/>
  <c r="O24" i="5"/>
  <c r="N24" i="5"/>
  <c r="P24" i="5" s="1"/>
  <c r="G24" i="5" s="1"/>
  <c r="M24" i="5"/>
  <c r="Q23" i="5"/>
  <c r="P23" i="5"/>
  <c r="G23" i="5" s="1"/>
  <c r="O23" i="5"/>
  <c r="N23" i="5"/>
  <c r="M23" i="5"/>
  <c r="Q22" i="5"/>
  <c r="O22" i="5"/>
  <c r="N22" i="5"/>
  <c r="P22" i="5" s="1"/>
  <c r="M22" i="5"/>
  <c r="Q21" i="5"/>
  <c r="O21" i="5"/>
  <c r="N21" i="5"/>
  <c r="P21" i="5" s="1"/>
  <c r="M21" i="5"/>
  <c r="Q20" i="5"/>
  <c r="O20" i="5"/>
  <c r="N20" i="5"/>
  <c r="M20" i="5"/>
  <c r="Q19" i="5"/>
  <c r="O19" i="5"/>
  <c r="P19" i="5" s="1"/>
  <c r="G19" i="5" s="1"/>
  <c r="N19" i="5"/>
  <c r="M19" i="5"/>
  <c r="Q18" i="5"/>
  <c r="O18" i="5"/>
  <c r="N18" i="5"/>
  <c r="M18" i="5"/>
  <c r="Q17" i="5"/>
  <c r="O17" i="5"/>
  <c r="N17" i="5"/>
  <c r="P17" i="5" s="1"/>
  <c r="G17" i="5" s="1"/>
  <c r="M17" i="5"/>
  <c r="Q16" i="5"/>
  <c r="O16" i="5"/>
  <c r="N16" i="5"/>
  <c r="P16" i="5" s="1"/>
  <c r="M16" i="5"/>
  <c r="Q15" i="5"/>
  <c r="O15" i="5"/>
  <c r="P15" i="5" s="1"/>
  <c r="N15" i="5"/>
  <c r="M15" i="5"/>
  <c r="Q14" i="5"/>
  <c r="O14" i="5"/>
  <c r="N14" i="5"/>
  <c r="M14" i="5"/>
  <c r="Q13" i="5"/>
  <c r="O13" i="5"/>
  <c r="N13" i="5"/>
  <c r="P13" i="5" s="1"/>
  <c r="G13" i="5" s="1"/>
  <c r="M13" i="5"/>
  <c r="Q12" i="5"/>
  <c r="O12" i="5"/>
  <c r="N12" i="5"/>
  <c r="P12" i="5" s="1"/>
  <c r="G12" i="5" s="1"/>
  <c r="M12" i="5"/>
  <c r="Q11" i="5"/>
  <c r="O11" i="5"/>
  <c r="N11" i="5"/>
  <c r="P11" i="5" s="1"/>
  <c r="G11" i="5" s="1"/>
  <c r="M11" i="5"/>
  <c r="Q10" i="5"/>
  <c r="O10" i="5"/>
  <c r="N10" i="5"/>
  <c r="M10" i="5"/>
  <c r="Q8" i="5"/>
  <c r="O8" i="5"/>
  <c r="P8" i="5" s="1"/>
  <c r="G8" i="5" s="1"/>
  <c r="N8" i="5"/>
  <c r="M8" i="5"/>
  <c r="G15" i="5" l="1"/>
  <c r="G21" i="5"/>
  <c r="G34" i="5"/>
  <c r="G36" i="5"/>
  <c r="G40" i="5"/>
  <c r="P14" i="5"/>
  <c r="G14" i="5" s="1"/>
  <c r="P32" i="5"/>
  <c r="G32" i="5" s="1"/>
  <c r="P54" i="5"/>
  <c r="G54" i="5" s="1"/>
  <c r="G57" i="5"/>
  <c r="P73" i="5"/>
  <c r="G77" i="5"/>
  <c r="P89" i="5"/>
  <c r="G89" i="5" s="1"/>
  <c r="G91" i="5"/>
  <c r="P110" i="5"/>
  <c r="G110" i="5" s="1"/>
  <c r="G114" i="5"/>
  <c r="P119" i="5"/>
  <c r="G119" i="5" s="1"/>
  <c r="P129" i="5"/>
  <c r="G129" i="5" s="1"/>
  <c r="P167" i="5"/>
  <c r="G167" i="5" s="1"/>
  <c r="P182" i="5"/>
  <c r="G310" i="5"/>
  <c r="G381" i="5"/>
  <c r="G455" i="5"/>
  <c r="G522" i="5"/>
  <c r="G529" i="5"/>
  <c r="G565" i="5"/>
  <c r="G605" i="5"/>
  <c r="G643" i="5"/>
  <c r="G747" i="5"/>
  <c r="P857" i="5"/>
  <c r="G857" i="5" s="1"/>
  <c r="G75" i="5"/>
  <c r="G189" i="5"/>
  <c r="G266" i="5"/>
  <c r="G671" i="5"/>
  <c r="G16" i="5"/>
  <c r="G35" i="5"/>
  <c r="G46" i="5"/>
  <c r="G51" i="5"/>
  <c r="G66" i="5"/>
  <c r="G160" i="5"/>
  <c r="G174" i="5"/>
  <c r="G235" i="5"/>
  <c r="G611" i="5"/>
  <c r="G42" i="5"/>
  <c r="G73" i="5"/>
  <c r="G182" i="5"/>
  <c r="P18" i="5"/>
  <c r="G18" i="5" s="1"/>
  <c r="P26" i="5"/>
  <c r="G26" i="5" s="1"/>
  <c r="G56" i="5"/>
  <c r="G58" i="5"/>
  <c r="G70" i="5"/>
  <c r="P86" i="5"/>
  <c r="G86" i="5" s="1"/>
  <c r="G90" i="5"/>
  <c r="G92" i="5"/>
  <c r="G215" i="5"/>
  <c r="G323" i="5"/>
  <c r="G325" i="5"/>
  <c r="G360" i="5"/>
  <c r="G362" i="5"/>
  <c r="G383" i="5"/>
  <c r="G468" i="5"/>
  <c r="G470" i="5"/>
  <c r="G544" i="5"/>
  <c r="G583" i="5"/>
  <c r="G695" i="5"/>
  <c r="G730" i="5"/>
  <c r="P796" i="5"/>
  <c r="G796" i="5" s="1"/>
  <c r="G827" i="5"/>
  <c r="P866" i="5"/>
  <c r="G866" i="5" s="1"/>
  <c r="G894" i="5"/>
  <c r="G1010" i="5"/>
  <c r="G2003" i="5"/>
  <c r="G28" i="5"/>
  <c r="G37" i="5"/>
  <c r="G48" i="5"/>
  <c r="G61" i="5"/>
  <c r="G72" i="5"/>
  <c r="G74" i="5"/>
  <c r="G105" i="5"/>
  <c r="G111" i="5"/>
  <c r="G131" i="5"/>
  <c r="G168" i="5"/>
  <c r="G184" i="5"/>
  <c r="G222" i="5"/>
  <c r="G253" i="5"/>
  <c r="G328" i="5"/>
  <c r="G364" i="5"/>
  <c r="G438" i="5"/>
  <c r="G473" i="5"/>
  <c r="G542" i="5"/>
  <c r="G546" i="5"/>
  <c r="G581" i="5"/>
  <c r="G588" i="5"/>
  <c r="G626" i="5"/>
  <c r="G833" i="5"/>
  <c r="G850" i="5"/>
  <c r="G921" i="5"/>
  <c r="G1184" i="5"/>
  <c r="G1463" i="5"/>
  <c r="G22" i="5"/>
  <c r="G136" i="5"/>
  <c r="P10" i="5"/>
  <c r="G10" i="5" s="1"/>
  <c r="P20" i="5"/>
  <c r="G20" i="5" s="1"/>
  <c r="P39" i="5"/>
  <c r="G39" i="5" s="1"/>
  <c r="P61" i="5"/>
  <c r="G65" i="5"/>
  <c r="G67" i="5"/>
  <c r="G76" i="5"/>
  <c r="G78" i="5"/>
  <c r="G113" i="5"/>
  <c r="G133" i="5"/>
  <c r="P154" i="5"/>
  <c r="G154" i="5" s="1"/>
  <c r="G158" i="5"/>
  <c r="G161" i="5"/>
  <c r="G175" i="5"/>
  <c r="G186" i="5"/>
  <c r="G224" i="5"/>
  <c r="G292" i="5"/>
  <c r="G297" i="5"/>
  <c r="G299" i="5"/>
  <c r="G368" i="5"/>
  <c r="G370" i="5"/>
  <c r="G401" i="5"/>
  <c r="G405" i="5"/>
  <c r="G407" i="5"/>
  <c r="G444" i="5"/>
  <c r="G508" i="5"/>
  <c r="G577" i="5"/>
  <c r="G592" i="5"/>
  <c r="G630" i="5"/>
  <c r="G632" i="5"/>
  <c r="G665" i="5"/>
  <c r="G705" i="5"/>
  <c r="G758" i="5"/>
  <c r="G767" i="5"/>
  <c r="G772" i="5"/>
  <c r="G774" i="5"/>
  <c r="G809" i="5"/>
  <c r="G835" i="5"/>
  <c r="P848" i="5"/>
  <c r="G848" i="5" s="1"/>
  <c r="G877" i="5"/>
  <c r="P919" i="5"/>
  <c r="G919" i="5" s="1"/>
  <c r="G1079" i="5"/>
  <c r="G1356" i="5"/>
  <c r="G221" i="5"/>
  <c r="G230" i="5"/>
  <c r="G298" i="5"/>
  <c r="G307" i="5"/>
  <c r="G316" i="5"/>
  <c r="G324" i="5"/>
  <c r="G352" i="5"/>
  <c r="G361" i="5"/>
  <c r="G369" i="5"/>
  <c r="G378" i="5"/>
  <c r="G406" i="5"/>
  <c r="G425" i="5"/>
  <c r="G443" i="5"/>
  <c r="G452" i="5"/>
  <c r="G461" i="5"/>
  <c r="G469" i="5"/>
  <c r="G514" i="5"/>
  <c r="G523" i="5"/>
  <c r="G543" i="5"/>
  <c r="G562" i="5"/>
  <c r="G571" i="5"/>
  <c r="G582" i="5"/>
  <c r="G593" i="5"/>
  <c r="G602" i="5"/>
  <c r="G612" i="5"/>
  <c r="G631" i="5"/>
  <c r="G640" i="5"/>
  <c r="G673" i="5"/>
  <c r="G744" i="5"/>
  <c r="G753" i="5"/>
  <c r="G773" i="5"/>
  <c r="G792" i="5"/>
  <c r="G824" i="5"/>
  <c r="G832" i="5"/>
  <c r="G841" i="5"/>
  <c r="G940" i="5"/>
  <c r="G945" i="5"/>
  <c r="G947" i="5"/>
  <c r="G957" i="5"/>
  <c r="G976" i="5"/>
  <c r="G980" i="5"/>
  <c r="G1112" i="5"/>
  <c r="G1148" i="5"/>
  <c r="G1152" i="5"/>
  <c r="G1219" i="5"/>
  <c r="G1288" i="5"/>
  <c r="G1293" i="5"/>
  <c r="G1363" i="5"/>
  <c r="G1398" i="5"/>
  <c r="G1433" i="5"/>
  <c r="G1470" i="5"/>
  <c r="G1505" i="5"/>
  <c r="G1570" i="5"/>
  <c r="G1639" i="5"/>
  <c r="P102" i="5"/>
  <c r="G102" i="5" s="1"/>
  <c r="P121" i="5"/>
  <c r="G121" i="5" s="1"/>
  <c r="P143" i="5"/>
  <c r="G143" i="5" s="1"/>
  <c r="P151" i="5"/>
  <c r="G151" i="5" s="1"/>
  <c r="P195" i="5"/>
  <c r="G195" i="5" s="1"/>
  <c r="P203" i="5"/>
  <c r="G203" i="5" s="1"/>
  <c r="P212" i="5"/>
  <c r="G212" i="5" s="1"/>
  <c r="P241" i="5"/>
  <c r="G241" i="5" s="1"/>
  <c r="P249" i="5"/>
  <c r="G249" i="5" s="1"/>
  <c r="P260" i="5"/>
  <c r="G260" i="5" s="1"/>
  <c r="P272" i="5"/>
  <c r="G272" i="5" s="1"/>
  <c r="P280" i="5"/>
  <c r="G280" i="5" s="1"/>
  <c r="P289" i="5"/>
  <c r="G289" i="5" s="1"/>
  <c r="P335" i="5"/>
  <c r="G335" i="5" s="1"/>
  <c r="P343" i="5"/>
  <c r="G343" i="5" s="1"/>
  <c r="P389" i="5"/>
  <c r="G389" i="5" s="1"/>
  <c r="P397" i="5"/>
  <c r="G397" i="5" s="1"/>
  <c r="P417" i="5"/>
  <c r="G417" i="5" s="1"/>
  <c r="P427" i="5"/>
  <c r="G427" i="5" s="1"/>
  <c r="P435" i="5"/>
  <c r="G435" i="5" s="1"/>
  <c r="P480" i="5"/>
  <c r="G480" i="5" s="1"/>
  <c r="P489" i="5"/>
  <c r="G489" i="5" s="1"/>
  <c r="P497" i="5"/>
  <c r="G497" i="5" s="1"/>
  <c r="P505" i="5"/>
  <c r="G505" i="5" s="1"/>
  <c r="P525" i="5"/>
  <c r="G525" i="5" s="1"/>
  <c r="P534" i="5"/>
  <c r="G534" i="5" s="1"/>
  <c r="P553" i="5"/>
  <c r="G553" i="5" s="1"/>
  <c r="P622" i="5"/>
  <c r="G622" i="5" s="1"/>
  <c r="P651" i="5"/>
  <c r="G651" i="5" s="1"/>
  <c r="P662" i="5"/>
  <c r="G662" i="5" s="1"/>
  <c r="P684" i="5"/>
  <c r="G684" i="5" s="1"/>
  <c r="P692" i="5"/>
  <c r="G692" i="5" s="1"/>
  <c r="P701" i="5"/>
  <c r="G701" i="5" s="1"/>
  <c r="P710" i="5"/>
  <c r="G710" i="5" s="1"/>
  <c r="P719" i="5"/>
  <c r="G719" i="5" s="1"/>
  <c r="P727" i="5"/>
  <c r="G727" i="5" s="1"/>
  <c r="P735" i="5"/>
  <c r="G735" i="5" s="1"/>
  <c r="P763" i="5"/>
  <c r="G763" i="5" s="1"/>
  <c r="P783" i="5"/>
  <c r="G783" i="5" s="1"/>
  <c r="P795" i="5"/>
  <c r="G795" i="5" s="1"/>
  <c r="P806" i="5"/>
  <c r="G806" i="5" s="1"/>
  <c r="P814" i="5"/>
  <c r="G814" i="5" s="1"/>
  <c r="P847" i="5"/>
  <c r="G847" i="5" s="1"/>
  <c r="P855" i="5"/>
  <c r="G855" i="5" s="1"/>
  <c r="P864" i="5"/>
  <c r="G864" i="5" s="1"/>
  <c r="P873" i="5"/>
  <c r="G873" i="5" s="1"/>
  <c r="P882" i="5"/>
  <c r="G882" i="5" s="1"/>
  <c r="P891" i="5"/>
  <c r="G891" i="5" s="1"/>
  <c r="P900" i="5"/>
  <c r="G900" i="5" s="1"/>
  <c r="P909" i="5"/>
  <c r="G909" i="5" s="1"/>
  <c r="P918" i="5"/>
  <c r="G918" i="5" s="1"/>
  <c r="P927" i="5"/>
  <c r="G927" i="5" s="1"/>
  <c r="G929" i="5"/>
  <c r="P943" i="5"/>
  <c r="G943" i="5" s="1"/>
  <c r="G964" i="5"/>
  <c r="P1012" i="5"/>
  <c r="G1012" i="5" s="1"/>
  <c r="G1019" i="5"/>
  <c r="P1047" i="5"/>
  <c r="G1047" i="5" s="1"/>
  <c r="P1081" i="5"/>
  <c r="G1081" i="5" s="1"/>
  <c r="G1087" i="5"/>
  <c r="P1114" i="5"/>
  <c r="G1114" i="5" s="1"/>
  <c r="G1121" i="5"/>
  <c r="P1150" i="5"/>
  <c r="G1150" i="5" s="1"/>
  <c r="P1186" i="5"/>
  <c r="G1186" i="5" s="1"/>
  <c r="P1257" i="5"/>
  <c r="G1257" i="5" s="1"/>
  <c r="G1264" i="5"/>
  <c r="P1290" i="5"/>
  <c r="G1290" i="5" s="1"/>
  <c r="P1325" i="5"/>
  <c r="G1325" i="5" s="1"/>
  <c r="G1331" i="5"/>
  <c r="P1359" i="5"/>
  <c r="G1359" i="5" s="1"/>
  <c r="G1365" i="5"/>
  <c r="P1394" i="5"/>
  <c r="G1394" i="5" s="1"/>
  <c r="G1400" i="5"/>
  <c r="P1429" i="5"/>
  <c r="G1429" i="5" s="1"/>
  <c r="G1436" i="5"/>
  <c r="G1472" i="5"/>
  <c r="G1508" i="5"/>
  <c r="G1545" i="5"/>
  <c r="G1574" i="5"/>
  <c r="G1576" i="5"/>
  <c r="G1961" i="5"/>
  <c r="P95" i="5"/>
  <c r="G95" i="5" s="1"/>
  <c r="P104" i="5"/>
  <c r="G104" i="5" s="1"/>
  <c r="P124" i="5"/>
  <c r="G124" i="5" s="1"/>
  <c r="P135" i="5"/>
  <c r="G135" i="5" s="1"/>
  <c r="P145" i="5"/>
  <c r="G145" i="5" s="1"/>
  <c r="P188" i="5"/>
  <c r="G188" i="5" s="1"/>
  <c r="P197" i="5"/>
  <c r="G197" i="5" s="1"/>
  <c r="P205" i="5"/>
  <c r="G205" i="5" s="1"/>
  <c r="P243" i="5"/>
  <c r="G243" i="5" s="1"/>
  <c r="P252" i="5"/>
  <c r="G252" i="5" s="1"/>
  <c r="P274" i="5"/>
  <c r="G274" i="5" s="1"/>
  <c r="P283" i="5"/>
  <c r="G283" i="5" s="1"/>
  <c r="P291" i="5"/>
  <c r="G291" i="5" s="1"/>
  <c r="P337" i="5"/>
  <c r="G337" i="5" s="1"/>
  <c r="P345" i="5"/>
  <c r="G345" i="5" s="1"/>
  <c r="P391" i="5"/>
  <c r="G391" i="5" s="1"/>
  <c r="P400" i="5"/>
  <c r="G400" i="5" s="1"/>
  <c r="P410" i="5"/>
  <c r="G410" i="5" s="1"/>
  <c r="P429" i="5"/>
  <c r="G429" i="5" s="1"/>
  <c r="P437" i="5"/>
  <c r="G437" i="5" s="1"/>
  <c r="P482" i="5"/>
  <c r="G482" i="5" s="1"/>
  <c r="P491" i="5"/>
  <c r="G491" i="5" s="1"/>
  <c r="P499" i="5"/>
  <c r="G499" i="5" s="1"/>
  <c r="P528" i="5"/>
  <c r="G528" i="5" s="1"/>
  <c r="P536" i="5"/>
  <c r="G536" i="5" s="1"/>
  <c r="P555" i="5"/>
  <c r="G555" i="5" s="1"/>
  <c r="P586" i="5"/>
  <c r="G586" i="5" s="1"/>
  <c r="P616" i="5"/>
  <c r="G616" i="5" s="1"/>
  <c r="P625" i="5"/>
  <c r="G625" i="5" s="1"/>
  <c r="P653" i="5"/>
  <c r="G653" i="5" s="1"/>
  <c r="P677" i="5"/>
  <c r="G677" i="5" s="1"/>
  <c r="P686" i="5"/>
  <c r="G686" i="5" s="1"/>
  <c r="P694" i="5"/>
  <c r="G694" i="5" s="1"/>
  <c r="P704" i="5"/>
  <c r="G704" i="5" s="1"/>
  <c r="P712" i="5"/>
  <c r="G712" i="5" s="1"/>
  <c r="P721" i="5"/>
  <c r="G721" i="5" s="1"/>
  <c r="P729" i="5"/>
  <c r="G729" i="5" s="1"/>
  <c r="P766" i="5"/>
  <c r="G766" i="5" s="1"/>
  <c r="P777" i="5"/>
  <c r="G777" i="5" s="1"/>
  <c r="P797" i="5"/>
  <c r="G797" i="5" s="1"/>
  <c r="P808" i="5"/>
  <c r="G808" i="5" s="1"/>
  <c r="P849" i="5"/>
  <c r="G849" i="5" s="1"/>
  <c r="P858" i="5"/>
  <c r="G858" i="5" s="1"/>
  <c r="P867" i="5"/>
  <c r="G867" i="5" s="1"/>
  <c r="P875" i="5"/>
  <c r="G875" i="5" s="1"/>
  <c r="P884" i="5"/>
  <c r="G884" i="5" s="1"/>
  <c r="P893" i="5"/>
  <c r="G893" i="5" s="1"/>
  <c r="P902" i="5"/>
  <c r="G902" i="5" s="1"/>
  <c r="P911" i="5"/>
  <c r="G911" i="5" s="1"/>
  <c r="P920" i="5"/>
  <c r="G920" i="5" s="1"/>
  <c r="G937" i="5"/>
  <c r="P951" i="5"/>
  <c r="G951" i="5" s="1"/>
  <c r="G972" i="5"/>
  <c r="P989" i="5"/>
  <c r="G989" i="5" s="1"/>
  <c r="P1021" i="5"/>
  <c r="G1021" i="5" s="1"/>
  <c r="G1027" i="5"/>
  <c r="P1055" i="5"/>
  <c r="G1055" i="5" s="1"/>
  <c r="G1095" i="5"/>
  <c r="P1123" i="5"/>
  <c r="G1123" i="5" s="1"/>
  <c r="P1159" i="5"/>
  <c r="G1159" i="5" s="1"/>
  <c r="P1195" i="5"/>
  <c r="G1195" i="5" s="1"/>
  <c r="G1237" i="5"/>
  <c r="P1266" i="5"/>
  <c r="G1266" i="5" s="1"/>
  <c r="G1272" i="5"/>
  <c r="P1299" i="5"/>
  <c r="G1299" i="5" s="1"/>
  <c r="P1333" i="5"/>
  <c r="G1333" i="5" s="1"/>
  <c r="G1339" i="5"/>
  <c r="G1374" i="5"/>
  <c r="G799" i="5"/>
  <c r="G819" i="5"/>
  <c r="G828" i="5"/>
  <c r="G837" i="5"/>
  <c r="G930" i="5"/>
  <c r="G939" i="5"/>
  <c r="G958" i="5"/>
  <c r="G963" i="5"/>
  <c r="G965" i="5"/>
  <c r="G974" i="5"/>
  <c r="G993" i="5"/>
  <c r="G999" i="5"/>
  <c r="G1034" i="5"/>
  <c r="G1062" i="5"/>
  <c r="G1068" i="5"/>
  <c r="G1102" i="5"/>
  <c r="G1130" i="5"/>
  <c r="G1137" i="5"/>
  <c r="G1165" i="5"/>
  <c r="G1170" i="5"/>
  <c r="G1172" i="5"/>
  <c r="G1202" i="5"/>
  <c r="G1207" i="5"/>
  <c r="G1209" i="5"/>
  <c r="G1244" i="5"/>
  <c r="G1278" i="5"/>
  <c r="G1305" i="5"/>
  <c r="G1310" i="5"/>
  <c r="G1312" i="5"/>
  <c r="G1345" i="5"/>
  <c r="G1381" i="5"/>
  <c r="G1415" i="5"/>
  <c r="G1452" i="5"/>
  <c r="G1487" i="5"/>
  <c r="G1586" i="5"/>
  <c r="P97" i="5"/>
  <c r="G97" i="5" s="1"/>
  <c r="P106" i="5"/>
  <c r="G106" i="5" s="1"/>
  <c r="P117" i="5"/>
  <c r="G117" i="5" s="1"/>
  <c r="P137" i="5"/>
  <c r="G137" i="5" s="1"/>
  <c r="P147" i="5"/>
  <c r="G147" i="5" s="1"/>
  <c r="P169" i="5"/>
  <c r="G169" i="5" s="1"/>
  <c r="P190" i="5"/>
  <c r="G190" i="5" s="1"/>
  <c r="P199" i="5"/>
  <c r="G199" i="5" s="1"/>
  <c r="P207" i="5"/>
  <c r="G207" i="5" s="1"/>
  <c r="P236" i="5"/>
  <c r="G236" i="5" s="1"/>
  <c r="P245" i="5"/>
  <c r="G245" i="5" s="1"/>
  <c r="P267" i="5"/>
  <c r="G267" i="5" s="1"/>
  <c r="P276" i="5"/>
  <c r="G276" i="5" s="1"/>
  <c r="P285" i="5"/>
  <c r="G285" i="5" s="1"/>
  <c r="P339" i="5"/>
  <c r="G339" i="5" s="1"/>
  <c r="P347" i="5"/>
  <c r="G347" i="5" s="1"/>
  <c r="P384" i="5"/>
  <c r="G384" i="5" s="1"/>
  <c r="P393" i="5"/>
  <c r="G393" i="5" s="1"/>
  <c r="P412" i="5"/>
  <c r="G412" i="5" s="1"/>
  <c r="P431" i="5"/>
  <c r="G431" i="5" s="1"/>
  <c r="P439" i="5"/>
  <c r="G439" i="5" s="1"/>
  <c r="P484" i="5"/>
  <c r="G484" i="5" s="1"/>
  <c r="P493" i="5"/>
  <c r="G493" i="5" s="1"/>
  <c r="P501" i="5"/>
  <c r="G501" i="5" s="1"/>
  <c r="P530" i="5"/>
  <c r="G530" i="5" s="1"/>
  <c r="P538" i="5"/>
  <c r="G538" i="5" s="1"/>
  <c r="P557" i="5"/>
  <c r="G557" i="5" s="1"/>
  <c r="P578" i="5"/>
  <c r="G578" i="5" s="1"/>
  <c r="P589" i="5"/>
  <c r="G589" i="5" s="1"/>
  <c r="P608" i="5"/>
  <c r="G608" i="5" s="1"/>
  <c r="P618" i="5"/>
  <c r="G618" i="5" s="1"/>
  <c r="P627" i="5"/>
  <c r="G627" i="5" s="1"/>
  <c r="P647" i="5"/>
  <c r="G647" i="5" s="1"/>
  <c r="P668" i="5"/>
  <c r="G668" i="5" s="1"/>
  <c r="P679" i="5"/>
  <c r="G679" i="5" s="1"/>
  <c r="P688" i="5"/>
  <c r="G688" i="5" s="1"/>
  <c r="P696" i="5"/>
  <c r="G696" i="5" s="1"/>
  <c r="P706" i="5"/>
  <c r="G706" i="5" s="1"/>
  <c r="P714" i="5"/>
  <c r="G714" i="5" s="1"/>
  <c r="P723" i="5"/>
  <c r="G723" i="5" s="1"/>
  <c r="P731" i="5"/>
  <c r="G731" i="5" s="1"/>
  <c r="P759" i="5"/>
  <c r="G759" i="5" s="1"/>
  <c r="P779" i="5"/>
  <c r="G779" i="5" s="1"/>
  <c r="P810" i="5"/>
  <c r="G810" i="5" s="1"/>
  <c r="P842" i="5"/>
  <c r="G842" i="5" s="1"/>
  <c r="P851" i="5"/>
  <c r="G851" i="5" s="1"/>
  <c r="P860" i="5"/>
  <c r="G860" i="5" s="1"/>
  <c r="P869" i="5"/>
  <c r="G869" i="5" s="1"/>
  <c r="P878" i="5"/>
  <c r="G878" i="5" s="1"/>
  <c r="P887" i="5"/>
  <c r="G887" i="5" s="1"/>
  <c r="P895" i="5"/>
  <c r="G895" i="5" s="1"/>
  <c r="P904" i="5"/>
  <c r="G904" i="5" s="1"/>
  <c r="P913" i="5"/>
  <c r="G913" i="5" s="1"/>
  <c r="P922" i="5"/>
  <c r="G922" i="5" s="1"/>
  <c r="P928" i="5"/>
  <c r="G928" i="5" s="1"/>
  <c r="G946" i="5"/>
  <c r="P960" i="5"/>
  <c r="G960" i="5" s="1"/>
  <c r="G1001" i="5"/>
  <c r="P1029" i="5"/>
  <c r="G1029" i="5" s="1"/>
  <c r="G1036" i="5"/>
  <c r="P1064" i="5"/>
  <c r="G1064" i="5" s="1"/>
  <c r="P1097" i="5"/>
  <c r="G1097" i="5" s="1"/>
  <c r="G1104" i="5"/>
  <c r="P1132" i="5"/>
  <c r="G1132" i="5" s="1"/>
  <c r="P1239" i="5"/>
  <c r="G1239" i="5" s="1"/>
  <c r="G1246" i="5"/>
  <c r="P1274" i="5"/>
  <c r="G1274" i="5" s="1"/>
  <c r="G1280" i="5"/>
  <c r="P1307" i="5"/>
  <c r="G1307" i="5" s="1"/>
  <c r="P1341" i="5"/>
  <c r="G1341" i="5" s="1"/>
  <c r="G1347" i="5"/>
  <c r="P1376" i="5"/>
  <c r="G1376" i="5" s="1"/>
  <c r="G1383" i="5"/>
  <c r="G1418" i="5"/>
  <c r="P1448" i="5"/>
  <c r="G1448" i="5" s="1"/>
  <c r="G1454" i="5"/>
  <c r="G1489" i="5"/>
  <c r="G1527" i="5"/>
  <c r="G1562" i="5"/>
  <c r="G1675" i="5"/>
  <c r="G1888" i="5"/>
  <c r="P128" i="5"/>
  <c r="G128" i="5" s="1"/>
  <c r="P157" i="5"/>
  <c r="G157" i="5" s="1"/>
  <c r="P166" i="5"/>
  <c r="G166" i="5" s="1"/>
  <c r="P181" i="5"/>
  <c r="G181" i="5" s="1"/>
  <c r="P219" i="5"/>
  <c r="G219" i="5" s="1"/>
  <c r="P227" i="5"/>
  <c r="G227" i="5" s="1"/>
  <c r="P256" i="5"/>
  <c r="G256" i="5" s="1"/>
  <c r="P296" i="5"/>
  <c r="G296" i="5" s="1"/>
  <c r="P304" i="5"/>
  <c r="G304" i="5" s="1"/>
  <c r="P313" i="5"/>
  <c r="G313" i="5" s="1"/>
  <c r="P322" i="5"/>
  <c r="G322" i="5" s="1"/>
  <c r="P331" i="5"/>
  <c r="G331" i="5" s="1"/>
  <c r="P350" i="5"/>
  <c r="G350" i="5" s="1"/>
  <c r="P359" i="5"/>
  <c r="G359" i="5" s="1"/>
  <c r="P367" i="5"/>
  <c r="G367" i="5" s="1"/>
  <c r="P375" i="5"/>
  <c r="G375" i="5" s="1"/>
  <c r="P404" i="5"/>
  <c r="G404" i="5" s="1"/>
  <c r="P423" i="5"/>
  <c r="G423" i="5" s="1"/>
  <c r="P450" i="5"/>
  <c r="G450" i="5" s="1"/>
  <c r="P459" i="5"/>
  <c r="G459" i="5" s="1"/>
  <c r="P467" i="5"/>
  <c r="G467" i="5" s="1"/>
  <c r="P476" i="5"/>
  <c r="G476" i="5" s="1"/>
  <c r="P512" i="5"/>
  <c r="G512" i="5" s="1"/>
  <c r="P521" i="5"/>
  <c r="G521" i="5" s="1"/>
  <c r="P549" i="5"/>
  <c r="G549" i="5" s="1"/>
  <c r="P560" i="5"/>
  <c r="G560" i="5" s="1"/>
  <c r="P569" i="5"/>
  <c r="G569" i="5" s="1"/>
  <c r="P591" i="5"/>
  <c r="G591" i="5" s="1"/>
  <c r="P599" i="5"/>
  <c r="G599" i="5" s="1"/>
  <c r="P629" i="5"/>
  <c r="G629" i="5" s="1"/>
  <c r="P638" i="5"/>
  <c r="G638" i="5" s="1"/>
  <c r="P657" i="5"/>
  <c r="G657" i="5" s="1"/>
  <c r="P742" i="5"/>
  <c r="G742" i="5" s="1"/>
  <c r="P751" i="5"/>
  <c r="G751" i="5" s="1"/>
  <c r="P771" i="5"/>
  <c r="G771" i="5" s="1"/>
  <c r="P790" i="5"/>
  <c r="G790" i="5" s="1"/>
  <c r="P801" i="5"/>
  <c r="G801" i="5" s="1"/>
  <c r="P821" i="5"/>
  <c r="G821" i="5" s="1"/>
  <c r="P830" i="5"/>
  <c r="G830" i="5" s="1"/>
  <c r="P839" i="5"/>
  <c r="G839" i="5" s="1"/>
  <c r="P932" i="5"/>
  <c r="G932" i="5" s="1"/>
  <c r="G936" i="5"/>
  <c r="G938" i="5"/>
  <c r="P967" i="5"/>
  <c r="G967" i="5" s="1"/>
  <c r="G1005" i="5"/>
  <c r="G1040" i="5"/>
  <c r="G1074" i="5"/>
  <c r="G1108" i="5"/>
  <c r="G1144" i="5"/>
  <c r="G1179" i="5"/>
  <c r="G1215" i="5"/>
  <c r="G1251" i="5"/>
  <c r="G1284" i="5"/>
  <c r="G1319" i="5"/>
  <c r="G1351" i="5"/>
  <c r="G1387" i="5"/>
  <c r="G1422" i="5"/>
  <c r="G1459" i="5"/>
  <c r="G1494" i="5"/>
  <c r="G981" i="5"/>
  <c r="G990" i="5"/>
  <c r="G998" i="5"/>
  <c r="G1007" i="5"/>
  <c r="G1015" i="5"/>
  <c r="G1024" i="5"/>
  <c r="G1033" i="5"/>
  <c r="G1041" i="5"/>
  <c r="G1050" i="5"/>
  <c r="G1059" i="5"/>
  <c r="G1067" i="5"/>
  <c r="G1075" i="5"/>
  <c r="G1084" i="5"/>
  <c r="G1092" i="5"/>
  <c r="G1101" i="5"/>
  <c r="G1109" i="5"/>
  <c r="G1118" i="5"/>
  <c r="G1127" i="5"/>
  <c r="G1135" i="5"/>
  <c r="G1145" i="5"/>
  <c r="G1153" i="5"/>
  <c r="G1162" i="5"/>
  <c r="G1171" i="5"/>
  <c r="G1181" i="5"/>
  <c r="G1190" i="5"/>
  <c r="G1199" i="5"/>
  <c r="G1208" i="5"/>
  <c r="G1216" i="5"/>
  <c r="G1225" i="5"/>
  <c r="G1233" i="5"/>
  <c r="G1242" i="5"/>
  <c r="G1252" i="5"/>
  <c r="G1261" i="5"/>
  <c r="G1269" i="5"/>
  <c r="G1277" i="5"/>
  <c r="G1285" i="5"/>
  <c r="G1294" i="5"/>
  <c r="G1302" i="5"/>
  <c r="G1311" i="5"/>
  <c r="G1320" i="5"/>
  <c r="G1328" i="5"/>
  <c r="G1336" i="5"/>
  <c r="G1344" i="5"/>
  <c r="G1353" i="5"/>
  <c r="G1362" i="5"/>
  <c r="G1371" i="5"/>
  <c r="G1379" i="5"/>
  <c r="G1388" i="5"/>
  <c r="G1397" i="5"/>
  <c r="G1406" i="5"/>
  <c r="G1414" i="5"/>
  <c r="G1423" i="5"/>
  <c r="G1432" i="5"/>
  <c r="G1442" i="5"/>
  <c r="G1451" i="5"/>
  <c r="G1460" i="5"/>
  <c r="G1469" i="5"/>
  <c r="G1477" i="5"/>
  <c r="G1486" i="5"/>
  <c r="G1495" i="5"/>
  <c r="G1504" i="5"/>
  <c r="G1514" i="5"/>
  <c r="G1575" i="5"/>
  <c r="G1583" i="5"/>
  <c r="G1742" i="5"/>
  <c r="G1764" i="5"/>
  <c r="G2186" i="5"/>
  <c r="P1524" i="5"/>
  <c r="G1524" i="5" s="1"/>
  <c r="P1532" i="5"/>
  <c r="G1532" i="5" s="1"/>
  <c r="P1541" i="5"/>
  <c r="G1541" i="5" s="1"/>
  <c r="P1550" i="5"/>
  <c r="G1550" i="5" s="1"/>
  <c r="P1559" i="5"/>
  <c r="G1559" i="5" s="1"/>
  <c r="P1567" i="5"/>
  <c r="G1567" i="5" s="1"/>
  <c r="P1593" i="5"/>
  <c r="G1593" i="5" s="1"/>
  <c r="G1607" i="5"/>
  <c r="G1650" i="5"/>
  <c r="G1683" i="5"/>
  <c r="P1764" i="5"/>
  <c r="G1769" i="5"/>
  <c r="P1801" i="5"/>
  <c r="G1801" i="5" s="1"/>
  <c r="G1805" i="5"/>
  <c r="G1862" i="5"/>
  <c r="G1897" i="5"/>
  <c r="G1932" i="5"/>
  <c r="G1970" i="5"/>
  <c r="G2077" i="5"/>
  <c r="G2190" i="5"/>
  <c r="P1518" i="5"/>
  <c r="G1518" i="5" s="1"/>
  <c r="P1526" i="5"/>
  <c r="G1526" i="5" s="1"/>
  <c r="P1535" i="5"/>
  <c r="G1535" i="5" s="1"/>
  <c r="P1544" i="5"/>
  <c r="G1544" i="5" s="1"/>
  <c r="P1552" i="5"/>
  <c r="G1552" i="5" s="1"/>
  <c r="P1561" i="5"/>
  <c r="G1561" i="5" s="1"/>
  <c r="P1595" i="5"/>
  <c r="G1595" i="5" s="1"/>
  <c r="P1600" i="5"/>
  <c r="G1600" i="5" s="1"/>
  <c r="P1609" i="5"/>
  <c r="G1609" i="5" s="1"/>
  <c r="G1611" i="5"/>
  <c r="G1658" i="5"/>
  <c r="G1691" i="5"/>
  <c r="P1774" i="5"/>
  <c r="G1774" i="5" s="1"/>
  <c r="G1778" i="5"/>
  <c r="P1810" i="5"/>
  <c r="G1810" i="5" s="1"/>
  <c r="G2146" i="5"/>
  <c r="G1606" i="5"/>
  <c r="G1726" i="5"/>
  <c r="G1745" i="5"/>
  <c r="G1747" i="5"/>
  <c r="G1783" i="5"/>
  <c r="G1785" i="5"/>
  <c r="G1822" i="5"/>
  <c r="G2037" i="5"/>
  <c r="G2042" i="5"/>
  <c r="P1520" i="5"/>
  <c r="G1520" i="5" s="1"/>
  <c r="P1528" i="5"/>
  <c r="G1528" i="5" s="1"/>
  <c r="P1537" i="5"/>
  <c r="G1537" i="5" s="1"/>
  <c r="P1546" i="5"/>
  <c r="G1546" i="5" s="1"/>
  <c r="P1554" i="5"/>
  <c r="G1554" i="5" s="1"/>
  <c r="P1563" i="5"/>
  <c r="G1563" i="5" s="1"/>
  <c r="P1589" i="5"/>
  <c r="G1589" i="5" s="1"/>
  <c r="P1597" i="5"/>
  <c r="G1597" i="5" s="1"/>
  <c r="P1606" i="5"/>
  <c r="G1631" i="5"/>
  <c r="G1667" i="5"/>
  <c r="G1700" i="5"/>
  <c r="G1749" i="5"/>
  <c r="P1783" i="5"/>
  <c r="G1788" i="5"/>
  <c r="G1844" i="5"/>
  <c r="G1879" i="5"/>
  <c r="G1914" i="5"/>
  <c r="G1952" i="5"/>
  <c r="G2046" i="5"/>
  <c r="P935" i="5"/>
  <c r="G935" i="5" s="1"/>
  <c r="P944" i="5"/>
  <c r="G944" i="5" s="1"/>
  <c r="P952" i="5"/>
  <c r="G952" i="5" s="1"/>
  <c r="P962" i="5"/>
  <c r="G962" i="5" s="1"/>
  <c r="P970" i="5"/>
  <c r="G970" i="5" s="1"/>
  <c r="P979" i="5"/>
  <c r="G979" i="5" s="1"/>
  <c r="P988" i="5"/>
  <c r="G988" i="5" s="1"/>
  <c r="P996" i="5"/>
  <c r="G996" i="5" s="1"/>
  <c r="P1004" i="5"/>
  <c r="G1004" i="5" s="1"/>
  <c r="P1013" i="5"/>
  <c r="G1013" i="5" s="1"/>
  <c r="P1022" i="5"/>
  <c r="G1022" i="5" s="1"/>
  <c r="P1031" i="5"/>
  <c r="G1031" i="5" s="1"/>
  <c r="P1039" i="5"/>
  <c r="G1039" i="5" s="1"/>
  <c r="P1048" i="5"/>
  <c r="G1048" i="5" s="1"/>
  <c r="P1056" i="5"/>
  <c r="G1056" i="5" s="1"/>
  <c r="P1065" i="5"/>
  <c r="G1065" i="5" s="1"/>
  <c r="P1073" i="5"/>
  <c r="G1073" i="5" s="1"/>
  <c r="P1082" i="5"/>
  <c r="G1082" i="5" s="1"/>
  <c r="P1090" i="5"/>
  <c r="G1090" i="5" s="1"/>
  <c r="P1098" i="5"/>
  <c r="G1098" i="5" s="1"/>
  <c r="P1107" i="5"/>
  <c r="G1107" i="5" s="1"/>
  <c r="P1116" i="5"/>
  <c r="G1116" i="5" s="1"/>
  <c r="P1124" i="5"/>
  <c r="G1124" i="5" s="1"/>
  <c r="P1133" i="5"/>
  <c r="G1133" i="5" s="1"/>
  <c r="P1143" i="5"/>
  <c r="G1143" i="5" s="1"/>
  <c r="P1151" i="5"/>
  <c r="G1151" i="5" s="1"/>
  <c r="P1160" i="5"/>
  <c r="G1160" i="5" s="1"/>
  <c r="P1169" i="5"/>
  <c r="G1169" i="5" s="1"/>
  <c r="P1178" i="5"/>
  <c r="G1178" i="5" s="1"/>
  <c r="P1188" i="5"/>
  <c r="G1188" i="5" s="1"/>
  <c r="P1197" i="5"/>
  <c r="G1197" i="5" s="1"/>
  <c r="P1205" i="5"/>
  <c r="G1205" i="5" s="1"/>
  <c r="P1214" i="5"/>
  <c r="G1214" i="5" s="1"/>
  <c r="P1222" i="5"/>
  <c r="G1222" i="5" s="1"/>
  <c r="P1231" i="5"/>
  <c r="G1231" i="5" s="1"/>
  <c r="P1240" i="5"/>
  <c r="G1240" i="5" s="1"/>
  <c r="P1249" i="5"/>
  <c r="G1249" i="5" s="1"/>
  <c r="P1258" i="5"/>
  <c r="G1258" i="5" s="1"/>
  <c r="P1267" i="5"/>
  <c r="G1267" i="5" s="1"/>
  <c r="P1275" i="5"/>
  <c r="G1275" i="5" s="1"/>
  <c r="P1283" i="5"/>
  <c r="G1283" i="5" s="1"/>
  <c r="P1292" i="5"/>
  <c r="G1292" i="5" s="1"/>
  <c r="P1300" i="5"/>
  <c r="G1300" i="5" s="1"/>
  <c r="P1309" i="5"/>
  <c r="G1309" i="5" s="1"/>
  <c r="P1318" i="5"/>
  <c r="G1318" i="5" s="1"/>
  <c r="P1326" i="5"/>
  <c r="G1326" i="5" s="1"/>
  <c r="P1334" i="5"/>
  <c r="G1334" i="5" s="1"/>
  <c r="P1342" i="5"/>
  <c r="G1342" i="5" s="1"/>
  <c r="P1350" i="5"/>
  <c r="G1350" i="5" s="1"/>
  <c r="P1360" i="5"/>
  <c r="G1360" i="5" s="1"/>
  <c r="P1368" i="5"/>
  <c r="G1368" i="5" s="1"/>
  <c r="P1377" i="5"/>
  <c r="G1377" i="5" s="1"/>
  <c r="P1386" i="5"/>
  <c r="G1386" i="5" s="1"/>
  <c r="P1395" i="5"/>
  <c r="G1395" i="5" s="1"/>
  <c r="P1404" i="5"/>
  <c r="G1404" i="5" s="1"/>
  <c r="P1412" i="5"/>
  <c r="G1412" i="5" s="1"/>
  <c r="P1421" i="5"/>
  <c r="G1421" i="5" s="1"/>
  <c r="P1430" i="5"/>
  <c r="G1430" i="5" s="1"/>
  <c r="P1439" i="5"/>
  <c r="G1439" i="5" s="1"/>
  <c r="P1449" i="5"/>
  <c r="G1449" i="5" s="1"/>
  <c r="P1457" i="5"/>
  <c r="G1457" i="5" s="1"/>
  <c r="P1467" i="5"/>
  <c r="G1467" i="5" s="1"/>
  <c r="P1475" i="5"/>
  <c r="G1475" i="5" s="1"/>
  <c r="P1484" i="5"/>
  <c r="G1484" i="5" s="1"/>
  <c r="P1493" i="5"/>
  <c r="G1493" i="5" s="1"/>
  <c r="P1502" i="5"/>
  <c r="G1502" i="5" s="1"/>
  <c r="P1512" i="5"/>
  <c r="G1512" i="5" s="1"/>
  <c r="P1573" i="5"/>
  <c r="G1573" i="5" s="1"/>
  <c r="P1581" i="5"/>
  <c r="G1581" i="5" s="1"/>
  <c r="G1610" i="5"/>
  <c r="G1635" i="5"/>
  <c r="G1671" i="5"/>
  <c r="G1704" i="5"/>
  <c r="G1734" i="5"/>
  <c r="G1738" i="5"/>
  <c r="G1756" i="5"/>
  <c r="G1792" i="5"/>
  <c r="G1849" i="5"/>
  <c r="G1884" i="5"/>
  <c r="G1919" i="5"/>
  <c r="G1956" i="5"/>
  <c r="G2109" i="5"/>
  <c r="G2114" i="5"/>
  <c r="G1616" i="5"/>
  <c r="G1627" i="5"/>
  <c r="G1636" i="5"/>
  <c r="G1647" i="5"/>
  <c r="G1655" i="5"/>
  <c r="G1664" i="5"/>
  <c r="G1672" i="5"/>
  <c r="G1680" i="5"/>
  <c r="G1688" i="5"/>
  <c r="G1697" i="5"/>
  <c r="G1705" i="5"/>
  <c r="P1714" i="5"/>
  <c r="G1714" i="5" s="1"/>
  <c r="P1723" i="5"/>
  <c r="G1723" i="5" s="1"/>
  <c r="P1731" i="5"/>
  <c r="G1731" i="5" s="1"/>
  <c r="P1739" i="5"/>
  <c r="G1739" i="5" s="1"/>
  <c r="G1850" i="5"/>
  <c r="P1858" i="5"/>
  <c r="G1858" i="5" s="1"/>
  <c r="P1868" i="5"/>
  <c r="G1868" i="5" s="1"/>
  <c r="P1876" i="5"/>
  <c r="G1876" i="5" s="1"/>
  <c r="P1885" i="5"/>
  <c r="G1885" i="5" s="1"/>
  <c r="P1894" i="5"/>
  <c r="G1894" i="5" s="1"/>
  <c r="P1903" i="5"/>
  <c r="G1903" i="5" s="1"/>
  <c r="P1911" i="5"/>
  <c r="G1911" i="5" s="1"/>
  <c r="P1920" i="5"/>
  <c r="G1920" i="5" s="1"/>
  <c r="P1929" i="5"/>
  <c r="G1929" i="5" s="1"/>
  <c r="P1934" i="5"/>
  <c r="G1934" i="5" s="1"/>
  <c r="P1940" i="5"/>
  <c r="G1940" i="5" s="1"/>
  <c r="P1948" i="5"/>
  <c r="G1948" i="5" s="1"/>
  <c r="P1957" i="5"/>
  <c r="G1957" i="5" s="1"/>
  <c r="P1966" i="5"/>
  <c r="G1966" i="5" s="1"/>
  <c r="P1975" i="5"/>
  <c r="G1975" i="5" s="1"/>
  <c r="G1989" i="5"/>
  <c r="P2003" i="5"/>
  <c r="G2023" i="5"/>
  <c r="P2037" i="5"/>
  <c r="G2059" i="5"/>
  <c r="P2073" i="5"/>
  <c r="G2073" i="5" s="1"/>
  <c r="G2095" i="5"/>
  <c r="P2109" i="5"/>
  <c r="G2131" i="5"/>
  <c r="P2146" i="5"/>
  <c r="G2167" i="5"/>
  <c r="P2181" i="5"/>
  <c r="G2181" i="5" s="1"/>
  <c r="G2188" i="5"/>
  <c r="G2202" i="5"/>
  <c r="G2237" i="5"/>
  <c r="G2274" i="5"/>
  <c r="Q116" i="6"/>
  <c r="P1744" i="5"/>
  <c r="G1744" i="5" s="1"/>
  <c r="P1755" i="5"/>
  <c r="G1755" i="5" s="1"/>
  <c r="P1763" i="5"/>
  <c r="G1763" i="5" s="1"/>
  <c r="P1772" i="5"/>
  <c r="G1772" i="5" s="1"/>
  <c r="P1782" i="5"/>
  <c r="G1782" i="5" s="1"/>
  <c r="P1791" i="5"/>
  <c r="G1791" i="5" s="1"/>
  <c r="P1800" i="5"/>
  <c r="G1800" i="5" s="1"/>
  <c r="P1809" i="5"/>
  <c r="G1809" i="5" s="1"/>
  <c r="P1818" i="5"/>
  <c r="G1818" i="5" s="1"/>
  <c r="P1827" i="5"/>
  <c r="G1827" i="5" s="1"/>
  <c r="P1837" i="5"/>
  <c r="G1837" i="5" s="1"/>
  <c r="G1991" i="5"/>
  <c r="P2009" i="5"/>
  <c r="G2009" i="5" s="1"/>
  <c r="G2013" i="5"/>
  <c r="P2044" i="5"/>
  <c r="G2044" i="5" s="1"/>
  <c r="G2049" i="5"/>
  <c r="P2079" i="5"/>
  <c r="G2079" i="5" s="1"/>
  <c r="G2084" i="5"/>
  <c r="G2087" i="5"/>
  <c r="P2116" i="5"/>
  <c r="G2116" i="5" s="1"/>
  <c r="G2120" i="5"/>
  <c r="G2123" i="5"/>
  <c r="P2152" i="5"/>
  <c r="G2152" i="5" s="1"/>
  <c r="G2157" i="5"/>
  <c r="G2159" i="5"/>
  <c r="P2188" i="5"/>
  <c r="G2192" i="5"/>
  <c r="G2194" i="5"/>
  <c r="P2223" i="5"/>
  <c r="G2223" i="5" s="1"/>
  <c r="G2227" i="5"/>
  <c r="P2259" i="5"/>
  <c r="G2259" i="5" s="1"/>
  <c r="G2263" i="5"/>
  <c r="P2296" i="5"/>
  <c r="G2296" i="5" s="1"/>
  <c r="Q15" i="6"/>
  <c r="G1746" i="5"/>
  <c r="G1752" i="5"/>
  <c r="G1757" i="5"/>
  <c r="G1766" i="5"/>
  <c r="G1775" i="5"/>
  <c r="G1784" i="5"/>
  <c r="G1793" i="5"/>
  <c r="G1802" i="5"/>
  <c r="G1811" i="5"/>
  <c r="G1820" i="5"/>
  <c r="G1830" i="5"/>
  <c r="G1840" i="5"/>
  <c r="G1990" i="5"/>
  <c r="G2024" i="5"/>
  <c r="G2060" i="5"/>
  <c r="G2096" i="5"/>
  <c r="G2132" i="5"/>
  <c r="G2168" i="5"/>
  <c r="G2203" i="5"/>
  <c r="G1632" i="5"/>
  <c r="G1640" i="5"/>
  <c r="G1651" i="5"/>
  <c r="G1659" i="5"/>
  <c r="G1668" i="5"/>
  <c r="G1676" i="5"/>
  <c r="G1684" i="5"/>
  <c r="G1692" i="5"/>
  <c r="G1701" i="5"/>
  <c r="G1710" i="5"/>
  <c r="G1719" i="5"/>
  <c r="P1727" i="5"/>
  <c r="G1727" i="5" s="1"/>
  <c r="P1735" i="5"/>
  <c r="G1735" i="5" s="1"/>
  <c r="P1743" i="5"/>
  <c r="G1743" i="5" s="1"/>
  <c r="G1845" i="5"/>
  <c r="G1854" i="5"/>
  <c r="G1863" i="5"/>
  <c r="G1872" i="5"/>
  <c r="G1880" i="5"/>
  <c r="P1889" i="5"/>
  <c r="G1889" i="5" s="1"/>
  <c r="P1898" i="5"/>
  <c r="G1898" i="5" s="1"/>
  <c r="P1907" i="5"/>
  <c r="G1907" i="5" s="1"/>
  <c r="P1916" i="5"/>
  <c r="G1916" i="5" s="1"/>
  <c r="P1924" i="5"/>
  <c r="G1924" i="5" s="1"/>
  <c r="P1933" i="5"/>
  <c r="G1933" i="5" s="1"/>
  <c r="P1935" i="5"/>
  <c r="G1935" i="5" s="1"/>
  <c r="P1944" i="5"/>
  <c r="G1944" i="5" s="1"/>
  <c r="P1953" i="5"/>
  <c r="G1953" i="5" s="1"/>
  <c r="P1962" i="5"/>
  <c r="G1962" i="5" s="1"/>
  <c r="P1971" i="5"/>
  <c r="G1971" i="5" s="1"/>
  <c r="P1980" i="5"/>
  <c r="G1980" i="5" s="1"/>
  <c r="P1986" i="5"/>
  <c r="G1986" i="5" s="1"/>
  <c r="G2006" i="5"/>
  <c r="G2041" i="5"/>
  <c r="G2076" i="5"/>
  <c r="G2113" i="5"/>
  <c r="G2149" i="5"/>
  <c r="G2184" i="5"/>
  <c r="G2205" i="5"/>
  <c r="G2220" i="5"/>
  <c r="G2255" i="5"/>
  <c r="G2293" i="5"/>
  <c r="Q43" i="6"/>
  <c r="Q144" i="6"/>
  <c r="Q146" i="6"/>
  <c r="P1623" i="5"/>
  <c r="G1623" i="5" s="1"/>
  <c r="G1748" i="5"/>
  <c r="G1759" i="5"/>
  <c r="G1768" i="5"/>
  <c r="G1777" i="5"/>
  <c r="G1787" i="5"/>
  <c r="G1795" i="5"/>
  <c r="G1804" i="5"/>
  <c r="G1813" i="5"/>
  <c r="P1823" i="5"/>
  <c r="G1823" i="5" s="1"/>
  <c r="P1832" i="5"/>
  <c r="G1832" i="5" s="1"/>
  <c r="P1992" i="5"/>
  <c r="G1992" i="5" s="1"/>
  <c r="G1996" i="5"/>
  <c r="G1998" i="5"/>
  <c r="P2026" i="5"/>
  <c r="G2026" i="5" s="1"/>
  <c r="G2030" i="5"/>
  <c r="G2033" i="5"/>
  <c r="P2062" i="5"/>
  <c r="G2062" i="5" s="1"/>
  <c r="G2066" i="5"/>
  <c r="G2068" i="5"/>
  <c r="P2098" i="5"/>
  <c r="G2098" i="5" s="1"/>
  <c r="G2103" i="5"/>
  <c r="G2105" i="5"/>
  <c r="P2134" i="5"/>
  <c r="G2134" i="5" s="1"/>
  <c r="G2139" i="5"/>
  <c r="G2141" i="5"/>
  <c r="P2170" i="5"/>
  <c r="G2170" i="5" s="1"/>
  <c r="G2175" i="5"/>
  <c r="G2177" i="5"/>
  <c r="P2205" i="5"/>
  <c r="G2209" i="5"/>
  <c r="G2211" i="5"/>
  <c r="P2240" i="5"/>
  <c r="G2240" i="5" s="1"/>
  <c r="G2245" i="5"/>
  <c r="P2278" i="5"/>
  <c r="G2278" i="5" s="1"/>
  <c r="G2282" i="5"/>
  <c r="Q49" i="6"/>
  <c r="Q98" i="6"/>
  <c r="Q154" i="6"/>
  <c r="P1605" i="5"/>
  <c r="G1605" i="5" s="1"/>
  <c r="P1614" i="5"/>
  <c r="G1614" i="5" s="1"/>
  <c r="P1634" i="5"/>
  <c r="G1634" i="5" s="1"/>
  <c r="P1642" i="5"/>
  <c r="G1642" i="5" s="1"/>
  <c r="P1644" i="5"/>
  <c r="G1644" i="5" s="1"/>
  <c r="P1653" i="5"/>
  <c r="G1653" i="5" s="1"/>
  <c r="P1662" i="5"/>
  <c r="G1662" i="5" s="1"/>
  <c r="P1670" i="5"/>
  <c r="G1670" i="5" s="1"/>
  <c r="P1678" i="5"/>
  <c r="G1678" i="5" s="1"/>
  <c r="P1686" i="5"/>
  <c r="G1686" i="5" s="1"/>
  <c r="P1695" i="5"/>
  <c r="G1695" i="5" s="1"/>
  <c r="P1703" i="5"/>
  <c r="G1703" i="5" s="1"/>
  <c r="P1712" i="5"/>
  <c r="G1712" i="5" s="1"/>
  <c r="P1721" i="5"/>
  <c r="G1721" i="5" s="1"/>
  <c r="P1729" i="5"/>
  <c r="G1729" i="5" s="1"/>
  <c r="P1737" i="5"/>
  <c r="G1737" i="5" s="1"/>
  <c r="P1847" i="5"/>
  <c r="G1847" i="5" s="1"/>
  <c r="P1856" i="5"/>
  <c r="G1856" i="5" s="1"/>
  <c r="P1865" i="5"/>
  <c r="G1865" i="5" s="1"/>
  <c r="P1874" i="5"/>
  <c r="G1874" i="5" s="1"/>
  <c r="P1883" i="5"/>
  <c r="G1883" i="5" s="1"/>
  <c r="P1891" i="5"/>
  <c r="G1891" i="5" s="1"/>
  <c r="P1900" i="5"/>
  <c r="G1900" i="5" s="1"/>
  <c r="P1909" i="5"/>
  <c r="G1909" i="5" s="1"/>
  <c r="P1918" i="5"/>
  <c r="G1918" i="5" s="1"/>
  <c r="P1926" i="5"/>
  <c r="G1926" i="5" s="1"/>
  <c r="P1938" i="5"/>
  <c r="G1938" i="5" s="1"/>
  <c r="P1946" i="5"/>
  <c r="G1946" i="5" s="1"/>
  <c r="P1955" i="5"/>
  <c r="G1955" i="5" s="1"/>
  <c r="P1964" i="5"/>
  <c r="G1964" i="5" s="1"/>
  <c r="P1973" i="5"/>
  <c r="G1973" i="5" s="1"/>
  <c r="P1982" i="5"/>
  <c r="G1982" i="5" s="1"/>
  <c r="P1994" i="5"/>
  <c r="G1994" i="5" s="1"/>
  <c r="G2000" i="5"/>
  <c r="G2035" i="5"/>
  <c r="P2064" i="5"/>
  <c r="G2064" i="5" s="1"/>
  <c r="P2101" i="5"/>
  <c r="G2101" i="5" s="1"/>
  <c r="P2136" i="5"/>
  <c r="G2136" i="5" s="1"/>
  <c r="G2143" i="5"/>
  <c r="P2172" i="5"/>
  <c r="G2172" i="5" s="1"/>
  <c r="G2179" i="5"/>
  <c r="P2207" i="5"/>
  <c r="G2207" i="5" s="1"/>
  <c r="G2214" i="5"/>
  <c r="G2238" i="5"/>
  <c r="G2250" i="5"/>
  <c r="G2275" i="5"/>
  <c r="G2287" i="5"/>
  <c r="Q11" i="6"/>
  <c r="Q16" i="6"/>
  <c r="Q27" i="6"/>
  <c r="Q32" i="6"/>
  <c r="Q45" i="6"/>
  <c r="Q50" i="6"/>
  <c r="Q72" i="6"/>
  <c r="Q118" i="6"/>
  <c r="Q128" i="6"/>
  <c r="Q159" i="6"/>
  <c r="Q278" i="6"/>
  <c r="Q301" i="6"/>
  <c r="P2301" i="5"/>
  <c r="G2301" i="5" s="1"/>
  <c r="Q13" i="6"/>
  <c r="O18" i="6"/>
  <c r="Q18" i="6" s="1"/>
  <c r="Q29" i="6"/>
  <c r="O35" i="6"/>
  <c r="Q35" i="6" s="1"/>
  <c r="Q47" i="6"/>
  <c r="O52" i="6"/>
  <c r="Q52" i="6" s="1"/>
  <c r="O63" i="6"/>
  <c r="Q63" i="6" s="1"/>
  <c r="Q67" i="6"/>
  <c r="O76" i="6"/>
  <c r="Q76" i="6" s="1"/>
  <c r="O88" i="6"/>
  <c r="Q88" i="6" s="1"/>
  <c r="O130" i="6"/>
  <c r="Q130" i="6" s="1"/>
  <c r="Q133" i="6"/>
  <c r="Q152" i="6"/>
  <c r="O164" i="6"/>
  <c r="Q164" i="6" s="1"/>
  <c r="O186" i="6"/>
  <c r="Q190" i="6"/>
  <c r="Q195" i="6"/>
  <c r="O210" i="6"/>
  <c r="Q210" i="6" s="1"/>
  <c r="Q213" i="6"/>
  <c r="Q241" i="6"/>
  <c r="O326" i="6"/>
  <c r="Q326" i="6" s="1"/>
  <c r="O357" i="6"/>
  <c r="Q17" i="6"/>
  <c r="Q22" i="6"/>
  <c r="Q33" i="6"/>
  <c r="Q39" i="6"/>
  <c r="Q75" i="6"/>
  <c r="Q101" i="6"/>
  <c r="Q177" i="6"/>
  <c r="Q205" i="6"/>
  <c r="Q319" i="6"/>
  <c r="G2224" i="5"/>
  <c r="G2232" i="5"/>
  <c r="G2242" i="5"/>
  <c r="G2251" i="5"/>
  <c r="G2260" i="5"/>
  <c r="G2269" i="5"/>
  <c r="G2279" i="5"/>
  <c r="G2288" i="5"/>
  <c r="G2297" i="5"/>
  <c r="Q19" i="6"/>
  <c r="Q24" i="6"/>
  <c r="Q36" i="6"/>
  <c r="Q41" i="6"/>
  <c r="Q53" i="6"/>
  <c r="Q113" i="6"/>
  <c r="Q115" i="6"/>
  <c r="Q134" i="6"/>
  <c r="Q142" i="6"/>
  <c r="Q231" i="6"/>
  <c r="Q258" i="6"/>
  <c r="P2300" i="5"/>
  <c r="G2300" i="5" s="1"/>
  <c r="O9" i="6"/>
  <c r="Q9" i="6" s="1"/>
  <c r="Q21" i="6"/>
  <c r="O26" i="6"/>
  <c r="Q26" i="6" s="1"/>
  <c r="Q38" i="6"/>
  <c r="O44" i="6"/>
  <c r="Q44" i="6" s="1"/>
  <c r="Q55" i="6"/>
  <c r="O62" i="6"/>
  <c r="Q62" i="6" s="1"/>
  <c r="O64" i="6"/>
  <c r="Q64" i="6" s="1"/>
  <c r="Q81" i="6"/>
  <c r="O87" i="6"/>
  <c r="Q87" i="6" s="1"/>
  <c r="Q89" i="6"/>
  <c r="Q107" i="6"/>
  <c r="Q110" i="6"/>
  <c r="O132" i="6"/>
  <c r="Q136" i="6"/>
  <c r="O147" i="6"/>
  <c r="Q147" i="6" s="1"/>
  <c r="Q169" i="6"/>
  <c r="O256" i="6"/>
  <c r="Q260" i="6"/>
  <c r="Q264" i="6"/>
  <c r="O281" i="6"/>
  <c r="Q281" i="6" s="1"/>
  <c r="Q284" i="6"/>
  <c r="Q311" i="6"/>
  <c r="P1987" i="5"/>
  <c r="G1987" i="5" s="1"/>
  <c r="P1995" i="5"/>
  <c r="G1995" i="5" s="1"/>
  <c r="P2004" i="5"/>
  <c r="G2004" i="5" s="1"/>
  <c r="P2012" i="5"/>
  <c r="G2012" i="5" s="1"/>
  <c r="P2021" i="5"/>
  <c r="G2021" i="5" s="1"/>
  <c r="P2029" i="5"/>
  <c r="G2029" i="5" s="1"/>
  <c r="P2038" i="5"/>
  <c r="G2038" i="5" s="1"/>
  <c r="P2048" i="5"/>
  <c r="G2048" i="5" s="1"/>
  <c r="P2056" i="5"/>
  <c r="G2056" i="5" s="1"/>
  <c r="P2065" i="5"/>
  <c r="G2065" i="5" s="1"/>
  <c r="P2074" i="5"/>
  <c r="G2074" i="5" s="1"/>
  <c r="P2083" i="5"/>
  <c r="G2083" i="5" s="1"/>
  <c r="P2092" i="5"/>
  <c r="G2092" i="5" s="1"/>
  <c r="P2102" i="5"/>
  <c r="G2102" i="5" s="1"/>
  <c r="P2110" i="5"/>
  <c r="G2110" i="5" s="1"/>
  <c r="P2119" i="5"/>
  <c r="G2119" i="5" s="1"/>
  <c r="P2128" i="5"/>
  <c r="G2128" i="5" s="1"/>
  <c r="P2137" i="5"/>
  <c r="G2137" i="5" s="1"/>
  <c r="P2147" i="5"/>
  <c r="G2147" i="5" s="1"/>
  <c r="P2156" i="5"/>
  <c r="G2156" i="5" s="1"/>
  <c r="P2164" i="5"/>
  <c r="G2164" i="5" s="1"/>
  <c r="P2174" i="5"/>
  <c r="G2174" i="5" s="1"/>
  <c r="P2182" i="5"/>
  <c r="G2182" i="5" s="1"/>
  <c r="P2191" i="5"/>
  <c r="G2191" i="5" s="1"/>
  <c r="P2200" i="5"/>
  <c r="G2200" i="5" s="1"/>
  <c r="P2208" i="5"/>
  <c r="G2208" i="5" s="1"/>
  <c r="P2217" i="5"/>
  <c r="G2217" i="5" s="1"/>
  <c r="P2226" i="5"/>
  <c r="G2226" i="5" s="1"/>
  <c r="P2235" i="5"/>
  <c r="G2235" i="5" s="1"/>
  <c r="P2244" i="5"/>
  <c r="G2244" i="5" s="1"/>
  <c r="P2253" i="5"/>
  <c r="G2253" i="5" s="1"/>
  <c r="P2262" i="5"/>
  <c r="G2262" i="5" s="1"/>
  <c r="P2272" i="5"/>
  <c r="G2272" i="5" s="1"/>
  <c r="P2281" i="5"/>
  <c r="G2281" i="5" s="1"/>
  <c r="P2290" i="5"/>
  <c r="G2290" i="5" s="1"/>
  <c r="O12" i="6"/>
  <c r="Q12" i="6" s="1"/>
  <c r="Q23" i="6"/>
  <c r="O28" i="6"/>
  <c r="Q28" i="6" s="1"/>
  <c r="Q40" i="6"/>
  <c r="O46" i="6"/>
  <c r="Q46" i="6" s="1"/>
  <c r="Q58" i="6"/>
  <c r="O79" i="6"/>
  <c r="Q83" i="6"/>
  <c r="O93" i="6"/>
  <c r="Q93" i="6" s="1"/>
  <c r="O105" i="6"/>
  <c r="Q105" i="6" s="1"/>
  <c r="O149" i="6"/>
  <c r="Q149" i="6" s="1"/>
  <c r="O167" i="6"/>
  <c r="Q171" i="6"/>
  <c r="Q176" i="6"/>
  <c r="O194" i="6"/>
  <c r="Q194" i="6" s="1"/>
  <c r="Q196" i="6"/>
  <c r="Q223" i="6"/>
  <c r="O309" i="6"/>
  <c r="Q313" i="6"/>
  <c r="Q318" i="6"/>
  <c r="Q51" i="6"/>
  <c r="O57" i="6"/>
  <c r="Q57" i="6" s="1"/>
  <c r="Q69" i="6"/>
  <c r="O74" i="6"/>
  <c r="Q74" i="6" s="1"/>
  <c r="Q85" i="6"/>
  <c r="O91" i="6"/>
  <c r="Q91" i="6" s="1"/>
  <c r="Q103" i="6"/>
  <c r="O108" i="6"/>
  <c r="Q108" i="6" s="1"/>
  <c r="Q120" i="6"/>
  <c r="O126" i="6"/>
  <c r="Q126" i="6" s="1"/>
  <c r="Q138" i="6"/>
  <c r="O145" i="6"/>
  <c r="Q145" i="6" s="1"/>
  <c r="Q156" i="6"/>
  <c r="O162" i="6"/>
  <c r="Q162" i="6" s="1"/>
  <c r="Q174" i="6"/>
  <c r="O180" i="6"/>
  <c r="Q180" i="6" s="1"/>
  <c r="Q192" i="6"/>
  <c r="O198" i="6"/>
  <c r="Q198" i="6" s="1"/>
  <c r="Q209" i="6"/>
  <c r="O215" i="6"/>
  <c r="Q215" i="6" s="1"/>
  <c r="Q227" i="6"/>
  <c r="O233" i="6"/>
  <c r="Q233" i="6" s="1"/>
  <c r="Q245" i="6"/>
  <c r="O250" i="6"/>
  <c r="Q250" i="6" s="1"/>
  <c r="Q262" i="6"/>
  <c r="O268" i="6"/>
  <c r="Q268" i="6" s="1"/>
  <c r="Q280" i="6"/>
  <c r="O286" i="6"/>
  <c r="Q286" i="6" s="1"/>
  <c r="Q298" i="6"/>
  <c r="O303" i="6"/>
  <c r="Q303" i="6" s="1"/>
  <c r="Q315" i="6"/>
  <c r="O321" i="6"/>
  <c r="Q321" i="6" s="1"/>
  <c r="O335" i="6"/>
  <c r="Q335" i="6" s="1"/>
  <c r="Q730" i="6"/>
  <c r="Q788" i="6"/>
  <c r="Q1234" i="6"/>
  <c r="Q179" i="6"/>
  <c r="Q185" i="6"/>
  <c r="Q197" i="6"/>
  <c r="Q202" i="6"/>
  <c r="Q214" i="6"/>
  <c r="Q220" i="6"/>
  <c r="Q232" i="6"/>
  <c r="Q237" i="6"/>
  <c r="Q249" i="6"/>
  <c r="Q255" i="6"/>
  <c r="Q267" i="6"/>
  <c r="Q273" i="6"/>
  <c r="Q285" i="6"/>
  <c r="Q290" i="6"/>
  <c r="Q302" i="6"/>
  <c r="Q308" i="6"/>
  <c r="Q320" i="6"/>
  <c r="Q163" i="6"/>
  <c r="Q168" i="6"/>
  <c r="Q181" i="6"/>
  <c r="Q187" i="6"/>
  <c r="Q199" i="6"/>
  <c r="Q204" i="6"/>
  <c r="Q216" i="6"/>
  <c r="Q222" i="6"/>
  <c r="Q234" i="6"/>
  <c r="Q239" i="6"/>
  <c r="Q251" i="6"/>
  <c r="Q257" i="6"/>
  <c r="Q269" i="6"/>
  <c r="Q275" i="6"/>
  <c r="Q287" i="6"/>
  <c r="Q292" i="6"/>
  <c r="Q304" i="6"/>
  <c r="Q310" i="6"/>
  <c r="Q322" i="6"/>
  <c r="Q384" i="6"/>
  <c r="Q395" i="6"/>
  <c r="Q402" i="6"/>
  <c r="Q412" i="6"/>
  <c r="Q419" i="6"/>
  <c r="Q429" i="6"/>
  <c r="Q435" i="6"/>
  <c r="Q445" i="6"/>
  <c r="Q452" i="6"/>
  <c r="Q463" i="6"/>
  <c r="Q465" i="6"/>
  <c r="Q469" i="6"/>
  <c r="Q480" i="6"/>
  <c r="Q482" i="6"/>
  <c r="Q486" i="6"/>
  <c r="Q497" i="6"/>
  <c r="Q499" i="6"/>
  <c r="Q503" i="6"/>
  <c r="Q753" i="6"/>
  <c r="O66" i="6"/>
  <c r="Q66" i="6" s="1"/>
  <c r="Q77" i="6"/>
  <c r="O82" i="6"/>
  <c r="Q82" i="6" s="1"/>
  <c r="Q94" i="6"/>
  <c r="O99" i="6"/>
  <c r="Q99" i="6" s="1"/>
  <c r="Q112" i="6"/>
  <c r="O117" i="6"/>
  <c r="Q117" i="6" s="1"/>
  <c r="Q129" i="6"/>
  <c r="O135" i="6"/>
  <c r="Q135" i="6" s="1"/>
  <c r="Q148" i="6"/>
  <c r="O153" i="6"/>
  <c r="Q153" i="6" s="1"/>
  <c r="Q165" i="6"/>
  <c r="O170" i="6"/>
  <c r="Q170" i="6" s="1"/>
  <c r="Q183" i="6"/>
  <c r="O189" i="6"/>
  <c r="Q189" i="6" s="1"/>
  <c r="Q201" i="6"/>
  <c r="O206" i="6"/>
  <c r="Q206" i="6" s="1"/>
  <c r="Q219" i="6"/>
  <c r="O224" i="6"/>
  <c r="Q224" i="6" s="1"/>
  <c r="Q236" i="6"/>
  <c r="O242" i="6"/>
  <c r="Q242" i="6" s="1"/>
  <c r="Q254" i="6"/>
  <c r="O259" i="6"/>
  <c r="Q259" i="6" s="1"/>
  <c r="Q272" i="6"/>
  <c r="O277" i="6"/>
  <c r="Q277" i="6" s="1"/>
  <c r="Q289" i="6"/>
  <c r="O295" i="6"/>
  <c r="Q295" i="6" s="1"/>
  <c r="Q307" i="6"/>
  <c r="O312" i="6"/>
  <c r="Q312" i="6" s="1"/>
  <c r="Q324" i="6"/>
  <c r="O330" i="6"/>
  <c r="O382" i="6"/>
  <c r="Q382" i="6" s="1"/>
  <c r="O384" i="6"/>
  <c r="O387" i="6"/>
  <c r="Q387" i="6" s="1"/>
  <c r="O389" i="6"/>
  <c r="Q389" i="6" s="1"/>
  <c r="O391" i="6"/>
  <c r="Q391" i="6" s="1"/>
  <c r="O393" i="6"/>
  <c r="Q393" i="6" s="1"/>
  <c r="O395" i="6"/>
  <c r="O397" i="6"/>
  <c r="Q397" i="6" s="1"/>
  <c r="O400" i="6"/>
  <c r="Q400" i="6" s="1"/>
  <c r="O402" i="6"/>
  <c r="O404" i="6"/>
  <c r="Q404" i="6" s="1"/>
  <c r="O406" i="6"/>
  <c r="Q406" i="6" s="1"/>
  <c r="O408" i="6"/>
  <c r="Q408" i="6" s="1"/>
  <c r="O410" i="6"/>
  <c r="Q410" i="6" s="1"/>
  <c r="O412" i="6"/>
  <c r="O414" i="6"/>
  <c r="Q414" i="6" s="1"/>
  <c r="O417" i="6"/>
  <c r="Q417" i="6" s="1"/>
  <c r="O419" i="6"/>
  <c r="O421" i="6"/>
  <c r="Q421" i="6" s="1"/>
  <c r="O423" i="6"/>
  <c r="Q423" i="6" s="1"/>
  <c r="O425" i="6"/>
  <c r="Q425" i="6" s="1"/>
  <c r="O427" i="6"/>
  <c r="Q427" i="6" s="1"/>
  <c r="O429" i="6"/>
  <c r="O431" i="6"/>
  <c r="Q431" i="6" s="1"/>
  <c r="O433" i="6"/>
  <c r="Q433" i="6" s="1"/>
  <c r="O435" i="6"/>
  <c r="O437" i="6"/>
  <c r="Q437" i="6" s="1"/>
  <c r="O439" i="6"/>
  <c r="Q439" i="6" s="1"/>
  <c r="O441" i="6"/>
  <c r="Q441" i="6" s="1"/>
  <c r="O443" i="6"/>
  <c r="Q443" i="6" s="1"/>
  <c r="O445" i="6"/>
  <c r="O448" i="6"/>
  <c r="Q448" i="6" s="1"/>
  <c r="O450" i="6"/>
  <c r="Q450" i="6" s="1"/>
  <c r="O452" i="6"/>
  <c r="O454" i="6"/>
  <c r="Q454" i="6" s="1"/>
  <c r="O456" i="6"/>
  <c r="Q456" i="6" s="1"/>
  <c r="O459" i="6"/>
  <c r="Q459" i="6" s="1"/>
  <c r="O461" i="6"/>
  <c r="Q461" i="6" s="1"/>
  <c r="O463" i="6"/>
  <c r="O465" i="6"/>
  <c r="O467" i="6"/>
  <c r="Q467" i="6" s="1"/>
  <c r="O469" i="6"/>
  <c r="O471" i="6"/>
  <c r="Q471" i="6" s="1"/>
  <c r="O474" i="6"/>
  <c r="Q474" i="6" s="1"/>
  <c r="O476" i="6"/>
  <c r="Q476" i="6" s="1"/>
  <c r="O478" i="6"/>
  <c r="Q478" i="6" s="1"/>
  <c r="O480" i="6"/>
  <c r="O482" i="6"/>
  <c r="O484" i="6"/>
  <c r="Q484" i="6" s="1"/>
  <c r="O486" i="6"/>
  <c r="O489" i="6"/>
  <c r="Q489" i="6" s="1"/>
  <c r="O491" i="6"/>
  <c r="Q491" i="6" s="1"/>
  <c r="O493" i="6"/>
  <c r="Q493" i="6" s="1"/>
  <c r="O495" i="6"/>
  <c r="Q495" i="6" s="1"/>
  <c r="O497" i="6"/>
  <c r="O499" i="6"/>
  <c r="O501" i="6"/>
  <c r="Q501" i="6" s="1"/>
  <c r="O503" i="6"/>
  <c r="O505" i="6"/>
  <c r="Q505" i="6" s="1"/>
  <c r="O507" i="6"/>
  <c r="Q507" i="6" s="1"/>
  <c r="O509" i="6"/>
  <c r="O512" i="6"/>
  <c r="Q512" i="6" s="1"/>
  <c r="O514" i="6"/>
  <c r="O516" i="6"/>
  <c r="O518" i="6"/>
  <c r="O521" i="6"/>
  <c r="Q521" i="6" s="1"/>
  <c r="O523" i="6"/>
  <c r="Q523" i="6" s="1"/>
  <c r="O525" i="6"/>
  <c r="O527" i="6"/>
  <c r="O530" i="6"/>
  <c r="Q530" i="6" s="1"/>
  <c r="O532" i="6"/>
  <c r="O534" i="6"/>
  <c r="O536" i="6"/>
  <c r="O538" i="6"/>
  <c r="Q538" i="6" s="1"/>
  <c r="O540" i="6"/>
  <c r="Q540" i="6" s="1"/>
  <c r="O543" i="6"/>
  <c r="O545" i="6"/>
  <c r="O547" i="6"/>
  <c r="Q547" i="6" s="1"/>
  <c r="O549" i="6"/>
  <c r="O551" i="6"/>
  <c r="O553" i="6"/>
  <c r="O555" i="6"/>
  <c r="Q555" i="6" s="1"/>
  <c r="O557" i="6"/>
  <c r="Q557" i="6" s="1"/>
  <c r="O559" i="6"/>
  <c r="O562" i="6"/>
  <c r="O564" i="6"/>
  <c r="Q564" i="6" s="1"/>
  <c r="O566" i="6"/>
  <c r="O569" i="6"/>
  <c r="O571" i="6"/>
  <c r="O573" i="6"/>
  <c r="Q573" i="6" s="1"/>
  <c r="O576" i="6"/>
  <c r="Q576" i="6" s="1"/>
  <c r="O578" i="6"/>
  <c r="O580" i="6"/>
  <c r="O582" i="6"/>
  <c r="Q582" i="6" s="1"/>
  <c r="O584" i="6"/>
  <c r="O586" i="6"/>
  <c r="O589" i="6"/>
  <c r="O591" i="6"/>
  <c r="Q591" i="6" s="1"/>
  <c r="O593" i="6"/>
  <c r="Q593" i="6" s="1"/>
  <c r="O595" i="6"/>
  <c r="O597" i="6"/>
  <c r="O599" i="6"/>
  <c r="Q599" i="6" s="1"/>
  <c r="O602" i="6"/>
  <c r="O604" i="6"/>
  <c r="O606" i="6"/>
  <c r="O608" i="6"/>
  <c r="O610" i="6"/>
  <c r="O612" i="6"/>
  <c r="O614" i="6"/>
  <c r="O616" i="6"/>
  <c r="O618" i="6"/>
  <c r="O620" i="6"/>
  <c r="O622" i="6"/>
  <c r="O625" i="6"/>
  <c r="O627" i="6"/>
  <c r="O629" i="6"/>
  <c r="O631" i="6"/>
  <c r="O633" i="6"/>
  <c r="O636" i="6"/>
  <c r="O638" i="6"/>
  <c r="O727" i="6"/>
  <c r="Q768" i="6"/>
  <c r="O68" i="6"/>
  <c r="Q68" i="6" s="1"/>
  <c r="Q79" i="6"/>
  <c r="O84" i="6"/>
  <c r="Q84" i="6" s="1"/>
  <c r="Q96" i="6"/>
  <c r="O102" i="6"/>
  <c r="Q102" i="6" s="1"/>
  <c r="Q114" i="6"/>
  <c r="O119" i="6"/>
  <c r="Q119" i="6" s="1"/>
  <c r="Q132" i="6"/>
  <c r="O137" i="6"/>
  <c r="Q137" i="6" s="1"/>
  <c r="Q150" i="6"/>
  <c r="O155" i="6"/>
  <c r="Q155" i="6" s="1"/>
  <c r="Q167" i="6"/>
  <c r="O172" i="6"/>
  <c r="Q172" i="6" s="1"/>
  <c r="Q186" i="6"/>
  <c r="O191" i="6"/>
  <c r="Q191" i="6" s="1"/>
  <c r="Q203" i="6"/>
  <c r="O208" i="6"/>
  <c r="Q208" i="6" s="1"/>
  <c r="Q221" i="6"/>
  <c r="O226" i="6"/>
  <c r="Q226" i="6" s="1"/>
  <c r="Q238" i="6"/>
  <c r="O244" i="6"/>
  <c r="Q244" i="6" s="1"/>
  <c r="Q256" i="6"/>
  <c r="O261" i="6"/>
  <c r="Q261" i="6" s="1"/>
  <c r="Q274" i="6"/>
  <c r="O279" i="6"/>
  <c r="Q279" i="6" s="1"/>
  <c r="Q291" i="6"/>
  <c r="O297" i="6"/>
  <c r="Q297" i="6" s="1"/>
  <c r="Q309" i="6"/>
  <c r="O314" i="6"/>
  <c r="Q314" i="6" s="1"/>
  <c r="Q735" i="6"/>
  <c r="O773" i="6"/>
  <c r="Q773" i="6" s="1"/>
  <c r="Q509" i="6"/>
  <c r="Q514" i="6"/>
  <c r="Q516" i="6"/>
  <c r="Q518" i="6"/>
  <c r="Q525" i="6"/>
  <c r="Q527" i="6"/>
  <c r="Q532" i="6"/>
  <c r="Q534" i="6"/>
  <c r="Q536" i="6"/>
  <c r="Q543" i="6"/>
  <c r="Q545" i="6"/>
  <c r="Q549" i="6"/>
  <c r="Q551" i="6"/>
  <c r="Q553" i="6"/>
  <c r="Q559" i="6"/>
  <c r="Q562" i="6"/>
  <c r="Q566" i="6"/>
  <c r="Q569" i="6"/>
  <c r="Q571" i="6"/>
  <c r="Q578" i="6"/>
  <c r="Q580" i="6"/>
  <c r="Q584" i="6"/>
  <c r="Q586" i="6"/>
  <c r="Q589" i="6"/>
  <c r="Q595" i="6"/>
  <c r="Q597" i="6"/>
  <c r="Q602" i="6"/>
  <c r="Q604" i="6"/>
  <c r="Q606" i="6"/>
  <c r="O730" i="6"/>
  <c r="Q737" i="6"/>
  <c r="O743" i="6"/>
  <c r="Q743" i="6" s="1"/>
  <c r="O760" i="6"/>
  <c r="Q760" i="6" s="1"/>
  <c r="O778" i="6"/>
  <c r="Q778" i="6" s="1"/>
  <c r="Q1136" i="6"/>
  <c r="Q1232" i="6"/>
  <c r="O640" i="6"/>
  <c r="O642" i="6"/>
  <c r="O644" i="6"/>
  <c r="O647" i="6"/>
  <c r="O649" i="6"/>
  <c r="Q649" i="6" s="1"/>
  <c r="O651" i="6"/>
  <c r="O653" i="6"/>
  <c r="O655" i="6"/>
  <c r="Q655" i="6" s="1"/>
  <c r="O657" i="6"/>
  <c r="O660" i="6"/>
  <c r="O662" i="6"/>
  <c r="O664" i="6"/>
  <c r="O666" i="6"/>
  <c r="Q666" i="6" s="1"/>
  <c r="O668" i="6"/>
  <c r="O670" i="6"/>
  <c r="O672" i="6"/>
  <c r="Q672" i="6" s="1"/>
  <c r="O675" i="6"/>
  <c r="O677" i="6"/>
  <c r="O679" i="6"/>
  <c r="O681" i="6"/>
  <c r="O684" i="6"/>
  <c r="Q684" i="6" s="1"/>
  <c r="O686" i="6"/>
  <c r="O688" i="6"/>
  <c r="O690" i="6"/>
  <c r="Q690" i="6" s="1"/>
  <c r="O692" i="6"/>
  <c r="O694" i="6"/>
  <c r="O696" i="6"/>
  <c r="O699" i="6"/>
  <c r="O701" i="6"/>
  <c r="Q701" i="6" s="1"/>
  <c r="O703" i="6"/>
  <c r="O706" i="6"/>
  <c r="O708" i="6"/>
  <c r="Q708" i="6" s="1"/>
  <c r="O710" i="6"/>
  <c r="O712" i="6"/>
  <c r="O714" i="6"/>
  <c r="O716" i="6"/>
  <c r="O719" i="6"/>
  <c r="Q719" i="6" s="1"/>
  <c r="O721" i="6"/>
  <c r="O723" i="6"/>
  <c r="O725" i="6"/>
  <c r="Q740" i="6"/>
  <c r="O745" i="6"/>
  <c r="Q745" i="6" s="1"/>
  <c r="O762" i="6"/>
  <c r="Q762" i="6" s="1"/>
  <c r="O780" i="6"/>
  <c r="Q780" i="6" s="1"/>
  <c r="O790" i="6"/>
  <c r="Q790" i="6" s="1"/>
  <c r="O792" i="6"/>
  <c r="Q792" i="6" s="1"/>
  <c r="O795" i="6"/>
  <c r="Q795" i="6" s="1"/>
  <c r="O797" i="6"/>
  <c r="Q797" i="6" s="1"/>
  <c r="O799" i="6"/>
  <c r="Q799" i="6" s="1"/>
  <c r="O801" i="6"/>
  <c r="Q801" i="6" s="1"/>
  <c r="O804" i="6"/>
  <c r="Q804" i="6" s="1"/>
  <c r="O806" i="6"/>
  <c r="Q806" i="6" s="1"/>
  <c r="O808" i="6"/>
  <c r="Q808" i="6" s="1"/>
  <c r="O810" i="6"/>
  <c r="Q810" i="6" s="1"/>
  <c r="O812" i="6"/>
  <c r="Q812" i="6" s="1"/>
  <c r="O814" i="6"/>
  <c r="Q814" i="6" s="1"/>
  <c r="O816" i="6"/>
  <c r="Q816" i="6" s="1"/>
  <c r="O819" i="6"/>
  <c r="Q819" i="6" s="1"/>
  <c r="O821" i="6"/>
  <c r="Q821" i="6" s="1"/>
  <c r="O823" i="6"/>
  <c r="Q823" i="6" s="1"/>
  <c r="O826" i="6"/>
  <c r="Q826" i="6" s="1"/>
  <c r="O828" i="6"/>
  <c r="Q828" i="6" s="1"/>
  <c r="O830" i="6"/>
  <c r="Q830" i="6" s="1"/>
  <c r="O832" i="6"/>
  <c r="Q832" i="6" s="1"/>
  <c r="O834" i="6"/>
  <c r="Q834" i="6" s="1"/>
  <c r="O836" i="6"/>
  <c r="Q836" i="6" s="1"/>
  <c r="O839" i="6"/>
  <c r="Q839" i="6" s="1"/>
  <c r="O841" i="6"/>
  <c r="Q841" i="6" s="1"/>
  <c r="O843" i="6"/>
  <c r="Q843" i="6" s="1"/>
  <c r="O845" i="6"/>
  <c r="Q845" i="6" s="1"/>
  <c r="O848" i="6"/>
  <c r="Q848" i="6" s="1"/>
  <c r="O850" i="6"/>
  <c r="Q850" i="6" s="1"/>
  <c r="O852" i="6"/>
  <c r="Q852" i="6" s="1"/>
  <c r="O854" i="6"/>
  <c r="Q854" i="6" s="1"/>
  <c r="O856" i="6"/>
  <c r="Q856" i="6" s="1"/>
  <c r="O859" i="6"/>
  <c r="Q859" i="6" s="1"/>
  <c r="O861" i="6"/>
  <c r="Q861" i="6" s="1"/>
  <c r="O863" i="6"/>
  <c r="Q863" i="6" s="1"/>
  <c r="O865" i="6"/>
  <c r="Q865" i="6" s="1"/>
  <c r="O868" i="6"/>
  <c r="Q868" i="6" s="1"/>
  <c r="O870" i="6"/>
  <c r="Q870" i="6" s="1"/>
  <c r="O872" i="6"/>
  <c r="Q872" i="6" s="1"/>
  <c r="O874" i="6"/>
  <c r="Q874" i="6" s="1"/>
  <c r="O876" i="6"/>
  <c r="Q876" i="6" s="1"/>
  <c r="O879" i="6"/>
  <c r="Q879" i="6" s="1"/>
  <c r="O881" i="6"/>
  <c r="Q881" i="6" s="1"/>
  <c r="O883" i="6"/>
  <c r="Q883" i="6" s="1"/>
  <c r="O885" i="6"/>
  <c r="Q885" i="6" s="1"/>
  <c r="O888" i="6"/>
  <c r="Q888" i="6" s="1"/>
  <c r="O890" i="6"/>
  <c r="Q890" i="6" s="1"/>
  <c r="O892" i="6"/>
  <c r="Q892" i="6" s="1"/>
  <c r="O894" i="6"/>
  <c r="Q894" i="6" s="1"/>
  <c r="O896" i="6"/>
  <c r="Q896" i="6" s="1"/>
  <c r="O899" i="6"/>
  <c r="Q899" i="6" s="1"/>
  <c r="O901" i="6"/>
  <c r="Q901" i="6" s="1"/>
  <c r="O903" i="6"/>
  <c r="Q903" i="6" s="1"/>
  <c r="O905" i="6"/>
  <c r="Q905" i="6" s="1"/>
  <c r="O908" i="6"/>
  <c r="Q908" i="6" s="1"/>
  <c r="O910" i="6"/>
  <c r="Q910" i="6" s="1"/>
  <c r="O912" i="6"/>
  <c r="Q912" i="6" s="1"/>
  <c r="O914" i="6"/>
  <c r="Q914" i="6" s="1"/>
  <c r="O916" i="6"/>
  <c r="Q916" i="6" s="1"/>
  <c r="O919" i="6"/>
  <c r="Q919" i="6" s="1"/>
  <c r="O921" i="6"/>
  <c r="Q921" i="6" s="1"/>
  <c r="O923" i="6"/>
  <c r="Q923" i="6" s="1"/>
  <c r="O925" i="6"/>
  <c r="Q925" i="6" s="1"/>
  <c r="O928" i="6"/>
  <c r="Q928" i="6" s="1"/>
  <c r="O930" i="6"/>
  <c r="Q930" i="6" s="1"/>
  <c r="O932" i="6"/>
  <c r="Q932" i="6" s="1"/>
  <c r="O934" i="6"/>
  <c r="Q934" i="6" s="1"/>
  <c r="O936" i="6"/>
  <c r="Q936" i="6" s="1"/>
  <c r="O938" i="6"/>
  <c r="Q938" i="6" s="1"/>
  <c r="O940" i="6"/>
  <c r="Q940" i="6" s="1"/>
  <c r="O942" i="6"/>
  <c r="Q942" i="6" s="1"/>
  <c r="O945" i="6"/>
  <c r="Q945" i="6" s="1"/>
  <c r="O947" i="6"/>
  <c r="Q947" i="6" s="1"/>
  <c r="O949" i="6"/>
  <c r="Q949" i="6" s="1"/>
  <c r="O951" i="6"/>
  <c r="Q951" i="6" s="1"/>
  <c r="O953" i="6"/>
  <c r="Q953" i="6" s="1"/>
  <c r="O956" i="6"/>
  <c r="Q956" i="6" s="1"/>
  <c r="O958" i="6"/>
  <c r="Q958" i="6" s="1"/>
  <c r="O960" i="6"/>
  <c r="Q960" i="6" s="1"/>
  <c r="O963" i="6"/>
  <c r="Q963" i="6" s="1"/>
  <c r="O965" i="6"/>
  <c r="Q965" i="6" s="1"/>
  <c r="O967" i="6"/>
  <c r="Q967" i="6" s="1"/>
  <c r="O969" i="6"/>
  <c r="Q969" i="6" s="1"/>
  <c r="O971" i="6"/>
  <c r="Q971" i="6" s="1"/>
  <c r="O973" i="6"/>
  <c r="Q973" i="6" s="1"/>
  <c r="O975" i="6"/>
  <c r="Q975" i="6" s="1"/>
  <c r="O978" i="6"/>
  <c r="Q978" i="6" s="1"/>
  <c r="O980" i="6"/>
  <c r="Q980" i="6" s="1"/>
  <c r="O982" i="6"/>
  <c r="Q982" i="6" s="1"/>
  <c r="O1236" i="6"/>
  <c r="Q1236" i="6" s="1"/>
  <c r="Q744" i="6"/>
  <c r="O750" i="6"/>
  <c r="Q750" i="6" s="1"/>
  <c r="O767" i="6"/>
  <c r="Q767" i="6" s="1"/>
  <c r="O784" i="6"/>
  <c r="Q784" i="6" s="1"/>
  <c r="Q1146" i="6"/>
  <c r="O1202" i="6"/>
  <c r="Q1202" i="6" s="1"/>
  <c r="Q1243" i="6"/>
  <c r="Q554" i="6"/>
  <c r="Q561" i="6"/>
  <c r="Q572" i="6"/>
  <c r="Q579" i="6"/>
  <c r="Q590" i="6"/>
  <c r="Q596" i="6"/>
  <c r="Q607" i="6"/>
  <c r="Q613" i="6"/>
  <c r="Q623" i="6"/>
  <c r="Q630" i="6"/>
  <c r="Q641" i="6"/>
  <c r="Q648" i="6"/>
  <c r="Q658" i="6"/>
  <c r="Q665" i="6"/>
  <c r="Q676" i="6"/>
  <c r="Q682" i="6"/>
  <c r="Q693" i="6"/>
  <c r="Q700" i="6"/>
  <c r="Q711" i="6"/>
  <c r="Q717" i="6"/>
  <c r="O734" i="6"/>
  <c r="Q734" i="6" s="1"/>
  <c r="Q746" i="6"/>
  <c r="O752" i="6"/>
  <c r="Q752" i="6" s="1"/>
  <c r="O769" i="6"/>
  <c r="Q769" i="6" s="1"/>
  <c r="O787" i="6"/>
  <c r="Q787" i="6" s="1"/>
  <c r="Q1200" i="6"/>
  <c r="Q736" i="6"/>
  <c r="Q748" i="6"/>
  <c r="Q754" i="6"/>
  <c r="Q759" i="6"/>
  <c r="Q772" i="6"/>
  <c r="Q777" i="6"/>
  <c r="Q789" i="6"/>
  <c r="Q791" i="6"/>
  <c r="Q793" i="6"/>
  <c r="Q796" i="6"/>
  <c r="Q798" i="6"/>
  <c r="Q800" i="6"/>
  <c r="Q802" i="6"/>
  <c r="Q805" i="6"/>
  <c r="Q807" i="6"/>
  <c r="Q809" i="6"/>
  <c r="Q811" i="6"/>
  <c r="Q813" i="6"/>
  <c r="Q815" i="6"/>
  <c r="Q817" i="6"/>
  <c r="Q820" i="6"/>
  <c r="Q822" i="6"/>
  <c r="Q825" i="6"/>
  <c r="Q827" i="6"/>
  <c r="Q829" i="6"/>
  <c r="Q831" i="6"/>
  <c r="Q833" i="6"/>
  <c r="Q835" i="6"/>
  <c r="Q838" i="6"/>
  <c r="Q840" i="6"/>
  <c r="Q842" i="6"/>
  <c r="Q844" i="6"/>
  <c r="Q847" i="6"/>
  <c r="Q849" i="6"/>
  <c r="Q851" i="6"/>
  <c r="Q853" i="6"/>
  <c r="Q855" i="6"/>
  <c r="Q858" i="6"/>
  <c r="Q860" i="6"/>
  <c r="O862" i="6"/>
  <c r="Q862" i="6" s="1"/>
  <c r="O864" i="6"/>
  <c r="Q864" i="6" s="1"/>
  <c r="O867" i="6"/>
  <c r="Q867" i="6" s="1"/>
  <c r="O869" i="6"/>
  <c r="Q869" i="6" s="1"/>
  <c r="O871" i="6"/>
  <c r="Q871" i="6" s="1"/>
  <c r="O873" i="6"/>
  <c r="Q873" i="6" s="1"/>
  <c r="O875" i="6"/>
  <c r="Q875" i="6" s="1"/>
  <c r="O878" i="6"/>
  <c r="Q878" i="6" s="1"/>
  <c r="O880" i="6"/>
  <c r="Q880" i="6" s="1"/>
  <c r="O882" i="6"/>
  <c r="Q882" i="6" s="1"/>
  <c r="O884" i="6"/>
  <c r="Q884" i="6" s="1"/>
  <c r="O886" i="6"/>
  <c r="Q886" i="6" s="1"/>
  <c r="O889" i="6"/>
  <c r="Q889" i="6" s="1"/>
  <c r="O891" i="6"/>
  <c r="Q891" i="6" s="1"/>
  <c r="O893" i="6"/>
  <c r="Q893" i="6" s="1"/>
  <c r="O895" i="6"/>
  <c r="Q895" i="6" s="1"/>
  <c r="O898" i="6"/>
  <c r="Q898" i="6" s="1"/>
  <c r="O900" i="6"/>
  <c r="Q900" i="6" s="1"/>
  <c r="O902" i="6"/>
  <c r="Q902" i="6" s="1"/>
  <c r="O904" i="6"/>
  <c r="Q904" i="6" s="1"/>
  <c r="O906" i="6"/>
  <c r="Q906" i="6" s="1"/>
  <c r="O909" i="6"/>
  <c r="Q909" i="6" s="1"/>
  <c r="O911" i="6"/>
  <c r="Q911" i="6" s="1"/>
  <c r="O913" i="6"/>
  <c r="Q913" i="6" s="1"/>
  <c r="O915" i="6"/>
  <c r="Q915" i="6" s="1"/>
  <c r="O918" i="6"/>
  <c r="Q918" i="6" s="1"/>
  <c r="O920" i="6"/>
  <c r="Q920" i="6" s="1"/>
  <c r="O922" i="6"/>
  <c r="Q922" i="6" s="1"/>
  <c r="O924" i="6"/>
  <c r="Q924" i="6" s="1"/>
  <c r="O926" i="6"/>
  <c r="Q926" i="6" s="1"/>
  <c r="O929" i="6"/>
  <c r="Q929" i="6" s="1"/>
  <c r="O931" i="6"/>
  <c r="Q931" i="6" s="1"/>
  <c r="O933" i="6"/>
  <c r="Q933" i="6" s="1"/>
  <c r="O935" i="6"/>
  <c r="Q935" i="6" s="1"/>
  <c r="O937" i="6"/>
  <c r="Q937" i="6" s="1"/>
  <c r="O939" i="6"/>
  <c r="Q939" i="6" s="1"/>
  <c r="O941" i="6"/>
  <c r="Q941" i="6" s="1"/>
  <c r="O944" i="6"/>
  <c r="Q944" i="6" s="1"/>
  <c r="O946" i="6"/>
  <c r="Q946" i="6" s="1"/>
  <c r="O948" i="6"/>
  <c r="Q948" i="6" s="1"/>
  <c r="O950" i="6"/>
  <c r="Q950" i="6" s="1"/>
  <c r="O952" i="6"/>
  <c r="Q952" i="6" s="1"/>
  <c r="O955" i="6"/>
  <c r="Q955" i="6" s="1"/>
  <c r="O957" i="6"/>
  <c r="Q957" i="6" s="1"/>
  <c r="O959" i="6"/>
  <c r="Q959" i="6" s="1"/>
  <c r="O961" i="6"/>
  <c r="Q961" i="6" s="1"/>
  <c r="O964" i="6"/>
  <c r="Q964" i="6" s="1"/>
  <c r="O966" i="6"/>
  <c r="Q966" i="6" s="1"/>
  <c r="O968" i="6"/>
  <c r="Q968" i="6" s="1"/>
  <c r="O970" i="6"/>
  <c r="Q970" i="6" s="1"/>
  <c r="O972" i="6"/>
  <c r="Q972" i="6" s="1"/>
  <c r="O974" i="6"/>
  <c r="Q974" i="6" s="1"/>
  <c r="O977" i="6"/>
  <c r="Q977" i="6" s="1"/>
  <c r="O979" i="6"/>
  <c r="Q979" i="6" s="1"/>
  <c r="O981" i="6"/>
  <c r="Q981" i="6" s="1"/>
  <c r="O983" i="6"/>
  <c r="Q983" i="6" s="1"/>
  <c r="O986" i="6"/>
  <c r="Q986" i="6" s="1"/>
  <c r="O988" i="6"/>
  <c r="Q988" i="6" s="1"/>
  <c r="O990" i="6"/>
  <c r="Q990" i="6" s="1"/>
  <c r="O992" i="6"/>
  <c r="Q992" i="6" s="1"/>
  <c r="O994" i="6"/>
  <c r="Q994" i="6" s="1"/>
  <c r="O996" i="6"/>
  <c r="Q996" i="6" s="1"/>
  <c r="Q1110" i="6"/>
  <c r="Q1119" i="6"/>
  <c r="O1165" i="6"/>
  <c r="Q1165" i="6" s="1"/>
  <c r="Q1209" i="6"/>
  <c r="Q1215" i="6"/>
  <c r="Q1253" i="6"/>
  <c r="O554" i="6"/>
  <c r="O556" i="6"/>
  <c r="Q556" i="6" s="1"/>
  <c r="O558" i="6"/>
  <c r="Q558" i="6" s="1"/>
  <c r="O561" i="6"/>
  <c r="O563" i="6"/>
  <c r="Q563" i="6" s="1"/>
  <c r="O565" i="6"/>
  <c r="Q565" i="6" s="1"/>
  <c r="O567" i="6"/>
  <c r="Q567" i="6" s="1"/>
  <c r="O570" i="6"/>
  <c r="Q570" i="6" s="1"/>
  <c r="O572" i="6"/>
  <c r="O575" i="6"/>
  <c r="Q575" i="6" s="1"/>
  <c r="O577" i="6"/>
  <c r="Q577" i="6" s="1"/>
  <c r="O579" i="6"/>
  <c r="O581" i="6"/>
  <c r="Q581" i="6" s="1"/>
  <c r="O583" i="6"/>
  <c r="Q583" i="6" s="1"/>
  <c r="O585" i="6"/>
  <c r="Q585" i="6" s="1"/>
  <c r="O587" i="6"/>
  <c r="Q587" i="6" s="1"/>
  <c r="O590" i="6"/>
  <c r="O592" i="6"/>
  <c r="Q592" i="6" s="1"/>
  <c r="O594" i="6"/>
  <c r="Q594" i="6" s="1"/>
  <c r="O596" i="6"/>
  <c r="O598" i="6"/>
  <c r="Q598" i="6" s="1"/>
  <c r="O600" i="6"/>
  <c r="Q600" i="6" s="1"/>
  <c r="O603" i="6"/>
  <c r="Q603" i="6" s="1"/>
  <c r="O605" i="6"/>
  <c r="Q605" i="6" s="1"/>
  <c r="O607" i="6"/>
  <c r="O609" i="6"/>
  <c r="Q609" i="6" s="1"/>
  <c r="O611" i="6"/>
  <c r="Q611" i="6" s="1"/>
  <c r="O613" i="6"/>
  <c r="O615" i="6"/>
  <c r="Q615" i="6" s="1"/>
  <c r="O617" i="6"/>
  <c r="Q617" i="6" s="1"/>
  <c r="O619" i="6"/>
  <c r="Q619" i="6" s="1"/>
  <c r="O621" i="6"/>
  <c r="Q621" i="6" s="1"/>
  <c r="O623" i="6"/>
  <c r="O626" i="6"/>
  <c r="Q626" i="6" s="1"/>
  <c r="O628" i="6"/>
  <c r="Q628" i="6" s="1"/>
  <c r="O630" i="6"/>
  <c r="O632" i="6"/>
  <c r="Q632" i="6" s="1"/>
  <c r="O635" i="6"/>
  <c r="Q635" i="6" s="1"/>
  <c r="O637" i="6"/>
  <c r="Q637" i="6" s="1"/>
  <c r="O639" i="6"/>
  <c r="Q639" i="6" s="1"/>
  <c r="O641" i="6"/>
  <c r="O643" i="6"/>
  <c r="Q643" i="6" s="1"/>
  <c r="O645" i="6"/>
  <c r="Q645" i="6" s="1"/>
  <c r="O648" i="6"/>
  <c r="O650" i="6"/>
  <c r="Q650" i="6" s="1"/>
  <c r="O652" i="6"/>
  <c r="Q652" i="6" s="1"/>
  <c r="O654" i="6"/>
  <c r="Q654" i="6" s="1"/>
  <c r="O656" i="6"/>
  <c r="Q656" i="6" s="1"/>
  <c r="O658" i="6"/>
  <c r="O661" i="6"/>
  <c r="Q661" i="6" s="1"/>
  <c r="O663" i="6"/>
  <c r="Q663" i="6" s="1"/>
  <c r="O665" i="6"/>
  <c r="O667" i="6"/>
  <c r="Q667" i="6" s="1"/>
  <c r="O669" i="6"/>
  <c r="Q669" i="6" s="1"/>
  <c r="O671" i="6"/>
  <c r="Q671" i="6" s="1"/>
  <c r="O674" i="6"/>
  <c r="Q674" i="6" s="1"/>
  <c r="O676" i="6"/>
  <c r="O678" i="6"/>
  <c r="Q678" i="6" s="1"/>
  <c r="O680" i="6"/>
  <c r="Q680" i="6" s="1"/>
  <c r="O682" i="6"/>
  <c r="O685" i="6"/>
  <c r="Q685" i="6" s="1"/>
  <c r="O687" i="6"/>
  <c r="Q687" i="6" s="1"/>
  <c r="O689" i="6"/>
  <c r="Q689" i="6" s="1"/>
  <c r="O691" i="6"/>
  <c r="Q691" i="6" s="1"/>
  <c r="O693" i="6"/>
  <c r="O695" i="6"/>
  <c r="Q695" i="6" s="1"/>
  <c r="O697" i="6"/>
  <c r="Q697" i="6" s="1"/>
  <c r="O700" i="6"/>
  <c r="O702" i="6"/>
  <c r="Q702" i="6" s="1"/>
  <c r="O705" i="6"/>
  <c r="Q705" i="6" s="1"/>
  <c r="O707" i="6"/>
  <c r="Q707" i="6" s="1"/>
  <c r="O709" i="6"/>
  <c r="Q709" i="6" s="1"/>
  <c r="O711" i="6"/>
  <c r="O713" i="6"/>
  <c r="Q713" i="6" s="1"/>
  <c r="O715" i="6"/>
  <c r="Q715" i="6" s="1"/>
  <c r="O717" i="6"/>
  <c r="O720" i="6"/>
  <c r="O722" i="6"/>
  <c r="O724" i="6"/>
  <c r="Q724" i="6" s="1"/>
  <c r="O728" i="6"/>
  <c r="Q728" i="6" s="1"/>
  <c r="O738" i="6"/>
  <c r="Q738" i="6" s="1"/>
  <c r="O756" i="6"/>
  <c r="Q756" i="6" s="1"/>
  <c r="O774" i="6"/>
  <c r="Q774" i="6" s="1"/>
  <c r="Q1125" i="6"/>
  <c r="Q1163" i="6"/>
  <c r="O1219" i="6"/>
  <c r="Q1219" i="6" s="1"/>
  <c r="Q1262" i="6"/>
  <c r="O1101" i="6"/>
  <c r="Q1101" i="6" s="1"/>
  <c r="O1118" i="6"/>
  <c r="Q1118" i="6" s="1"/>
  <c r="O1135" i="6"/>
  <c r="Q1135" i="6" s="1"/>
  <c r="O1153" i="6"/>
  <c r="Q1153" i="6" s="1"/>
  <c r="O1171" i="6"/>
  <c r="Q1171" i="6" s="1"/>
  <c r="O1190" i="6"/>
  <c r="Q1190" i="6" s="1"/>
  <c r="O1208" i="6"/>
  <c r="Q1208" i="6" s="1"/>
  <c r="O1225" i="6"/>
  <c r="Q1225" i="6" s="1"/>
  <c r="O1242" i="6"/>
  <c r="Q1242" i="6" s="1"/>
  <c r="O1260" i="6"/>
  <c r="Q1260" i="6" s="1"/>
  <c r="O1298" i="6"/>
  <c r="Q1344" i="6"/>
  <c r="Q1346" i="6"/>
  <c r="Q1425" i="6"/>
  <c r="O1430" i="6"/>
  <c r="Q1430" i="6" s="1"/>
  <c r="Q1432" i="6"/>
  <c r="Q1434" i="6"/>
  <c r="O1456" i="6"/>
  <c r="Q1456" i="6" s="1"/>
  <c r="Q1498" i="6"/>
  <c r="Q1614" i="6"/>
  <c r="Q2153" i="6"/>
  <c r="O1103" i="6"/>
  <c r="Q1103" i="6" s="1"/>
  <c r="O1120" i="6"/>
  <c r="Q1120" i="6" s="1"/>
  <c r="O1138" i="6"/>
  <c r="Q1138" i="6" s="1"/>
  <c r="O1155" i="6"/>
  <c r="Q1155" i="6" s="1"/>
  <c r="O1173" i="6"/>
  <c r="Q1173" i="6" s="1"/>
  <c r="O1192" i="6"/>
  <c r="Q1192" i="6" s="1"/>
  <c r="O1210" i="6"/>
  <c r="Q1210" i="6" s="1"/>
  <c r="O1227" i="6"/>
  <c r="Q1227" i="6" s="1"/>
  <c r="O1245" i="6"/>
  <c r="Q1245" i="6" s="1"/>
  <c r="O1263" i="6"/>
  <c r="Q1263" i="6" s="1"/>
  <c r="O1265" i="6"/>
  <c r="Q1265" i="6" s="1"/>
  <c r="O1306" i="6"/>
  <c r="O1342" i="6"/>
  <c r="O1367" i="6"/>
  <c r="Q1367" i="6" s="1"/>
  <c r="Q1397" i="6"/>
  <c r="Q1399" i="6"/>
  <c r="O1477" i="6"/>
  <c r="Q1477" i="6" s="1"/>
  <c r="Q1532" i="6"/>
  <c r="Q1534" i="6"/>
  <c r="Q1537" i="6"/>
  <c r="Q1539" i="6"/>
  <c r="Q1541" i="6"/>
  <c r="Q1544" i="6"/>
  <c r="Q1546" i="6"/>
  <c r="Q1548" i="6"/>
  <c r="Q1550" i="6"/>
  <c r="Q1552" i="6"/>
  <c r="Q1554" i="6"/>
  <c r="Q1556" i="6"/>
  <c r="Q1559" i="6"/>
  <c r="Q1561" i="6"/>
  <c r="Q1563" i="6"/>
  <c r="Q1565" i="6"/>
  <c r="Q1567" i="6"/>
  <c r="Q1569" i="6"/>
  <c r="Q1571" i="6"/>
  <c r="Q1573" i="6"/>
  <c r="Q1575" i="6"/>
  <c r="Q1577" i="6"/>
  <c r="O1639" i="6"/>
  <c r="O1664" i="6"/>
  <c r="Q1664" i="6" s="1"/>
  <c r="Q1666" i="6"/>
  <c r="Q1691" i="6"/>
  <c r="Q1693" i="6"/>
  <c r="O1107" i="6"/>
  <c r="Q1107" i="6" s="1"/>
  <c r="Q1124" i="6"/>
  <c r="Q1142" i="6"/>
  <c r="Q1160" i="6"/>
  <c r="Q1178" i="6"/>
  <c r="Q1196" i="6"/>
  <c r="Q1214" i="6"/>
  <c r="Q1231" i="6"/>
  <c r="Q1249" i="6"/>
  <c r="Q1335" i="6"/>
  <c r="Q1451" i="6"/>
  <c r="Q1517" i="6"/>
  <c r="Q1632" i="6"/>
  <c r="O1109" i="6"/>
  <c r="Q1109" i="6" s="1"/>
  <c r="O1127" i="6"/>
  <c r="Q1127" i="6" s="1"/>
  <c r="O1145" i="6"/>
  <c r="Q1145" i="6" s="1"/>
  <c r="O1162" i="6"/>
  <c r="Q1162" i="6" s="1"/>
  <c r="O1180" i="6"/>
  <c r="Q1180" i="6" s="1"/>
  <c r="O1199" i="6"/>
  <c r="Q1199" i="6" s="1"/>
  <c r="O1216" i="6"/>
  <c r="Q1216" i="6" s="1"/>
  <c r="O1233" i="6"/>
  <c r="Q1233" i="6" s="1"/>
  <c r="O1252" i="6"/>
  <c r="Q1252" i="6" s="1"/>
  <c r="O1324" i="6"/>
  <c r="O1360" i="6"/>
  <c r="O1385" i="6"/>
  <c r="Q1385" i="6" s="1"/>
  <c r="Q1387" i="6"/>
  <c r="Q1465" i="6"/>
  <c r="O1470" i="6"/>
  <c r="Q1470" i="6" s="1"/>
  <c r="Q1472" i="6"/>
  <c r="Q1474" i="6"/>
  <c r="O1495" i="6"/>
  <c r="Q1495" i="6" s="1"/>
  <c r="Q1497" i="6"/>
  <c r="O1656" i="6"/>
  <c r="O1680" i="6"/>
  <c r="Q1680" i="6" s="1"/>
  <c r="Q1682" i="6"/>
  <c r="Q1708" i="6"/>
  <c r="Q1713" i="6"/>
  <c r="Q1099" i="6"/>
  <c r="Q1111" i="6"/>
  <c r="Q1117" i="6"/>
  <c r="Q1129" i="6"/>
  <c r="Q1134" i="6"/>
  <c r="Q1147" i="6"/>
  <c r="Q1152" i="6"/>
  <c r="Q1164" i="6"/>
  <c r="Q1170" i="6"/>
  <c r="Q1183" i="6"/>
  <c r="Q1189" i="6"/>
  <c r="Q1201" i="6"/>
  <c r="Q1206" i="6"/>
  <c r="Q1218" i="6"/>
  <c r="Q1223" i="6"/>
  <c r="Q1235" i="6"/>
  <c r="Q1241" i="6"/>
  <c r="Q1254" i="6"/>
  <c r="Q1259" i="6"/>
  <c r="Q1266" i="6"/>
  <c r="Q1330" i="6"/>
  <c r="Q1480" i="6"/>
  <c r="O1593" i="6"/>
  <c r="Q1593" i="6" s="1"/>
  <c r="Q1624" i="6"/>
  <c r="Q1626" i="6"/>
  <c r="O998" i="6"/>
  <c r="Q998" i="6" s="1"/>
  <c r="O1000" i="6"/>
  <c r="Q1000" i="6" s="1"/>
  <c r="O1002" i="6"/>
  <c r="Q1002" i="6" s="1"/>
  <c r="O1004" i="6"/>
  <c r="Q1004" i="6" s="1"/>
  <c r="O1006" i="6"/>
  <c r="Q1006" i="6" s="1"/>
  <c r="O1009" i="6"/>
  <c r="Q1009" i="6" s="1"/>
  <c r="O1011" i="6"/>
  <c r="Q1011" i="6" s="1"/>
  <c r="O1013" i="6"/>
  <c r="Q1013" i="6" s="1"/>
  <c r="O1015" i="6"/>
  <c r="Q1015" i="6" s="1"/>
  <c r="O1018" i="6"/>
  <c r="Q1018" i="6" s="1"/>
  <c r="O1020" i="6"/>
  <c r="Q1020" i="6" s="1"/>
  <c r="O1022" i="6"/>
  <c r="Q1022" i="6" s="1"/>
  <c r="O1024" i="6"/>
  <c r="Q1024" i="6" s="1"/>
  <c r="O1026" i="6"/>
  <c r="Q1026" i="6" s="1"/>
  <c r="O1028" i="6"/>
  <c r="Q1028" i="6" s="1"/>
  <c r="O1030" i="6"/>
  <c r="Q1030" i="6" s="1"/>
  <c r="O1033" i="6"/>
  <c r="Q1033" i="6" s="1"/>
  <c r="O1035" i="6"/>
  <c r="Q1035" i="6" s="1"/>
  <c r="O1037" i="6"/>
  <c r="Q1037" i="6" s="1"/>
  <c r="O1039" i="6"/>
  <c r="Q1039" i="6" s="1"/>
  <c r="O1041" i="6"/>
  <c r="Q1041" i="6" s="1"/>
  <c r="O1043" i="6"/>
  <c r="Q1043" i="6" s="1"/>
  <c r="O1045" i="6"/>
  <c r="Q1045" i="6" s="1"/>
  <c r="O1048" i="6"/>
  <c r="Q1048" i="6" s="1"/>
  <c r="O1050" i="6"/>
  <c r="Q1050" i="6" s="1"/>
  <c r="O1052" i="6"/>
  <c r="Q1052" i="6" s="1"/>
  <c r="O1054" i="6"/>
  <c r="Q1054" i="6" s="1"/>
  <c r="O1056" i="6"/>
  <c r="Q1056" i="6" s="1"/>
  <c r="O1058" i="6"/>
  <c r="Q1058" i="6" s="1"/>
  <c r="O1061" i="6"/>
  <c r="Q1061" i="6" s="1"/>
  <c r="O1063" i="6"/>
  <c r="Q1063" i="6" s="1"/>
  <c r="O1065" i="6"/>
  <c r="Q1065" i="6" s="1"/>
  <c r="O1067" i="6"/>
  <c r="Q1067" i="6" s="1"/>
  <c r="O1069" i="6"/>
  <c r="Q1069" i="6" s="1"/>
  <c r="O1071" i="6"/>
  <c r="Q1071" i="6" s="1"/>
  <c r="O1073" i="6"/>
  <c r="Q1073" i="6" s="1"/>
  <c r="O1075" i="6"/>
  <c r="Q1075" i="6" s="1"/>
  <c r="O1078" i="6"/>
  <c r="Q1078" i="6" s="1"/>
  <c r="O1080" i="6"/>
  <c r="Q1080" i="6" s="1"/>
  <c r="O1082" i="6"/>
  <c r="Q1082" i="6" s="1"/>
  <c r="O1084" i="6"/>
  <c r="Q1084" i="6" s="1"/>
  <c r="O1086" i="6"/>
  <c r="Q1086" i="6" s="1"/>
  <c r="O1088" i="6"/>
  <c r="Q1088" i="6" s="1"/>
  <c r="O1090" i="6"/>
  <c r="Q1090" i="6" s="1"/>
  <c r="O1092" i="6"/>
  <c r="Q1092" i="6" s="1"/>
  <c r="O1094" i="6"/>
  <c r="Q1094" i="6" s="1"/>
  <c r="O1096" i="6"/>
  <c r="Q1096" i="6" s="1"/>
  <c r="O1113" i="6"/>
  <c r="Q1113" i="6" s="1"/>
  <c r="O1131" i="6"/>
  <c r="Q1131" i="6" s="1"/>
  <c r="O1149" i="6"/>
  <c r="Q1149" i="6" s="1"/>
  <c r="O1166" i="6"/>
  <c r="Q1166" i="6" s="1"/>
  <c r="O1185" i="6"/>
  <c r="Q1185" i="6" s="1"/>
  <c r="O1203" i="6"/>
  <c r="Q1203" i="6" s="1"/>
  <c r="O1220" i="6"/>
  <c r="Q1220" i="6" s="1"/>
  <c r="O1238" i="6"/>
  <c r="Q1238" i="6" s="1"/>
  <c r="O1256" i="6"/>
  <c r="Q1256" i="6" s="1"/>
  <c r="O1289" i="6"/>
  <c r="Q1338" i="6"/>
  <c r="O1349" i="6"/>
  <c r="Q1349" i="6" s="1"/>
  <c r="Q1351" i="6"/>
  <c r="Q1379" i="6"/>
  <c r="Q1382" i="6"/>
  <c r="Q1423" i="6"/>
  <c r="O1462" i="6"/>
  <c r="Q1462" i="6" s="1"/>
  <c r="O1622" i="6"/>
  <c r="O1646" i="6"/>
  <c r="Q1646" i="6" s="1"/>
  <c r="Q1675" i="6"/>
  <c r="Q1677" i="6"/>
  <c r="O1991" i="6"/>
  <c r="Q1991" i="6" s="1"/>
  <c r="Q1332" i="6"/>
  <c r="Q1337" i="6"/>
  <c r="Q1348" i="6"/>
  <c r="Q1354" i="6"/>
  <c r="Q1366" i="6"/>
  <c r="Q1372" i="6"/>
  <c r="Q1384" i="6"/>
  <c r="Q1389" i="6"/>
  <c r="Q1401" i="6"/>
  <c r="Q1407" i="6"/>
  <c r="Q1424" i="6"/>
  <c r="Q1443" i="6"/>
  <c r="Q1464" i="6"/>
  <c r="Q1482" i="6"/>
  <c r="Q1499" i="6"/>
  <c r="Q1518" i="6"/>
  <c r="Q1581" i="6"/>
  <c r="Q1592" i="6"/>
  <c r="Q1597" i="6"/>
  <c r="Q1610" i="6"/>
  <c r="Q1616" i="6"/>
  <c r="Q1628" i="6"/>
  <c r="Q1634" i="6"/>
  <c r="Q1645" i="6"/>
  <c r="Q1651" i="6"/>
  <c r="Q1663" i="6"/>
  <c r="Q1668" i="6"/>
  <c r="Q1679" i="6"/>
  <c r="Q1684" i="6"/>
  <c r="Q1696" i="6"/>
  <c r="Q1701" i="6"/>
  <c r="Q1876" i="6"/>
  <c r="Q2086" i="6"/>
  <c r="O1269" i="6"/>
  <c r="Q1269" i="6" s="1"/>
  <c r="Q1334" i="6"/>
  <c r="Q1339" i="6"/>
  <c r="Q1350" i="6"/>
  <c r="Q1356" i="6"/>
  <c r="Q1368" i="6"/>
  <c r="O1374" i="6"/>
  <c r="Q1374" i="6" s="1"/>
  <c r="Q1386" i="6"/>
  <c r="O1391" i="6"/>
  <c r="Q1391" i="6" s="1"/>
  <c r="Q1403" i="6"/>
  <c r="O1409" i="6"/>
  <c r="Q1409" i="6" s="1"/>
  <c r="O1426" i="6"/>
  <c r="Q1426" i="6" s="1"/>
  <c r="O1445" i="6"/>
  <c r="Q1445" i="6" s="1"/>
  <c r="O1467" i="6"/>
  <c r="Q1467" i="6" s="1"/>
  <c r="O1484" i="6"/>
  <c r="Q1484" i="6" s="1"/>
  <c r="O1502" i="6"/>
  <c r="Q1502" i="6" s="1"/>
  <c r="O1520" i="6"/>
  <c r="Q1520" i="6" s="1"/>
  <c r="O1583" i="6"/>
  <c r="Q1583" i="6" s="1"/>
  <c r="Q1594" i="6"/>
  <c r="O1599" i="6"/>
  <c r="Q1599" i="6" s="1"/>
  <c r="Q1612" i="6"/>
  <c r="O1618" i="6"/>
  <c r="Q1618" i="6" s="1"/>
  <c r="Q1631" i="6"/>
  <c r="O1636" i="6"/>
  <c r="Q1636" i="6" s="1"/>
  <c r="Q1648" i="6"/>
  <c r="O1653" i="6"/>
  <c r="Q1653" i="6" s="1"/>
  <c r="Q1665" i="6"/>
  <c r="O1670" i="6"/>
  <c r="Q1670" i="6" s="1"/>
  <c r="Q1681" i="6"/>
  <c r="O1686" i="6"/>
  <c r="Q1686" i="6" s="1"/>
  <c r="Q1698" i="6"/>
  <c r="O1703" i="6"/>
  <c r="Q1703" i="6" s="1"/>
  <c r="O1715" i="6"/>
  <c r="Q1715" i="6" s="1"/>
  <c r="Q1720" i="6"/>
  <c r="O1811" i="6"/>
  <c r="Q1815" i="6"/>
  <c r="O2164" i="6"/>
  <c r="Q2164" i="6" s="1"/>
  <c r="O2236" i="6"/>
  <c r="Q1336" i="6"/>
  <c r="O1341" i="6"/>
  <c r="Q1341" i="6" s="1"/>
  <c r="Q1352" i="6"/>
  <c r="O1358" i="6"/>
  <c r="Q1358" i="6" s="1"/>
  <c r="Q1371" i="6"/>
  <c r="O1376" i="6"/>
  <c r="Q1376" i="6" s="1"/>
  <c r="Q1388" i="6"/>
  <c r="O1394" i="6"/>
  <c r="Q1394" i="6" s="1"/>
  <c r="Q1406" i="6"/>
  <c r="O1411" i="6"/>
  <c r="Q1411" i="6" s="1"/>
  <c r="O1429" i="6"/>
  <c r="Q1429" i="6" s="1"/>
  <c r="O1448" i="6"/>
  <c r="Q1448" i="6" s="1"/>
  <c r="O1455" i="6"/>
  <c r="Q1455" i="6" s="1"/>
  <c r="O1469" i="6"/>
  <c r="Q1469" i="6" s="1"/>
  <c r="O1486" i="6"/>
  <c r="Q1486" i="6" s="1"/>
  <c r="O1504" i="6"/>
  <c r="Q1504" i="6" s="1"/>
  <c r="O1522" i="6"/>
  <c r="Q1522" i="6" s="1"/>
  <c r="Q1580" i="6"/>
  <c r="O1585" i="6"/>
  <c r="Q1585" i="6" s="1"/>
  <c r="Q1596" i="6"/>
  <c r="O1601" i="6"/>
  <c r="Q1601" i="6" s="1"/>
  <c r="Q1615" i="6"/>
  <c r="O1621" i="6"/>
  <c r="Q1621" i="6" s="1"/>
  <c r="Q1633" i="6"/>
  <c r="O1638" i="6"/>
  <c r="Q1638" i="6" s="1"/>
  <c r="Q1650" i="6"/>
  <c r="O1655" i="6"/>
  <c r="Q1655" i="6" s="1"/>
  <c r="Q1667" i="6"/>
  <c r="O1672" i="6"/>
  <c r="Q1672" i="6" s="1"/>
  <c r="Q1683" i="6"/>
  <c r="O1688" i="6"/>
  <c r="Q1688" i="6" s="1"/>
  <c r="Q1700" i="6"/>
  <c r="O1705" i="6"/>
  <c r="Q1705" i="6" s="1"/>
  <c r="O1765" i="6"/>
  <c r="O1815" i="6"/>
  <c r="O1968" i="6"/>
  <c r="Q1968" i="6" s="1"/>
  <c r="Q1373" i="6"/>
  <c r="Q1390" i="6"/>
  <c r="Q1408" i="6"/>
  <c r="Q1582" i="6"/>
  <c r="Q1598" i="6"/>
  <c r="Q1617" i="6"/>
  <c r="Q1635" i="6"/>
  <c r="Q1652" i="6"/>
  <c r="Q1669" i="6"/>
  <c r="Q1685" i="6"/>
  <c r="Q1702" i="6"/>
  <c r="Q1340" i="6"/>
  <c r="O1345" i="6"/>
  <c r="Q1345" i="6" s="1"/>
  <c r="Q1357" i="6"/>
  <c r="O1363" i="6"/>
  <c r="Q1363" i="6" s="1"/>
  <c r="Q1375" i="6"/>
  <c r="Q1380" i="6"/>
  <c r="Q1392" i="6"/>
  <c r="O1398" i="6"/>
  <c r="Q1398" i="6" s="1"/>
  <c r="Q1410" i="6"/>
  <c r="O1415" i="6"/>
  <c r="Q1415" i="6" s="1"/>
  <c r="O1433" i="6"/>
  <c r="Q1433" i="6" s="1"/>
  <c r="Q1452" i="6"/>
  <c r="O1473" i="6"/>
  <c r="Q1473" i="6" s="1"/>
  <c r="O1490" i="6"/>
  <c r="Q1490" i="6" s="1"/>
  <c r="Q1509" i="6"/>
  <c r="Q1526" i="6"/>
  <c r="O1533" i="6"/>
  <c r="O1536" i="6"/>
  <c r="Q1536" i="6" s="1"/>
  <c r="O1538" i="6"/>
  <c r="O1540" i="6"/>
  <c r="O1542" i="6"/>
  <c r="O1545" i="6"/>
  <c r="O1547" i="6"/>
  <c r="O1549" i="6"/>
  <c r="O1551" i="6"/>
  <c r="O1553" i="6"/>
  <c r="Q1553" i="6" s="1"/>
  <c r="O1555" i="6"/>
  <c r="O1558" i="6"/>
  <c r="O1560" i="6"/>
  <c r="Q1560" i="6" s="1"/>
  <c r="O1562" i="6"/>
  <c r="O1564" i="6"/>
  <c r="O1566" i="6"/>
  <c r="O1568" i="6"/>
  <c r="O1570" i="6"/>
  <c r="Q1570" i="6" s="1"/>
  <c r="O1572" i="6"/>
  <c r="O1574" i="6"/>
  <c r="O1576" i="6"/>
  <c r="O1578" i="6"/>
  <c r="Q1584" i="6"/>
  <c r="O1589" i="6"/>
  <c r="Q1589" i="6" s="1"/>
  <c r="Q1600" i="6"/>
  <c r="O1607" i="6"/>
  <c r="Q1607" i="6" s="1"/>
  <c r="Q1619" i="6"/>
  <c r="Q1625" i="6"/>
  <c r="Q1637" i="6"/>
  <c r="Q1642" i="6"/>
  <c r="Q1654" i="6"/>
  <c r="O1659" i="6"/>
  <c r="Q1659" i="6" s="1"/>
  <c r="Q1671" i="6"/>
  <c r="O1676" i="6"/>
  <c r="Q1676" i="6" s="1"/>
  <c r="Q1687" i="6"/>
  <c r="O1692" i="6"/>
  <c r="Q1692" i="6" s="1"/>
  <c r="Q1704" i="6"/>
  <c r="O1732" i="6"/>
  <c r="Q1736" i="6"/>
  <c r="Q1740" i="6"/>
  <c r="Q2192" i="6"/>
  <c r="O1331" i="6"/>
  <c r="Q1331" i="6" s="1"/>
  <c r="Q1342" i="6"/>
  <c r="O1347" i="6"/>
  <c r="Q1347" i="6" s="1"/>
  <c r="Q1360" i="6"/>
  <c r="O1365" i="6"/>
  <c r="Q1365" i="6" s="1"/>
  <c r="Q1377" i="6"/>
  <c r="O1383" i="6"/>
  <c r="Q1383" i="6" s="1"/>
  <c r="Q1395" i="6"/>
  <c r="O1400" i="6"/>
  <c r="Q1400" i="6" s="1"/>
  <c r="O1417" i="6"/>
  <c r="Q1417" i="6" s="1"/>
  <c r="O1435" i="6"/>
  <c r="Q1435" i="6" s="1"/>
  <c r="O1460" i="6"/>
  <c r="Q1460" i="6" s="1"/>
  <c r="O1475" i="6"/>
  <c r="Q1475" i="6" s="1"/>
  <c r="O1493" i="6"/>
  <c r="Q1493" i="6" s="1"/>
  <c r="O1511" i="6"/>
  <c r="Q1511" i="6" s="1"/>
  <c r="O1528" i="6"/>
  <c r="Q1528" i="6" s="1"/>
  <c r="Q1586" i="6"/>
  <c r="O1591" i="6"/>
  <c r="Q1591" i="6" s="1"/>
  <c r="Q1602" i="6"/>
  <c r="O1609" i="6"/>
  <c r="Q1609" i="6" s="1"/>
  <c r="Q1622" i="6"/>
  <c r="O1627" i="6"/>
  <c r="Q1627" i="6" s="1"/>
  <c r="Q1639" i="6"/>
  <c r="O1644" i="6"/>
  <c r="Q1644" i="6" s="1"/>
  <c r="Q1656" i="6"/>
  <c r="O1662" i="6"/>
  <c r="Q1662" i="6" s="1"/>
  <c r="Q1673" i="6"/>
  <c r="O1678" i="6"/>
  <c r="Q1678" i="6" s="1"/>
  <c r="Q1689" i="6"/>
  <c r="O1694" i="6"/>
  <c r="Q1694" i="6" s="1"/>
  <c r="Q1706" i="6"/>
  <c r="Q1746" i="6"/>
  <c r="Q1758" i="6"/>
  <c r="Q1793" i="6"/>
  <c r="O1834" i="6"/>
  <c r="Q1868" i="6"/>
  <c r="O1886" i="6"/>
  <c r="O1987" i="6"/>
  <c r="O2117" i="6"/>
  <c r="Q2117" i="6" s="1"/>
  <c r="O2254" i="6"/>
  <c r="Q1763" i="6"/>
  <c r="Q1784" i="6"/>
  <c r="Q1786" i="6"/>
  <c r="Q1832" i="6"/>
  <c r="Q1904" i="6"/>
  <c r="Q1910" i="6"/>
  <c r="Q1912" i="6"/>
  <c r="Q1917" i="6"/>
  <c r="Q1921" i="6"/>
  <c r="Q1927" i="6"/>
  <c r="Q1930" i="6"/>
  <c r="Q1934" i="6"/>
  <c r="Q1941" i="6"/>
  <c r="Q1970" i="6"/>
  <c r="O1978" i="6"/>
  <c r="O2005" i="6"/>
  <c r="Q2005" i="6" s="1"/>
  <c r="O2015" i="6"/>
  <c r="O2021" i="6"/>
  <c r="O2039" i="6"/>
  <c r="Q2039" i="6" s="1"/>
  <c r="O2051" i="6"/>
  <c r="O2056" i="6"/>
  <c r="Q2077" i="6"/>
  <c r="O2083" i="6"/>
  <c r="O2105" i="6"/>
  <c r="Q2105" i="6" s="1"/>
  <c r="Q2107" i="6"/>
  <c r="O2120" i="6"/>
  <c r="Q2120" i="6" s="1"/>
  <c r="O2134" i="6"/>
  <c r="Q2134" i="6" s="1"/>
  <c r="Q2136" i="6"/>
  <c r="Q2140" i="6"/>
  <c r="O2142" i="6"/>
  <c r="Q2142" i="6" s="1"/>
  <c r="Q2173" i="6"/>
  <c r="Q2207" i="6"/>
  <c r="O2217" i="6"/>
  <c r="Q2217" i="6" s="1"/>
  <c r="O2262" i="6"/>
  <c r="Q2262" i="6" s="1"/>
  <c r="Q2275" i="6"/>
  <c r="Q1721" i="6"/>
  <c r="Q1732" i="6"/>
  <c r="Q1737" i="6"/>
  <c r="Q1748" i="6"/>
  <c r="Q1754" i="6"/>
  <c r="Q1765" i="6"/>
  <c r="Q1771" i="6"/>
  <c r="Q1811" i="6"/>
  <c r="Q1817" i="6"/>
  <c r="Q1819" i="6"/>
  <c r="Q1821" i="6"/>
  <c r="Q1834" i="6"/>
  <c r="Q1845" i="6"/>
  <c r="Q1891" i="6"/>
  <c r="Q2042" i="6"/>
  <c r="Q2170" i="6"/>
  <c r="Q2172" i="6"/>
  <c r="Q2205" i="6"/>
  <c r="Q2209" i="6"/>
  <c r="Q1718" i="6"/>
  <c r="O1723" i="6"/>
  <c r="Q1723" i="6" s="1"/>
  <c r="Q1734" i="6"/>
  <c r="O1739" i="6"/>
  <c r="Q1739" i="6" s="1"/>
  <c r="Q1750" i="6"/>
  <c r="O1756" i="6"/>
  <c r="Q1756" i="6" s="1"/>
  <c r="Q1768" i="6"/>
  <c r="O1773" i="6"/>
  <c r="Q1773" i="6" s="1"/>
  <c r="Q1813" i="6"/>
  <c r="O1824" i="6"/>
  <c r="Q1824" i="6" s="1"/>
  <c r="Q1837" i="6"/>
  <c r="Q1839" i="6"/>
  <c r="Q1847" i="6"/>
  <c r="O1878" i="6"/>
  <c r="Q1878" i="6" s="1"/>
  <c r="Q1880" i="6"/>
  <c r="Q1888" i="6"/>
  <c r="O1894" i="6"/>
  <c r="Q1894" i="6" s="1"/>
  <c r="O1901" i="6"/>
  <c r="Q1901" i="6" s="1"/>
  <c r="O1904" i="6"/>
  <c r="O1906" i="6"/>
  <c r="Q1906" i="6" s="1"/>
  <c r="O1908" i="6"/>
  <c r="Q1908" i="6" s="1"/>
  <c r="O1910" i="6"/>
  <c r="O1912" i="6"/>
  <c r="O1914" i="6"/>
  <c r="Q1914" i="6" s="1"/>
  <c r="O1917" i="6"/>
  <c r="O1919" i="6"/>
  <c r="Q1919" i="6" s="1"/>
  <c r="O1921" i="6"/>
  <c r="O1923" i="6"/>
  <c r="Q1923" i="6" s="1"/>
  <c r="O1925" i="6"/>
  <c r="Q1925" i="6" s="1"/>
  <c r="O1927" i="6"/>
  <c r="O1930" i="6"/>
  <c r="O1932" i="6"/>
  <c r="Q1932" i="6" s="1"/>
  <c r="O1934" i="6"/>
  <c r="O1936" i="6"/>
  <c r="Q1936" i="6" s="1"/>
  <c r="O1945" i="6"/>
  <c r="Q1945" i="6" s="1"/>
  <c r="Q1949" i="6"/>
  <c r="O1960" i="6"/>
  <c r="Q1960" i="6" s="1"/>
  <c r="O1994" i="6"/>
  <c r="O1996" i="6"/>
  <c r="Q1996" i="6" s="1"/>
  <c r="O2007" i="6"/>
  <c r="Q2007" i="6" s="1"/>
  <c r="O2012" i="6"/>
  <c r="O2030" i="6"/>
  <c r="Q2030" i="6" s="1"/>
  <c r="O2042" i="6"/>
  <c r="O2047" i="6"/>
  <c r="O2066" i="6"/>
  <c r="Q2066" i="6" s="1"/>
  <c r="Q2096" i="6"/>
  <c r="O2102" i="6"/>
  <c r="O2123" i="6"/>
  <c r="Q2123" i="6" s="1"/>
  <c r="O2130" i="6"/>
  <c r="Q2130" i="6" s="1"/>
  <c r="O2157" i="6"/>
  <c r="Q2157" i="6" s="1"/>
  <c r="Q2159" i="6"/>
  <c r="O2172" i="6"/>
  <c r="Q2195" i="6"/>
  <c r="O2209" i="6"/>
  <c r="O2244" i="6"/>
  <c r="Q2244" i="6" s="1"/>
  <c r="Q2256" i="6"/>
  <c r="O1710" i="6"/>
  <c r="Q1710" i="6" s="1"/>
  <c r="Q1722" i="6"/>
  <c r="O1727" i="6"/>
  <c r="Q1727" i="6" s="1"/>
  <c r="Q1738" i="6"/>
  <c r="O1743" i="6"/>
  <c r="Q1743" i="6" s="1"/>
  <c r="Q1755" i="6"/>
  <c r="O1760" i="6"/>
  <c r="Q1760" i="6" s="1"/>
  <c r="Q1795" i="6"/>
  <c r="O1805" i="6"/>
  <c r="Q1805" i="6" s="1"/>
  <c r="Q1818" i="6"/>
  <c r="Q1820" i="6"/>
  <c r="Q1823" i="6"/>
  <c r="Q1828" i="6"/>
  <c r="Q1861" i="6"/>
  <c r="Q1882" i="6"/>
  <c r="O1976" i="6"/>
  <c r="Q1976" i="6" s="1"/>
  <c r="O1979" i="6"/>
  <c r="Q1979" i="6" s="1"/>
  <c r="O1981" i="6"/>
  <c r="Q1981" i="6" s="1"/>
  <c r="Q1983" i="6"/>
  <c r="O1998" i="6"/>
  <c r="Q1998" i="6" s="1"/>
  <c r="O2004" i="6"/>
  <c r="Q2004" i="6" s="1"/>
  <c r="O2022" i="6"/>
  <c r="Q2022" i="6" s="1"/>
  <c r="O2033" i="6"/>
  <c r="Q2033" i="6" s="1"/>
  <c r="O2038" i="6"/>
  <c r="O2057" i="6"/>
  <c r="Q2057" i="6" s="1"/>
  <c r="O2068" i="6"/>
  <c r="Q2068" i="6" s="1"/>
  <c r="Q2071" i="6"/>
  <c r="O2084" i="6"/>
  <c r="Q2084" i="6" s="1"/>
  <c r="Q2114" i="6"/>
  <c r="O2119" i="6"/>
  <c r="O2143" i="6"/>
  <c r="Q2143" i="6" s="1"/>
  <c r="O2145" i="6"/>
  <c r="Q2145" i="6" s="1"/>
  <c r="Q2161" i="6"/>
  <c r="O2194" i="6"/>
  <c r="Q2194" i="6" s="1"/>
  <c r="O2259" i="6"/>
  <c r="Q2259" i="6" s="1"/>
  <c r="Q1714" i="6"/>
  <c r="Q1726" i="6"/>
  <c r="Q1731" i="6"/>
  <c r="Q1742" i="6"/>
  <c r="Q1747" i="6"/>
  <c r="Q1759" i="6"/>
  <c r="O1764" i="6"/>
  <c r="Q1764" i="6" s="1"/>
  <c r="Q1777" i="6"/>
  <c r="O1788" i="6"/>
  <c r="Q1788" i="6" s="1"/>
  <c r="Q1799" i="6"/>
  <c r="Q1802" i="6"/>
  <c r="Q1804" i="6"/>
  <c r="Q1810" i="6"/>
  <c r="Q1866" i="6"/>
  <c r="Q1897" i="6"/>
  <c r="O1986" i="6"/>
  <c r="Q1986" i="6" s="1"/>
  <c r="Q1988" i="6"/>
  <c r="O1995" i="6"/>
  <c r="Q1995" i="6" s="1"/>
  <c r="O2013" i="6"/>
  <c r="Q2013" i="6" s="1"/>
  <c r="O2024" i="6"/>
  <c r="Q2024" i="6" s="1"/>
  <c r="O2029" i="6"/>
  <c r="O2049" i="6"/>
  <c r="Q2049" i="6" s="1"/>
  <c r="O2060" i="6"/>
  <c r="Q2060" i="6" s="1"/>
  <c r="O2065" i="6"/>
  <c r="O2086" i="6"/>
  <c r="Q2089" i="6"/>
  <c r="O2103" i="6"/>
  <c r="Q2103" i="6" s="1"/>
  <c r="O2132" i="6"/>
  <c r="Q2132" i="6" s="1"/>
  <c r="Q2135" i="6"/>
  <c r="O2148" i="6"/>
  <c r="Q2148" i="6" s="1"/>
  <c r="Q2150" i="6"/>
  <c r="Q2156" i="6"/>
  <c r="O2212" i="6"/>
  <c r="Q2212" i="6" s="1"/>
  <c r="O2230" i="6"/>
  <c r="Q2230" i="6" s="1"/>
  <c r="O2240" i="6"/>
  <c r="Q2240" i="6" s="1"/>
  <c r="Q1711" i="6"/>
  <c r="O1716" i="6"/>
  <c r="Q1716" i="6" s="1"/>
  <c r="Q1728" i="6"/>
  <c r="O1733" i="6"/>
  <c r="Q1733" i="6" s="1"/>
  <c r="Q1744" i="6"/>
  <c r="O1749" i="6"/>
  <c r="Q1749" i="6" s="1"/>
  <c r="Q1761" i="6"/>
  <c r="O1767" i="6"/>
  <c r="Q1767" i="6" s="1"/>
  <c r="Q1779" i="6"/>
  <c r="O1790" i="6"/>
  <c r="Q1790" i="6" s="1"/>
  <c r="O1799" i="6"/>
  <c r="Q1830" i="6"/>
  <c r="O1836" i="6"/>
  <c r="Q1836" i="6" s="1"/>
  <c r="O1838" i="6"/>
  <c r="Q1838" i="6" s="1"/>
  <c r="O1841" i="6"/>
  <c r="Q1841" i="6" s="1"/>
  <c r="O1856" i="6"/>
  <c r="Q1856" i="6" s="1"/>
  <c r="Q1858" i="6"/>
  <c r="O1864" i="6"/>
  <c r="Q1884" i="6"/>
  <c r="O1887" i="6"/>
  <c r="Q1887" i="6" s="1"/>
  <c r="O1889" i="6"/>
  <c r="Q1889" i="6" s="1"/>
  <c r="Q2015" i="6"/>
  <c r="Q2051" i="6"/>
  <c r="O2075" i="6"/>
  <c r="Q2075" i="6" s="1"/>
  <c r="O2110" i="6"/>
  <c r="O2168" i="6"/>
  <c r="Q2168" i="6" s="1"/>
  <c r="Q2171" i="6"/>
  <c r="O2183" i="6"/>
  <c r="Q2183" i="6" s="1"/>
  <c r="Q2185" i="6"/>
  <c r="O2215" i="6"/>
  <c r="Q2215" i="6" s="1"/>
  <c r="Q2227" i="6"/>
  <c r="O2232" i="6"/>
  <c r="Q2232" i="6" s="1"/>
  <c r="Q1789" i="6"/>
  <c r="Q1794" i="6"/>
  <c r="Q1806" i="6"/>
  <c r="Q1812" i="6"/>
  <c r="Q1825" i="6"/>
  <c r="O1831" i="6"/>
  <c r="Q1831" i="6" s="1"/>
  <c r="Q1844" i="6"/>
  <c r="O1850" i="6"/>
  <c r="Q1850" i="6" s="1"/>
  <c r="Q1857" i="6"/>
  <c r="Q1860" i="6"/>
  <c r="O1885" i="6"/>
  <c r="Q1885" i="6" s="1"/>
  <c r="O1898" i="6"/>
  <c r="Q1898" i="6" s="1"/>
  <c r="O1954" i="6"/>
  <c r="Q1954" i="6" s="1"/>
  <c r="O1972" i="6"/>
  <c r="Q1972" i="6" s="1"/>
  <c r="O2127" i="6"/>
  <c r="Q2127" i="6" s="1"/>
  <c r="O2138" i="6"/>
  <c r="Q2138" i="6" s="1"/>
  <c r="O2163" i="6"/>
  <c r="Q2163" i="6" s="1"/>
  <c r="O2175" i="6"/>
  <c r="Q2175" i="6" s="1"/>
  <c r="O2199" i="6"/>
  <c r="Q2199" i="6" s="1"/>
  <c r="Q2216" i="6"/>
  <c r="O2222" i="6"/>
  <c r="Q2222" i="6" s="1"/>
  <c r="Q2231" i="6"/>
  <c r="O2235" i="6"/>
  <c r="Q2235" i="6" s="1"/>
  <c r="Q2248" i="6"/>
  <c r="O2253" i="6"/>
  <c r="Q2253" i="6" s="1"/>
  <c r="Q2265" i="6"/>
  <c r="O2272" i="6"/>
  <c r="Q2272" i="6" s="1"/>
  <c r="Q2284" i="6"/>
  <c r="O2290" i="6"/>
  <c r="Q2290" i="6" s="1"/>
  <c r="Q1772" i="6"/>
  <c r="O1778" i="6"/>
  <c r="Q1778" i="6" s="1"/>
  <c r="Q1791" i="6"/>
  <c r="O1796" i="6"/>
  <c r="Q1796" i="6" s="1"/>
  <c r="Q1809" i="6"/>
  <c r="O1814" i="6"/>
  <c r="Q1814" i="6" s="1"/>
  <c r="Q1827" i="6"/>
  <c r="O1833" i="6"/>
  <c r="Q1833" i="6" s="1"/>
  <c r="O1863" i="6"/>
  <c r="Q1863" i="6" s="1"/>
  <c r="Q1871" i="6"/>
  <c r="O1874" i="6"/>
  <c r="Q1874" i="6" s="1"/>
  <c r="Q1895" i="6"/>
  <c r="O1902" i="6"/>
  <c r="Q1902" i="6" s="1"/>
  <c r="O1905" i="6"/>
  <c r="O1907" i="6"/>
  <c r="O1909" i="6"/>
  <c r="O1911" i="6"/>
  <c r="O1913" i="6"/>
  <c r="Q1913" i="6" s="1"/>
  <c r="O1915" i="6"/>
  <c r="O1918" i="6"/>
  <c r="O1920" i="6"/>
  <c r="Q1920" i="6" s="1"/>
  <c r="O1922" i="6"/>
  <c r="O1924" i="6"/>
  <c r="O1926" i="6"/>
  <c r="O1929" i="6"/>
  <c r="O1931" i="6"/>
  <c r="Q1931" i="6" s="1"/>
  <c r="O1933" i="6"/>
  <c r="O1935" i="6"/>
  <c r="O1937" i="6"/>
  <c r="Q1937" i="6" s="1"/>
  <c r="O1974" i="6"/>
  <c r="Q1974" i="6" s="1"/>
  <c r="O1992" i="6"/>
  <c r="Q1992" i="6" s="1"/>
  <c r="Q1994" i="6"/>
  <c r="O2002" i="6"/>
  <c r="Q2002" i="6" s="1"/>
  <c r="O2011" i="6"/>
  <c r="Q2011" i="6" s="1"/>
  <c r="O2019" i="6"/>
  <c r="Q2019" i="6" s="1"/>
  <c r="O2028" i="6"/>
  <c r="Q2028" i="6" s="1"/>
  <c r="O2037" i="6"/>
  <c r="Q2037" i="6" s="1"/>
  <c r="O2046" i="6"/>
  <c r="Q2046" i="6" s="1"/>
  <c r="O2055" i="6"/>
  <c r="Q2055" i="6" s="1"/>
  <c r="O2064" i="6"/>
  <c r="Q2064" i="6" s="1"/>
  <c r="O2073" i="6"/>
  <c r="Q2073" i="6" s="1"/>
  <c r="O2082" i="6"/>
  <c r="Q2082" i="6" s="1"/>
  <c r="O2091" i="6"/>
  <c r="Q2091" i="6" s="1"/>
  <c r="O2100" i="6"/>
  <c r="Q2100" i="6" s="1"/>
  <c r="O2109" i="6"/>
  <c r="Q2109" i="6" s="1"/>
  <c r="O2118" i="6"/>
  <c r="Q2118" i="6" s="1"/>
  <c r="O2141" i="6"/>
  <c r="Q2141" i="6" s="1"/>
  <c r="O2152" i="6"/>
  <c r="Q2152" i="6" s="1"/>
  <c r="O2177" i="6"/>
  <c r="Q2177" i="6" s="1"/>
  <c r="O2188" i="6"/>
  <c r="Q2188" i="6" s="1"/>
  <c r="O2206" i="6"/>
  <c r="Q2206" i="6" s="1"/>
  <c r="Q2218" i="6"/>
  <c r="O2224" i="6"/>
  <c r="Q2224" i="6" s="1"/>
  <c r="Q2250" i="6"/>
  <c r="O2255" i="6"/>
  <c r="Q2255" i="6" s="1"/>
  <c r="Q2268" i="6"/>
  <c r="O2274" i="6"/>
  <c r="Q2274" i="6" s="1"/>
  <c r="Q2286" i="6"/>
  <c r="O2292" i="6"/>
  <c r="Q2292" i="6" s="1"/>
  <c r="Q2126" i="6"/>
  <c r="O2129" i="6"/>
  <c r="Q2129" i="6" s="1"/>
  <c r="O2155" i="6"/>
  <c r="Q2155" i="6" s="1"/>
  <c r="Q2158" i="6"/>
  <c r="O2165" i="6"/>
  <c r="Q2165" i="6" s="1"/>
  <c r="Q2169" i="6"/>
  <c r="O2190" i="6"/>
  <c r="Q2190" i="6" s="1"/>
  <c r="Q2193" i="6"/>
  <c r="O2201" i="6"/>
  <c r="Q2201" i="6" s="1"/>
  <c r="Q2204" i="6"/>
  <c r="O2208" i="6"/>
  <c r="Q2208" i="6" s="1"/>
  <c r="Q2221" i="6"/>
  <c r="O2226" i="6"/>
  <c r="Q2226" i="6" s="1"/>
  <c r="O2239" i="6"/>
  <c r="Q2239" i="6" s="1"/>
  <c r="Q2252" i="6"/>
  <c r="Q2270" i="6"/>
  <c r="Q2289" i="6"/>
  <c r="O2179" i="6"/>
  <c r="Q2179" i="6" s="1"/>
  <c r="Q2182" i="6"/>
  <c r="O2203" i="6"/>
  <c r="Q2203" i="6" s="1"/>
  <c r="O2210" i="6"/>
  <c r="Q2210" i="6" s="1"/>
  <c r="Q2223" i="6"/>
  <c r="O2228" i="6"/>
  <c r="Q2228" i="6" s="1"/>
  <c r="Q2236" i="6"/>
  <c r="Q2254" i="6"/>
  <c r="Q2273" i="6"/>
  <c r="Q2291" i="6"/>
  <c r="O2281" i="6"/>
  <c r="Q2281" i="6" s="1"/>
  <c r="Q2294" i="6"/>
  <c r="O2299" i="6"/>
  <c r="Q2299" i="6" s="1"/>
  <c r="Q327" i="6"/>
  <c r="Q332" i="6"/>
  <c r="Q336" i="6"/>
  <c r="O339" i="6"/>
  <c r="Q339" i="6" s="1"/>
  <c r="Q340" i="6"/>
  <c r="O343" i="6"/>
  <c r="Q343" i="6" s="1"/>
  <c r="Q344" i="6"/>
  <c r="O347" i="6"/>
  <c r="Q347" i="6" s="1"/>
  <c r="Q348" i="6"/>
  <c r="O352" i="6"/>
  <c r="Q352" i="6" s="1"/>
  <c r="Q353" i="6"/>
  <c r="O356" i="6"/>
  <c r="Q356" i="6" s="1"/>
  <c r="Q357" i="6"/>
  <c r="O361" i="6"/>
  <c r="Q361" i="6" s="1"/>
  <c r="O363" i="6"/>
  <c r="O365" i="6"/>
  <c r="Q365" i="6" s="1"/>
  <c r="O367" i="6"/>
  <c r="O369" i="6"/>
  <c r="O371" i="6"/>
  <c r="Q371" i="6" s="1"/>
  <c r="O373" i="6"/>
  <c r="Q373" i="6" s="1"/>
  <c r="O375" i="6"/>
  <c r="Q325" i="6"/>
  <c r="O329" i="6"/>
  <c r="Q329" i="6" s="1"/>
  <c r="Q330" i="6"/>
  <c r="O333" i="6"/>
  <c r="Q333" i="6" s="1"/>
  <c r="Q334" i="6"/>
  <c r="O337" i="6"/>
  <c r="Q337" i="6" s="1"/>
  <c r="Q338" i="6"/>
  <c r="O341" i="6"/>
  <c r="Q341" i="6" s="1"/>
  <c r="Q342" i="6"/>
  <c r="O345" i="6"/>
  <c r="Q345" i="6" s="1"/>
  <c r="Q346" i="6"/>
  <c r="O349" i="6"/>
  <c r="Q349" i="6" s="1"/>
  <c r="Q351" i="6"/>
  <c r="O354" i="6"/>
  <c r="Q354" i="6" s="1"/>
  <c r="Q355" i="6"/>
  <c r="O358" i="6"/>
  <c r="Q358" i="6" s="1"/>
  <c r="Q360" i="6"/>
  <c r="Q363" i="6"/>
  <c r="Q367" i="6"/>
  <c r="Q369" i="6"/>
  <c r="Q375" i="6"/>
  <c r="Q608" i="6"/>
  <c r="Q610" i="6"/>
  <c r="Q612" i="6"/>
  <c r="Q614" i="6"/>
  <c r="Q616" i="6"/>
  <c r="Q618" i="6"/>
  <c r="Q620" i="6"/>
  <c r="Q622" i="6"/>
  <c r="Q625" i="6"/>
  <c r="Q627" i="6"/>
  <c r="Q629" i="6"/>
  <c r="Q631" i="6"/>
  <c r="Q633" i="6"/>
  <c r="Q636" i="6"/>
  <c r="Q638" i="6"/>
  <c r="Q640" i="6"/>
  <c r="Q642" i="6"/>
  <c r="Q644" i="6"/>
  <c r="Q647" i="6"/>
  <c r="Q651" i="6"/>
  <c r="Q653" i="6"/>
  <c r="Q657" i="6"/>
  <c r="Q660" i="6"/>
  <c r="Q662" i="6"/>
  <c r="Q664" i="6"/>
  <c r="Q668" i="6"/>
  <c r="Q670" i="6"/>
  <c r="Q675" i="6"/>
  <c r="Q677" i="6"/>
  <c r="Q679" i="6"/>
  <c r="Q681" i="6"/>
  <c r="Q686" i="6"/>
  <c r="Q688" i="6"/>
  <c r="Q692" i="6"/>
  <c r="Q694" i="6"/>
  <c r="Q696" i="6"/>
  <c r="Q699" i="6"/>
  <c r="Q703" i="6"/>
  <c r="Q706" i="6"/>
  <c r="Q710" i="6"/>
  <c r="Q712" i="6"/>
  <c r="Q714" i="6"/>
  <c r="Q716" i="6"/>
  <c r="Q720" i="6"/>
  <c r="Q721" i="6"/>
  <c r="Q722" i="6"/>
  <c r="Q723" i="6"/>
  <c r="Q725" i="6"/>
  <c r="Q729" i="6"/>
  <c r="Q733" i="6"/>
  <c r="O726" i="6"/>
  <c r="Q726" i="6" s="1"/>
  <c r="Q727" i="6"/>
  <c r="Q731" i="6"/>
  <c r="O1270" i="6"/>
  <c r="Q1270" i="6" s="1"/>
  <c r="Q1271" i="6"/>
  <c r="O1274" i="6"/>
  <c r="Q1274" i="6" s="1"/>
  <c r="Q1275" i="6"/>
  <c r="O1278" i="6"/>
  <c r="Q1278" i="6" s="1"/>
  <c r="Q1279" i="6"/>
  <c r="O1282" i="6"/>
  <c r="Q1282" i="6" s="1"/>
  <c r="Q1283" i="6"/>
  <c r="O1286" i="6"/>
  <c r="Q1286" i="6" s="1"/>
  <c r="Q1287" i="6"/>
  <c r="O1290" i="6"/>
  <c r="Q1290" i="6" s="1"/>
  <c r="Q1291" i="6"/>
  <c r="O1295" i="6"/>
  <c r="Q1295" i="6" s="1"/>
  <c r="Q1296" i="6"/>
  <c r="O1299" i="6"/>
  <c r="Q1299" i="6" s="1"/>
  <c r="Q1300" i="6"/>
  <c r="O1303" i="6"/>
  <c r="Q1303" i="6" s="1"/>
  <c r="Q1304" i="6"/>
  <c r="O1307" i="6"/>
  <c r="Q1307" i="6" s="1"/>
  <c r="Q1308" i="6"/>
  <c r="O1312" i="6"/>
  <c r="Q1312" i="6" s="1"/>
  <c r="Q1313" i="6"/>
  <c r="O1316" i="6"/>
  <c r="Q1316" i="6" s="1"/>
  <c r="Q1318" i="6"/>
  <c r="O1321" i="6"/>
  <c r="Q1321" i="6" s="1"/>
  <c r="Q1322" i="6"/>
  <c r="Q1326" i="6"/>
  <c r="O1272" i="6"/>
  <c r="Q1272" i="6" s="1"/>
  <c r="Q1273" i="6"/>
  <c r="O1276" i="6"/>
  <c r="Q1276" i="6" s="1"/>
  <c r="Q1277" i="6"/>
  <c r="O1280" i="6"/>
  <c r="Q1280" i="6" s="1"/>
  <c r="Q1281" i="6"/>
  <c r="O1284" i="6"/>
  <c r="Q1284" i="6" s="1"/>
  <c r="Q1285" i="6"/>
  <c r="O1288" i="6"/>
  <c r="Q1288" i="6" s="1"/>
  <c r="Q1289" i="6"/>
  <c r="O1293" i="6"/>
  <c r="Q1293" i="6" s="1"/>
  <c r="Q1294" i="6"/>
  <c r="O1297" i="6"/>
  <c r="Q1297" i="6" s="1"/>
  <c r="Q1298" i="6"/>
  <c r="O1301" i="6"/>
  <c r="Q1301" i="6" s="1"/>
  <c r="Q1302" i="6"/>
  <c r="O1305" i="6"/>
  <c r="Q1305" i="6" s="1"/>
  <c r="Q1306" i="6"/>
  <c r="O1310" i="6"/>
  <c r="Q1310" i="6" s="1"/>
  <c r="Q1311" i="6"/>
  <c r="O1314" i="6"/>
  <c r="Q1314" i="6" s="1"/>
  <c r="Q1315" i="6"/>
  <c r="O1319" i="6"/>
  <c r="Q1319" i="6" s="1"/>
  <c r="Q1320" i="6"/>
  <c r="O1323" i="6"/>
  <c r="Q1323" i="6" s="1"/>
  <c r="Q1324" i="6"/>
  <c r="Q1328" i="6"/>
  <c r="Q1540" i="6"/>
  <c r="Q1545" i="6"/>
  <c r="Q1549" i="6"/>
  <c r="Q1558" i="6"/>
  <c r="Q1562" i="6"/>
  <c r="Q1566" i="6"/>
  <c r="Q1574" i="6"/>
  <c r="Q1578" i="6"/>
  <c r="Q1892" i="6"/>
  <c r="Q1533" i="6"/>
  <c r="Q1538" i="6"/>
  <c r="Q1542" i="6"/>
  <c r="Q1547" i="6"/>
  <c r="Q1551" i="6"/>
  <c r="Q1555" i="6"/>
  <c r="Q1564" i="6"/>
  <c r="Q1568" i="6"/>
  <c r="Q1572" i="6"/>
  <c r="Q1576" i="6"/>
  <c r="Q1842" i="6"/>
  <c r="Q1846" i="6"/>
  <c r="Q1851" i="6"/>
  <c r="Q1855" i="6"/>
  <c r="Q1859" i="6"/>
  <c r="Q1864" i="6"/>
  <c r="Q1869" i="6"/>
  <c r="Q1873" i="6"/>
  <c r="Q1877" i="6"/>
  <c r="Q1881" i="6"/>
  <c r="Q1886" i="6"/>
  <c r="Q1890" i="6"/>
  <c r="Q1899" i="6"/>
  <c r="O1900" i="6"/>
  <c r="Q1900" i="6" s="1"/>
  <c r="Q1905" i="6"/>
  <c r="Q1907" i="6"/>
  <c r="Q1909" i="6"/>
  <c r="Q1911" i="6"/>
  <c r="Q1915" i="6"/>
  <c r="Q1918" i="6"/>
  <c r="Q1922" i="6"/>
  <c r="Q1924" i="6"/>
  <c r="Q1926" i="6"/>
  <c r="Q1929" i="6"/>
  <c r="Q1933" i="6"/>
  <c r="Q1935" i="6"/>
  <c r="Q1942" i="6"/>
  <c r="Q1946" i="6"/>
  <c r="Q1951" i="6"/>
  <c r="Q1955" i="6"/>
  <c r="O1958" i="6"/>
  <c r="Q1958" i="6" s="1"/>
  <c r="O1963" i="6"/>
  <c r="Q1963" i="6" s="1"/>
  <c r="Q1964" i="6"/>
  <c r="O1967" i="6"/>
  <c r="Q1967" i="6" s="1"/>
  <c r="Q1973" i="6"/>
  <c r="Q1978" i="6"/>
  <c r="Q1982" i="6"/>
  <c r="Q1987" i="6"/>
  <c r="Q1999" i="6"/>
  <c r="Q2008" i="6"/>
  <c r="Q2012" i="6"/>
  <c r="Q2016" i="6"/>
  <c r="Q2021" i="6"/>
  <c r="Q2025" i="6"/>
  <c r="Q2029" i="6"/>
  <c r="Q2034" i="6"/>
  <c r="Q2038" i="6"/>
  <c r="Q2043" i="6"/>
  <c r="Q2047" i="6"/>
  <c r="Q2052" i="6"/>
  <c r="Q2056" i="6"/>
  <c r="Q2061" i="6"/>
  <c r="Q2065" i="6"/>
  <c r="Q2069" i="6"/>
  <c r="Q2074" i="6"/>
  <c r="Q2078" i="6"/>
  <c r="Q2083" i="6"/>
  <c r="Q2088" i="6"/>
  <c r="Q2092" i="6"/>
  <c r="Q2097" i="6"/>
  <c r="Q2102" i="6"/>
  <c r="Q2106" i="6"/>
  <c r="Q2110" i="6"/>
  <c r="Q2115" i="6"/>
  <c r="Q2119" i="6"/>
  <c r="Q2124" i="6"/>
  <c r="O1939" i="6"/>
  <c r="Q1939" i="6" s="1"/>
  <c r="Q1940" i="6"/>
  <c r="O1943" i="6"/>
  <c r="Q1943" i="6" s="1"/>
  <c r="Q1944" i="6"/>
  <c r="O1947" i="6"/>
  <c r="Q1947" i="6" s="1"/>
  <c r="Q1948" i="6"/>
  <c r="O1952" i="6"/>
  <c r="Q1952" i="6" s="1"/>
  <c r="Q1953" i="6"/>
  <c r="O1956" i="6"/>
  <c r="Q1956" i="6" s="1"/>
  <c r="Q1957" i="6"/>
  <c r="O1961" i="6"/>
  <c r="Q1961" i="6" s="1"/>
  <c r="Q1962" i="6"/>
  <c r="O1965" i="6"/>
  <c r="Q1965" i="6" s="1"/>
  <c r="Q1966" i="6"/>
  <c r="Q1971" i="6"/>
  <c r="Q1975" i="6"/>
  <c r="Q1980" i="6"/>
  <c r="Q1984" i="6"/>
  <c r="Q1989" i="6"/>
  <c r="Q1993" i="6"/>
  <c r="Q1997" i="6"/>
  <c r="Q2001" i="6"/>
  <c r="Q2006" i="6"/>
  <c r="Q2010" i="6"/>
  <c r="Q2014" i="6"/>
  <c r="Q2018" i="6"/>
  <c r="Q2023" i="6"/>
  <c r="Q2027" i="6"/>
  <c r="Q2031" i="6"/>
  <c r="Q2036" i="6"/>
  <c r="Q2040" i="6"/>
  <c r="Q2045" i="6"/>
  <c r="Q2050" i="6"/>
  <c r="Q2054" i="6"/>
  <c r="Q2059" i="6"/>
  <c r="Q2063" i="6"/>
  <c r="Q2067" i="6"/>
  <c r="Q2072" i="6"/>
  <c r="Q2076" i="6"/>
  <c r="Q2080" i="6"/>
  <c r="Q2085" i="6"/>
  <c r="Q2090" i="6"/>
  <c r="Q2095" i="6"/>
  <c r="Q2099" i="6"/>
  <c r="Q2104" i="6"/>
  <c r="Q2108" i="6"/>
  <c r="Q2112" i="6"/>
  <c r="Q2121" i="6"/>
  <c r="Q2128" i="6"/>
  <c r="Q2133" i="6"/>
  <c r="Q2225" i="6"/>
  <c r="Q2229" i="6"/>
  <c r="Q2233" i="6"/>
  <c r="O2237" i="6"/>
  <c r="Q2237" i="6" s="1"/>
  <c r="Q2238" i="6"/>
  <c r="O2241" i="6"/>
  <c r="Q2241" i="6" s="1"/>
  <c r="O2249" i="6"/>
  <c r="Q2249" i="6" s="1"/>
  <c r="O2258" i="6"/>
  <c r="Q2258" i="6" s="1"/>
  <c r="O2267" i="6"/>
  <c r="Q2267" i="6" s="1"/>
  <c r="O2276" i="6"/>
  <c r="Q2276" i="6" s="1"/>
  <c r="O2285" i="6"/>
  <c r="Q2285" i="6" s="1"/>
  <c r="O2295" i="6"/>
  <c r="Q2295" i="6" s="1"/>
  <c r="O2251" i="6"/>
  <c r="Q2251" i="6" s="1"/>
  <c r="O2260" i="6"/>
  <c r="Q2260" i="6" s="1"/>
  <c r="O2269" i="6"/>
  <c r="Q2269" i="6" s="1"/>
  <c r="O2279" i="6"/>
  <c r="Q2279" i="6" s="1"/>
  <c r="O2288" i="6"/>
  <c r="Q2288" i="6" s="1"/>
  <c r="O2297" i="6"/>
  <c r="Q2297" i="6" s="1"/>
</calcChain>
</file>

<file path=xl/sharedStrings.xml><?xml version="1.0" encoding="utf-8"?>
<sst xmlns="http://schemas.openxmlformats.org/spreadsheetml/2006/main" count="12832" uniqueCount="4089">
  <si>
    <t>Logro educativo</t>
  </si>
  <si>
    <t>UBIGEO</t>
  </si>
  <si>
    <t>DEPARTAMENTO</t>
  </si>
  <si>
    <t>Población</t>
  </si>
  <si>
    <t>IDH</t>
  </si>
  <si>
    <t>Esperanza de vida al nacer</t>
  </si>
  <si>
    <t>Poblac 18 años con educación secundaria completa</t>
  </si>
  <si>
    <t>Años de educación (Poblac 25 y más)</t>
  </si>
  <si>
    <t>Ingreso familiar per cápita</t>
  </si>
  <si>
    <t>Provincia</t>
  </si>
  <si>
    <t>Años</t>
  </si>
  <si>
    <t>(%)</t>
  </si>
  <si>
    <t>N.S. mes</t>
  </si>
  <si>
    <t>Distrito</t>
  </si>
  <si>
    <t>000000</t>
  </si>
  <si>
    <t xml:space="preserve">  </t>
  </si>
  <si>
    <t>010000</t>
  </si>
  <si>
    <t>AMAZONAS</t>
  </si>
  <si>
    <t>010100</t>
  </si>
  <si>
    <t>Chachapoyas</t>
  </si>
  <si>
    <t>010101</t>
  </si>
  <si>
    <t xml:space="preserve">Chachapoyas </t>
  </si>
  <si>
    <t>010102</t>
  </si>
  <si>
    <t xml:space="preserve">Asuncion    </t>
  </si>
  <si>
    <t>010103</t>
  </si>
  <si>
    <t xml:space="preserve">Balsas   </t>
  </si>
  <si>
    <t>010104</t>
  </si>
  <si>
    <t xml:space="preserve">Cheto  </t>
  </si>
  <si>
    <t>010105</t>
  </si>
  <si>
    <t xml:space="preserve">Chiliquin </t>
  </si>
  <si>
    <t>010106</t>
  </si>
  <si>
    <t xml:space="preserve">Chuquibamba  </t>
  </si>
  <si>
    <t>010107</t>
  </si>
  <si>
    <t xml:space="preserve">Granada    </t>
  </si>
  <si>
    <t>010108</t>
  </si>
  <si>
    <t xml:space="preserve">Huancas  </t>
  </si>
  <si>
    <t>010109</t>
  </si>
  <si>
    <t xml:space="preserve">La Jalca </t>
  </si>
  <si>
    <t>010110</t>
  </si>
  <si>
    <t xml:space="preserve">Leimebamba </t>
  </si>
  <si>
    <t>010111</t>
  </si>
  <si>
    <t xml:space="preserve">Levanto </t>
  </si>
  <si>
    <t>010112</t>
  </si>
  <si>
    <t xml:space="preserve">Magdalena  </t>
  </si>
  <si>
    <t>010113</t>
  </si>
  <si>
    <t xml:space="preserve">Mariscal Castilla </t>
  </si>
  <si>
    <t>010114</t>
  </si>
  <si>
    <t xml:space="preserve">Molinopampa </t>
  </si>
  <si>
    <t>010115</t>
  </si>
  <si>
    <t xml:space="preserve">Montevideo  </t>
  </si>
  <si>
    <t>010116</t>
  </si>
  <si>
    <t xml:space="preserve">Olleros  </t>
  </si>
  <si>
    <t>010117</t>
  </si>
  <si>
    <t xml:space="preserve">Quinjalca  </t>
  </si>
  <si>
    <t>010118</t>
  </si>
  <si>
    <t xml:space="preserve">San Francisco De Daguas </t>
  </si>
  <si>
    <t>010119</t>
  </si>
  <si>
    <t xml:space="preserve">San Isidro De Maino </t>
  </si>
  <si>
    <t>010120</t>
  </si>
  <si>
    <t xml:space="preserve">Soloco  </t>
  </si>
  <si>
    <t>010121</t>
  </si>
  <si>
    <t xml:space="preserve">Sonche  </t>
  </si>
  <si>
    <t>010200</t>
  </si>
  <si>
    <t>Bagua</t>
  </si>
  <si>
    <t>010201</t>
  </si>
  <si>
    <t>010202</t>
  </si>
  <si>
    <t xml:space="preserve">Aramango  </t>
  </si>
  <si>
    <t>010203</t>
  </si>
  <si>
    <t xml:space="preserve">Copallin  </t>
  </si>
  <si>
    <t>010204</t>
  </si>
  <si>
    <t xml:space="preserve">El Parco </t>
  </si>
  <si>
    <t>010205</t>
  </si>
  <si>
    <t xml:space="preserve">Imaza  </t>
  </si>
  <si>
    <t>010206</t>
  </si>
  <si>
    <t xml:space="preserve">La Peca  </t>
  </si>
  <si>
    <t>010300</t>
  </si>
  <si>
    <t>Bongará</t>
  </si>
  <si>
    <t>010301</t>
  </si>
  <si>
    <t xml:space="preserve">Jumbilla   </t>
  </si>
  <si>
    <t>010302</t>
  </si>
  <si>
    <t xml:space="preserve">Chisquilla </t>
  </si>
  <si>
    <t>010303</t>
  </si>
  <si>
    <t xml:space="preserve">Churuja  </t>
  </si>
  <si>
    <t>010304</t>
  </si>
  <si>
    <t xml:space="preserve">Corosha  </t>
  </si>
  <si>
    <t>010305</t>
  </si>
  <si>
    <t xml:space="preserve">Cuispes  </t>
  </si>
  <si>
    <t>010306</t>
  </si>
  <si>
    <t xml:space="preserve">Florida  </t>
  </si>
  <si>
    <t>010307</t>
  </si>
  <si>
    <t xml:space="preserve">Jazan  </t>
  </si>
  <si>
    <t>010308</t>
  </si>
  <si>
    <t xml:space="preserve">Recta  </t>
  </si>
  <si>
    <t>010309</t>
  </si>
  <si>
    <t xml:space="preserve">San Carlos </t>
  </si>
  <si>
    <t>010310</t>
  </si>
  <si>
    <t xml:space="preserve">Shipasbamba     </t>
  </si>
  <si>
    <t>010311</t>
  </si>
  <si>
    <t xml:space="preserve">Valera                                  </t>
  </si>
  <si>
    <t>010312</t>
  </si>
  <si>
    <t xml:space="preserve">Yambrasbamba   </t>
  </si>
  <si>
    <t>010400</t>
  </si>
  <si>
    <t>Condorcanqui</t>
  </si>
  <si>
    <t>010401</t>
  </si>
  <si>
    <t xml:space="preserve">Nieva                                   </t>
  </si>
  <si>
    <t>010402</t>
  </si>
  <si>
    <t xml:space="preserve">El Cenepa    </t>
  </si>
  <si>
    <t>010403</t>
  </si>
  <si>
    <t xml:space="preserve">Rio Santiago     </t>
  </si>
  <si>
    <t>010500</t>
  </si>
  <si>
    <t>Luya</t>
  </si>
  <si>
    <t>010501</t>
  </si>
  <si>
    <t xml:space="preserve">Lamud             </t>
  </si>
  <si>
    <t>010502</t>
  </si>
  <si>
    <t xml:space="preserve">Camporredondo   </t>
  </si>
  <si>
    <t>010503</t>
  </si>
  <si>
    <t xml:space="preserve">Cocabamba    </t>
  </si>
  <si>
    <t>010504</t>
  </si>
  <si>
    <t xml:space="preserve">Colcamar       </t>
  </si>
  <si>
    <t>010505</t>
  </si>
  <si>
    <t xml:space="preserve">Conila                                  </t>
  </si>
  <si>
    <t>010506</t>
  </si>
  <si>
    <t xml:space="preserve">Inguilpata                              </t>
  </si>
  <si>
    <t>010507</t>
  </si>
  <si>
    <t xml:space="preserve">Longuita                                </t>
  </si>
  <si>
    <t>010508</t>
  </si>
  <si>
    <t xml:space="preserve">Lonya Chico   </t>
  </si>
  <si>
    <t>010509</t>
  </si>
  <si>
    <t xml:space="preserve">Luya                                    </t>
  </si>
  <si>
    <t>010510</t>
  </si>
  <si>
    <t xml:space="preserve">Luya Viejo                              </t>
  </si>
  <si>
    <t>010511</t>
  </si>
  <si>
    <t xml:space="preserve">Maria                                   </t>
  </si>
  <si>
    <t>010512</t>
  </si>
  <si>
    <t xml:space="preserve">Ocalli                                  </t>
  </si>
  <si>
    <t>010513</t>
  </si>
  <si>
    <t xml:space="preserve">Ocumal                                  </t>
  </si>
  <si>
    <t>010514</t>
  </si>
  <si>
    <t xml:space="preserve">Pisuquia                                </t>
  </si>
  <si>
    <t>010515</t>
  </si>
  <si>
    <t xml:space="preserve">Providencia     </t>
  </si>
  <si>
    <t>010516</t>
  </si>
  <si>
    <t xml:space="preserve">San Cristobal    </t>
  </si>
  <si>
    <t>010517</t>
  </si>
  <si>
    <t xml:space="preserve">San Francisco Del Yeso </t>
  </si>
  <si>
    <t>010518</t>
  </si>
  <si>
    <t xml:space="preserve">San Jeronimo       </t>
  </si>
  <si>
    <t>010519</t>
  </si>
  <si>
    <t xml:space="preserve">San Juan De Lopecancha       </t>
  </si>
  <si>
    <t>010520</t>
  </si>
  <si>
    <t xml:space="preserve">Santa Catalina    </t>
  </si>
  <si>
    <t>010521</t>
  </si>
  <si>
    <t xml:space="preserve">Santo Tomas     </t>
  </si>
  <si>
    <t>010522</t>
  </si>
  <si>
    <t xml:space="preserve">Tingo                                   </t>
  </si>
  <si>
    <t>010523</t>
  </si>
  <si>
    <t xml:space="preserve">Trita                                   </t>
  </si>
  <si>
    <t>010600</t>
  </si>
  <si>
    <t>Rodríguez de Mendoza</t>
  </si>
  <si>
    <t>010601</t>
  </si>
  <si>
    <t xml:space="preserve">San Nicolas                             </t>
  </si>
  <si>
    <t>010602</t>
  </si>
  <si>
    <t xml:space="preserve">Chirimoto                               </t>
  </si>
  <si>
    <t>010603</t>
  </si>
  <si>
    <t xml:space="preserve">Cochamal                                </t>
  </si>
  <si>
    <t>010604</t>
  </si>
  <si>
    <t xml:space="preserve">Huambo                                  </t>
  </si>
  <si>
    <t>010605</t>
  </si>
  <si>
    <t xml:space="preserve">Limabamba           </t>
  </si>
  <si>
    <t>010606</t>
  </si>
  <si>
    <t xml:space="preserve">Longar                                  </t>
  </si>
  <si>
    <t>010607</t>
  </si>
  <si>
    <t xml:space="preserve">Mariscal Benavides    </t>
  </si>
  <si>
    <t>010608</t>
  </si>
  <si>
    <t xml:space="preserve">Milpuc                                  </t>
  </si>
  <si>
    <t>010609</t>
  </si>
  <si>
    <t xml:space="preserve">Omia                                    </t>
  </si>
  <si>
    <t>010610</t>
  </si>
  <si>
    <t xml:space="preserve">Santa Rosa                              </t>
  </si>
  <si>
    <t>010611</t>
  </si>
  <si>
    <t xml:space="preserve">Totora                                  </t>
  </si>
  <si>
    <t>010612</t>
  </si>
  <si>
    <t xml:space="preserve">Vista Alegre                            </t>
  </si>
  <si>
    <t>010700</t>
  </si>
  <si>
    <t>Utcubamba</t>
  </si>
  <si>
    <t>010701</t>
  </si>
  <si>
    <t xml:space="preserve">Bagua Grande    </t>
  </si>
  <si>
    <t>010702</t>
  </si>
  <si>
    <t xml:space="preserve">Cajaruro                                </t>
  </si>
  <si>
    <t>010703</t>
  </si>
  <si>
    <t xml:space="preserve">Cumba                                   </t>
  </si>
  <si>
    <t>010704</t>
  </si>
  <si>
    <t xml:space="preserve">El Milagro                              </t>
  </si>
  <si>
    <t>010705</t>
  </si>
  <si>
    <t xml:space="preserve">Jamalca                                 </t>
  </si>
  <si>
    <t>010706</t>
  </si>
  <si>
    <t xml:space="preserve">Lonya Grande    </t>
  </si>
  <si>
    <t>010707</t>
  </si>
  <si>
    <t xml:space="preserve">Yamon                                   </t>
  </si>
  <si>
    <t>020000</t>
  </si>
  <si>
    <t>ANCASH</t>
  </si>
  <si>
    <t>020100</t>
  </si>
  <si>
    <t>Huaraz</t>
  </si>
  <si>
    <t>020101</t>
  </si>
  <si>
    <t xml:space="preserve">Huaraz                                  </t>
  </si>
  <si>
    <t>020102</t>
  </si>
  <si>
    <t xml:space="preserve">Cochabamba   </t>
  </si>
  <si>
    <t>020103</t>
  </si>
  <si>
    <t xml:space="preserve">Colcabamba      </t>
  </si>
  <si>
    <t>020104</t>
  </si>
  <si>
    <t xml:space="preserve">Huanchay                                </t>
  </si>
  <si>
    <t>020105</t>
  </si>
  <si>
    <t xml:space="preserve">Independencia                           </t>
  </si>
  <si>
    <t>020106</t>
  </si>
  <si>
    <t xml:space="preserve">Jangas                                  </t>
  </si>
  <si>
    <t>020107</t>
  </si>
  <si>
    <t xml:space="preserve">La Libertad                             </t>
  </si>
  <si>
    <t>020108</t>
  </si>
  <si>
    <t xml:space="preserve">Olleros                                 </t>
  </si>
  <si>
    <t>020109</t>
  </si>
  <si>
    <t xml:space="preserve">Pampas                                  </t>
  </si>
  <si>
    <t>020110</t>
  </si>
  <si>
    <t xml:space="preserve">Pariacoto                               </t>
  </si>
  <si>
    <t>020111</t>
  </si>
  <si>
    <t xml:space="preserve">Pira                                    </t>
  </si>
  <si>
    <t>020112</t>
  </si>
  <si>
    <t xml:space="preserve">Tarica                                  </t>
  </si>
  <si>
    <t>020200</t>
  </si>
  <si>
    <t>Aija</t>
  </si>
  <si>
    <t>020201</t>
  </si>
  <si>
    <t xml:space="preserve">Aija                                    </t>
  </si>
  <si>
    <t>020202</t>
  </si>
  <si>
    <t xml:space="preserve">Coris                                   </t>
  </si>
  <si>
    <t>020203</t>
  </si>
  <si>
    <t xml:space="preserve">Huacllan                                </t>
  </si>
  <si>
    <t>020204</t>
  </si>
  <si>
    <t xml:space="preserve">La Merced                               </t>
  </si>
  <si>
    <t>020205</t>
  </si>
  <si>
    <t xml:space="preserve">Succha                                  </t>
  </si>
  <si>
    <t>020300</t>
  </si>
  <si>
    <t>Antonio Raymondi</t>
  </si>
  <si>
    <t>020301</t>
  </si>
  <si>
    <t xml:space="preserve">Llamellin                               </t>
  </si>
  <si>
    <t>020302</t>
  </si>
  <si>
    <t xml:space="preserve">Aczo                                    </t>
  </si>
  <si>
    <t>020303</t>
  </si>
  <si>
    <t xml:space="preserve">Chaccho                                 </t>
  </si>
  <si>
    <t>020304</t>
  </si>
  <si>
    <t xml:space="preserve">Chingas                                 </t>
  </si>
  <si>
    <t>020305</t>
  </si>
  <si>
    <t xml:space="preserve">Mirgas                                  </t>
  </si>
  <si>
    <t>020306</t>
  </si>
  <si>
    <t xml:space="preserve">San Juan De Rontoy  </t>
  </si>
  <si>
    <t>020400</t>
  </si>
  <si>
    <t>Asunción</t>
  </si>
  <si>
    <t>020401</t>
  </si>
  <si>
    <t xml:space="preserve">Chacas                                  </t>
  </si>
  <si>
    <t>020402</t>
  </si>
  <si>
    <t xml:space="preserve">Acochaca                                </t>
  </si>
  <si>
    <t>020500</t>
  </si>
  <si>
    <t>Bolognesi</t>
  </si>
  <si>
    <t>020501</t>
  </si>
  <si>
    <t xml:space="preserve">Chiquian                                </t>
  </si>
  <si>
    <t>020502</t>
  </si>
  <si>
    <t xml:space="preserve">Abelardo Pardo Lezameta        </t>
  </si>
  <si>
    <t>020503</t>
  </si>
  <si>
    <t xml:space="preserve">Antonio Raymondi       </t>
  </si>
  <si>
    <t>020504</t>
  </si>
  <si>
    <t xml:space="preserve">Aquia                                   </t>
  </si>
  <si>
    <t>020505</t>
  </si>
  <si>
    <t xml:space="preserve">Cajacay                                 </t>
  </si>
  <si>
    <t>020506</t>
  </si>
  <si>
    <t xml:space="preserve">Canis                                   </t>
  </si>
  <si>
    <t>020507</t>
  </si>
  <si>
    <t xml:space="preserve">Colquioc                                </t>
  </si>
  <si>
    <t>020508</t>
  </si>
  <si>
    <t xml:space="preserve">Huallanca                               </t>
  </si>
  <si>
    <t>020509</t>
  </si>
  <si>
    <t xml:space="preserve">Huasta                                  </t>
  </si>
  <si>
    <t>020510</t>
  </si>
  <si>
    <t xml:space="preserve">Huayllacayan      </t>
  </si>
  <si>
    <t>020511</t>
  </si>
  <si>
    <t xml:space="preserve">La Primavera                            </t>
  </si>
  <si>
    <t>020512</t>
  </si>
  <si>
    <t xml:space="preserve">Mangas                                  </t>
  </si>
  <si>
    <t>020513</t>
  </si>
  <si>
    <t xml:space="preserve">Pacllon                                 </t>
  </si>
  <si>
    <t>020514</t>
  </si>
  <si>
    <t xml:space="preserve">San Miguel De Corpanqui          </t>
  </si>
  <si>
    <t>020515</t>
  </si>
  <si>
    <t xml:space="preserve">Ticllos                                 </t>
  </si>
  <si>
    <t>020600</t>
  </si>
  <si>
    <t>Carhuaz</t>
  </si>
  <si>
    <t>020601</t>
  </si>
  <si>
    <t xml:space="preserve">Carhuaz                                 </t>
  </si>
  <si>
    <t>020602</t>
  </si>
  <si>
    <t xml:space="preserve">Acopampa                                </t>
  </si>
  <si>
    <t>020603</t>
  </si>
  <si>
    <t xml:space="preserve">Amashca                                 </t>
  </si>
  <si>
    <t>020604</t>
  </si>
  <si>
    <t xml:space="preserve">Anta                                    </t>
  </si>
  <si>
    <t>020605</t>
  </si>
  <si>
    <t xml:space="preserve">Ataquero                                </t>
  </si>
  <si>
    <t>020606</t>
  </si>
  <si>
    <t xml:space="preserve">Marcara                                 </t>
  </si>
  <si>
    <t>020607</t>
  </si>
  <si>
    <t xml:space="preserve">Pariahuanca                             </t>
  </si>
  <si>
    <t>020608</t>
  </si>
  <si>
    <t xml:space="preserve">San Miguel De Aco   </t>
  </si>
  <si>
    <t>020609</t>
  </si>
  <si>
    <t xml:space="preserve">Shilla                                  </t>
  </si>
  <si>
    <t>020610</t>
  </si>
  <si>
    <t xml:space="preserve">Tinco                                   </t>
  </si>
  <si>
    <t>020611</t>
  </si>
  <si>
    <t xml:space="preserve">Yungar                                  </t>
  </si>
  <si>
    <t>020700</t>
  </si>
  <si>
    <t>Carlos Fermín Fitzcarrald</t>
  </si>
  <si>
    <t>020701</t>
  </si>
  <si>
    <t xml:space="preserve">San Luis                                </t>
  </si>
  <si>
    <t>020702</t>
  </si>
  <si>
    <t>020703</t>
  </si>
  <si>
    <t xml:space="preserve">Yauya                                   </t>
  </si>
  <si>
    <t>020800</t>
  </si>
  <si>
    <t>Casma</t>
  </si>
  <si>
    <t>020801</t>
  </si>
  <si>
    <t xml:space="preserve">Casma                                   </t>
  </si>
  <si>
    <t>020802</t>
  </si>
  <si>
    <t xml:space="preserve">Buena Vista Alta                        </t>
  </si>
  <si>
    <t>020803</t>
  </si>
  <si>
    <t xml:space="preserve">Comandante Noel    </t>
  </si>
  <si>
    <t>020804</t>
  </si>
  <si>
    <t xml:space="preserve">Yautan                                  </t>
  </si>
  <si>
    <t>020900</t>
  </si>
  <si>
    <t>Corongo</t>
  </si>
  <si>
    <t>020901</t>
  </si>
  <si>
    <t xml:space="preserve">Corongo                                 </t>
  </si>
  <si>
    <t>020902</t>
  </si>
  <si>
    <t xml:space="preserve">Aco                                     </t>
  </si>
  <si>
    <t>020903</t>
  </si>
  <si>
    <t xml:space="preserve">Bambas                                  </t>
  </si>
  <si>
    <t>020904</t>
  </si>
  <si>
    <t xml:space="preserve">Cusca                                   </t>
  </si>
  <si>
    <t>020905</t>
  </si>
  <si>
    <t xml:space="preserve">La Pampa                                </t>
  </si>
  <si>
    <t>020906</t>
  </si>
  <si>
    <t xml:space="preserve">Yanac                                   </t>
  </si>
  <si>
    <t>020907</t>
  </si>
  <si>
    <t xml:space="preserve">Yupan                                   </t>
  </si>
  <si>
    <t>021000</t>
  </si>
  <si>
    <t>Huari</t>
  </si>
  <si>
    <t>021001</t>
  </si>
  <si>
    <t xml:space="preserve">Huari                                   </t>
  </si>
  <si>
    <t>021002</t>
  </si>
  <si>
    <t xml:space="preserve">Anra                                    </t>
  </si>
  <si>
    <t>021003</t>
  </si>
  <si>
    <t xml:space="preserve">Cajay                                   </t>
  </si>
  <si>
    <t>021004</t>
  </si>
  <si>
    <t xml:space="preserve">Chavin De Huantar   </t>
  </si>
  <si>
    <t>021005</t>
  </si>
  <si>
    <t xml:space="preserve">Huacachi                                </t>
  </si>
  <si>
    <t>021006</t>
  </si>
  <si>
    <t xml:space="preserve">Huacchis                                </t>
  </si>
  <si>
    <t>021007</t>
  </si>
  <si>
    <t xml:space="preserve">Huachis                                 </t>
  </si>
  <si>
    <t>021008</t>
  </si>
  <si>
    <t xml:space="preserve">Huantar                                 </t>
  </si>
  <si>
    <t>021009</t>
  </si>
  <si>
    <t xml:space="preserve">Masin                                   </t>
  </si>
  <si>
    <t>021010</t>
  </si>
  <si>
    <t xml:space="preserve">Paucas                                  </t>
  </si>
  <si>
    <t>021011</t>
  </si>
  <si>
    <t xml:space="preserve">Ponto                                   </t>
  </si>
  <si>
    <t>021012</t>
  </si>
  <si>
    <t xml:space="preserve">Rahuapampa        </t>
  </si>
  <si>
    <t>021013</t>
  </si>
  <si>
    <t xml:space="preserve">Rapayan                                 </t>
  </si>
  <si>
    <t>021014</t>
  </si>
  <si>
    <t xml:space="preserve">San Marcos                              </t>
  </si>
  <si>
    <t>021015</t>
  </si>
  <si>
    <t xml:space="preserve">San Pedro De Chana   </t>
  </si>
  <si>
    <t>021016</t>
  </si>
  <si>
    <t xml:space="preserve">Uco                                     </t>
  </si>
  <si>
    <t>021100</t>
  </si>
  <si>
    <t>Huarmey</t>
  </si>
  <si>
    <t>021101</t>
  </si>
  <si>
    <t xml:space="preserve">Huarmey                                 </t>
  </si>
  <si>
    <t>021102</t>
  </si>
  <si>
    <t xml:space="preserve">Cochapeti                               </t>
  </si>
  <si>
    <t>021103</t>
  </si>
  <si>
    <t xml:space="preserve">Culebras                                </t>
  </si>
  <si>
    <t>021104</t>
  </si>
  <si>
    <t xml:space="preserve">Huayan                                  </t>
  </si>
  <si>
    <t>021105</t>
  </si>
  <si>
    <t xml:space="preserve">Malvas                                  </t>
  </si>
  <si>
    <t>021200</t>
  </si>
  <si>
    <t>Huaylas</t>
  </si>
  <si>
    <t>021201</t>
  </si>
  <si>
    <t xml:space="preserve">Caraz                                   </t>
  </si>
  <si>
    <t>021202</t>
  </si>
  <si>
    <t>021203</t>
  </si>
  <si>
    <t xml:space="preserve">Huata                                   </t>
  </si>
  <si>
    <t>021204</t>
  </si>
  <si>
    <t xml:space="preserve">Huaylas                                 </t>
  </si>
  <si>
    <t>021205</t>
  </si>
  <si>
    <t xml:space="preserve">Mato                                    </t>
  </si>
  <si>
    <t>021206</t>
  </si>
  <si>
    <t xml:space="preserve">Pamparomas   </t>
  </si>
  <si>
    <t>021207</t>
  </si>
  <si>
    <t xml:space="preserve">Pueblo Libre                            </t>
  </si>
  <si>
    <t>021208</t>
  </si>
  <si>
    <t xml:space="preserve">Santa Cruz                              </t>
  </si>
  <si>
    <t>021209</t>
  </si>
  <si>
    <t xml:space="preserve">Santo Toribio                           </t>
  </si>
  <si>
    <t>021210</t>
  </si>
  <si>
    <t xml:space="preserve">Yuracmarca                              </t>
  </si>
  <si>
    <t>021300</t>
  </si>
  <si>
    <t>Mariscal Luzuriaga</t>
  </si>
  <si>
    <t>021301</t>
  </si>
  <si>
    <t xml:space="preserve">Piscobamba     </t>
  </si>
  <si>
    <t>021302</t>
  </si>
  <si>
    <t xml:space="preserve">Casca                                   </t>
  </si>
  <si>
    <t>021303</t>
  </si>
  <si>
    <t xml:space="preserve">Eleazar Guzman Barron          </t>
  </si>
  <si>
    <t>021304</t>
  </si>
  <si>
    <t xml:space="preserve">Fidel Olivas Escudero    </t>
  </si>
  <si>
    <t>021305</t>
  </si>
  <si>
    <t xml:space="preserve">Llama                                   </t>
  </si>
  <si>
    <t>021306</t>
  </si>
  <si>
    <t xml:space="preserve">Llumpa                                  </t>
  </si>
  <si>
    <t>021307</t>
  </si>
  <si>
    <t xml:space="preserve">Lucma                                   </t>
  </si>
  <si>
    <t>021308</t>
  </si>
  <si>
    <t xml:space="preserve">Musga                                   </t>
  </si>
  <si>
    <t>021400</t>
  </si>
  <si>
    <t>Ocros</t>
  </si>
  <si>
    <t>021401</t>
  </si>
  <si>
    <t xml:space="preserve">Ocros                                   </t>
  </si>
  <si>
    <t>021402</t>
  </si>
  <si>
    <t xml:space="preserve">Acas                                    </t>
  </si>
  <si>
    <t>021403</t>
  </si>
  <si>
    <t xml:space="preserve">Cajamarquilla       </t>
  </si>
  <si>
    <t>021404</t>
  </si>
  <si>
    <t xml:space="preserve">Carhuapampa        </t>
  </si>
  <si>
    <t>021405</t>
  </si>
  <si>
    <t xml:space="preserve">Cochas                                  </t>
  </si>
  <si>
    <t>021406</t>
  </si>
  <si>
    <t xml:space="preserve">Congas                                  </t>
  </si>
  <si>
    <t>021407</t>
  </si>
  <si>
    <t xml:space="preserve">Llipa                                   </t>
  </si>
  <si>
    <t>021408</t>
  </si>
  <si>
    <t xml:space="preserve">San Cristobal De Rajan    </t>
  </si>
  <si>
    <t>021409</t>
  </si>
  <si>
    <t xml:space="preserve">San Pedro                               </t>
  </si>
  <si>
    <t>021410</t>
  </si>
  <si>
    <t xml:space="preserve">Santiago De Chilcas   </t>
  </si>
  <si>
    <t>021500</t>
  </si>
  <si>
    <t>Pallasca</t>
  </si>
  <si>
    <t>021501</t>
  </si>
  <si>
    <t xml:space="preserve">Cabana                                  </t>
  </si>
  <si>
    <t>021502</t>
  </si>
  <si>
    <t xml:space="preserve">Bolognesi                               </t>
  </si>
  <si>
    <t>021503</t>
  </si>
  <si>
    <t xml:space="preserve">Conchucos                               </t>
  </si>
  <si>
    <t>021504</t>
  </si>
  <si>
    <t xml:space="preserve">Huacaschuque      </t>
  </si>
  <si>
    <t>021505</t>
  </si>
  <si>
    <t xml:space="preserve">Huandoval                               </t>
  </si>
  <si>
    <t>021506</t>
  </si>
  <si>
    <t xml:space="preserve">Lacabamba     </t>
  </si>
  <si>
    <t>021507</t>
  </si>
  <si>
    <t xml:space="preserve">Llapo                                   </t>
  </si>
  <si>
    <t>021508</t>
  </si>
  <si>
    <t xml:space="preserve">Pallasca                                </t>
  </si>
  <si>
    <t>021509</t>
  </si>
  <si>
    <t>021510</t>
  </si>
  <si>
    <t>021511</t>
  </si>
  <si>
    <t xml:space="preserve">Tauca                                   </t>
  </si>
  <si>
    <t>021600</t>
  </si>
  <si>
    <t>Pomabamba</t>
  </si>
  <si>
    <t>021601</t>
  </si>
  <si>
    <t xml:space="preserve">Pomabamba       </t>
  </si>
  <si>
    <t>021602</t>
  </si>
  <si>
    <t xml:space="preserve">Huayllan                                </t>
  </si>
  <si>
    <t>021603</t>
  </si>
  <si>
    <t xml:space="preserve">Parobamba                               </t>
  </si>
  <si>
    <t>021604</t>
  </si>
  <si>
    <t xml:space="preserve">Quinuabamba     </t>
  </si>
  <si>
    <t>021700</t>
  </si>
  <si>
    <t>Recuay</t>
  </si>
  <si>
    <t>021701</t>
  </si>
  <si>
    <t xml:space="preserve">Recuay                                  </t>
  </si>
  <si>
    <t>021702</t>
  </si>
  <si>
    <t xml:space="preserve">Catac                                   </t>
  </si>
  <si>
    <t>021703</t>
  </si>
  <si>
    <t xml:space="preserve">Cotaparaco                              </t>
  </si>
  <si>
    <t>021704</t>
  </si>
  <si>
    <t xml:space="preserve">Huayllapampa     </t>
  </si>
  <si>
    <t>021705</t>
  </si>
  <si>
    <t xml:space="preserve">Llacllin                                </t>
  </si>
  <si>
    <t>021706</t>
  </si>
  <si>
    <t xml:space="preserve">Marca                                   </t>
  </si>
  <si>
    <t>021707</t>
  </si>
  <si>
    <t xml:space="preserve">Pampas Chico         </t>
  </si>
  <si>
    <t>021708</t>
  </si>
  <si>
    <t xml:space="preserve">Pararin                                 </t>
  </si>
  <si>
    <t>021709</t>
  </si>
  <si>
    <t xml:space="preserve">Tapacocha                               </t>
  </si>
  <si>
    <t>021710</t>
  </si>
  <si>
    <t xml:space="preserve">Ticapampa                               </t>
  </si>
  <si>
    <t>021800</t>
  </si>
  <si>
    <t>Santa</t>
  </si>
  <si>
    <t>021801</t>
  </si>
  <si>
    <t xml:space="preserve">Chimbote                                </t>
  </si>
  <si>
    <t>021802</t>
  </si>
  <si>
    <t xml:space="preserve">Caceres Del Peru   </t>
  </si>
  <si>
    <t>021803</t>
  </si>
  <si>
    <t xml:space="preserve">Coishco                                 </t>
  </si>
  <si>
    <t>021804</t>
  </si>
  <si>
    <t xml:space="preserve">Macate                                  </t>
  </si>
  <si>
    <t>021805</t>
  </si>
  <si>
    <t xml:space="preserve">Moro                                    </t>
  </si>
  <si>
    <t>021806</t>
  </si>
  <si>
    <t xml:space="preserve">Nepeña                                  </t>
  </si>
  <si>
    <t>021807</t>
  </si>
  <si>
    <t xml:space="preserve">Samanco                                 </t>
  </si>
  <si>
    <t>021808</t>
  </si>
  <si>
    <t xml:space="preserve">Santa                                   </t>
  </si>
  <si>
    <t>021809</t>
  </si>
  <si>
    <t xml:space="preserve">Nuevo Chimbote       </t>
  </si>
  <si>
    <t>021900</t>
  </si>
  <si>
    <t>Sihuas</t>
  </si>
  <si>
    <t>021901</t>
  </si>
  <si>
    <t xml:space="preserve">Sihuas                                  </t>
  </si>
  <si>
    <t>021902</t>
  </si>
  <si>
    <t xml:space="preserve">Acobamba                                </t>
  </si>
  <si>
    <t>021903</t>
  </si>
  <si>
    <t xml:space="preserve">Alfonso Ugarte                          </t>
  </si>
  <si>
    <t>021904</t>
  </si>
  <si>
    <t xml:space="preserve">Cashapampa                              </t>
  </si>
  <si>
    <t>021905</t>
  </si>
  <si>
    <t xml:space="preserve">Chingalpo                               </t>
  </si>
  <si>
    <t>021906</t>
  </si>
  <si>
    <t xml:space="preserve">Huayllabamba                            </t>
  </si>
  <si>
    <t>021907</t>
  </si>
  <si>
    <t xml:space="preserve">Quiches                                 </t>
  </si>
  <si>
    <t>021908</t>
  </si>
  <si>
    <t xml:space="preserve">Ragash                                  </t>
  </si>
  <si>
    <t>021909</t>
  </si>
  <si>
    <t xml:space="preserve">San Juan                                </t>
  </si>
  <si>
    <t>021910</t>
  </si>
  <si>
    <t xml:space="preserve">Sicsibamba                              </t>
  </si>
  <si>
    <t>022000</t>
  </si>
  <si>
    <t>Yungay</t>
  </si>
  <si>
    <t>022001</t>
  </si>
  <si>
    <t xml:space="preserve">Yungay                                  </t>
  </si>
  <si>
    <t>022002</t>
  </si>
  <si>
    <t xml:space="preserve">Cascapara                               </t>
  </si>
  <si>
    <t>022003</t>
  </si>
  <si>
    <t xml:space="preserve">Mancos                                  </t>
  </si>
  <si>
    <t>022004</t>
  </si>
  <si>
    <t xml:space="preserve">Matacoto                                </t>
  </si>
  <si>
    <t>022005</t>
  </si>
  <si>
    <t xml:space="preserve">Quillo                                  </t>
  </si>
  <si>
    <t>022006</t>
  </si>
  <si>
    <t xml:space="preserve">Ranrahirca                              </t>
  </si>
  <si>
    <t>022007</t>
  </si>
  <si>
    <t xml:space="preserve">Shupluy                                 </t>
  </si>
  <si>
    <t>022008</t>
  </si>
  <si>
    <t xml:space="preserve">Yanama                                  </t>
  </si>
  <si>
    <t>030000</t>
  </si>
  <si>
    <t>APURÍMAC</t>
  </si>
  <si>
    <t>030100</t>
  </si>
  <si>
    <t>Abancay</t>
  </si>
  <si>
    <t>030101</t>
  </si>
  <si>
    <t xml:space="preserve">Abancay                                 </t>
  </si>
  <si>
    <t>030102</t>
  </si>
  <si>
    <t xml:space="preserve">Chacoche                                </t>
  </si>
  <si>
    <t>030103</t>
  </si>
  <si>
    <t xml:space="preserve">Circa                                   </t>
  </si>
  <si>
    <t>030104</t>
  </si>
  <si>
    <t xml:space="preserve">Curahuasi                               </t>
  </si>
  <si>
    <t>030105</t>
  </si>
  <si>
    <t xml:space="preserve">Huanipaca                               </t>
  </si>
  <si>
    <t>030106</t>
  </si>
  <si>
    <t xml:space="preserve">Lambrama                                </t>
  </si>
  <si>
    <t>030107</t>
  </si>
  <si>
    <t xml:space="preserve">Pichirhua                               </t>
  </si>
  <si>
    <t>030108</t>
  </si>
  <si>
    <t xml:space="preserve">San Pedro De Cachora </t>
  </si>
  <si>
    <t>030109</t>
  </si>
  <si>
    <t xml:space="preserve">Tamburco                                </t>
  </si>
  <si>
    <t>030200</t>
  </si>
  <si>
    <t>Andahuaylas</t>
  </si>
  <si>
    <t>030201</t>
  </si>
  <si>
    <t xml:space="preserve">Andahuaylas                             </t>
  </si>
  <si>
    <t>030202</t>
  </si>
  <si>
    <t xml:space="preserve">Andarapa                                </t>
  </si>
  <si>
    <t>030203</t>
  </si>
  <si>
    <t xml:space="preserve">Chiara                                  </t>
  </si>
  <si>
    <t>030204</t>
  </si>
  <si>
    <t xml:space="preserve">Huancarama                              </t>
  </si>
  <si>
    <t>030205</t>
  </si>
  <si>
    <t xml:space="preserve">Huancaray                               </t>
  </si>
  <si>
    <t>030206</t>
  </si>
  <si>
    <t xml:space="preserve">Huayana                                 </t>
  </si>
  <si>
    <t>030207</t>
  </si>
  <si>
    <t xml:space="preserve">Kishuara                                </t>
  </si>
  <si>
    <t>030208</t>
  </si>
  <si>
    <t xml:space="preserve">Pacobamba                               </t>
  </si>
  <si>
    <t>030209</t>
  </si>
  <si>
    <t xml:space="preserve">Pacucha                                 </t>
  </si>
  <si>
    <t>030210</t>
  </si>
  <si>
    <t xml:space="preserve">Pampachiri                              </t>
  </si>
  <si>
    <t>030211</t>
  </si>
  <si>
    <t xml:space="preserve">Pomacocha                               </t>
  </si>
  <si>
    <t>030212</t>
  </si>
  <si>
    <t xml:space="preserve">San Antonio De Cachi   </t>
  </si>
  <si>
    <t>030213</t>
  </si>
  <si>
    <t xml:space="preserve">San Jeronimo                            </t>
  </si>
  <si>
    <t>030214</t>
  </si>
  <si>
    <t xml:space="preserve">San Miguel De Chaccrampa  </t>
  </si>
  <si>
    <t>030215</t>
  </si>
  <si>
    <t xml:space="preserve">Santa Maria De Chicmo    </t>
  </si>
  <si>
    <t>030216</t>
  </si>
  <si>
    <t xml:space="preserve">Talavera                                </t>
  </si>
  <si>
    <t>030217</t>
  </si>
  <si>
    <t xml:space="preserve">Tumay Huaraca       </t>
  </si>
  <si>
    <t>030218</t>
  </si>
  <si>
    <t xml:space="preserve">Turpo                                   </t>
  </si>
  <si>
    <t>030219</t>
  </si>
  <si>
    <t xml:space="preserve">Kaquiabamba                             </t>
  </si>
  <si>
    <t>030220</t>
  </si>
  <si>
    <t>Josémaría Arguedas</t>
  </si>
  <si>
    <t>030300</t>
  </si>
  <si>
    <t>Antabamba</t>
  </si>
  <si>
    <t>030301</t>
  </si>
  <si>
    <t xml:space="preserve">Antabamba                               </t>
  </si>
  <si>
    <t>030302</t>
  </si>
  <si>
    <t xml:space="preserve">El Oro                                  </t>
  </si>
  <si>
    <t>030303</t>
  </si>
  <si>
    <t xml:space="preserve">Huaquirca                               </t>
  </si>
  <si>
    <t>030304</t>
  </si>
  <si>
    <t xml:space="preserve">Juan Espinoza Medrano </t>
  </si>
  <si>
    <t>030305</t>
  </si>
  <si>
    <t xml:space="preserve">Oropesa                                 </t>
  </si>
  <si>
    <t>030306</t>
  </si>
  <si>
    <t xml:space="preserve">Pachaconas                              </t>
  </si>
  <si>
    <t>030307</t>
  </si>
  <si>
    <t xml:space="preserve">Sabaino                                 </t>
  </si>
  <si>
    <t>030400</t>
  </si>
  <si>
    <t>Aymaraes</t>
  </si>
  <si>
    <t>030401</t>
  </si>
  <si>
    <t xml:space="preserve">Chalhuanca                              </t>
  </si>
  <si>
    <t>030402</t>
  </si>
  <si>
    <t xml:space="preserve">Capaya                                  </t>
  </si>
  <si>
    <t>030403</t>
  </si>
  <si>
    <t xml:space="preserve">Caraybamba    </t>
  </si>
  <si>
    <t>030404</t>
  </si>
  <si>
    <t xml:space="preserve">Chapimarca                              </t>
  </si>
  <si>
    <t>030405</t>
  </si>
  <si>
    <t xml:space="preserve">Colcabamba                              </t>
  </si>
  <si>
    <t>030406</t>
  </si>
  <si>
    <t xml:space="preserve">Cotaruse                                </t>
  </si>
  <si>
    <t>030407</t>
  </si>
  <si>
    <t xml:space="preserve">Huayllo                                 </t>
  </si>
  <si>
    <t>030408</t>
  </si>
  <si>
    <t xml:space="preserve">Justo Apu Sahuaraura     </t>
  </si>
  <si>
    <t>030409</t>
  </si>
  <si>
    <t xml:space="preserve">Lucre                                   </t>
  </si>
  <si>
    <t>030410</t>
  </si>
  <si>
    <t xml:space="preserve">Pocohuanca                              </t>
  </si>
  <si>
    <t>030411</t>
  </si>
  <si>
    <t xml:space="preserve">San Juan De Chacña     </t>
  </si>
  <si>
    <t>030412</t>
  </si>
  <si>
    <t xml:space="preserve">Sañayca                                 </t>
  </si>
  <si>
    <t>030413</t>
  </si>
  <si>
    <t xml:space="preserve">Soraya                                  </t>
  </si>
  <si>
    <t>030414</t>
  </si>
  <si>
    <t xml:space="preserve">Tapairihua                              </t>
  </si>
  <si>
    <t>030415</t>
  </si>
  <si>
    <t xml:space="preserve">Tintay                                  </t>
  </si>
  <si>
    <t>030416</t>
  </si>
  <si>
    <t xml:space="preserve">Toraya                                  </t>
  </si>
  <si>
    <t>030417</t>
  </si>
  <si>
    <t xml:space="preserve">Yanaca                                  </t>
  </si>
  <si>
    <t>030500</t>
  </si>
  <si>
    <t>Cotabambas</t>
  </si>
  <si>
    <t>030501</t>
  </si>
  <si>
    <t xml:space="preserve">Tambobamba   </t>
  </si>
  <si>
    <t>030502</t>
  </si>
  <si>
    <t xml:space="preserve">Cotabambas                              </t>
  </si>
  <si>
    <t>030503</t>
  </si>
  <si>
    <t xml:space="preserve">Coyllurqui                              </t>
  </si>
  <si>
    <t>030504</t>
  </si>
  <si>
    <t xml:space="preserve">Haquira                                 </t>
  </si>
  <si>
    <t>030505</t>
  </si>
  <si>
    <t xml:space="preserve">Mara                                    </t>
  </si>
  <si>
    <t>030506</t>
  </si>
  <si>
    <t xml:space="preserve">Challhuahuacho      </t>
  </si>
  <si>
    <t>030600</t>
  </si>
  <si>
    <t>Chincheros</t>
  </si>
  <si>
    <t>030601</t>
  </si>
  <si>
    <t xml:space="preserve">Chincheros                              </t>
  </si>
  <si>
    <t>030602</t>
  </si>
  <si>
    <t xml:space="preserve">Anco-Huallo                             </t>
  </si>
  <si>
    <t>030603</t>
  </si>
  <si>
    <t xml:space="preserve">Cocharcas                               </t>
  </si>
  <si>
    <t>030604</t>
  </si>
  <si>
    <t xml:space="preserve">Huaccana                                </t>
  </si>
  <si>
    <t>030605</t>
  </si>
  <si>
    <t xml:space="preserve">Ocobamba                                </t>
  </si>
  <si>
    <t>030606</t>
  </si>
  <si>
    <t xml:space="preserve">Ongoy                                   </t>
  </si>
  <si>
    <t>030607</t>
  </si>
  <si>
    <t xml:space="preserve">Uranmarca                               </t>
  </si>
  <si>
    <t>030608</t>
  </si>
  <si>
    <t xml:space="preserve">Ranracancha                             </t>
  </si>
  <si>
    <t>030609</t>
  </si>
  <si>
    <t>Rocchacc</t>
  </si>
  <si>
    <t>030610</t>
  </si>
  <si>
    <t>El Porvenir</t>
  </si>
  <si>
    <t>030611</t>
  </si>
  <si>
    <t>Los Chankas</t>
  </si>
  <si>
    <t>030700</t>
  </si>
  <si>
    <t>Grau</t>
  </si>
  <si>
    <t>030701</t>
  </si>
  <si>
    <t xml:space="preserve">Chuquibambilla                          </t>
  </si>
  <si>
    <t>030702</t>
  </si>
  <si>
    <t xml:space="preserve">Curpahuasi                              </t>
  </si>
  <si>
    <t>030703</t>
  </si>
  <si>
    <t xml:space="preserve">Gamarra                                 </t>
  </si>
  <si>
    <t>030704</t>
  </si>
  <si>
    <t xml:space="preserve">Huayllati                               </t>
  </si>
  <si>
    <t>030705</t>
  </si>
  <si>
    <t xml:space="preserve">Mamara                                  </t>
  </si>
  <si>
    <t>030706</t>
  </si>
  <si>
    <t xml:space="preserve">Micaela Bastidas                        </t>
  </si>
  <si>
    <t>030707</t>
  </si>
  <si>
    <t xml:space="preserve">Pataypampa                              </t>
  </si>
  <si>
    <t>030708</t>
  </si>
  <si>
    <t xml:space="preserve">Progreso                                </t>
  </si>
  <si>
    <t>030709</t>
  </si>
  <si>
    <t xml:space="preserve">San Antonio                             </t>
  </si>
  <si>
    <t>030710</t>
  </si>
  <si>
    <t>030711</t>
  </si>
  <si>
    <t xml:space="preserve">Turpay                                  </t>
  </si>
  <si>
    <t>030712</t>
  </si>
  <si>
    <t xml:space="preserve">Vilcabamba                              </t>
  </si>
  <si>
    <t>030713</t>
  </si>
  <si>
    <t xml:space="preserve">Virundo                                 </t>
  </si>
  <si>
    <t>030714</t>
  </si>
  <si>
    <t xml:space="preserve">Curasco                                 </t>
  </si>
  <si>
    <t>040000</t>
  </si>
  <si>
    <t>AREQUIPA</t>
  </si>
  <si>
    <t>040100</t>
  </si>
  <si>
    <t>Arequipa</t>
  </si>
  <si>
    <t>040101</t>
  </si>
  <si>
    <t xml:space="preserve">Arequipa                                </t>
  </si>
  <si>
    <t>040102</t>
  </si>
  <si>
    <t xml:space="preserve">Alto Selva Alegre                       </t>
  </si>
  <si>
    <t>040103</t>
  </si>
  <si>
    <t xml:space="preserve">Cayma                                   </t>
  </si>
  <si>
    <t>040104</t>
  </si>
  <si>
    <t xml:space="preserve">Cerro Colorado                          </t>
  </si>
  <si>
    <t>040105</t>
  </si>
  <si>
    <t xml:space="preserve">Characato                               </t>
  </si>
  <si>
    <t>040106</t>
  </si>
  <si>
    <t xml:space="preserve">Chiguata                                </t>
  </si>
  <si>
    <t>040107</t>
  </si>
  <si>
    <t xml:space="preserve">Jacobo Hunter                           </t>
  </si>
  <si>
    <t>040108</t>
  </si>
  <si>
    <t xml:space="preserve">La Joya                                 </t>
  </si>
  <si>
    <t>040109</t>
  </si>
  <si>
    <t xml:space="preserve">Mariano Melgar                          </t>
  </si>
  <si>
    <t>040110</t>
  </si>
  <si>
    <t xml:space="preserve">Miraflores                              </t>
  </si>
  <si>
    <t>040111</t>
  </si>
  <si>
    <t xml:space="preserve">Mollebaya                               </t>
  </si>
  <si>
    <t>040112</t>
  </si>
  <si>
    <t xml:space="preserve">Paucarpata                              </t>
  </si>
  <si>
    <t>040113</t>
  </si>
  <si>
    <t xml:space="preserve">Pocsi                                   </t>
  </si>
  <si>
    <t>040114</t>
  </si>
  <si>
    <t xml:space="preserve">Polobaya                                </t>
  </si>
  <si>
    <t>040115</t>
  </si>
  <si>
    <t xml:space="preserve">Quequeña                                </t>
  </si>
  <si>
    <t>040116</t>
  </si>
  <si>
    <t xml:space="preserve">Sabandia                                </t>
  </si>
  <si>
    <t>040117</t>
  </si>
  <si>
    <t xml:space="preserve">Sachaca                                 </t>
  </si>
  <si>
    <t>040118</t>
  </si>
  <si>
    <t xml:space="preserve">San Juan De Siguas  </t>
  </si>
  <si>
    <t>040119</t>
  </si>
  <si>
    <t xml:space="preserve">San Juan De Tarucani     </t>
  </si>
  <si>
    <t>040120</t>
  </si>
  <si>
    <t xml:space="preserve">Santa Isabel De Siguas  </t>
  </si>
  <si>
    <t>040121</t>
  </si>
  <si>
    <t xml:space="preserve">Santa Rita De Siguas     </t>
  </si>
  <si>
    <t>040122</t>
  </si>
  <si>
    <t xml:space="preserve">Socabaya                                </t>
  </si>
  <si>
    <t>040123</t>
  </si>
  <si>
    <t xml:space="preserve">Tiabaya                                 </t>
  </si>
  <si>
    <t>040124</t>
  </si>
  <si>
    <t xml:space="preserve">Uchumayo                                </t>
  </si>
  <si>
    <t>040125</t>
  </si>
  <si>
    <t xml:space="preserve">Vitor                                   </t>
  </si>
  <si>
    <t>040126</t>
  </si>
  <si>
    <t xml:space="preserve">Yanahuara                               </t>
  </si>
  <si>
    <t>040127</t>
  </si>
  <si>
    <t xml:space="preserve">Yarabamba                               </t>
  </si>
  <si>
    <t>040128</t>
  </si>
  <si>
    <t xml:space="preserve">Yura                                    </t>
  </si>
  <si>
    <t>040129</t>
  </si>
  <si>
    <t>Jose Luis Bustamante Y Rivero</t>
  </si>
  <si>
    <t>040200</t>
  </si>
  <si>
    <t>Camaná</t>
  </si>
  <si>
    <t>040201</t>
  </si>
  <si>
    <t xml:space="preserve">Camana                                  </t>
  </si>
  <si>
    <t>040202</t>
  </si>
  <si>
    <t xml:space="preserve">Jose Maria Quimper   </t>
  </si>
  <si>
    <t>040203</t>
  </si>
  <si>
    <t xml:space="preserve">Mariano Nicolas Valcarcel   </t>
  </si>
  <si>
    <t>040204</t>
  </si>
  <si>
    <t xml:space="preserve">Mariscal Caceres     </t>
  </si>
  <si>
    <t>040205</t>
  </si>
  <si>
    <t xml:space="preserve">Nicolas De Pierola                      </t>
  </si>
  <si>
    <t>040206</t>
  </si>
  <si>
    <t xml:space="preserve">Ocoña                                   </t>
  </si>
  <si>
    <t>040207</t>
  </si>
  <si>
    <t xml:space="preserve">Quilca                                  </t>
  </si>
  <si>
    <t>040208</t>
  </si>
  <si>
    <t xml:space="preserve">Samuel Pastor                           </t>
  </si>
  <si>
    <t>040300</t>
  </si>
  <si>
    <t>Caravelí</t>
  </si>
  <si>
    <t>040301</t>
  </si>
  <si>
    <t xml:space="preserve">Caraveli                                </t>
  </si>
  <si>
    <t>040302</t>
  </si>
  <si>
    <t xml:space="preserve">Acari                                   </t>
  </si>
  <si>
    <t>040303</t>
  </si>
  <si>
    <t xml:space="preserve">Atico                                   </t>
  </si>
  <si>
    <t>040304</t>
  </si>
  <si>
    <t xml:space="preserve">Atiquipa                                </t>
  </si>
  <si>
    <t>040305</t>
  </si>
  <si>
    <t xml:space="preserve">Bella Union                             </t>
  </si>
  <si>
    <t>040306</t>
  </si>
  <si>
    <t xml:space="preserve">Cahuacho                                </t>
  </si>
  <si>
    <t>040307</t>
  </si>
  <si>
    <t xml:space="preserve">Chala                                   </t>
  </si>
  <si>
    <t>040308</t>
  </si>
  <si>
    <t xml:space="preserve">Chaparra                                </t>
  </si>
  <si>
    <t>040309</t>
  </si>
  <si>
    <t xml:space="preserve">Huanuhuanu                              </t>
  </si>
  <si>
    <t>040310</t>
  </si>
  <si>
    <t xml:space="preserve">Jaqui                                   </t>
  </si>
  <si>
    <t>040311</t>
  </si>
  <si>
    <t xml:space="preserve">Lomas                                   </t>
  </si>
  <si>
    <t>040312</t>
  </si>
  <si>
    <t xml:space="preserve">Quicacha                                </t>
  </si>
  <si>
    <t>040313</t>
  </si>
  <si>
    <t xml:space="preserve">Yauca                                   </t>
  </si>
  <si>
    <t>040400</t>
  </si>
  <si>
    <t>Castilla</t>
  </si>
  <si>
    <t>040401</t>
  </si>
  <si>
    <t xml:space="preserve">Aplao                                   </t>
  </si>
  <si>
    <t>040402</t>
  </si>
  <si>
    <t xml:space="preserve">Andagua                                 </t>
  </si>
  <si>
    <t>040403</t>
  </si>
  <si>
    <t xml:space="preserve">Ayo                                     </t>
  </si>
  <si>
    <t>040404</t>
  </si>
  <si>
    <t xml:space="preserve">Chachas                                 </t>
  </si>
  <si>
    <t>040405</t>
  </si>
  <si>
    <t xml:space="preserve">Chilcaymarca                            </t>
  </si>
  <si>
    <t>040406</t>
  </si>
  <si>
    <t xml:space="preserve">Choco                                   </t>
  </si>
  <si>
    <t>040407</t>
  </si>
  <si>
    <t xml:space="preserve">Huancarqui                              </t>
  </si>
  <si>
    <t>040408</t>
  </si>
  <si>
    <t xml:space="preserve">Machaguay                               </t>
  </si>
  <si>
    <t>040409</t>
  </si>
  <si>
    <t xml:space="preserve">Orcopampa                               </t>
  </si>
  <si>
    <t>040410</t>
  </si>
  <si>
    <t xml:space="preserve">Pampacolca                              </t>
  </si>
  <si>
    <t>040411</t>
  </si>
  <si>
    <t xml:space="preserve">Tipan                                   </t>
  </si>
  <si>
    <t>040412</t>
  </si>
  <si>
    <t xml:space="preserve">Uñon                                    </t>
  </si>
  <si>
    <t>040413</t>
  </si>
  <si>
    <t xml:space="preserve">Uraca                                   </t>
  </si>
  <si>
    <t>040414</t>
  </si>
  <si>
    <t xml:space="preserve">Viraco                                  </t>
  </si>
  <si>
    <t>040500</t>
  </si>
  <si>
    <t>Caylloma</t>
  </si>
  <si>
    <t>040501</t>
  </si>
  <si>
    <t xml:space="preserve">Chivay                                  </t>
  </si>
  <si>
    <t>040502</t>
  </si>
  <si>
    <t xml:space="preserve">Achoma                                  </t>
  </si>
  <si>
    <t>040503</t>
  </si>
  <si>
    <t xml:space="preserve">Cabanaconde     </t>
  </si>
  <si>
    <t>040504</t>
  </si>
  <si>
    <t xml:space="preserve">Callalli                                </t>
  </si>
  <si>
    <t>040505</t>
  </si>
  <si>
    <t xml:space="preserve">Caylloma                                </t>
  </si>
  <si>
    <t>040506</t>
  </si>
  <si>
    <t xml:space="preserve">Coporaque                               </t>
  </si>
  <si>
    <t>040507</t>
  </si>
  <si>
    <t>040508</t>
  </si>
  <si>
    <t xml:space="preserve">Huanca                                  </t>
  </si>
  <si>
    <t>040509</t>
  </si>
  <si>
    <t xml:space="preserve">Ichupampa                               </t>
  </si>
  <si>
    <t>040510</t>
  </si>
  <si>
    <t xml:space="preserve">Lari                                    </t>
  </si>
  <si>
    <t>040511</t>
  </si>
  <si>
    <t xml:space="preserve">Lluta                                   </t>
  </si>
  <si>
    <t>040512</t>
  </si>
  <si>
    <t xml:space="preserve">Maca                                    </t>
  </si>
  <si>
    <t>040513</t>
  </si>
  <si>
    <t xml:space="preserve">Madrigal                                </t>
  </si>
  <si>
    <t>040514</t>
  </si>
  <si>
    <t xml:space="preserve">San Antonio De Chuca   </t>
  </si>
  <si>
    <t>040515</t>
  </si>
  <si>
    <t xml:space="preserve">Sibayo                                  </t>
  </si>
  <si>
    <t>040516</t>
  </si>
  <si>
    <t xml:space="preserve">Tapay                                   </t>
  </si>
  <si>
    <t>040517</t>
  </si>
  <si>
    <t xml:space="preserve">Tisco                                   </t>
  </si>
  <si>
    <t>040518</t>
  </si>
  <si>
    <t xml:space="preserve">Tuti                                    </t>
  </si>
  <si>
    <t>040519</t>
  </si>
  <si>
    <t xml:space="preserve">Yanque                                  </t>
  </si>
  <si>
    <t>040520</t>
  </si>
  <si>
    <t xml:space="preserve">Majes                                   </t>
  </si>
  <si>
    <t>040600</t>
  </si>
  <si>
    <t>Condesuyos</t>
  </si>
  <si>
    <t>040601</t>
  </si>
  <si>
    <t xml:space="preserve">Chuquibamba                             </t>
  </si>
  <si>
    <t>040602</t>
  </si>
  <si>
    <t xml:space="preserve">Andaray                                 </t>
  </si>
  <si>
    <t>040603</t>
  </si>
  <si>
    <t xml:space="preserve">Cayarani                                </t>
  </si>
  <si>
    <t>040604</t>
  </si>
  <si>
    <t xml:space="preserve">Chichas                                 </t>
  </si>
  <si>
    <t>040605</t>
  </si>
  <si>
    <t xml:space="preserve">Iray                                    </t>
  </si>
  <si>
    <t>040606</t>
  </si>
  <si>
    <t xml:space="preserve">Rio Grande                              </t>
  </si>
  <si>
    <t>040607</t>
  </si>
  <si>
    <t xml:space="preserve">Salamanca                               </t>
  </si>
  <si>
    <t>040608</t>
  </si>
  <si>
    <t xml:space="preserve">Yanaquihua                              </t>
  </si>
  <si>
    <t>040700</t>
  </si>
  <si>
    <t>Islay</t>
  </si>
  <si>
    <t>040701</t>
  </si>
  <si>
    <t xml:space="preserve">Mollendo                                </t>
  </si>
  <si>
    <t>040702</t>
  </si>
  <si>
    <t xml:space="preserve">Cocachacra                              </t>
  </si>
  <si>
    <t>040703</t>
  </si>
  <si>
    <t xml:space="preserve">Dean Valdivia                           </t>
  </si>
  <si>
    <t>040704</t>
  </si>
  <si>
    <t xml:space="preserve">Islay                                   </t>
  </si>
  <si>
    <t>040705</t>
  </si>
  <si>
    <t xml:space="preserve">Mejia                                   </t>
  </si>
  <si>
    <t>040706</t>
  </si>
  <si>
    <t xml:space="preserve">Punta De Bombon   </t>
  </si>
  <si>
    <t>040800</t>
  </si>
  <si>
    <t>La Unión</t>
  </si>
  <si>
    <t>040801</t>
  </si>
  <si>
    <t xml:space="preserve">Cotahuasi                               </t>
  </si>
  <si>
    <t>040802</t>
  </si>
  <si>
    <t xml:space="preserve">Alca                                    </t>
  </si>
  <si>
    <t>040803</t>
  </si>
  <si>
    <t xml:space="preserve">Charcana                                </t>
  </si>
  <si>
    <t>040804</t>
  </si>
  <si>
    <t xml:space="preserve">Huaynacotas                             </t>
  </si>
  <si>
    <t>040805</t>
  </si>
  <si>
    <t xml:space="preserve">Pampamarca    </t>
  </si>
  <si>
    <t>040806</t>
  </si>
  <si>
    <t xml:space="preserve">Puyca                                   </t>
  </si>
  <si>
    <t>040807</t>
  </si>
  <si>
    <t xml:space="preserve">Quechualla                              </t>
  </si>
  <si>
    <t>040808</t>
  </si>
  <si>
    <t xml:space="preserve">Sayla                                   </t>
  </si>
  <si>
    <t>040809</t>
  </si>
  <si>
    <t xml:space="preserve">Tauria                                  </t>
  </si>
  <si>
    <t>040810</t>
  </si>
  <si>
    <t xml:space="preserve">Tomepampa   </t>
  </si>
  <si>
    <t>040811</t>
  </si>
  <si>
    <t xml:space="preserve">Toro                                    </t>
  </si>
  <si>
    <t>050000</t>
  </si>
  <si>
    <t>AYACUCHO</t>
  </si>
  <si>
    <t>050100</t>
  </si>
  <si>
    <t>Huamanga</t>
  </si>
  <si>
    <t>050101</t>
  </si>
  <si>
    <t xml:space="preserve">Ayacucho                                </t>
  </si>
  <si>
    <t>050102</t>
  </si>
  <si>
    <t xml:space="preserve">Acocro                                  </t>
  </si>
  <si>
    <t>050103</t>
  </si>
  <si>
    <t xml:space="preserve">Acos Vinchos                            </t>
  </si>
  <si>
    <t>050104</t>
  </si>
  <si>
    <t>050105</t>
  </si>
  <si>
    <t>050106</t>
  </si>
  <si>
    <t>050107</t>
  </si>
  <si>
    <t xml:space="preserve">Pacaycasa                               </t>
  </si>
  <si>
    <t>050108</t>
  </si>
  <si>
    <t xml:space="preserve">Quinua                                  </t>
  </si>
  <si>
    <t>050109</t>
  </si>
  <si>
    <t xml:space="preserve">San Jose De Ticllas     </t>
  </si>
  <si>
    <t>050110</t>
  </si>
  <si>
    <t xml:space="preserve">San Juan Bautista                       </t>
  </si>
  <si>
    <t>050111</t>
  </si>
  <si>
    <t xml:space="preserve">Santiago De Pischa    </t>
  </si>
  <si>
    <t>050112</t>
  </si>
  <si>
    <t xml:space="preserve">Socos                                   </t>
  </si>
  <si>
    <t>050113</t>
  </si>
  <si>
    <t xml:space="preserve">Tambillo                                </t>
  </si>
  <si>
    <t>050114</t>
  </si>
  <si>
    <t xml:space="preserve">Vinchos                                 </t>
  </si>
  <si>
    <t>050115</t>
  </si>
  <si>
    <t xml:space="preserve">Jesus Nazareno    </t>
  </si>
  <si>
    <t>050116</t>
  </si>
  <si>
    <t>Andrés Avelino Caceres Dorregaray</t>
  </si>
  <si>
    <t>050200</t>
  </si>
  <si>
    <t>Cangallo</t>
  </si>
  <si>
    <t>050201</t>
  </si>
  <si>
    <t xml:space="preserve">Cangallo                                </t>
  </si>
  <si>
    <t>050202</t>
  </si>
  <si>
    <t xml:space="preserve">Chuschi                                 </t>
  </si>
  <si>
    <t>050203</t>
  </si>
  <si>
    <t xml:space="preserve">Los Morochucos    </t>
  </si>
  <si>
    <t>050204</t>
  </si>
  <si>
    <t xml:space="preserve">Maria Parado De Bellido </t>
  </si>
  <si>
    <t>050205</t>
  </si>
  <si>
    <t xml:space="preserve">Paras                                   </t>
  </si>
  <si>
    <t>050206</t>
  </si>
  <si>
    <t xml:space="preserve">Totos                                   </t>
  </si>
  <si>
    <t>050300</t>
  </si>
  <si>
    <t>Huanca Sancos</t>
  </si>
  <si>
    <t>050301</t>
  </si>
  <si>
    <t xml:space="preserve">Sancos                                  </t>
  </si>
  <si>
    <t>050302</t>
  </si>
  <si>
    <t xml:space="preserve">Carapo                                  </t>
  </si>
  <si>
    <t>050303</t>
  </si>
  <si>
    <t xml:space="preserve">Sacsamarca                              </t>
  </si>
  <si>
    <t>050304</t>
  </si>
  <si>
    <t xml:space="preserve">Santiago De Lucanamarca  </t>
  </si>
  <si>
    <t>050400</t>
  </si>
  <si>
    <t>Huanta</t>
  </si>
  <si>
    <t>050401</t>
  </si>
  <si>
    <t xml:space="preserve">Huanta                                  </t>
  </si>
  <si>
    <t>050402</t>
  </si>
  <si>
    <t xml:space="preserve">Ayahuanco                               </t>
  </si>
  <si>
    <t>050403</t>
  </si>
  <si>
    <t xml:space="preserve">Huamanguilla                            </t>
  </si>
  <si>
    <t>050404</t>
  </si>
  <si>
    <t xml:space="preserve">Iguain                                  </t>
  </si>
  <si>
    <t>050405</t>
  </si>
  <si>
    <t xml:space="preserve">Luricocha                               </t>
  </si>
  <si>
    <t>050406</t>
  </si>
  <si>
    <t xml:space="preserve">Santillana                              </t>
  </si>
  <si>
    <t>050407</t>
  </si>
  <si>
    <t xml:space="preserve">Sivia                                   </t>
  </si>
  <si>
    <t>050408</t>
  </si>
  <si>
    <t xml:space="preserve">Llochegua                               </t>
  </si>
  <si>
    <t>050409</t>
  </si>
  <si>
    <t>Canayre</t>
  </si>
  <si>
    <t>050410</t>
  </si>
  <si>
    <t>Uchuraccay</t>
  </si>
  <si>
    <t>050411</t>
  </si>
  <si>
    <t>Pucacolpa</t>
  </si>
  <si>
    <t>050412</t>
  </si>
  <si>
    <t>Chaca</t>
  </si>
  <si>
    <t>050500</t>
  </si>
  <si>
    <t>La Mar</t>
  </si>
  <si>
    <t>050501</t>
  </si>
  <si>
    <t xml:space="preserve">San Miguel                              </t>
  </si>
  <si>
    <t>050502</t>
  </si>
  <si>
    <t xml:space="preserve">Anco                                    </t>
  </si>
  <si>
    <t>050503</t>
  </si>
  <si>
    <t xml:space="preserve">Ayna                                    </t>
  </si>
  <si>
    <t>050504</t>
  </si>
  <si>
    <t xml:space="preserve">Chilcas                                 </t>
  </si>
  <si>
    <t>050505</t>
  </si>
  <si>
    <t xml:space="preserve">Chungui                                 </t>
  </si>
  <si>
    <t>050506</t>
  </si>
  <si>
    <t xml:space="preserve">Luis Carranza                           </t>
  </si>
  <si>
    <t>050507</t>
  </si>
  <si>
    <t>050508</t>
  </si>
  <si>
    <t xml:space="preserve">Tambo                                   </t>
  </si>
  <si>
    <t>050509</t>
  </si>
  <si>
    <t>Samugari</t>
  </si>
  <si>
    <t>050510</t>
  </si>
  <si>
    <t>Anchihuay</t>
  </si>
  <si>
    <t>050511</t>
  </si>
  <si>
    <t>Oronccoy</t>
  </si>
  <si>
    <t>050600</t>
  </si>
  <si>
    <t>Lucanas</t>
  </si>
  <si>
    <t>050601</t>
  </si>
  <si>
    <t xml:space="preserve">Puquio                                  </t>
  </si>
  <si>
    <t>050602</t>
  </si>
  <si>
    <t xml:space="preserve">Aucara                                  </t>
  </si>
  <si>
    <t>050603</t>
  </si>
  <si>
    <t>050604</t>
  </si>
  <si>
    <t xml:space="preserve">Carmen Salcedo  </t>
  </si>
  <si>
    <t>050605</t>
  </si>
  <si>
    <t xml:space="preserve">Chaviña                                 </t>
  </si>
  <si>
    <t>050606</t>
  </si>
  <si>
    <t xml:space="preserve">Chipao                                  </t>
  </si>
  <si>
    <t>050607</t>
  </si>
  <si>
    <t xml:space="preserve">Huac-Huas                               </t>
  </si>
  <si>
    <t>050608</t>
  </si>
  <si>
    <t xml:space="preserve">Laramate                                </t>
  </si>
  <si>
    <t>050609</t>
  </si>
  <si>
    <t xml:space="preserve">Leoncio Prado                           </t>
  </si>
  <si>
    <t>050610</t>
  </si>
  <si>
    <t xml:space="preserve">Llauta                                  </t>
  </si>
  <si>
    <t>050611</t>
  </si>
  <si>
    <t xml:space="preserve">Lucanas                                 </t>
  </si>
  <si>
    <t>050612</t>
  </si>
  <si>
    <t xml:space="preserve">Ocaña                                   </t>
  </si>
  <si>
    <t>050613</t>
  </si>
  <si>
    <t xml:space="preserve">Otoca                                   </t>
  </si>
  <si>
    <t>050614</t>
  </si>
  <si>
    <t xml:space="preserve">Saisa                                   </t>
  </si>
  <si>
    <t>050615</t>
  </si>
  <si>
    <t xml:space="preserve">San Cristobal                           </t>
  </si>
  <si>
    <t>050616</t>
  </si>
  <si>
    <t>050617</t>
  </si>
  <si>
    <t>050618</t>
  </si>
  <si>
    <t xml:space="preserve">San Pedro De Palco    </t>
  </si>
  <si>
    <t>050619</t>
  </si>
  <si>
    <t>050620</t>
  </si>
  <si>
    <t xml:space="preserve">Santa Ana De Huaycahuacho </t>
  </si>
  <si>
    <t>050621</t>
  </si>
  <si>
    <t xml:space="preserve">Santa Lucia                             </t>
  </si>
  <si>
    <t>050700</t>
  </si>
  <si>
    <t>Parinacochas</t>
  </si>
  <si>
    <t>050701</t>
  </si>
  <si>
    <t xml:space="preserve">Coracora                                </t>
  </si>
  <si>
    <t>050702</t>
  </si>
  <si>
    <t xml:space="preserve">Chumpi                                  </t>
  </si>
  <si>
    <t>050703</t>
  </si>
  <si>
    <t xml:space="preserve">Coronel Castañeda    </t>
  </si>
  <si>
    <t>050704</t>
  </si>
  <si>
    <t xml:space="preserve">Pacapausa                               </t>
  </si>
  <si>
    <t>050705</t>
  </si>
  <si>
    <t xml:space="preserve">Pullo                                   </t>
  </si>
  <si>
    <t>050706</t>
  </si>
  <si>
    <t xml:space="preserve">Puyusca                                 </t>
  </si>
  <si>
    <t>050707</t>
  </si>
  <si>
    <t xml:space="preserve">San Francisco De Ravacayco </t>
  </si>
  <si>
    <t>050708</t>
  </si>
  <si>
    <t xml:space="preserve">Upahuacho                               </t>
  </si>
  <si>
    <t>050800</t>
  </si>
  <si>
    <t>Paucar del Sara Sara</t>
  </si>
  <si>
    <t>050801</t>
  </si>
  <si>
    <t xml:space="preserve">Pausa                                   </t>
  </si>
  <si>
    <t>050802</t>
  </si>
  <si>
    <t xml:space="preserve">Colta                                   </t>
  </si>
  <si>
    <t>050803</t>
  </si>
  <si>
    <t xml:space="preserve">Corculla                                </t>
  </si>
  <si>
    <t>050804</t>
  </si>
  <si>
    <t xml:space="preserve">Lampa                                   </t>
  </si>
  <si>
    <t>050805</t>
  </si>
  <si>
    <t xml:space="preserve">Marcabamba      </t>
  </si>
  <si>
    <t>050806</t>
  </si>
  <si>
    <t xml:space="preserve">Oyolo                                   </t>
  </si>
  <si>
    <t>050807</t>
  </si>
  <si>
    <t xml:space="preserve">Pararca                                 </t>
  </si>
  <si>
    <t>050808</t>
  </si>
  <si>
    <t xml:space="preserve">San Javier De Alpabamba  </t>
  </si>
  <si>
    <t>050809</t>
  </si>
  <si>
    <t xml:space="preserve">San Jose De Ushua      </t>
  </si>
  <si>
    <t>050810</t>
  </si>
  <si>
    <t xml:space="preserve">Sara Sara                               </t>
  </si>
  <si>
    <t>050900</t>
  </si>
  <si>
    <t>Sucre</t>
  </si>
  <si>
    <t>050901</t>
  </si>
  <si>
    <t xml:space="preserve">Querobamba                              </t>
  </si>
  <si>
    <t>050902</t>
  </si>
  <si>
    <t xml:space="preserve">Belen                                   </t>
  </si>
  <si>
    <t>050903</t>
  </si>
  <si>
    <t xml:space="preserve">Chalcos                                 </t>
  </si>
  <si>
    <t>050904</t>
  </si>
  <si>
    <t xml:space="preserve">Chilcayoc                               </t>
  </si>
  <si>
    <t>050905</t>
  </si>
  <si>
    <t xml:space="preserve">Huacaña                                 </t>
  </si>
  <si>
    <t>050906</t>
  </si>
  <si>
    <t xml:space="preserve">Morcolla                                </t>
  </si>
  <si>
    <t>050907</t>
  </si>
  <si>
    <t xml:space="preserve">Paico                                   </t>
  </si>
  <si>
    <t>050908</t>
  </si>
  <si>
    <t xml:space="preserve">San Pedro De Larcay    </t>
  </si>
  <si>
    <t>050909</t>
  </si>
  <si>
    <t xml:space="preserve">San Salvador De Quije   </t>
  </si>
  <si>
    <t>050910</t>
  </si>
  <si>
    <t xml:space="preserve">Santiago De Paucaray     </t>
  </si>
  <si>
    <t>050911</t>
  </si>
  <si>
    <t xml:space="preserve">Soras                                   </t>
  </si>
  <si>
    <t>051000</t>
  </si>
  <si>
    <t>Víctor Fajardo</t>
  </si>
  <si>
    <t>051001</t>
  </si>
  <si>
    <t xml:space="preserve">Huancapi                                </t>
  </si>
  <si>
    <t>051002</t>
  </si>
  <si>
    <t xml:space="preserve">Alcamenca                               </t>
  </si>
  <si>
    <t>051003</t>
  </si>
  <si>
    <t xml:space="preserve">Apongo                                  </t>
  </si>
  <si>
    <t>051004</t>
  </si>
  <si>
    <t xml:space="preserve">Asquipata                               </t>
  </si>
  <si>
    <t>051005</t>
  </si>
  <si>
    <t xml:space="preserve">Canaria                                 </t>
  </si>
  <si>
    <t>051006</t>
  </si>
  <si>
    <t xml:space="preserve">Cayara                                  </t>
  </si>
  <si>
    <t>051007</t>
  </si>
  <si>
    <t xml:space="preserve">Colca                                   </t>
  </si>
  <si>
    <t>051008</t>
  </si>
  <si>
    <t xml:space="preserve">Huamanquiquia   </t>
  </si>
  <si>
    <t>051009</t>
  </si>
  <si>
    <t xml:space="preserve">Huancaraylla                            </t>
  </si>
  <si>
    <t>051010</t>
  </si>
  <si>
    <t xml:space="preserve">Huaya                                   </t>
  </si>
  <si>
    <t>051011</t>
  </si>
  <si>
    <t xml:space="preserve">Sarhua                                  </t>
  </si>
  <si>
    <t>051012</t>
  </si>
  <si>
    <t xml:space="preserve">Vilcanchos                              </t>
  </si>
  <si>
    <t>051100</t>
  </si>
  <si>
    <t>Vilcas Huamán</t>
  </si>
  <si>
    <t>051101</t>
  </si>
  <si>
    <t xml:space="preserve">Vilcas Huaman                           </t>
  </si>
  <si>
    <t>051102</t>
  </si>
  <si>
    <t xml:space="preserve">Accomarca                               </t>
  </si>
  <si>
    <t>051103</t>
  </si>
  <si>
    <t xml:space="preserve">Carhuanca                               </t>
  </si>
  <si>
    <t>051104</t>
  </si>
  <si>
    <t xml:space="preserve">Concepcion                              </t>
  </si>
  <si>
    <t>051105</t>
  </si>
  <si>
    <t xml:space="preserve">Huambalpa                               </t>
  </si>
  <si>
    <t>051106</t>
  </si>
  <si>
    <t>051107</t>
  </si>
  <si>
    <t xml:space="preserve">Saurama                                 </t>
  </si>
  <si>
    <t>051108</t>
  </si>
  <si>
    <t xml:space="preserve">Vischongo                               </t>
  </si>
  <si>
    <t>060000</t>
  </si>
  <si>
    <t>CAJAMARCA</t>
  </si>
  <si>
    <t>060100</t>
  </si>
  <si>
    <t>Cajamarca</t>
  </si>
  <si>
    <t>060101</t>
  </si>
  <si>
    <t xml:space="preserve">Cajamarca                               </t>
  </si>
  <si>
    <t>060102</t>
  </si>
  <si>
    <t xml:space="preserve">Asuncion                                </t>
  </si>
  <si>
    <t>060103</t>
  </si>
  <si>
    <t xml:space="preserve">Chetilla                                </t>
  </si>
  <si>
    <t>060104</t>
  </si>
  <si>
    <t xml:space="preserve">Cospan                                  </t>
  </si>
  <si>
    <t>060105</t>
  </si>
  <si>
    <t xml:space="preserve">Encañada                                </t>
  </si>
  <si>
    <t>060106</t>
  </si>
  <si>
    <t xml:space="preserve">Jesus                                   </t>
  </si>
  <si>
    <t>060107</t>
  </si>
  <si>
    <t xml:space="preserve">Llacanora                               </t>
  </si>
  <si>
    <t>060108</t>
  </si>
  <si>
    <t xml:space="preserve">Los Baños Del Inca    </t>
  </si>
  <si>
    <t>060109</t>
  </si>
  <si>
    <t xml:space="preserve">Magdalena                               </t>
  </si>
  <si>
    <t>060110</t>
  </si>
  <si>
    <t xml:space="preserve">Matara                                  </t>
  </si>
  <si>
    <t>060111</t>
  </si>
  <si>
    <t xml:space="preserve">Namora                                  </t>
  </si>
  <si>
    <t>060112</t>
  </si>
  <si>
    <t>060200</t>
  </si>
  <si>
    <t>Cajabamba</t>
  </si>
  <si>
    <t>060201</t>
  </si>
  <si>
    <t xml:space="preserve">Cajabamba                               </t>
  </si>
  <si>
    <t>060202</t>
  </si>
  <si>
    <t xml:space="preserve">Cachachi                                </t>
  </si>
  <si>
    <t>060203</t>
  </si>
  <si>
    <t xml:space="preserve">Condebamba     </t>
  </si>
  <si>
    <t>060204</t>
  </si>
  <si>
    <t xml:space="preserve">Sitacocha                               </t>
  </si>
  <si>
    <t>060300</t>
  </si>
  <si>
    <t>Celendín</t>
  </si>
  <si>
    <t>060301</t>
  </si>
  <si>
    <t xml:space="preserve">Celendin                                </t>
  </si>
  <si>
    <t>060302</t>
  </si>
  <si>
    <t xml:space="preserve">Chumuch                                 </t>
  </si>
  <si>
    <t>060303</t>
  </si>
  <si>
    <t xml:space="preserve">Cortegana                               </t>
  </si>
  <si>
    <t>060304</t>
  </si>
  <si>
    <t xml:space="preserve">Huasmin                                 </t>
  </si>
  <si>
    <t>060305</t>
  </si>
  <si>
    <t xml:space="preserve">Jorge Chavez                            </t>
  </si>
  <si>
    <t>060306</t>
  </si>
  <si>
    <t xml:space="preserve">Jose Galvez                             </t>
  </si>
  <si>
    <t>060307</t>
  </si>
  <si>
    <t xml:space="preserve">Miguel Iglesias                         </t>
  </si>
  <si>
    <t>060308</t>
  </si>
  <si>
    <t xml:space="preserve">Oxamarca                                </t>
  </si>
  <si>
    <t>060309</t>
  </si>
  <si>
    <t xml:space="preserve">Sorochuco                               </t>
  </si>
  <si>
    <t>060310</t>
  </si>
  <si>
    <t xml:space="preserve">Sucre                                   </t>
  </si>
  <si>
    <t>060311</t>
  </si>
  <si>
    <t xml:space="preserve">Utco                                    </t>
  </si>
  <si>
    <t>060312</t>
  </si>
  <si>
    <t xml:space="preserve">La Libertad De Pallan     </t>
  </si>
  <si>
    <t>060400</t>
  </si>
  <si>
    <t>Chota</t>
  </si>
  <si>
    <t>060401</t>
  </si>
  <si>
    <t xml:space="preserve">Chota                                   </t>
  </si>
  <si>
    <t>060402</t>
  </si>
  <si>
    <t xml:space="preserve">Anguia                                  </t>
  </si>
  <si>
    <t>060403</t>
  </si>
  <si>
    <t xml:space="preserve">Chadin                                  </t>
  </si>
  <si>
    <t>060404</t>
  </si>
  <si>
    <t xml:space="preserve">Chiguirip                               </t>
  </si>
  <si>
    <t>060405</t>
  </si>
  <si>
    <t xml:space="preserve">Chimban                                 </t>
  </si>
  <si>
    <t>060406</t>
  </si>
  <si>
    <t xml:space="preserve">Choropampa                              </t>
  </si>
  <si>
    <t>060407</t>
  </si>
  <si>
    <t xml:space="preserve">Cochabamba     </t>
  </si>
  <si>
    <t>060408</t>
  </si>
  <si>
    <t xml:space="preserve">Conchan                                 </t>
  </si>
  <si>
    <t>060409</t>
  </si>
  <si>
    <t xml:space="preserve">Huambos                                 </t>
  </si>
  <si>
    <t>060410</t>
  </si>
  <si>
    <t xml:space="preserve">Lajas                                   </t>
  </si>
  <si>
    <t>060411</t>
  </si>
  <si>
    <t>060412</t>
  </si>
  <si>
    <t xml:space="preserve">Miracosta                               </t>
  </si>
  <si>
    <t>060413</t>
  </si>
  <si>
    <t xml:space="preserve">Paccha                                  </t>
  </si>
  <si>
    <t>060414</t>
  </si>
  <si>
    <t xml:space="preserve">Pion                                    </t>
  </si>
  <si>
    <t>060415</t>
  </si>
  <si>
    <t xml:space="preserve">Querocoto                               </t>
  </si>
  <si>
    <t>060416</t>
  </si>
  <si>
    <t xml:space="preserve">San Juan De Licupis   </t>
  </si>
  <si>
    <t>060417</t>
  </si>
  <si>
    <t xml:space="preserve">Tacabamba                               </t>
  </si>
  <si>
    <t>060418</t>
  </si>
  <si>
    <t xml:space="preserve">Tocmoche                                </t>
  </si>
  <si>
    <t>060419</t>
  </si>
  <si>
    <t xml:space="preserve">Chalamarca                              </t>
  </si>
  <si>
    <t>060500</t>
  </si>
  <si>
    <t>Contumazá</t>
  </si>
  <si>
    <t>060501</t>
  </si>
  <si>
    <t xml:space="preserve">Contumaza                               </t>
  </si>
  <si>
    <t>060502</t>
  </si>
  <si>
    <t xml:space="preserve">Chilete                                 </t>
  </si>
  <si>
    <t>060503</t>
  </si>
  <si>
    <t xml:space="preserve">Cupisnique                              </t>
  </si>
  <si>
    <t>060504</t>
  </si>
  <si>
    <t xml:space="preserve">Guzmango                                </t>
  </si>
  <si>
    <t>060505</t>
  </si>
  <si>
    <t xml:space="preserve">San Benito                              </t>
  </si>
  <si>
    <t>060506</t>
  </si>
  <si>
    <t xml:space="preserve">Santa Cruz De Toled     </t>
  </si>
  <si>
    <t>060507</t>
  </si>
  <si>
    <t xml:space="preserve">Tantarica                               </t>
  </si>
  <si>
    <t>060508</t>
  </si>
  <si>
    <t xml:space="preserve">Yonan                                   </t>
  </si>
  <si>
    <t>060600</t>
  </si>
  <si>
    <t>Cutervo</t>
  </si>
  <si>
    <t>060601</t>
  </si>
  <si>
    <t xml:space="preserve">Cutervo                                 </t>
  </si>
  <si>
    <t>060602</t>
  </si>
  <si>
    <t xml:space="preserve">Callayuc                                </t>
  </si>
  <si>
    <t>060603</t>
  </si>
  <si>
    <t xml:space="preserve">Choros                                  </t>
  </si>
  <si>
    <t>060604</t>
  </si>
  <si>
    <t xml:space="preserve">Cujillo                                 </t>
  </si>
  <si>
    <t>060605</t>
  </si>
  <si>
    <t xml:space="preserve">La Ramada                               </t>
  </si>
  <si>
    <t>060606</t>
  </si>
  <si>
    <t xml:space="preserve">Pimpingos                               </t>
  </si>
  <si>
    <t>060607</t>
  </si>
  <si>
    <t xml:space="preserve">Querocotillo                            </t>
  </si>
  <si>
    <t>060608</t>
  </si>
  <si>
    <t xml:space="preserve">San Andres De Cutervo  </t>
  </si>
  <si>
    <t>060609</t>
  </si>
  <si>
    <t xml:space="preserve">San Juan De Cutervo    </t>
  </si>
  <si>
    <t>060610</t>
  </si>
  <si>
    <t xml:space="preserve">San Luis De Lucma   </t>
  </si>
  <si>
    <t>060611</t>
  </si>
  <si>
    <t>060612</t>
  </si>
  <si>
    <t xml:space="preserve">Santo Domingo De La Capilla  </t>
  </si>
  <si>
    <t>060613</t>
  </si>
  <si>
    <t xml:space="preserve">Santo Tomas                             </t>
  </si>
  <si>
    <t>060614</t>
  </si>
  <si>
    <t xml:space="preserve">Socota                                  </t>
  </si>
  <si>
    <t>060615</t>
  </si>
  <si>
    <t xml:space="preserve">Toribio Casanova      </t>
  </si>
  <si>
    <t>060700</t>
  </si>
  <si>
    <t>Hualgayoc</t>
  </si>
  <si>
    <t>060701</t>
  </si>
  <si>
    <t xml:space="preserve">Bambamarca       </t>
  </si>
  <si>
    <t>060702</t>
  </si>
  <si>
    <t xml:space="preserve">Chugur                                  </t>
  </si>
  <si>
    <t>060703</t>
  </si>
  <si>
    <t xml:space="preserve">Hualgayoc                               </t>
  </si>
  <si>
    <t>060800</t>
  </si>
  <si>
    <t>Jaén</t>
  </si>
  <si>
    <t>060801</t>
  </si>
  <si>
    <t xml:space="preserve">Jaen                                    </t>
  </si>
  <si>
    <t>060802</t>
  </si>
  <si>
    <t xml:space="preserve">Bellavista                              </t>
  </si>
  <si>
    <t>060803</t>
  </si>
  <si>
    <t xml:space="preserve">Chontali                                </t>
  </si>
  <si>
    <t>060804</t>
  </si>
  <si>
    <t xml:space="preserve">Colasay                                 </t>
  </si>
  <si>
    <t>060805</t>
  </si>
  <si>
    <t xml:space="preserve">Huabal                                  </t>
  </si>
  <si>
    <t>060806</t>
  </si>
  <si>
    <t xml:space="preserve">Las Pirias                              </t>
  </si>
  <si>
    <t>060807</t>
  </si>
  <si>
    <t xml:space="preserve">Pomahuaca                               </t>
  </si>
  <si>
    <t>060808</t>
  </si>
  <si>
    <t xml:space="preserve">Pucara                                  </t>
  </si>
  <si>
    <t>060809</t>
  </si>
  <si>
    <t xml:space="preserve">Sallique                                </t>
  </si>
  <si>
    <t>060810</t>
  </si>
  <si>
    <t xml:space="preserve">San Felipe                              </t>
  </si>
  <si>
    <t>060811</t>
  </si>
  <si>
    <t xml:space="preserve">San Jose Del Alto                       </t>
  </si>
  <si>
    <t>060812</t>
  </si>
  <si>
    <t>060900</t>
  </si>
  <si>
    <t>San Ignacio</t>
  </si>
  <si>
    <t>060901</t>
  </si>
  <si>
    <t xml:space="preserve">San Ignacio                             </t>
  </si>
  <si>
    <t>060902</t>
  </si>
  <si>
    <t xml:space="preserve">Chirinos                                </t>
  </si>
  <si>
    <t>060903</t>
  </si>
  <si>
    <t xml:space="preserve">Huarango                                </t>
  </si>
  <si>
    <t>060904</t>
  </si>
  <si>
    <t xml:space="preserve">La Coipa                                </t>
  </si>
  <si>
    <t>060905</t>
  </si>
  <si>
    <t xml:space="preserve">Namballe                                </t>
  </si>
  <si>
    <t>060906</t>
  </si>
  <si>
    <t xml:space="preserve">San Jose De Lourdes       </t>
  </si>
  <si>
    <t>060907</t>
  </si>
  <si>
    <t xml:space="preserve">Tabaconas                               </t>
  </si>
  <si>
    <t>061000</t>
  </si>
  <si>
    <t>San Marcos</t>
  </si>
  <si>
    <t>061001</t>
  </si>
  <si>
    <t xml:space="preserve">Pedro Galvez                            </t>
  </si>
  <si>
    <t>061002</t>
  </si>
  <si>
    <t xml:space="preserve">Chancay                                 </t>
  </si>
  <si>
    <t>061003</t>
  </si>
  <si>
    <t xml:space="preserve">Eduardo Villanueva      </t>
  </si>
  <si>
    <t>061004</t>
  </si>
  <si>
    <t xml:space="preserve">Gregorio Pita                           </t>
  </si>
  <si>
    <t>061005</t>
  </si>
  <si>
    <t xml:space="preserve">Ichocan                                 </t>
  </si>
  <si>
    <t>061006</t>
  </si>
  <si>
    <t xml:space="preserve">Jose Manuel Quiroz    </t>
  </si>
  <si>
    <t>061007</t>
  </si>
  <si>
    <t xml:space="preserve">Jose Sabogal                            </t>
  </si>
  <si>
    <t>061100</t>
  </si>
  <si>
    <t>San Miguel</t>
  </si>
  <si>
    <t>061101</t>
  </si>
  <si>
    <t>061102</t>
  </si>
  <si>
    <t xml:space="preserve">Bolivar                                 </t>
  </si>
  <si>
    <t>061103</t>
  </si>
  <si>
    <t xml:space="preserve">Calquis                                 </t>
  </si>
  <si>
    <t>061104</t>
  </si>
  <si>
    <t xml:space="preserve">Catilluc                                </t>
  </si>
  <si>
    <t>061105</t>
  </si>
  <si>
    <t xml:space="preserve">El Prado                                </t>
  </si>
  <si>
    <t>061106</t>
  </si>
  <si>
    <t xml:space="preserve">La Florida                              </t>
  </si>
  <si>
    <t>061107</t>
  </si>
  <si>
    <t xml:space="preserve">Llapa                                   </t>
  </si>
  <si>
    <t>061108</t>
  </si>
  <si>
    <t xml:space="preserve">Nanchoc                                 </t>
  </si>
  <si>
    <t>061109</t>
  </si>
  <si>
    <t xml:space="preserve">Niepos                                  </t>
  </si>
  <si>
    <t>061110</t>
  </si>
  <si>
    <t xml:space="preserve">San Gregorio                            </t>
  </si>
  <si>
    <t>061111</t>
  </si>
  <si>
    <t xml:space="preserve">San Silvestre De Cochan  </t>
  </si>
  <si>
    <t>061112</t>
  </si>
  <si>
    <t xml:space="preserve">Tongod                                  </t>
  </si>
  <si>
    <t>061113</t>
  </si>
  <si>
    <t xml:space="preserve">Union Agua Blanca    </t>
  </si>
  <si>
    <t>061200</t>
  </si>
  <si>
    <t>San Pablo</t>
  </si>
  <si>
    <t>061201</t>
  </si>
  <si>
    <t xml:space="preserve">San Pablo                               </t>
  </si>
  <si>
    <t>061202</t>
  </si>
  <si>
    <t xml:space="preserve">San Bernardino                          </t>
  </si>
  <si>
    <t>061203</t>
  </si>
  <si>
    <t>061204</t>
  </si>
  <si>
    <t xml:space="preserve">Tumbaden                                </t>
  </si>
  <si>
    <t>061300</t>
  </si>
  <si>
    <t>Santa Cruz</t>
  </si>
  <si>
    <t>061301</t>
  </si>
  <si>
    <t>061302</t>
  </si>
  <si>
    <t xml:space="preserve">Andabamba                               </t>
  </si>
  <si>
    <t>061303</t>
  </si>
  <si>
    <t xml:space="preserve">Catache                                 </t>
  </si>
  <si>
    <t>061304</t>
  </si>
  <si>
    <t xml:space="preserve">Chancaybaños    </t>
  </si>
  <si>
    <t>061305</t>
  </si>
  <si>
    <t xml:space="preserve">La Esperanza                            </t>
  </si>
  <si>
    <t>061306</t>
  </si>
  <si>
    <t xml:space="preserve">Ninabamba                               </t>
  </si>
  <si>
    <t>061307</t>
  </si>
  <si>
    <t xml:space="preserve">Pulan                                   </t>
  </si>
  <si>
    <t>061308</t>
  </si>
  <si>
    <t xml:space="preserve">Saucepampa    </t>
  </si>
  <si>
    <t>061309</t>
  </si>
  <si>
    <t xml:space="preserve">Sexi                                    </t>
  </si>
  <si>
    <t>061310</t>
  </si>
  <si>
    <t xml:space="preserve">Uticyacu                                </t>
  </si>
  <si>
    <t>061311</t>
  </si>
  <si>
    <t xml:space="preserve">Yauyucan                                </t>
  </si>
  <si>
    <t>070100</t>
  </si>
  <si>
    <t>Provincia Constitucional del Callao</t>
  </si>
  <si>
    <t>070101</t>
  </si>
  <si>
    <t xml:space="preserve">Callao                                  </t>
  </si>
  <si>
    <t>070102</t>
  </si>
  <si>
    <t>070103</t>
  </si>
  <si>
    <t xml:space="preserve">Carmen De La Legua Reynoso  </t>
  </si>
  <si>
    <t>070104</t>
  </si>
  <si>
    <t xml:space="preserve">La Perla                                </t>
  </si>
  <si>
    <t>070105</t>
  </si>
  <si>
    <t xml:space="preserve">La Punta                                </t>
  </si>
  <si>
    <t>070106</t>
  </si>
  <si>
    <t xml:space="preserve">Ventanilla                              </t>
  </si>
  <si>
    <t>070107</t>
  </si>
  <si>
    <t>Mi Perú</t>
  </si>
  <si>
    <t>080000</t>
  </si>
  <si>
    <t>CUSCO</t>
  </si>
  <si>
    <t>080100</t>
  </si>
  <si>
    <t>Cusco</t>
  </si>
  <si>
    <t>080101</t>
  </si>
  <si>
    <t xml:space="preserve">Cusco                                   </t>
  </si>
  <si>
    <t>080102</t>
  </si>
  <si>
    <t xml:space="preserve">Ccorca                                  </t>
  </si>
  <si>
    <t>080103</t>
  </si>
  <si>
    <t xml:space="preserve">Poroy                                   </t>
  </si>
  <si>
    <t>080104</t>
  </si>
  <si>
    <t>080105</t>
  </si>
  <si>
    <t xml:space="preserve">San Sebastian                           </t>
  </si>
  <si>
    <t>080106</t>
  </si>
  <si>
    <t xml:space="preserve">Santiago                                </t>
  </si>
  <si>
    <t>080107</t>
  </si>
  <si>
    <t xml:space="preserve">Saylla                                  </t>
  </si>
  <si>
    <t>080108</t>
  </si>
  <si>
    <t xml:space="preserve">Wanchaq                                 </t>
  </si>
  <si>
    <t>080200</t>
  </si>
  <si>
    <t>Acomayo</t>
  </si>
  <si>
    <t>080201</t>
  </si>
  <si>
    <t xml:space="preserve">Acomayo                                 </t>
  </si>
  <si>
    <t>080202</t>
  </si>
  <si>
    <t xml:space="preserve">Acopia                                  </t>
  </si>
  <si>
    <t>080203</t>
  </si>
  <si>
    <t xml:space="preserve">Acos                                    </t>
  </si>
  <si>
    <t>080204</t>
  </si>
  <si>
    <t xml:space="preserve">Mosoc Llacta                            </t>
  </si>
  <si>
    <t>080205</t>
  </si>
  <si>
    <t xml:space="preserve">Pomacanchi                              </t>
  </si>
  <si>
    <t>080206</t>
  </si>
  <si>
    <t xml:space="preserve">Rondocan                                </t>
  </si>
  <si>
    <t>080207</t>
  </si>
  <si>
    <t xml:space="preserve">Sangarara                               </t>
  </si>
  <si>
    <t>080300</t>
  </si>
  <si>
    <t>Anta</t>
  </si>
  <si>
    <t>080301</t>
  </si>
  <si>
    <t>080302</t>
  </si>
  <si>
    <t xml:space="preserve">Ancahuasi                               </t>
  </si>
  <si>
    <t>080303</t>
  </si>
  <si>
    <t xml:space="preserve">Cachimayo                               </t>
  </si>
  <si>
    <t>080304</t>
  </si>
  <si>
    <t xml:space="preserve">Chinchaypujio                           </t>
  </si>
  <si>
    <t>080305</t>
  </si>
  <si>
    <t xml:space="preserve">Huarocondo                              </t>
  </si>
  <si>
    <t>080306</t>
  </si>
  <si>
    <t xml:space="preserve">Limatambo                               </t>
  </si>
  <si>
    <t>080307</t>
  </si>
  <si>
    <t xml:space="preserve">Mollepata                               </t>
  </si>
  <si>
    <t>080308</t>
  </si>
  <si>
    <t xml:space="preserve">Pucyura                                 </t>
  </si>
  <si>
    <t>080309</t>
  </si>
  <si>
    <t xml:space="preserve">Zurite                                  </t>
  </si>
  <si>
    <t>080400</t>
  </si>
  <si>
    <t>Calca</t>
  </si>
  <si>
    <t>080401</t>
  </si>
  <si>
    <t xml:space="preserve">Calca                                   </t>
  </si>
  <si>
    <t>080402</t>
  </si>
  <si>
    <t xml:space="preserve">Coya                                    </t>
  </si>
  <si>
    <t>080403</t>
  </si>
  <si>
    <t xml:space="preserve">Lamay                                   </t>
  </si>
  <si>
    <t>080404</t>
  </si>
  <si>
    <t xml:space="preserve">Lares                                   </t>
  </si>
  <si>
    <t>080405</t>
  </si>
  <si>
    <t xml:space="preserve">Pisac                                   </t>
  </si>
  <si>
    <t>080406</t>
  </si>
  <si>
    <t xml:space="preserve">San Salvador                            </t>
  </si>
  <si>
    <t>080407</t>
  </si>
  <si>
    <t xml:space="preserve">Taray                                   </t>
  </si>
  <si>
    <t>080408</t>
  </si>
  <si>
    <t xml:space="preserve">Yanatile                                </t>
  </si>
  <si>
    <t>080500</t>
  </si>
  <si>
    <t>Canas</t>
  </si>
  <si>
    <t>080501</t>
  </si>
  <si>
    <t xml:space="preserve">Yanaoca                                 </t>
  </si>
  <si>
    <t>080502</t>
  </si>
  <si>
    <t xml:space="preserve">Checca                                  </t>
  </si>
  <si>
    <t>080503</t>
  </si>
  <si>
    <t xml:space="preserve">Kunturkanki                             </t>
  </si>
  <si>
    <t>080504</t>
  </si>
  <si>
    <t xml:space="preserve">Langui                                  </t>
  </si>
  <si>
    <t>080505</t>
  </si>
  <si>
    <t xml:space="preserve">Layo                                    </t>
  </si>
  <si>
    <t>080506</t>
  </si>
  <si>
    <t xml:space="preserve">Pampamarca       </t>
  </si>
  <si>
    <t>080507</t>
  </si>
  <si>
    <t xml:space="preserve">Quehue                                  </t>
  </si>
  <si>
    <t>080508</t>
  </si>
  <si>
    <t xml:space="preserve">Tupac Amaru                             </t>
  </si>
  <si>
    <t>080600</t>
  </si>
  <si>
    <t>Canchis</t>
  </si>
  <si>
    <t>080601</t>
  </si>
  <si>
    <t xml:space="preserve">Sicuani                                 </t>
  </si>
  <si>
    <t>080602</t>
  </si>
  <si>
    <t xml:space="preserve">Checacupe                               </t>
  </si>
  <si>
    <t>080603</t>
  </si>
  <si>
    <t xml:space="preserve">Combapata                               </t>
  </si>
  <si>
    <t>080604</t>
  </si>
  <si>
    <t xml:space="preserve">Marangani                               </t>
  </si>
  <si>
    <t>080605</t>
  </si>
  <si>
    <t xml:space="preserve">Pitumarca                               </t>
  </si>
  <si>
    <t>080606</t>
  </si>
  <si>
    <t>080607</t>
  </si>
  <si>
    <t>080608</t>
  </si>
  <si>
    <t xml:space="preserve">Tinta                                   </t>
  </si>
  <si>
    <t>080700</t>
  </si>
  <si>
    <t>Chumbivilcas</t>
  </si>
  <si>
    <t>080701</t>
  </si>
  <si>
    <t>080702</t>
  </si>
  <si>
    <t xml:space="preserve">Capacmarca                              </t>
  </si>
  <si>
    <t>080703</t>
  </si>
  <si>
    <t xml:space="preserve">Chamaca                                 </t>
  </si>
  <si>
    <t>080704</t>
  </si>
  <si>
    <t xml:space="preserve">Colquemarca                             </t>
  </si>
  <si>
    <t>080705</t>
  </si>
  <si>
    <t xml:space="preserve">Livitaca                                </t>
  </si>
  <si>
    <t>080706</t>
  </si>
  <si>
    <t xml:space="preserve">Llusco                                  </t>
  </si>
  <si>
    <t>080707</t>
  </si>
  <si>
    <t xml:space="preserve">Quiñota                                 </t>
  </si>
  <si>
    <t>080708</t>
  </si>
  <si>
    <t xml:space="preserve">Velille                                 </t>
  </si>
  <si>
    <t>080800</t>
  </si>
  <si>
    <t>Espinar</t>
  </si>
  <si>
    <t>080801</t>
  </si>
  <si>
    <t xml:space="preserve">Espinar                                 </t>
  </si>
  <si>
    <t>080802</t>
  </si>
  <si>
    <t xml:space="preserve">Condoroma                               </t>
  </si>
  <si>
    <t>080803</t>
  </si>
  <si>
    <t>080804</t>
  </si>
  <si>
    <t xml:space="preserve">Ocoruro                                 </t>
  </si>
  <si>
    <t>080805</t>
  </si>
  <si>
    <t xml:space="preserve">Pallpata                                </t>
  </si>
  <si>
    <t>080806</t>
  </si>
  <si>
    <t xml:space="preserve">Pichigua                                </t>
  </si>
  <si>
    <t>080807</t>
  </si>
  <si>
    <t xml:space="preserve">Suyckutambo  </t>
  </si>
  <si>
    <t>080808</t>
  </si>
  <si>
    <t xml:space="preserve">Alto Pichigua                           </t>
  </si>
  <si>
    <t>080900</t>
  </si>
  <si>
    <t>La Convención</t>
  </si>
  <si>
    <t>080901</t>
  </si>
  <si>
    <t xml:space="preserve">Santa Ana                               </t>
  </si>
  <si>
    <t>080902</t>
  </si>
  <si>
    <t xml:space="preserve">Echarate                                </t>
  </si>
  <si>
    <t>080903</t>
  </si>
  <si>
    <t xml:space="preserve">Huayopata                               </t>
  </si>
  <si>
    <t>080904</t>
  </si>
  <si>
    <t xml:space="preserve">Maranura                                </t>
  </si>
  <si>
    <t>080905</t>
  </si>
  <si>
    <t>080906</t>
  </si>
  <si>
    <t xml:space="preserve">Quellouno                               </t>
  </si>
  <si>
    <t>080907</t>
  </si>
  <si>
    <t xml:space="preserve">Kimbiri                                 </t>
  </si>
  <si>
    <t>080908</t>
  </si>
  <si>
    <t xml:space="preserve">Santa Teresa                            </t>
  </si>
  <si>
    <t>080909</t>
  </si>
  <si>
    <t>080910</t>
  </si>
  <si>
    <t xml:space="preserve">Pichari                                 </t>
  </si>
  <si>
    <t>080911</t>
  </si>
  <si>
    <t>Inkawasi</t>
  </si>
  <si>
    <t>080912</t>
  </si>
  <si>
    <t>Villa Virgen</t>
  </si>
  <si>
    <t>080913</t>
  </si>
  <si>
    <t>Villa Kintiarina</t>
  </si>
  <si>
    <t>080914</t>
  </si>
  <si>
    <t>Megantoni</t>
  </si>
  <si>
    <t>081000</t>
  </si>
  <si>
    <t>Paruro</t>
  </si>
  <si>
    <t>081001</t>
  </si>
  <si>
    <t xml:space="preserve">Paruro                                  </t>
  </si>
  <si>
    <t>081002</t>
  </si>
  <si>
    <t xml:space="preserve">Accha                                   </t>
  </si>
  <si>
    <t>081003</t>
  </si>
  <si>
    <t xml:space="preserve">Ccapi                                   </t>
  </si>
  <si>
    <t>081004</t>
  </si>
  <si>
    <t xml:space="preserve">Colcha                                  </t>
  </si>
  <si>
    <t>081005</t>
  </si>
  <si>
    <t xml:space="preserve">Huanoquite                              </t>
  </si>
  <si>
    <t>081006</t>
  </si>
  <si>
    <t xml:space="preserve">Omacha                                  </t>
  </si>
  <si>
    <t>081007</t>
  </si>
  <si>
    <t xml:space="preserve">Paccaritambo                            </t>
  </si>
  <si>
    <t>081008</t>
  </si>
  <si>
    <t xml:space="preserve">Pillpinto                               </t>
  </si>
  <si>
    <t>081009</t>
  </si>
  <si>
    <t xml:space="preserve">Yaurisque                               </t>
  </si>
  <si>
    <t>081100</t>
  </si>
  <si>
    <t>Paucartambo</t>
  </si>
  <si>
    <t>081101</t>
  </si>
  <si>
    <t xml:space="preserve">Paucartambo                             </t>
  </si>
  <si>
    <t>081102</t>
  </si>
  <si>
    <t xml:space="preserve">Caicay                                  </t>
  </si>
  <si>
    <t>081103</t>
  </si>
  <si>
    <t xml:space="preserve">Challabamba                             </t>
  </si>
  <si>
    <t>081104</t>
  </si>
  <si>
    <t xml:space="preserve">Colquepata                              </t>
  </si>
  <si>
    <t>081105</t>
  </si>
  <si>
    <t xml:space="preserve">Huancarani                              </t>
  </si>
  <si>
    <t>081106</t>
  </si>
  <si>
    <t xml:space="preserve">Kosñipata                               </t>
  </si>
  <si>
    <t>081200</t>
  </si>
  <si>
    <t>Quispicanchi</t>
  </si>
  <si>
    <t>081201</t>
  </si>
  <si>
    <t xml:space="preserve">Urcos                                   </t>
  </si>
  <si>
    <t>081202</t>
  </si>
  <si>
    <t xml:space="preserve">Andahuaylillas                          </t>
  </si>
  <si>
    <t>081203</t>
  </si>
  <si>
    <t xml:space="preserve">Camanti                                 </t>
  </si>
  <si>
    <t>081204</t>
  </si>
  <si>
    <t xml:space="preserve">Ccarhuayo                               </t>
  </si>
  <si>
    <t>081205</t>
  </si>
  <si>
    <t xml:space="preserve">Ccatca                                  </t>
  </si>
  <si>
    <t>081206</t>
  </si>
  <si>
    <t xml:space="preserve">Cusipata                                </t>
  </si>
  <si>
    <t>081207</t>
  </si>
  <si>
    <t xml:space="preserve">Huaro                                   </t>
  </si>
  <si>
    <t>081208</t>
  </si>
  <si>
    <t>081209</t>
  </si>
  <si>
    <t xml:space="preserve">Marcapata                               </t>
  </si>
  <si>
    <t>081210</t>
  </si>
  <si>
    <t xml:space="preserve">Ocongate                                </t>
  </si>
  <si>
    <t>081211</t>
  </si>
  <si>
    <t>081212</t>
  </si>
  <si>
    <t xml:space="preserve">Quiquijana                              </t>
  </si>
  <si>
    <t>081300</t>
  </si>
  <si>
    <t>Urubamba</t>
  </si>
  <si>
    <t>081301</t>
  </si>
  <si>
    <t xml:space="preserve">Urubamba                                </t>
  </si>
  <si>
    <t>081302</t>
  </si>
  <si>
    <t xml:space="preserve">Chinchero                               </t>
  </si>
  <si>
    <t>081303</t>
  </si>
  <si>
    <t>081304</t>
  </si>
  <si>
    <t xml:space="preserve">Machupicchu                             </t>
  </si>
  <si>
    <t>081305</t>
  </si>
  <si>
    <t xml:space="preserve">Maras                                   </t>
  </si>
  <si>
    <t>081306</t>
  </si>
  <si>
    <t xml:space="preserve">Ollantaytambo                           </t>
  </si>
  <si>
    <t>081307</t>
  </si>
  <si>
    <t xml:space="preserve">Yucay                                   </t>
  </si>
  <si>
    <t>090000</t>
  </si>
  <si>
    <t>HUANCAVELICA</t>
  </si>
  <si>
    <t>090100</t>
  </si>
  <si>
    <t>Huancavelica</t>
  </si>
  <si>
    <t>090101</t>
  </si>
  <si>
    <t xml:space="preserve">Huancavelica                            </t>
  </si>
  <si>
    <t>090102</t>
  </si>
  <si>
    <t xml:space="preserve">Acobambilla                             </t>
  </si>
  <si>
    <t>090103</t>
  </si>
  <si>
    <t xml:space="preserve">Acoria                                  </t>
  </si>
  <si>
    <t>090104</t>
  </si>
  <si>
    <t xml:space="preserve">Conayca                                 </t>
  </si>
  <si>
    <t>090105</t>
  </si>
  <si>
    <t xml:space="preserve">Cuenca                                  </t>
  </si>
  <si>
    <t>090106</t>
  </si>
  <si>
    <t xml:space="preserve">Huachocolpa                             </t>
  </si>
  <si>
    <t>090107</t>
  </si>
  <si>
    <t xml:space="preserve">Huayllahuara                            </t>
  </si>
  <si>
    <t>090108</t>
  </si>
  <si>
    <t xml:space="preserve">Izcuchaca                               </t>
  </si>
  <si>
    <t>090109</t>
  </si>
  <si>
    <t xml:space="preserve">Laria                                   </t>
  </si>
  <si>
    <t>090110</t>
  </si>
  <si>
    <t xml:space="preserve">Manta                                   </t>
  </si>
  <si>
    <t>090111</t>
  </si>
  <si>
    <t xml:space="preserve">Mariscal Caceres    </t>
  </si>
  <si>
    <t>090112</t>
  </si>
  <si>
    <t xml:space="preserve">Moya               </t>
  </si>
  <si>
    <t>090113</t>
  </si>
  <si>
    <t xml:space="preserve">Nuevo Occoro     </t>
  </si>
  <si>
    <t>090114</t>
  </si>
  <si>
    <t xml:space="preserve">Palca                                   </t>
  </si>
  <si>
    <t>090115</t>
  </si>
  <si>
    <t xml:space="preserve">Pilchaca                                </t>
  </si>
  <si>
    <t>090116</t>
  </si>
  <si>
    <t xml:space="preserve">Vilca                                   </t>
  </si>
  <si>
    <t>090117</t>
  </si>
  <si>
    <t xml:space="preserve">Yauli                                   </t>
  </si>
  <si>
    <t>090118</t>
  </si>
  <si>
    <t xml:space="preserve">Ascension                               </t>
  </si>
  <si>
    <t>090119</t>
  </si>
  <si>
    <t xml:space="preserve">Huando                                  </t>
  </si>
  <si>
    <t>090200</t>
  </si>
  <si>
    <t>Acobamba</t>
  </si>
  <si>
    <t>090201</t>
  </si>
  <si>
    <t>090202</t>
  </si>
  <si>
    <t>090203</t>
  </si>
  <si>
    <t>090204</t>
  </si>
  <si>
    <t xml:space="preserve">Caja                                    </t>
  </si>
  <si>
    <t>090205</t>
  </si>
  <si>
    <t xml:space="preserve">Marcas                                  </t>
  </si>
  <si>
    <t>090206</t>
  </si>
  <si>
    <t xml:space="preserve">Paucara                                 </t>
  </si>
  <si>
    <t>090207</t>
  </si>
  <si>
    <t>090208</t>
  </si>
  <si>
    <t xml:space="preserve">Rosario                                 </t>
  </si>
  <si>
    <t>090300</t>
  </si>
  <si>
    <t>Angaraes</t>
  </si>
  <si>
    <t>090301</t>
  </si>
  <si>
    <t xml:space="preserve">Lircay                                  </t>
  </si>
  <si>
    <t>090302</t>
  </si>
  <si>
    <t xml:space="preserve">Anchonga                                </t>
  </si>
  <si>
    <t>090303</t>
  </si>
  <si>
    <t xml:space="preserve">Callanmarca                             </t>
  </si>
  <si>
    <t>090304</t>
  </si>
  <si>
    <t xml:space="preserve">Ccochaccasa        </t>
  </si>
  <si>
    <t>090305</t>
  </si>
  <si>
    <t xml:space="preserve">Chincho                                 </t>
  </si>
  <si>
    <t>090306</t>
  </si>
  <si>
    <t xml:space="preserve">Congalla                                </t>
  </si>
  <si>
    <t>090307</t>
  </si>
  <si>
    <t xml:space="preserve">Huanca-Huanca     </t>
  </si>
  <si>
    <t>090308</t>
  </si>
  <si>
    <t xml:space="preserve">Huayllay Grande     </t>
  </si>
  <si>
    <t>090309</t>
  </si>
  <si>
    <t xml:space="preserve">Julcamarca                              </t>
  </si>
  <si>
    <t>090310</t>
  </si>
  <si>
    <t xml:space="preserve">San Antonio De Antaparco   </t>
  </si>
  <si>
    <t>090311</t>
  </si>
  <si>
    <t xml:space="preserve">Santo Tomas De Pata    </t>
  </si>
  <si>
    <t>090312</t>
  </si>
  <si>
    <t xml:space="preserve">Secclla                                 </t>
  </si>
  <si>
    <t>090400</t>
  </si>
  <si>
    <t>Castrovirreyna</t>
  </si>
  <si>
    <t>090401</t>
  </si>
  <si>
    <t xml:space="preserve">Castrovirreyna                          </t>
  </si>
  <si>
    <t>090402</t>
  </si>
  <si>
    <t xml:space="preserve">Arma                                    </t>
  </si>
  <si>
    <t>090403</t>
  </si>
  <si>
    <t xml:space="preserve">Aurahua                                 </t>
  </si>
  <si>
    <t>090404</t>
  </si>
  <si>
    <t xml:space="preserve">Capillas                                </t>
  </si>
  <si>
    <t>090405</t>
  </si>
  <si>
    <t xml:space="preserve">Chupamarca                              </t>
  </si>
  <si>
    <t>090406</t>
  </si>
  <si>
    <t xml:space="preserve">Cocas                                   </t>
  </si>
  <si>
    <t>090407</t>
  </si>
  <si>
    <t xml:space="preserve">Huachos                                 </t>
  </si>
  <si>
    <t>090408</t>
  </si>
  <si>
    <t xml:space="preserve">Huamatambo     </t>
  </si>
  <si>
    <t>090409</t>
  </si>
  <si>
    <t xml:space="preserve">Mollepampa                              </t>
  </si>
  <si>
    <t>090410</t>
  </si>
  <si>
    <t>090411</t>
  </si>
  <si>
    <t>090412</t>
  </si>
  <si>
    <t xml:space="preserve">Tantara                                 </t>
  </si>
  <si>
    <t>090413</t>
  </si>
  <si>
    <t xml:space="preserve">Ticrapo                                 </t>
  </si>
  <si>
    <t>090500</t>
  </si>
  <si>
    <t>Churcampa</t>
  </si>
  <si>
    <t>090501</t>
  </si>
  <si>
    <t xml:space="preserve">Churcampa                               </t>
  </si>
  <si>
    <t>090502</t>
  </si>
  <si>
    <t>090503</t>
  </si>
  <si>
    <t xml:space="preserve">Chinchihuasi                            </t>
  </si>
  <si>
    <t>090504</t>
  </si>
  <si>
    <t xml:space="preserve">El Carmen                               </t>
  </si>
  <si>
    <t>090505</t>
  </si>
  <si>
    <t>090506</t>
  </si>
  <si>
    <t xml:space="preserve">Locroja                                 </t>
  </si>
  <si>
    <t>090507</t>
  </si>
  <si>
    <t xml:space="preserve">Paucarbamba     </t>
  </si>
  <si>
    <t>090508</t>
  </si>
  <si>
    <t xml:space="preserve">San Miguel De Mayocc  </t>
  </si>
  <si>
    <t>090509</t>
  </si>
  <si>
    <t xml:space="preserve">San Pedro De Coris  </t>
  </si>
  <si>
    <t>090510</t>
  </si>
  <si>
    <t xml:space="preserve">Pachamarca                              </t>
  </si>
  <si>
    <t>090511</t>
  </si>
  <si>
    <t>Cosme</t>
  </si>
  <si>
    <t>090600</t>
  </si>
  <si>
    <t>Huaytará</t>
  </si>
  <si>
    <t>090601</t>
  </si>
  <si>
    <t xml:space="preserve">Huaytara                                </t>
  </si>
  <si>
    <t>090602</t>
  </si>
  <si>
    <t xml:space="preserve">Ayavi                                   </t>
  </si>
  <si>
    <t>090603</t>
  </si>
  <si>
    <t xml:space="preserve">Cordova                                 </t>
  </si>
  <si>
    <t>090604</t>
  </si>
  <si>
    <t xml:space="preserve">Huayacundo Arma   </t>
  </si>
  <si>
    <t>090605</t>
  </si>
  <si>
    <t xml:space="preserve">Laramarca                               </t>
  </si>
  <si>
    <t>090606</t>
  </si>
  <si>
    <t xml:space="preserve">Ocoyo                                   </t>
  </si>
  <si>
    <t>090607</t>
  </si>
  <si>
    <t xml:space="preserve">Pilpichaca                              </t>
  </si>
  <si>
    <t>090608</t>
  </si>
  <si>
    <t xml:space="preserve">Querco                                  </t>
  </si>
  <si>
    <t>090609</t>
  </si>
  <si>
    <t xml:space="preserve">Quito-Arma                              </t>
  </si>
  <si>
    <t>090610</t>
  </si>
  <si>
    <t xml:space="preserve">San Antonio De Cusicancha </t>
  </si>
  <si>
    <t>090611</t>
  </si>
  <si>
    <t xml:space="preserve">San Francisco De Sangayaico </t>
  </si>
  <si>
    <t>090612</t>
  </si>
  <si>
    <t xml:space="preserve">San Isidro                              </t>
  </si>
  <si>
    <t>090613</t>
  </si>
  <si>
    <t xml:space="preserve">Santiago De Chocorvos  </t>
  </si>
  <si>
    <t>090614</t>
  </si>
  <si>
    <t xml:space="preserve">Santiago De Quirahuara   </t>
  </si>
  <si>
    <t>090615</t>
  </si>
  <si>
    <t xml:space="preserve">Santo Domingo De Capillas </t>
  </si>
  <si>
    <t>090616</t>
  </si>
  <si>
    <t>090700</t>
  </si>
  <si>
    <t>Tayacaja</t>
  </si>
  <si>
    <t>090701</t>
  </si>
  <si>
    <t>090702</t>
  </si>
  <si>
    <t xml:space="preserve">Acostambo                               </t>
  </si>
  <si>
    <t>090703</t>
  </si>
  <si>
    <t xml:space="preserve">Acraquia                                </t>
  </si>
  <si>
    <t>090704</t>
  </si>
  <si>
    <t xml:space="preserve">Ahuaycha                                </t>
  </si>
  <si>
    <t>090705</t>
  </si>
  <si>
    <t>090706</t>
  </si>
  <si>
    <t xml:space="preserve">Daniel Hernandez   </t>
  </si>
  <si>
    <t>090707</t>
  </si>
  <si>
    <t>090709</t>
  </si>
  <si>
    <t xml:space="preserve">Huaribamba                              </t>
  </si>
  <si>
    <t>090710</t>
  </si>
  <si>
    <t xml:space="preserve">Ñahuimpuquio                            </t>
  </si>
  <si>
    <t>090711</t>
  </si>
  <si>
    <t xml:space="preserve">Pazos                                   </t>
  </si>
  <si>
    <t>090713</t>
  </si>
  <si>
    <t xml:space="preserve">Quishuar                                </t>
  </si>
  <si>
    <t>090714</t>
  </si>
  <si>
    <t xml:space="preserve">Salcabamba                              </t>
  </si>
  <si>
    <t>090715</t>
  </si>
  <si>
    <t xml:space="preserve">Salcahuasi                              </t>
  </si>
  <si>
    <t>090716</t>
  </si>
  <si>
    <t xml:space="preserve">San Marcos De Rocchac  </t>
  </si>
  <si>
    <t>090717</t>
  </si>
  <si>
    <t xml:space="preserve">Surcubamba                              </t>
  </si>
  <si>
    <t>090718</t>
  </si>
  <si>
    <t xml:space="preserve">Tintay Puncu                            </t>
  </si>
  <si>
    <t>090719</t>
  </si>
  <si>
    <t>Quichuas</t>
  </si>
  <si>
    <t>090720</t>
  </si>
  <si>
    <t>Andaymarca</t>
  </si>
  <si>
    <t>090721</t>
  </si>
  <si>
    <t>Roble</t>
  </si>
  <si>
    <t>090722</t>
  </si>
  <si>
    <t>Pichos</t>
  </si>
  <si>
    <t>090723</t>
  </si>
  <si>
    <t>Santiago De Tucuma</t>
  </si>
  <si>
    <t>100000</t>
  </si>
  <si>
    <t>HUÁNUCO</t>
  </si>
  <si>
    <t>100100</t>
  </si>
  <si>
    <t>Huánuco</t>
  </si>
  <si>
    <t>100101</t>
  </si>
  <si>
    <t xml:space="preserve">Huanuco                                 </t>
  </si>
  <si>
    <t>100102</t>
  </si>
  <si>
    <t xml:space="preserve">Amarilis                                </t>
  </si>
  <si>
    <t>100103</t>
  </si>
  <si>
    <t xml:space="preserve">Chinchao                                </t>
  </si>
  <si>
    <t>100104</t>
  </si>
  <si>
    <t xml:space="preserve">Churubamba                              </t>
  </si>
  <si>
    <t>100105</t>
  </si>
  <si>
    <t xml:space="preserve">Margos                                  </t>
  </si>
  <si>
    <t>100106</t>
  </si>
  <si>
    <t xml:space="preserve">Quisqui                                 </t>
  </si>
  <si>
    <t>100107</t>
  </si>
  <si>
    <t xml:space="preserve">San Francisco De Cayran  </t>
  </si>
  <si>
    <t>100108</t>
  </si>
  <si>
    <t xml:space="preserve">San Pedro De Chaulan    </t>
  </si>
  <si>
    <t>100109</t>
  </si>
  <si>
    <t xml:space="preserve">Santa Maria Del Valle   </t>
  </si>
  <si>
    <t>100110</t>
  </si>
  <si>
    <t xml:space="preserve">Yarumayo                                </t>
  </si>
  <si>
    <t>100111</t>
  </si>
  <si>
    <t xml:space="preserve">Pillco Marca                            </t>
  </si>
  <si>
    <t>100112</t>
  </si>
  <si>
    <t>Yacus</t>
  </si>
  <si>
    <t>100113</t>
  </si>
  <si>
    <t>San Pablo de Pillao</t>
  </si>
  <si>
    <t>100200</t>
  </si>
  <si>
    <t>Ambo</t>
  </si>
  <si>
    <t>100201</t>
  </si>
  <si>
    <t xml:space="preserve">Ambo                                    </t>
  </si>
  <si>
    <t>100202</t>
  </si>
  <si>
    <t xml:space="preserve">Cayna                                   </t>
  </si>
  <si>
    <t>100203</t>
  </si>
  <si>
    <t xml:space="preserve">Colpas                                  </t>
  </si>
  <si>
    <t>100204</t>
  </si>
  <si>
    <t xml:space="preserve">Conchamarca    </t>
  </si>
  <si>
    <t>100205</t>
  </si>
  <si>
    <t xml:space="preserve">Huacar                                  </t>
  </si>
  <si>
    <t>100206</t>
  </si>
  <si>
    <t xml:space="preserve">San Francisco                           </t>
  </si>
  <si>
    <t>100207</t>
  </si>
  <si>
    <t xml:space="preserve">San Rafael                              </t>
  </si>
  <si>
    <t>100208</t>
  </si>
  <si>
    <t xml:space="preserve">Tomay Kichwa      </t>
  </si>
  <si>
    <t>100300</t>
  </si>
  <si>
    <t>Dos de Mayo</t>
  </si>
  <si>
    <t>100301</t>
  </si>
  <si>
    <t xml:space="preserve">La Union                                </t>
  </si>
  <si>
    <t>100307</t>
  </si>
  <si>
    <t xml:space="preserve">Chuquis                                 </t>
  </si>
  <si>
    <t>100311</t>
  </si>
  <si>
    <t xml:space="preserve">Marias                                  </t>
  </si>
  <si>
    <t>100313</t>
  </si>
  <si>
    <t xml:space="preserve">Pachas                                  </t>
  </si>
  <si>
    <t>100316</t>
  </si>
  <si>
    <t xml:space="preserve">Quivilla                                </t>
  </si>
  <si>
    <t>100317</t>
  </si>
  <si>
    <t xml:space="preserve">Ripan                                   </t>
  </si>
  <si>
    <t>100321</t>
  </si>
  <si>
    <t xml:space="preserve">Shunqui                                 </t>
  </si>
  <si>
    <t>100322</t>
  </si>
  <si>
    <t xml:space="preserve">Sillapata                               </t>
  </si>
  <si>
    <t>100323</t>
  </si>
  <si>
    <t xml:space="preserve">Yanas                                   </t>
  </si>
  <si>
    <t>100400</t>
  </si>
  <si>
    <t>Huacaybamba</t>
  </si>
  <si>
    <t>100401</t>
  </si>
  <si>
    <t xml:space="preserve">Huacaybamba    </t>
  </si>
  <si>
    <t>100402</t>
  </si>
  <si>
    <t xml:space="preserve">Canchabamba    </t>
  </si>
  <si>
    <t>100403</t>
  </si>
  <si>
    <t>100404</t>
  </si>
  <si>
    <t xml:space="preserve">Pinra                                   </t>
  </si>
  <si>
    <t>100500</t>
  </si>
  <si>
    <t>Huamalies</t>
  </si>
  <si>
    <t>100501</t>
  </si>
  <si>
    <t xml:space="preserve">Llata                                   </t>
  </si>
  <si>
    <t>100502</t>
  </si>
  <si>
    <t xml:space="preserve">Arancay                                 </t>
  </si>
  <si>
    <t>100503</t>
  </si>
  <si>
    <t xml:space="preserve">Chavin De Pariarca    </t>
  </si>
  <si>
    <t>100504</t>
  </si>
  <si>
    <t xml:space="preserve">Jacas Grande                            </t>
  </si>
  <si>
    <t>100505</t>
  </si>
  <si>
    <t xml:space="preserve">Jircan                                  </t>
  </si>
  <si>
    <t>100506</t>
  </si>
  <si>
    <t>100507</t>
  </si>
  <si>
    <t xml:space="preserve">Monzon                                  </t>
  </si>
  <si>
    <t>100508</t>
  </si>
  <si>
    <t xml:space="preserve">Punchao                                 </t>
  </si>
  <si>
    <t>100509</t>
  </si>
  <si>
    <t xml:space="preserve">Puños                                   </t>
  </si>
  <si>
    <t>100510</t>
  </si>
  <si>
    <t xml:space="preserve">Singa                                   </t>
  </si>
  <si>
    <t>100511</t>
  </si>
  <si>
    <t xml:space="preserve">Tantamayo                               </t>
  </si>
  <si>
    <t>100600</t>
  </si>
  <si>
    <t>Leoncio Prado</t>
  </si>
  <si>
    <t>100601</t>
  </si>
  <si>
    <t xml:space="preserve">Rupa-Rupa                               </t>
  </si>
  <si>
    <t>100602</t>
  </si>
  <si>
    <t xml:space="preserve">Daniel Alomia Robles     </t>
  </si>
  <si>
    <t>100603</t>
  </si>
  <si>
    <t xml:space="preserve">Hermilio Valdizan                       </t>
  </si>
  <si>
    <t>100604</t>
  </si>
  <si>
    <t xml:space="preserve">Jose Crespo Y Castillo     </t>
  </si>
  <si>
    <t>100605</t>
  </si>
  <si>
    <t xml:space="preserve">Luyando                                 </t>
  </si>
  <si>
    <t>100606</t>
  </si>
  <si>
    <t xml:space="preserve">Mariano Damaso Beraun   </t>
  </si>
  <si>
    <t>100607</t>
  </si>
  <si>
    <t>Pucayacu</t>
  </si>
  <si>
    <t>100608</t>
  </si>
  <si>
    <t>Castillo Grande</t>
  </si>
  <si>
    <t>100609</t>
  </si>
  <si>
    <t>Pueblo Nuevo</t>
  </si>
  <si>
    <t>100610</t>
  </si>
  <si>
    <t>Santo Domingo de Andia</t>
  </si>
  <si>
    <t>100700</t>
  </si>
  <si>
    <t>Marañón</t>
  </si>
  <si>
    <t>100701</t>
  </si>
  <si>
    <t xml:space="preserve">Huacrachuco                             </t>
  </si>
  <si>
    <t>100702</t>
  </si>
  <si>
    <t xml:space="preserve">Cholon                                  </t>
  </si>
  <si>
    <t>100703</t>
  </si>
  <si>
    <t xml:space="preserve">San Buenaventura    </t>
  </si>
  <si>
    <t>100704</t>
  </si>
  <si>
    <t>La Morada</t>
  </si>
  <si>
    <t>100705</t>
  </si>
  <si>
    <t>Santa Rosa de Alto Yanajanca</t>
  </si>
  <si>
    <t>100800</t>
  </si>
  <si>
    <t>Pachitea</t>
  </si>
  <si>
    <t>100801</t>
  </si>
  <si>
    <t xml:space="preserve">Panao                                   </t>
  </si>
  <si>
    <t>100802</t>
  </si>
  <si>
    <t xml:space="preserve">Chaglla                                 </t>
  </si>
  <si>
    <t>100803</t>
  </si>
  <si>
    <t xml:space="preserve">Molino                                  </t>
  </si>
  <si>
    <t>100804</t>
  </si>
  <si>
    <t xml:space="preserve">Umari                                   </t>
  </si>
  <si>
    <t>100900</t>
  </si>
  <si>
    <t>Puerto Inca</t>
  </si>
  <si>
    <t>100901</t>
  </si>
  <si>
    <t xml:space="preserve">Puerto Inca                             </t>
  </si>
  <si>
    <t>100902</t>
  </si>
  <si>
    <t xml:space="preserve">Codo Del Pozuzo      </t>
  </si>
  <si>
    <t>100903</t>
  </si>
  <si>
    <t xml:space="preserve">Honoria                                 </t>
  </si>
  <si>
    <t>100904</t>
  </si>
  <si>
    <t xml:space="preserve">Tournavista                             </t>
  </si>
  <si>
    <t>100905</t>
  </si>
  <si>
    <t xml:space="preserve">Yuyapichis                              </t>
  </si>
  <si>
    <t>101000</t>
  </si>
  <si>
    <t>Lauricocha</t>
  </si>
  <si>
    <t>101001</t>
  </si>
  <si>
    <t>101002</t>
  </si>
  <si>
    <t xml:space="preserve">Baños                                   </t>
  </si>
  <si>
    <t>101003</t>
  </si>
  <si>
    <t xml:space="preserve">Jivia                                   </t>
  </si>
  <si>
    <t>101004</t>
  </si>
  <si>
    <t xml:space="preserve">Queropalca                              </t>
  </si>
  <si>
    <t>101005</t>
  </si>
  <si>
    <t xml:space="preserve">Rondos                                  </t>
  </si>
  <si>
    <t>101006</t>
  </si>
  <si>
    <t xml:space="preserve">San Francisco De Asis  </t>
  </si>
  <si>
    <t>101007</t>
  </si>
  <si>
    <t xml:space="preserve">San Miguel De Cauri     </t>
  </si>
  <si>
    <t>101100</t>
  </si>
  <si>
    <t>Yarowilca</t>
  </si>
  <si>
    <t>101101</t>
  </si>
  <si>
    <t xml:space="preserve">Chavinillo                              </t>
  </si>
  <si>
    <t>101102</t>
  </si>
  <si>
    <t xml:space="preserve">Cahuac                                  </t>
  </si>
  <si>
    <t>101103</t>
  </si>
  <si>
    <t xml:space="preserve">Chacabamba      </t>
  </si>
  <si>
    <t>101104</t>
  </si>
  <si>
    <t xml:space="preserve">Aparicio Pomares      </t>
  </si>
  <si>
    <t>101105</t>
  </si>
  <si>
    <t xml:space="preserve">Jacas Chico                             </t>
  </si>
  <si>
    <t>101106</t>
  </si>
  <si>
    <t xml:space="preserve">Obas                                    </t>
  </si>
  <si>
    <t>101107</t>
  </si>
  <si>
    <t xml:space="preserve">Pampamarca     </t>
  </si>
  <si>
    <t>101108</t>
  </si>
  <si>
    <t xml:space="preserve">Choras                                  </t>
  </si>
  <si>
    <t>110000</t>
  </si>
  <si>
    <t>ICA</t>
  </si>
  <si>
    <t>110100</t>
  </si>
  <si>
    <t>Ica</t>
  </si>
  <si>
    <t>110101</t>
  </si>
  <si>
    <t xml:space="preserve">Ica                                     </t>
  </si>
  <si>
    <t>110102</t>
  </si>
  <si>
    <t xml:space="preserve">La Tinguiña                             </t>
  </si>
  <si>
    <t>110103</t>
  </si>
  <si>
    <t xml:space="preserve">Los Aquijes                             </t>
  </si>
  <si>
    <t>110104</t>
  </si>
  <si>
    <t xml:space="preserve">Ocucaje                                 </t>
  </si>
  <si>
    <t>110105</t>
  </si>
  <si>
    <t xml:space="preserve">Pachacutec                              </t>
  </si>
  <si>
    <t>110106</t>
  </si>
  <si>
    <t xml:space="preserve">Parcona                                 </t>
  </si>
  <si>
    <t>110107</t>
  </si>
  <si>
    <t xml:space="preserve">Pueblo Nuevo                            </t>
  </si>
  <si>
    <t>110108</t>
  </si>
  <si>
    <t xml:space="preserve">Salas                                   </t>
  </si>
  <si>
    <t>110109</t>
  </si>
  <si>
    <t xml:space="preserve">San Jose De Los Molinos  </t>
  </si>
  <si>
    <t>110110</t>
  </si>
  <si>
    <t>110111</t>
  </si>
  <si>
    <t>110112</t>
  </si>
  <si>
    <t xml:space="preserve">Subtanjalla                             </t>
  </si>
  <si>
    <t>110113</t>
  </si>
  <si>
    <t xml:space="preserve">Tate                                    </t>
  </si>
  <si>
    <t>110114</t>
  </si>
  <si>
    <t xml:space="preserve">Yauca Del Rosario     </t>
  </si>
  <si>
    <t>110200</t>
  </si>
  <si>
    <t>Chincha</t>
  </si>
  <si>
    <t>110201</t>
  </si>
  <si>
    <t xml:space="preserve">Chincha Alta                            </t>
  </si>
  <si>
    <t>110202</t>
  </si>
  <si>
    <t xml:space="preserve">Alto Laran                              </t>
  </si>
  <si>
    <t>110203</t>
  </si>
  <si>
    <t xml:space="preserve">Chavin                                  </t>
  </si>
  <si>
    <t>110204</t>
  </si>
  <si>
    <t xml:space="preserve">Chincha Baja                            </t>
  </si>
  <si>
    <t>110205</t>
  </si>
  <si>
    <t>110206</t>
  </si>
  <si>
    <t xml:space="preserve">Grocio Prado                            </t>
  </si>
  <si>
    <t>110207</t>
  </si>
  <si>
    <t>110208</t>
  </si>
  <si>
    <t xml:space="preserve">San Juan De Yanac    </t>
  </si>
  <si>
    <t>110209</t>
  </si>
  <si>
    <t xml:space="preserve">San Pedro De Huacarpana  </t>
  </si>
  <si>
    <t>110210</t>
  </si>
  <si>
    <t xml:space="preserve">Sunampe                                 </t>
  </si>
  <si>
    <t>110211</t>
  </si>
  <si>
    <t xml:space="preserve">Tambo De Mora    </t>
  </si>
  <si>
    <t>110300</t>
  </si>
  <si>
    <t>Nazca</t>
  </si>
  <si>
    <t>110301</t>
  </si>
  <si>
    <t xml:space="preserve">Nazca                                   </t>
  </si>
  <si>
    <t>110302</t>
  </si>
  <si>
    <t xml:space="preserve">Changuillo                              </t>
  </si>
  <si>
    <t>110303</t>
  </si>
  <si>
    <t xml:space="preserve">El Ingenio                              </t>
  </si>
  <si>
    <t>110304</t>
  </si>
  <si>
    <t xml:space="preserve">Marcona                                 </t>
  </si>
  <si>
    <t>110305</t>
  </si>
  <si>
    <t>110400</t>
  </si>
  <si>
    <t>Palpa</t>
  </si>
  <si>
    <t>110401</t>
  </si>
  <si>
    <t xml:space="preserve">Palpa                                   </t>
  </si>
  <si>
    <t>110402</t>
  </si>
  <si>
    <t xml:space="preserve">Llipata                                 </t>
  </si>
  <si>
    <t>110403</t>
  </si>
  <si>
    <t>110404</t>
  </si>
  <si>
    <t>110405</t>
  </si>
  <si>
    <t xml:space="preserve">Tibillo                                 </t>
  </si>
  <si>
    <t>110500</t>
  </si>
  <si>
    <t>Pisco</t>
  </si>
  <si>
    <t>110501</t>
  </si>
  <si>
    <t xml:space="preserve">Pisco                                   </t>
  </si>
  <si>
    <t>110502</t>
  </si>
  <si>
    <t xml:space="preserve">Huancano                                </t>
  </si>
  <si>
    <t>110503</t>
  </si>
  <si>
    <t xml:space="preserve">Humay                                   </t>
  </si>
  <si>
    <t>110504</t>
  </si>
  <si>
    <t>110505</t>
  </si>
  <si>
    <t xml:space="preserve">Paracas                                 </t>
  </si>
  <si>
    <t>110506</t>
  </si>
  <si>
    <t xml:space="preserve">San Andres                              </t>
  </si>
  <si>
    <t>110507</t>
  </si>
  <si>
    <t xml:space="preserve">San Clemente                            </t>
  </si>
  <si>
    <t>110508</t>
  </si>
  <si>
    <t xml:space="preserve">Tupac Amaru Inca   </t>
  </si>
  <si>
    <t>120000</t>
  </si>
  <si>
    <t>JUNÍN</t>
  </si>
  <si>
    <t>120100</t>
  </si>
  <si>
    <t>Huancayo</t>
  </si>
  <si>
    <t>120101</t>
  </si>
  <si>
    <t xml:space="preserve">Huancayo                                </t>
  </si>
  <si>
    <t>120104</t>
  </si>
  <si>
    <t xml:space="preserve">Carhuacallanga                          </t>
  </si>
  <si>
    <t>120105</t>
  </si>
  <si>
    <t xml:space="preserve">Chacapampa     </t>
  </si>
  <si>
    <t>120106</t>
  </si>
  <si>
    <t xml:space="preserve">Chicche                                 </t>
  </si>
  <si>
    <t>120107</t>
  </si>
  <si>
    <t xml:space="preserve">Chilca                                  </t>
  </si>
  <si>
    <t>120108</t>
  </si>
  <si>
    <t xml:space="preserve">Chongos Alto                            </t>
  </si>
  <si>
    <t>120111</t>
  </si>
  <si>
    <t xml:space="preserve">Chupuro                                 </t>
  </si>
  <si>
    <t>120112</t>
  </si>
  <si>
    <t>120113</t>
  </si>
  <si>
    <t xml:space="preserve">Cullhuas                                </t>
  </si>
  <si>
    <t>120114</t>
  </si>
  <si>
    <t xml:space="preserve">El Tambo                                </t>
  </si>
  <si>
    <t>120116</t>
  </si>
  <si>
    <t xml:space="preserve">Huacrapuquio                            </t>
  </si>
  <si>
    <t>120117</t>
  </si>
  <si>
    <t xml:space="preserve">Hualhuas                                </t>
  </si>
  <si>
    <t>120119</t>
  </si>
  <si>
    <t xml:space="preserve">Huancan                                 </t>
  </si>
  <si>
    <t>120120</t>
  </si>
  <si>
    <t xml:space="preserve">Huasicancha                             </t>
  </si>
  <si>
    <t>120121</t>
  </si>
  <si>
    <t xml:space="preserve">Huayucachi                              </t>
  </si>
  <si>
    <t>120122</t>
  </si>
  <si>
    <t xml:space="preserve">Ingenio                                 </t>
  </si>
  <si>
    <t>120124</t>
  </si>
  <si>
    <t>120125</t>
  </si>
  <si>
    <t xml:space="preserve">Pilcomayo                               </t>
  </si>
  <si>
    <t>120126</t>
  </si>
  <si>
    <t>120127</t>
  </si>
  <si>
    <t xml:space="preserve">Quichuay                                </t>
  </si>
  <si>
    <t>120128</t>
  </si>
  <si>
    <t xml:space="preserve">Quilcas                                 </t>
  </si>
  <si>
    <t>120129</t>
  </si>
  <si>
    <t xml:space="preserve">San Agustin                             </t>
  </si>
  <si>
    <t>120130</t>
  </si>
  <si>
    <t xml:space="preserve">San Jeronimo De Tunan   </t>
  </si>
  <si>
    <t>120132</t>
  </si>
  <si>
    <t xml:space="preserve">Saño                                    </t>
  </si>
  <si>
    <t>120133</t>
  </si>
  <si>
    <t xml:space="preserve">Sapallanga                              </t>
  </si>
  <si>
    <t>120134</t>
  </si>
  <si>
    <t xml:space="preserve">Sicaya                                  </t>
  </si>
  <si>
    <t>120135</t>
  </si>
  <si>
    <t xml:space="preserve">Santo Domingo De Acobamba  </t>
  </si>
  <si>
    <t>120136</t>
  </si>
  <si>
    <t xml:space="preserve">Viques                                  </t>
  </si>
  <si>
    <t>120200</t>
  </si>
  <si>
    <t>Concepción</t>
  </si>
  <si>
    <t>120201</t>
  </si>
  <si>
    <t>120202</t>
  </si>
  <si>
    <t>120203</t>
  </si>
  <si>
    <t xml:space="preserve">Andamarca                               </t>
  </si>
  <si>
    <t>120204</t>
  </si>
  <si>
    <t xml:space="preserve">Chambara                                </t>
  </si>
  <si>
    <t>120205</t>
  </si>
  <si>
    <t>120206</t>
  </si>
  <si>
    <t xml:space="preserve">Comas                                   </t>
  </si>
  <si>
    <t>120207</t>
  </si>
  <si>
    <t xml:space="preserve">Heroinas Toledo                         </t>
  </si>
  <si>
    <t>120208</t>
  </si>
  <si>
    <t xml:space="preserve">Manzanares                              </t>
  </si>
  <si>
    <t>120209</t>
  </si>
  <si>
    <t xml:space="preserve">Mariscal Castilla                       </t>
  </si>
  <si>
    <t>120210</t>
  </si>
  <si>
    <t xml:space="preserve">Matahuasi                               </t>
  </si>
  <si>
    <t>120211</t>
  </si>
  <si>
    <t xml:space="preserve">Mito                                    </t>
  </si>
  <si>
    <t>120212</t>
  </si>
  <si>
    <t xml:space="preserve">Nueve De Julio                          </t>
  </si>
  <si>
    <t>120213</t>
  </si>
  <si>
    <t xml:space="preserve">Orcotuna                                </t>
  </si>
  <si>
    <t>120214</t>
  </si>
  <si>
    <t xml:space="preserve">San Jose De Quero  </t>
  </si>
  <si>
    <t>120215</t>
  </si>
  <si>
    <t xml:space="preserve">Santa Rosa De Ocopa   </t>
  </si>
  <si>
    <t>120300</t>
  </si>
  <si>
    <t>Chanchamayo</t>
  </si>
  <si>
    <t>120301</t>
  </si>
  <si>
    <t xml:space="preserve">Chanchamayo    </t>
  </si>
  <si>
    <t>120302</t>
  </si>
  <si>
    <t xml:space="preserve">Perene                                  </t>
  </si>
  <si>
    <t>120303</t>
  </si>
  <si>
    <t xml:space="preserve">Pichanaqui                              </t>
  </si>
  <si>
    <t>120304</t>
  </si>
  <si>
    <t xml:space="preserve">San Luis De Shuaro   </t>
  </si>
  <si>
    <t>120305</t>
  </si>
  <si>
    <t xml:space="preserve">San Ramon                               </t>
  </si>
  <si>
    <t>120306</t>
  </si>
  <si>
    <t xml:space="preserve">Vitoc                                   </t>
  </si>
  <si>
    <t>120400</t>
  </si>
  <si>
    <t>Jauja</t>
  </si>
  <si>
    <t>120401</t>
  </si>
  <si>
    <t xml:space="preserve">Jauja                                   </t>
  </si>
  <si>
    <t>120402</t>
  </si>
  <si>
    <t xml:space="preserve">Acolla                                  </t>
  </si>
  <si>
    <t>120403</t>
  </si>
  <si>
    <t xml:space="preserve">Apata                                   </t>
  </si>
  <si>
    <t>120404</t>
  </si>
  <si>
    <t xml:space="preserve">Ataura                                  </t>
  </si>
  <si>
    <t>120405</t>
  </si>
  <si>
    <t xml:space="preserve">Canchayllo                              </t>
  </si>
  <si>
    <t>120406</t>
  </si>
  <si>
    <t xml:space="preserve">Curicaca                                </t>
  </si>
  <si>
    <t>120407</t>
  </si>
  <si>
    <t xml:space="preserve">El Mantaro                              </t>
  </si>
  <si>
    <t>120408</t>
  </si>
  <si>
    <t xml:space="preserve">Huamali                                 </t>
  </si>
  <si>
    <t>120409</t>
  </si>
  <si>
    <t xml:space="preserve">Huaripampa                              </t>
  </si>
  <si>
    <t>120410</t>
  </si>
  <si>
    <t xml:space="preserve">Huertas                                 </t>
  </si>
  <si>
    <t>120411</t>
  </si>
  <si>
    <t xml:space="preserve">Janjaillo                               </t>
  </si>
  <si>
    <t>120412</t>
  </si>
  <si>
    <t xml:space="preserve">Julcan                                  </t>
  </si>
  <si>
    <t>120413</t>
  </si>
  <si>
    <t xml:space="preserve">Leonor Ordoñez    </t>
  </si>
  <si>
    <t>120414</t>
  </si>
  <si>
    <t xml:space="preserve">Llocllapampa                            </t>
  </si>
  <si>
    <t>120415</t>
  </si>
  <si>
    <t xml:space="preserve">Marco                                   </t>
  </si>
  <si>
    <t>120416</t>
  </si>
  <si>
    <t xml:space="preserve">Masma                                   </t>
  </si>
  <si>
    <t>120417</t>
  </si>
  <si>
    <t xml:space="preserve">Masma Chicche   </t>
  </si>
  <si>
    <t>120418</t>
  </si>
  <si>
    <t xml:space="preserve">Molinos                                 </t>
  </si>
  <si>
    <t>120419</t>
  </si>
  <si>
    <t xml:space="preserve">Monobamba     </t>
  </si>
  <si>
    <t>120420</t>
  </si>
  <si>
    <t xml:space="preserve">Muqui                                   </t>
  </si>
  <si>
    <t>120421</t>
  </si>
  <si>
    <t xml:space="preserve">Muquiyauyo                              </t>
  </si>
  <si>
    <t>120422</t>
  </si>
  <si>
    <t xml:space="preserve">Paca                                    </t>
  </si>
  <si>
    <t>120423</t>
  </si>
  <si>
    <t>120424</t>
  </si>
  <si>
    <t xml:space="preserve">Pancan                                  </t>
  </si>
  <si>
    <t>120425</t>
  </si>
  <si>
    <t xml:space="preserve">Parco                                   </t>
  </si>
  <si>
    <t>120426</t>
  </si>
  <si>
    <t xml:space="preserve">Pomacancha    </t>
  </si>
  <si>
    <t>120427</t>
  </si>
  <si>
    <t xml:space="preserve">Ricran                                  </t>
  </si>
  <si>
    <t>120428</t>
  </si>
  <si>
    <t xml:space="preserve">San Lorenzo                             </t>
  </si>
  <si>
    <t>120429</t>
  </si>
  <si>
    <t xml:space="preserve">San Pedro De Chunan   </t>
  </si>
  <si>
    <t>120430</t>
  </si>
  <si>
    <t xml:space="preserve">Sausa                                   </t>
  </si>
  <si>
    <t>120431</t>
  </si>
  <si>
    <t xml:space="preserve">Sincos                                  </t>
  </si>
  <si>
    <t>120432</t>
  </si>
  <si>
    <t xml:space="preserve">Tunan Marca                             </t>
  </si>
  <si>
    <t>120433</t>
  </si>
  <si>
    <t>120434</t>
  </si>
  <si>
    <t xml:space="preserve">Yauyos                                  </t>
  </si>
  <si>
    <t>120500</t>
  </si>
  <si>
    <t>Junín</t>
  </si>
  <si>
    <t>120501</t>
  </si>
  <si>
    <t xml:space="preserve">Junin                                   </t>
  </si>
  <si>
    <t>120502</t>
  </si>
  <si>
    <t xml:space="preserve">Carhuamayo  </t>
  </si>
  <si>
    <t>120503</t>
  </si>
  <si>
    <t xml:space="preserve">Ondores                                 </t>
  </si>
  <si>
    <t>120504</t>
  </si>
  <si>
    <t xml:space="preserve">Ulcumayo                                </t>
  </si>
  <si>
    <t>120600</t>
  </si>
  <si>
    <t>Satipo 2/</t>
  </si>
  <si>
    <t>120601</t>
  </si>
  <si>
    <t xml:space="preserve">Satipo                                  </t>
  </si>
  <si>
    <t>120602</t>
  </si>
  <si>
    <t xml:space="preserve">Coviriali                               </t>
  </si>
  <si>
    <t>120603</t>
  </si>
  <si>
    <t xml:space="preserve">Llaylla                                 </t>
  </si>
  <si>
    <t>120604</t>
  </si>
  <si>
    <t xml:space="preserve">Mazamari  </t>
  </si>
  <si>
    <t>120605</t>
  </si>
  <si>
    <t xml:space="preserve">Pampa Hermosa  </t>
  </si>
  <si>
    <t>120606</t>
  </si>
  <si>
    <t xml:space="preserve">Pangoa              </t>
  </si>
  <si>
    <t>120607</t>
  </si>
  <si>
    <t xml:space="preserve">Rio Negro                               </t>
  </si>
  <si>
    <t>120608</t>
  </si>
  <si>
    <t xml:space="preserve">Rio Tambo                               </t>
  </si>
  <si>
    <t>120609</t>
  </si>
  <si>
    <t>Vizcatan del Ene</t>
  </si>
  <si>
    <t>120700</t>
  </si>
  <si>
    <t>Tarma</t>
  </si>
  <si>
    <t>120701</t>
  </si>
  <si>
    <t xml:space="preserve">Tarma                                   </t>
  </si>
  <si>
    <t>120702</t>
  </si>
  <si>
    <t>120703</t>
  </si>
  <si>
    <t xml:space="preserve">Huaricolca                              </t>
  </si>
  <si>
    <t>120704</t>
  </si>
  <si>
    <t xml:space="preserve">Huasahuasi                              </t>
  </si>
  <si>
    <t>120705</t>
  </si>
  <si>
    <t>120706</t>
  </si>
  <si>
    <t>120707</t>
  </si>
  <si>
    <t xml:space="preserve">Palcamayo                               </t>
  </si>
  <si>
    <t>120708</t>
  </si>
  <si>
    <t xml:space="preserve">San Pedro De Cajas  </t>
  </si>
  <si>
    <t>120709</t>
  </si>
  <si>
    <t xml:space="preserve">Tapo                                    </t>
  </si>
  <si>
    <t>120800</t>
  </si>
  <si>
    <t>Yauli</t>
  </si>
  <si>
    <t>120801</t>
  </si>
  <si>
    <t xml:space="preserve">La Oroya                                </t>
  </si>
  <si>
    <t>120802</t>
  </si>
  <si>
    <t xml:space="preserve">Chacapalpa                              </t>
  </si>
  <si>
    <t>120803</t>
  </si>
  <si>
    <t xml:space="preserve">Huay-Huay                               </t>
  </si>
  <si>
    <t>120804</t>
  </si>
  <si>
    <t xml:space="preserve">Marcapomacocha   </t>
  </si>
  <si>
    <t>120805</t>
  </si>
  <si>
    <t xml:space="preserve">Morococha                               </t>
  </si>
  <si>
    <t>120806</t>
  </si>
  <si>
    <t>120807</t>
  </si>
  <si>
    <t xml:space="preserve">Santa Barbara De Carhuacaya  </t>
  </si>
  <si>
    <t>120808</t>
  </si>
  <si>
    <t xml:space="preserve">Santa Rosa De Sacco   </t>
  </si>
  <si>
    <t>120809</t>
  </si>
  <si>
    <t xml:space="preserve">Suitucancha                             </t>
  </si>
  <si>
    <t>120810</t>
  </si>
  <si>
    <t>120900</t>
  </si>
  <si>
    <t>Chupaca</t>
  </si>
  <si>
    <t>120901</t>
  </si>
  <si>
    <t xml:space="preserve">Chupaca                                 </t>
  </si>
  <si>
    <t>120902</t>
  </si>
  <si>
    <t xml:space="preserve">Ahuac                                   </t>
  </si>
  <si>
    <t>120903</t>
  </si>
  <si>
    <t xml:space="preserve">Chongos Bajo                            </t>
  </si>
  <si>
    <t>120904</t>
  </si>
  <si>
    <t xml:space="preserve">Huachac                                 </t>
  </si>
  <si>
    <t>120905</t>
  </si>
  <si>
    <t xml:space="preserve">Huamancaca Chico    </t>
  </si>
  <si>
    <t>120906</t>
  </si>
  <si>
    <t xml:space="preserve">San Juan De Iscos    </t>
  </si>
  <si>
    <t>120907</t>
  </si>
  <si>
    <t xml:space="preserve">San Juan De Jarpa       </t>
  </si>
  <si>
    <t>120908</t>
  </si>
  <si>
    <t xml:space="preserve">Tres De Diciembre    </t>
  </si>
  <si>
    <t>120909</t>
  </si>
  <si>
    <t xml:space="preserve">Yanacancha                              </t>
  </si>
  <si>
    <t>130000</t>
  </si>
  <si>
    <t>LA LIBERTAD</t>
  </si>
  <si>
    <t>130100</t>
  </si>
  <si>
    <t>Trujillo</t>
  </si>
  <si>
    <t>130101</t>
  </si>
  <si>
    <t xml:space="preserve">Trujillo                                </t>
  </si>
  <si>
    <t>130102</t>
  </si>
  <si>
    <t xml:space="preserve">El Porvenir                             </t>
  </si>
  <si>
    <t>130103</t>
  </si>
  <si>
    <t xml:space="preserve">Florencia De Mora   </t>
  </si>
  <si>
    <t>130104</t>
  </si>
  <si>
    <t xml:space="preserve">Huanchaco                               </t>
  </si>
  <si>
    <t>130105</t>
  </si>
  <si>
    <t>130106</t>
  </si>
  <si>
    <t xml:space="preserve">Laredo                                  </t>
  </si>
  <si>
    <t>130107</t>
  </si>
  <si>
    <t xml:space="preserve">Moche                                   </t>
  </si>
  <si>
    <t>130108</t>
  </si>
  <si>
    <t xml:space="preserve">Poroto                                  </t>
  </si>
  <si>
    <t>130109</t>
  </si>
  <si>
    <t xml:space="preserve">Salaverry                               </t>
  </si>
  <si>
    <t>130110</t>
  </si>
  <si>
    <t xml:space="preserve">Simbal                                  </t>
  </si>
  <si>
    <t>130111</t>
  </si>
  <si>
    <t xml:space="preserve">Victor Larco Herrera                    </t>
  </si>
  <si>
    <t>130200</t>
  </si>
  <si>
    <t>Ascope</t>
  </si>
  <si>
    <t>130201</t>
  </si>
  <si>
    <t xml:space="preserve">Ascope                                  </t>
  </si>
  <si>
    <t>130202</t>
  </si>
  <si>
    <t xml:space="preserve">Chicama                                 </t>
  </si>
  <si>
    <t>130203</t>
  </si>
  <si>
    <t xml:space="preserve">Chocope                                 </t>
  </si>
  <si>
    <t>130204</t>
  </si>
  <si>
    <t xml:space="preserve">Magdalena De Cao    </t>
  </si>
  <si>
    <t>130205</t>
  </si>
  <si>
    <t xml:space="preserve">Paijan                                  </t>
  </si>
  <si>
    <t>130206</t>
  </si>
  <si>
    <t xml:space="preserve">Razuri                                  </t>
  </si>
  <si>
    <t>130207</t>
  </si>
  <si>
    <t xml:space="preserve">Santiago De Cao      </t>
  </si>
  <si>
    <t>130208</t>
  </si>
  <si>
    <t xml:space="preserve">Casa Grande                             </t>
  </si>
  <si>
    <t>130300</t>
  </si>
  <si>
    <t>Bolívar</t>
  </si>
  <si>
    <t>130301</t>
  </si>
  <si>
    <t>130302</t>
  </si>
  <si>
    <t xml:space="preserve">Bambamarca      </t>
  </si>
  <si>
    <t>130303</t>
  </si>
  <si>
    <t xml:space="preserve">Condormarca                             </t>
  </si>
  <si>
    <t>130304</t>
  </si>
  <si>
    <t xml:space="preserve">Longotea                                </t>
  </si>
  <si>
    <t>130305</t>
  </si>
  <si>
    <t xml:space="preserve">Uchumarca                               </t>
  </si>
  <si>
    <t>130306</t>
  </si>
  <si>
    <t xml:space="preserve">Ucuncha                                 </t>
  </si>
  <si>
    <t>130400</t>
  </si>
  <si>
    <t>Chepén</t>
  </si>
  <si>
    <t>130401</t>
  </si>
  <si>
    <t xml:space="preserve">Chepen                                  </t>
  </si>
  <si>
    <t>130402</t>
  </si>
  <si>
    <t xml:space="preserve">Pacanga                                 </t>
  </si>
  <si>
    <t>130403</t>
  </si>
  <si>
    <t>130500</t>
  </si>
  <si>
    <t>Julcán</t>
  </si>
  <si>
    <t>130501</t>
  </si>
  <si>
    <t>130502</t>
  </si>
  <si>
    <t xml:space="preserve">Calamarca                               </t>
  </si>
  <si>
    <t>130503</t>
  </si>
  <si>
    <t xml:space="preserve">Carabamba                               </t>
  </si>
  <si>
    <t>130504</t>
  </si>
  <si>
    <t xml:space="preserve">Huaso                                   </t>
  </si>
  <si>
    <t>130600</t>
  </si>
  <si>
    <t>Otuzco</t>
  </si>
  <si>
    <t>130601</t>
  </si>
  <si>
    <t xml:space="preserve">Otuzco                                  </t>
  </si>
  <si>
    <t>130602</t>
  </si>
  <si>
    <t xml:space="preserve">Agallpampa                              </t>
  </si>
  <si>
    <t>130604</t>
  </si>
  <si>
    <t xml:space="preserve">Charat                                  </t>
  </si>
  <si>
    <t>130605</t>
  </si>
  <si>
    <t xml:space="preserve">Huaranchal                              </t>
  </si>
  <si>
    <t>130606</t>
  </si>
  <si>
    <t xml:space="preserve">La Cuesta                               </t>
  </si>
  <si>
    <t>130608</t>
  </si>
  <si>
    <t xml:space="preserve">Mache                                   </t>
  </si>
  <si>
    <t>130610</t>
  </si>
  <si>
    <t xml:space="preserve">Paranday                                </t>
  </si>
  <si>
    <t>130611</t>
  </si>
  <si>
    <t xml:space="preserve">Salpo                                   </t>
  </si>
  <si>
    <t>130613</t>
  </si>
  <si>
    <t xml:space="preserve">Sinsicap                                </t>
  </si>
  <si>
    <t>130614</t>
  </si>
  <si>
    <t xml:space="preserve">Usquil                                  </t>
  </si>
  <si>
    <t>130700</t>
  </si>
  <si>
    <t>Pacasmayo</t>
  </si>
  <si>
    <t>130701</t>
  </si>
  <si>
    <t xml:space="preserve">San Pedro De Lloc </t>
  </si>
  <si>
    <t>130702</t>
  </si>
  <si>
    <t xml:space="preserve">Guadalupe                               </t>
  </si>
  <si>
    <t>130703</t>
  </si>
  <si>
    <t xml:space="preserve">Jequetepeque                            </t>
  </si>
  <si>
    <t>130704</t>
  </si>
  <si>
    <t xml:space="preserve">Pacasmayo                               </t>
  </si>
  <si>
    <t>130705</t>
  </si>
  <si>
    <t xml:space="preserve">San Jose                                </t>
  </si>
  <si>
    <t>130800</t>
  </si>
  <si>
    <t>Pataz</t>
  </si>
  <si>
    <t>130801</t>
  </si>
  <si>
    <t xml:space="preserve">Tayabamba                               </t>
  </si>
  <si>
    <t>130802</t>
  </si>
  <si>
    <t xml:space="preserve">Buldibuyo                               </t>
  </si>
  <si>
    <t>130803</t>
  </si>
  <si>
    <t xml:space="preserve">Chillia                                 </t>
  </si>
  <si>
    <t>130804</t>
  </si>
  <si>
    <t xml:space="preserve">Huancaspata                             </t>
  </si>
  <si>
    <t>130805</t>
  </si>
  <si>
    <t xml:space="preserve">Huaylillas                              </t>
  </si>
  <si>
    <t>130806</t>
  </si>
  <si>
    <t xml:space="preserve">Huayo                                   </t>
  </si>
  <si>
    <t>130807</t>
  </si>
  <si>
    <t xml:space="preserve">Ongon                                   </t>
  </si>
  <si>
    <t>130808</t>
  </si>
  <si>
    <t xml:space="preserve">Parcoy                                  </t>
  </si>
  <si>
    <t>130809</t>
  </si>
  <si>
    <t xml:space="preserve">Pataz                                   </t>
  </si>
  <si>
    <t>130810</t>
  </si>
  <si>
    <t xml:space="preserve">Pias                                    </t>
  </si>
  <si>
    <t>130811</t>
  </si>
  <si>
    <t xml:space="preserve">Santiago De Challas  </t>
  </si>
  <si>
    <t>130812</t>
  </si>
  <si>
    <t xml:space="preserve">Taurija                                 </t>
  </si>
  <si>
    <t>130813</t>
  </si>
  <si>
    <t xml:space="preserve">Urpay                                   </t>
  </si>
  <si>
    <t>130900</t>
  </si>
  <si>
    <t>Sánchez Carrión</t>
  </si>
  <si>
    <t>130901</t>
  </si>
  <si>
    <t xml:space="preserve">Huamachuco   </t>
  </si>
  <si>
    <t>130902</t>
  </si>
  <si>
    <t xml:space="preserve">Chugay                                  </t>
  </si>
  <si>
    <t>130903</t>
  </si>
  <si>
    <t xml:space="preserve">Cochorco                                </t>
  </si>
  <si>
    <t>130904</t>
  </si>
  <si>
    <t xml:space="preserve">Curgos                                  </t>
  </si>
  <si>
    <t>130905</t>
  </si>
  <si>
    <t xml:space="preserve">Marcabal                                </t>
  </si>
  <si>
    <t>130906</t>
  </si>
  <si>
    <t xml:space="preserve">Sanagoran                               </t>
  </si>
  <si>
    <t>130907</t>
  </si>
  <si>
    <t xml:space="preserve">Sarin                                   </t>
  </si>
  <si>
    <t>130908</t>
  </si>
  <si>
    <t xml:space="preserve">Sartimbamba                             </t>
  </si>
  <si>
    <t>131000</t>
  </si>
  <si>
    <t>Santiago de Chuco</t>
  </si>
  <si>
    <t>131001</t>
  </si>
  <si>
    <t xml:space="preserve">Santiago De Chuco   </t>
  </si>
  <si>
    <t>131002</t>
  </si>
  <si>
    <t xml:space="preserve">Angasmarca                              </t>
  </si>
  <si>
    <t>131003</t>
  </si>
  <si>
    <t xml:space="preserve">Cachicadan                              </t>
  </si>
  <si>
    <t>131004</t>
  </si>
  <si>
    <t xml:space="preserve">Mollebamba                              </t>
  </si>
  <si>
    <t>131005</t>
  </si>
  <si>
    <t>131006</t>
  </si>
  <si>
    <t xml:space="preserve">Quiruvilca                              </t>
  </si>
  <si>
    <t>131007</t>
  </si>
  <si>
    <t xml:space="preserve">Santa Cruz De Chuca    </t>
  </si>
  <si>
    <t>131008</t>
  </si>
  <si>
    <t xml:space="preserve">Sitabamba                               </t>
  </si>
  <si>
    <t>131100</t>
  </si>
  <si>
    <t>Gran Chimú</t>
  </si>
  <si>
    <t>131101</t>
  </si>
  <si>
    <t xml:space="preserve">Cascas                                  </t>
  </si>
  <si>
    <t>131102</t>
  </si>
  <si>
    <t>131103</t>
  </si>
  <si>
    <t>Marmot (Compin)</t>
  </si>
  <si>
    <t>131104</t>
  </si>
  <si>
    <t xml:space="preserve">Sayapullo                               </t>
  </si>
  <si>
    <t>131200</t>
  </si>
  <si>
    <t>Virú</t>
  </si>
  <si>
    <t>131201</t>
  </si>
  <si>
    <t xml:space="preserve">Viru                                    </t>
  </si>
  <si>
    <t>131202</t>
  </si>
  <si>
    <t xml:space="preserve">Chao                                    </t>
  </si>
  <si>
    <t>131203</t>
  </si>
  <si>
    <t xml:space="preserve">Guadalupito                             </t>
  </si>
  <si>
    <t>140000</t>
  </si>
  <si>
    <t>LAMBAYEQUE</t>
  </si>
  <si>
    <t>140100</t>
  </si>
  <si>
    <t>Chiclayo</t>
  </si>
  <si>
    <t>140101</t>
  </si>
  <si>
    <t xml:space="preserve">Chiclayo                                </t>
  </si>
  <si>
    <t>140102</t>
  </si>
  <si>
    <t xml:space="preserve">Chongoyape                              </t>
  </si>
  <si>
    <t>140103</t>
  </si>
  <si>
    <t xml:space="preserve">Eten                                    </t>
  </si>
  <si>
    <t>140104</t>
  </si>
  <si>
    <t xml:space="preserve">Eten Puerto                             </t>
  </si>
  <si>
    <t>140105</t>
  </si>
  <si>
    <t xml:space="preserve">Jose Leonardo Ortiz </t>
  </si>
  <si>
    <t>140106</t>
  </si>
  <si>
    <t xml:space="preserve">La Victoria                             </t>
  </si>
  <si>
    <t>140107</t>
  </si>
  <si>
    <t xml:space="preserve">Lagunas                                 </t>
  </si>
  <si>
    <t>140108</t>
  </si>
  <si>
    <t xml:space="preserve">Monsefu                                 </t>
  </si>
  <si>
    <t>140109</t>
  </si>
  <si>
    <t xml:space="preserve">Nueva Arica                             </t>
  </si>
  <si>
    <t>140110</t>
  </si>
  <si>
    <t xml:space="preserve">Oyotun                                  </t>
  </si>
  <si>
    <t>140111</t>
  </si>
  <si>
    <t xml:space="preserve">Picsi                                   </t>
  </si>
  <si>
    <t>140112</t>
  </si>
  <si>
    <t xml:space="preserve">Pimentel                                </t>
  </si>
  <si>
    <t>140113</t>
  </si>
  <si>
    <t xml:space="preserve">Reque                                   </t>
  </si>
  <si>
    <t>140114</t>
  </si>
  <si>
    <t>140115</t>
  </si>
  <si>
    <t xml:space="preserve">Saña                                    </t>
  </si>
  <si>
    <t>140116</t>
  </si>
  <si>
    <t xml:space="preserve">Cayalti                                 </t>
  </si>
  <si>
    <t>140117</t>
  </si>
  <si>
    <t xml:space="preserve">Patapo                                  </t>
  </si>
  <si>
    <t>140118</t>
  </si>
  <si>
    <t xml:space="preserve">Pomalca                                 </t>
  </si>
  <si>
    <t>140119</t>
  </si>
  <si>
    <t xml:space="preserve">Pucala                                  </t>
  </si>
  <si>
    <t>140120</t>
  </si>
  <si>
    <t xml:space="preserve">Tuman                                   </t>
  </si>
  <si>
    <t>140200</t>
  </si>
  <si>
    <t>Ferreñafe</t>
  </si>
  <si>
    <t>140201</t>
  </si>
  <si>
    <t xml:space="preserve">Ferreñafe                               </t>
  </si>
  <si>
    <t>140202</t>
  </si>
  <si>
    <t xml:space="preserve">Cañaris                                 </t>
  </si>
  <si>
    <t>140203</t>
  </si>
  <si>
    <t xml:space="preserve">Incahuasi                               </t>
  </si>
  <si>
    <t>140204</t>
  </si>
  <si>
    <t xml:space="preserve">Manuel Antonio Mesones Muro </t>
  </si>
  <si>
    <t>140205</t>
  </si>
  <si>
    <t xml:space="preserve">Pitipo                                  </t>
  </si>
  <si>
    <t>140206</t>
  </si>
  <si>
    <t xml:space="preserve">Pueblo Nuevo </t>
  </si>
  <si>
    <t>140300</t>
  </si>
  <si>
    <t>Lambayeque</t>
  </si>
  <si>
    <t>140301</t>
  </si>
  <si>
    <t xml:space="preserve">Lambayeque   </t>
  </si>
  <si>
    <t>140302</t>
  </si>
  <si>
    <t xml:space="preserve">Chochope    </t>
  </si>
  <si>
    <t>140303</t>
  </si>
  <si>
    <t xml:space="preserve">Illimo                                  </t>
  </si>
  <si>
    <t>140304</t>
  </si>
  <si>
    <t xml:space="preserve">Jayanca                                 </t>
  </si>
  <si>
    <t>140305</t>
  </si>
  <si>
    <t xml:space="preserve">Mochumi  </t>
  </si>
  <si>
    <t>140306</t>
  </si>
  <si>
    <t xml:space="preserve">Morrope                                 </t>
  </si>
  <si>
    <t>140307</t>
  </si>
  <si>
    <t xml:space="preserve">Motupe                                  </t>
  </si>
  <si>
    <t>140308</t>
  </si>
  <si>
    <t xml:space="preserve">Olmos                                   </t>
  </si>
  <si>
    <t>140309</t>
  </si>
  <si>
    <t xml:space="preserve">Pacora                                  </t>
  </si>
  <si>
    <t>140310</t>
  </si>
  <si>
    <t>140311</t>
  </si>
  <si>
    <t>140312</t>
  </si>
  <si>
    <t xml:space="preserve">Tucume      </t>
  </si>
  <si>
    <t>150000</t>
  </si>
  <si>
    <t>LIMA</t>
  </si>
  <si>
    <t>150100</t>
  </si>
  <si>
    <t>Lima</t>
  </si>
  <si>
    <t>150101</t>
  </si>
  <si>
    <t xml:space="preserve">Lima                                    </t>
  </si>
  <si>
    <t>150102</t>
  </si>
  <si>
    <t xml:space="preserve">Ancon                                   </t>
  </si>
  <si>
    <t>150103</t>
  </si>
  <si>
    <t xml:space="preserve">Ate                                     </t>
  </si>
  <si>
    <t>150104</t>
  </si>
  <si>
    <t xml:space="preserve">Barranco                                </t>
  </si>
  <si>
    <t>150105</t>
  </si>
  <si>
    <t xml:space="preserve">Breña                                   </t>
  </si>
  <si>
    <t>150106</t>
  </si>
  <si>
    <t xml:space="preserve">Carabayllo                              </t>
  </si>
  <si>
    <t>150107</t>
  </si>
  <si>
    <t xml:space="preserve">Chaclacayo                      </t>
  </si>
  <si>
    <t>150108</t>
  </si>
  <si>
    <t xml:space="preserve">Chorrillos                              </t>
  </si>
  <si>
    <t>150109</t>
  </si>
  <si>
    <t xml:space="preserve">Cieneguilla                             </t>
  </si>
  <si>
    <t>150110</t>
  </si>
  <si>
    <t>150111</t>
  </si>
  <si>
    <t xml:space="preserve">El Agustino                             </t>
  </si>
  <si>
    <t>150112</t>
  </si>
  <si>
    <t xml:space="preserve">Independencia          </t>
  </si>
  <si>
    <t>150113</t>
  </si>
  <si>
    <t xml:space="preserve">Jesus Maria      </t>
  </si>
  <si>
    <t>150114</t>
  </si>
  <si>
    <t xml:space="preserve">La Molina                               </t>
  </si>
  <si>
    <t>150115</t>
  </si>
  <si>
    <t>150116</t>
  </si>
  <si>
    <t xml:space="preserve">Lince                                   </t>
  </si>
  <si>
    <t>150117</t>
  </si>
  <si>
    <t xml:space="preserve">Los Olivos                              </t>
  </si>
  <si>
    <t>150118</t>
  </si>
  <si>
    <t xml:space="preserve">Lurigancho                              </t>
  </si>
  <si>
    <t>150119</t>
  </si>
  <si>
    <t xml:space="preserve">Lurin                                   </t>
  </si>
  <si>
    <t>150120</t>
  </si>
  <si>
    <t xml:space="preserve">Magdalena Del Mar   </t>
  </si>
  <si>
    <t>150121</t>
  </si>
  <si>
    <t xml:space="preserve">Magdalena Vieja     </t>
  </si>
  <si>
    <t>150122</t>
  </si>
  <si>
    <t>150123</t>
  </si>
  <si>
    <t xml:space="preserve">Pachacamac       </t>
  </si>
  <si>
    <t>150124</t>
  </si>
  <si>
    <t xml:space="preserve">Pucusana       </t>
  </si>
  <si>
    <t>150125</t>
  </si>
  <si>
    <t xml:space="preserve">Puente Piedra         </t>
  </si>
  <si>
    <t>150126</t>
  </si>
  <si>
    <t xml:space="preserve">Punta Hermosa   </t>
  </si>
  <si>
    <t>150127</t>
  </si>
  <si>
    <t xml:space="preserve">Punta Negra       </t>
  </si>
  <si>
    <t>150128</t>
  </si>
  <si>
    <t xml:space="preserve">Rimac                                   </t>
  </si>
  <si>
    <t>150129</t>
  </si>
  <si>
    <t xml:space="preserve">San Bartolo                             </t>
  </si>
  <si>
    <t>150130</t>
  </si>
  <si>
    <t xml:space="preserve">San Borja                               </t>
  </si>
  <si>
    <t>150131</t>
  </si>
  <si>
    <t>150132</t>
  </si>
  <si>
    <t xml:space="preserve">San Juan De Lurigancho   </t>
  </si>
  <si>
    <t>150133</t>
  </si>
  <si>
    <t xml:space="preserve">San Juan De Miraflores    </t>
  </si>
  <si>
    <t>150134</t>
  </si>
  <si>
    <t>150135</t>
  </si>
  <si>
    <t xml:space="preserve">San Martin De Porres     </t>
  </si>
  <si>
    <t>150136</t>
  </si>
  <si>
    <t>150137</t>
  </si>
  <si>
    <t xml:space="preserve">Santa Anita                             </t>
  </si>
  <si>
    <t>150138</t>
  </si>
  <si>
    <t xml:space="preserve">Santa Maria Del Mar </t>
  </si>
  <si>
    <t>150139</t>
  </si>
  <si>
    <t>150140</t>
  </si>
  <si>
    <t xml:space="preserve">Santiago De Surco    </t>
  </si>
  <si>
    <t>150141</t>
  </si>
  <si>
    <t xml:space="preserve">Surquillo                               </t>
  </si>
  <si>
    <t>150142</t>
  </si>
  <si>
    <t xml:space="preserve">Villa El Salvador                       </t>
  </si>
  <si>
    <t>150143</t>
  </si>
  <si>
    <t xml:space="preserve">Villa Maria Del Triunfo                 </t>
  </si>
  <si>
    <t>REGIÓN LIMA PROVINCIAS</t>
  </si>
  <si>
    <t>150200</t>
  </si>
  <si>
    <t>Barranca</t>
  </si>
  <si>
    <t>150201</t>
  </si>
  <si>
    <t xml:space="preserve">Barranca                                </t>
  </si>
  <si>
    <t>150202</t>
  </si>
  <si>
    <t xml:space="preserve">Paramonga                               </t>
  </si>
  <si>
    <t>150203</t>
  </si>
  <si>
    <t xml:space="preserve">Pativilca                               </t>
  </si>
  <si>
    <t>150204</t>
  </si>
  <si>
    <t xml:space="preserve">Supe                                    </t>
  </si>
  <si>
    <t>150205</t>
  </si>
  <si>
    <t xml:space="preserve">Supe Puerto                             </t>
  </si>
  <si>
    <t>150300</t>
  </si>
  <si>
    <t>Cajatambo</t>
  </si>
  <si>
    <t>150301</t>
  </si>
  <si>
    <t xml:space="preserve">Cajatambo                               </t>
  </si>
  <si>
    <t>150302</t>
  </si>
  <si>
    <t xml:space="preserve">Copa                                    </t>
  </si>
  <si>
    <t>150303</t>
  </si>
  <si>
    <t xml:space="preserve">Gorgor                                  </t>
  </si>
  <si>
    <t>150304</t>
  </si>
  <si>
    <t xml:space="preserve">Huancapon                               </t>
  </si>
  <si>
    <t>150305</t>
  </si>
  <si>
    <t xml:space="preserve">Manas                                   </t>
  </si>
  <si>
    <t>150400</t>
  </si>
  <si>
    <t>Canta</t>
  </si>
  <si>
    <t>150401</t>
  </si>
  <si>
    <t xml:space="preserve">Canta                                   </t>
  </si>
  <si>
    <t>150402</t>
  </si>
  <si>
    <t xml:space="preserve">Arahuay                                 </t>
  </si>
  <si>
    <t>150403</t>
  </si>
  <si>
    <t xml:space="preserve">Huamantanga                             </t>
  </si>
  <si>
    <t>150404</t>
  </si>
  <si>
    <t xml:space="preserve">Huaros                                  </t>
  </si>
  <si>
    <t>150405</t>
  </si>
  <si>
    <t xml:space="preserve">Lachaqui                                </t>
  </si>
  <si>
    <t>150406</t>
  </si>
  <si>
    <t>150407</t>
  </si>
  <si>
    <t xml:space="preserve">Santa Rosa De Quives   </t>
  </si>
  <si>
    <t>150500</t>
  </si>
  <si>
    <t>Cañete</t>
  </si>
  <si>
    <t>150501</t>
  </si>
  <si>
    <t xml:space="preserve">San Vicente De Cañete  </t>
  </si>
  <si>
    <t>150502</t>
  </si>
  <si>
    <t xml:space="preserve">Asia                                    </t>
  </si>
  <si>
    <t>150503</t>
  </si>
  <si>
    <t xml:space="preserve">Calango                                 </t>
  </si>
  <si>
    <t>150504</t>
  </si>
  <si>
    <t xml:space="preserve">Cerro Azul                              </t>
  </si>
  <si>
    <t>150505</t>
  </si>
  <si>
    <t>150506</t>
  </si>
  <si>
    <t xml:space="preserve">Coayllo                                 </t>
  </si>
  <si>
    <t>150507</t>
  </si>
  <si>
    <t xml:space="preserve">Imperial                                </t>
  </si>
  <si>
    <t>150508</t>
  </si>
  <si>
    <t xml:space="preserve">Lunahuana                               </t>
  </si>
  <si>
    <t>150509</t>
  </si>
  <si>
    <t xml:space="preserve">Mala                                    </t>
  </si>
  <si>
    <t>150510</t>
  </si>
  <si>
    <t xml:space="preserve">Nuevo Imperial                          </t>
  </si>
  <si>
    <t>150511</t>
  </si>
  <si>
    <t xml:space="preserve">Pacaran                                 </t>
  </si>
  <si>
    <t>150512</t>
  </si>
  <si>
    <t xml:space="preserve">Quilmana                                </t>
  </si>
  <si>
    <t>150513</t>
  </si>
  <si>
    <t>150514</t>
  </si>
  <si>
    <t>150515</t>
  </si>
  <si>
    <t xml:space="preserve">Santa Cruz De Flores  </t>
  </si>
  <si>
    <t>150516</t>
  </si>
  <si>
    <t xml:space="preserve">Zuñiga                                  </t>
  </si>
  <si>
    <t>150600</t>
  </si>
  <si>
    <t>Huaral</t>
  </si>
  <si>
    <t>150601</t>
  </si>
  <si>
    <t xml:space="preserve">Huaral                                  </t>
  </si>
  <si>
    <t>150602</t>
  </si>
  <si>
    <t xml:space="preserve">Atavillos Alto                          </t>
  </si>
  <si>
    <t>150603</t>
  </si>
  <si>
    <t xml:space="preserve">Atavillos Bajo                          </t>
  </si>
  <si>
    <t>150604</t>
  </si>
  <si>
    <t xml:space="preserve">Aucallama                               </t>
  </si>
  <si>
    <t>150605</t>
  </si>
  <si>
    <t>150606</t>
  </si>
  <si>
    <t xml:space="preserve">Ihuari                                  </t>
  </si>
  <si>
    <t>150607</t>
  </si>
  <si>
    <t xml:space="preserve">Lampian                                 </t>
  </si>
  <si>
    <t>150608</t>
  </si>
  <si>
    <t xml:space="preserve">Pacaraos                                </t>
  </si>
  <si>
    <t>150609</t>
  </si>
  <si>
    <t xml:space="preserve">San Miguel De Acos      </t>
  </si>
  <si>
    <t>150610</t>
  </si>
  <si>
    <t xml:space="preserve">Santa Cruz De Andamarca </t>
  </si>
  <si>
    <t>150611</t>
  </si>
  <si>
    <t xml:space="preserve">Sumbilca                                </t>
  </si>
  <si>
    <t>150612</t>
  </si>
  <si>
    <t xml:space="preserve">Veintisiete de Noviembre </t>
  </si>
  <si>
    <t>150700</t>
  </si>
  <si>
    <t>Huarochirí</t>
  </si>
  <si>
    <t>150701</t>
  </si>
  <si>
    <t xml:space="preserve">Matucana                                </t>
  </si>
  <si>
    <t>150702</t>
  </si>
  <si>
    <t xml:space="preserve">Antioquia                               </t>
  </si>
  <si>
    <t>150703</t>
  </si>
  <si>
    <t xml:space="preserve">Callahuanca                             </t>
  </si>
  <si>
    <t>150704</t>
  </si>
  <si>
    <t xml:space="preserve">Carampoma            </t>
  </si>
  <si>
    <t>150705</t>
  </si>
  <si>
    <t xml:space="preserve">Chicla                                  </t>
  </si>
  <si>
    <t>150706</t>
  </si>
  <si>
    <t>150707</t>
  </si>
  <si>
    <t xml:space="preserve">Huachupampa    </t>
  </si>
  <si>
    <t>150708</t>
  </si>
  <si>
    <t xml:space="preserve">Huanza                                  </t>
  </si>
  <si>
    <t>150709</t>
  </si>
  <si>
    <t xml:space="preserve">Huarochiri                              </t>
  </si>
  <si>
    <t>150710</t>
  </si>
  <si>
    <t xml:space="preserve">Lahuaytambo                             </t>
  </si>
  <si>
    <t>150711</t>
  </si>
  <si>
    <t xml:space="preserve">Langa                                   </t>
  </si>
  <si>
    <t>150712</t>
  </si>
  <si>
    <t xml:space="preserve">Laraos                                  </t>
  </si>
  <si>
    <t>150713</t>
  </si>
  <si>
    <t xml:space="preserve">Mariatana                               </t>
  </si>
  <si>
    <t>150714</t>
  </si>
  <si>
    <t xml:space="preserve">Ricardo Palma                           </t>
  </si>
  <si>
    <t>150715</t>
  </si>
  <si>
    <t xml:space="preserve">San Andres De Tupicocha  </t>
  </si>
  <si>
    <t>150716</t>
  </si>
  <si>
    <t>150717</t>
  </si>
  <si>
    <t xml:space="preserve">San Bartolome                           </t>
  </si>
  <si>
    <t>150718</t>
  </si>
  <si>
    <t xml:space="preserve">San Damian                              </t>
  </si>
  <si>
    <t>150719</t>
  </si>
  <si>
    <t xml:space="preserve">San Juan De Iris                        </t>
  </si>
  <si>
    <t>150720</t>
  </si>
  <si>
    <t xml:space="preserve">San Juan De Tantaranche  </t>
  </si>
  <si>
    <t>150721</t>
  </si>
  <si>
    <t xml:space="preserve">San Lorenzo De Quinti    </t>
  </si>
  <si>
    <t>150722</t>
  </si>
  <si>
    <t xml:space="preserve">San Mateo                               </t>
  </si>
  <si>
    <t>150723</t>
  </si>
  <si>
    <t xml:space="preserve">San Mateo De Otao     </t>
  </si>
  <si>
    <t>150724</t>
  </si>
  <si>
    <t xml:space="preserve">San Pedro De Casta   </t>
  </si>
  <si>
    <t>150725</t>
  </si>
  <si>
    <t xml:space="preserve">San Pedro De Huancayre  </t>
  </si>
  <si>
    <t>150726</t>
  </si>
  <si>
    <t xml:space="preserve">Sangallaya                              </t>
  </si>
  <si>
    <t>150727</t>
  </si>
  <si>
    <t xml:space="preserve">Santa Cruz De Cocachacra  </t>
  </si>
  <si>
    <t>150728</t>
  </si>
  <si>
    <t xml:space="preserve">Santa Eulalia                           </t>
  </si>
  <si>
    <t>150729</t>
  </si>
  <si>
    <t xml:space="preserve">Santiago De Anchucaya </t>
  </si>
  <si>
    <t>150730</t>
  </si>
  <si>
    <t xml:space="preserve">Santiago De Tuna    </t>
  </si>
  <si>
    <t>150731</t>
  </si>
  <si>
    <t xml:space="preserve">Santo Domingo De Los Ollero </t>
  </si>
  <si>
    <t>150732</t>
  </si>
  <si>
    <t xml:space="preserve">Surco                                   </t>
  </si>
  <si>
    <t>150800</t>
  </si>
  <si>
    <t>Huaura</t>
  </si>
  <si>
    <t>150801</t>
  </si>
  <si>
    <t xml:space="preserve">Huacho                                  </t>
  </si>
  <si>
    <t>150802</t>
  </si>
  <si>
    <t xml:space="preserve">Ambar                                   </t>
  </si>
  <si>
    <t>150803</t>
  </si>
  <si>
    <t xml:space="preserve">Caleta De Carquin    </t>
  </si>
  <si>
    <t>150804</t>
  </si>
  <si>
    <t xml:space="preserve">Checras                                 </t>
  </si>
  <si>
    <t>150805</t>
  </si>
  <si>
    <t xml:space="preserve">Hualmay                                 </t>
  </si>
  <si>
    <t>150806</t>
  </si>
  <si>
    <t xml:space="preserve">Huaura                                  </t>
  </si>
  <si>
    <t>150807</t>
  </si>
  <si>
    <t>150808</t>
  </si>
  <si>
    <t xml:space="preserve">Paccho                                  </t>
  </si>
  <si>
    <t>150809</t>
  </si>
  <si>
    <t xml:space="preserve">Santa Leonor                            </t>
  </si>
  <si>
    <t>150810</t>
  </si>
  <si>
    <t xml:space="preserve">Santa Maria                             </t>
  </si>
  <si>
    <t>150811</t>
  </si>
  <si>
    <t xml:space="preserve">Sayan                                   </t>
  </si>
  <si>
    <t>150812</t>
  </si>
  <si>
    <t xml:space="preserve">Vegueta                                 </t>
  </si>
  <si>
    <t>150900</t>
  </si>
  <si>
    <t>Oyón</t>
  </si>
  <si>
    <t>150901</t>
  </si>
  <si>
    <t xml:space="preserve">Oyon                                    </t>
  </si>
  <si>
    <t>150902</t>
  </si>
  <si>
    <t xml:space="preserve">Andajes                                 </t>
  </si>
  <si>
    <t>150903</t>
  </si>
  <si>
    <t xml:space="preserve">Caujul                                  </t>
  </si>
  <si>
    <t>150904</t>
  </si>
  <si>
    <t xml:space="preserve">Cochamarca                              </t>
  </si>
  <si>
    <t>150905</t>
  </si>
  <si>
    <t xml:space="preserve">Navan                                   </t>
  </si>
  <si>
    <t>150906</t>
  </si>
  <si>
    <t xml:space="preserve">Pachangara                              </t>
  </si>
  <si>
    <t>151000</t>
  </si>
  <si>
    <t>Yauyos</t>
  </si>
  <si>
    <t>151001</t>
  </si>
  <si>
    <t>151002</t>
  </si>
  <si>
    <t xml:space="preserve">Alis                                    </t>
  </si>
  <si>
    <t>151003</t>
  </si>
  <si>
    <t xml:space="preserve">Ayauca                                  </t>
  </si>
  <si>
    <t>151004</t>
  </si>
  <si>
    <t xml:space="preserve">Ayaviri                                 </t>
  </si>
  <si>
    <t>151005</t>
  </si>
  <si>
    <t xml:space="preserve">Azangaro                                </t>
  </si>
  <si>
    <t>151006</t>
  </si>
  <si>
    <t xml:space="preserve">Cacra                                   </t>
  </si>
  <si>
    <t>151007</t>
  </si>
  <si>
    <t xml:space="preserve">Carania                                 </t>
  </si>
  <si>
    <t>151008</t>
  </si>
  <si>
    <t xml:space="preserve">Catahuasi                               </t>
  </si>
  <si>
    <t>151009</t>
  </si>
  <si>
    <t xml:space="preserve">Chocos                                  </t>
  </si>
  <si>
    <t>151010</t>
  </si>
  <si>
    <t>151011</t>
  </si>
  <si>
    <t xml:space="preserve">Colonia                                 </t>
  </si>
  <si>
    <t>151012</t>
  </si>
  <si>
    <t xml:space="preserve">Hongos                                  </t>
  </si>
  <si>
    <t>151013</t>
  </si>
  <si>
    <t xml:space="preserve">Huampara                                </t>
  </si>
  <si>
    <t>151014</t>
  </si>
  <si>
    <t xml:space="preserve">Huancaya                                </t>
  </si>
  <si>
    <t>151015</t>
  </si>
  <si>
    <t xml:space="preserve">Huangascar                              </t>
  </si>
  <si>
    <t>151016</t>
  </si>
  <si>
    <t xml:space="preserve">Huantan                                 </t>
  </si>
  <si>
    <t>151017</t>
  </si>
  <si>
    <t xml:space="preserve">Huañec                                  </t>
  </si>
  <si>
    <t>151018</t>
  </si>
  <si>
    <t>151019</t>
  </si>
  <si>
    <t xml:space="preserve">Lincha                                  </t>
  </si>
  <si>
    <t>151020</t>
  </si>
  <si>
    <t xml:space="preserve">Madean                                  </t>
  </si>
  <si>
    <t>151021</t>
  </si>
  <si>
    <t>151022</t>
  </si>
  <si>
    <t xml:space="preserve">Omas                                    </t>
  </si>
  <si>
    <t>151023</t>
  </si>
  <si>
    <t xml:space="preserve">Putinza                                 </t>
  </si>
  <si>
    <t>151024</t>
  </si>
  <si>
    <t xml:space="preserve">Quinches                                </t>
  </si>
  <si>
    <t>151025</t>
  </si>
  <si>
    <t xml:space="preserve">Quinocay                                </t>
  </si>
  <si>
    <t>151026</t>
  </si>
  <si>
    <t xml:space="preserve">San Joaquin                             </t>
  </si>
  <si>
    <t>151027</t>
  </si>
  <si>
    <t xml:space="preserve">San Pedro De Pilas       </t>
  </si>
  <si>
    <t>151028</t>
  </si>
  <si>
    <t xml:space="preserve">Tanta                                   </t>
  </si>
  <si>
    <t>151029</t>
  </si>
  <si>
    <t xml:space="preserve">Tauripampa                              </t>
  </si>
  <si>
    <t>151030</t>
  </si>
  <si>
    <t xml:space="preserve">Tomas                                   </t>
  </si>
  <si>
    <t>151031</t>
  </si>
  <si>
    <t xml:space="preserve">Tupe                                    </t>
  </si>
  <si>
    <t>151032</t>
  </si>
  <si>
    <t xml:space="preserve">Viñac                                   </t>
  </si>
  <si>
    <t>151033</t>
  </si>
  <si>
    <t xml:space="preserve">Vitis                                   </t>
  </si>
  <si>
    <t>160000</t>
  </si>
  <si>
    <t>LORETO</t>
  </si>
  <si>
    <t>160100</t>
  </si>
  <si>
    <t>Maynas</t>
  </si>
  <si>
    <t>160101</t>
  </si>
  <si>
    <t xml:space="preserve">Iquitos                                 </t>
  </si>
  <si>
    <t>160102</t>
  </si>
  <si>
    <t xml:space="preserve">Alto Nanay                              </t>
  </si>
  <si>
    <t>160103</t>
  </si>
  <si>
    <t xml:space="preserve">Fernando Lores                          </t>
  </si>
  <si>
    <t>160104</t>
  </si>
  <si>
    <t xml:space="preserve">Indiana                                 </t>
  </si>
  <si>
    <t>160105</t>
  </si>
  <si>
    <t xml:space="preserve">Las Amazonas                            </t>
  </si>
  <si>
    <t>160106</t>
  </si>
  <si>
    <t xml:space="preserve">Mazan                                   </t>
  </si>
  <si>
    <t>160107</t>
  </si>
  <si>
    <t xml:space="preserve">Napo                                    </t>
  </si>
  <si>
    <t>160108</t>
  </si>
  <si>
    <t xml:space="preserve">Punchana                                </t>
  </si>
  <si>
    <t>160110</t>
  </si>
  <si>
    <t xml:space="preserve">Torres Causana   </t>
  </si>
  <si>
    <t>160112</t>
  </si>
  <si>
    <t>160113</t>
  </si>
  <si>
    <t>160200</t>
  </si>
  <si>
    <t>Alto Amazonas</t>
  </si>
  <si>
    <t>160201</t>
  </si>
  <si>
    <t xml:space="preserve">Yurimaguas                              </t>
  </si>
  <si>
    <t>160202</t>
  </si>
  <si>
    <t xml:space="preserve">Balsapuerto                             </t>
  </si>
  <si>
    <t>160205</t>
  </si>
  <si>
    <t>Jeberos</t>
  </si>
  <si>
    <t>160206</t>
  </si>
  <si>
    <t>Lagunas</t>
  </si>
  <si>
    <t>160210</t>
  </si>
  <si>
    <t>160211</t>
  </si>
  <si>
    <t xml:space="preserve">Teniente Cesar Lopez Rojas </t>
  </si>
  <si>
    <t>160300</t>
  </si>
  <si>
    <t>Loreto</t>
  </si>
  <si>
    <t>160301</t>
  </si>
  <si>
    <t xml:space="preserve">Nauta                                   </t>
  </si>
  <si>
    <t>160302</t>
  </si>
  <si>
    <t xml:space="preserve">Parinari                                </t>
  </si>
  <si>
    <t>160303</t>
  </si>
  <si>
    <t xml:space="preserve">Tigre                                   </t>
  </si>
  <si>
    <t>160304</t>
  </si>
  <si>
    <t xml:space="preserve">Trompeteros                             </t>
  </si>
  <si>
    <t>160305</t>
  </si>
  <si>
    <t xml:space="preserve">Urarinas                                </t>
  </si>
  <si>
    <t>160400</t>
  </si>
  <si>
    <t>Mariscal Ramón Castilla</t>
  </si>
  <si>
    <t>160401</t>
  </si>
  <si>
    <t xml:space="preserve">Ramon Castilla                          </t>
  </si>
  <si>
    <t>160402</t>
  </si>
  <si>
    <t xml:space="preserve">Pebas                                   </t>
  </si>
  <si>
    <t>160403</t>
  </si>
  <si>
    <t xml:space="preserve">Yavari                                  </t>
  </si>
  <si>
    <t>160404</t>
  </si>
  <si>
    <t>160500</t>
  </si>
  <si>
    <t>Requena</t>
  </si>
  <si>
    <t>160501</t>
  </si>
  <si>
    <t xml:space="preserve">Requena                                 </t>
  </si>
  <si>
    <t>160502</t>
  </si>
  <si>
    <t xml:space="preserve">Alto Tapiche                            </t>
  </si>
  <si>
    <t>160503</t>
  </si>
  <si>
    <t xml:space="preserve">Capelo                                  </t>
  </si>
  <si>
    <t>160504</t>
  </si>
  <si>
    <t xml:space="preserve">Emilio San Martin                       </t>
  </si>
  <si>
    <t>160505</t>
  </si>
  <si>
    <t xml:space="preserve">Maquia                                  </t>
  </si>
  <si>
    <t>160506</t>
  </si>
  <si>
    <t xml:space="preserve">Puinahua                                </t>
  </si>
  <si>
    <t>160507</t>
  </si>
  <si>
    <t xml:space="preserve">Saquena                                 </t>
  </si>
  <si>
    <t>160508</t>
  </si>
  <si>
    <t xml:space="preserve">Soplin                                  </t>
  </si>
  <si>
    <t>160509</t>
  </si>
  <si>
    <t xml:space="preserve">Tapiche                                 </t>
  </si>
  <si>
    <t>160510</t>
  </si>
  <si>
    <t xml:space="preserve">Jenaro Herrera                          </t>
  </si>
  <si>
    <t>160511</t>
  </si>
  <si>
    <t xml:space="preserve">Yaquerana                               </t>
  </si>
  <si>
    <t>160600</t>
  </si>
  <si>
    <t>Ucayali</t>
  </si>
  <si>
    <t>160601</t>
  </si>
  <si>
    <t xml:space="preserve">Contamana                               </t>
  </si>
  <si>
    <t>160602</t>
  </si>
  <si>
    <t xml:space="preserve">Inahuaya                                </t>
  </si>
  <si>
    <t>160603</t>
  </si>
  <si>
    <t xml:space="preserve">Padre Marquez        </t>
  </si>
  <si>
    <t>160604</t>
  </si>
  <si>
    <t>160605</t>
  </si>
  <si>
    <t xml:space="preserve">Sarayacu                                </t>
  </si>
  <si>
    <t>160606</t>
  </si>
  <si>
    <t xml:space="preserve">Vargas Guerra                           </t>
  </si>
  <si>
    <t>160700</t>
  </si>
  <si>
    <t>Datem del Marañón</t>
  </si>
  <si>
    <t>160701</t>
  </si>
  <si>
    <t>160702</t>
  </si>
  <si>
    <t xml:space="preserve">Cahuapanas                              </t>
  </si>
  <si>
    <t>160703</t>
  </si>
  <si>
    <t xml:space="preserve">Manseriche                              </t>
  </si>
  <si>
    <t>160704</t>
  </si>
  <si>
    <t xml:space="preserve">Morona                                  </t>
  </si>
  <si>
    <t>160705</t>
  </si>
  <si>
    <t xml:space="preserve">Pastaza                                 </t>
  </si>
  <si>
    <t>160706</t>
  </si>
  <si>
    <t xml:space="preserve">Andoas                                  </t>
  </si>
  <si>
    <t>160800</t>
  </si>
  <si>
    <t>Putumayo</t>
  </si>
  <si>
    <t>160801</t>
  </si>
  <si>
    <t>160802</t>
  </si>
  <si>
    <t>Rosa Panduro</t>
  </si>
  <si>
    <t>160803</t>
  </si>
  <si>
    <t>Teniente Manuel Clavero</t>
  </si>
  <si>
    <t>160804</t>
  </si>
  <si>
    <t>Yaguas</t>
  </si>
  <si>
    <t>170000</t>
  </si>
  <si>
    <t>MADRE DE DIOS</t>
  </si>
  <si>
    <t>170100</t>
  </si>
  <si>
    <t>Tambopata</t>
  </si>
  <si>
    <t>170101</t>
  </si>
  <si>
    <t xml:space="preserve">Tambopata                               </t>
  </si>
  <si>
    <t>170102</t>
  </si>
  <si>
    <t xml:space="preserve">Inambari                                </t>
  </si>
  <si>
    <t>170103</t>
  </si>
  <si>
    <t xml:space="preserve">Las Piedras                             </t>
  </si>
  <si>
    <t>170104</t>
  </si>
  <si>
    <t xml:space="preserve">Laberinto                               </t>
  </si>
  <si>
    <t>170200</t>
  </si>
  <si>
    <t>Manú</t>
  </si>
  <si>
    <t>170201</t>
  </si>
  <si>
    <t xml:space="preserve">Manu                                    </t>
  </si>
  <si>
    <t>170202</t>
  </si>
  <si>
    <t xml:space="preserve">Fitzcarrald                             </t>
  </si>
  <si>
    <t>170203</t>
  </si>
  <si>
    <t xml:space="preserve">Madre De Dios                           </t>
  </si>
  <si>
    <t>170204</t>
  </si>
  <si>
    <t xml:space="preserve">Huepetuhe                               </t>
  </si>
  <si>
    <t>170300</t>
  </si>
  <si>
    <t>Tahuamanú</t>
  </si>
  <si>
    <t>170301</t>
  </si>
  <si>
    <t xml:space="preserve">Iñapari                                 </t>
  </si>
  <si>
    <t>170302</t>
  </si>
  <si>
    <t xml:space="preserve">Iberia                                  </t>
  </si>
  <si>
    <t>170303</t>
  </si>
  <si>
    <t xml:space="preserve">Tahuamanu                               </t>
  </si>
  <si>
    <t>180000</t>
  </si>
  <si>
    <t>MOQUEGUA</t>
  </si>
  <si>
    <t>180100</t>
  </si>
  <si>
    <t>Mariscal Nieto</t>
  </si>
  <si>
    <t>180101</t>
  </si>
  <si>
    <t xml:space="preserve">Moquegua                                </t>
  </si>
  <si>
    <t>180102</t>
  </si>
  <si>
    <t xml:space="preserve">Carumas                                 </t>
  </si>
  <si>
    <t>180103</t>
  </si>
  <si>
    <t xml:space="preserve">Cuchumbaya     </t>
  </si>
  <si>
    <t>180104</t>
  </si>
  <si>
    <t xml:space="preserve">Samegua                                 </t>
  </si>
  <si>
    <t>180105</t>
  </si>
  <si>
    <t>180106</t>
  </si>
  <si>
    <t xml:space="preserve">Torata                                  </t>
  </si>
  <si>
    <t>180200</t>
  </si>
  <si>
    <t>General Sánchez Cerro</t>
  </si>
  <si>
    <t>180201</t>
  </si>
  <si>
    <t xml:space="preserve">Omate                                   </t>
  </si>
  <si>
    <t>180202</t>
  </si>
  <si>
    <t xml:space="preserve">Chojata                                 </t>
  </si>
  <si>
    <t>180203</t>
  </si>
  <si>
    <t xml:space="preserve">Coalaque                                </t>
  </si>
  <si>
    <t>180204</t>
  </si>
  <si>
    <t xml:space="preserve">Ichuña                                  </t>
  </si>
  <si>
    <t>180205</t>
  </si>
  <si>
    <t xml:space="preserve">La Capilla                              </t>
  </si>
  <si>
    <t>180206</t>
  </si>
  <si>
    <t xml:space="preserve">Lloque                                  </t>
  </si>
  <si>
    <t>180207</t>
  </si>
  <si>
    <t xml:space="preserve">Matalaque                               </t>
  </si>
  <si>
    <t>180208</t>
  </si>
  <si>
    <t xml:space="preserve">Puquina                                 </t>
  </si>
  <si>
    <t>180209</t>
  </si>
  <si>
    <t xml:space="preserve">Quinistaquillas                         </t>
  </si>
  <si>
    <t>180210</t>
  </si>
  <si>
    <t xml:space="preserve">Ubinas                                  </t>
  </si>
  <si>
    <t>180211</t>
  </si>
  <si>
    <t xml:space="preserve">Yunga                                   </t>
  </si>
  <si>
    <t>180300</t>
  </si>
  <si>
    <t>Ilo</t>
  </si>
  <si>
    <t>180301</t>
  </si>
  <si>
    <t xml:space="preserve">Ilo                                     </t>
  </si>
  <si>
    <t>180302</t>
  </si>
  <si>
    <t xml:space="preserve">El Algarrobal                           </t>
  </si>
  <si>
    <t>180303</t>
  </si>
  <si>
    <t xml:space="preserve">Pacocha                                 </t>
  </si>
  <si>
    <t>190000</t>
  </si>
  <si>
    <t>PASCO</t>
  </si>
  <si>
    <t>190100</t>
  </si>
  <si>
    <t>Pasco</t>
  </si>
  <si>
    <t>190101</t>
  </si>
  <si>
    <t xml:space="preserve">Chaupimarca                             </t>
  </si>
  <si>
    <t>190102</t>
  </si>
  <si>
    <t xml:space="preserve">Huachon                                 </t>
  </si>
  <si>
    <t>190103</t>
  </si>
  <si>
    <t xml:space="preserve">Huariaca                                </t>
  </si>
  <si>
    <t>190104</t>
  </si>
  <si>
    <t xml:space="preserve">Huayllay                                </t>
  </si>
  <si>
    <t>190105</t>
  </si>
  <si>
    <t xml:space="preserve">Ninacaca                                </t>
  </si>
  <si>
    <t>190106</t>
  </si>
  <si>
    <t xml:space="preserve">Pallanchacra                            </t>
  </si>
  <si>
    <t>190107</t>
  </si>
  <si>
    <t>190108</t>
  </si>
  <si>
    <t xml:space="preserve">San Fco.De Asis De Yarusyac </t>
  </si>
  <si>
    <t>190109</t>
  </si>
  <si>
    <t xml:space="preserve">Simon Bolivar                           </t>
  </si>
  <si>
    <t>190110</t>
  </si>
  <si>
    <t xml:space="preserve">Ticlacayan                              </t>
  </si>
  <si>
    <t>190111</t>
  </si>
  <si>
    <t xml:space="preserve">Tinyahuarco                             </t>
  </si>
  <si>
    <t>190112</t>
  </si>
  <si>
    <t xml:space="preserve">Vicco                                   </t>
  </si>
  <si>
    <t>190113</t>
  </si>
  <si>
    <t>190200</t>
  </si>
  <si>
    <t>Daniel A. Carrión</t>
  </si>
  <si>
    <t>190201</t>
  </si>
  <si>
    <t xml:space="preserve">Yanahuanca                              </t>
  </si>
  <si>
    <t>190202</t>
  </si>
  <si>
    <t xml:space="preserve">Chacayan                                </t>
  </si>
  <si>
    <t>190203</t>
  </si>
  <si>
    <t xml:space="preserve">Goyllarisquizga                         </t>
  </si>
  <si>
    <t>190204</t>
  </si>
  <si>
    <t xml:space="preserve">Paucar                                  </t>
  </si>
  <si>
    <t>190205</t>
  </si>
  <si>
    <t xml:space="preserve">San Pedro De Pillao    </t>
  </si>
  <si>
    <t>190206</t>
  </si>
  <si>
    <t xml:space="preserve">Santa Ana De Tusi    </t>
  </si>
  <si>
    <t>190207</t>
  </si>
  <si>
    <t xml:space="preserve">Tapuc                                   </t>
  </si>
  <si>
    <t>190208</t>
  </si>
  <si>
    <t>190300</t>
  </si>
  <si>
    <t>Oxapampa</t>
  </si>
  <si>
    <t>190301</t>
  </si>
  <si>
    <t xml:space="preserve">Oxapampa                                </t>
  </si>
  <si>
    <t>190302</t>
  </si>
  <si>
    <t xml:space="preserve">Chontabamba     </t>
  </si>
  <si>
    <t>190303</t>
  </si>
  <si>
    <t xml:space="preserve">Huancabamba      </t>
  </si>
  <si>
    <t>190304</t>
  </si>
  <si>
    <t xml:space="preserve">Palcazu                                 </t>
  </si>
  <si>
    <t>190305</t>
  </si>
  <si>
    <t xml:space="preserve">Pozuzo                                  </t>
  </si>
  <si>
    <t>190306</t>
  </si>
  <si>
    <t xml:space="preserve">Puerto Bermudez    </t>
  </si>
  <si>
    <t>190307</t>
  </si>
  <si>
    <t xml:space="preserve">Villa Rica                              </t>
  </si>
  <si>
    <t>190308</t>
  </si>
  <si>
    <t>Constitución</t>
  </si>
  <si>
    <t>200000</t>
  </si>
  <si>
    <t>PIURA</t>
  </si>
  <si>
    <t>200100</t>
  </si>
  <si>
    <t>Piura</t>
  </si>
  <si>
    <t>200101</t>
  </si>
  <si>
    <t xml:space="preserve">Piura                                   </t>
  </si>
  <si>
    <t>200104</t>
  </si>
  <si>
    <t xml:space="preserve">Castilla                                </t>
  </si>
  <si>
    <t>200105</t>
  </si>
  <si>
    <t xml:space="preserve">Catacaos                                </t>
  </si>
  <si>
    <t>200107</t>
  </si>
  <si>
    <t xml:space="preserve">Cura Mori                               </t>
  </si>
  <si>
    <t>200108</t>
  </si>
  <si>
    <t xml:space="preserve">El Tallan                               </t>
  </si>
  <si>
    <t>200109</t>
  </si>
  <si>
    <t xml:space="preserve">La Arena                                </t>
  </si>
  <si>
    <t>200110</t>
  </si>
  <si>
    <t>200111</t>
  </si>
  <si>
    <t xml:space="preserve">Las Lomas                               </t>
  </si>
  <si>
    <t>200114</t>
  </si>
  <si>
    <t xml:space="preserve">Tambo Grande    </t>
  </si>
  <si>
    <t>200115</t>
  </si>
  <si>
    <t>Veintiséis de Octubre</t>
  </si>
  <si>
    <t>200200</t>
  </si>
  <si>
    <t>Ayabaca</t>
  </si>
  <si>
    <t>200201</t>
  </si>
  <si>
    <t xml:space="preserve">Ayabaca                                 </t>
  </si>
  <si>
    <t>200202</t>
  </si>
  <si>
    <t xml:space="preserve">Frias                                   </t>
  </si>
  <si>
    <t>200203</t>
  </si>
  <si>
    <t xml:space="preserve">Jilili                                  </t>
  </si>
  <si>
    <t>200204</t>
  </si>
  <si>
    <t>200205</t>
  </si>
  <si>
    <t xml:space="preserve">Montero                                 </t>
  </si>
  <si>
    <t>200206</t>
  </si>
  <si>
    <t xml:space="preserve">Pacaipampa                              </t>
  </si>
  <si>
    <t>200207</t>
  </si>
  <si>
    <t xml:space="preserve">Paimas                                  </t>
  </si>
  <si>
    <t>200208</t>
  </si>
  <si>
    <t xml:space="preserve">Sapillica                               </t>
  </si>
  <si>
    <t>200209</t>
  </si>
  <si>
    <t xml:space="preserve">Sicchez                                 </t>
  </si>
  <si>
    <t>200210</t>
  </si>
  <si>
    <t xml:space="preserve">Suyo                                    </t>
  </si>
  <si>
    <t>200300</t>
  </si>
  <si>
    <t>Huancabamba</t>
  </si>
  <si>
    <t>200301</t>
  </si>
  <si>
    <t xml:space="preserve">Huancabamba    </t>
  </si>
  <si>
    <t>200302</t>
  </si>
  <si>
    <t xml:space="preserve">Canchaque                               </t>
  </si>
  <si>
    <t>200303</t>
  </si>
  <si>
    <t xml:space="preserve">El Carmen De La Frontera   </t>
  </si>
  <si>
    <t>200304</t>
  </si>
  <si>
    <t xml:space="preserve">Huarmaca                                </t>
  </si>
  <si>
    <t>200305</t>
  </si>
  <si>
    <t xml:space="preserve">Lalaquiz                                </t>
  </si>
  <si>
    <t>200306</t>
  </si>
  <si>
    <t xml:space="preserve">San Miguel De El Faique   </t>
  </si>
  <si>
    <t>200307</t>
  </si>
  <si>
    <t xml:space="preserve">Sondor                                  </t>
  </si>
  <si>
    <t>200308</t>
  </si>
  <si>
    <t xml:space="preserve">Sondorillo                              </t>
  </si>
  <si>
    <t>200400</t>
  </si>
  <si>
    <t>Morropón</t>
  </si>
  <si>
    <t>200401</t>
  </si>
  <si>
    <t xml:space="preserve">Chulucanas                              </t>
  </si>
  <si>
    <t>200402</t>
  </si>
  <si>
    <t xml:space="preserve">Buenos Aires                            </t>
  </si>
  <si>
    <t>200403</t>
  </si>
  <si>
    <t xml:space="preserve">Chalaco                                 </t>
  </si>
  <si>
    <t>200404</t>
  </si>
  <si>
    <t xml:space="preserve">La Matanza                              </t>
  </si>
  <si>
    <t>200405</t>
  </si>
  <si>
    <t xml:space="preserve">Morropon                                </t>
  </si>
  <si>
    <t>200406</t>
  </si>
  <si>
    <t xml:space="preserve">Salitral                                </t>
  </si>
  <si>
    <t>200407</t>
  </si>
  <si>
    <t xml:space="preserve">San Juan De Bigote    </t>
  </si>
  <si>
    <t>200408</t>
  </si>
  <si>
    <t xml:space="preserve">Santa Catalina De Mossa   </t>
  </si>
  <si>
    <t>200409</t>
  </si>
  <si>
    <t xml:space="preserve">Santo Domingo                           </t>
  </si>
  <si>
    <t>200410</t>
  </si>
  <si>
    <t xml:space="preserve">Yamango                                 </t>
  </si>
  <si>
    <t>200500</t>
  </si>
  <si>
    <t>Paita</t>
  </si>
  <si>
    <t>200501</t>
  </si>
  <si>
    <t xml:space="preserve">Paita                                   </t>
  </si>
  <si>
    <t>200502</t>
  </si>
  <si>
    <t xml:space="preserve">Amotape                                 </t>
  </si>
  <si>
    <t>200503</t>
  </si>
  <si>
    <t xml:space="preserve">Arenal                                  </t>
  </si>
  <si>
    <t>200504</t>
  </si>
  <si>
    <t xml:space="preserve">Colan                                   </t>
  </si>
  <si>
    <t>200505</t>
  </si>
  <si>
    <t xml:space="preserve">La Huaca                                </t>
  </si>
  <si>
    <t>200506</t>
  </si>
  <si>
    <t xml:space="preserve">Tamarindo                               </t>
  </si>
  <si>
    <t>200507</t>
  </si>
  <si>
    <t xml:space="preserve">Vichayal                                </t>
  </si>
  <si>
    <t>200600</t>
  </si>
  <si>
    <t>Sullana</t>
  </si>
  <si>
    <t>200601</t>
  </si>
  <si>
    <t xml:space="preserve">Sullana                                 </t>
  </si>
  <si>
    <t>200602</t>
  </si>
  <si>
    <t>200603</t>
  </si>
  <si>
    <t xml:space="preserve">Ignacio Escudero                        </t>
  </si>
  <si>
    <t>200604</t>
  </si>
  <si>
    <t xml:space="preserve">Lancones                                </t>
  </si>
  <si>
    <t>200605</t>
  </si>
  <si>
    <t xml:space="preserve">Marcavelica                             </t>
  </si>
  <si>
    <t>200606</t>
  </si>
  <si>
    <t xml:space="preserve">Miguel Checa                            </t>
  </si>
  <si>
    <t>200607</t>
  </si>
  <si>
    <t xml:space="preserve">Querecotillo                            </t>
  </si>
  <si>
    <t>200608</t>
  </si>
  <si>
    <t>200700</t>
  </si>
  <si>
    <t>Talara</t>
  </si>
  <si>
    <t>200701</t>
  </si>
  <si>
    <t xml:space="preserve">Pariñas                                 </t>
  </si>
  <si>
    <t>200702</t>
  </si>
  <si>
    <t xml:space="preserve">El Alto                                 </t>
  </si>
  <si>
    <t>200703</t>
  </si>
  <si>
    <t xml:space="preserve">La Brea                                 </t>
  </si>
  <si>
    <t>200704</t>
  </si>
  <si>
    <t xml:space="preserve">Lobitos                                 </t>
  </si>
  <si>
    <t>200705</t>
  </si>
  <si>
    <t xml:space="preserve">Los Organos                             </t>
  </si>
  <si>
    <t>200706</t>
  </si>
  <si>
    <t xml:space="preserve">Mancora                                 </t>
  </si>
  <si>
    <t>200800</t>
  </si>
  <si>
    <t>Sechura</t>
  </si>
  <si>
    <t>200801</t>
  </si>
  <si>
    <t xml:space="preserve">Sechura                                 </t>
  </si>
  <si>
    <t>200802</t>
  </si>
  <si>
    <t xml:space="preserve">Bellavista De La Union   </t>
  </si>
  <si>
    <t>200803</t>
  </si>
  <si>
    <t xml:space="preserve">Bernal                                  </t>
  </si>
  <si>
    <t>200804</t>
  </si>
  <si>
    <t xml:space="preserve">Cristo Nos Valga                        </t>
  </si>
  <si>
    <t>200805</t>
  </si>
  <si>
    <t xml:space="preserve">Vice                                    </t>
  </si>
  <si>
    <t>200806</t>
  </si>
  <si>
    <t xml:space="preserve">Rinconada Llicuar                       </t>
  </si>
  <si>
    <t>210000</t>
  </si>
  <si>
    <t>PUNO</t>
  </si>
  <si>
    <t>210100</t>
  </si>
  <si>
    <t>Puno</t>
  </si>
  <si>
    <t>210101</t>
  </si>
  <si>
    <t xml:space="preserve">Puno                                    </t>
  </si>
  <si>
    <t>210102</t>
  </si>
  <si>
    <t xml:space="preserve">Acora                                   </t>
  </si>
  <si>
    <t>210103</t>
  </si>
  <si>
    <t xml:space="preserve">Amantani                                </t>
  </si>
  <si>
    <t>210104</t>
  </si>
  <si>
    <t xml:space="preserve">Atuncolla                               </t>
  </si>
  <si>
    <t>210105</t>
  </si>
  <si>
    <t xml:space="preserve">Capachica                               </t>
  </si>
  <si>
    <t>210106</t>
  </si>
  <si>
    <t xml:space="preserve">Chucuito                                </t>
  </si>
  <si>
    <t>210107</t>
  </si>
  <si>
    <t xml:space="preserve">Coata                                   </t>
  </si>
  <si>
    <t>210108</t>
  </si>
  <si>
    <t>210109</t>
  </si>
  <si>
    <t xml:space="preserve">Mañazo                                  </t>
  </si>
  <si>
    <t>210110</t>
  </si>
  <si>
    <t xml:space="preserve">Paucarcolla                             </t>
  </si>
  <si>
    <t>210111</t>
  </si>
  <si>
    <t xml:space="preserve">Pichacani                               </t>
  </si>
  <si>
    <t>210112</t>
  </si>
  <si>
    <t xml:space="preserve">Plateria                                </t>
  </si>
  <si>
    <t>210113</t>
  </si>
  <si>
    <t>210114</t>
  </si>
  <si>
    <t xml:space="preserve">Tiquillaca                              </t>
  </si>
  <si>
    <t>210115</t>
  </si>
  <si>
    <t xml:space="preserve">Vilque                                  </t>
  </si>
  <si>
    <t>210200</t>
  </si>
  <si>
    <t>Azángaro</t>
  </si>
  <si>
    <t>210201</t>
  </si>
  <si>
    <t>210202</t>
  </si>
  <si>
    <t xml:space="preserve">Achaya                                  </t>
  </si>
  <si>
    <t>210203</t>
  </si>
  <si>
    <t xml:space="preserve">Arapa                                   </t>
  </si>
  <si>
    <t>210204</t>
  </si>
  <si>
    <t xml:space="preserve">Asillo                                  </t>
  </si>
  <si>
    <t>210205</t>
  </si>
  <si>
    <t xml:space="preserve">Caminaca                                </t>
  </si>
  <si>
    <t>210206</t>
  </si>
  <si>
    <t xml:space="preserve">Chupa                                   </t>
  </si>
  <si>
    <t>210207</t>
  </si>
  <si>
    <t xml:space="preserve">Jose Domingo Choquehuanca   </t>
  </si>
  <si>
    <t>210208</t>
  </si>
  <si>
    <t xml:space="preserve">Muñani                                  </t>
  </si>
  <si>
    <t>210209</t>
  </si>
  <si>
    <t xml:space="preserve">Potoni                                  </t>
  </si>
  <si>
    <t>210210</t>
  </si>
  <si>
    <t xml:space="preserve">Saman                                   </t>
  </si>
  <si>
    <t>210211</t>
  </si>
  <si>
    <t xml:space="preserve">San Anton                               </t>
  </si>
  <si>
    <t>210212</t>
  </si>
  <si>
    <t>210213</t>
  </si>
  <si>
    <t xml:space="preserve">San Juan De Salinas    </t>
  </si>
  <si>
    <t>210214</t>
  </si>
  <si>
    <t xml:space="preserve">Santiago De Pupuja  </t>
  </si>
  <si>
    <t>210215</t>
  </si>
  <si>
    <t xml:space="preserve">Tirapata                                </t>
  </si>
  <si>
    <t>210300</t>
  </si>
  <si>
    <t>Carabaya</t>
  </si>
  <si>
    <t>210301</t>
  </si>
  <si>
    <t xml:space="preserve">Macusani                                </t>
  </si>
  <si>
    <t>210302</t>
  </si>
  <si>
    <t xml:space="preserve">Ajoyani                                 </t>
  </si>
  <si>
    <t>210303</t>
  </si>
  <si>
    <t xml:space="preserve">Ayapata                                 </t>
  </si>
  <si>
    <t>210304</t>
  </si>
  <si>
    <t xml:space="preserve">Coasa                                   </t>
  </si>
  <si>
    <t>210305</t>
  </si>
  <si>
    <t xml:space="preserve">Corani                                  </t>
  </si>
  <si>
    <t>210306</t>
  </si>
  <si>
    <t xml:space="preserve">Crucero                                 </t>
  </si>
  <si>
    <t>210307</t>
  </si>
  <si>
    <t xml:space="preserve">Ituata                                  </t>
  </si>
  <si>
    <t>210308</t>
  </si>
  <si>
    <t xml:space="preserve">Ollachea                                </t>
  </si>
  <si>
    <t>210309</t>
  </si>
  <si>
    <t xml:space="preserve">San Gaban                               </t>
  </si>
  <si>
    <t>210310</t>
  </si>
  <si>
    <t xml:space="preserve">Usicayos                                </t>
  </si>
  <si>
    <t>210400</t>
  </si>
  <si>
    <t>Chucuito</t>
  </si>
  <si>
    <t>210401</t>
  </si>
  <si>
    <t xml:space="preserve">Juli                                    </t>
  </si>
  <si>
    <t>210402</t>
  </si>
  <si>
    <t xml:space="preserve">Desaguadero                             </t>
  </si>
  <si>
    <t>210403</t>
  </si>
  <si>
    <t xml:space="preserve">Huacullani                              </t>
  </si>
  <si>
    <t>210404</t>
  </si>
  <si>
    <t xml:space="preserve">Kelluyo                                 </t>
  </si>
  <si>
    <t>210405</t>
  </si>
  <si>
    <t xml:space="preserve">Pisacoma                                </t>
  </si>
  <si>
    <t>210406</t>
  </si>
  <si>
    <t xml:space="preserve">Pomata                                  </t>
  </si>
  <si>
    <t>210407</t>
  </si>
  <si>
    <t xml:space="preserve">Zepita                                  </t>
  </si>
  <si>
    <t>210500</t>
  </si>
  <si>
    <t>El Collao</t>
  </si>
  <si>
    <t>210501</t>
  </si>
  <si>
    <t xml:space="preserve">Ilave                                   </t>
  </si>
  <si>
    <t>210502</t>
  </si>
  <si>
    <t xml:space="preserve">Capazo                                  </t>
  </si>
  <si>
    <t>210503</t>
  </si>
  <si>
    <t xml:space="preserve">Pilcuyo                                 </t>
  </si>
  <si>
    <t>210504</t>
  </si>
  <si>
    <t>210505</t>
  </si>
  <si>
    <t xml:space="preserve">Conduriri                               </t>
  </si>
  <si>
    <t>210600</t>
  </si>
  <si>
    <t>Huancané</t>
  </si>
  <si>
    <t>210601</t>
  </si>
  <si>
    <t xml:space="preserve">Huancane                                </t>
  </si>
  <si>
    <t>210602</t>
  </si>
  <si>
    <t xml:space="preserve">Cojata                                  </t>
  </si>
  <si>
    <t>210603</t>
  </si>
  <si>
    <t xml:space="preserve">Huatasani                               </t>
  </si>
  <si>
    <t>210604</t>
  </si>
  <si>
    <t xml:space="preserve">Inchupalla                              </t>
  </si>
  <si>
    <t>210605</t>
  </si>
  <si>
    <t xml:space="preserve">Pusi                                    </t>
  </si>
  <si>
    <t>210606</t>
  </si>
  <si>
    <t xml:space="preserve">Rosaspata                               </t>
  </si>
  <si>
    <t>210607</t>
  </si>
  <si>
    <t xml:space="preserve">Taraco                                  </t>
  </si>
  <si>
    <t>210608</t>
  </si>
  <si>
    <t xml:space="preserve">Vilque Chico                            </t>
  </si>
  <si>
    <t>210700</t>
  </si>
  <si>
    <t>Lampa</t>
  </si>
  <si>
    <t>210701</t>
  </si>
  <si>
    <t>210702</t>
  </si>
  <si>
    <t xml:space="preserve">Cabanilla                               </t>
  </si>
  <si>
    <t>210703</t>
  </si>
  <si>
    <t xml:space="preserve">Calapuja                                </t>
  </si>
  <si>
    <t>210704</t>
  </si>
  <si>
    <t xml:space="preserve">Nicasio                                 </t>
  </si>
  <si>
    <t>210705</t>
  </si>
  <si>
    <t xml:space="preserve">Ocuviri                                 </t>
  </si>
  <si>
    <t>210706</t>
  </si>
  <si>
    <t>210707</t>
  </si>
  <si>
    <t xml:space="preserve">Paratia                                 </t>
  </si>
  <si>
    <t>210708</t>
  </si>
  <si>
    <t>210709</t>
  </si>
  <si>
    <t>210710</t>
  </si>
  <si>
    <t xml:space="preserve">Vilavila                                </t>
  </si>
  <si>
    <t>210800</t>
  </si>
  <si>
    <t>Melgar</t>
  </si>
  <si>
    <t>210801</t>
  </si>
  <si>
    <t>210802</t>
  </si>
  <si>
    <t xml:space="preserve">Antauta                                 </t>
  </si>
  <si>
    <t>210803</t>
  </si>
  <si>
    <t xml:space="preserve">Cupi                                    </t>
  </si>
  <si>
    <t>210804</t>
  </si>
  <si>
    <t xml:space="preserve">Llalli                                  </t>
  </si>
  <si>
    <t>210805</t>
  </si>
  <si>
    <t xml:space="preserve">Macari                                  </t>
  </si>
  <si>
    <t>210806</t>
  </si>
  <si>
    <t xml:space="preserve">Nuñoa                                   </t>
  </si>
  <si>
    <t>210807</t>
  </si>
  <si>
    <t xml:space="preserve">Orurillo                                </t>
  </si>
  <si>
    <t>210808</t>
  </si>
  <si>
    <t>210809</t>
  </si>
  <si>
    <t xml:space="preserve">Umachiri                                </t>
  </si>
  <si>
    <t>210900</t>
  </si>
  <si>
    <t>Moho</t>
  </si>
  <si>
    <t>210901</t>
  </si>
  <si>
    <t xml:space="preserve">Moho                                    </t>
  </si>
  <si>
    <t>210902</t>
  </si>
  <si>
    <t xml:space="preserve">Conima                                  </t>
  </si>
  <si>
    <t>210903</t>
  </si>
  <si>
    <t xml:space="preserve">Huayrapata                              </t>
  </si>
  <si>
    <t>210904</t>
  </si>
  <si>
    <t xml:space="preserve">Tilali                                  </t>
  </si>
  <si>
    <t>211000</t>
  </si>
  <si>
    <t>San Antonio de Putina</t>
  </si>
  <si>
    <t>211001</t>
  </si>
  <si>
    <t xml:space="preserve">Putina                                  </t>
  </si>
  <si>
    <t>211002</t>
  </si>
  <si>
    <t xml:space="preserve">Ananea                                  </t>
  </si>
  <si>
    <t>211003</t>
  </si>
  <si>
    <t xml:space="preserve">Pedro Vilca Apaza    </t>
  </si>
  <si>
    <t>211004</t>
  </si>
  <si>
    <t xml:space="preserve">Quilcapuncu                             </t>
  </si>
  <si>
    <t>211005</t>
  </si>
  <si>
    <t xml:space="preserve">Sina                                    </t>
  </si>
  <si>
    <t>211100</t>
  </si>
  <si>
    <t>San Román</t>
  </si>
  <si>
    <t>211101</t>
  </si>
  <si>
    <t xml:space="preserve">Juliaca                                 </t>
  </si>
  <si>
    <t>211102</t>
  </si>
  <si>
    <t>211103</t>
  </si>
  <si>
    <t xml:space="preserve">Cabanillas                              </t>
  </si>
  <si>
    <t>211104</t>
  </si>
  <si>
    <t xml:space="preserve">Caracoto                                </t>
  </si>
  <si>
    <t>211105</t>
  </si>
  <si>
    <t>211200</t>
  </si>
  <si>
    <t>Sandia</t>
  </si>
  <si>
    <t>211201</t>
  </si>
  <si>
    <t xml:space="preserve">Sandia                                  </t>
  </si>
  <si>
    <t>211202</t>
  </si>
  <si>
    <t xml:space="preserve">Cuyocuyo                                </t>
  </si>
  <si>
    <t>211203</t>
  </si>
  <si>
    <t xml:space="preserve">Limbani                                 </t>
  </si>
  <si>
    <t>211204</t>
  </si>
  <si>
    <t xml:space="preserve">Patambuco                               </t>
  </si>
  <si>
    <t>211205</t>
  </si>
  <si>
    <t xml:space="preserve">Phara                                   </t>
  </si>
  <si>
    <t>211206</t>
  </si>
  <si>
    <t xml:space="preserve">Quiaca                                  </t>
  </si>
  <si>
    <t>211207</t>
  </si>
  <si>
    <t xml:space="preserve">San Juan Del Oro      </t>
  </si>
  <si>
    <t>211208</t>
  </si>
  <si>
    <t xml:space="preserve">Yanahuaya                               </t>
  </si>
  <si>
    <t>211209</t>
  </si>
  <si>
    <t xml:space="preserve">Alto Inambari                           </t>
  </si>
  <si>
    <t>211210</t>
  </si>
  <si>
    <t xml:space="preserve">San Pedro De Putina Puncu  </t>
  </si>
  <si>
    <t>211300</t>
  </si>
  <si>
    <t>Yunguyo</t>
  </si>
  <si>
    <t>211301</t>
  </si>
  <si>
    <t xml:space="preserve">Yunguyo                                 </t>
  </si>
  <si>
    <t>211302</t>
  </si>
  <si>
    <t xml:space="preserve">Anapia                                  </t>
  </si>
  <si>
    <t>211303</t>
  </si>
  <si>
    <t xml:space="preserve">Copani                                  </t>
  </si>
  <si>
    <t>211304</t>
  </si>
  <si>
    <t xml:space="preserve">Cuturapi                                </t>
  </si>
  <si>
    <t>211305</t>
  </si>
  <si>
    <t xml:space="preserve">Ollaraya                                </t>
  </si>
  <si>
    <t>211306</t>
  </si>
  <si>
    <t xml:space="preserve">Tinicachi                               </t>
  </si>
  <si>
    <t>211307</t>
  </si>
  <si>
    <t xml:space="preserve">Unicachi                                </t>
  </si>
  <si>
    <t>220000</t>
  </si>
  <si>
    <t>SAN MARTÍN</t>
  </si>
  <si>
    <t>220100</t>
  </si>
  <si>
    <t>Moyobamba</t>
  </si>
  <si>
    <t>220101</t>
  </si>
  <si>
    <t xml:space="preserve">Moyobamba     </t>
  </si>
  <si>
    <t>220102</t>
  </si>
  <si>
    <t xml:space="preserve">Calzada                                 </t>
  </si>
  <si>
    <t>220103</t>
  </si>
  <si>
    <t xml:space="preserve">Habana                                  </t>
  </si>
  <si>
    <t>220104</t>
  </si>
  <si>
    <t xml:space="preserve">Jepelacio                               </t>
  </si>
  <si>
    <t>220105</t>
  </si>
  <si>
    <t xml:space="preserve">Soritor                                 </t>
  </si>
  <si>
    <t>220106</t>
  </si>
  <si>
    <t xml:space="preserve">Yantalo                                 </t>
  </si>
  <si>
    <t>220200</t>
  </si>
  <si>
    <t>Bellavista</t>
  </si>
  <si>
    <t>220201</t>
  </si>
  <si>
    <t>220202</t>
  </si>
  <si>
    <t xml:space="preserve">Alto Biavo                              </t>
  </si>
  <si>
    <t>220203</t>
  </si>
  <si>
    <t xml:space="preserve">Bajo Biavo                              </t>
  </si>
  <si>
    <t>220204</t>
  </si>
  <si>
    <t xml:space="preserve">Huallaga                                </t>
  </si>
  <si>
    <t>220205</t>
  </si>
  <si>
    <t>220206</t>
  </si>
  <si>
    <t>220300</t>
  </si>
  <si>
    <t>El Dorado</t>
  </si>
  <si>
    <t>220301</t>
  </si>
  <si>
    <t xml:space="preserve">San Jose De Sisa     </t>
  </si>
  <si>
    <t>220302</t>
  </si>
  <si>
    <t xml:space="preserve">Agua Blanca                             </t>
  </si>
  <si>
    <t>220303</t>
  </si>
  <si>
    <t xml:space="preserve">San Martin                              </t>
  </si>
  <si>
    <t>220304</t>
  </si>
  <si>
    <t>220305</t>
  </si>
  <si>
    <t xml:space="preserve">Shatoja                                 </t>
  </si>
  <si>
    <t>220400</t>
  </si>
  <si>
    <t>Huallaga</t>
  </si>
  <si>
    <t>220401</t>
  </si>
  <si>
    <t xml:space="preserve">Saposoa                                 </t>
  </si>
  <si>
    <t>220402</t>
  </si>
  <si>
    <t xml:space="preserve">Alto Saposoa                            </t>
  </si>
  <si>
    <t>220403</t>
  </si>
  <si>
    <t xml:space="preserve">El Eslabon                              </t>
  </si>
  <si>
    <t>220404</t>
  </si>
  <si>
    <t xml:space="preserve">Piscoyacu                               </t>
  </si>
  <si>
    <t>220405</t>
  </si>
  <si>
    <t xml:space="preserve">Sacanche                                </t>
  </si>
  <si>
    <t>220406</t>
  </si>
  <si>
    <t xml:space="preserve">Tingo De Saposoa     </t>
  </si>
  <si>
    <t>220500</t>
  </si>
  <si>
    <t>Lamas</t>
  </si>
  <si>
    <t>220501</t>
  </si>
  <si>
    <t xml:space="preserve">Lamas                                   </t>
  </si>
  <si>
    <t>220502</t>
  </si>
  <si>
    <t xml:space="preserve">Alonso De Alvarado    </t>
  </si>
  <si>
    <t>220503</t>
  </si>
  <si>
    <t xml:space="preserve">Barranquita                             </t>
  </si>
  <si>
    <t>220504</t>
  </si>
  <si>
    <t xml:space="preserve">Caynarachi                              </t>
  </si>
  <si>
    <t>220505</t>
  </si>
  <si>
    <t xml:space="preserve">Cuñumbuqui                              </t>
  </si>
  <si>
    <t>220506</t>
  </si>
  <si>
    <t xml:space="preserve">Pinto Recodo                            </t>
  </si>
  <si>
    <t>220507</t>
  </si>
  <si>
    <t xml:space="preserve">Rumisapa                                </t>
  </si>
  <si>
    <t>220508</t>
  </si>
  <si>
    <t xml:space="preserve">San Roque De Cumbaza   </t>
  </si>
  <si>
    <t>220509</t>
  </si>
  <si>
    <t xml:space="preserve">Shanao                                  </t>
  </si>
  <si>
    <t>220510</t>
  </si>
  <si>
    <t xml:space="preserve">Tabalosos                               </t>
  </si>
  <si>
    <t>220511</t>
  </si>
  <si>
    <t xml:space="preserve">Zapatero                                </t>
  </si>
  <si>
    <t>220600</t>
  </si>
  <si>
    <t>Mariscal Cáceres</t>
  </si>
  <si>
    <t>220601</t>
  </si>
  <si>
    <t xml:space="preserve">Juanjui                                 </t>
  </si>
  <si>
    <t>220602</t>
  </si>
  <si>
    <t xml:space="preserve">Campanilla                              </t>
  </si>
  <si>
    <t>220603</t>
  </si>
  <si>
    <t xml:space="preserve">Huicungo                                </t>
  </si>
  <si>
    <t>220604</t>
  </si>
  <si>
    <t xml:space="preserve">Pachiza                                 </t>
  </si>
  <si>
    <t>220605</t>
  </si>
  <si>
    <t xml:space="preserve">Pajarillo                               </t>
  </si>
  <si>
    <t>220700</t>
  </si>
  <si>
    <t>Picota</t>
  </si>
  <si>
    <t>220701</t>
  </si>
  <si>
    <t xml:space="preserve">Picota                                  </t>
  </si>
  <si>
    <t>220702</t>
  </si>
  <si>
    <t>220703</t>
  </si>
  <si>
    <t xml:space="preserve">Caspisapa                               </t>
  </si>
  <si>
    <t>220704</t>
  </si>
  <si>
    <t xml:space="preserve">Pilluana                                </t>
  </si>
  <si>
    <t>220705</t>
  </si>
  <si>
    <t xml:space="preserve">Pucacaca                                </t>
  </si>
  <si>
    <t>220706</t>
  </si>
  <si>
    <t>220707</t>
  </si>
  <si>
    <t xml:space="preserve">San Hilarion                            </t>
  </si>
  <si>
    <t>220708</t>
  </si>
  <si>
    <t xml:space="preserve">Shamboyacu      </t>
  </si>
  <si>
    <t>220709</t>
  </si>
  <si>
    <t xml:space="preserve">Tingo De Ponasa    </t>
  </si>
  <si>
    <t>220710</t>
  </si>
  <si>
    <t xml:space="preserve">Tres Unidos                             </t>
  </si>
  <si>
    <t>220800</t>
  </si>
  <si>
    <t>Rioja</t>
  </si>
  <si>
    <t>220801</t>
  </si>
  <si>
    <t xml:space="preserve">Rioja                                   </t>
  </si>
  <si>
    <t>220802</t>
  </si>
  <si>
    <t xml:space="preserve">Awajun                                  </t>
  </si>
  <si>
    <t>220803</t>
  </si>
  <si>
    <t xml:space="preserve">Elias Soplin Vargas                     </t>
  </si>
  <si>
    <t>220804</t>
  </si>
  <si>
    <t xml:space="preserve">Nueva Cajamarca     </t>
  </si>
  <si>
    <t>220805</t>
  </si>
  <si>
    <t xml:space="preserve">Pardo Miguel                            </t>
  </si>
  <si>
    <t>220806</t>
  </si>
  <si>
    <t xml:space="preserve">Posic                                   </t>
  </si>
  <si>
    <t>220807</t>
  </si>
  <si>
    <t xml:space="preserve">San Fernando                            </t>
  </si>
  <si>
    <t>220808</t>
  </si>
  <si>
    <t xml:space="preserve">Yorongos                                </t>
  </si>
  <si>
    <t>220809</t>
  </si>
  <si>
    <t xml:space="preserve">Yuracyacu                               </t>
  </si>
  <si>
    <t>220900</t>
  </si>
  <si>
    <t>San Martín</t>
  </si>
  <si>
    <t>220901</t>
  </si>
  <si>
    <t xml:space="preserve">Tarapoto                                </t>
  </si>
  <si>
    <t>220902</t>
  </si>
  <si>
    <t xml:space="preserve">Alberto Leveau                          </t>
  </si>
  <si>
    <t>220903</t>
  </si>
  <si>
    <t xml:space="preserve">Cacatachi                               </t>
  </si>
  <si>
    <t>220904</t>
  </si>
  <si>
    <t xml:space="preserve">Chazuta                                 </t>
  </si>
  <si>
    <t>220905</t>
  </si>
  <si>
    <t xml:space="preserve">Chipurana                               </t>
  </si>
  <si>
    <t>220906</t>
  </si>
  <si>
    <t>220907</t>
  </si>
  <si>
    <t xml:space="preserve">Huimbayoc                               </t>
  </si>
  <si>
    <t>220908</t>
  </si>
  <si>
    <t xml:space="preserve">Juan Guerra                             </t>
  </si>
  <si>
    <t>220909</t>
  </si>
  <si>
    <t xml:space="preserve">La Banda De Shilcayo  </t>
  </si>
  <si>
    <t>220910</t>
  </si>
  <si>
    <t xml:space="preserve">Morales                                 </t>
  </si>
  <si>
    <t>220911</t>
  </si>
  <si>
    <t xml:space="preserve">Papaplaya                               </t>
  </si>
  <si>
    <t>220912</t>
  </si>
  <si>
    <t>220913</t>
  </si>
  <si>
    <t xml:space="preserve">Sauce                                   </t>
  </si>
  <si>
    <t>220914</t>
  </si>
  <si>
    <t xml:space="preserve">Shapaja                                 </t>
  </si>
  <si>
    <t>221000</t>
  </si>
  <si>
    <t>Tocache</t>
  </si>
  <si>
    <t>221001</t>
  </si>
  <si>
    <t xml:space="preserve">Tocache                                 </t>
  </si>
  <si>
    <t>221002</t>
  </si>
  <si>
    <t xml:space="preserve">Nuevo Progreso   </t>
  </si>
  <si>
    <t>221003</t>
  </si>
  <si>
    <t xml:space="preserve">Polvora                                 </t>
  </si>
  <si>
    <t>221004</t>
  </si>
  <si>
    <t xml:space="preserve">Shunte                                  </t>
  </si>
  <si>
    <t>221005</t>
  </si>
  <si>
    <t xml:space="preserve">Uchiza                                  </t>
  </si>
  <si>
    <t>230000</t>
  </si>
  <si>
    <t>TACNA</t>
  </si>
  <si>
    <t>230100</t>
  </si>
  <si>
    <t>Tacna</t>
  </si>
  <si>
    <t>230101</t>
  </si>
  <si>
    <t xml:space="preserve">Tacna                                   </t>
  </si>
  <si>
    <t>230102</t>
  </si>
  <si>
    <t xml:space="preserve">Alto De La Alianza                      </t>
  </si>
  <si>
    <t>230103</t>
  </si>
  <si>
    <t xml:space="preserve">Calana                                  </t>
  </si>
  <si>
    <t>230104</t>
  </si>
  <si>
    <t xml:space="preserve">Ciudad Nueva     </t>
  </si>
  <si>
    <t>230105</t>
  </si>
  <si>
    <t xml:space="preserve">Inclan                                  </t>
  </si>
  <si>
    <t>230106</t>
  </si>
  <si>
    <t xml:space="preserve">Pachia                                  </t>
  </si>
  <si>
    <t>230107</t>
  </si>
  <si>
    <t>230108</t>
  </si>
  <si>
    <t xml:space="preserve">Pocollay                                </t>
  </si>
  <si>
    <t>230109</t>
  </si>
  <si>
    <t xml:space="preserve">Sama                                    </t>
  </si>
  <si>
    <t>230110</t>
  </si>
  <si>
    <t xml:space="preserve">Crnel.Gregorio Albarracin Lanchipa </t>
  </si>
  <si>
    <t>230111</t>
  </si>
  <si>
    <t>La Yarada Los Palos</t>
  </si>
  <si>
    <t>230200</t>
  </si>
  <si>
    <t>Candarave</t>
  </si>
  <si>
    <t>230201</t>
  </si>
  <si>
    <t xml:space="preserve">Candarave                               </t>
  </si>
  <si>
    <t>230202</t>
  </si>
  <si>
    <t xml:space="preserve">Cairani                                 </t>
  </si>
  <si>
    <t>230203</t>
  </si>
  <si>
    <t xml:space="preserve">Camilaca                                </t>
  </si>
  <si>
    <t>230204</t>
  </si>
  <si>
    <t xml:space="preserve">Curibaya                                </t>
  </si>
  <si>
    <t>230205</t>
  </si>
  <si>
    <t xml:space="preserve">Huanuara                                </t>
  </si>
  <si>
    <t>230206</t>
  </si>
  <si>
    <t xml:space="preserve">Quilahuani                              </t>
  </si>
  <si>
    <t>230300</t>
  </si>
  <si>
    <t>Jorge Basadre</t>
  </si>
  <si>
    <t>230301</t>
  </si>
  <si>
    <t xml:space="preserve">Locumba                                 </t>
  </si>
  <si>
    <t>230302</t>
  </si>
  <si>
    <t xml:space="preserve">Ilabaya                                 </t>
  </si>
  <si>
    <t>230303</t>
  </si>
  <si>
    <t xml:space="preserve">Ite                                     </t>
  </si>
  <si>
    <t>230400</t>
  </si>
  <si>
    <t>Tarata</t>
  </si>
  <si>
    <t>230401</t>
  </si>
  <si>
    <t xml:space="preserve">Tarata                                  </t>
  </si>
  <si>
    <t>230402</t>
  </si>
  <si>
    <t xml:space="preserve">Heroes Albarracin (Chucatamani) </t>
  </si>
  <si>
    <t>230403</t>
  </si>
  <si>
    <t xml:space="preserve">Estique                                 </t>
  </si>
  <si>
    <t>230404</t>
  </si>
  <si>
    <t xml:space="preserve">Estique-Pampa                           </t>
  </si>
  <si>
    <t>230405</t>
  </si>
  <si>
    <t xml:space="preserve">Sitajara                                </t>
  </si>
  <si>
    <t>230406</t>
  </si>
  <si>
    <t xml:space="preserve">Susapaya                                </t>
  </si>
  <si>
    <t>230407</t>
  </si>
  <si>
    <t xml:space="preserve">Tarucachi                               </t>
  </si>
  <si>
    <t>230408</t>
  </si>
  <si>
    <t xml:space="preserve">Ticaco                                  </t>
  </si>
  <si>
    <t>240000</t>
  </si>
  <si>
    <t>TUMBES</t>
  </si>
  <si>
    <t>240100</t>
  </si>
  <si>
    <t>Tumbes</t>
  </si>
  <si>
    <t>240101</t>
  </si>
  <si>
    <t xml:space="preserve">Tumbes </t>
  </si>
  <si>
    <t>240102</t>
  </si>
  <si>
    <t xml:space="preserve">Corrales </t>
  </si>
  <si>
    <t>240103</t>
  </si>
  <si>
    <t xml:space="preserve">La Cruz </t>
  </si>
  <si>
    <t>240104</t>
  </si>
  <si>
    <t xml:space="preserve">Pampas De Hospital </t>
  </si>
  <si>
    <t>240105</t>
  </si>
  <si>
    <t xml:space="preserve">San Jacinto </t>
  </si>
  <si>
    <t>240106</t>
  </si>
  <si>
    <t xml:space="preserve">San Juan De La Virgen </t>
  </si>
  <si>
    <t>240200</t>
  </si>
  <si>
    <t>Contralmirante Villar</t>
  </si>
  <si>
    <t>240201</t>
  </si>
  <si>
    <t xml:space="preserve">Zorritos  </t>
  </si>
  <si>
    <t>240202</t>
  </si>
  <si>
    <t xml:space="preserve">Casitas   </t>
  </si>
  <si>
    <t>240203</t>
  </si>
  <si>
    <t>Canoas de punta sal</t>
  </si>
  <si>
    <t>240300</t>
  </si>
  <si>
    <t>Zarumilla</t>
  </si>
  <si>
    <t>240301</t>
  </si>
  <si>
    <t>240302</t>
  </si>
  <si>
    <t xml:space="preserve">Aguas Verdes </t>
  </si>
  <si>
    <t>240303</t>
  </si>
  <si>
    <t xml:space="preserve">Matapalo </t>
  </si>
  <si>
    <t>240304</t>
  </si>
  <si>
    <t xml:space="preserve">Papayal </t>
  </si>
  <si>
    <t>250000</t>
  </si>
  <si>
    <t>UCAYALI</t>
  </si>
  <si>
    <t>250100</t>
  </si>
  <si>
    <t>Coronel Portillo</t>
  </si>
  <si>
    <t>250101</t>
  </si>
  <si>
    <t xml:space="preserve">Calleria </t>
  </si>
  <si>
    <t>250102</t>
  </si>
  <si>
    <t xml:space="preserve">Campoverde  </t>
  </si>
  <si>
    <t>250103</t>
  </si>
  <si>
    <t xml:space="preserve">Iparia   </t>
  </si>
  <si>
    <t>250104</t>
  </si>
  <si>
    <t xml:space="preserve">Masisea </t>
  </si>
  <si>
    <t>250105</t>
  </si>
  <si>
    <t xml:space="preserve">Yarinacocha  </t>
  </si>
  <si>
    <t>250106</t>
  </si>
  <si>
    <t xml:space="preserve">Nueva Requena </t>
  </si>
  <si>
    <t>250107</t>
  </si>
  <si>
    <t>Manantay</t>
  </si>
  <si>
    <t>250200</t>
  </si>
  <si>
    <t>Atalaya</t>
  </si>
  <si>
    <t>250201</t>
  </si>
  <si>
    <t xml:space="preserve">Raymondi  </t>
  </si>
  <si>
    <t>250202</t>
  </si>
  <si>
    <t xml:space="preserve">Sepahua  </t>
  </si>
  <si>
    <t>250203</t>
  </si>
  <si>
    <t xml:space="preserve">Tahuania  </t>
  </si>
  <si>
    <t>250204</t>
  </si>
  <si>
    <t xml:space="preserve">Yurua   </t>
  </si>
  <si>
    <t>250300</t>
  </si>
  <si>
    <t>Padre Abad</t>
  </si>
  <si>
    <t>250301</t>
  </si>
  <si>
    <t xml:space="preserve">Padre Abad   </t>
  </si>
  <si>
    <t>250302</t>
  </si>
  <si>
    <t xml:space="preserve">Irazola   </t>
  </si>
  <si>
    <t>250303</t>
  </si>
  <si>
    <t xml:space="preserve">Curimana  </t>
  </si>
  <si>
    <t>250304</t>
  </si>
  <si>
    <t>Neshuya</t>
  </si>
  <si>
    <t>250305</t>
  </si>
  <si>
    <t>Alexander Von Humboldt</t>
  </si>
  <si>
    <t>250400</t>
  </si>
  <si>
    <t>Purús</t>
  </si>
  <si>
    <t>250401</t>
  </si>
  <si>
    <t xml:space="preserve">Purus </t>
  </si>
  <si>
    <r>
      <rPr>
        <b/>
        <sz val="8"/>
        <rFont val="Arial Narrow"/>
        <family val="2"/>
      </rPr>
      <t>Fuente</t>
    </r>
    <r>
      <rPr>
        <sz val="8"/>
        <rFont val="Arial Narrow"/>
        <family val="2"/>
      </rPr>
      <t>: INEI. Censo de Población y Vivienda 2007, 2017.</t>
    </r>
  </si>
  <si>
    <r>
      <t>Elaboración:</t>
    </r>
    <r>
      <rPr>
        <sz val="8"/>
        <rFont val="Arial Narrow"/>
        <family val="2"/>
      </rPr>
      <t xml:space="preserve"> PNUD / Unidad del Informe sobre Desarrollo Humano. Perú.</t>
    </r>
  </si>
  <si>
    <t>Habitantes</t>
  </si>
  <si>
    <t>Índice de Desarrollo Humano</t>
  </si>
  <si>
    <t xml:space="preserve">PERÚ </t>
  </si>
  <si>
    <t xml:space="preserve">Carmen Alto  </t>
  </si>
  <si>
    <t>Lima Metropolitana  1/</t>
  </si>
  <si>
    <t>1/ Provincias de Lima y Callao.</t>
  </si>
  <si>
    <t>Índice de Desarrollo Humano (IDH) y variables componentes 2003, 2007, 2010, 2011, 2012, 2015 y 2017</t>
  </si>
  <si>
    <t>Índice de Desarrollo Humano, 2018</t>
  </si>
  <si>
    <t>Valores normalizados</t>
  </si>
  <si>
    <t>Índice de Desarrollo Humano (IDH)</t>
  </si>
  <si>
    <t>Población (18 años) con Educ. secundaria completa</t>
  </si>
  <si>
    <t>Años de educación (Poblac. 25 y más)</t>
  </si>
  <si>
    <t xml:space="preserve">Carmen Alto </t>
  </si>
  <si>
    <t>PNUD. Informes del IDH 2003, 2007, 2010, 2011, 2012, 2015, 2017.</t>
  </si>
  <si>
    <t>índice de Desarrollo Humano 2019</t>
  </si>
  <si>
    <t>Índice de desarrollo Humano (IDH)</t>
  </si>
  <si>
    <t>Carmen Alto</t>
  </si>
  <si>
    <t xml:space="preserve">Satipo </t>
  </si>
  <si>
    <r>
      <rPr>
        <b/>
        <sz val="8"/>
        <rFont val="Arial Narrow"/>
        <family val="2"/>
      </rPr>
      <t>Fuente</t>
    </r>
    <r>
      <rPr>
        <sz val="8"/>
        <rFont val="Arial Narrow"/>
        <family val="2"/>
      </rPr>
      <t>: INEI. Censo de Población y Vivienda 2017, ENAHO 2019.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</si>
</sst>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 * #,##0.00_ ;_ * \-#,##0.00_ ;_ * &quot;-&quot;??_ ;_ @_ "/>
    <numFmt numFmtId="165" formatCode="0.0000"/>
    <numFmt numFmtId="166" formatCode="0.0"/>
    <numFmt numFmtId="167" formatCode="0.00;[Red]0.00"/>
    <numFmt numFmtId="168" formatCode="#,##0.0000"/>
    <numFmt numFmtId="169" formatCode="_(* #,##0_);_(* \(#,##0\);_(* &quot;-&quot;??_);_(@_)"/>
    <numFmt numFmtId="170" formatCode="_(* #,##0.0000_);_(* \(#,##0.0000\);_(* &quot;-&quot;??_);_(@_)"/>
    <numFmt numFmtId="171" formatCode="_(* #,##0.0_);_(* \(#,##0.0\);_(* &quot;-&quot;??_);_(@_)"/>
    <numFmt numFmtId="172" formatCode="##,###,###,###,##0"/>
    <numFmt numFmtId="173" formatCode="_(* #,##0.00_);_(* \(#,##0.00\);_(* &quot;-&quot;??_);_(@_)"/>
    <numFmt numFmtId="174" formatCode="#,##0.000"/>
    <numFmt numFmtId="175" formatCode="#,##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 Narrow"/>
      <family val="2"/>
    </font>
    <font>
      <sz val="8.5"/>
      <name val="Arial Narrow"/>
      <family val="2"/>
    </font>
    <font>
      <b/>
      <sz val="14"/>
      <name val="Arial Narrow"/>
      <family val="2"/>
    </font>
    <font>
      <b/>
      <sz val="8"/>
      <name val="Arial Narrow"/>
      <family val="2"/>
    </font>
    <font>
      <b/>
      <sz val="8"/>
      <color theme="0"/>
      <name val="Arial Narrow"/>
      <family val="2"/>
    </font>
    <font>
      <b/>
      <sz val="8"/>
      <color indexed="9"/>
      <name val="Arial Narrow"/>
      <family val="2"/>
    </font>
    <font>
      <b/>
      <sz val="8"/>
      <color rgb="FF215867"/>
      <name val="Arial Narrow"/>
      <family val="2"/>
    </font>
    <font>
      <b/>
      <sz val="8"/>
      <color indexed="16"/>
      <name val="Arial Narrow"/>
      <family val="2"/>
    </font>
    <font>
      <b/>
      <sz val="8.5"/>
      <color theme="0"/>
      <name val="Arial Narrow"/>
      <family val="2"/>
    </font>
    <font>
      <b/>
      <sz val="8"/>
      <color rgb="FF003E6C"/>
      <name val="Arial Narrow"/>
      <family val="2"/>
    </font>
    <font>
      <b/>
      <sz val="8.5"/>
      <color rgb="FF215867"/>
      <name val="Arial Narrow"/>
      <family val="2"/>
    </font>
    <font>
      <sz val="8"/>
      <color rgb="FF003E6C"/>
      <name val="Arial Narrow"/>
      <family val="2"/>
    </font>
    <font>
      <b/>
      <sz val="8.5"/>
      <name val="Arial Narrow"/>
      <family val="2"/>
    </font>
    <font>
      <sz val="8"/>
      <color rgb="FF000000"/>
      <name val="Arial Narrow"/>
      <family val="2"/>
    </font>
    <font>
      <b/>
      <sz val="8"/>
      <color rgb="FF000000"/>
      <name val="Arial Narrow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0"/>
      <name val="Arial Narrow"/>
      <family val="2"/>
    </font>
    <font>
      <sz val="8"/>
      <color rgb="FF215867"/>
      <name val="Arial Narrow"/>
      <family val="2"/>
    </font>
    <font>
      <sz val="8"/>
      <color rgb="FFFF0000"/>
      <name val="Arial Narrow"/>
      <family val="2"/>
    </font>
    <font>
      <sz val="8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31849B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27849B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22"/>
        <bgColor indexed="64"/>
      </patternFill>
    </fill>
  </fills>
  <borders count="67">
    <border>
      <left/>
      <right/>
      <top/>
      <bottom/>
      <diagonal/>
    </border>
    <border>
      <left style="thick">
        <color theme="0"/>
      </left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ck">
        <color rgb="FF31849B"/>
      </right>
      <top/>
      <bottom/>
      <diagonal/>
    </border>
    <border>
      <left style="thick">
        <color rgb="FF31849B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 style="medium">
        <color theme="0"/>
      </right>
      <top/>
      <bottom/>
      <diagonal/>
    </border>
    <border>
      <left/>
      <right style="thick">
        <color rgb="FF31849B"/>
      </right>
      <top/>
      <bottom/>
      <diagonal/>
    </border>
    <border>
      <left style="thick">
        <color rgb="FF31849B"/>
      </left>
      <right/>
      <top/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rgb="FF27849B"/>
      </left>
      <right style="thin">
        <color rgb="FF27849B"/>
      </right>
      <top style="thin">
        <color rgb="FF27849B"/>
      </top>
      <bottom style="hair">
        <color rgb="FF27849B"/>
      </bottom>
      <diagonal/>
    </border>
    <border>
      <left style="thin">
        <color rgb="FF27849B"/>
      </left>
      <right style="thin">
        <color rgb="FF27849B"/>
      </right>
      <top style="hair">
        <color rgb="FF27849B"/>
      </top>
      <bottom style="hair">
        <color rgb="FF27849B"/>
      </bottom>
      <diagonal/>
    </border>
    <border>
      <left style="thin">
        <color rgb="FF27849B"/>
      </left>
      <right style="thin">
        <color rgb="FF27849B"/>
      </right>
      <top style="hair">
        <color rgb="FF27849B"/>
      </top>
      <bottom style="thin">
        <color rgb="FF27849B"/>
      </bottom>
      <diagonal/>
    </border>
    <border>
      <left/>
      <right style="thin">
        <color rgb="FF27849B"/>
      </right>
      <top style="thin">
        <color rgb="FF27849B"/>
      </top>
      <bottom style="hair">
        <color rgb="FF27849B"/>
      </bottom>
      <diagonal/>
    </border>
    <border>
      <left/>
      <right style="thin">
        <color rgb="FF27849B"/>
      </right>
      <top style="hair">
        <color rgb="FF27849B"/>
      </top>
      <bottom style="hair">
        <color rgb="FF27849B"/>
      </bottom>
      <diagonal/>
    </border>
    <border>
      <left/>
      <right style="thin">
        <color rgb="FF27849B"/>
      </right>
      <top style="hair">
        <color rgb="FF27849B"/>
      </top>
      <bottom style="thin">
        <color rgb="FF27849B"/>
      </bottom>
      <diagonal/>
    </border>
    <border>
      <left/>
      <right style="hair">
        <color rgb="FF27849B"/>
      </right>
      <top style="thin">
        <color rgb="FF27849B"/>
      </top>
      <bottom style="hair">
        <color rgb="FF27849B"/>
      </bottom>
      <diagonal/>
    </border>
    <border>
      <left style="hair">
        <color rgb="FF27849B"/>
      </left>
      <right style="hair">
        <color rgb="FF27849B"/>
      </right>
      <top style="thin">
        <color rgb="FF27849B"/>
      </top>
      <bottom style="hair">
        <color rgb="FF27849B"/>
      </bottom>
      <diagonal/>
    </border>
    <border>
      <left style="hair">
        <color rgb="FF27849B"/>
      </left>
      <right/>
      <top style="thin">
        <color rgb="FF27849B"/>
      </top>
      <bottom style="hair">
        <color rgb="FF27849B"/>
      </bottom>
      <diagonal/>
    </border>
    <border>
      <left/>
      <right style="hair">
        <color rgb="FF27849B"/>
      </right>
      <top style="hair">
        <color rgb="FF27849B"/>
      </top>
      <bottom style="hair">
        <color rgb="FF27849B"/>
      </bottom>
      <diagonal/>
    </border>
    <border>
      <left style="hair">
        <color rgb="FF27849B"/>
      </left>
      <right style="hair">
        <color rgb="FF27849B"/>
      </right>
      <top style="hair">
        <color rgb="FF27849B"/>
      </top>
      <bottom style="hair">
        <color rgb="FF27849B"/>
      </bottom>
      <diagonal/>
    </border>
    <border>
      <left style="hair">
        <color rgb="FF27849B"/>
      </left>
      <right/>
      <top style="hair">
        <color rgb="FF27849B"/>
      </top>
      <bottom style="hair">
        <color rgb="FF27849B"/>
      </bottom>
      <diagonal/>
    </border>
    <border>
      <left/>
      <right style="hair">
        <color rgb="FF27849B"/>
      </right>
      <top style="hair">
        <color rgb="FF27849B"/>
      </top>
      <bottom style="thin">
        <color rgb="FF27849B"/>
      </bottom>
      <diagonal/>
    </border>
    <border>
      <left style="hair">
        <color rgb="FF27849B"/>
      </left>
      <right style="hair">
        <color rgb="FF27849B"/>
      </right>
      <top style="hair">
        <color rgb="FF27849B"/>
      </top>
      <bottom style="thin">
        <color rgb="FF27849B"/>
      </bottom>
      <diagonal/>
    </border>
    <border>
      <left style="hair">
        <color rgb="FF27849B"/>
      </left>
      <right/>
      <top style="hair">
        <color rgb="FF27849B"/>
      </top>
      <bottom style="thin">
        <color rgb="FF27849B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ck">
        <color rgb="FF31849B"/>
      </right>
      <top/>
      <bottom style="thin">
        <color theme="0" tint="-0.34998626667073579"/>
      </bottom>
      <diagonal/>
    </border>
    <border>
      <left style="thick">
        <color rgb="FF31849B"/>
      </left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ck">
        <color rgb="FF31849B"/>
      </right>
      <top style="thin">
        <color theme="0" tint="-0.34998626667073579"/>
      </top>
      <bottom style="hair">
        <color indexed="64"/>
      </bottom>
      <diagonal/>
    </border>
    <border>
      <left style="thick">
        <color rgb="FF31849B"/>
      </left>
      <right/>
      <top style="thin">
        <color theme="0" tint="-0.34998626667073579"/>
      </top>
      <bottom style="hair">
        <color indexed="64"/>
      </bottom>
      <diagonal/>
    </border>
    <border>
      <left style="thin">
        <color rgb="FF27849B"/>
      </left>
      <right style="hair">
        <color rgb="FF27849B"/>
      </right>
      <top style="thin">
        <color rgb="FF27849B"/>
      </top>
      <bottom style="hair">
        <color rgb="FF27849B"/>
      </bottom>
      <diagonal/>
    </border>
    <border>
      <left/>
      <right style="thick">
        <color rgb="FF31849B"/>
      </right>
      <top style="thin">
        <color rgb="FF27849B"/>
      </top>
      <bottom style="hair">
        <color rgb="FF27849B"/>
      </bottom>
      <diagonal/>
    </border>
    <border>
      <left style="thick">
        <color rgb="FF31849B"/>
      </left>
      <right/>
      <top style="hair">
        <color auto="1"/>
      </top>
      <bottom/>
      <diagonal/>
    </border>
    <border>
      <left style="thin">
        <color rgb="FF27849B"/>
      </left>
      <right style="thin">
        <color rgb="FF27849B"/>
      </right>
      <top style="thin">
        <color rgb="FF27849B"/>
      </top>
      <bottom style="thin">
        <color theme="0" tint="-0.34998626667073579"/>
      </bottom>
      <diagonal/>
    </border>
    <border>
      <left style="thin">
        <color rgb="FF27849B"/>
      </left>
      <right style="hair">
        <color rgb="FF27849B"/>
      </right>
      <top style="hair">
        <color rgb="FF27849B"/>
      </top>
      <bottom style="hair">
        <color rgb="FF27849B"/>
      </bottom>
      <diagonal/>
    </border>
    <border>
      <left/>
      <right style="thick">
        <color rgb="FF31849B"/>
      </right>
      <top style="hair">
        <color rgb="FF27849B"/>
      </top>
      <bottom style="hair">
        <color rgb="FF27849B"/>
      </bottom>
      <diagonal/>
    </border>
    <border>
      <left style="thin">
        <color rgb="FF27849B"/>
      </left>
      <right style="thin">
        <color rgb="FF27849B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27849B"/>
      </left>
      <right style="hair">
        <color rgb="FF27849B"/>
      </right>
      <top style="hair">
        <color rgb="FF27849B"/>
      </top>
      <bottom style="thin">
        <color rgb="FF27849B"/>
      </bottom>
      <diagonal/>
    </border>
    <border>
      <left/>
      <right style="thick">
        <color rgb="FF31849B"/>
      </right>
      <top style="hair">
        <color rgb="FF27849B"/>
      </top>
      <bottom style="thin">
        <color rgb="FF27849B"/>
      </bottom>
      <diagonal/>
    </border>
    <border>
      <left style="thick">
        <color rgb="FF31849B"/>
      </left>
      <right/>
      <top/>
      <bottom style="hair">
        <color auto="1"/>
      </bottom>
      <diagonal/>
    </border>
    <border>
      <left style="thin">
        <color rgb="FF27849B"/>
      </left>
      <right style="thin">
        <color rgb="FF27849B"/>
      </right>
      <top style="thin">
        <color theme="0" tint="-0.34998626667073579"/>
      </top>
      <bottom style="thin">
        <color rgb="FF27849B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/>
      <bottom style="hair">
        <color indexed="64"/>
      </bottom>
      <diagonal/>
    </border>
    <border>
      <left/>
      <right style="thick">
        <color rgb="FF31849B"/>
      </right>
      <top/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thick">
        <color rgb="FF31849B"/>
      </right>
      <top style="hair">
        <color indexed="64"/>
      </top>
      <bottom style="hair">
        <color indexed="64"/>
      </bottom>
      <diagonal/>
    </border>
    <border>
      <left style="thick">
        <color rgb="FF31849B"/>
      </left>
      <right/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ck">
        <color rgb="FF31849B"/>
      </right>
      <top style="hair">
        <color auto="1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0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0" tint="-0.24994659260841701"/>
      </top>
      <bottom style="thin">
        <color theme="4" tint="-0.2499465926084170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8" fillId="0" borderId="0"/>
    <xf numFmtId="173" fontId="18" fillId="0" borderId="0" applyFont="0" applyFill="0" applyBorder="0" applyAlignment="0" applyProtection="0"/>
  </cellStyleXfs>
  <cellXfs count="420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3" fontId="2" fillId="0" borderId="0" xfId="0" applyNumberFormat="1" applyFont="1" applyAlignment="1">
      <alignment horizontal="right" vertical="center" indent="1"/>
    </xf>
    <xf numFmtId="3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4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8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9" fontId="3" fillId="0" borderId="0" xfId="1" applyNumberFormat="1" applyFont="1" applyBorder="1" applyAlignment="1">
      <alignment vertical="center"/>
    </xf>
    <xf numFmtId="170" fontId="3" fillId="0" borderId="0" xfId="1" applyNumberFormat="1" applyFont="1" applyBorder="1" applyAlignment="1">
      <alignment vertical="center"/>
    </xf>
    <xf numFmtId="1" fontId="3" fillId="0" borderId="0" xfId="1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3" fontId="2" fillId="0" borderId="12" xfId="0" applyNumberFormat="1" applyFont="1" applyBorder="1" applyAlignment="1">
      <alignment horizontal="right" vertical="top"/>
    </xf>
    <xf numFmtId="3" fontId="2" fillId="0" borderId="13" xfId="0" applyNumberFormat="1" applyFont="1" applyBorder="1" applyAlignment="1">
      <alignment horizontal="right" vertical="top"/>
    </xf>
    <xf numFmtId="3" fontId="2" fillId="0" borderId="13" xfId="0" applyNumberFormat="1" applyFont="1" applyBorder="1" applyAlignment="1">
      <alignment horizontal="right" vertical="center"/>
    </xf>
    <xf numFmtId="3" fontId="2" fillId="0" borderId="14" xfId="0" applyNumberFormat="1" applyFont="1" applyBorder="1" applyAlignment="1">
      <alignment horizontal="right" vertical="center"/>
    </xf>
    <xf numFmtId="3" fontId="2" fillId="0" borderId="15" xfId="0" applyNumberFormat="1" applyFont="1" applyBorder="1" applyAlignment="1">
      <alignment horizontal="right" vertical="center"/>
    </xf>
    <xf numFmtId="0" fontId="6" fillId="0" borderId="15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3" fontId="2" fillId="0" borderId="12" xfId="0" applyNumberFormat="1" applyFont="1" applyBorder="1" applyAlignment="1">
      <alignment horizontal="right" vertical="center"/>
    </xf>
    <xf numFmtId="3" fontId="2" fillId="0" borderId="20" xfId="0" applyNumberFormat="1" applyFont="1" applyBorder="1" applyAlignment="1">
      <alignment horizontal="right" vertical="center"/>
    </xf>
    <xf numFmtId="0" fontId="6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1" fontId="2" fillId="2" borderId="9" xfId="1" applyNumberFormat="1" applyFont="1" applyFill="1" applyBorder="1" applyAlignment="1">
      <alignment horizontal="center" vertical="center"/>
    </xf>
    <xf numFmtId="1" fontId="2" fillId="2" borderId="9" xfId="0" applyNumberFormat="1" applyFont="1" applyFill="1" applyBorder="1" applyAlignment="1">
      <alignment horizontal="center" vertical="center"/>
    </xf>
    <xf numFmtId="1" fontId="2" fillId="2" borderId="21" xfId="0" applyNumberFormat="1" applyFont="1" applyFill="1" applyBorder="1" applyAlignment="1">
      <alignment horizontal="center" vertical="center"/>
    </xf>
    <xf numFmtId="1" fontId="2" fillId="0" borderId="12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3" fontId="2" fillId="0" borderId="0" xfId="0" applyNumberFormat="1" applyFont="1" applyAlignment="1">
      <alignment vertical="center"/>
    </xf>
    <xf numFmtId="169" fontId="3" fillId="0" borderId="0" xfId="1" applyNumberFormat="1" applyFont="1" applyFill="1" applyBorder="1" applyAlignment="1">
      <alignment horizontal="center" vertical="center"/>
    </xf>
    <xf numFmtId="3" fontId="2" fillId="0" borderId="0" xfId="1" applyNumberFormat="1" applyFont="1" applyFill="1" applyBorder="1" applyAlignment="1">
      <alignment horizontal="right" vertical="center" indent="1"/>
    </xf>
    <xf numFmtId="3" fontId="2" fillId="0" borderId="0" xfId="1" applyNumberFormat="1" applyFont="1" applyFill="1" applyBorder="1" applyAlignment="1">
      <alignment horizontal="right" vertical="center"/>
    </xf>
    <xf numFmtId="170" fontId="3" fillId="0" borderId="1" xfId="1" applyNumberFormat="1" applyFont="1" applyFill="1" applyBorder="1" applyAlignment="1">
      <alignment horizontal="center" vertical="center"/>
    </xf>
    <xf numFmtId="165" fontId="2" fillId="0" borderId="0" xfId="1" applyNumberFormat="1" applyFont="1" applyFill="1" applyBorder="1" applyAlignment="1">
      <alignment horizontal="center" vertical="center"/>
    </xf>
    <xf numFmtId="171" fontId="3" fillId="0" borderId="1" xfId="1" applyNumberFormat="1" applyFont="1" applyFill="1" applyBorder="1" applyAlignment="1">
      <alignment horizontal="center" vertical="center"/>
    </xf>
    <xf numFmtId="2" fontId="2" fillId="0" borderId="0" xfId="1" applyNumberFormat="1" applyFont="1" applyFill="1" applyBorder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4" fontId="2" fillId="0" borderId="0" xfId="1" applyNumberFormat="1" applyFont="1" applyFill="1" applyBorder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3" fontId="3" fillId="0" borderId="22" xfId="0" applyNumberFormat="1" applyFont="1" applyBorder="1" applyAlignment="1">
      <alignment horizontal="right" vertical="center"/>
    </xf>
    <xf numFmtId="3" fontId="2" fillId="0" borderId="22" xfId="0" applyNumberFormat="1" applyFont="1" applyBorder="1" applyAlignment="1">
      <alignment horizontal="right" vertical="center" wrapText="1" indent="1"/>
    </xf>
    <xf numFmtId="3" fontId="2" fillId="0" borderId="22" xfId="0" applyNumberFormat="1" applyFont="1" applyBorder="1" applyAlignment="1">
      <alignment horizontal="right" vertical="center" wrapText="1"/>
    </xf>
    <xf numFmtId="0" fontId="3" fillId="0" borderId="22" xfId="0" applyFont="1" applyBorder="1" applyAlignment="1">
      <alignment horizontal="center" vertical="center"/>
    </xf>
    <xf numFmtId="165" fontId="2" fillId="0" borderId="22" xfId="0" applyNumberFormat="1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right" vertical="center"/>
    </xf>
    <xf numFmtId="166" fontId="2" fillId="0" borderId="22" xfId="0" applyNumberFormat="1" applyFont="1" applyBorder="1" applyAlignment="1">
      <alignment horizontal="center" vertical="center" wrapText="1"/>
    </xf>
    <xf numFmtId="4" fontId="2" fillId="0" borderId="22" xfId="0" applyNumberFormat="1" applyFont="1" applyBorder="1" applyAlignment="1">
      <alignment horizontal="center" vertical="center" wrapText="1"/>
    </xf>
    <xf numFmtId="167" fontId="2" fillId="0" borderId="22" xfId="0" applyNumberFormat="1" applyFont="1" applyBorder="1" applyAlignment="1">
      <alignment horizontal="center" vertical="center" wrapText="1"/>
    </xf>
    <xf numFmtId="3" fontId="10" fillId="4" borderId="23" xfId="0" applyNumberFormat="1" applyFont="1" applyFill="1" applyBorder="1" applyAlignment="1">
      <alignment horizontal="right" vertical="center" indent="1"/>
    </xf>
    <xf numFmtId="3" fontId="6" fillId="0" borderId="23" xfId="0" applyNumberFormat="1" applyFont="1" applyBorder="1" applyAlignment="1">
      <alignment vertical="center" wrapText="1"/>
    </xf>
    <xf numFmtId="165" fontId="10" fillId="4" borderId="23" xfId="0" applyNumberFormat="1" applyFont="1" applyFill="1" applyBorder="1" applyAlignment="1">
      <alignment horizontal="center" vertical="center"/>
    </xf>
    <xf numFmtId="165" fontId="6" fillId="4" borderId="23" xfId="0" applyNumberFormat="1" applyFont="1" applyFill="1" applyBorder="1" applyAlignment="1">
      <alignment horizontal="center" vertical="center" wrapText="1"/>
    </xf>
    <xf numFmtId="164" fontId="10" fillId="4" borderId="23" xfId="1" applyFont="1" applyFill="1" applyBorder="1" applyAlignment="1" applyProtection="1">
      <alignment horizontal="right" vertical="center" indent="1"/>
      <protection locked="0"/>
    </xf>
    <xf numFmtId="2" fontId="6" fillId="4" borderId="23" xfId="0" applyNumberFormat="1" applyFont="1" applyFill="1" applyBorder="1" applyAlignment="1">
      <alignment horizontal="right" vertical="center" wrapText="1" indent="1"/>
    </xf>
    <xf numFmtId="2" fontId="6" fillId="0" borderId="23" xfId="0" applyNumberFormat="1" applyFont="1" applyBorder="1" applyAlignment="1">
      <alignment horizontal="right" vertical="center" wrapText="1" indent="1"/>
    </xf>
    <xf numFmtId="2" fontId="10" fillId="4" borderId="23" xfId="0" applyNumberFormat="1" applyFont="1" applyFill="1" applyBorder="1" applyAlignment="1">
      <alignment horizontal="right" vertical="center" indent="1"/>
    </xf>
    <xf numFmtId="4" fontId="6" fillId="6" borderId="23" xfId="0" applyNumberFormat="1" applyFont="1" applyFill="1" applyBorder="1" applyAlignment="1">
      <alignment horizontal="center" vertical="center" wrapText="1"/>
    </xf>
    <xf numFmtId="4" fontId="10" fillId="4" borderId="23" xfId="0" applyNumberFormat="1" applyFont="1" applyFill="1" applyBorder="1" applyAlignment="1">
      <alignment horizontal="right" vertical="center" indent="1"/>
    </xf>
    <xf numFmtId="4" fontId="6" fillId="4" borderId="23" xfId="0" applyNumberFormat="1" applyFont="1" applyFill="1" applyBorder="1" applyAlignment="1">
      <alignment horizontal="right" vertical="center" wrapText="1" indent="1"/>
    </xf>
    <xf numFmtId="4" fontId="6" fillId="0" borderId="23" xfId="0" applyNumberFormat="1" applyFont="1" applyBorder="1" applyAlignment="1">
      <alignment horizontal="right" vertical="center" wrapText="1" indent="1"/>
    </xf>
    <xf numFmtId="3" fontId="10" fillId="0" borderId="23" xfId="0" applyNumberFormat="1" applyFont="1" applyBorder="1" applyAlignment="1">
      <alignment horizontal="right" vertical="center" indent="1"/>
    </xf>
    <xf numFmtId="165" fontId="10" fillId="0" borderId="23" xfId="0" applyNumberFormat="1" applyFont="1" applyBorder="1" applyAlignment="1">
      <alignment horizontal="center" vertical="center"/>
    </xf>
    <xf numFmtId="165" fontId="6" fillId="0" borderId="23" xfId="0" applyNumberFormat="1" applyFont="1" applyBorder="1" applyAlignment="1">
      <alignment horizontal="center" vertical="center" wrapText="1"/>
    </xf>
    <xf numFmtId="164" fontId="10" fillId="0" borderId="23" xfId="1" applyFont="1" applyFill="1" applyBorder="1" applyAlignment="1" applyProtection="1">
      <alignment horizontal="right" vertical="center" indent="1"/>
      <protection locked="0"/>
    </xf>
    <xf numFmtId="2" fontId="10" fillId="0" borderId="23" xfId="0" applyNumberFormat="1" applyFont="1" applyBorder="1" applyAlignment="1">
      <alignment horizontal="right" vertical="center" indent="1"/>
    </xf>
    <xf numFmtId="4" fontId="11" fillId="0" borderId="23" xfId="0" applyNumberFormat="1" applyFont="1" applyBorder="1" applyAlignment="1">
      <alignment horizontal="center" vertical="center" wrapText="1"/>
    </xf>
    <xf numFmtId="4" fontId="10" fillId="0" borderId="23" xfId="0" applyNumberFormat="1" applyFont="1" applyBorder="1" applyAlignment="1">
      <alignment horizontal="right" vertical="center" indent="1"/>
    </xf>
    <xf numFmtId="172" fontId="10" fillId="4" borderId="23" xfId="0" applyNumberFormat="1" applyFont="1" applyFill="1" applyBorder="1" applyAlignment="1">
      <alignment horizontal="right" vertical="center" indent="1"/>
    </xf>
    <xf numFmtId="165" fontId="6" fillId="4" borderId="23" xfId="0" applyNumberFormat="1" applyFont="1" applyFill="1" applyBorder="1" applyAlignment="1">
      <alignment horizontal="center" vertical="center"/>
    </xf>
    <xf numFmtId="2" fontId="6" fillId="4" borderId="23" xfId="0" applyNumberFormat="1" applyFont="1" applyFill="1" applyBorder="1" applyAlignment="1">
      <alignment horizontal="right" vertical="center" indent="1"/>
    </xf>
    <xf numFmtId="2" fontId="6" fillId="0" borderId="23" xfId="0" applyNumberFormat="1" applyFont="1" applyBorder="1" applyAlignment="1">
      <alignment horizontal="right" vertical="center" indent="1"/>
    </xf>
    <xf numFmtId="4" fontId="6" fillId="6" borderId="23" xfId="0" applyNumberFormat="1" applyFont="1" applyFill="1" applyBorder="1" applyAlignment="1">
      <alignment horizontal="center" vertical="center"/>
    </xf>
    <xf numFmtId="4" fontId="6" fillId="4" borderId="23" xfId="0" applyNumberFormat="1" applyFont="1" applyFill="1" applyBorder="1" applyAlignment="1">
      <alignment horizontal="right" vertical="center" indent="1"/>
    </xf>
    <xf numFmtId="4" fontId="6" fillId="0" borderId="23" xfId="0" applyNumberFormat="1" applyFont="1" applyBorder="1" applyAlignment="1">
      <alignment horizontal="right" vertical="center" indent="1"/>
    </xf>
    <xf numFmtId="172" fontId="12" fillId="0" borderId="23" xfId="0" applyNumberFormat="1" applyFont="1" applyBorder="1" applyAlignment="1">
      <alignment horizontal="right" vertical="center" indent="1"/>
    </xf>
    <xf numFmtId="3" fontId="8" fillId="0" borderId="23" xfId="0" applyNumberFormat="1" applyFont="1" applyBorder="1" applyAlignment="1">
      <alignment horizontal="right" vertical="center" indent="1"/>
    </xf>
    <xf numFmtId="3" fontId="8" fillId="0" borderId="23" xfId="0" applyNumberFormat="1" applyFont="1" applyBorder="1" applyAlignment="1">
      <alignment vertical="center" wrapText="1"/>
    </xf>
    <xf numFmtId="165" fontId="12" fillId="0" borderId="23" xfId="0" applyNumberFormat="1" applyFont="1" applyBorder="1" applyAlignment="1">
      <alignment horizontal="center" vertical="center"/>
    </xf>
    <xf numFmtId="165" fontId="8" fillId="0" borderId="23" xfId="0" applyNumberFormat="1" applyFont="1" applyBorder="1" applyAlignment="1">
      <alignment horizontal="center" vertical="center"/>
    </xf>
    <xf numFmtId="164" fontId="12" fillId="0" borderId="23" xfId="1" applyFont="1" applyFill="1" applyBorder="1" applyAlignment="1" applyProtection="1">
      <alignment horizontal="right" vertical="center" indent="1"/>
      <protection locked="0"/>
    </xf>
    <xf numFmtId="2" fontId="8" fillId="0" borderId="23" xfId="0" applyNumberFormat="1" applyFont="1" applyBorder="1" applyAlignment="1">
      <alignment horizontal="right" vertical="center" indent="1"/>
    </xf>
    <xf numFmtId="2" fontId="12" fillId="0" borderId="23" xfId="0" applyNumberFormat="1" applyFont="1" applyBorder="1" applyAlignment="1">
      <alignment horizontal="right" vertical="center" indent="1"/>
    </xf>
    <xf numFmtId="4" fontId="8" fillId="0" borderId="23" xfId="0" applyNumberFormat="1" applyFont="1" applyBorder="1" applyAlignment="1">
      <alignment horizontal="center" vertical="center"/>
    </xf>
    <xf numFmtId="4" fontId="12" fillId="0" borderId="23" xfId="0" applyNumberFormat="1" applyFont="1" applyBorder="1" applyAlignment="1">
      <alignment horizontal="right" vertical="center" indent="1"/>
    </xf>
    <xf numFmtId="4" fontId="8" fillId="0" borderId="23" xfId="0" applyNumberFormat="1" applyFont="1" applyBorder="1" applyAlignment="1">
      <alignment horizontal="right" vertical="center" indent="1"/>
    </xf>
    <xf numFmtId="0" fontId="2" fillId="0" borderId="23" xfId="0" applyFont="1" applyBorder="1" applyAlignment="1">
      <alignment vertical="center"/>
    </xf>
    <xf numFmtId="172" fontId="3" fillId="0" borderId="23" xfId="0" applyNumberFormat="1" applyFont="1" applyBorder="1" applyAlignment="1">
      <alignment horizontal="right" vertical="center" indent="1"/>
    </xf>
    <xf numFmtId="3" fontId="2" fillId="0" borderId="23" xfId="0" applyNumberFormat="1" applyFont="1" applyBorder="1" applyAlignment="1">
      <alignment horizontal="right" vertical="center" indent="1"/>
    </xf>
    <xf numFmtId="3" fontId="2" fillId="0" borderId="23" xfId="0" applyNumberFormat="1" applyFont="1" applyBorder="1" applyAlignment="1">
      <alignment vertical="center"/>
    </xf>
    <xf numFmtId="165" fontId="3" fillId="0" borderId="23" xfId="0" applyNumberFormat="1" applyFont="1" applyBorder="1" applyAlignment="1">
      <alignment horizontal="center" vertical="center"/>
    </xf>
    <xf numFmtId="165" fontId="2" fillId="0" borderId="23" xfId="0" applyNumberFormat="1" applyFont="1" applyBorder="1" applyAlignment="1">
      <alignment horizontal="center" vertical="center"/>
    </xf>
    <xf numFmtId="164" fontId="3" fillId="0" borderId="23" xfId="1" applyFont="1" applyFill="1" applyBorder="1" applyAlignment="1" applyProtection="1">
      <alignment horizontal="right" vertical="center" indent="1"/>
      <protection locked="0"/>
    </xf>
    <xf numFmtId="2" fontId="2" fillId="0" borderId="23" xfId="0" applyNumberFormat="1" applyFont="1" applyBorder="1" applyAlignment="1">
      <alignment horizontal="right" vertical="center" indent="1"/>
    </xf>
    <xf numFmtId="2" fontId="3" fillId="0" borderId="23" xfId="0" applyNumberFormat="1" applyFont="1" applyBorder="1" applyAlignment="1">
      <alignment horizontal="right" vertical="center" indent="1"/>
    </xf>
    <xf numFmtId="4" fontId="2" fillId="0" borderId="23" xfId="0" applyNumberFormat="1" applyFont="1" applyBorder="1" applyAlignment="1">
      <alignment horizontal="center" vertical="center"/>
    </xf>
    <xf numFmtId="4" fontId="3" fillId="0" borderId="23" xfId="0" applyNumberFormat="1" applyFont="1" applyBorder="1" applyAlignment="1">
      <alignment horizontal="right" vertical="center" indent="1"/>
    </xf>
    <xf numFmtId="4" fontId="2" fillId="0" borderId="23" xfId="0" applyNumberFormat="1" applyFont="1" applyBorder="1" applyAlignment="1">
      <alignment horizontal="right" vertical="center" indent="1"/>
    </xf>
    <xf numFmtId="4" fontId="13" fillId="0" borderId="23" xfId="0" applyNumberFormat="1" applyFont="1" applyBorder="1" applyAlignment="1">
      <alignment horizontal="center" vertical="center"/>
    </xf>
    <xf numFmtId="3" fontId="8" fillId="0" borderId="23" xfId="0" applyNumberFormat="1" applyFont="1" applyBorder="1" applyAlignment="1">
      <alignment vertical="center"/>
    </xf>
    <xf numFmtId="0" fontId="2" fillId="0" borderId="23" xfId="0" applyFont="1" applyBorder="1" applyAlignment="1">
      <alignment horizontal="right" vertical="center" indent="1"/>
    </xf>
    <xf numFmtId="0" fontId="5" fillId="0" borderId="23" xfId="0" applyFont="1" applyBorder="1" applyAlignment="1">
      <alignment vertical="center"/>
    </xf>
    <xf numFmtId="3" fontId="6" fillId="4" borderId="23" xfId="0" applyNumberFormat="1" applyFont="1" applyFill="1" applyBorder="1" applyAlignment="1">
      <alignment horizontal="right" vertical="center" indent="1"/>
    </xf>
    <xf numFmtId="3" fontId="6" fillId="0" borderId="23" xfId="0" applyNumberFormat="1" applyFont="1" applyBorder="1" applyAlignment="1">
      <alignment vertical="center"/>
    </xf>
    <xf numFmtId="164" fontId="10" fillId="5" borderId="23" xfId="1" applyFont="1" applyFill="1" applyBorder="1" applyAlignment="1" applyProtection="1">
      <alignment horizontal="right" vertical="center" indent="1"/>
      <protection locked="0"/>
    </xf>
    <xf numFmtId="164" fontId="14" fillId="0" borderId="23" xfId="1" applyFont="1" applyFill="1" applyBorder="1" applyAlignment="1" applyProtection="1">
      <alignment horizontal="right" vertical="center" indent="1"/>
      <protection locked="0"/>
    </xf>
    <xf numFmtId="4" fontId="15" fillId="0" borderId="23" xfId="0" applyNumberFormat="1" applyFont="1" applyBorder="1" applyAlignment="1">
      <alignment horizontal="center" vertical="center"/>
    </xf>
    <xf numFmtId="3" fontId="12" fillId="0" borderId="23" xfId="0" applyNumberFormat="1" applyFont="1" applyBorder="1" applyAlignment="1">
      <alignment horizontal="right" vertical="center" indent="1"/>
    </xf>
    <xf numFmtId="3" fontId="3" fillId="0" borderId="23" xfId="0" applyNumberFormat="1" applyFont="1" applyBorder="1" applyAlignment="1">
      <alignment horizontal="right" vertical="center" indent="1"/>
    </xf>
    <xf numFmtId="172" fontId="10" fillId="3" borderId="23" xfId="0" applyNumberFormat="1" applyFont="1" applyFill="1" applyBorder="1" applyAlignment="1">
      <alignment horizontal="right" vertical="center" indent="1"/>
    </xf>
    <xf numFmtId="3" fontId="6" fillId="3" borderId="23" xfId="0" applyNumberFormat="1" applyFont="1" applyFill="1" applyBorder="1" applyAlignment="1">
      <alignment horizontal="right" vertical="center" indent="1"/>
    </xf>
    <xf numFmtId="165" fontId="10" fillId="3" borderId="23" xfId="0" applyNumberFormat="1" applyFont="1" applyFill="1" applyBorder="1" applyAlignment="1">
      <alignment horizontal="center" vertical="center"/>
    </xf>
    <xf numFmtId="165" fontId="6" fillId="3" borderId="23" xfId="0" applyNumberFormat="1" applyFont="1" applyFill="1" applyBorder="1" applyAlignment="1">
      <alignment horizontal="center" vertical="center"/>
    </xf>
    <xf numFmtId="164" fontId="10" fillId="3" borderId="23" xfId="1" applyFont="1" applyFill="1" applyBorder="1" applyAlignment="1" applyProtection="1">
      <alignment horizontal="right" vertical="center" indent="1"/>
      <protection locked="0"/>
    </xf>
    <xf numFmtId="2" fontId="6" fillId="3" borderId="23" xfId="0" applyNumberFormat="1" applyFont="1" applyFill="1" applyBorder="1" applyAlignment="1">
      <alignment horizontal="right" vertical="center" indent="1"/>
    </xf>
    <xf numFmtId="2" fontId="10" fillId="3" borderId="23" xfId="0" applyNumberFormat="1" applyFont="1" applyFill="1" applyBorder="1" applyAlignment="1">
      <alignment horizontal="right" vertical="center" indent="1"/>
    </xf>
    <xf numFmtId="4" fontId="10" fillId="3" borderId="23" xfId="0" applyNumberFormat="1" applyFont="1" applyFill="1" applyBorder="1" applyAlignment="1">
      <alignment horizontal="right" vertical="center" indent="1"/>
    </xf>
    <xf numFmtId="4" fontId="6" fillId="3" borderId="23" xfId="0" applyNumberFormat="1" applyFont="1" applyFill="1" applyBorder="1" applyAlignment="1">
      <alignment horizontal="right" vertical="center" indent="1"/>
    </xf>
    <xf numFmtId="4" fontId="15" fillId="0" borderId="23" xfId="0" applyNumberFormat="1" applyFont="1" applyBorder="1" applyAlignment="1">
      <alignment horizontal="center"/>
    </xf>
    <xf numFmtId="165" fontId="5" fillId="0" borderId="23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right" vertical="center" indent="1"/>
    </xf>
    <xf numFmtId="4" fontId="5" fillId="0" borderId="23" xfId="0" applyNumberFormat="1" applyFont="1" applyBorder="1" applyAlignment="1">
      <alignment horizontal="right" vertical="center" indent="1"/>
    </xf>
    <xf numFmtId="172" fontId="3" fillId="0" borderId="24" xfId="0" applyNumberFormat="1" applyFont="1" applyBorder="1" applyAlignment="1">
      <alignment horizontal="right" vertical="center" indent="1"/>
    </xf>
    <xf numFmtId="3" fontId="2" fillId="0" borderId="24" xfId="0" applyNumberFormat="1" applyFont="1" applyBorder="1" applyAlignment="1">
      <alignment horizontal="right" vertical="center" indent="1"/>
    </xf>
    <xf numFmtId="3" fontId="2" fillId="0" borderId="24" xfId="0" applyNumberFormat="1" applyFont="1" applyBorder="1" applyAlignment="1">
      <alignment vertical="center"/>
    </xf>
    <xf numFmtId="165" fontId="3" fillId="0" borderId="24" xfId="0" applyNumberFormat="1" applyFont="1" applyBorder="1" applyAlignment="1">
      <alignment horizontal="center" vertical="center"/>
    </xf>
    <xf numFmtId="165" fontId="2" fillId="0" borderId="24" xfId="0" applyNumberFormat="1" applyFont="1" applyBorder="1" applyAlignment="1">
      <alignment horizontal="center" vertical="center"/>
    </xf>
    <xf numFmtId="164" fontId="3" fillId="0" borderId="24" xfId="1" applyFont="1" applyFill="1" applyBorder="1" applyAlignment="1" applyProtection="1">
      <alignment vertical="center"/>
      <protection locked="0"/>
    </xf>
    <xf numFmtId="2" fontId="2" fillId="0" borderId="24" xfId="0" applyNumberFormat="1" applyFont="1" applyBorder="1" applyAlignment="1">
      <alignment horizontal="center" vertical="center"/>
    </xf>
    <xf numFmtId="2" fontId="3" fillId="0" borderId="24" xfId="0" applyNumberFormat="1" applyFont="1" applyBorder="1" applyAlignment="1">
      <alignment horizontal="right" vertical="center"/>
    </xf>
    <xf numFmtId="4" fontId="2" fillId="0" borderId="24" xfId="0" applyNumberFormat="1" applyFont="1" applyBorder="1" applyAlignment="1">
      <alignment horizontal="center" vertical="center"/>
    </xf>
    <xf numFmtId="4" fontId="3" fillId="0" borderId="24" xfId="0" applyNumberFormat="1" applyFont="1" applyBorder="1" applyAlignment="1">
      <alignment horizontal="right" vertical="center"/>
    </xf>
    <xf numFmtId="166" fontId="3" fillId="0" borderId="24" xfId="0" applyNumberFormat="1" applyFont="1" applyBorder="1" applyAlignment="1">
      <alignment horizontal="right" vertical="center"/>
    </xf>
    <xf numFmtId="0" fontId="2" fillId="0" borderId="25" xfId="0" applyFont="1" applyBorder="1" applyAlignment="1">
      <alignment horizontal="left" vertical="center"/>
    </xf>
    <xf numFmtId="3" fontId="10" fillId="4" borderId="26" xfId="0" applyNumberFormat="1" applyFont="1" applyFill="1" applyBorder="1" applyAlignment="1">
      <alignment horizontal="right" vertical="center" indent="1"/>
    </xf>
    <xf numFmtId="3" fontId="10" fillId="0" borderId="26" xfId="0" applyNumberFormat="1" applyFont="1" applyBorder="1" applyAlignment="1">
      <alignment horizontal="right" vertical="center" indent="1"/>
    </xf>
    <xf numFmtId="172" fontId="10" fillId="4" borderId="26" xfId="0" applyNumberFormat="1" applyFont="1" applyFill="1" applyBorder="1" applyAlignment="1">
      <alignment horizontal="right" vertical="center" indent="1"/>
    </xf>
    <xf numFmtId="172" fontId="12" fillId="0" borderId="26" xfId="0" applyNumberFormat="1" applyFont="1" applyBorder="1" applyAlignment="1">
      <alignment horizontal="right" vertical="center" indent="1"/>
    </xf>
    <xf numFmtId="172" fontId="3" fillId="0" borderId="26" xfId="0" applyNumberFormat="1" applyFont="1" applyBorder="1" applyAlignment="1">
      <alignment horizontal="right" vertical="center" indent="1"/>
    </xf>
    <xf numFmtId="0" fontId="2" fillId="0" borderId="26" xfId="0" applyFont="1" applyBorder="1" applyAlignment="1">
      <alignment vertical="center"/>
    </xf>
    <xf numFmtId="3" fontId="12" fillId="0" borderId="26" xfId="0" applyNumberFormat="1" applyFont="1" applyBorder="1" applyAlignment="1">
      <alignment horizontal="right" vertical="center" indent="1"/>
    </xf>
    <xf numFmtId="3" fontId="3" fillId="0" borderId="26" xfId="0" applyNumberFormat="1" applyFont="1" applyBorder="1" applyAlignment="1">
      <alignment horizontal="right" vertical="center" indent="1"/>
    </xf>
    <xf numFmtId="172" fontId="10" fillId="3" borderId="26" xfId="0" applyNumberFormat="1" applyFont="1" applyFill="1" applyBorder="1" applyAlignment="1">
      <alignment horizontal="right" vertical="center" indent="1"/>
    </xf>
    <xf numFmtId="0" fontId="5" fillId="0" borderId="26" xfId="0" applyFont="1" applyBorder="1" applyAlignment="1">
      <alignment vertical="center"/>
    </xf>
    <xf numFmtId="172" fontId="3" fillId="0" borderId="27" xfId="0" applyNumberFormat="1" applyFont="1" applyBorder="1" applyAlignment="1">
      <alignment horizontal="right" vertical="center" inden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49" fontId="6" fillId="4" borderId="31" xfId="0" applyNumberFormat="1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left" vertical="center"/>
    </xf>
    <xf numFmtId="0" fontId="6" fillId="4" borderId="33" xfId="0" applyFont="1" applyFill="1" applyBorder="1" applyAlignment="1">
      <alignment horizontal="left" vertical="center" wrapText="1"/>
    </xf>
    <xf numFmtId="49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 wrapText="1"/>
    </xf>
    <xf numFmtId="0" fontId="6" fillId="4" borderId="33" xfId="0" applyFont="1" applyFill="1" applyBorder="1" applyAlignment="1">
      <alignment vertical="center"/>
    </xf>
    <xf numFmtId="49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/>
    </xf>
    <xf numFmtId="0" fontId="8" fillId="0" borderId="33" xfId="0" applyFont="1" applyBorder="1" applyAlignment="1">
      <alignment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left" vertical="center" indent="1"/>
    </xf>
    <xf numFmtId="0" fontId="2" fillId="0" borderId="33" xfId="0" applyFont="1" applyBorder="1" applyAlignment="1">
      <alignment vertical="center"/>
    </xf>
    <xf numFmtId="0" fontId="2" fillId="0" borderId="3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49" fontId="15" fillId="0" borderId="31" xfId="0" applyNumberFormat="1" applyFont="1" applyBorder="1" applyAlignment="1">
      <alignment horizontal="center" vertical="center"/>
    </xf>
    <xf numFmtId="0" fontId="15" fillId="0" borderId="32" xfId="0" applyFont="1" applyBorder="1" applyAlignment="1">
      <alignment horizontal="left" vertical="center" indent="1"/>
    </xf>
    <xf numFmtId="1" fontId="15" fillId="0" borderId="33" xfId="0" applyNumberFormat="1" applyFont="1" applyBorder="1" applyAlignment="1">
      <alignment vertical="center"/>
    </xf>
    <xf numFmtId="49" fontId="6" fillId="3" borderId="31" xfId="0" applyNumberFormat="1" applyFont="1" applyFill="1" applyBorder="1" applyAlignment="1">
      <alignment horizontal="center" vertical="center"/>
    </xf>
    <xf numFmtId="49" fontId="6" fillId="3" borderId="32" xfId="0" applyNumberFormat="1" applyFont="1" applyFill="1" applyBorder="1" applyAlignment="1">
      <alignment horizontal="left" vertical="center"/>
    </xf>
    <xf numFmtId="49" fontId="6" fillId="3" borderId="33" xfId="0" applyNumberFormat="1" applyFont="1" applyFill="1" applyBorder="1" applyAlignment="1">
      <alignment horizontal="left" vertical="center"/>
    </xf>
    <xf numFmtId="49" fontId="2" fillId="0" borderId="31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/>
    </xf>
    <xf numFmtId="0" fontId="6" fillId="3" borderId="31" xfId="0" applyFont="1" applyFill="1" applyBorder="1" applyAlignment="1">
      <alignment horizontal="left" vertical="center"/>
    </xf>
    <xf numFmtId="0" fontId="6" fillId="3" borderId="32" xfId="0" applyFont="1" applyFill="1" applyBorder="1" applyAlignment="1">
      <alignment horizontal="left" vertical="center"/>
    </xf>
    <xf numFmtId="0" fontId="6" fillId="3" borderId="33" xfId="0" applyFont="1" applyFill="1" applyBorder="1" applyAlignment="1">
      <alignment vertical="center"/>
    </xf>
    <xf numFmtId="0" fontId="15" fillId="0" borderId="33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165" fontId="6" fillId="4" borderId="23" xfId="0" applyNumberFormat="1" applyFont="1" applyFill="1" applyBorder="1" applyAlignment="1">
      <alignment horizontal="right" vertical="center" wrapText="1" indent="1"/>
    </xf>
    <xf numFmtId="165" fontId="6" fillId="0" borderId="23" xfId="0" applyNumberFormat="1" applyFont="1" applyBorder="1" applyAlignment="1">
      <alignment horizontal="right" vertical="center" wrapText="1" indent="1"/>
    </xf>
    <xf numFmtId="165" fontId="6" fillId="4" borderId="23" xfId="0" applyNumberFormat="1" applyFont="1" applyFill="1" applyBorder="1" applyAlignment="1">
      <alignment horizontal="right" vertical="center" indent="1"/>
    </xf>
    <xf numFmtId="165" fontId="8" fillId="0" borderId="23" xfId="0" applyNumberFormat="1" applyFont="1" applyBorder="1" applyAlignment="1">
      <alignment horizontal="right" vertical="center" indent="1"/>
    </xf>
    <xf numFmtId="165" fontId="2" fillId="0" borderId="23" xfId="0" applyNumberFormat="1" applyFont="1" applyBorder="1" applyAlignment="1">
      <alignment horizontal="right" vertical="center" indent="1"/>
    </xf>
    <xf numFmtId="165" fontId="6" fillId="3" borderId="23" xfId="0" applyNumberFormat="1" applyFont="1" applyFill="1" applyBorder="1" applyAlignment="1">
      <alignment horizontal="right" vertical="center" indent="1"/>
    </xf>
    <xf numFmtId="165" fontId="5" fillId="0" borderId="23" xfId="0" applyNumberFormat="1" applyFont="1" applyBorder="1" applyAlignment="1">
      <alignment horizontal="right" vertical="center" indent="1"/>
    </xf>
    <xf numFmtId="49" fontId="16" fillId="0" borderId="31" xfId="0" applyNumberFormat="1" applyFont="1" applyBorder="1" applyAlignment="1">
      <alignment horizontal="center" vertical="center"/>
    </xf>
    <xf numFmtId="0" fontId="15" fillId="0" borderId="32" xfId="0" applyFont="1" applyBorder="1" applyAlignment="1">
      <alignment horizontal="left" vertical="center"/>
    </xf>
    <xf numFmtId="0" fontId="15" fillId="0" borderId="33" xfId="0" applyFont="1" applyBorder="1"/>
    <xf numFmtId="1" fontId="2" fillId="2" borderId="2" xfId="1" applyNumberFormat="1" applyFont="1" applyFill="1" applyBorder="1" applyAlignment="1">
      <alignment horizontal="center" vertical="center"/>
    </xf>
    <xf numFmtId="165" fontId="14" fillId="0" borderId="23" xfId="0" applyNumberFormat="1" applyFont="1" applyBorder="1" applyAlignment="1">
      <alignment horizontal="center" vertical="center"/>
    </xf>
    <xf numFmtId="165" fontId="5" fillId="0" borderId="23" xfId="0" applyNumberFormat="1" applyFont="1" applyBorder="1" applyAlignment="1">
      <alignment horizontal="center" vertical="center" wrapText="1"/>
    </xf>
    <xf numFmtId="165" fontId="6" fillId="7" borderId="23" xfId="0" applyNumberFormat="1" applyFont="1" applyFill="1" applyBorder="1" applyAlignment="1">
      <alignment horizontal="center" vertical="center" wrapText="1"/>
    </xf>
    <xf numFmtId="165" fontId="10" fillId="7" borderId="23" xfId="0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/>
    </xf>
    <xf numFmtId="17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right" vertical="center" wrapText="1" indent="1"/>
    </xf>
    <xf numFmtId="49" fontId="2" fillId="0" borderId="9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 wrapText="1" indent="1"/>
    </xf>
    <xf numFmtId="0" fontId="2" fillId="0" borderId="38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" fillId="0" borderId="40" xfId="0" applyFont="1" applyBorder="1" applyAlignment="1">
      <alignment horizontal="left" vertical="center"/>
    </xf>
    <xf numFmtId="3" fontId="2" fillId="0" borderId="38" xfId="1" applyNumberFormat="1" applyFont="1" applyFill="1" applyBorder="1" applyAlignment="1">
      <alignment horizontal="right" vertical="center"/>
    </xf>
    <xf numFmtId="0" fontId="2" fillId="0" borderId="38" xfId="0" applyFont="1" applyBorder="1" applyAlignment="1">
      <alignment horizontal="right" vertical="center" wrapText="1" indent="1"/>
    </xf>
    <xf numFmtId="0" fontId="2" fillId="0" borderId="41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 vertical="center" wrapText="1"/>
    </xf>
    <xf numFmtId="0" fontId="2" fillId="0" borderId="42" xfId="0" applyFont="1" applyBorder="1" applyAlignment="1">
      <alignment horizontal="left" vertical="center"/>
    </xf>
    <xf numFmtId="0" fontId="2" fillId="0" borderId="43" xfId="0" applyFont="1" applyBorder="1" applyAlignment="1">
      <alignment horizontal="left" vertical="center"/>
    </xf>
    <xf numFmtId="3" fontId="2" fillId="0" borderId="41" xfId="0" applyNumberFormat="1" applyFont="1" applyBorder="1" applyAlignment="1">
      <alignment horizontal="right" vertical="center" wrapText="1"/>
    </xf>
    <xf numFmtId="0" fontId="2" fillId="0" borderId="41" xfId="0" applyFont="1" applyBorder="1" applyAlignment="1">
      <alignment horizontal="right" vertical="center" wrapText="1" indent="1"/>
    </xf>
    <xf numFmtId="49" fontId="6" fillId="4" borderId="44" xfId="0" applyNumberFormat="1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left" vertical="center"/>
    </xf>
    <xf numFmtId="0" fontId="6" fillId="4" borderId="30" xfId="0" applyFont="1" applyFill="1" applyBorder="1" applyAlignment="1">
      <alignment horizontal="left" vertical="center" wrapText="1"/>
    </xf>
    <xf numFmtId="0" fontId="2" fillId="0" borderId="45" xfId="0" applyFont="1" applyBorder="1" applyAlignment="1">
      <alignment horizontal="left" vertical="center"/>
    </xf>
    <xf numFmtId="0" fontId="2" fillId="0" borderId="46" xfId="0" applyFont="1" applyBorder="1" applyAlignment="1">
      <alignment horizontal="left" vertical="center"/>
    </xf>
    <xf numFmtId="3" fontId="6" fillId="4" borderId="47" xfId="0" applyNumberFormat="1" applyFont="1" applyFill="1" applyBorder="1" applyAlignment="1">
      <alignment horizontal="right" vertical="center" wrapText="1" indent="1"/>
    </xf>
    <xf numFmtId="165" fontId="6" fillId="4" borderId="47" xfId="0" applyNumberFormat="1" applyFont="1" applyFill="1" applyBorder="1" applyAlignment="1">
      <alignment horizontal="right" vertical="center" wrapText="1" indent="1"/>
    </xf>
    <xf numFmtId="4" fontId="6" fillId="4" borderId="47" xfId="0" applyNumberFormat="1" applyFont="1" applyFill="1" applyBorder="1" applyAlignment="1">
      <alignment horizontal="right" vertical="center" wrapText="1" indent="1"/>
    </xf>
    <xf numFmtId="49" fontId="6" fillId="0" borderId="48" xfId="0" applyNumberFormat="1" applyFont="1" applyBorder="1" applyAlignment="1">
      <alignment horizontal="center" vertical="center"/>
    </xf>
    <xf numFmtId="0" fontId="2" fillId="0" borderId="49" xfId="0" applyFont="1" applyBorder="1" applyAlignment="1">
      <alignment horizontal="left" vertical="center"/>
    </xf>
    <xf numFmtId="3" fontId="10" fillId="0" borderId="50" xfId="0" applyNumberFormat="1" applyFont="1" applyBorder="1" applyAlignment="1">
      <alignment horizontal="right" vertical="center" indent="1"/>
    </xf>
    <xf numFmtId="165" fontId="6" fillId="0" borderId="50" xfId="0" applyNumberFormat="1" applyFont="1" applyBorder="1" applyAlignment="1">
      <alignment horizontal="right" vertical="center" wrapText="1" indent="1"/>
    </xf>
    <xf numFmtId="4" fontId="6" fillId="0" borderId="50" xfId="0" applyNumberFormat="1" applyFont="1" applyBorder="1" applyAlignment="1">
      <alignment horizontal="right" vertical="center" wrapText="1" indent="1"/>
    </xf>
    <xf numFmtId="49" fontId="6" fillId="4" borderId="48" xfId="0" applyNumberFormat="1" applyFont="1" applyFill="1" applyBorder="1" applyAlignment="1">
      <alignment horizontal="center" vertical="center"/>
    </xf>
    <xf numFmtId="0" fontId="19" fillId="0" borderId="49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3" fontId="6" fillId="4" borderId="50" xfId="0" applyNumberFormat="1" applyFont="1" applyFill="1" applyBorder="1" applyAlignment="1">
      <alignment horizontal="right" vertical="center" indent="1"/>
    </xf>
    <xf numFmtId="165" fontId="6" fillId="4" borderId="50" xfId="0" applyNumberFormat="1" applyFont="1" applyFill="1" applyBorder="1" applyAlignment="1">
      <alignment horizontal="right" vertical="center" indent="1"/>
    </xf>
    <xf numFmtId="4" fontId="6" fillId="4" borderId="50" xfId="0" applyNumberFormat="1" applyFont="1" applyFill="1" applyBorder="1" applyAlignment="1">
      <alignment horizontal="right" vertical="center" indent="1"/>
    </xf>
    <xf numFmtId="49" fontId="5" fillId="0" borderId="48" xfId="0" applyNumberFormat="1" applyFont="1" applyBorder="1" applyAlignment="1">
      <alignment horizontal="center" vertical="center"/>
    </xf>
    <xf numFmtId="0" fontId="20" fillId="0" borderId="49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3" fontId="8" fillId="0" borderId="50" xfId="0" applyNumberFormat="1" applyFont="1" applyBorder="1" applyAlignment="1">
      <alignment horizontal="right" vertical="center" indent="1"/>
    </xf>
    <xf numFmtId="168" fontId="8" fillId="0" borderId="50" xfId="0" applyNumberFormat="1" applyFont="1" applyBorder="1" applyAlignment="1">
      <alignment horizontal="right" vertical="center" indent="1"/>
    </xf>
    <xf numFmtId="4" fontId="8" fillId="0" borderId="50" xfId="0" applyNumberFormat="1" applyFont="1" applyBorder="1" applyAlignment="1">
      <alignment horizontal="right" vertical="center" indent="1"/>
    </xf>
    <xf numFmtId="0" fontId="2" fillId="0" borderId="48" xfId="0" applyFont="1" applyBorder="1" applyAlignment="1">
      <alignment horizontal="center" vertical="center"/>
    </xf>
    <xf numFmtId="3" fontId="2" fillId="0" borderId="50" xfId="0" applyNumberFormat="1" applyFont="1" applyBorder="1" applyAlignment="1">
      <alignment horizontal="right" vertical="center" indent="1"/>
    </xf>
    <xf numFmtId="168" fontId="2" fillId="0" borderId="50" xfId="0" applyNumberFormat="1" applyFont="1" applyBorder="1" applyAlignment="1">
      <alignment horizontal="right" vertical="center" indent="1"/>
    </xf>
    <xf numFmtId="4" fontId="2" fillId="0" borderId="50" xfId="0" applyNumberFormat="1" applyFont="1" applyBorder="1" applyAlignment="1">
      <alignment horizontal="right" vertical="center" indent="1"/>
    </xf>
    <xf numFmtId="165" fontId="2" fillId="0" borderId="50" xfId="0" applyNumberFormat="1" applyFont="1" applyBorder="1" applyAlignment="1">
      <alignment horizontal="right" vertical="center" indent="1"/>
    </xf>
    <xf numFmtId="165" fontId="8" fillId="0" borderId="50" xfId="0" applyNumberFormat="1" applyFont="1" applyBorder="1" applyAlignment="1">
      <alignment horizontal="right" vertical="center" indent="1"/>
    </xf>
    <xf numFmtId="0" fontId="2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49" fontId="15" fillId="0" borderId="48" xfId="0" applyNumberFormat="1" applyFont="1" applyBorder="1" applyAlignment="1">
      <alignment horizontal="center" vertical="center"/>
    </xf>
    <xf numFmtId="49" fontId="6" fillId="3" borderId="48" xfId="0" applyNumberFormat="1" applyFont="1" applyFill="1" applyBorder="1" applyAlignment="1">
      <alignment horizontal="center" vertical="center"/>
    </xf>
    <xf numFmtId="3" fontId="6" fillId="3" borderId="50" xfId="0" applyNumberFormat="1" applyFont="1" applyFill="1" applyBorder="1" applyAlignment="1">
      <alignment horizontal="right" vertical="center" indent="1"/>
    </xf>
    <xf numFmtId="165" fontId="6" fillId="3" borderId="50" xfId="0" applyNumberFormat="1" applyFont="1" applyFill="1" applyBorder="1" applyAlignment="1">
      <alignment horizontal="right" vertical="center" indent="1"/>
    </xf>
    <xf numFmtId="4" fontId="6" fillId="3" borderId="50" xfId="0" applyNumberFormat="1" applyFont="1" applyFill="1" applyBorder="1" applyAlignment="1">
      <alignment horizontal="right" vertical="center" indent="1"/>
    </xf>
    <xf numFmtId="49" fontId="2" fillId="0" borderId="48" xfId="0" applyNumberFormat="1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6" fillId="3" borderId="48" xfId="0" applyFont="1" applyFill="1" applyBorder="1" applyAlignment="1">
      <alignment horizontal="left" vertical="center"/>
    </xf>
    <xf numFmtId="0" fontId="21" fillId="0" borderId="32" xfId="0" applyFont="1" applyBorder="1" applyAlignment="1">
      <alignment horizontal="left" vertical="center"/>
    </xf>
    <xf numFmtId="0" fontId="5" fillId="0" borderId="48" xfId="0" applyFont="1" applyBorder="1" applyAlignment="1">
      <alignment vertical="center"/>
    </xf>
    <xf numFmtId="0" fontId="5" fillId="0" borderId="49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50" xfId="0" applyFont="1" applyBorder="1" applyAlignment="1">
      <alignment vertical="center"/>
    </xf>
    <xf numFmtId="165" fontId="5" fillId="0" borderId="50" xfId="0" applyNumberFormat="1" applyFont="1" applyBorder="1" applyAlignment="1">
      <alignment horizontal="right" vertical="center" indent="1"/>
    </xf>
    <xf numFmtId="4" fontId="5" fillId="0" borderId="50" xfId="0" applyNumberFormat="1" applyFont="1" applyBorder="1" applyAlignment="1">
      <alignment horizontal="right" vertical="center" indent="1"/>
    </xf>
    <xf numFmtId="165" fontId="22" fillId="0" borderId="50" xfId="0" applyNumberFormat="1" applyFont="1" applyBorder="1" applyAlignment="1">
      <alignment horizontal="right" vertical="center" wrapText="1" indent="1"/>
    </xf>
    <xf numFmtId="2" fontId="22" fillId="0" borderId="50" xfId="0" applyNumberFormat="1" applyFont="1" applyBorder="1" applyAlignment="1">
      <alignment horizontal="center" vertical="center" wrapText="1"/>
    </xf>
    <xf numFmtId="4" fontId="22" fillId="0" borderId="50" xfId="0" applyNumberFormat="1" applyFont="1" applyBorder="1" applyAlignment="1">
      <alignment horizontal="right" vertical="center" wrapText="1" indent="1"/>
    </xf>
    <xf numFmtId="49" fontId="22" fillId="0" borderId="50" xfId="0" applyNumberFormat="1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left" vertical="center"/>
    </xf>
    <xf numFmtId="0" fontId="2" fillId="0" borderId="53" xfId="0" applyFont="1" applyBorder="1" applyAlignment="1">
      <alignment horizontal="left" vertical="center"/>
    </xf>
    <xf numFmtId="3" fontId="2" fillId="0" borderId="54" xfId="0" applyNumberFormat="1" applyFont="1" applyBorder="1" applyAlignment="1">
      <alignment horizontal="right" vertical="center" indent="1"/>
    </xf>
    <xf numFmtId="165" fontId="22" fillId="0" borderId="54" xfId="0" applyNumberFormat="1" applyFont="1" applyBorder="1" applyAlignment="1">
      <alignment horizontal="right" vertical="center" wrapText="1" indent="1"/>
    </xf>
    <xf numFmtId="2" fontId="22" fillId="0" borderId="54" xfId="0" applyNumberFormat="1" applyFont="1" applyBorder="1" applyAlignment="1">
      <alignment horizontal="center" vertical="center" wrapText="1"/>
    </xf>
    <xf numFmtId="4" fontId="22" fillId="0" borderId="54" xfId="0" applyNumberFormat="1" applyFont="1" applyBorder="1" applyAlignment="1">
      <alignment horizontal="right" vertical="center" wrapText="1" indent="1"/>
    </xf>
    <xf numFmtId="49" fontId="22" fillId="0" borderId="54" xfId="0" applyNumberFormat="1" applyFont="1" applyBorder="1" applyAlignment="1">
      <alignment horizontal="center" vertical="center" wrapText="1"/>
    </xf>
    <xf numFmtId="165" fontId="22" fillId="0" borderId="0" xfId="0" applyNumberFormat="1" applyFont="1" applyAlignment="1">
      <alignment horizontal="right" vertical="center" wrapText="1" indent="1"/>
    </xf>
    <xf numFmtId="2" fontId="22" fillId="0" borderId="0" xfId="0" applyNumberFormat="1" applyFont="1" applyAlignment="1">
      <alignment horizontal="center" vertical="center" wrapText="1"/>
    </xf>
    <xf numFmtId="4" fontId="22" fillId="0" borderId="0" xfId="0" applyNumberFormat="1" applyFont="1" applyAlignment="1">
      <alignment horizontal="right" vertical="center" wrapText="1" indent="1"/>
    </xf>
    <xf numFmtId="49" fontId="2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indent="1"/>
    </xf>
    <xf numFmtId="0" fontId="2" fillId="0" borderId="56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left" vertical="center"/>
    </xf>
    <xf numFmtId="0" fontId="2" fillId="0" borderId="57" xfId="0" applyFont="1" applyBorder="1" applyAlignment="1">
      <alignment horizontal="left" vertical="center"/>
    </xf>
    <xf numFmtId="0" fontId="2" fillId="0" borderId="58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left" vertical="center" wrapText="1"/>
    </xf>
    <xf numFmtId="0" fontId="2" fillId="0" borderId="59" xfId="0" applyFont="1" applyBorder="1" applyAlignment="1">
      <alignment horizontal="left" vertical="center"/>
    </xf>
    <xf numFmtId="0" fontId="2" fillId="0" borderId="60" xfId="0" applyFont="1" applyBorder="1" applyAlignment="1">
      <alignment horizontal="left" vertical="center"/>
    </xf>
    <xf numFmtId="49" fontId="6" fillId="4" borderId="61" xfId="0" applyNumberFormat="1" applyFont="1" applyFill="1" applyBorder="1" applyAlignment="1">
      <alignment horizontal="center" vertical="center"/>
    </xf>
    <xf numFmtId="0" fontId="6" fillId="4" borderId="61" xfId="0" applyFont="1" applyFill="1" applyBorder="1" applyAlignment="1">
      <alignment horizontal="left" vertical="center"/>
    </xf>
    <xf numFmtId="0" fontId="6" fillId="4" borderId="61" xfId="0" applyFont="1" applyFill="1" applyBorder="1" applyAlignment="1">
      <alignment horizontal="left" vertical="center" wrapText="1"/>
    </xf>
    <xf numFmtId="0" fontId="2" fillId="0" borderId="62" xfId="0" applyFont="1" applyBorder="1" applyAlignment="1">
      <alignment horizontal="left" vertical="center"/>
    </xf>
    <xf numFmtId="3" fontId="6" fillId="4" borderId="63" xfId="0" applyNumberFormat="1" applyFont="1" applyFill="1" applyBorder="1" applyAlignment="1">
      <alignment horizontal="right" vertical="center" wrapText="1" indent="1"/>
    </xf>
    <xf numFmtId="4" fontId="6" fillId="4" borderId="63" xfId="0" applyNumberFormat="1" applyFont="1" applyFill="1" applyBorder="1" applyAlignment="1">
      <alignment horizontal="right" vertical="center" wrapText="1" indent="1"/>
    </xf>
    <xf numFmtId="4" fontId="6" fillId="4" borderId="64" xfId="0" applyNumberFormat="1" applyFont="1" applyFill="1" applyBorder="1" applyAlignment="1">
      <alignment horizontal="right" vertical="center" wrapText="1" indent="1"/>
    </xf>
    <xf numFmtId="165" fontId="6" fillId="4" borderId="63" xfId="0" applyNumberFormat="1" applyFont="1" applyFill="1" applyBorder="1" applyAlignment="1">
      <alignment horizontal="right" vertical="center" wrapText="1" indent="1"/>
    </xf>
    <xf numFmtId="49" fontId="6" fillId="0" borderId="61" xfId="0" applyNumberFormat="1" applyFont="1" applyBorder="1" applyAlignment="1">
      <alignment horizontal="center" vertical="center"/>
    </xf>
    <xf numFmtId="0" fontId="6" fillId="0" borderId="61" xfId="0" applyFont="1" applyBorder="1" applyAlignment="1">
      <alignment horizontal="left" vertical="center"/>
    </xf>
    <xf numFmtId="0" fontId="6" fillId="0" borderId="61" xfId="0" applyFont="1" applyBorder="1" applyAlignment="1">
      <alignment horizontal="left" vertical="center" wrapText="1"/>
    </xf>
    <xf numFmtId="3" fontId="10" fillId="0" borderId="65" xfId="0" applyNumberFormat="1" applyFont="1" applyBorder="1" applyAlignment="1">
      <alignment horizontal="right" vertical="center" indent="1"/>
    </xf>
    <xf numFmtId="4" fontId="6" fillId="0" borderId="65" xfId="0" applyNumberFormat="1" applyFont="1" applyBorder="1" applyAlignment="1">
      <alignment horizontal="right" vertical="center" wrapText="1" indent="1"/>
    </xf>
    <xf numFmtId="4" fontId="6" fillId="0" borderId="64" xfId="0" applyNumberFormat="1" applyFont="1" applyBorder="1" applyAlignment="1">
      <alignment horizontal="right" vertical="center" wrapText="1" indent="1"/>
    </xf>
    <xf numFmtId="165" fontId="6" fillId="0" borderId="65" xfId="0" applyNumberFormat="1" applyFont="1" applyBorder="1" applyAlignment="1">
      <alignment horizontal="right" vertical="center" wrapText="1" indent="1"/>
    </xf>
    <xf numFmtId="0" fontId="6" fillId="4" borderId="61" xfId="0" applyFont="1" applyFill="1" applyBorder="1" applyAlignment="1">
      <alignment vertical="center"/>
    </xf>
    <xf numFmtId="0" fontId="19" fillId="0" borderId="16" xfId="0" applyFont="1" applyBorder="1" applyAlignment="1">
      <alignment horizontal="left" vertical="center"/>
    </xf>
    <xf numFmtId="3" fontId="6" fillId="4" borderId="65" xfId="0" applyNumberFormat="1" applyFont="1" applyFill="1" applyBorder="1" applyAlignment="1">
      <alignment horizontal="right" vertical="center" indent="1"/>
    </xf>
    <xf numFmtId="4" fontId="6" fillId="4" borderId="65" xfId="0" applyNumberFormat="1" applyFont="1" applyFill="1" applyBorder="1" applyAlignment="1">
      <alignment horizontal="right" vertical="center" indent="1"/>
    </xf>
    <xf numFmtId="4" fontId="6" fillId="4" borderId="64" xfId="0" applyNumberFormat="1" applyFont="1" applyFill="1" applyBorder="1" applyAlignment="1">
      <alignment horizontal="right" vertical="center" indent="1"/>
    </xf>
    <xf numFmtId="165" fontId="6" fillId="4" borderId="65" xfId="0" applyNumberFormat="1" applyFont="1" applyFill="1" applyBorder="1" applyAlignment="1">
      <alignment horizontal="right" vertical="center" indent="1"/>
    </xf>
    <xf numFmtId="49" fontId="5" fillId="0" borderId="61" xfId="0" applyNumberFormat="1" applyFont="1" applyBorder="1" applyAlignment="1">
      <alignment horizontal="center" vertical="center"/>
    </xf>
    <xf numFmtId="0" fontId="5" fillId="0" borderId="61" xfId="0" applyFont="1" applyBorder="1" applyAlignment="1">
      <alignment horizontal="left" vertical="center"/>
    </xf>
    <xf numFmtId="0" fontId="8" fillId="0" borderId="61" xfId="0" applyFont="1" applyBorder="1" applyAlignment="1">
      <alignment vertical="center"/>
    </xf>
    <xf numFmtId="0" fontId="20" fillId="0" borderId="16" xfId="0" applyFont="1" applyBorder="1" applyAlignment="1">
      <alignment horizontal="left" vertical="center"/>
    </xf>
    <xf numFmtId="3" fontId="8" fillId="0" borderId="65" xfId="0" applyNumberFormat="1" applyFont="1" applyBorder="1" applyAlignment="1">
      <alignment horizontal="right" vertical="center" indent="1"/>
    </xf>
    <xf numFmtId="4" fontId="8" fillId="0" borderId="65" xfId="0" applyNumberFormat="1" applyFont="1" applyBorder="1" applyAlignment="1">
      <alignment horizontal="right" vertical="center" indent="1"/>
    </xf>
    <xf numFmtId="4" fontId="8" fillId="0" borderId="64" xfId="0" applyNumberFormat="1" applyFont="1" applyBorder="1" applyAlignment="1">
      <alignment horizontal="right" vertical="center" indent="1"/>
    </xf>
    <xf numFmtId="165" fontId="8" fillId="0" borderId="65" xfId="0" applyNumberFormat="1" applyFont="1" applyBorder="1" applyAlignment="1">
      <alignment horizontal="right" vertical="center" indent="1"/>
    </xf>
    <xf numFmtId="0" fontId="2" fillId="0" borderId="61" xfId="0" applyFont="1" applyBorder="1" applyAlignment="1">
      <alignment horizontal="center" vertical="center"/>
    </xf>
    <xf numFmtId="0" fontId="2" fillId="0" borderId="61" xfId="0" applyFont="1" applyBorder="1" applyAlignment="1">
      <alignment horizontal="left" vertical="center" indent="1"/>
    </xf>
    <xf numFmtId="0" fontId="2" fillId="0" borderId="61" xfId="0" applyFont="1" applyBorder="1" applyAlignment="1">
      <alignment vertical="center"/>
    </xf>
    <xf numFmtId="3" fontId="2" fillId="0" borderId="65" xfId="0" applyNumberFormat="1" applyFont="1" applyBorder="1" applyAlignment="1">
      <alignment horizontal="right" vertical="center" indent="1"/>
    </xf>
    <xf numFmtId="4" fontId="2" fillId="0" borderId="65" xfId="0" applyNumberFormat="1" applyFont="1" applyBorder="1" applyAlignment="1">
      <alignment horizontal="right" vertical="center" indent="1"/>
    </xf>
    <xf numFmtId="4" fontId="2" fillId="0" borderId="64" xfId="0" applyNumberFormat="1" applyFont="1" applyBorder="1" applyAlignment="1">
      <alignment horizontal="right" vertical="center" indent="1"/>
    </xf>
    <xf numFmtId="165" fontId="2" fillId="0" borderId="65" xfId="0" applyNumberFormat="1" applyFont="1" applyBorder="1" applyAlignment="1">
      <alignment horizontal="right" vertical="center" indent="1"/>
    </xf>
    <xf numFmtId="0" fontId="2" fillId="0" borderId="61" xfId="0" applyFont="1" applyBorder="1" applyAlignment="1">
      <alignment horizontal="left" vertical="center"/>
    </xf>
    <xf numFmtId="49" fontId="2" fillId="0" borderId="61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65" xfId="0" applyFont="1" applyBorder="1" applyAlignment="1">
      <alignment vertical="center"/>
    </xf>
    <xf numFmtId="1" fontId="2" fillId="0" borderId="61" xfId="0" applyNumberFormat="1" applyFont="1" applyBorder="1" applyAlignment="1">
      <alignment vertical="center"/>
    </xf>
    <xf numFmtId="49" fontId="15" fillId="0" borderId="61" xfId="0" applyNumberFormat="1" applyFont="1" applyBorder="1" applyAlignment="1">
      <alignment horizontal="center" vertical="center"/>
    </xf>
    <xf numFmtId="0" fontId="15" fillId="0" borderId="61" xfId="0" applyFont="1" applyBorder="1" applyAlignment="1">
      <alignment horizontal="left" vertical="center" indent="1"/>
    </xf>
    <xf numFmtId="1" fontId="15" fillId="0" borderId="61" xfId="0" applyNumberFormat="1" applyFont="1" applyBorder="1" applyAlignment="1">
      <alignment vertical="center"/>
    </xf>
    <xf numFmtId="49" fontId="6" fillId="3" borderId="61" xfId="0" applyNumberFormat="1" applyFont="1" applyFill="1" applyBorder="1" applyAlignment="1">
      <alignment horizontal="center" vertical="center"/>
    </xf>
    <xf numFmtId="49" fontId="6" fillId="3" borderId="61" xfId="0" applyNumberFormat="1" applyFont="1" applyFill="1" applyBorder="1" applyAlignment="1">
      <alignment horizontal="left" vertical="center"/>
    </xf>
    <xf numFmtId="3" fontId="6" fillId="3" borderId="65" xfId="0" applyNumberFormat="1" applyFont="1" applyFill="1" applyBorder="1" applyAlignment="1">
      <alignment horizontal="right" vertical="center" indent="1"/>
    </xf>
    <xf numFmtId="4" fontId="6" fillId="3" borderId="65" xfId="0" applyNumberFormat="1" applyFont="1" applyFill="1" applyBorder="1" applyAlignment="1">
      <alignment horizontal="right" vertical="center" indent="1"/>
    </xf>
    <xf numFmtId="4" fontId="6" fillId="3" borderId="64" xfId="0" applyNumberFormat="1" applyFont="1" applyFill="1" applyBorder="1" applyAlignment="1">
      <alignment horizontal="right" vertical="center" indent="1"/>
    </xf>
    <xf numFmtId="165" fontId="6" fillId="3" borderId="65" xfId="0" applyNumberFormat="1" applyFont="1" applyFill="1" applyBorder="1" applyAlignment="1">
      <alignment horizontal="right" vertical="center" indent="1"/>
    </xf>
    <xf numFmtId="0" fontId="8" fillId="0" borderId="61" xfId="0" applyFont="1" applyBorder="1" applyAlignment="1">
      <alignment horizontal="center" vertical="center"/>
    </xf>
    <xf numFmtId="0" fontId="8" fillId="0" borderId="61" xfId="0" applyFont="1" applyBorder="1" applyAlignment="1">
      <alignment horizontal="left" vertical="center"/>
    </xf>
    <xf numFmtId="0" fontId="6" fillId="3" borderId="61" xfId="0" applyFont="1" applyFill="1" applyBorder="1" applyAlignment="1">
      <alignment horizontal="left" vertical="center"/>
    </xf>
    <xf numFmtId="0" fontId="6" fillId="3" borderId="61" xfId="0" applyFont="1" applyFill="1" applyBorder="1" applyAlignment="1">
      <alignment vertical="center"/>
    </xf>
    <xf numFmtId="0" fontId="15" fillId="0" borderId="61" xfId="0" applyFont="1" applyBorder="1" applyAlignment="1">
      <alignment vertical="center"/>
    </xf>
    <xf numFmtId="0" fontId="21" fillId="0" borderId="6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4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vertical="center"/>
    </xf>
    <xf numFmtId="49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 applyAlignment="1">
      <alignment vertical="center"/>
    </xf>
    <xf numFmtId="0" fontId="2" fillId="0" borderId="61" xfId="0" applyFont="1" applyBorder="1"/>
    <xf numFmtId="0" fontId="5" fillId="0" borderId="61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65" xfId="0" applyFont="1" applyBorder="1" applyAlignment="1">
      <alignment vertical="center"/>
    </xf>
    <xf numFmtId="4" fontId="5" fillId="0" borderId="65" xfId="0" applyNumberFormat="1" applyFont="1" applyBorder="1" applyAlignment="1">
      <alignment horizontal="right" vertical="center" indent="1"/>
    </xf>
    <xf numFmtId="4" fontId="5" fillId="0" borderId="64" xfId="0" applyNumberFormat="1" applyFont="1" applyBorder="1" applyAlignment="1">
      <alignment horizontal="right" vertical="center" indent="1"/>
    </xf>
    <xf numFmtId="165" fontId="5" fillId="0" borderId="65" xfId="0" applyNumberFormat="1" applyFont="1" applyBorder="1" applyAlignment="1">
      <alignment horizontal="right" vertical="center" indent="1"/>
    </xf>
    <xf numFmtId="2" fontId="22" fillId="0" borderId="65" xfId="0" applyNumberFormat="1" applyFont="1" applyBorder="1" applyAlignment="1">
      <alignment horizontal="center" vertical="center" wrapText="1"/>
    </xf>
    <xf numFmtId="4" fontId="22" fillId="0" borderId="65" xfId="0" applyNumberFormat="1" applyFont="1" applyBorder="1" applyAlignment="1">
      <alignment horizontal="right" vertical="center" wrapText="1" indent="1"/>
    </xf>
    <xf numFmtId="49" fontId="22" fillId="0" borderId="64" xfId="0" applyNumberFormat="1" applyFont="1" applyBorder="1" applyAlignment="1">
      <alignment horizontal="center" vertical="center" wrapText="1"/>
    </xf>
    <xf numFmtId="165" fontId="22" fillId="0" borderId="65" xfId="0" applyNumberFormat="1" applyFont="1" applyBorder="1" applyAlignment="1">
      <alignment horizontal="right" vertical="center" wrapText="1" indent="1"/>
    </xf>
    <xf numFmtId="0" fontId="2" fillId="0" borderId="56" xfId="0" applyFont="1" applyBorder="1" applyAlignment="1">
      <alignment horizontal="center" vertical="center"/>
    </xf>
    <xf numFmtId="0" fontId="2" fillId="0" borderId="56" xfId="0" applyFont="1" applyBorder="1" applyAlignment="1">
      <alignment vertical="center"/>
    </xf>
    <xf numFmtId="3" fontId="2" fillId="0" borderId="66" xfId="0" applyNumberFormat="1" applyFont="1" applyBorder="1" applyAlignment="1">
      <alignment horizontal="right" vertical="center" indent="1"/>
    </xf>
    <xf numFmtId="2" fontId="22" fillId="0" borderId="66" xfId="0" applyNumberFormat="1" applyFont="1" applyBorder="1" applyAlignment="1">
      <alignment horizontal="center" vertical="center" wrapText="1"/>
    </xf>
    <xf numFmtId="4" fontId="22" fillId="0" borderId="66" xfId="0" applyNumberFormat="1" applyFont="1" applyBorder="1" applyAlignment="1">
      <alignment horizontal="right" vertical="center" wrapText="1" indent="1"/>
    </xf>
    <xf numFmtId="165" fontId="22" fillId="0" borderId="66" xfId="0" applyNumberFormat="1" applyFont="1" applyBorder="1" applyAlignment="1">
      <alignment horizontal="right" vertical="center" wrapText="1" indent="1"/>
    </xf>
    <xf numFmtId="3" fontId="6" fillId="3" borderId="2" xfId="0" applyNumberFormat="1" applyFont="1" applyFill="1" applyBorder="1" applyAlignment="1">
      <alignment horizontal="center" vertical="center"/>
    </xf>
    <xf numFmtId="3" fontId="6" fillId="3" borderId="3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top" wrapText="1"/>
    </xf>
    <xf numFmtId="165" fontId="6" fillId="3" borderId="4" xfId="0" applyNumberFormat="1" applyFont="1" applyFill="1" applyBorder="1" applyAlignment="1">
      <alignment horizontal="center" vertical="center"/>
    </xf>
    <xf numFmtId="165" fontId="6" fillId="3" borderId="5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center" vertical="top"/>
    </xf>
    <xf numFmtId="0" fontId="6" fillId="3" borderId="7" xfId="0" applyFont="1" applyFill="1" applyBorder="1" applyAlignment="1">
      <alignment horizontal="center" vertical="top"/>
    </xf>
    <xf numFmtId="0" fontId="6" fillId="3" borderId="8" xfId="0" applyFont="1" applyFill="1" applyBorder="1" applyAlignment="1">
      <alignment horizontal="center" vertical="top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4" fontId="2" fillId="2" borderId="37" xfId="0" applyNumberFormat="1" applyFont="1" applyFill="1" applyBorder="1" applyAlignment="1">
      <alignment horizontal="center" vertical="top" wrapText="1"/>
    </xf>
    <xf numFmtId="4" fontId="2" fillId="2" borderId="21" xfId="0" applyNumberFormat="1" applyFont="1" applyFill="1" applyBorder="1" applyAlignment="1">
      <alignment horizontal="center" vertical="top" wrapText="1"/>
    </xf>
    <xf numFmtId="175" fontId="2" fillId="2" borderId="37" xfId="0" applyNumberFormat="1" applyFont="1" applyFill="1" applyBorder="1" applyAlignment="1">
      <alignment horizontal="center" vertical="top" wrapText="1"/>
    </xf>
    <xf numFmtId="175" fontId="2" fillId="2" borderId="21" xfId="0" applyNumberFormat="1" applyFont="1" applyFill="1" applyBorder="1" applyAlignment="1">
      <alignment horizontal="center" vertical="top" wrapText="1"/>
    </xf>
    <xf numFmtId="165" fontId="2" fillId="2" borderId="6" xfId="0" applyNumberFormat="1" applyFont="1" applyFill="1" applyBorder="1" applyAlignment="1">
      <alignment horizontal="center" vertical="center" wrapText="1"/>
    </xf>
    <xf numFmtId="165" fontId="2" fillId="2" borderId="7" xfId="0" applyNumberFormat="1" applyFont="1" applyFill="1" applyBorder="1" applyAlignment="1">
      <alignment horizontal="center" vertical="center" wrapText="1"/>
    </xf>
    <xf numFmtId="165" fontId="2" fillId="2" borderId="8" xfId="0" applyNumberFormat="1" applyFont="1" applyFill="1" applyBorder="1" applyAlignment="1">
      <alignment horizontal="center" vertical="center" wrapText="1"/>
    </xf>
    <xf numFmtId="4" fontId="2" fillId="2" borderId="12" xfId="0" applyNumberFormat="1" applyFont="1" applyFill="1" applyBorder="1" applyAlignment="1">
      <alignment horizontal="center" vertical="top" wrapText="1"/>
    </xf>
    <xf numFmtId="175" fontId="5" fillId="2" borderId="12" xfId="0" applyNumberFormat="1" applyFont="1" applyFill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2" borderId="3" xfId="0" applyNumberFormat="1" applyFont="1" applyFill="1" applyBorder="1" applyAlignment="1">
      <alignment horizontal="center" vertical="center" wrapText="1"/>
    </xf>
    <xf numFmtId="165" fontId="5" fillId="8" borderId="55" xfId="0" applyNumberFormat="1" applyFont="1" applyFill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</cellXfs>
  <cellStyles count="4">
    <cellStyle name="Millares" xfId="1" builtinId="3"/>
    <cellStyle name="Millares 2" xfId="3" xr:uid="{B6D0BE2C-C458-42D5-AA2B-812E8C85DFF3}"/>
    <cellStyle name="Normal" xfId="0" builtinId="0"/>
    <cellStyle name="Normal 2" xfId="2" xr:uid="{09663596-B255-4F91-A6CF-BEE6875832F5}"/>
  </cellStyles>
  <dxfs count="0"/>
  <tableStyles count="0" defaultTableStyle="TableStyleMedium2" defaultPivotStyle="PivotStyleLight16"/>
  <colors>
    <mruColors>
      <color rgb="FF95440D"/>
      <color rgb="FF31849B"/>
      <color rgb="FF27849B"/>
      <color rgb="FF318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306"/>
  <sheetViews>
    <sheetView tabSelected="1" workbookViewId="0">
      <pane xSplit="5" ySplit="6" topLeftCell="F7" activePane="bottomRight" state="frozen"/>
      <selection pane="topRight" activeCell="F1" sqref="F1"/>
      <selection pane="bottomLeft" activeCell="A7" sqref="A7"/>
      <selection pane="bottomRight"/>
    </sheetView>
  </sheetViews>
  <sheetFormatPr baseColWidth="10" defaultColWidth="9.140625" defaultRowHeight="12.75" x14ac:dyDescent="0.25"/>
  <cols>
    <col min="1" max="1" width="7.7109375" style="1" customWidth="1"/>
    <col min="2" max="2" width="3.85546875" style="1" customWidth="1"/>
    <col min="3" max="3" width="21.85546875" style="2" customWidth="1"/>
    <col min="4" max="5" width="0.85546875" style="2" customWidth="1"/>
    <col min="6" max="6" width="9" style="2" customWidth="1"/>
    <col min="7" max="7" width="9" style="3" customWidth="1"/>
    <col min="8" max="8" width="9" style="4" customWidth="1"/>
    <col min="9" max="12" width="9" style="5" customWidth="1"/>
    <col min="13" max="13" width="0.85546875" style="5" customWidth="1"/>
    <col min="14" max="14" width="9" style="5" customWidth="1"/>
    <col min="15" max="15" width="7.5703125" style="11" customWidth="1"/>
    <col min="16" max="16" width="7.28515625" style="7" customWidth="1"/>
    <col min="17" max="20" width="7.28515625" style="2" customWidth="1"/>
    <col min="21" max="21" width="0.85546875" style="5" customWidth="1"/>
    <col min="22" max="22" width="9" style="5" customWidth="1"/>
    <col min="23" max="23" width="7.5703125" style="11" customWidth="1"/>
    <col min="24" max="28" width="7.28515625" style="8" customWidth="1"/>
    <col min="29" max="29" width="0.85546875" style="5" customWidth="1"/>
    <col min="30" max="30" width="9" style="5" customWidth="1"/>
    <col min="31" max="31" width="7.5703125" style="9" customWidth="1"/>
    <col min="32" max="32" width="7.28515625" style="47" customWidth="1"/>
    <col min="33" max="36" width="7.28515625" style="8" customWidth="1"/>
    <col min="37" max="37" width="0.85546875" style="5" customWidth="1"/>
    <col min="38" max="38" width="9" style="5" customWidth="1"/>
    <col min="39" max="39" width="7.5703125" style="9" customWidth="1"/>
    <col min="40" max="40" width="7.28515625" style="10" customWidth="1"/>
    <col min="41" max="44" width="7.28515625" style="8" customWidth="1"/>
    <col min="45" max="45" width="0.85546875" style="5" customWidth="1"/>
    <col min="46" max="46" width="9" style="5" customWidth="1"/>
    <col min="47" max="47" width="7.5703125" style="11" customWidth="1"/>
    <col min="48" max="48" width="7.28515625" style="12" customWidth="1"/>
    <col min="49" max="52" width="7.28515625" style="13" customWidth="1"/>
    <col min="53" max="53" width="0.85546875" style="13" customWidth="1"/>
    <col min="54" max="16384" width="9.140625" style="2"/>
  </cols>
  <sheetData>
    <row r="1" spans="1:58" x14ac:dyDescent="0.25">
      <c r="O1" s="6"/>
      <c r="W1" s="6"/>
      <c r="AE1" s="3"/>
      <c r="AF1" s="3"/>
      <c r="AG1" s="3"/>
      <c r="AH1" s="3"/>
      <c r="AI1" s="3"/>
      <c r="AJ1" s="3"/>
    </row>
    <row r="2" spans="1:58" ht="24.75" customHeight="1" thickBot="1" x14ac:dyDescent="0.3">
      <c r="A2" s="14" t="s">
        <v>4076</v>
      </c>
      <c r="O2" s="214"/>
      <c r="T2" s="215"/>
      <c r="W2" s="6"/>
      <c r="AB2" s="15"/>
      <c r="AE2" s="8"/>
      <c r="AF2" s="8"/>
      <c r="AU2" s="6"/>
    </row>
    <row r="3" spans="1:58" ht="13.5" customHeight="1" thickTop="1" thickBot="1" x14ac:dyDescent="0.3">
      <c r="G3" s="6"/>
      <c r="I3" s="16"/>
      <c r="J3" s="16"/>
      <c r="K3" s="16"/>
      <c r="L3" s="16"/>
      <c r="M3" s="16"/>
      <c r="N3" s="16"/>
      <c r="O3" s="17"/>
      <c r="Q3" s="16"/>
      <c r="R3" s="16"/>
      <c r="S3" s="16"/>
      <c r="T3" s="16"/>
      <c r="U3" s="16"/>
      <c r="V3" s="16"/>
      <c r="W3" s="18"/>
      <c r="AC3" s="16"/>
      <c r="AD3" s="397" t="s">
        <v>0</v>
      </c>
      <c r="AE3" s="398"/>
      <c r="AF3" s="398"/>
      <c r="AG3" s="398"/>
      <c r="AH3" s="398"/>
      <c r="AI3" s="398"/>
      <c r="AJ3" s="398"/>
      <c r="AK3" s="398"/>
      <c r="AL3" s="398"/>
      <c r="AM3" s="398"/>
      <c r="AN3" s="398"/>
      <c r="AO3" s="398"/>
      <c r="AP3" s="398"/>
      <c r="AQ3" s="398"/>
      <c r="AR3" s="398"/>
      <c r="AS3" s="16"/>
      <c r="AT3" s="16"/>
      <c r="AU3" s="19">
        <v>1</v>
      </c>
      <c r="AV3" s="20">
        <v>4</v>
      </c>
      <c r="AW3" s="20">
        <v>5</v>
      </c>
      <c r="AX3" s="20">
        <v>6</v>
      </c>
      <c r="AY3" s="20"/>
    </row>
    <row r="4" spans="1:58" ht="40.5" customHeight="1" thickTop="1" thickBot="1" x14ac:dyDescent="0.3">
      <c r="A4" s="399" t="s">
        <v>1</v>
      </c>
      <c r="B4" s="400" t="s">
        <v>2</v>
      </c>
      <c r="C4" s="400"/>
      <c r="D4" s="21"/>
      <c r="E4" s="22"/>
      <c r="F4" s="401" t="s">
        <v>3</v>
      </c>
      <c r="G4" s="402"/>
      <c r="H4" s="402"/>
      <c r="I4" s="402"/>
      <c r="J4" s="402"/>
      <c r="K4" s="402"/>
      <c r="L4" s="403"/>
      <c r="M4" s="23"/>
      <c r="N4" s="395" t="s">
        <v>4071</v>
      </c>
      <c r="O4" s="396"/>
      <c r="P4" s="396"/>
      <c r="Q4" s="396"/>
      <c r="R4" s="396"/>
      <c r="S4" s="396"/>
      <c r="T4" s="396"/>
      <c r="U4" s="24"/>
      <c r="V4" s="395" t="s">
        <v>5</v>
      </c>
      <c r="W4" s="396"/>
      <c r="X4" s="396"/>
      <c r="Y4" s="396"/>
      <c r="Z4" s="396"/>
      <c r="AA4" s="396"/>
      <c r="AB4" s="396"/>
      <c r="AC4" s="25"/>
      <c r="AD4" s="395" t="s">
        <v>6</v>
      </c>
      <c r="AE4" s="396"/>
      <c r="AF4" s="396"/>
      <c r="AG4" s="396"/>
      <c r="AH4" s="396"/>
      <c r="AI4" s="396"/>
      <c r="AJ4" s="396"/>
      <c r="AK4" s="26"/>
      <c r="AL4" s="395" t="s">
        <v>7</v>
      </c>
      <c r="AM4" s="396"/>
      <c r="AN4" s="396"/>
      <c r="AO4" s="396"/>
      <c r="AP4" s="396"/>
      <c r="AQ4" s="396"/>
      <c r="AR4" s="396"/>
      <c r="AS4" s="27"/>
      <c r="AT4" s="395" t="s">
        <v>8</v>
      </c>
      <c r="AU4" s="396"/>
      <c r="AV4" s="396"/>
      <c r="AW4" s="396"/>
      <c r="AX4" s="396"/>
      <c r="AY4" s="396"/>
      <c r="AZ4" s="396"/>
      <c r="BA4" s="28"/>
    </row>
    <row r="5" spans="1:58" ht="12.75" customHeight="1" thickTop="1" thickBot="1" x14ac:dyDescent="0.3">
      <c r="A5" s="399"/>
      <c r="B5" s="29"/>
      <c r="C5" s="30" t="s">
        <v>9</v>
      </c>
      <c r="D5" s="31"/>
      <c r="E5" s="32"/>
      <c r="F5" s="404" t="s">
        <v>4070</v>
      </c>
      <c r="G5" s="404"/>
      <c r="H5" s="404"/>
      <c r="I5" s="404"/>
      <c r="J5" s="404"/>
      <c r="K5" s="404"/>
      <c r="L5" s="405"/>
      <c r="M5" s="33"/>
      <c r="N5" s="393" t="s">
        <v>4</v>
      </c>
      <c r="O5" s="394"/>
      <c r="P5" s="394"/>
      <c r="Q5" s="394"/>
      <c r="R5" s="394"/>
      <c r="S5" s="394"/>
      <c r="T5" s="394"/>
      <c r="U5" s="25"/>
      <c r="V5" s="393" t="s">
        <v>10</v>
      </c>
      <c r="W5" s="394"/>
      <c r="X5" s="394"/>
      <c r="Y5" s="394"/>
      <c r="Z5" s="394"/>
      <c r="AA5" s="394"/>
      <c r="AB5" s="394"/>
      <c r="AC5" s="25"/>
      <c r="AD5" s="393" t="s">
        <v>11</v>
      </c>
      <c r="AE5" s="394"/>
      <c r="AF5" s="394"/>
      <c r="AG5" s="394"/>
      <c r="AH5" s="394"/>
      <c r="AI5" s="394"/>
      <c r="AJ5" s="394"/>
      <c r="AK5" s="34"/>
      <c r="AL5" s="393" t="s">
        <v>10</v>
      </c>
      <c r="AM5" s="394"/>
      <c r="AN5" s="394"/>
      <c r="AO5" s="394"/>
      <c r="AP5" s="394"/>
      <c r="AQ5" s="394"/>
      <c r="AR5" s="394"/>
      <c r="AS5" s="27"/>
      <c r="AT5" s="393" t="s">
        <v>12</v>
      </c>
      <c r="AU5" s="394"/>
      <c r="AV5" s="394"/>
      <c r="AW5" s="394"/>
      <c r="AX5" s="394"/>
      <c r="AY5" s="394"/>
      <c r="AZ5" s="394"/>
      <c r="BA5" s="35"/>
    </row>
    <row r="6" spans="1:58" s="43" customFormat="1" ht="15.75" customHeight="1" thickBot="1" x14ac:dyDescent="0.3">
      <c r="A6" s="399"/>
      <c r="B6" s="36"/>
      <c r="C6" s="29" t="s">
        <v>13</v>
      </c>
      <c r="D6" s="37"/>
      <c r="E6" s="38"/>
      <c r="F6" s="39">
        <v>2003</v>
      </c>
      <c r="G6" s="39">
        <v>2007</v>
      </c>
      <c r="H6" s="39">
        <v>2010</v>
      </c>
      <c r="I6" s="39">
        <v>2011</v>
      </c>
      <c r="J6" s="39">
        <v>2012</v>
      </c>
      <c r="K6" s="39">
        <v>2015</v>
      </c>
      <c r="L6" s="39">
        <v>2017</v>
      </c>
      <c r="M6" s="33"/>
      <c r="N6" s="40">
        <v>2003</v>
      </c>
      <c r="O6" s="40">
        <v>2007</v>
      </c>
      <c r="P6" s="40">
        <v>2010</v>
      </c>
      <c r="Q6" s="40">
        <v>2011</v>
      </c>
      <c r="R6" s="40">
        <v>2012</v>
      </c>
      <c r="S6" s="40">
        <v>2015</v>
      </c>
      <c r="T6" s="213">
        <v>2017</v>
      </c>
      <c r="U6" s="33"/>
      <c r="V6" s="40">
        <v>2003</v>
      </c>
      <c r="W6" s="40">
        <v>2007</v>
      </c>
      <c r="X6" s="40">
        <v>2010</v>
      </c>
      <c r="Y6" s="40">
        <v>2011</v>
      </c>
      <c r="Z6" s="40">
        <v>2012</v>
      </c>
      <c r="AA6" s="40">
        <v>2015</v>
      </c>
      <c r="AB6" s="39">
        <v>2017</v>
      </c>
      <c r="AC6" s="33"/>
      <c r="AD6" s="41">
        <v>2003</v>
      </c>
      <c r="AE6" s="41">
        <v>2007</v>
      </c>
      <c r="AF6" s="41">
        <v>2010</v>
      </c>
      <c r="AG6" s="41">
        <v>2011</v>
      </c>
      <c r="AH6" s="41">
        <v>2012</v>
      </c>
      <c r="AI6" s="41">
        <v>2015</v>
      </c>
      <c r="AJ6" s="39">
        <v>2017</v>
      </c>
      <c r="AK6" s="33"/>
      <c r="AL6" s="41">
        <v>2003</v>
      </c>
      <c r="AM6" s="41">
        <v>2007</v>
      </c>
      <c r="AN6" s="41">
        <v>2010</v>
      </c>
      <c r="AO6" s="41">
        <v>2011</v>
      </c>
      <c r="AP6" s="41">
        <v>2012</v>
      </c>
      <c r="AQ6" s="41">
        <v>2015</v>
      </c>
      <c r="AR6" s="39">
        <v>2017</v>
      </c>
      <c r="AS6" s="33"/>
      <c r="AT6" s="41">
        <v>2003</v>
      </c>
      <c r="AU6" s="40">
        <v>2007</v>
      </c>
      <c r="AV6" s="40">
        <v>2010</v>
      </c>
      <c r="AW6" s="40">
        <v>2011</v>
      </c>
      <c r="AX6" s="40">
        <v>2012</v>
      </c>
      <c r="AY6" s="40">
        <v>2015</v>
      </c>
      <c r="AZ6" s="39">
        <v>2017</v>
      </c>
      <c r="BA6" s="42"/>
      <c r="BC6" s="44"/>
      <c r="BE6" s="45"/>
    </row>
    <row r="7" spans="1:58" s="43" customFormat="1" ht="5.0999999999999996" customHeight="1" x14ac:dyDescent="0.25">
      <c r="B7" s="1"/>
      <c r="C7" s="1"/>
      <c r="D7" s="37"/>
      <c r="E7" s="38"/>
      <c r="F7" s="1"/>
      <c r="G7" s="50"/>
      <c r="H7" s="51"/>
      <c r="I7" s="52"/>
      <c r="J7" s="52"/>
      <c r="K7" s="52"/>
      <c r="L7" s="52"/>
      <c r="M7" s="52"/>
      <c r="N7" s="52"/>
      <c r="O7" s="53"/>
      <c r="P7" s="54"/>
      <c r="U7" s="52"/>
      <c r="V7" s="52"/>
      <c r="W7" s="55"/>
      <c r="X7" s="56"/>
      <c r="Y7" s="56"/>
      <c r="Z7" s="56"/>
      <c r="AA7" s="56"/>
      <c r="AB7" s="56"/>
      <c r="AC7" s="52"/>
      <c r="AD7" s="52"/>
      <c r="AE7" s="55"/>
      <c r="AF7" s="54"/>
      <c r="AG7" s="56"/>
      <c r="AH7" s="56"/>
      <c r="AI7" s="56"/>
      <c r="AJ7" s="56"/>
      <c r="AK7" s="52"/>
      <c r="AL7" s="52"/>
      <c r="AM7" s="55"/>
      <c r="AN7" s="57"/>
      <c r="AO7" s="56"/>
      <c r="AP7" s="56"/>
      <c r="AQ7" s="56"/>
      <c r="AR7" s="56"/>
      <c r="AS7" s="52"/>
      <c r="AT7" s="52"/>
      <c r="AU7" s="55"/>
      <c r="AV7" s="58"/>
      <c r="AW7" s="59"/>
      <c r="AX7" s="59"/>
      <c r="AY7" s="59"/>
      <c r="AZ7" s="59"/>
      <c r="BA7" s="59"/>
    </row>
    <row r="8" spans="1:58" s="43" customFormat="1" ht="5.0999999999999996" customHeight="1" x14ac:dyDescent="0.25">
      <c r="A8" s="167"/>
      <c r="B8" s="168"/>
      <c r="C8" s="169"/>
      <c r="D8" s="31"/>
      <c r="E8" s="32"/>
      <c r="F8" s="155"/>
      <c r="G8" s="61"/>
      <c r="H8" s="62"/>
      <c r="I8" s="63"/>
      <c r="J8" s="63"/>
      <c r="K8" s="63"/>
      <c r="L8" s="63"/>
      <c r="M8" s="63"/>
      <c r="N8" s="63"/>
      <c r="O8" s="64"/>
      <c r="P8" s="65"/>
      <c r="Q8" s="60"/>
      <c r="R8" s="60"/>
      <c r="S8" s="60"/>
      <c r="T8" s="60"/>
      <c r="U8" s="63"/>
      <c r="V8" s="63"/>
      <c r="W8" s="64"/>
      <c r="X8" s="66"/>
      <c r="Y8" s="66"/>
      <c r="Z8" s="66"/>
      <c r="AA8" s="66"/>
      <c r="AB8" s="66"/>
      <c r="AC8" s="63"/>
      <c r="AD8" s="63"/>
      <c r="AE8" s="67"/>
      <c r="AF8" s="65"/>
      <c r="AG8" s="66"/>
      <c r="AH8" s="66"/>
      <c r="AI8" s="66"/>
      <c r="AJ8" s="66"/>
      <c r="AK8" s="63"/>
      <c r="AL8" s="63"/>
      <c r="AM8" s="67"/>
      <c r="AN8" s="68"/>
      <c r="AO8" s="66"/>
      <c r="AP8" s="66"/>
      <c r="AQ8" s="66"/>
      <c r="AR8" s="66"/>
      <c r="AS8" s="63"/>
      <c r="AT8" s="63"/>
      <c r="AU8" s="64"/>
      <c r="AV8" s="69"/>
      <c r="AW8" s="70"/>
      <c r="AX8" s="70"/>
      <c r="AY8" s="70"/>
      <c r="AZ8" s="70"/>
      <c r="BA8" s="70"/>
    </row>
    <row r="9" spans="1:58" s="44" customFormat="1" ht="14.1" customHeight="1" x14ac:dyDescent="0.25">
      <c r="A9" s="170" t="s">
        <v>14</v>
      </c>
      <c r="B9" s="171" t="s">
        <v>4072</v>
      </c>
      <c r="C9" s="172"/>
      <c r="D9" s="31"/>
      <c r="E9" s="32"/>
      <c r="F9" s="156">
        <v>27148101</v>
      </c>
      <c r="G9" s="71">
        <v>27428615</v>
      </c>
      <c r="H9" s="71">
        <v>29461933</v>
      </c>
      <c r="I9" s="71">
        <v>29797694</v>
      </c>
      <c r="J9" s="71">
        <v>30135875</v>
      </c>
      <c r="K9" s="71">
        <v>31151643</v>
      </c>
      <c r="L9" s="71">
        <v>29381884</v>
      </c>
      <c r="M9" s="72"/>
      <c r="N9" s="73">
        <v>0.36570261196328269</v>
      </c>
      <c r="O9" s="217">
        <v>0.39524678859594503</v>
      </c>
      <c r="P9" s="74">
        <v>0.48317409952740842</v>
      </c>
      <c r="Q9" s="74">
        <v>0.49062753133803527</v>
      </c>
      <c r="R9" s="74">
        <v>0.50632864173764669</v>
      </c>
      <c r="S9" s="203">
        <v>0.54384275271004412</v>
      </c>
      <c r="T9" s="216">
        <v>0.57234457586912324</v>
      </c>
      <c r="U9" s="72"/>
      <c r="V9" s="75">
        <v>68.537515349127403</v>
      </c>
      <c r="W9" s="75">
        <v>73.069999999999993</v>
      </c>
      <c r="X9" s="76">
        <v>74.008911172172049</v>
      </c>
      <c r="Y9" s="76">
        <v>73.988808324083294</v>
      </c>
      <c r="Z9" s="76">
        <v>74.45400387088236</v>
      </c>
      <c r="AA9" s="81">
        <v>75.613244116941019</v>
      </c>
      <c r="AB9" s="76">
        <v>75.527139912124028</v>
      </c>
      <c r="AC9" s="77"/>
      <c r="AD9" s="78">
        <v>60.807154327169854</v>
      </c>
      <c r="AE9" s="78">
        <v>64.386694693992581</v>
      </c>
      <c r="AF9" s="76">
        <v>65.70755339425564</v>
      </c>
      <c r="AG9" s="76">
        <v>66.276242603783089</v>
      </c>
      <c r="AH9" s="76">
        <v>67.873195177629114</v>
      </c>
      <c r="AI9" s="81">
        <v>67.724884900129155</v>
      </c>
      <c r="AJ9" s="79">
        <v>67.108864885824786</v>
      </c>
      <c r="AK9" s="77"/>
      <c r="AL9" s="78">
        <v>8.2998925187259545</v>
      </c>
      <c r="AM9" s="78">
        <v>8.7239000000000004</v>
      </c>
      <c r="AN9" s="76">
        <v>9.2737202978574285</v>
      </c>
      <c r="AO9" s="76">
        <v>8.7942999999999998</v>
      </c>
      <c r="AP9" s="76">
        <v>8.9959000000000007</v>
      </c>
      <c r="AQ9" s="81">
        <v>8.9916179904266187</v>
      </c>
      <c r="AR9" s="76">
        <v>8.7859903200055669</v>
      </c>
      <c r="AS9" s="77"/>
      <c r="AT9" s="80">
        <v>367.50221435394883</v>
      </c>
      <c r="AU9" s="80">
        <v>374.05473589644595</v>
      </c>
      <c r="AV9" s="81">
        <v>613.85816235363814</v>
      </c>
      <c r="AW9" s="81">
        <v>659.05109246810969</v>
      </c>
      <c r="AX9" s="81">
        <v>696.93701302677732</v>
      </c>
      <c r="AY9" s="81">
        <v>837.5660140081585</v>
      </c>
      <c r="AZ9" s="81">
        <v>990.11663314208511</v>
      </c>
      <c r="BA9" s="82"/>
      <c r="BB9" s="45"/>
      <c r="BC9" s="45"/>
      <c r="BD9" s="45"/>
      <c r="BE9" s="45"/>
      <c r="BF9" s="45"/>
    </row>
    <row r="10" spans="1:58" s="44" customFormat="1" ht="14.1" customHeight="1" x14ac:dyDescent="0.25">
      <c r="A10" s="173"/>
      <c r="B10" s="174"/>
      <c r="C10" s="175"/>
      <c r="D10" s="31"/>
      <c r="E10" s="32"/>
      <c r="F10" s="157"/>
      <c r="G10" s="83"/>
      <c r="H10" s="83"/>
      <c r="I10" s="83"/>
      <c r="J10" s="83"/>
      <c r="K10" s="83"/>
      <c r="L10" s="83" t="s">
        <v>15</v>
      </c>
      <c r="M10" s="72"/>
      <c r="N10" s="84"/>
      <c r="O10" s="84"/>
      <c r="P10" s="85"/>
      <c r="Q10" s="85"/>
      <c r="R10" s="85"/>
      <c r="S10" s="204"/>
      <c r="T10" s="85"/>
      <c r="U10" s="72"/>
      <c r="V10" s="86"/>
      <c r="W10" s="86"/>
      <c r="X10" s="77"/>
      <c r="Y10" s="77"/>
      <c r="Z10" s="77"/>
      <c r="AA10" s="82"/>
      <c r="AB10" s="77"/>
      <c r="AC10" s="77"/>
      <c r="AD10" s="87"/>
      <c r="AE10" s="87"/>
      <c r="AF10" s="77"/>
      <c r="AG10" s="77"/>
      <c r="AH10" s="77"/>
      <c r="AI10" s="82"/>
      <c r="AJ10" s="88"/>
      <c r="AK10" s="77"/>
      <c r="AL10" s="87"/>
      <c r="AM10" s="87"/>
      <c r="AN10" s="77"/>
      <c r="AO10" s="77"/>
      <c r="AP10" s="77"/>
      <c r="AQ10" s="82"/>
      <c r="AR10" s="77"/>
      <c r="AS10" s="77"/>
      <c r="AT10" s="89"/>
      <c r="AU10" s="89"/>
      <c r="AV10" s="82"/>
      <c r="AW10" s="82"/>
      <c r="AX10" s="82"/>
      <c r="AY10" s="82"/>
      <c r="AZ10" s="82"/>
      <c r="BA10" s="82"/>
    </row>
    <row r="11" spans="1:58" s="44" customFormat="1" ht="14.1" customHeight="1" x14ac:dyDescent="0.25">
      <c r="A11" s="170" t="s">
        <v>16</v>
      </c>
      <c r="B11" s="171" t="s">
        <v>17</v>
      </c>
      <c r="C11" s="176"/>
      <c r="D11" s="31"/>
      <c r="E11" s="32"/>
      <c r="F11" s="158">
        <v>435556</v>
      </c>
      <c r="G11" s="90">
        <v>375993</v>
      </c>
      <c r="H11" s="90">
        <v>413314</v>
      </c>
      <c r="I11" s="90">
        <v>415466</v>
      </c>
      <c r="J11" s="90">
        <v>417508</v>
      </c>
      <c r="K11" s="90">
        <v>422629</v>
      </c>
      <c r="L11" s="90">
        <v>379384</v>
      </c>
      <c r="M11" s="72"/>
      <c r="N11" s="73">
        <v>0.27079999999999999</v>
      </c>
      <c r="O11" s="73">
        <v>0.28111341224992165</v>
      </c>
      <c r="P11" s="91">
        <v>0.36365933358118041</v>
      </c>
      <c r="Q11" s="91">
        <v>0.36896834005484624</v>
      </c>
      <c r="R11" s="91">
        <v>0.38490128653997563</v>
      </c>
      <c r="S11" s="205">
        <v>0.40906709803416935</v>
      </c>
      <c r="T11" s="91">
        <v>0.417451839946617</v>
      </c>
      <c r="U11" s="72"/>
      <c r="V11" s="75">
        <v>69.279518464847527</v>
      </c>
      <c r="W11" s="75">
        <v>72.400000000000006</v>
      </c>
      <c r="X11" s="92">
        <v>73.262176956802975</v>
      </c>
      <c r="Y11" s="92">
        <v>73.907425803499493</v>
      </c>
      <c r="Z11" s="92">
        <v>74.114568412061573</v>
      </c>
      <c r="AA11" s="95">
        <v>74.19054293413933</v>
      </c>
      <c r="AB11" s="92">
        <v>73.306564009823802</v>
      </c>
      <c r="AC11" s="93"/>
      <c r="AD11" s="78">
        <v>29.750430090874524</v>
      </c>
      <c r="AE11" s="78">
        <v>54.359824554203783</v>
      </c>
      <c r="AF11" s="92">
        <v>44.944933576058389</v>
      </c>
      <c r="AG11" s="92">
        <v>50.63017450619418</v>
      </c>
      <c r="AH11" s="92">
        <v>53.652878324694122</v>
      </c>
      <c r="AI11" s="95">
        <v>51.816505203776842</v>
      </c>
      <c r="AJ11" s="94">
        <v>46.85933258821651</v>
      </c>
      <c r="AK11" s="93"/>
      <c r="AL11" s="80">
        <v>5.8776772470681342</v>
      </c>
      <c r="AM11" s="80">
        <v>6.1604000000000001</v>
      </c>
      <c r="AN11" s="92">
        <v>6.3515968080691287</v>
      </c>
      <c r="AO11" s="92">
        <v>6.4861000000000004</v>
      </c>
      <c r="AP11" s="92">
        <v>6.6609999999999996</v>
      </c>
      <c r="AQ11" s="95">
        <v>6.3777995892314223</v>
      </c>
      <c r="AR11" s="92">
        <v>6.0505212784858662</v>
      </c>
      <c r="AS11" s="93"/>
      <c r="AT11" s="80">
        <v>205.6</v>
      </c>
      <c r="AU11" s="80">
        <v>204.65884896223528</v>
      </c>
      <c r="AV11" s="95">
        <v>423.30000000000007</v>
      </c>
      <c r="AW11" s="95">
        <v>406.61596243617157</v>
      </c>
      <c r="AX11" s="95">
        <v>435.67364690236298</v>
      </c>
      <c r="AY11" s="95">
        <v>538.56082059183973</v>
      </c>
      <c r="AZ11" s="95">
        <v>629.71130000000005</v>
      </c>
      <c r="BA11" s="96"/>
      <c r="BE11" s="43"/>
    </row>
    <row r="12" spans="1:58" s="44" customFormat="1" ht="14.1" customHeight="1" x14ac:dyDescent="0.25">
      <c r="A12" s="177" t="s">
        <v>18</v>
      </c>
      <c r="B12" s="178"/>
      <c r="C12" s="179" t="s">
        <v>19</v>
      </c>
      <c r="D12" s="31"/>
      <c r="E12" s="32"/>
      <c r="F12" s="159">
        <v>54513</v>
      </c>
      <c r="G12" s="97">
        <v>49700</v>
      </c>
      <c r="H12" s="98">
        <v>54385</v>
      </c>
      <c r="I12" s="98">
        <v>54593</v>
      </c>
      <c r="J12" s="98">
        <v>54783</v>
      </c>
      <c r="K12" s="98">
        <v>55201</v>
      </c>
      <c r="L12" s="98">
        <v>55506</v>
      </c>
      <c r="M12" s="99"/>
      <c r="N12" s="100">
        <v>0.2966208799702193</v>
      </c>
      <c r="O12" s="100">
        <v>0.3335262337832664</v>
      </c>
      <c r="P12" s="101">
        <v>0.41971221578722956</v>
      </c>
      <c r="Q12" s="101">
        <v>0.42011363353481002</v>
      </c>
      <c r="R12" s="101">
        <v>0.43470214384969358</v>
      </c>
      <c r="S12" s="206">
        <v>0.48212352923418939</v>
      </c>
      <c r="T12" s="101">
        <v>0.51791344735135736</v>
      </c>
      <c r="U12" s="99"/>
      <c r="V12" s="102">
        <v>69.64439905053473</v>
      </c>
      <c r="W12" s="102">
        <v>72.489999999999995</v>
      </c>
      <c r="X12" s="103">
        <v>73.250853703963344</v>
      </c>
      <c r="Y12" s="103">
        <v>73.84634829093244</v>
      </c>
      <c r="Z12" s="103">
        <v>74.065343954785106</v>
      </c>
      <c r="AA12" s="107">
        <v>74.655948653344694</v>
      </c>
      <c r="AB12" s="103">
        <v>74.439914191368629</v>
      </c>
      <c r="AC12" s="103"/>
      <c r="AD12" s="104">
        <v>35.450465196679552</v>
      </c>
      <c r="AE12" s="104">
        <v>45.692936279785449</v>
      </c>
      <c r="AF12" s="103">
        <v>42.961333355483625</v>
      </c>
      <c r="AG12" s="103">
        <v>44.610828903139826</v>
      </c>
      <c r="AH12" s="103">
        <v>45.487825419517883</v>
      </c>
      <c r="AI12" s="107">
        <v>54.717092074135508</v>
      </c>
      <c r="AJ12" s="105">
        <v>62.94557097118463</v>
      </c>
      <c r="AK12" s="103"/>
      <c r="AL12" s="106">
        <v>6.9234318789727878</v>
      </c>
      <c r="AM12" s="106">
        <v>7.4000319476520406</v>
      </c>
      <c r="AN12" s="103">
        <v>7.7264532987680461</v>
      </c>
      <c r="AO12" s="103">
        <v>7.773447107820453</v>
      </c>
      <c r="AP12" s="103">
        <v>7.7996986562381565</v>
      </c>
      <c r="AQ12" s="107">
        <v>7.9165047885072681</v>
      </c>
      <c r="AR12" s="103">
        <v>7.8411379239825898</v>
      </c>
      <c r="AS12" s="103"/>
      <c r="AT12" s="106">
        <v>243.7854691482128</v>
      </c>
      <c r="AU12" s="106">
        <v>307.19515390239417</v>
      </c>
      <c r="AV12" s="107">
        <v>570.21202707188627</v>
      </c>
      <c r="AW12" s="107">
        <v>553.26026548843981</v>
      </c>
      <c r="AX12" s="107">
        <v>599.8076078461562</v>
      </c>
      <c r="AY12" s="107">
        <v>722.54777263941094</v>
      </c>
      <c r="AZ12" s="107">
        <v>838.09003268889626</v>
      </c>
      <c r="BA12" s="107"/>
      <c r="BB12" s="45"/>
      <c r="BC12" s="45"/>
      <c r="BD12" s="45"/>
      <c r="BE12" s="43"/>
    </row>
    <row r="13" spans="1:58" s="43" customFormat="1" ht="14.1" customHeight="1" x14ac:dyDescent="0.25">
      <c r="A13" s="180" t="s">
        <v>20</v>
      </c>
      <c r="B13" s="181">
        <v>1</v>
      </c>
      <c r="C13" s="182" t="s">
        <v>21</v>
      </c>
      <c r="D13" s="31"/>
      <c r="E13" s="32"/>
      <c r="F13" s="160">
        <v>21457</v>
      </c>
      <c r="G13" s="109">
        <v>23939</v>
      </c>
      <c r="H13" s="110">
        <v>26967</v>
      </c>
      <c r="I13" s="110">
        <v>27356</v>
      </c>
      <c r="J13" s="110">
        <v>27737</v>
      </c>
      <c r="K13" s="110">
        <v>28731</v>
      </c>
      <c r="L13" s="110">
        <v>32589</v>
      </c>
      <c r="M13" s="111"/>
      <c r="N13" s="112">
        <v>0.36257924073222492</v>
      </c>
      <c r="O13" s="112">
        <v>0.41684088314060092</v>
      </c>
      <c r="P13" s="113">
        <v>0.53176417146306587</v>
      </c>
      <c r="Q13" s="113">
        <v>0.529899551279151</v>
      </c>
      <c r="R13" s="113">
        <v>0.54684133837052362</v>
      </c>
      <c r="S13" s="207">
        <v>0.5860236185551686</v>
      </c>
      <c r="T13" s="113">
        <v>0.60571127673019998</v>
      </c>
      <c r="U13" s="111"/>
      <c r="V13" s="114">
        <v>71.569561394537004</v>
      </c>
      <c r="W13" s="114">
        <v>72.77</v>
      </c>
      <c r="X13" s="115">
        <v>72.994243513698436</v>
      </c>
      <c r="Y13" s="115">
        <v>73.260919434330404</v>
      </c>
      <c r="Z13" s="115">
        <v>73.418991817741457</v>
      </c>
      <c r="AA13" s="119">
        <v>73.50506626680081</v>
      </c>
      <c r="AB13" s="115">
        <v>73.29754385743513</v>
      </c>
      <c r="AC13" s="115"/>
      <c r="AD13" s="116">
        <v>62.353513214133486</v>
      </c>
      <c r="AE13" s="116">
        <v>62.517346162406731</v>
      </c>
      <c r="AF13" s="115">
        <v>62.719298245614027</v>
      </c>
      <c r="AG13" s="115">
        <v>62.719298245614027</v>
      </c>
      <c r="AH13" s="115">
        <v>62.719298245614027</v>
      </c>
      <c r="AI13" s="119">
        <v>68.506580982124888</v>
      </c>
      <c r="AJ13" s="117">
        <v>74.699577784995128</v>
      </c>
      <c r="AK13" s="115"/>
      <c r="AL13" s="118">
        <v>9.5067806997528059</v>
      </c>
      <c r="AM13" s="118">
        <v>9.5892634051688539</v>
      </c>
      <c r="AN13" s="115">
        <v>9.9226497009845911</v>
      </c>
      <c r="AO13" s="115">
        <v>9.9674319279253609</v>
      </c>
      <c r="AP13" s="115">
        <v>9.9688286831812238</v>
      </c>
      <c r="AQ13" s="119">
        <v>9.9148665477987876</v>
      </c>
      <c r="AR13" s="115">
        <v>9.7582000000000004</v>
      </c>
      <c r="AS13" s="115"/>
      <c r="AT13" s="118">
        <v>295.22681092073498</v>
      </c>
      <c r="AU13" s="118">
        <v>417.93015249705172</v>
      </c>
      <c r="AV13" s="119">
        <v>808.6258200729103</v>
      </c>
      <c r="AW13" s="119">
        <v>794.19624767619837</v>
      </c>
      <c r="AX13" s="119">
        <v>866.57251609406023</v>
      </c>
      <c r="AY13" s="119">
        <v>1015.7623047800153</v>
      </c>
      <c r="AZ13" s="119">
        <v>1086.7627364630468</v>
      </c>
      <c r="BA13" s="119"/>
    </row>
    <row r="14" spans="1:58" s="44" customFormat="1" ht="14.1" customHeight="1" x14ac:dyDescent="0.25">
      <c r="A14" s="180" t="s">
        <v>22</v>
      </c>
      <c r="B14" s="181">
        <v>2</v>
      </c>
      <c r="C14" s="182" t="s">
        <v>23</v>
      </c>
      <c r="D14" s="31"/>
      <c r="E14" s="32"/>
      <c r="F14" s="160">
        <v>322</v>
      </c>
      <c r="G14" s="109">
        <v>289</v>
      </c>
      <c r="H14" s="110">
        <v>301</v>
      </c>
      <c r="I14" s="110">
        <v>299</v>
      </c>
      <c r="J14" s="110">
        <v>296</v>
      </c>
      <c r="K14" s="110">
        <v>288</v>
      </c>
      <c r="L14" s="110">
        <v>262</v>
      </c>
      <c r="M14" s="111"/>
      <c r="N14" s="112">
        <v>0.1379232368587231</v>
      </c>
      <c r="O14" s="112">
        <v>0.13383302794807134</v>
      </c>
      <c r="P14" s="113">
        <v>0.16769887353162927</v>
      </c>
      <c r="Q14" s="113">
        <v>0.16425289206540492</v>
      </c>
      <c r="R14" s="113">
        <v>0.16770035619079995</v>
      </c>
      <c r="S14" s="207">
        <v>0.35110672183605401</v>
      </c>
      <c r="T14" s="113">
        <v>0.42130348353214664</v>
      </c>
      <c r="U14" s="111"/>
      <c r="V14" s="114">
        <v>68.3116408052</v>
      </c>
      <c r="W14" s="114">
        <v>72.77</v>
      </c>
      <c r="X14" s="115">
        <v>72.726468306227403</v>
      </c>
      <c r="Y14" s="115">
        <v>73.420319021536045</v>
      </c>
      <c r="Z14" s="115">
        <v>72.747473538109361</v>
      </c>
      <c r="AA14" s="119">
        <v>73.342877737351159</v>
      </c>
      <c r="AB14" s="115">
        <v>72.349066579190151</v>
      </c>
      <c r="AC14" s="115"/>
      <c r="AD14" s="116">
        <v>0.67378305670271799</v>
      </c>
      <c r="AE14" s="116">
        <v>0.76151448484326145</v>
      </c>
      <c r="AF14" s="115">
        <v>0.62807241278890891</v>
      </c>
      <c r="AG14" s="115">
        <v>0.70865224442015928</v>
      </c>
      <c r="AH14" s="115">
        <v>0.75149457384102425</v>
      </c>
      <c r="AI14" s="119">
        <v>32.317885478300013</v>
      </c>
      <c r="AJ14" s="117">
        <v>66.666666666666657</v>
      </c>
      <c r="AK14" s="115"/>
      <c r="AL14" s="118">
        <v>5.908962580645162</v>
      </c>
      <c r="AM14" s="118">
        <v>5.9888910614525139</v>
      </c>
      <c r="AN14" s="115">
        <v>6.1627042205707108</v>
      </c>
      <c r="AO14" s="115">
        <v>6.0860556122448983</v>
      </c>
      <c r="AP14" s="115">
        <v>6.0791010152284262</v>
      </c>
      <c r="AQ14" s="119">
        <v>6.0143479385576102</v>
      </c>
      <c r="AR14" s="115">
        <v>5.8662000000000001</v>
      </c>
      <c r="AS14" s="115"/>
      <c r="AT14" s="118">
        <v>237.90553586124142</v>
      </c>
      <c r="AU14" s="118">
        <v>191.58797194417036</v>
      </c>
      <c r="AV14" s="119">
        <v>367.706081924633</v>
      </c>
      <c r="AW14" s="119">
        <v>327.67005595861554</v>
      </c>
      <c r="AX14" s="119">
        <v>341.99034054677423</v>
      </c>
      <c r="AY14" s="119">
        <v>462.57333753602143</v>
      </c>
      <c r="AZ14" s="119">
        <v>569.61031757798264</v>
      </c>
      <c r="BA14" s="119"/>
    </row>
    <row r="15" spans="1:58" s="44" customFormat="1" ht="14.1" customHeight="1" x14ac:dyDescent="0.25">
      <c r="A15" s="180" t="s">
        <v>24</v>
      </c>
      <c r="B15" s="181">
        <v>3</v>
      </c>
      <c r="C15" s="182" t="s">
        <v>25</v>
      </c>
      <c r="D15" s="31"/>
      <c r="E15" s="32"/>
      <c r="F15" s="160">
        <v>1312</v>
      </c>
      <c r="G15" s="109">
        <v>1401</v>
      </c>
      <c r="H15" s="110">
        <v>1561</v>
      </c>
      <c r="I15" s="110">
        <v>1575</v>
      </c>
      <c r="J15" s="110">
        <v>1590</v>
      </c>
      <c r="K15" s="110">
        <v>1625</v>
      </c>
      <c r="L15" s="110">
        <v>1136</v>
      </c>
      <c r="M15" s="111"/>
      <c r="N15" s="112">
        <v>0.21016195132537913</v>
      </c>
      <c r="O15" s="112">
        <v>0.21666799717133389</v>
      </c>
      <c r="P15" s="113">
        <v>0.26010505550832386</v>
      </c>
      <c r="Q15" s="113">
        <v>0.25822125854315414</v>
      </c>
      <c r="R15" s="113">
        <v>0.2626453614271626</v>
      </c>
      <c r="S15" s="207">
        <v>0.28494534812385236</v>
      </c>
      <c r="T15" s="113">
        <v>0.29423204518896173</v>
      </c>
      <c r="U15" s="111"/>
      <c r="V15" s="114">
        <v>70.105940211499998</v>
      </c>
      <c r="W15" s="114">
        <v>72.25</v>
      </c>
      <c r="X15" s="115">
        <v>71.818244059133377</v>
      </c>
      <c r="Y15" s="115">
        <v>72.104074626617859</v>
      </c>
      <c r="Z15" s="115">
        <v>71.577225663877698</v>
      </c>
      <c r="AA15" s="119">
        <v>70.59170444003712</v>
      </c>
      <c r="AB15" s="115">
        <v>68.710567635535114</v>
      </c>
      <c r="AC15" s="115"/>
      <c r="AD15" s="116">
        <v>14.455187788043263</v>
      </c>
      <c r="AE15" s="116">
        <v>14.486443165814336</v>
      </c>
      <c r="AF15" s="115">
        <v>14.438902820683605</v>
      </c>
      <c r="AG15" s="115">
        <v>14.467610356075934</v>
      </c>
      <c r="AH15" s="115">
        <v>14.48287345185612</v>
      </c>
      <c r="AI15" s="119">
        <v>22.280353682009718</v>
      </c>
      <c r="AJ15" s="117">
        <v>30.76923076923077</v>
      </c>
      <c r="AK15" s="115"/>
      <c r="AL15" s="118">
        <v>4.9600864042933814</v>
      </c>
      <c r="AM15" s="118">
        <v>4.8911195512820509</v>
      </c>
      <c r="AN15" s="115">
        <v>5.1376159905006942</v>
      </c>
      <c r="AO15" s="115">
        <v>5.2594621468926555</v>
      </c>
      <c r="AP15" s="115">
        <v>5.2821896086369771</v>
      </c>
      <c r="AQ15" s="119">
        <v>5.145825284208108</v>
      </c>
      <c r="AR15" s="115">
        <v>4.9866000000000001</v>
      </c>
      <c r="AS15" s="115"/>
      <c r="AT15" s="118">
        <v>204.69909844503556</v>
      </c>
      <c r="AU15" s="118">
        <v>214.28999510036576</v>
      </c>
      <c r="AV15" s="119">
        <v>336.75767487270031</v>
      </c>
      <c r="AW15" s="119">
        <v>322.95667949577552</v>
      </c>
      <c r="AX15" s="119">
        <v>340.27719283612231</v>
      </c>
      <c r="AY15" s="119">
        <v>362.56580718835534</v>
      </c>
      <c r="AZ15" s="119">
        <v>362.99990355287025</v>
      </c>
      <c r="BA15" s="119"/>
    </row>
    <row r="16" spans="1:58" ht="14.1" customHeight="1" x14ac:dyDescent="0.25">
      <c r="A16" s="180" t="s">
        <v>26</v>
      </c>
      <c r="B16" s="181">
        <v>4</v>
      </c>
      <c r="C16" s="182" t="s">
        <v>27</v>
      </c>
      <c r="D16" s="31"/>
      <c r="E16" s="32"/>
      <c r="F16" s="160">
        <v>723</v>
      </c>
      <c r="G16" s="109">
        <v>582</v>
      </c>
      <c r="H16" s="110">
        <v>618</v>
      </c>
      <c r="I16" s="110">
        <v>614</v>
      </c>
      <c r="J16" s="110">
        <v>608</v>
      </c>
      <c r="K16" s="110">
        <v>591</v>
      </c>
      <c r="L16" s="110">
        <v>642</v>
      </c>
      <c r="M16" s="111"/>
      <c r="N16" s="112">
        <v>0.24510736349901632</v>
      </c>
      <c r="O16" s="112">
        <v>0.27070944857048262</v>
      </c>
      <c r="P16" s="113">
        <v>0.32050584001784466</v>
      </c>
      <c r="Q16" s="113">
        <v>0.32069629851358572</v>
      </c>
      <c r="R16" s="113">
        <v>0.3291267789614804</v>
      </c>
      <c r="S16" s="207">
        <v>0.33639555587171505</v>
      </c>
      <c r="T16" s="113">
        <v>0.32954895763875636</v>
      </c>
      <c r="U16" s="111"/>
      <c r="V16" s="114">
        <v>65.364656600000004</v>
      </c>
      <c r="W16" s="114">
        <v>72.77</v>
      </c>
      <c r="X16" s="115">
        <v>75.847612473069603</v>
      </c>
      <c r="Y16" s="115">
        <v>77.529765589236035</v>
      </c>
      <c r="Z16" s="115">
        <v>78.662358637537508</v>
      </c>
      <c r="AA16" s="119">
        <v>82.208192834193142</v>
      </c>
      <c r="AB16" s="115">
        <v>83.896325885297941</v>
      </c>
      <c r="AC16" s="115"/>
      <c r="AD16" s="116">
        <v>44.516429556699848</v>
      </c>
      <c r="AE16" s="116">
        <v>44.626220621395959</v>
      </c>
      <c r="AF16" s="115">
        <v>44.459225195963782</v>
      </c>
      <c r="AG16" s="115">
        <v>44.560066430346239</v>
      </c>
      <c r="AH16" s="115">
        <v>44.613681253002987</v>
      </c>
      <c r="AI16" s="119">
        <v>46.702375466038575</v>
      </c>
      <c r="AJ16" s="117">
        <v>49.019607843137251</v>
      </c>
      <c r="AK16" s="115"/>
      <c r="AL16" s="118">
        <v>4.7229304832713757</v>
      </c>
      <c r="AM16" s="118">
        <v>4.7150411184210528</v>
      </c>
      <c r="AN16" s="115">
        <v>5.0448325925751156</v>
      </c>
      <c r="AO16" s="115">
        <v>4.9548379939209735</v>
      </c>
      <c r="AP16" s="115">
        <v>4.9618599406528183</v>
      </c>
      <c r="AQ16" s="119">
        <v>4.6711292746162911</v>
      </c>
      <c r="AR16" s="115">
        <v>4.2735000000000003</v>
      </c>
      <c r="AS16" s="115"/>
      <c r="AT16" s="118">
        <v>213.2422903555414</v>
      </c>
      <c r="AU16" s="118">
        <v>237.9317267965593</v>
      </c>
      <c r="AV16" s="119">
        <v>335.45022237149846</v>
      </c>
      <c r="AW16" s="119">
        <v>330.13946067043514</v>
      </c>
      <c r="AX16" s="119">
        <v>346.76467351627718</v>
      </c>
      <c r="AY16" s="119">
        <v>355.26465158128849</v>
      </c>
      <c r="AZ16" s="119">
        <v>342.56937938613549</v>
      </c>
      <c r="BA16" s="119"/>
    </row>
    <row r="17" spans="1:53" x14ac:dyDescent="0.25">
      <c r="A17" s="180" t="s">
        <v>28</v>
      </c>
      <c r="B17" s="181">
        <v>5</v>
      </c>
      <c r="C17" s="182" t="s">
        <v>29</v>
      </c>
      <c r="D17" s="31"/>
      <c r="E17" s="32"/>
      <c r="F17" s="160">
        <v>1570</v>
      </c>
      <c r="G17" s="109">
        <v>851</v>
      </c>
      <c r="H17" s="110">
        <v>845</v>
      </c>
      <c r="I17" s="110">
        <v>818</v>
      </c>
      <c r="J17" s="110">
        <v>790</v>
      </c>
      <c r="K17" s="110">
        <v>711</v>
      </c>
      <c r="L17" s="110">
        <v>585</v>
      </c>
      <c r="M17" s="111"/>
      <c r="N17" s="112">
        <v>0.17331572862246986</v>
      </c>
      <c r="O17" s="112">
        <v>0.17007793020809781</v>
      </c>
      <c r="P17" s="113">
        <v>0.21318486876089424</v>
      </c>
      <c r="Q17" s="113">
        <v>0.20788539805432515</v>
      </c>
      <c r="R17" s="113">
        <v>0.21190725075660324</v>
      </c>
      <c r="S17" s="207">
        <v>0.25176228980609727</v>
      </c>
      <c r="T17" s="113">
        <v>0.2646023010533981</v>
      </c>
      <c r="U17" s="111"/>
      <c r="V17" s="114">
        <v>65.322596256050005</v>
      </c>
      <c r="W17" s="114">
        <v>72.459999999999994</v>
      </c>
      <c r="X17" s="115">
        <v>74.599215345538667</v>
      </c>
      <c r="Y17" s="115">
        <v>76.07404483370739</v>
      </c>
      <c r="Z17" s="115">
        <v>76.543448862583816</v>
      </c>
      <c r="AA17" s="119">
        <v>77.966779528179131</v>
      </c>
      <c r="AB17" s="115">
        <v>77.261088778192544</v>
      </c>
      <c r="AC17" s="115"/>
      <c r="AD17" s="116">
        <v>7.9850477614498914</v>
      </c>
      <c r="AE17" s="116">
        <v>8.0303334061490279</v>
      </c>
      <c r="AF17" s="115">
        <v>7.9614526140423578</v>
      </c>
      <c r="AG17" s="115">
        <v>8.0030467121040392</v>
      </c>
      <c r="AH17" s="115">
        <v>8.0251612786779312</v>
      </c>
      <c r="AI17" s="119">
        <v>20.757038045076115</v>
      </c>
      <c r="AJ17" s="117">
        <v>34.615384615384613</v>
      </c>
      <c r="AK17" s="115"/>
      <c r="AL17" s="118">
        <v>4.1801129198966409</v>
      </c>
      <c r="AM17" s="118">
        <v>4.0987606741573046</v>
      </c>
      <c r="AN17" s="115">
        <v>4.3693929384846957</v>
      </c>
      <c r="AO17" s="115">
        <v>4.3790553971486759</v>
      </c>
      <c r="AP17" s="115">
        <v>4.4392277013752448</v>
      </c>
      <c r="AQ17" s="119">
        <v>3.8975516500349983</v>
      </c>
      <c r="AR17" s="115">
        <v>3.3039999999999998</v>
      </c>
      <c r="AS17" s="115"/>
      <c r="AT17" s="118">
        <v>200.05939568084031</v>
      </c>
      <c r="AU17" s="118">
        <v>169.4667258877061</v>
      </c>
      <c r="AV17" s="119">
        <v>275.71061874959128</v>
      </c>
      <c r="AW17" s="119">
        <v>250.78737787688144</v>
      </c>
      <c r="AX17" s="119">
        <v>258.56870325767909</v>
      </c>
      <c r="AY17" s="119">
        <v>289.47305019959822</v>
      </c>
      <c r="AZ17" s="119">
        <v>308.81437460413167</v>
      </c>
      <c r="BA17" s="119"/>
    </row>
    <row r="18" spans="1:53" x14ac:dyDescent="0.25">
      <c r="A18" s="180" t="s">
        <v>30</v>
      </c>
      <c r="B18" s="181">
        <v>6</v>
      </c>
      <c r="C18" s="182" t="s">
        <v>31</v>
      </c>
      <c r="D18" s="31"/>
      <c r="E18" s="32"/>
      <c r="F18" s="160">
        <v>2580</v>
      </c>
      <c r="G18" s="109">
        <v>2074</v>
      </c>
      <c r="H18" s="110">
        <v>2192</v>
      </c>
      <c r="I18" s="110">
        <v>2169</v>
      </c>
      <c r="J18" s="110">
        <v>2146</v>
      </c>
      <c r="K18" s="110">
        <v>2069</v>
      </c>
      <c r="L18" s="110">
        <v>1781</v>
      </c>
      <c r="M18" s="111"/>
      <c r="N18" s="112">
        <v>0.21260353992370296</v>
      </c>
      <c r="O18" s="112">
        <v>0.20047338618874147</v>
      </c>
      <c r="P18" s="113">
        <v>0.23725007544586127</v>
      </c>
      <c r="Q18" s="113">
        <v>0.22967741105657452</v>
      </c>
      <c r="R18" s="113">
        <v>0.23109064658225689</v>
      </c>
      <c r="S18" s="207">
        <v>0.24751522874635681</v>
      </c>
      <c r="T18" s="113">
        <v>0.24889061505128315</v>
      </c>
      <c r="U18" s="111"/>
      <c r="V18" s="114">
        <v>71.322433457374999</v>
      </c>
      <c r="W18" s="114">
        <v>71.92</v>
      </c>
      <c r="X18" s="115">
        <v>71.049140844867082</v>
      </c>
      <c r="Y18" s="115">
        <v>71.01416809294841</v>
      </c>
      <c r="Z18" s="115">
        <v>70.380320366901302</v>
      </c>
      <c r="AA18" s="119">
        <v>68.547471405264332</v>
      </c>
      <c r="AB18" s="115">
        <v>66.224622721209656</v>
      </c>
      <c r="AC18" s="115"/>
      <c r="AD18" s="116">
        <v>10.309732789512282</v>
      </c>
      <c r="AE18" s="116">
        <v>10.360512213430237</v>
      </c>
      <c r="AF18" s="115">
        <v>10.283275222206486</v>
      </c>
      <c r="AG18" s="115">
        <v>10.329915263482068</v>
      </c>
      <c r="AH18" s="115">
        <v>10.35471263488482</v>
      </c>
      <c r="AI18" s="119">
        <v>19.073158959561169</v>
      </c>
      <c r="AJ18" s="117">
        <v>28.571428571428569</v>
      </c>
      <c r="AK18" s="115"/>
      <c r="AL18" s="118">
        <v>5.9282137254901963</v>
      </c>
      <c r="AM18" s="118">
        <v>5.922360169491526</v>
      </c>
      <c r="AN18" s="115">
        <v>6.1171177009246724</v>
      </c>
      <c r="AO18" s="115">
        <v>6.1334918791312552</v>
      </c>
      <c r="AP18" s="115">
        <v>6.1527209602954747</v>
      </c>
      <c r="AQ18" s="119">
        <v>5.926987817175295</v>
      </c>
      <c r="AR18" s="115">
        <v>5.6498999999999997</v>
      </c>
      <c r="AS18" s="115"/>
      <c r="AT18" s="118">
        <v>212.22609278694799</v>
      </c>
      <c r="AU18" s="118">
        <v>181.4404115913822</v>
      </c>
      <c r="AV18" s="119">
        <v>277.57565771853223</v>
      </c>
      <c r="AW18" s="119">
        <v>254.33515749209994</v>
      </c>
      <c r="AX18" s="119">
        <v>260.75763823846364</v>
      </c>
      <c r="AY18" s="119">
        <v>253.73952772143727</v>
      </c>
      <c r="AZ18" s="119">
        <v>233.74239397996004</v>
      </c>
      <c r="BA18" s="119"/>
    </row>
    <row r="19" spans="1:53" x14ac:dyDescent="0.25">
      <c r="A19" s="180" t="s">
        <v>32</v>
      </c>
      <c r="B19" s="181">
        <v>7</v>
      </c>
      <c r="C19" s="182" t="s">
        <v>33</v>
      </c>
      <c r="D19" s="31"/>
      <c r="E19" s="32"/>
      <c r="F19" s="160">
        <v>721</v>
      </c>
      <c r="G19" s="109">
        <v>426</v>
      </c>
      <c r="H19" s="110">
        <v>435</v>
      </c>
      <c r="I19" s="110">
        <v>425</v>
      </c>
      <c r="J19" s="110">
        <v>415</v>
      </c>
      <c r="K19" s="110">
        <v>385</v>
      </c>
      <c r="L19" s="110">
        <v>480</v>
      </c>
      <c r="M19" s="111"/>
      <c r="N19" s="112">
        <v>0.24800648810858092</v>
      </c>
      <c r="O19" s="112">
        <v>0.24656587834100693</v>
      </c>
      <c r="P19" s="113">
        <v>0.3291681656121449</v>
      </c>
      <c r="Q19" s="113">
        <v>0.31934138989765515</v>
      </c>
      <c r="R19" s="113">
        <v>0.32404627111076606</v>
      </c>
      <c r="S19" s="207">
        <v>0.35087255895791081</v>
      </c>
      <c r="T19" s="113">
        <v>0.34424384787019524</v>
      </c>
      <c r="U19" s="111"/>
      <c r="V19" s="114">
        <v>68.77977648800001</v>
      </c>
      <c r="W19" s="114">
        <v>72.28</v>
      </c>
      <c r="X19" s="115">
        <v>71.093867553122351</v>
      </c>
      <c r="Y19" s="115">
        <v>71.451028386422664</v>
      </c>
      <c r="Z19" s="115">
        <v>70.125899133359525</v>
      </c>
      <c r="AA19" s="119">
        <v>68.480710992896888</v>
      </c>
      <c r="AB19" s="115">
        <v>65.214540482270721</v>
      </c>
      <c r="AC19" s="115"/>
      <c r="AD19" s="116">
        <v>40.077067235951134</v>
      </c>
      <c r="AE19" s="116">
        <v>40.133813749297538</v>
      </c>
      <c r="AF19" s="115">
        <v>40.047500640263536</v>
      </c>
      <c r="AG19" s="115">
        <v>40.099621352168377</v>
      </c>
      <c r="AH19" s="115">
        <v>40.127332662354469</v>
      </c>
      <c r="AI19" s="119">
        <v>32.454125934683361</v>
      </c>
      <c r="AJ19" s="117">
        <v>24.137931034482758</v>
      </c>
      <c r="AK19" s="115"/>
      <c r="AL19" s="118">
        <v>4.8351146596858641</v>
      </c>
      <c r="AM19" s="118">
        <v>4.9692105504587145</v>
      </c>
      <c r="AN19" s="115">
        <v>5.2160826010280452</v>
      </c>
      <c r="AO19" s="115">
        <v>5.2516654166666665</v>
      </c>
      <c r="AP19" s="115">
        <v>5.2762831967213106</v>
      </c>
      <c r="AQ19" s="119">
        <v>4.7520795324088567</v>
      </c>
      <c r="AR19" s="115">
        <v>4.1007999999999996</v>
      </c>
      <c r="AS19" s="115"/>
      <c r="AT19" s="118">
        <v>211.0728589752739</v>
      </c>
      <c r="AU19" s="118">
        <v>191.67620469001153</v>
      </c>
      <c r="AV19" s="119">
        <v>403.69800540393408</v>
      </c>
      <c r="AW19" s="119">
        <v>367.12239793785773</v>
      </c>
      <c r="AX19" s="119">
        <v>390.81957935714411</v>
      </c>
      <c r="AY19" s="119">
        <v>600.67233113032125</v>
      </c>
      <c r="AZ19" s="119">
        <v>793.64455103765624</v>
      </c>
      <c r="BA19" s="119"/>
    </row>
    <row r="20" spans="1:53" x14ac:dyDescent="0.25">
      <c r="A20" s="180" t="s">
        <v>34</v>
      </c>
      <c r="B20" s="181">
        <v>8</v>
      </c>
      <c r="C20" s="182" t="s">
        <v>35</v>
      </c>
      <c r="D20" s="31"/>
      <c r="E20" s="32"/>
      <c r="F20" s="160">
        <v>583</v>
      </c>
      <c r="G20" s="109">
        <v>809</v>
      </c>
      <c r="H20" s="110">
        <v>1010</v>
      </c>
      <c r="I20" s="110">
        <v>1063</v>
      </c>
      <c r="J20" s="110">
        <v>1119</v>
      </c>
      <c r="K20" s="110">
        <v>1305</v>
      </c>
      <c r="L20" s="110">
        <v>1258</v>
      </c>
      <c r="M20" s="111"/>
      <c r="N20" s="112">
        <v>0.22553304726890755</v>
      </c>
      <c r="O20" s="112">
        <v>0.2461238946561973</v>
      </c>
      <c r="P20" s="113">
        <v>0.29311150559322241</v>
      </c>
      <c r="Q20" s="113">
        <v>0.29016006459717664</v>
      </c>
      <c r="R20" s="113">
        <v>0.29474755369292599</v>
      </c>
      <c r="S20" s="207">
        <v>0.3653254823671121</v>
      </c>
      <c r="T20" s="113">
        <v>0.41740202681711608</v>
      </c>
      <c r="U20" s="111"/>
      <c r="V20" s="114">
        <v>65.160994812499993</v>
      </c>
      <c r="W20" s="114">
        <v>72.62</v>
      </c>
      <c r="X20" s="115">
        <v>73.536345745454256</v>
      </c>
      <c r="Y20" s="115">
        <v>74.854283689206738</v>
      </c>
      <c r="Z20" s="115">
        <v>74.395995556915935</v>
      </c>
      <c r="AA20" s="119">
        <v>76.376338817758551</v>
      </c>
      <c r="AB20" s="115">
        <v>75.936481161525251</v>
      </c>
      <c r="AC20" s="115"/>
      <c r="AD20" s="116">
        <v>25.625655444885489</v>
      </c>
      <c r="AE20" s="116">
        <v>25.793443914196285</v>
      </c>
      <c r="AF20" s="115">
        <v>25.538232737469595</v>
      </c>
      <c r="AG20" s="115">
        <v>25.692343606211754</v>
      </c>
      <c r="AH20" s="115">
        <v>25.774280593077169</v>
      </c>
      <c r="AI20" s="119">
        <v>42.793160062934476</v>
      </c>
      <c r="AJ20" s="117">
        <v>61.363636363636367</v>
      </c>
      <c r="AK20" s="115"/>
      <c r="AL20" s="118">
        <v>5.2986801369863015</v>
      </c>
      <c r="AM20" s="118">
        <v>5.2171340909090915</v>
      </c>
      <c r="AN20" s="115">
        <v>6.02421603153027</v>
      </c>
      <c r="AO20" s="115">
        <v>5.7250897314375999</v>
      </c>
      <c r="AP20" s="115">
        <v>5.7398567692307685</v>
      </c>
      <c r="AQ20" s="119">
        <v>5.9302755926764377</v>
      </c>
      <c r="AR20" s="115">
        <v>5.9462999999999999</v>
      </c>
      <c r="AS20" s="115"/>
      <c r="AT20" s="118">
        <v>203.13140294198678</v>
      </c>
      <c r="AU20" s="118">
        <v>220.86542729063012</v>
      </c>
      <c r="AV20" s="119">
        <v>313.40394752108506</v>
      </c>
      <c r="AW20" s="119">
        <v>306.95442378275027</v>
      </c>
      <c r="AX20" s="119">
        <v>321.70663148570031</v>
      </c>
      <c r="AY20" s="119">
        <v>432.843620544234</v>
      </c>
      <c r="AZ20" s="119">
        <v>533.83987633103459</v>
      </c>
      <c r="BA20" s="119"/>
    </row>
    <row r="21" spans="1:53" x14ac:dyDescent="0.25">
      <c r="A21" s="180" t="s">
        <v>36</v>
      </c>
      <c r="B21" s="181">
        <v>9</v>
      </c>
      <c r="C21" s="182" t="s">
        <v>37</v>
      </c>
      <c r="D21" s="31"/>
      <c r="E21" s="32"/>
      <c r="F21" s="160">
        <v>6991</v>
      </c>
      <c r="G21" s="109">
        <v>5344</v>
      </c>
      <c r="H21" s="110">
        <v>5702</v>
      </c>
      <c r="I21" s="110">
        <v>5669</v>
      </c>
      <c r="J21" s="110">
        <v>5632</v>
      </c>
      <c r="K21" s="110">
        <v>5505</v>
      </c>
      <c r="L21" s="110">
        <v>3978</v>
      </c>
      <c r="M21" s="111"/>
      <c r="N21" s="112">
        <v>0.20860169750029536</v>
      </c>
      <c r="O21" s="112">
        <v>0.20020126841837868</v>
      </c>
      <c r="P21" s="113">
        <v>0.23245494326485164</v>
      </c>
      <c r="Q21" s="113">
        <v>0.22605168055001024</v>
      </c>
      <c r="R21" s="113">
        <v>0.22803252520333925</v>
      </c>
      <c r="S21" s="207">
        <v>0.27206022518559542</v>
      </c>
      <c r="T21" s="113">
        <v>0.30315432959652083</v>
      </c>
      <c r="U21" s="111"/>
      <c r="V21" s="114">
        <v>67.120425800000007</v>
      </c>
      <c r="W21" s="114">
        <v>72.16</v>
      </c>
      <c r="X21" s="115">
        <v>74.154644322312379</v>
      </c>
      <c r="Y21" s="115">
        <v>75.274141614317926</v>
      </c>
      <c r="Z21" s="115">
        <v>75.937586593400624</v>
      </c>
      <c r="AA21" s="119">
        <v>77.366075890159436</v>
      </c>
      <c r="AB21" s="115">
        <v>77.406122854627597</v>
      </c>
      <c r="AC21" s="115"/>
      <c r="AD21" s="116">
        <v>18.745757544797499</v>
      </c>
      <c r="AE21" s="116">
        <v>18.820117959516239</v>
      </c>
      <c r="AF21" s="115">
        <v>18.707013590543774</v>
      </c>
      <c r="AG21" s="115">
        <v>18.775312372691342</v>
      </c>
      <c r="AH21" s="115">
        <v>18.811625167897965</v>
      </c>
      <c r="AI21" s="119">
        <v>28.975636635281717</v>
      </c>
      <c r="AJ21" s="117">
        <v>40.055248618784525</v>
      </c>
      <c r="AK21" s="115"/>
      <c r="AL21" s="118">
        <v>4.9091284204965664</v>
      </c>
      <c r="AM21" s="118">
        <v>4.9280563810391964</v>
      </c>
      <c r="AN21" s="115">
        <v>5.2220915193723449</v>
      </c>
      <c r="AO21" s="115">
        <v>5.2356050119331741</v>
      </c>
      <c r="AP21" s="115">
        <v>5.2849635807192046</v>
      </c>
      <c r="AQ21" s="119">
        <v>4.7838993347055236</v>
      </c>
      <c r="AR21" s="115">
        <v>4.1928999999999998</v>
      </c>
      <c r="AS21" s="115"/>
      <c r="AT21" s="118">
        <v>192.32664439528386</v>
      </c>
      <c r="AU21" s="118">
        <v>158.59205891532727</v>
      </c>
      <c r="AV21" s="119">
        <v>212.99840292469648</v>
      </c>
      <c r="AW21" s="119">
        <v>194.43941890002466</v>
      </c>
      <c r="AX21" s="119">
        <v>195.23304700860527</v>
      </c>
      <c r="AY21" s="119">
        <v>265.48830692611591</v>
      </c>
      <c r="AZ21" s="119">
        <v>337.64231494441503</v>
      </c>
      <c r="BA21" s="119"/>
    </row>
    <row r="22" spans="1:53" x14ac:dyDescent="0.25">
      <c r="A22" s="180" t="s">
        <v>38</v>
      </c>
      <c r="B22" s="181">
        <v>10</v>
      </c>
      <c r="C22" s="182" t="s">
        <v>39</v>
      </c>
      <c r="D22" s="31"/>
      <c r="E22" s="32"/>
      <c r="F22" s="160">
        <v>4401</v>
      </c>
      <c r="G22" s="109">
        <v>3918</v>
      </c>
      <c r="H22" s="110">
        <v>4231</v>
      </c>
      <c r="I22" s="110">
        <v>4225</v>
      </c>
      <c r="J22" s="110">
        <v>4217</v>
      </c>
      <c r="K22" s="110">
        <v>4190</v>
      </c>
      <c r="L22" s="110">
        <v>3620</v>
      </c>
      <c r="M22" s="111"/>
      <c r="N22" s="112">
        <v>0.22807814945096666</v>
      </c>
      <c r="O22" s="112">
        <v>0.21580430977964241</v>
      </c>
      <c r="P22" s="113">
        <v>0.28404954578822694</v>
      </c>
      <c r="Q22" s="113">
        <v>0.27396691446549309</v>
      </c>
      <c r="R22" s="113">
        <v>0.27948081283692855</v>
      </c>
      <c r="S22" s="207">
        <v>0.34449546764310185</v>
      </c>
      <c r="T22" s="113">
        <v>0.39002677872450464</v>
      </c>
      <c r="U22" s="111"/>
      <c r="V22" s="114">
        <v>71.373337744699995</v>
      </c>
      <c r="W22" s="114">
        <v>72.31</v>
      </c>
      <c r="X22" s="115">
        <v>72.109041209401695</v>
      </c>
      <c r="Y22" s="115">
        <v>72.250674245952553</v>
      </c>
      <c r="Z22" s="115">
        <v>72.091731799318964</v>
      </c>
      <c r="AA22" s="119">
        <v>71.553110351809678</v>
      </c>
      <c r="AB22" s="115">
        <v>70.657984557563992</v>
      </c>
      <c r="AC22" s="115"/>
      <c r="AD22" s="116">
        <v>11.414354011164805</v>
      </c>
      <c r="AE22" s="116">
        <v>11.494478668079291</v>
      </c>
      <c r="AF22" s="115">
        <v>11.372606717879362</v>
      </c>
      <c r="AG22" s="115">
        <v>11.446199858906747</v>
      </c>
      <c r="AH22" s="115">
        <v>11.485327535487652</v>
      </c>
      <c r="AI22" s="119">
        <v>23.955909511897516</v>
      </c>
      <c r="AJ22" s="117">
        <v>37.545126353790614</v>
      </c>
      <c r="AK22" s="115"/>
      <c r="AL22" s="118">
        <v>6.2736182408500598</v>
      </c>
      <c r="AM22" s="118">
        <v>6.1991998435054771</v>
      </c>
      <c r="AN22" s="115">
        <v>6.4138428041601125</v>
      </c>
      <c r="AO22" s="115">
        <v>6.4116374178403772</v>
      </c>
      <c r="AP22" s="115">
        <v>6.4109600091407684</v>
      </c>
      <c r="AQ22" s="119">
        <v>6.3207199969126382</v>
      </c>
      <c r="AR22" s="115">
        <v>6.194</v>
      </c>
      <c r="AS22" s="115"/>
      <c r="AT22" s="118">
        <v>234.54456490517697</v>
      </c>
      <c r="AU22" s="118">
        <v>201.49770596859844</v>
      </c>
      <c r="AV22" s="119">
        <v>409.30788081178395</v>
      </c>
      <c r="AW22" s="119">
        <v>368.84159928395928</v>
      </c>
      <c r="AX22" s="119">
        <v>390.022850865968</v>
      </c>
      <c r="AY22" s="119">
        <v>505.33147656175424</v>
      </c>
      <c r="AZ22" s="119">
        <v>598.8610247848078</v>
      </c>
      <c r="BA22" s="119"/>
    </row>
    <row r="23" spans="1:53" x14ac:dyDescent="0.25">
      <c r="A23" s="180" t="s">
        <v>40</v>
      </c>
      <c r="B23" s="181">
        <v>11</v>
      </c>
      <c r="C23" s="182" t="s">
        <v>41</v>
      </c>
      <c r="D23" s="31"/>
      <c r="E23" s="32"/>
      <c r="F23" s="160">
        <v>1434</v>
      </c>
      <c r="G23" s="109">
        <v>945</v>
      </c>
      <c r="H23" s="110">
        <v>971</v>
      </c>
      <c r="I23" s="110">
        <v>952</v>
      </c>
      <c r="J23" s="110">
        <v>932</v>
      </c>
      <c r="K23" s="110">
        <v>873</v>
      </c>
      <c r="L23" s="110">
        <v>794</v>
      </c>
      <c r="M23" s="111"/>
      <c r="N23" s="112">
        <v>0.17008587399691785</v>
      </c>
      <c r="O23" s="112">
        <v>0.18102923604975515</v>
      </c>
      <c r="P23" s="113">
        <v>0.20847598162012931</v>
      </c>
      <c r="Q23" s="113">
        <v>0.20847832179850215</v>
      </c>
      <c r="R23" s="113">
        <v>0.21365750846631582</v>
      </c>
      <c r="S23" s="207">
        <v>0.28635532917484113</v>
      </c>
      <c r="T23" s="113">
        <v>0.32821266668485388</v>
      </c>
      <c r="U23" s="111"/>
      <c r="V23" s="114">
        <v>65.650322480750006</v>
      </c>
      <c r="W23" s="114">
        <v>72.489999999999995</v>
      </c>
      <c r="X23" s="115">
        <v>75.81667614376299</v>
      </c>
      <c r="Y23" s="115">
        <v>77.428685677836896</v>
      </c>
      <c r="Z23" s="115">
        <v>78.722652464583646</v>
      </c>
      <c r="AA23" s="119">
        <v>81.764746141357136</v>
      </c>
      <c r="AB23" s="115">
        <v>83.10007357715196</v>
      </c>
      <c r="AC23" s="115"/>
      <c r="AD23" s="116">
        <v>6.1456370423873992</v>
      </c>
      <c r="AE23" s="116">
        <v>6.2323880422365834</v>
      </c>
      <c r="AF23" s="115">
        <v>6.1004372303323571</v>
      </c>
      <c r="AG23" s="115">
        <v>6.1801165551746635</v>
      </c>
      <c r="AH23" s="115">
        <v>6.2224801071183791</v>
      </c>
      <c r="AI23" s="119">
        <v>21.052570765876226</v>
      </c>
      <c r="AJ23" s="117">
        <v>37.209302325581397</v>
      </c>
      <c r="AK23" s="115"/>
      <c r="AL23" s="118">
        <v>4.3894386473429954</v>
      </c>
      <c r="AM23" s="118">
        <v>4.3539377637130805</v>
      </c>
      <c r="AN23" s="115">
        <v>4.6776280137378743</v>
      </c>
      <c r="AO23" s="115">
        <v>4.6213750936329587</v>
      </c>
      <c r="AP23" s="115">
        <v>4.6778063985374772</v>
      </c>
      <c r="AQ23" s="119">
        <v>4.2661936677753545</v>
      </c>
      <c r="AR23" s="115">
        <v>3.7780999999999998</v>
      </c>
      <c r="AS23" s="115"/>
      <c r="AT23" s="118">
        <v>204.10903934366041</v>
      </c>
      <c r="AU23" s="118">
        <v>209.51145315818286</v>
      </c>
      <c r="AV23" s="119">
        <v>272.17907210058769</v>
      </c>
      <c r="AW23" s="119">
        <v>265.67330378942341</v>
      </c>
      <c r="AX23" s="119">
        <v>274.1095007306896</v>
      </c>
      <c r="AY23" s="119">
        <v>354.95087249965945</v>
      </c>
      <c r="AZ23" s="119">
        <v>430.32273561157814</v>
      </c>
      <c r="BA23" s="119"/>
    </row>
    <row r="24" spans="1:53" x14ac:dyDescent="0.25">
      <c r="A24" s="180" t="s">
        <v>42</v>
      </c>
      <c r="B24" s="181">
        <v>12</v>
      </c>
      <c r="C24" s="182" t="s">
        <v>43</v>
      </c>
      <c r="D24" s="31"/>
      <c r="E24" s="32"/>
      <c r="F24" s="160">
        <v>1294</v>
      </c>
      <c r="G24" s="109">
        <v>880</v>
      </c>
      <c r="H24" s="110">
        <v>896</v>
      </c>
      <c r="I24" s="110">
        <v>877</v>
      </c>
      <c r="J24" s="110">
        <v>856</v>
      </c>
      <c r="K24" s="110">
        <v>795</v>
      </c>
      <c r="L24" s="110">
        <v>852</v>
      </c>
      <c r="M24" s="111"/>
      <c r="N24" s="112">
        <v>0.26024434873891439</v>
      </c>
      <c r="O24" s="112">
        <v>0.29849041227290707</v>
      </c>
      <c r="P24" s="113">
        <v>0.39090412935241942</v>
      </c>
      <c r="Q24" s="113">
        <v>0.38836897212554022</v>
      </c>
      <c r="R24" s="113">
        <v>0.40159578208968444</v>
      </c>
      <c r="S24" s="207">
        <v>0.4302317119918303</v>
      </c>
      <c r="T24" s="113">
        <v>0.44214476029669003</v>
      </c>
      <c r="U24" s="111"/>
      <c r="V24" s="114">
        <v>70.105971458240006</v>
      </c>
      <c r="W24" s="114">
        <v>72.430000000000007</v>
      </c>
      <c r="X24" s="115">
        <v>72.979038389722945</v>
      </c>
      <c r="Y24" s="115">
        <v>73.446802243645323</v>
      </c>
      <c r="Z24" s="115">
        <v>73.546715406980653</v>
      </c>
      <c r="AA24" s="119">
        <v>73.78724289889135</v>
      </c>
      <c r="AB24" s="115">
        <v>73.319314169923103</v>
      </c>
      <c r="AC24" s="115"/>
      <c r="AD24" s="116">
        <v>36.621289959006539</v>
      </c>
      <c r="AE24" s="116">
        <v>36.754594398759203</v>
      </c>
      <c r="AF24" s="115">
        <v>36.55183444110591</v>
      </c>
      <c r="AG24" s="115">
        <v>36.674272312443875</v>
      </c>
      <c r="AH24" s="115">
        <v>36.739369539768141</v>
      </c>
      <c r="AI24" s="119">
        <v>43.066128493156157</v>
      </c>
      <c r="AJ24" s="117">
        <v>50</v>
      </c>
      <c r="AK24" s="115"/>
      <c r="AL24" s="118">
        <v>5.816546551724139</v>
      </c>
      <c r="AM24" s="118">
        <v>5.8512622767857136</v>
      </c>
      <c r="AN24" s="115">
        <v>6.2279729771181875</v>
      </c>
      <c r="AO24" s="115">
        <v>6.2188798767967137</v>
      </c>
      <c r="AP24" s="115">
        <v>6.2710672032193164</v>
      </c>
      <c r="AQ24" s="119">
        <v>6.2544780995779945</v>
      </c>
      <c r="AR24" s="115">
        <v>6.1647999999999996</v>
      </c>
      <c r="AS24" s="115"/>
      <c r="AT24" s="118">
        <v>214.56802519855557</v>
      </c>
      <c r="AU24" s="118">
        <v>291.09398714244372</v>
      </c>
      <c r="AV24" s="119">
        <v>580.39921855153989</v>
      </c>
      <c r="AW24" s="119">
        <v>564.35126588564856</v>
      </c>
      <c r="AX24" s="119">
        <v>615.16092460598986</v>
      </c>
      <c r="AY24" s="119">
        <v>691.82095007205498</v>
      </c>
      <c r="AZ24" s="119">
        <v>709.8664780589462</v>
      </c>
      <c r="BA24" s="119"/>
    </row>
    <row r="25" spans="1:53" x14ac:dyDescent="0.25">
      <c r="A25" s="180" t="s">
        <v>44</v>
      </c>
      <c r="B25" s="181">
        <v>13</v>
      </c>
      <c r="C25" s="182" t="s">
        <v>45</v>
      </c>
      <c r="D25" s="31"/>
      <c r="E25" s="32"/>
      <c r="F25" s="160">
        <v>1704</v>
      </c>
      <c r="G25" s="109">
        <v>1132</v>
      </c>
      <c r="H25" s="110">
        <v>1147</v>
      </c>
      <c r="I25" s="110">
        <v>1119</v>
      </c>
      <c r="J25" s="110">
        <v>1090</v>
      </c>
      <c r="K25" s="110">
        <v>1006</v>
      </c>
      <c r="L25" s="110">
        <v>1367</v>
      </c>
      <c r="M25" s="111"/>
      <c r="N25" s="112">
        <v>0.20844406346953406</v>
      </c>
      <c r="O25" s="112">
        <v>0.22063976483839498</v>
      </c>
      <c r="P25" s="113">
        <v>0.25928647779499803</v>
      </c>
      <c r="Q25" s="113">
        <v>0.25763781122833873</v>
      </c>
      <c r="R25" s="113">
        <v>0.26278479814307243</v>
      </c>
      <c r="S25" s="207">
        <v>0.36953393326756795</v>
      </c>
      <c r="T25" s="113">
        <v>0.45204743311954076</v>
      </c>
      <c r="U25" s="111"/>
      <c r="V25" s="114">
        <v>71.577322415180006</v>
      </c>
      <c r="W25" s="114">
        <v>71.8</v>
      </c>
      <c r="X25" s="115">
        <v>71.176744418794257</v>
      </c>
      <c r="Y25" s="115">
        <v>71.127699669524333</v>
      </c>
      <c r="Z25" s="115">
        <v>70.738509613522197</v>
      </c>
      <c r="AA25" s="119">
        <v>69.910219667044714</v>
      </c>
      <c r="AB25" s="115">
        <v>68.868611277759115</v>
      </c>
      <c r="AC25" s="115"/>
      <c r="AD25" s="116">
        <v>11.015902737346307</v>
      </c>
      <c r="AE25" s="116">
        <v>11.097278285529077</v>
      </c>
      <c r="AF25" s="115">
        <v>10.973503693068643</v>
      </c>
      <c r="AG25" s="115">
        <v>11.048245756550887</v>
      </c>
      <c r="AH25" s="115">
        <v>11.087984287154363</v>
      </c>
      <c r="AI25" s="119">
        <v>28.370690298279442</v>
      </c>
      <c r="AJ25" s="117">
        <v>47.191011235955052</v>
      </c>
      <c r="AK25" s="115"/>
      <c r="AL25" s="118">
        <v>5.6157333980582536</v>
      </c>
      <c r="AM25" s="118">
        <v>5.6371839506172838</v>
      </c>
      <c r="AN25" s="115">
        <v>5.9016261613538283</v>
      </c>
      <c r="AO25" s="115">
        <v>5.9099604800000005</v>
      </c>
      <c r="AP25" s="115">
        <v>5.9341264984227129</v>
      </c>
      <c r="AQ25" s="119">
        <v>6.3240369789645854</v>
      </c>
      <c r="AR25" s="115">
        <v>6.6932</v>
      </c>
      <c r="AS25" s="115"/>
      <c r="AT25" s="118">
        <v>202.15037758987415</v>
      </c>
      <c r="AU25" s="118">
        <v>231.0213170447802</v>
      </c>
      <c r="AV25" s="119">
        <v>348.60136599311193</v>
      </c>
      <c r="AW25" s="119">
        <v>341.62945110544484</v>
      </c>
      <c r="AX25" s="119">
        <v>361.59751038021966</v>
      </c>
      <c r="AY25" s="119">
        <v>587.75428274377191</v>
      </c>
      <c r="AZ25" s="119">
        <v>807.29701614611793</v>
      </c>
      <c r="BA25" s="119"/>
    </row>
    <row r="26" spans="1:53" x14ac:dyDescent="0.25">
      <c r="A26" s="180" t="s">
        <v>46</v>
      </c>
      <c r="B26" s="181">
        <v>14</v>
      </c>
      <c r="C26" s="182" t="s">
        <v>47</v>
      </c>
      <c r="D26" s="31"/>
      <c r="E26" s="32"/>
      <c r="F26" s="160">
        <v>2774</v>
      </c>
      <c r="G26" s="109">
        <v>2501</v>
      </c>
      <c r="H26" s="110">
        <v>2725</v>
      </c>
      <c r="I26" s="110">
        <v>2728</v>
      </c>
      <c r="J26" s="110">
        <v>2731</v>
      </c>
      <c r="K26" s="110">
        <v>2740</v>
      </c>
      <c r="L26" s="110">
        <v>2176</v>
      </c>
      <c r="M26" s="111"/>
      <c r="N26" s="112">
        <v>0.23242517126886311</v>
      </c>
      <c r="O26" s="112">
        <v>0.25169922452221483</v>
      </c>
      <c r="P26" s="113">
        <v>0.30224552325833287</v>
      </c>
      <c r="Q26" s="113">
        <v>0.3010546704577301</v>
      </c>
      <c r="R26" s="113">
        <v>0.30750972876069549</v>
      </c>
      <c r="S26" s="207">
        <v>0.34368693757243923</v>
      </c>
      <c r="T26" s="113">
        <v>0.36066104312414826</v>
      </c>
      <c r="U26" s="111"/>
      <c r="V26" s="114">
        <v>67.65979958618</v>
      </c>
      <c r="W26" s="114">
        <v>72.22</v>
      </c>
      <c r="X26" s="115">
        <v>72.616446370441352</v>
      </c>
      <c r="Y26" s="115">
        <v>73.407103350467011</v>
      </c>
      <c r="Z26" s="115">
        <v>73.062818813279321</v>
      </c>
      <c r="AA26" s="119">
        <v>73.306736224336305</v>
      </c>
      <c r="AB26" s="115">
        <v>71.988483220682724</v>
      </c>
      <c r="AC26" s="115"/>
      <c r="AD26" s="116">
        <v>21.404583812955863</v>
      </c>
      <c r="AE26" s="116">
        <v>21.44905806872422</v>
      </c>
      <c r="AF26" s="115">
        <v>21.381411422948691</v>
      </c>
      <c r="AG26" s="115">
        <v>21.422260274012626</v>
      </c>
      <c r="AH26" s="115">
        <v>21.443978610950253</v>
      </c>
      <c r="AI26" s="119">
        <v>35.290328513891382</v>
      </c>
      <c r="AJ26" s="117">
        <v>50.359712230215827</v>
      </c>
      <c r="AK26" s="115"/>
      <c r="AL26" s="118">
        <v>5.3547798927613943</v>
      </c>
      <c r="AM26" s="118">
        <v>5.4083533911671919</v>
      </c>
      <c r="AN26" s="115">
        <v>5.6190570704502409</v>
      </c>
      <c r="AO26" s="115">
        <v>5.6457792903692976</v>
      </c>
      <c r="AP26" s="115">
        <v>5.6927631019830036</v>
      </c>
      <c r="AQ26" s="119">
        <v>5.3818381693139976</v>
      </c>
      <c r="AR26" s="115">
        <v>5.0068000000000001</v>
      </c>
      <c r="AS26" s="115"/>
      <c r="AT26" s="118">
        <v>223.0542976427798</v>
      </c>
      <c r="AU26" s="118">
        <v>248.93081774219755</v>
      </c>
      <c r="AV26" s="119">
        <v>392.63394804098522</v>
      </c>
      <c r="AW26" s="119">
        <v>381.11030810154739</v>
      </c>
      <c r="AX26" s="119">
        <v>404.06088483280899</v>
      </c>
      <c r="AY26" s="119">
        <v>451.59389235810522</v>
      </c>
      <c r="AZ26" s="119">
        <v>472.8658407486339</v>
      </c>
      <c r="BA26" s="119"/>
    </row>
    <row r="27" spans="1:53" x14ac:dyDescent="0.25">
      <c r="A27" s="180" t="s">
        <v>48</v>
      </c>
      <c r="B27" s="181">
        <v>15</v>
      </c>
      <c r="C27" s="182" t="s">
        <v>49</v>
      </c>
      <c r="D27" s="31"/>
      <c r="E27" s="32"/>
      <c r="F27" s="160">
        <v>1160</v>
      </c>
      <c r="G27" s="109">
        <v>691</v>
      </c>
      <c r="H27" s="110">
        <v>690</v>
      </c>
      <c r="I27" s="110">
        <v>669</v>
      </c>
      <c r="J27" s="110">
        <v>648</v>
      </c>
      <c r="K27" s="110">
        <v>589</v>
      </c>
      <c r="L27" s="110">
        <v>496</v>
      </c>
      <c r="M27" s="111"/>
      <c r="N27" s="112">
        <v>0.24805609750742441</v>
      </c>
      <c r="O27" s="112">
        <v>0.26522107707657006</v>
      </c>
      <c r="P27" s="113">
        <v>0.33742261298924703</v>
      </c>
      <c r="Q27" s="113">
        <v>0.33251245875787605</v>
      </c>
      <c r="R27" s="113">
        <v>0.34219447934297531</v>
      </c>
      <c r="S27" s="207">
        <v>0.39354813957844975</v>
      </c>
      <c r="T27" s="113">
        <v>0.43055920862220021</v>
      </c>
      <c r="U27" s="111"/>
      <c r="V27" s="114">
        <v>71.118413448319998</v>
      </c>
      <c r="W27" s="114">
        <v>72.28</v>
      </c>
      <c r="X27" s="115">
        <v>72.37147841330389</v>
      </c>
      <c r="Y27" s="115">
        <v>72.605577703940199</v>
      </c>
      <c r="Z27" s="115">
        <v>72.656805059049873</v>
      </c>
      <c r="AA27" s="119">
        <v>72.559622323929062</v>
      </c>
      <c r="AB27" s="115">
        <v>72.133362214936511</v>
      </c>
      <c r="AC27" s="115"/>
      <c r="AD27" s="116">
        <v>20.684303858760245</v>
      </c>
      <c r="AE27" s="116">
        <v>20.835729317966983</v>
      </c>
      <c r="AF27" s="115">
        <v>20.605406758918257</v>
      </c>
      <c r="AG27" s="115">
        <v>20.744488479872544</v>
      </c>
      <c r="AH27" s="115">
        <v>20.818434835740003</v>
      </c>
      <c r="AI27" s="119">
        <v>29.978598184114162</v>
      </c>
      <c r="AJ27" s="117">
        <v>40</v>
      </c>
      <c r="AK27" s="115"/>
      <c r="AL27" s="118">
        <v>6.4423051118210859</v>
      </c>
      <c r="AM27" s="118">
        <v>6.5964411931818177</v>
      </c>
      <c r="AN27" s="115">
        <v>7.0074913482375409</v>
      </c>
      <c r="AO27" s="115">
        <v>6.9612612987012987</v>
      </c>
      <c r="AP27" s="115">
        <v>7.0269758269720093</v>
      </c>
      <c r="AQ27" s="119">
        <v>7.133827653197784</v>
      </c>
      <c r="AR27" s="115">
        <v>7.1372</v>
      </c>
      <c r="AS27" s="115"/>
      <c r="AT27" s="118">
        <v>223.23501535577992</v>
      </c>
      <c r="AU27" s="118">
        <v>254.98601168901087</v>
      </c>
      <c r="AV27" s="119">
        <v>471.32800220542811</v>
      </c>
      <c r="AW27" s="119">
        <v>450.95752446183087</v>
      </c>
      <c r="AX27" s="119">
        <v>484.21798481134834</v>
      </c>
      <c r="AY27" s="119">
        <v>599.86204006789194</v>
      </c>
      <c r="AZ27" s="119">
        <v>680.94544119625982</v>
      </c>
      <c r="BA27" s="119"/>
    </row>
    <row r="28" spans="1:53" x14ac:dyDescent="0.25">
      <c r="A28" s="180" t="s">
        <v>50</v>
      </c>
      <c r="B28" s="181">
        <v>16</v>
      </c>
      <c r="C28" s="182" t="s">
        <v>51</v>
      </c>
      <c r="D28" s="31"/>
      <c r="E28" s="32"/>
      <c r="F28" s="160">
        <v>430</v>
      </c>
      <c r="G28" s="109">
        <v>355</v>
      </c>
      <c r="H28" s="110">
        <v>375</v>
      </c>
      <c r="I28" s="110">
        <v>373</v>
      </c>
      <c r="J28" s="110">
        <v>370</v>
      </c>
      <c r="K28" s="110">
        <v>362</v>
      </c>
      <c r="L28" s="110">
        <v>375</v>
      </c>
      <c r="M28" s="111"/>
      <c r="N28" s="112">
        <v>0.21479583459212026</v>
      </c>
      <c r="O28" s="112">
        <v>0.21348214243629554</v>
      </c>
      <c r="P28" s="113">
        <v>0.25759701685435438</v>
      </c>
      <c r="Q28" s="113">
        <v>0.25345503146784776</v>
      </c>
      <c r="R28" s="113">
        <v>0.25776904418792462</v>
      </c>
      <c r="S28" s="207">
        <v>0.32592281632956871</v>
      </c>
      <c r="T28" s="113">
        <v>0.38033463991296396</v>
      </c>
      <c r="U28" s="111"/>
      <c r="V28" s="114">
        <v>66.13168967</v>
      </c>
      <c r="W28" s="114">
        <v>72.31</v>
      </c>
      <c r="X28" s="115">
        <v>74.63096366424648</v>
      </c>
      <c r="Y28" s="115">
        <v>75.971043670413678</v>
      </c>
      <c r="Z28" s="115">
        <v>76.646849613967404</v>
      </c>
      <c r="AA28" s="119">
        <v>77.672589104135113</v>
      </c>
      <c r="AB28" s="115">
        <v>76.882767703235785</v>
      </c>
      <c r="AC28" s="115"/>
      <c r="AD28" s="116">
        <v>20.22382343225804</v>
      </c>
      <c r="AE28" s="116">
        <v>20.273351964907711</v>
      </c>
      <c r="AF28" s="115">
        <v>20.198017615944465</v>
      </c>
      <c r="AG28" s="115">
        <v>20.243508734765189</v>
      </c>
      <c r="AH28" s="115">
        <v>20.267695252145369</v>
      </c>
      <c r="AI28" s="119">
        <v>34.50428399338989</v>
      </c>
      <c r="AJ28" s="117">
        <v>50</v>
      </c>
      <c r="AK28" s="115"/>
      <c r="AL28" s="118">
        <v>4.5227377906976747</v>
      </c>
      <c r="AM28" s="118">
        <v>4.6775333333333329</v>
      </c>
      <c r="AN28" s="115">
        <v>5.0158355240349382</v>
      </c>
      <c r="AO28" s="115">
        <v>5.1528597285067868</v>
      </c>
      <c r="AP28" s="115">
        <v>5.2370854625550658</v>
      </c>
      <c r="AQ28" s="119">
        <v>5.3799226034885521</v>
      </c>
      <c r="AR28" s="115">
        <v>5.4701000000000004</v>
      </c>
      <c r="AS28" s="115"/>
      <c r="AT28" s="118">
        <v>215.95842968617285</v>
      </c>
      <c r="AU28" s="118">
        <v>185.06212572138872</v>
      </c>
      <c r="AV28" s="119">
        <v>273.16659009074391</v>
      </c>
      <c r="AW28" s="119">
        <v>251.09314200521564</v>
      </c>
      <c r="AX28" s="119">
        <v>256.44375960471251</v>
      </c>
      <c r="AY28" s="119">
        <v>364.60868339883024</v>
      </c>
      <c r="AZ28" s="119">
        <v>471.27758906978352</v>
      </c>
      <c r="BA28" s="119"/>
    </row>
    <row r="29" spans="1:53" x14ac:dyDescent="0.25">
      <c r="A29" s="180" t="s">
        <v>52</v>
      </c>
      <c r="B29" s="181">
        <v>17</v>
      </c>
      <c r="C29" s="182" t="s">
        <v>53</v>
      </c>
      <c r="D29" s="31"/>
      <c r="E29" s="32"/>
      <c r="F29" s="160">
        <v>1422</v>
      </c>
      <c r="G29" s="109">
        <v>934</v>
      </c>
      <c r="H29" s="110">
        <v>950</v>
      </c>
      <c r="I29" s="110">
        <v>929</v>
      </c>
      <c r="J29" s="110">
        <v>907</v>
      </c>
      <c r="K29" s="110">
        <v>843</v>
      </c>
      <c r="L29" s="110">
        <v>769</v>
      </c>
      <c r="M29" s="111"/>
      <c r="N29" s="112">
        <v>0.19402316308050699</v>
      </c>
      <c r="O29" s="112">
        <v>0.19631280336748938</v>
      </c>
      <c r="P29" s="113">
        <v>0.223244290661788</v>
      </c>
      <c r="Q29" s="113">
        <v>0.22019580346217293</v>
      </c>
      <c r="R29" s="113">
        <v>0.22300671433007474</v>
      </c>
      <c r="S29" s="207">
        <v>0.30694680214877074</v>
      </c>
      <c r="T29" s="113">
        <v>0.35698133959687578</v>
      </c>
      <c r="U29" s="111"/>
      <c r="V29" s="114">
        <v>65.293068086749997</v>
      </c>
      <c r="W29" s="114">
        <v>72.37</v>
      </c>
      <c r="X29" s="115">
        <v>75.371966234062072</v>
      </c>
      <c r="Y29" s="115">
        <v>76.962060457578787</v>
      </c>
      <c r="Z29" s="115">
        <v>77.970254247096918</v>
      </c>
      <c r="AA29" s="119">
        <v>79.703777137681755</v>
      </c>
      <c r="AB29" s="115">
        <v>79.460752718421304</v>
      </c>
      <c r="AC29" s="115"/>
      <c r="AD29" s="116">
        <v>15.923649480610408</v>
      </c>
      <c r="AE29" s="116">
        <v>15.949529406715063</v>
      </c>
      <c r="AF29" s="115">
        <v>15.910165281028124</v>
      </c>
      <c r="AG29" s="115">
        <v>15.933935555060389</v>
      </c>
      <c r="AH29" s="115">
        <v>15.946573629500339</v>
      </c>
      <c r="AI29" s="119">
        <v>31.726134292616734</v>
      </c>
      <c r="AJ29" s="117">
        <v>48.888888888888886</v>
      </c>
      <c r="AK29" s="115"/>
      <c r="AL29" s="118">
        <v>4.0828629385964907</v>
      </c>
      <c r="AM29" s="118">
        <v>4.1867767485822309</v>
      </c>
      <c r="AN29" s="115">
        <v>4.4008519371256396</v>
      </c>
      <c r="AO29" s="115">
        <v>4.4119178321678314</v>
      </c>
      <c r="AP29" s="115">
        <v>4.4674329914529913</v>
      </c>
      <c r="AQ29" s="119">
        <v>3.9097281906877583</v>
      </c>
      <c r="AR29" s="115">
        <v>3.2532999999999999</v>
      </c>
      <c r="AS29" s="115"/>
      <c r="AT29" s="118">
        <v>202.56431152145234</v>
      </c>
      <c r="AU29" s="118">
        <v>179.26965725914485</v>
      </c>
      <c r="AV29" s="119">
        <v>226.36802071561013</v>
      </c>
      <c r="AW29" s="119">
        <v>212.50549928979021</v>
      </c>
      <c r="AX29" s="119">
        <v>213.91784372902148</v>
      </c>
      <c r="AY29" s="119">
        <v>395.13268532702205</v>
      </c>
      <c r="AZ29" s="119">
        <v>587.3095225728772</v>
      </c>
      <c r="BA29" s="119"/>
    </row>
    <row r="30" spans="1:53" x14ac:dyDescent="0.25">
      <c r="A30" s="180" t="s">
        <v>54</v>
      </c>
      <c r="B30" s="181">
        <v>18</v>
      </c>
      <c r="C30" s="182" t="s">
        <v>55</v>
      </c>
      <c r="D30" s="31"/>
      <c r="E30" s="32"/>
      <c r="F30" s="160">
        <v>397</v>
      </c>
      <c r="G30" s="109">
        <v>302</v>
      </c>
      <c r="H30" s="110">
        <v>339</v>
      </c>
      <c r="I30" s="110">
        <v>341</v>
      </c>
      <c r="J30" s="110">
        <v>343</v>
      </c>
      <c r="K30" s="110">
        <v>349</v>
      </c>
      <c r="L30" s="110">
        <v>295</v>
      </c>
      <c r="M30" s="111"/>
      <c r="N30" s="112">
        <v>0.24935631044895123</v>
      </c>
      <c r="O30" s="112">
        <v>0.30040548539015277</v>
      </c>
      <c r="P30" s="113">
        <v>0.38076661963542158</v>
      </c>
      <c r="Q30" s="113">
        <v>0.3829794550570928</v>
      </c>
      <c r="R30" s="113">
        <v>0.39310980105390825</v>
      </c>
      <c r="S30" s="207">
        <v>0.44004725803556966</v>
      </c>
      <c r="T30" s="113">
        <v>0.46670210425698549</v>
      </c>
      <c r="U30" s="111"/>
      <c r="V30" s="114">
        <v>65.688581137999989</v>
      </c>
      <c r="W30" s="114">
        <v>72.16</v>
      </c>
      <c r="X30" s="115">
        <v>72.60347278759501</v>
      </c>
      <c r="Y30" s="115">
        <v>73.704169046426472</v>
      </c>
      <c r="Z30" s="115">
        <v>73.124967894312448</v>
      </c>
      <c r="AA30" s="119">
        <v>74.272197901655431</v>
      </c>
      <c r="AB30" s="115">
        <v>73.247833872085351</v>
      </c>
      <c r="AC30" s="115"/>
      <c r="AD30" s="116">
        <v>33.641133242340047</v>
      </c>
      <c r="AE30" s="116">
        <v>33.76875795957725</v>
      </c>
      <c r="AF30" s="115">
        <v>33.574637026241923</v>
      </c>
      <c r="AG30" s="115">
        <v>33.691858168595665</v>
      </c>
      <c r="AH30" s="115">
        <v>33.754181788466099</v>
      </c>
      <c r="AI30" s="119">
        <v>42.554172755740183</v>
      </c>
      <c r="AJ30" s="117">
        <v>52.173913043478258</v>
      </c>
      <c r="AK30" s="115"/>
      <c r="AL30" s="118">
        <v>6.1811000000000007</v>
      </c>
      <c r="AM30" s="118">
        <v>6.3146502793296087</v>
      </c>
      <c r="AN30" s="115">
        <v>6.6658806207014898</v>
      </c>
      <c r="AO30" s="115">
        <v>6.7292153061224491</v>
      </c>
      <c r="AP30" s="115">
        <v>6.7246814999999991</v>
      </c>
      <c r="AQ30" s="119">
        <v>7.1293802487101345</v>
      </c>
      <c r="AR30" s="115">
        <v>7.4503000000000004</v>
      </c>
      <c r="AS30" s="115"/>
      <c r="AT30" s="118">
        <v>209.93390823165933</v>
      </c>
      <c r="AU30" s="118">
        <v>294.47321020533406</v>
      </c>
      <c r="AV30" s="119">
        <v>540.66620176855361</v>
      </c>
      <c r="AW30" s="119">
        <v>533.79404803581713</v>
      </c>
      <c r="AX30" s="119">
        <v>580.67070947691707</v>
      </c>
      <c r="AY30" s="119">
        <v>675.02794734149938</v>
      </c>
      <c r="AZ30" s="119">
        <v>718.89801722509344</v>
      </c>
      <c r="BA30" s="119"/>
    </row>
    <row r="31" spans="1:53" x14ac:dyDescent="0.25">
      <c r="A31" s="180" t="s">
        <v>56</v>
      </c>
      <c r="B31" s="181">
        <v>19</v>
      </c>
      <c r="C31" s="182" t="s">
        <v>57</v>
      </c>
      <c r="D31" s="31"/>
      <c r="E31" s="32"/>
      <c r="F31" s="160">
        <v>872</v>
      </c>
      <c r="G31" s="109">
        <v>686</v>
      </c>
      <c r="H31" s="110">
        <v>733</v>
      </c>
      <c r="I31" s="110">
        <v>728</v>
      </c>
      <c r="J31" s="110">
        <v>722</v>
      </c>
      <c r="K31" s="110">
        <v>706</v>
      </c>
      <c r="L31" s="110">
        <v>580</v>
      </c>
      <c r="M31" s="111"/>
      <c r="N31" s="112">
        <v>0.22719926725827574</v>
      </c>
      <c r="O31" s="112">
        <v>0.23854203741514898</v>
      </c>
      <c r="P31" s="113">
        <v>0.3036643373598808</v>
      </c>
      <c r="Q31" s="113">
        <v>0.29899170002626951</v>
      </c>
      <c r="R31" s="113">
        <v>0.30554047534555373</v>
      </c>
      <c r="S31" s="207">
        <v>0.29935724950178427</v>
      </c>
      <c r="T31" s="113">
        <v>0.26997616791363843</v>
      </c>
      <c r="U31" s="111"/>
      <c r="V31" s="114">
        <v>70.944431600000001</v>
      </c>
      <c r="W31" s="114">
        <v>72.430000000000007</v>
      </c>
      <c r="X31" s="115">
        <v>72.037319680681762</v>
      </c>
      <c r="Y31" s="115">
        <v>72.213681684734738</v>
      </c>
      <c r="Z31" s="115">
        <v>71.756523054998937</v>
      </c>
      <c r="AA31" s="119">
        <v>71.137788233814007</v>
      </c>
      <c r="AB31" s="115">
        <v>69.872805655262454</v>
      </c>
      <c r="AC31" s="115"/>
      <c r="AD31" s="116">
        <v>20.526710773180607</v>
      </c>
      <c r="AE31" s="116">
        <v>20.643263412299884</v>
      </c>
      <c r="AF31" s="115">
        <v>20.465983434108214</v>
      </c>
      <c r="AG31" s="115">
        <v>20.573035060138555</v>
      </c>
      <c r="AH31" s="115">
        <v>20.629951796430824</v>
      </c>
      <c r="AI31" s="119">
        <v>27.921757932171431</v>
      </c>
      <c r="AJ31" s="117">
        <v>35.897435897435898</v>
      </c>
      <c r="AK31" s="115"/>
      <c r="AL31" s="118">
        <v>4.9760968152866232</v>
      </c>
      <c r="AM31" s="118">
        <v>4.9124559322033896</v>
      </c>
      <c r="AN31" s="115">
        <v>5.2918639181086107</v>
      </c>
      <c r="AO31" s="115">
        <v>5.281897799511003</v>
      </c>
      <c r="AP31" s="115">
        <v>5.274452459016393</v>
      </c>
      <c r="AQ31" s="119">
        <v>4.8608157915475232</v>
      </c>
      <c r="AR31" s="115">
        <v>4.3357999999999999</v>
      </c>
      <c r="AS31" s="115"/>
      <c r="AT31" s="118">
        <v>211.19504651996843</v>
      </c>
      <c r="AU31" s="118">
        <v>233.98173424527812</v>
      </c>
      <c r="AV31" s="119">
        <v>427.46974957999822</v>
      </c>
      <c r="AW31" s="119">
        <v>407.79036842117551</v>
      </c>
      <c r="AX31" s="119">
        <v>436.59111368679174</v>
      </c>
      <c r="AY31" s="119">
        <v>385.53786641580155</v>
      </c>
      <c r="AZ31" s="119">
        <v>291.1628783046076</v>
      </c>
      <c r="BA31" s="119"/>
    </row>
    <row r="32" spans="1:53" x14ac:dyDescent="0.25">
      <c r="A32" s="180" t="s">
        <v>58</v>
      </c>
      <c r="B32" s="181">
        <v>20</v>
      </c>
      <c r="C32" s="182" t="s">
        <v>59</v>
      </c>
      <c r="D32" s="31"/>
      <c r="E32" s="32"/>
      <c r="F32" s="160">
        <v>2016</v>
      </c>
      <c r="G32" s="109">
        <v>1413</v>
      </c>
      <c r="H32" s="110">
        <v>1459</v>
      </c>
      <c r="I32" s="110">
        <v>1430</v>
      </c>
      <c r="J32" s="110">
        <v>1403</v>
      </c>
      <c r="K32" s="110">
        <v>1318</v>
      </c>
      <c r="L32" s="110">
        <v>1224</v>
      </c>
      <c r="M32" s="111"/>
      <c r="N32" s="112">
        <v>0.22761568925672795</v>
      </c>
      <c r="O32" s="112">
        <v>0.24054030382884911</v>
      </c>
      <c r="P32" s="113">
        <v>0.28517306665767916</v>
      </c>
      <c r="Q32" s="113">
        <v>0.284964445895318</v>
      </c>
      <c r="R32" s="113">
        <v>0.29172522387267219</v>
      </c>
      <c r="S32" s="207">
        <v>0.32418322129374894</v>
      </c>
      <c r="T32" s="113">
        <v>0.34482614305637788</v>
      </c>
      <c r="U32" s="111"/>
      <c r="V32" s="114">
        <v>66.356740952105611</v>
      </c>
      <c r="W32" s="114">
        <v>72.31</v>
      </c>
      <c r="X32" s="115">
        <v>74.469766116458928</v>
      </c>
      <c r="Y32" s="115">
        <v>75.778529361528896</v>
      </c>
      <c r="Z32" s="115">
        <v>76.504051388190163</v>
      </c>
      <c r="AA32" s="119">
        <v>78.610289364919481</v>
      </c>
      <c r="AB32" s="115">
        <v>79.125444886282963</v>
      </c>
      <c r="AC32" s="115"/>
      <c r="AD32" s="116">
        <v>28.68423974193443</v>
      </c>
      <c r="AE32" s="116">
        <v>28.719890143080555</v>
      </c>
      <c r="AF32" s="115">
        <v>28.665664838656156</v>
      </c>
      <c r="AG32" s="115">
        <v>28.698409128619605</v>
      </c>
      <c r="AH32" s="115">
        <v>28.715818468262881</v>
      </c>
      <c r="AI32" s="119">
        <v>31.284083557210693</v>
      </c>
      <c r="AJ32" s="117">
        <v>34.090909090909086</v>
      </c>
      <c r="AK32" s="115"/>
      <c r="AL32" s="118">
        <v>4.5626573152337855</v>
      </c>
      <c r="AM32" s="118">
        <v>4.598819780219781</v>
      </c>
      <c r="AN32" s="115">
        <v>4.8849751755308262</v>
      </c>
      <c r="AO32" s="115">
        <v>4.9742737888198763</v>
      </c>
      <c r="AP32" s="115">
        <v>5.0344825876662629</v>
      </c>
      <c r="AQ32" s="119">
        <v>4.7415183348547556</v>
      </c>
      <c r="AR32" s="115">
        <v>4.3878000000000004</v>
      </c>
      <c r="AS32" s="115"/>
      <c r="AT32" s="118">
        <v>213.52023106698678</v>
      </c>
      <c r="AU32" s="118">
        <v>217.87069240853415</v>
      </c>
      <c r="AV32" s="119">
        <v>312.83769070637453</v>
      </c>
      <c r="AW32" s="119">
        <v>301.10507556064704</v>
      </c>
      <c r="AX32" s="119">
        <v>313.75963715409881</v>
      </c>
      <c r="AY32" s="119">
        <v>404.22261724853166</v>
      </c>
      <c r="AZ32" s="119">
        <v>484.49697678061898</v>
      </c>
      <c r="BA32" s="119"/>
    </row>
    <row r="33" spans="1:53" x14ac:dyDescent="0.25">
      <c r="A33" s="180" t="s">
        <v>60</v>
      </c>
      <c r="B33" s="181">
        <v>21</v>
      </c>
      <c r="C33" s="182" t="s">
        <v>61</v>
      </c>
      <c r="D33" s="31"/>
      <c r="E33" s="32"/>
      <c r="F33" s="160">
        <v>350</v>
      </c>
      <c r="G33" s="109">
        <v>228</v>
      </c>
      <c r="H33" s="110">
        <v>238</v>
      </c>
      <c r="I33" s="110">
        <v>234</v>
      </c>
      <c r="J33" s="110">
        <v>231</v>
      </c>
      <c r="K33" s="110">
        <v>220</v>
      </c>
      <c r="L33" s="110">
        <v>247</v>
      </c>
      <c r="M33" s="111"/>
      <c r="N33" s="112">
        <v>0.11933067743399439</v>
      </c>
      <c r="O33" s="112">
        <v>0.12613524388083386</v>
      </c>
      <c r="P33" s="113">
        <v>0.17256235460086022</v>
      </c>
      <c r="Q33" s="113">
        <v>0.17286378789552651</v>
      </c>
      <c r="R33" s="113">
        <v>0.17998379228071179</v>
      </c>
      <c r="S33" s="207">
        <v>0.3209293202874331</v>
      </c>
      <c r="T33" s="113">
        <v>0.35820471501218243</v>
      </c>
      <c r="U33" s="111"/>
      <c r="V33" s="114">
        <v>63.168879362975005</v>
      </c>
      <c r="W33" s="114">
        <v>72.62</v>
      </c>
      <c r="X33" s="115">
        <v>75.396995319978316</v>
      </c>
      <c r="Y33" s="115">
        <v>77.331258648703056</v>
      </c>
      <c r="Z33" s="115">
        <v>77.873561148258119</v>
      </c>
      <c r="AA33" s="119">
        <v>80.500403008898957</v>
      </c>
      <c r="AB33" s="115">
        <v>80.33983316179426</v>
      </c>
      <c r="AC33" s="115"/>
      <c r="AD33" s="116">
        <v>0.58082955600924102</v>
      </c>
      <c r="AE33" s="116">
        <v>0.65645776593232208</v>
      </c>
      <c r="AF33" s="115">
        <v>0.54142504331745256</v>
      </c>
      <c r="AG33" s="115">
        <v>0.61088827389899669</v>
      </c>
      <c r="AH33" s="115">
        <v>0.64782017791228186</v>
      </c>
      <c r="AI33" s="119">
        <v>15.655255334386311</v>
      </c>
      <c r="AJ33" s="117">
        <v>32</v>
      </c>
      <c r="AK33" s="115"/>
      <c r="AL33" s="118">
        <v>5.0938142857142861</v>
      </c>
      <c r="AM33" s="118">
        <v>4.8228666666666671</v>
      </c>
      <c r="AN33" s="115">
        <v>5.1852655095720719</v>
      </c>
      <c r="AO33" s="115">
        <v>5.2417014598540144</v>
      </c>
      <c r="AP33" s="115">
        <v>5.270373188405796</v>
      </c>
      <c r="AQ33" s="119">
        <v>4.7092404753628188</v>
      </c>
      <c r="AR33" s="115">
        <v>4.1184000000000003</v>
      </c>
      <c r="AS33" s="115"/>
      <c r="AT33" s="118">
        <v>214.38467865627251</v>
      </c>
      <c r="AU33" s="118">
        <v>201.73217587700185</v>
      </c>
      <c r="AV33" s="119">
        <v>454.73998014705126</v>
      </c>
      <c r="AW33" s="119">
        <v>414.39862209816732</v>
      </c>
      <c r="AX33" s="119">
        <v>444.88181776032224</v>
      </c>
      <c r="AY33" s="119">
        <v>526.84075238752121</v>
      </c>
      <c r="AZ33" s="119">
        <v>572.40193004427158</v>
      </c>
      <c r="BA33" s="119"/>
    </row>
    <row r="34" spans="1:53" x14ac:dyDescent="0.25">
      <c r="A34" s="180"/>
      <c r="B34" s="183"/>
      <c r="C34" s="182"/>
      <c r="D34" s="31"/>
      <c r="E34" s="32"/>
      <c r="F34" s="160"/>
      <c r="G34" s="109"/>
      <c r="H34" s="110"/>
      <c r="I34" s="110"/>
      <c r="J34" s="110"/>
      <c r="K34" s="110"/>
      <c r="L34" s="110" t="s">
        <v>15</v>
      </c>
      <c r="M34" s="111"/>
      <c r="N34" s="112"/>
      <c r="O34" s="112"/>
      <c r="P34" s="113"/>
      <c r="Q34" s="113"/>
      <c r="R34" s="113"/>
      <c r="S34" s="207"/>
      <c r="T34" s="113"/>
      <c r="U34" s="111"/>
      <c r="V34" s="114"/>
      <c r="W34" s="114"/>
      <c r="X34" s="115"/>
      <c r="Y34" s="115"/>
      <c r="Z34" s="115"/>
      <c r="AA34" s="119"/>
      <c r="AB34" s="115"/>
      <c r="AC34" s="115"/>
      <c r="AD34" s="116"/>
      <c r="AE34" s="116"/>
      <c r="AF34" s="115"/>
      <c r="AG34" s="115"/>
      <c r="AH34" s="115"/>
      <c r="AI34" s="119"/>
      <c r="AJ34" s="120"/>
      <c r="AK34" s="115"/>
      <c r="AL34" s="118"/>
      <c r="AM34" s="118"/>
      <c r="AN34" s="115"/>
      <c r="AO34" s="115"/>
      <c r="AP34" s="115"/>
      <c r="AQ34" s="119"/>
      <c r="AR34" s="115"/>
      <c r="AS34" s="115"/>
      <c r="AT34" s="118"/>
      <c r="AU34" s="118"/>
      <c r="AV34" s="119"/>
      <c r="AW34" s="119"/>
      <c r="AX34" s="119"/>
      <c r="AY34" s="119"/>
      <c r="AZ34" s="119"/>
      <c r="BA34" s="119"/>
    </row>
    <row r="35" spans="1:53" x14ac:dyDescent="0.25">
      <c r="A35" s="177" t="s">
        <v>62</v>
      </c>
      <c r="B35" s="178"/>
      <c r="C35" s="179" t="s">
        <v>63</v>
      </c>
      <c r="D35" s="31"/>
      <c r="E35" s="32"/>
      <c r="F35" s="159">
        <v>98721</v>
      </c>
      <c r="G35" s="97">
        <v>71757</v>
      </c>
      <c r="H35" s="98">
        <v>77609</v>
      </c>
      <c r="I35" s="98">
        <v>77537</v>
      </c>
      <c r="J35" s="98">
        <v>77438</v>
      </c>
      <c r="K35" s="98">
        <v>76921</v>
      </c>
      <c r="L35" s="98">
        <v>74100</v>
      </c>
      <c r="M35" s="121"/>
      <c r="N35" s="100">
        <v>0.26348624186806929</v>
      </c>
      <c r="O35" s="100">
        <v>0.29163008055396222</v>
      </c>
      <c r="P35" s="101">
        <v>0.37596174995583154</v>
      </c>
      <c r="Q35" s="101">
        <v>0.37343768713646158</v>
      </c>
      <c r="R35" s="101">
        <v>0.38666363595333475</v>
      </c>
      <c r="S35" s="206">
        <v>0.42594655831416312</v>
      </c>
      <c r="T35" s="101">
        <v>0.44589572910534397</v>
      </c>
      <c r="U35" s="121"/>
      <c r="V35" s="102">
        <v>70.065692108377988</v>
      </c>
      <c r="W35" s="102">
        <v>73.650000000000006</v>
      </c>
      <c r="X35" s="103">
        <v>75.1816922102023</v>
      </c>
      <c r="Y35" s="103">
        <v>75.997188952780888</v>
      </c>
      <c r="Z35" s="103">
        <v>76.878968016828637</v>
      </c>
      <c r="AA35" s="107">
        <v>77.435460990871661</v>
      </c>
      <c r="AB35" s="103">
        <v>77.166567561350178</v>
      </c>
      <c r="AC35" s="103"/>
      <c r="AD35" s="104">
        <v>36.94009360553769</v>
      </c>
      <c r="AE35" s="104">
        <v>39.882074590075405</v>
      </c>
      <c r="AF35" s="103">
        <v>39.37052093581849</v>
      </c>
      <c r="AG35" s="103">
        <v>39.679425816384068</v>
      </c>
      <c r="AH35" s="103">
        <v>39.843663000614804</v>
      </c>
      <c r="AI35" s="107">
        <v>43.901540911522716</v>
      </c>
      <c r="AJ35" s="105">
        <v>47.662957074721781</v>
      </c>
      <c r="AK35" s="103"/>
      <c r="AL35" s="106">
        <v>6.2322085064034018</v>
      </c>
      <c r="AM35" s="106">
        <v>6.5569587233068445</v>
      </c>
      <c r="AN35" s="103">
        <v>6.852783498278427</v>
      </c>
      <c r="AO35" s="103">
        <v>6.9325837858497765</v>
      </c>
      <c r="AP35" s="103">
        <v>6.9715534122201923</v>
      </c>
      <c r="AQ35" s="107">
        <v>6.8897391932074896</v>
      </c>
      <c r="AR35" s="103">
        <v>6.6626156622686157</v>
      </c>
      <c r="AS35" s="103"/>
      <c r="AT35" s="106">
        <v>201.14340184698167</v>
      </c>
      <c r="AU35" s="106">
        <v>241.28749056204563</v>
      </c>
      <c r="AV35" s="107">
        <v>453.45340434805951</v>
      </c>
      <c r="AW35" s="107">
        <v>433.81347975257353</v>
      </c>
      <c r="AX35" s="107">
        <v>467.64418691375141</v>
      </c>
      <c r="AY35" s="107">
        <v>584.49652415966318</v>
      </c>
      <c r="AZ35" s="107">
        <v>657.14921579804854</v>
      </c>
      <c r="BA35" s="107"/>
    </row>
    <row r="36" spans="1:53" x14ac:dyDescent="0.25">
      <c r="A36" s="180" t="s">
        <v>64</v>
      </c>
      <c r="B36" s="181">
        <v>1</v>
      </c>
      <c r="C36" s="182" t="s">
        <v>63</v>
      </c>
      <c r="D36" s="31"/>
      <c r="E36" s="32"/>
      <c r="F36" s="160"/>
      <c r="G36" s="109"/>
      <c r="H36" s="110">
        <v>26068</v>
      </c>
      <c r="I36" s="110">
        <v>26074</v>
      </c>
      <c r="J36" s="110">
        <v>26067</v>
      </c>
      <c r="K36" s="110">
        <v>25965</v>
      </c>
      <c r="L36" s="110">
        <v>27102</v>
      </c>
      <c r="M36" s="111"/>
      <c r="N36" s="108"/>
      <c r="O36" s="108"/>
      <c r="P36" s="113">
        <v>0.46650493970220691</v>
      </c>
      <c r="Q36" s="113">
        <v>0.46399615706385766</v>
      </c>
      <c r="R36" s="113">
        <v>0.47936770194769956</v>
      </c>
      <c r="S36" s="207">
        <v>0.53524184982542655</v>
      </c>
      <c r="T36" s="113">
        <v>0.56728334558683857</v>
      </c>
      <c r="U36" s="111"/>
      <c r="V36" s="122"/>
      <c r="W36" s="122"/>
      <c r="X36" s="115">
        <v>74.217985150334385</v>
      </c>
      <c r="Y36" s="115">
        <v>74.536576813337462</v>
      </c>
      <c r="Z36" s="115">
        <v>74.740721925815876</v>
      </c>
      <c r="AA36" s="119">
        <v>74.785829369306455</v>
      </c>
      <c r="AB36" s="115">
        <v>74.878308981512234</v>
      </c>
      <c r="AC36" s="115"/>
      <c r="AD36" s="122"/>
      <c r="AE36" s="122"/>
      <c r="AF36" s="115">
        <v>59.306358381502889</v>
      </c>
      <c r="AG36" s="115">
        <v>59.306358381502889</v>
      </c>
      <c r="AH36" s="115">
        <v>59.306358381502889</v>
      </c>
      <c r="AI36" s="119">
        <v>65.067751176343336</v>
      </c>
      <c r="AJ36" s="117">
        <v>68.337730870712392</v>
      </c>
      <c r="AK36" s="115"/>
      <c r="AL36" s="122"/>
      <c r="AM36" s="122"/>
      <c r="AN36" s="115">
        <v>8.2514090824380055</v>
      </c>
      <c r="AO36" s="115">
        <v>8.2905174370841763</v>
      </c>
      <c r="AP36" s="115">
        <v>8.3333348963281715</v>
      </c>
      <c r="AQ36" s="119">
        <v>8.5445768789724781</v>
      </c>
      <c r="AR36" s="115">
        <v>8.6769999999999996</v>
      </c>
      <c r="AS36" s="115"/>
      <c r="AT36" s="119"/>
      <c r="AU36" s="119"/>
      <c r="AV36" s="119">
        <v>622.73199841991686</v>
      </c>
      <c r="AW36" s="119">
        <v>607.84775582233715</v>
      </c>
      <c r="AX36" s="119">
        <v>662.03023301641144</v>
      </c>
      <c r="AY36" s="119">
        <v>854.40108650525508</v>
      </c>
      <c r="AZ36" s="119">
        <v>975.95951171653758</v>
      </c>
      <c r="BA36" s="119"/>
    </row>
    <row r="37" spans="1:53" x14ac:dyDescent="0.25">
      <c r="A37" s="180" t="s">
        <v>65</v>
      </c>
      <c r="B37" s="181">
        <v>2</v>
      </c>
      <c r="C37" s="182" t="s">
        <v>66</v>
      </c>
      <c r="D37" s="31"/>
      <c r="E37" s="32"/>
      <c r="F37" s="160">
        <v>19582</v>
      </c>
      <c r="G37" s="109">
        <v>11442</v>
      </c>
      <c r="H37" s="110">
        <v>11940</v>
      </c>
      <c r="I37" s="110">
        <v>11765</v>
      </c>
      <c r="J37" s="110">
        <v>11587</v>
      </c>
      <c r="K37" s="110">
        <v>11032</v>
      </c>
      <c r="L37" s="110">
        <v>9765</v>
      </c>
      <c r="M37" s="111"/>
      <c r="N37" s="112">
        <v>0.209550976091392</v>
      </c>
      <c r="O37" s="112">
        <v>0.23736544527263403</v>
      </c>
      <c r="P37" s="113">
        <v>0.30035131588727576</v>
      </c>
      <c r="Q37" s="113">
        <v>0.30168311040618745</v>
      </c>
      <c r="R37" s="113">
        <v>0.31175718020956983</v>
      </c>
      <c r="S37" s="207">
        <v>0.33434628334569183</v>
      </c>
      <c r="T37" s="113">
        <v>0.34029127165084061</v>
      </c>
      <c r="U37" s="111"/>
      <c r="V37" s="114">
        <v>68.423622128041998</v>
      </c>
      <c r="W37" s="114">
        <v>73.400000000000006</v>
      </c>
      <c r="X37" s="115">
        <v>75.245178449285149</v>
      </c>
      <c r="Y37" s="115">
        <v>76.33055473108351</v>
      </c>
      <c r="Z37" s="115">
        <v>76.900363169768511</v>
      </c>
      <c r="AA37" s="119">
        <v>77.824162630214687</v>
      </c>
      <c r="AB37" s="115">
        <v>77.314568424591442</v>
      </c>
      <c r="AC37" s="115"/>
      <c r="AD37" s="116">
        <v>21.597087331713919</v>
      </c>
      <c r="AE37" s="116">
        <v>21.63633827124038</v>
      </c>
      <c r="AF37" s="115">
        <v>21.576636442471557</v>
      </c>
      <c r="AG37" s="115">
        <v>21.612687765987502</v>
      </c>
      <c r="AH37" s="115">
        <v>21.631855374641692</v>
      </c>
      <c r="AI37" s="119">
        <v>28.624716604591185</v>
      </c>
      <c r="AJ37" s="117">
        <v>36.242424242424242</v>
      </c>
      <c r="AK37" s="115"/>
      <c r="AL37" s="118">
        <v>4.8743963267278883</v>
      </c>
      <c r="AM37" s="118">
        <v>4.9266893678756478</v>
      </c>
      <c r="AN37" s="115">
        <v>5.2119012894014771</v>
      </c>
      <c r="AO37" s="115">
        <v>5.3357905745062828</v>
      </c>
      <c r="AP37" s="115">
        <v>5.3836932121212122</v>
      </c>
      <c r="AQ37" s="119">
        <v>4.9887198877256473</v>
      </c>
      <c r="AR37" s="115">
        <v>4.5164999999999997</v>
      </c>
      <c r="AS37" s="115"/>
      <c r="AT37" s="118">
        <v>179.93652527882674</v>
      </c>
      <c r="AU37" s="118">
        <v>222.23421911564148</v>
      </c>
      <c r="AV37" s="119">
        <v>385.28090994763954</v>
      </c>
      <c r="AW37" s="119">
        <v>376.02932318818114</v>
      </c>
      <c r="AX37" s="119">
        <v>404.55496891747498</v>
      </c>
      <c r="AY37" s="119">
        <v>447.75319281316479</v>
      </c>
      <c r="AZ37" s="119">
        <v>458.08599927503286</v>
      </c>
      <c r="BA37" s="119"/>
    </row>
    <row r="38" spans="1:53" x14ac:dyDescent="0.25">
      <c r="A38" s="180" t="s">
        <v>67</v>
      </c>
      <c r="B38" s="181">
        <v>3</v>
      </c>
      <c r="C38" s="182" t="s">
        <v>68</v>
      </c>
      <c r="D38" s="31"/>
      <c r="E38" s="32"/>
      <c r="F38" s="160">
        <v>9060</v>
      </c>
      <c r="G38" s="109">
        <v>6126</v>
      </c>
      <c r="H38" s="110">
        <v>6603</v>
      </c>
      <c r="I38" s="110">
        <v>6553</v>
      </c>
      <c r="J38" s="110">
        <v>6501</v>
      </c>
      <c r="K38" s="110">
        <v>6328</v>
      </c>
      <c r="L38" s="110">
        <v>4595</v>
      </c>
      <c r="M38" s="111"/>
      <c r="N38" s="112">
        <v>0.23926722502927239</v>
      </c>
      <c r="O38" s="112">
        <v>0.25446309813076767</v>
      </c>
      <c r="P38" s="113">
        <v>0.35819870261294212</v>
      </c>
      <c r="Q38" s="113">
        <v>0.35305734365933483</v>
      </c>
      <c r="R38" s="113">
        <v>0.36646897907910103</v>
      </c>
      <c r="S38" s="207">
        <v>0.42793921361433718</v>
      </c>
      <c r="T38" s="113">
        <v>0.46661800226752448</v>
      </c>
      <c r="U38" s="111"/>
      <c r="V38" s="114">
        <v>68.995230200000009</v>
      </c>
      <c r="W38" s="114">
        <v>73.87</v>
      </c>
      <c r="X38" s="115">
        <v>76.066117432331566</v>
      </c>
      <c r="Y38" s="115">
        <v>77.198860131687368</v>
      </c>
      <c r="Z38" s="115">
        <v>78.052410328790188</v>
      </c>
      <c r="AA38" s="119">
        <v>79.11014800821863</v>
      </c>
      <c r="AB38" s="115">
        <v>78.856379358541204</v>
      </c>
      <c r="AC38" s="115"/>
      <c r="AD38" s="116">
        <v>38.613633699683191</v>
      </c>
      <c r="AE38" s="116">
        <v>38.664903337746829</v>
      </c>
      <c r="AF38" s="115">
        <v>38.586920716448013</v>
      </c>
      <c r="AG38" s="115">
        <v>38.634011011118062</v>
      </c>
      <c r="AH38" s="115">
        <v>38.659047771259395</v>
      </c>
      <c r="AI38" s="119">
        <v>44.44034401607405</v>
      </c>
      <c r="AJ38" s="117">
        <v>50.746268656716417</v>
      </c>
      <c r="AK38" s="115"/>
      <c r="AL38" s="118">
        <v>4.9882590502140918</v>
      </c>
      <c r="AM38" s="118">
        <v>5.2093744744744743</v>
      </c>
      <c r="AN38" s="115">
        <v>5.5478850299637843</v>
      </c>
      <c r="AO38" s="115">
        <v>5.6961328866880292</v>
      </c>
      <c r="AP38" s="115">
        <v>5.7669502950266924</v>
      </c>
      <c r="AQ38" s="119">
        <v>5.4634081778685974</v>
      </c>
      <c r="AR38" s="115">
        <v>5.0419999999999998</v>
      </c>
      <c r="AS38" s="115"/>
      <c r="AT38" s="118">
        <v>191.39009852697575</v>
      </c>
      <c r="AU38" s="118">
        <v>198.66228921931932</v>
      </c>
      <c r="AV38" s="119">
        <v>452.09822411350541</v>
      </c>
      <c r="AW38" s="119">
        <v>417.98811287390566</v>
      </c>
      <c r="AX38" s="119">
        <v>452.50811909256271</v>
      </c>
      <c r="AY38" s="119">
        <v>667.62815438101825</v>
      </c>
      <c r="AZ38" s="119">
        <v>854.69276218676737</v>
      </c>
      <c r="BA38" s="119"/>
    </row>
    <row r="39" spans="1:53" x14ac:dyDescent="0.25">
      <c r="A39" s="180" t="s">
        <v>69</v>
      </c>
      <c r="B39" s="181">
        <v>4</v>
      </c>
      <c r="C39" s="182" t="s">
        <v>70</v>
      </c>
      <c r="D39" s="31"/>
      <c r="E39" s="32"/>
      <c r="F39" s="160">
        <v>1340</v>
      </c>
      <c r="G39" s="109">
        <v>1274</v>
      </c>
      <c r="H39" s="110">
        <v>1418</v>
      </c>
      <c r="I39" s="110">
        <v>1430</v>
      </c>
      <c r="J39" s="110">
        <v>1443</v>
      </c>
      <c r="K39" s="110">
        <v>1476</v>
      </c>
      <c r="L39" s="110">
        <v>1216</v>
      </c>
      <c r="M39" s="111"/>
      <c r="N39" s="112">
        <v>0.26424985642821325</v>
      </c>
      <c r="O39" s="112">
        <v>0.27966341000837686</v>
      </c>
      <c r="P39" s="113">
        <v>0.39992172142075261</v>
      </c>
      <c r="Q39" s="113">
        <v>0.39180182368883837</v>
      </c>
      <c r="R39" s="113">
        <v>0.4081398254086972</v>
      </c>
      <c r="S39" s="207">
        <v>0.44616144734321622</v>
      </c>
      <c r="T39" s="113">
        <v>0.46399637032976754</v>
      </c>
      <c r="U39" s="111"/>
      <c r="V39" s="114">
        <v>70.321597771279997</v>
      </c>
      <c r="W39" s="114">
        <v>73.87</v>
      </c>
      <c r="X39" s="115">
        <v>75.705200305110225</v>
      </c>
      <c r="Y39" s="115">
        <v>76.582202216545411</v>
      </c>
      <c r="Z39" s="115">
        <v>77.426400470567572</v>
      </c>
      <c r="AA39" s="119">
        <v>78.279366553862019</v>
      </c>
      <c r="AB39" s="115">
        <v>78.258120732674698</v>
      </c>
      <c r="AC39" s="115"/>
      <c r="AD39" s="116">
        <v>44.062702560727487</v>
      </c>
      <c r="AE39" s="116">
        <v>44.149081673983403</v>
      </c>
      <c r="AF39" s="115">
        <v>44.017696512480946</v>
      </c>
      <c r="AG39" s="115">
        <v>44.097034265782618</v>
      </c>
      <c r="AH39" s="115">
        <v>44.139216212476384</v>
      </c>
      <c r="AI39" s="119">
        <v>55.448341449412965</v>
      </c>
      <c r="AJ39" s="117">
        <v>67.777777777777786</v>
      </c>
      <c r="AK39" s="115"/>
      <c r="AL39" s="118">
        <v>5.3423580896686156</v>
      </c>
      <c r="AM39" s="118">
        <v>5.6380437086092705</v>
      </c>
      <c r="AN39" s="115">
        <v>6.0339961341232531</v>
      </c>
      <c r="AO39" s="115">
        <v>6.0978913419913425</v>
      </c>
      <c r="AP39" s="115">
        <v>6.2380091160220976</v>
      </c>
      <c r="AQ39" s="119">
        <v>5.9357204975331186</v>
      </c>
      <c r="AR39" s="115">
        <v>5.5083000000000002</v>
      </c>
      <c r="AS39" s="115"/>
      <c r="AT39" s="118">
        <v>216.62248697183756</v>
      </c>
      <c r="AU39" s="118">
        <v>226.6289668920611</v>
      </c>
      <c r="AV39" s="119">
        <v>549.98661139145747</v>
      </c>
      <c r="AW39" s="119">
        <v>507.04067105376396</v>
      </c>
      <c r="AX39" s="119">
        <v>551.3959471707858</v>
      </c>
      <c r="AY39" s="119">
        <v>648.49290441579069</v>
      </c>
      <c r="AZ39" s="119">
        <v>694.3851538514491</v>
      </c>
      <c r="BA39" s="119"/>
    </row>
    <row r="40" spans="1:53" x14ac:dyDescent="0.25">
      <c r="A40" s="180" t="s">
        <v>71</v>
      </c>
      <c r="B40" s="181">
        <v>5</v>
      </c>
      <c r="C40" s="182" t="s">
        <v>72</v>
      </c>
      <c r="D40" s="31"/>
      <c r="E40" s="32"/>
      <c r="F40" s="160">
        <v>28819</v>
      </c>
      <c r="G40" s="109">
        <v>21409</v>
      </c>
      <c r="H40" s="110">
        <v>23564</v>
      </c>
      <c r="I40" s="110">
        <v>23696</v>
      </c>
      <c r="J40" s="110">
        <v>23820</v>
      </c>
      <c r="K40" s="110">
        <v>24114</v>
      </c>
      <c r="L40" s="110">
        <v>25162</v>
      </c>
      <c r="M40" s="111"/>
      <c r="N40" s="112">
        <v>0.19828574812561009</v>
      </c>
      <c r="O40" s="112">
        <v>0.1937335205401205</v>
      </c>
      <c r="P40" s="113">
        <v>0.23632313851893774</v>
      </c>
      <c r="Q40" s="113">
        <v>0.23150058628178366</v>
      </c>
      <c r="R40" s="113">
        <v>0.23577204322086118</v>
      </c>
      <c r="S40" s="207">
        <v>0.27536685231485603</v>
      </c>
      <c r="T40" s="113">
        <v>0.30639975092968036</v>
      </c>
      <c r="U40" s="111"/>
      <c r="V40" s="114">
        <v>68.102570392998501</v>
      </c>
      <c r="W40" s="114">
        <v>73.040000000000006</v>
      </c>
      <c r="X40" s="115">
        <v>75.432067072666214</v>
      </c>
      <c r="Y40" s="115">
        <v>76.591765894701112</v>
      </c>
      <c r="Z40" s="115">
        <v>77.508949578190652</v>
      </c>
      <c r="AA40" s="119">
        <v>78.422941907438144</v>
      </c>
      <c r="AB40" s="115">
        <v>77.9857989555193</v>
      </c>
      <c r="AC40" s="115"/>
      <c r="AD40" s="116">
        <v>15.964476829255075</v>
      </c>
      <c r="AE40" s="116">
        <v>15.986570273682762</v>
      </c>
      <c r="AF40" s="115">
        <v>15.952965497541136</v>
      </c>
      <c r="AG40" s="115">
        <v>15.973257952250586</v>
      </c>
      <c r="AH40" s="115">
        <v>15.984046955054646</v>
      </c>
      <c r="AI40" s="119">
        <v>22.795762530992988</v>
      </c>
      <c r="AJ40" s="117">
        <v>30.209241499564083</v>
      </c>
      <c r="AK40" s="115"/>
      <c r="AL40" s="118">
        <v>5.4206356665494209</v>
      </c>
      <c r="AM40" s="118">
        <v>5.4557957292849029</v>
      </c>
      <c r="AN40" s="115">
        <v>5.6341049362078222</v>
      </c>
      <c r="AO40" s="115">
        <v>5.7629714148681055</v>
      </c>
      <c r="AP40" s="115">
        <v>5.7822118038047217</v>
      </c>
      <c r="AQ40" s="119">
        <v>5.7234329386062299</v>
      </c>
      <c r="AR40" s="115">
        <v>5.6318000000000001</v>
      </c>
      <c r="AS40" s="115"/>
      <c r="AT40" s="118">
        <v>167.59096119869244</v>
      </c>
      <c r="AU40" s="118">
        <v>145.34560700554351</v>
      </c>
      <c r="AV40" s="119">
        <v>221.49689422303035</v>
      </c>
      <c r="AW40" s="119">
        <v>203.45387906730551</v>
      </c>
      <c r="AX40" s="119">
        <v>209.36141553548808</v>
      </c>
      <c r="AY40" s="119">
        <v>265.33468845174502</v>
      </c>
      <c r="AZ40" s="119">
        <v>316.22035723689874</v>
      </c>
      <c r="BA40" s="119"/>
    </row>
    <row r="41" spans="1:53" s="46" customFormat="1" x14ac:dyDescent="0.25">
      <c r="A41" s="180" t="s">
        <v>73</v>
      </c>
      <c r="B41" s="181">
        <v>6</v>
      </c>
      <c r="C41" s="182" t="s">
        <v>74</v>
      </c>
      <c r="D41" s="31"/>
      <c r="E41" s="32"/>
      <c r="F41" s="160">
        <v>39920</v>
      </c>
      <c r="G41" s="109">
        <v>31506</v>
      </c>
      <c r="H41" s="110">
        <v>8016</v>
      </c>
      <c r="I41" s="110">
        <v>8019</v>
      </c>
      <c r="J41" s="110">
        <v>8020</v>
      </c>
      <c r="K41" s="110">
        <v>8006</v>
      </c>
      <c r="L41" s="110">
        <v>6260</v>
      </c>
      <c r="M41" s="111"/>
      <c r="N41" s="112">
        <v>0.31902290319124194</v>
      </c>
      <c r="O41" s="112">
        <v>0.36315183894302444</v>
      </c>
      <c r="P41" s="113">
        <v>0.47472930027354704</v>
      </c>
      <c r="Q41" s="113">
        <v>0.47130784321815394</v>
      </c>
      <c r="R41" s="113">
        <v>0.48727466174935363</v>
      </c>
      <c r="S41" s="207">
        <v>0.48026073433040922</v>
      </c>
      <c r="T41" s="113">
        <v>0.44711756121375013</v>
      </c>
      <c r="U41" s="111"/>
      <c r="V41" s="114">
        <v>72.522748480423999</v>
      </c>
      <c r="W41" s="114">
        <v>73.94</v>
      </c>
      <c r="X41" s="115">
        <v>74.423604851486289</v>
      </c>
      <c r="Y41" s="115">
        <v>74.743173929330453</v>
      </c>
      <c r="Z41" s="115">
        <v>74.948296456649956</v>
      </c>
      <c r="AA41" s="119">
        <v>74.208108963276814</v>
      </c>
      <c r="AB41" s="115">
        <v>73.007196094808648</v>
      </c>
      <c r="AC41" s="115"/>
      <c r="AD41" s="116">
        <v>58.990105616479404</v>
      </c>
      <c r="AE41" s="116">
        <v>59.127433193013857</v>
      </c>
      <c r="AF41" s="115">
        <v>59.220779220779228</v>
      </c>
      <c r="AG41" s="115">
        <v>59.220779220779228</v>
      </c>
      <c r="AH41" s="115">
        <v>59.220779220779228</v>
      </c>
      <c r="AI41" s="119">
        <v>53.310297683240378</v>
      </c>
      <c r="AJ41" s="117">
        <v>46.822033898305079</v>
      </c>
      <c r="AK41" s="115"/>
      <c r="AL41" s="118">
        <v>7.7963361969258864</v>
      </c>
      <c r="AM41" s="118">
        <v>7.8956400264812974</v>
      </c>
      <c r="AN41" s="115">
        <v>8.2514090824380055</v>
      </c>
      <c r="AO41" s="115">
        <v>8.2905174370841763</v>
      </c>
      <c r="AP41" s="115">
        <v>8.3333348963281715</v>
      </c>
      <c r="AQ41" s="119">
        <v>7.100111649927527</v>
      </c>
      <c r="AR41" s="115">
        <v>5.6734999999999998</v>
      </c>
      <c r="AS41" s="115"/>
      <c r="AT41" s="118">
        <v>237.46213426212705</v>
      </c>
      <c r="AU41" s="118">
        <v>322.28235692185052</v>
      </c>
      <c r="AV41" s="119">
        <v>652.23662743763236</v>
      </c>
      <c r="AW41" s="119">
        <v>633.29605004442806</v>
      </c>
      <c r="AX41" s="119">
        <v>691.30941213191693</v>
      </c>
      <c r="AY41" s="119">
        <v>781.37803341187828</v>
      </c>
      <c r="AZ41" s="119">
        <v>805.53837109371955</v>
      </c>
      <c r="BA41" s="119"/>
    </row>
    <row r="42" spans="1:53" s="46" customFormat="1" x14ac:dyDescent="0.25">
      <c r="A42" s="180"/>
      <c r="B42" s="183"/>
      <c r="C42" s="182"/>
      <c r="D42" s="31"/>
      <c r="E42" s="32"/>
      <c r="F42" s="160"/>
      <c r="G42" s="109"/>
      <c r="H42" s="110"/>
      <c r="I42" s="110"/>
      <c r="J42" s="110"/>
      <c r="K42" s="110"/>
      <c r="L42" s="110" t="s">
        <v>15</v>
      </c>
      <c r="M42" s="111"/>
      <c r="N42" s="112"/>
      <c r="O42" s="112"/>
      <c r="P42" s="113"/>
      <c r="Q42" s="113"/>
      <c r="R42" s="113"/>
      <c r="S42" s="207"/>
      <c r="T42" s="113"/>
      <c r="U42" s="111"/>
      <c r="V42" s="114"/>
      <c r="W42" s="114"/>
      <c r="X42" s="115"/>
      <c r="Y42" s="115"/>
      <c r="Z42" s="115"/>
      <c r="AA42" s="119"/>
      <c r="AB42" s="115"/>
      <c r="AC42" s="115"/>
      <c r="AD42" s="116"/>
      <c r="AE42" s="116"/>
      <c r="AF42" s="115"/>
      <c r="AG42" s="115"/>
      <c r="AH42" s="115"/>
      <c r="AI42" s="119"/>
      <c r="AJ42" s="120"/>
      <c r="AK42" s="115"/>
      <c r="AL42" s="118"/>
      <c r="AM42" s="118"/>
      <c r="AN42" s="115"/>
      <c r="AO42" s="115"/>
      <c r="AP42" s="115"/>
      <c r="AQ42" s="119"/>
      <c r="AR42" s="115"/>
      <c r="AS42" s="115"/>
      <c r="AT42" s="118"/>
      <c r="AU42" s="118"/>
      <c r="AV42" s="119"/>
      <c r="AW42" s="119"/>
      <c r="AX42" s="119"/>
      <c r="AY42" s="119"/>
      <c r="AZ42" s="119"/>
      <c r="BA42" s="119"/>
    </row>
    <row r="43" spans="1:53" x14ac:dyDescent="0.25">
      <c r="A43" s="177" t="s">
        <v>75</v>
      </c>
      <c r="B43" s="178"/>
      <c r="C43" s="179" t="s">
        <v>76</v>
      </c>
      <c r="D43" s="31"/>
      <c r="E43" s="32"/>
      <c r="F43" s="159">
        <v>26665</v>
      </c>
      <c r="G43" s="97">
        <v>27465</v>
      </c>
      <c r="H43" s="98">
        <v>31219</v>
      </c>
      <c r="I43" s="98">
        <v>31769</v>
      </c>
      <c r="J43" s="98">
        <v>32317</v>
      </c>
      <c r="K43" s="98">
        <v>33920</v>
      </c>
      <c r="L43" s="98">
        <v>25637</v>
      </c>
      <c r="M43" s="121"/>
      <c r="N43" s="100">
        <v>0.25197729213125469</v>
      </c>
      <c r="O43" s="100">
        <v>0.2787903454552868</v>
      </c>
      <c r="P43" s="101">
        <v>0.33862993646384532</v>
      </c>
      <c r="Q43" s="101">
        <v>0.3398606137238962</v>
      </c>
      <c r="R43" s="101">
        <v>0.35010187453263542</v>
      </c>
      <c r="S43" s="206">
        <v>0.37971435130664372</v>
      </c>
      <c r="T43" s="101">
        <v>0.39684186246809983</v>
      </c>
      <c r="U43" s="121"/>
      <c r="V43" s="102">
        <v>69.410006510085395</v>
      </c>
      <c r="W43" s="102">
        <v>72.19</v>
      </c>
      <c r="X43" s="103">
        <v>72.81795735665483</v>
      </c>
      <c r="Y43" s="103">
        <v>73.377739752880586</v>
      </c>
      <c r="Z43" s="103">
        <v>73.498297061521086</v>
      </c>
      <c r="AA43" s="107">
        <v>73.572432330333868</v>
      </c>
      <c r="AB43" s="103">
        <v>72.787943479927748</v>
      </c>
      <c r="AC43" s="103"/>
      <c r="AD43" s="104">
        <v>24.126127521833475</v>
      </c>
      <c r="AE43" s="104">
        <v>29.585022147076323</v>
      </c>
      <c r="AF43" s="103">
        <v>27.877349295509092</v>
      </c>
      <c r="AG43" s="103">
        <v>28.9085382507023</v>
      </c>
      <c r="AH43" s="103">
        <v>29.456796245528039</v>
      </c>
      <c r="AI43" s="107">
        <v>36.064607857878855</v>
      </c>
      <c r="AJ43" s="105">
        <v>42.40702479338843</v>
      </c>
      <c r="AK43" s="103"/>
      <c r="AL43" s="106">
        <v>6.1672555989092457</v>
      </c>
      <c r="AM43" s="106">
        <v>6.1351404565435335</v>
      </c>
      <c r="AN43" s="103">
        <v>6.4390904288031905</v>
      </c>
      <c r="AO43" s="103">
        <v>6.4425909579534633</v>
      </c>
      <c r="AP43" s="103">
        <v>6.4642134036243819</v>
      </c>
      <c r="AQ43" s="107">
        <v>6.1609789721145347</v>
      </c>
      <c r="AR43" s="103">
        <v>5.7817549019607846</v>
      </c>
      <c r="AS43" s="103"/>
      <c r="AT43" s="106">
        <v>215.32120449833405</v>
      </c>
      <c r="AU43" s="106">
        <v>260.97376577335609</v>
      </c>
      <c r="AV43" s="107">
        <v>432.97447245313725</v>
      </c>
      <c r="AW43" s="107">
        <v>425.36961604071962</v>
      </c>
      <c r="AX43" s="107">
        <v>455.71423179631608</v>
      </c>
      <c r="AY43" s="107">
        <v>535.91141149834675</v>
      </c>
      <c r="AZ43" s="107">
        <v>595.90624926260807</v>
      </c>
      <c r="BA43" s="107"/>
    </row>
    <row r="44" spans="1:53" x14ac:dyDescent="0.25">
      <c r="A44" s="180" t="s">
        <v>77</v>
      </c>
      <c r="B44" s="181">
        <v>1</v>
      </c>
      <c r="C44" s="182" t="s">
        <v>78</v>
      </c>
      <c r="D44" s="31"/>
      <c r="E44" s="32"/>
      <c r="F44" s="160">
        <v>1827</v>
      </c>
      <c r="G44" s="109">
        <v>1569</v>
      </c>
      <c r="H44" s="110">
        <v>1719</v>
      </c>
      <c r="I44" s="110">
        <v>1727</v>
      </c>
      <c r="J44" s="110">
        <v>1734</v>
      </c>
      <c r="K44" s="110">
        <v>1748</v>
      </c>
      <c r="L44" s="110">
        <v>1337</v>
      </c>
      <c r="M44" s="111"/>
      <c r="N44" s="112">
        <v>0.29117377001568373</v>
      </c>
      <c r="O44" s="112">
        <v>0.28285490974849992</v>
      </c>
      <c r="P44" s="113">
        <v>0.34975419393264728</v>
      </c>
      <c r="Q44" s="113">
        <v>0.33953700261958514</v>
      </c>
      <c r="R44" s="113">
        <v>0.34495432695385209</v>
      </c>
      <c r="S44" s="207">
        <v>0.40463204755506532</v>
      </c>
      <c r="T44" s="113">
        <v>0.44917943702723379</v>
      </c>
      <c r="U44" s="111"/>
      <c r="V44" s="114">
        <v>72.471805729850004</v>
      </c>
      <c r="W44" s="114">
        <v>72.53</v>
      </c>
      <c r="X44" s="115">
        <v>71.869879877755452</v>
      </c>
      <c r="Y44" s="115">
        <v>71.806585630424735</v>
      </c>
      <c r="Z44" s="115">
        <v>71.490432822102377</v>
      </c>
      <c r="AA44" s="119">
        <v>70.656161510903246</v>
      </c>
      <c r="AB44" s="115">
        <v>69.705594241061377</v>
      </c>
      <c r="AC44" s="115"/>
      <c r="AD44" s="116">
        <v>29.624788765587361</v>
      </c>
      <c r="AE44" s="116">
        <v>29.773999809170519</v>
      </c>
      <c r="AF44" s="115">
        <v>29.547045441150527</v>
      </c>
      <c r="AG44" s="115">
        <v>29.684093258840129</v>
      </c>
      <c r="AH44" s="115">
        <v>29.756958237991952</v>
      </c>
      <c r="AI44" s="119">
        <v>34.311498800874233</v>
      </c>
      <c r="AJ44" s="117">
        <v>39.325842696629216</v>
      </c>
      <c r="AK44" s="115"/>
      <c r="AL44" s="118">
        <v>7.5234354253835427</v>
      </c>
      <c r="AM44" s="118">
        <v>7.5384225092250912</v>
      </c>
      <c r="AN44" s="115">
        <v>7.8573498376291528</v>
      </c>
      <c r="AO44" s="115">
        <v>7.8119433408577876</v>
      </c>
      <c r="AP44" s="115">
        <v>7.7978027995520716</v>
      </c>
      <c r="AQ44" s="119">
        <v>7.6331259542479053</v>
      </c>
      <c r="AR44" s="115">
        <v>7.3613999999999997</v>
      </c>
      <c r="AS44" s="115"/>
      <c r="AT44" s="118">
        <v>257.57547989874649</v>
      </c>
      <c r="AU44" s="118">
        <v>238.01159589185534</v>
      </c>
      <c r="AV44" s="119">
        <v>415.28477626164425</v>
      </c>
      <c r="AW44" s="119">
        <v>383.89711820141724</v>
      </c>
      <c r="AX44" s="119">
        <v>403.33516964226129</v>
      </c>
      <c r="AY44" s="119">
        <v>606.64085286507907</v>
      </c>
      <c r="AZ44" s="119">
        <v>798.97472093605791</v>
      </c>
      <c r="BA44" s="119"/>
    </row>
    <row r="45" spans="1:53" x14ac:dyDescent="0.25">
      <c r="A45" s="180" t="s">
        <v>79</v>
      </c>
      <c r="B45" s="181">
        <v>2</v>
      </c>
      <c r="C45" s="182" t="s">
        <v>80</v>
      </c>
      <c r="D45" s="31"/>
      <c r="E45" s="32"/>
      <c r="F45" s="160">
        <v>466</v>
      </c>
      <c r="G45" s="109">
        <v>346</v>
      </c>
      <c r="H45" s="110">
        <v>358</v>
      </c>
      <c r="I45" s="110">
        <v>354</v>
      </c>
      <c r="J45" s="110">
        <v>349</v>
      </c>
      <c r="K45" s="110">
        <v>336</v>
      </c>
      <c r="L45" s="110">
        <v>306</v>
      </c>
      <c r="M45" s="111"/>
      <c r="N45" s="112">
        <v>0.26591805077135944</v>
      </c>
      <c r="O45" s="112">
        <v>0.27385087544007092</v>
      </c>
      <c r="P45" s="113">
        <v>0.34069888699888828</v>
      </c>
      <c r="Q45" s="113">
        <v>0.33574691099448145</v>
      </c>
      <c r="R45" s="113">
        <v>0.34335491115298322</v>
      </c>
      <c r="S45" s="207">
        <v>0.42239799156822333</v>
      </c>
      <c r="T45" s="113">
        <v>0.4791399273818529</v>
      </c>
      <c r="U45" s="111"/>
      <c r="V45" s="114">
        <v>70.779095427050009</v>
      </c>
      <c r="W45" s="114">
        <v>72.400000000000006</v>
      </c>
      <c r="X45" s="115">
        <v>72.667883872469304</v>
      </c>
      <c r="Y45" s="115">
        <v>72.99146951042664</v>
      </c>
      <c r="Z45" s="115">
        <v>73.049860464472431</v>
      </c>
      <c r="AA45" s="119">
        <v>73.130526544204884</v>
      </c>
      <c r="AB45" s="115">
        <v>72.730116538727302</v>
      </c>
      <c r="AC45" s="115"/>
      <c r="AD45" s="116">
        <v>49.984789618544987</v>
      </c>
      <c r="AE45" s="116">
        <v>50.053182943835282</v>
      </c>
      <c r="AF45" s="115">
        <v>50</v>
      </c>
      <c r="AG45" s="115">
        <v>50.011972804191373</v>
      </c>
      <c r="AH45" s="115">
        <v>50.045371660614656</v>
      </c>
      <c r="AI45" s="119">
        <v>60.666250389171637</v>
      </c>
      <c r="AJ45" s="117">
        <v>72.222222222222214</v>
      </c>
      <c r="AK45" s="115"/>
      <c r="AL45" s="118">
        <v>5.4661824324324328</v>
      </c>
      <c r="AM45" s="118">
        <v>5.432420710059171</v>
      </c>
      <c r="AN45" s="115">
        <v>5.7129947898323392</v>
      </c>
      <c r="AO45" s="115">
        <v>5.7550837988826808</v>
      </c>
      <c r="AP45" s="115">
        <v>5.756896756756757</v>
      </c>
      <c r="AQ45" s="119">
        <v>5.4934713323030486</v>
      </c>
      <c r="AR45" s="115">
        <v>5.1569000000000003</v>
      </c>
      <c r="AS45" s="115"/>
      <c r="AT45" s="118">
        <v>204.10740487331725</v>
      </c>
      <c r="AU45" s="118">
        <v>214.08634945687078</v>
      </c>
      <c r="AV45" s="119">
        <v>365.56660764784516</v>
      </c>
      <c r="AW45" s="119">
        <v>347.51404264933052</v>
      </c>
      <c r="AX45" s="119">
        <v>368.64966070471803</v>
      </c>
      <c r="AY45" s="119">
        <v>617.99700550586567</v>
      </c>
      <c r="AZ45" s="119">
        <v>859.90191905434358</v>
      </c>
      <c r="BA45" s="119"/>
    </row>
    <row r="46" spans="1:53" x14ac:dyDescent="0.25">
      <c r="A46" s="180" t="s">
        <v>81</v>
      </c>
      <c r="B46" s="181">
        <v>3</v>
      </c>
      <c r="C46" s="182" t="s">
        <v>82</v>
      </c>
      <c r="D46" s="31"/>
      <c r="E46" s="32"/>
      <c r="F46" s="160">
        <v>392</v>
      </c>
      <c r="G46" s="109">
        <v>272</v>
      </c>
      <c r="H46" s="110">
        <v>290</v>
      </c>
      <c r="I46" s="110">
        <v>286</v>
      </c>
      <c r="J46" s="110">
        <v>282</v>
      </c>
      <c r="K46" s="110">
        <v>269</v>
      </c>
      <c r="L46" s="110">
        <v>287</v>
      </c>
      <c r="M46" s="111"/>
      <c r="N46" s="112">
        <v>0.26423889347903617</v>
      </c>
      <c r="O46" s="112">
        <v>0.30493362649581079</v>
      </c>
      <c r="P46" s="113">
        <v>0.3609487187482322</v>
      </c>
      <c r="Q46" s="113">
        <v>0.35939729587996072</v>
      </c>
      <c r="R46" s="113">
        <v>0.36330337754632158</v>
      </c>
      <c r="S46" s="207">
        <v>0.4351628305566847</v>
      </c>
      <c r="T46" s="113">
        <v>0.47995770378418007</v>
      </c>
      <c r="U46" s="111"/>
      <c r="V46" s="114">
        <v>70.732530344750003</v>
      </c>
      <c r="W46" s="114">
        <v>72.62</v>
      </c>
      <c r="X46" s="115">
        <v>69.132046623688041</v>
      </c>
      <c r="Y46" s="115">
        <v>68.88570796988607</v>
      </c>
      <c r="Z46" s="115">
        <v>66.306404442449278</v>
      </c>
      <c r="AA46" s="119">
        <v>63.670038174128649</v>
      </c>
      <c r="AB46" s="115">
        <v>59.599851891682732</v>
      </c>
      <c r="AC46" s="115"/>
      <c r="AD46" s="116">
        <v>29.059153679381357</v>
      </c>
      <c r="AE46" s="116">
        <v>29.213283768357361</v>
      </c>
      <c r="AF46" s="115">
        <v>28.978847388204841</v>
      </c>
      <c r="AG46" s="115">
        <v>29.120413265818279</v>
      </c>
      <c r="AH46" s="115">
        <v>29.195680387139944</v>
      </c>
      <c r="AI46" s="119">
        <v>51.112026488300216</v>
      </c>
      <c r="AJ46" s="117">
        <v>75</v>
      </c>
      <c r="AK46" s="115"/>
      <c r="AL46" s="118">
        <v>6.3552059259259259</v>
      </c>
      <c r="AM46" s="118">
        <v>6.3691214765100668</v>
      </c>
      <c r="AN46" s="115">
        <v>6.7768975118815922</v>
      </c>
      <c r="AO46" s="115">
        <v>6.6621024691358031</v>
      </c>
      <c r="AP46" s="115">
        <v>6.7472654545454533</v>
      </c>
      <c r="AQ46" s="119">
        <v>7.0970914015956907</v>
      </c>
      <c r="AR46" s="115">
        <v>7.4111000000000002</v>
      </c>
      <c r="AS46" s="115"/>
      <c r="AT46" s="118">
        <v>230.42577947259903</v>
      </c>
      <c r="AU46" s="118">
        <v>322.23170118611864</v>
      </c>
      <c r="AV46" s="119">
        <v>529.5097842704123</v>
      </c>
      <c r="AW46" s="119">
        <v>530.45342165713078</v>
      </c>
      <c r="AX46" s="119">
        <v>573.34582848187495</v>
      </c>
      <c r="AY46" s="119">
        <v>756.79329082193726</v>
      </c>
      <c r="AZ46" s="119">
        <v>903.14520553442844</v>
      </c>
      <c r="BA46" s="119"/>
    </row>
    <row r="47" spans="1:53" x14ac:dyDescent="0.25">
      <c r="A47" s="180" t="s">
        <v>83</v>
      </c>
      <c r="B47" s="181">
        <v>4</v>
      </c>
      <c r="C47" s="182" t="s">
        <v>84</v>
      </c>
      <c r="D47" s="31"/>
      <c r="E47" s="32"/>
      <c r="F47" s="160">
        <v>471</v>
      </c>
      <c r="G47" s="109">
        <v>712</v>
      </c>
      <c r="H47" s="110">
        <v>855</v>
      </c>
      <c r="I47" s="110">
        <v>889</v>
      </c>
      <c r="J47" s="110">
        <v>922</v>
      </c>
      <c r="K47" s="110">
        <v>1025</v>
      </c>
      <c r="L47" s="110">
        <v>772</v>
      </c>
      <c r="M47" s="111"/>
      <c r="N47" s="112">
        <v>0.19117977037054723</v>
      </c>
      <c r="O47" s="112">
        <v>0.20247669007926586</v>
      </c>
      <c r="P47" s="113">
        <v>0.23951014452556921</v>
      </c>
      <c r="Q47" s="113">
        <v>0.23981016189654308</v>
      </c>
      <c r="R47" s="113">
        <v>0.24626897228082698</v>
      </c>
      <c r="S47" s="207">
        <v>0.3440005061400751</v>
      </c>
      <c r="T47" s="113">
        <v>0.41973534655783162</v>
      </c>
      <c r="U47" s="111"/>
      <c r="V47" s="114">
        <v>66.435973399999995</v>
      </c>
      <c r="W47" s="114">
        <v>72.099999999999994</v>
      </c>
      <c r="X47" s="115">
        <v>74.897565796462445</v>
      </c>
      <c r="Y47" s="115">
        <v>76.250187665279654</v>
      </c>
      <c r="Z47" s="115">
        <v>77.396915328115526</v>
      </c>
      <c r="AA47" s="119">
        <v>78.921968833423989</v>
      </c>
      <c r="AB47" s="115">
        <v>78.980636630905664</v>
      </c>
      <c r="AC47" s="115"/>
      <c r="AD47" s="116">
        <v>12.63538442491024</v>
      </c>
      <c r="AE47" s="116">
        <v>12.659117551135543</v>
      </c>
      <c r="AF47" s="115">
        <v>12.62301877094974</v>
      </c>
      <c r="AG47" s="115">
        <v>12.644817245633803</v>
      </c>
      <c r="AH47" s="115">
        <v>12.656406962494474</v>
      </c>
      <c r="AI47" s="119">
        <v>25.266397967471221</v>
      </c>
      <c r="AJ47" s="117">
        <v>38.983050847457626</v>
      </c>
      <c r="AK47" s="115"/>
      <c r="AL47" s="118">
        <v>4.5399957805907167</v>
      </c>
      <c r="AM47" s="118">
        <v>4.4917927083333327</v>
      </c>
      <c r="AN47" s="115">
        <v>4.71894261867849</v>
      </c>
      <c r="AO47" s="115">
        <v>4.7809281524926694</v>
      </c>
      <c r="AP47" s="115">
        <v>4.8323101123595498</v>
      </c>
      <c r="AQ47" s="119">
        <v>4.7712636359482659</v>
      </c>
      <c r="AR47" s="115">
        <v>4.7012999999999998</v>
      </c>
      <c r="AS47" s="115"/>
      <c r="AT47" s="118">
        <v>194.73181653009718</v>
      </c>
      <c r="AU47" s="118">
        <v>203.2650871204076</v>
      </c>
      <c r="AV47" s="119">
        <v>287.81936274304582</v>
      </c>
      <c r="AW47" s="119">
        <v>279.27982502257578</v>
      </c>
      <c r="AX47" s="119">
        <v>291.44468199129608</v>
      </c>
      <c r="AY47" s="119">
        <v>520.60325563789229</v>
      </c>
      <c r="AZ47" s="119">
        <v>752.90461120820351</v>
      </c>
      <c r="BA47" s="119"/>
    </row>
    <row r="48" spans="1:53" x14ac:dyDescent="0.25">
      <c r="A48" s="180" t="s">
        <v>85</v>
      </c>
      <c r="B48" s="181">
        <v>5</v>
      </c>
      <c r="C48" s="182" t="s">
        <v>86</v>
      </c>
      <c r="D48" s="31"/>
      <c r="E48" s="32"/>
      <c r="F48" s="160">
        <v>894</v>
      </c>
      <c r="G48" s="109">
        <v>782</v>
      </c>
      <c r="H48" s="110">
        <v>875</v>
      </c>
      <c r="I48" s="110">
        <v>879</v>
      </c>
      <c r="J48" s="110">
        <v>883</v>
      </c>
      <c r="K48" s="110">
        <v>895</v>
      </c>
      <c r="L48" s="110">
        <v>669</v>
      </c>
      <c r="M48" s="111"/>
      <c r="N48" s="112">
        <v>0.1216755812623683</v>
      </c>
      <c r="O48" s="112">
        <v>0.12935180278778349</v>
      </c>
      <c r="P48" s="113">
        <v>0.15618446604904532</v>
      </c>
      <c r="Q48" s="113">
        <v>0.15656208081689205</v>
      </c>
      <c r="R48" s="113">
        <v>0.16080138547954032</v>
      </c>
      <c r="S48" s="207">
        <v>0.25613071149069477</v>
      </c>
      <c r="T48" s="113">
        <v>0.24739521063276135</v>
      </c>
      <c r="U48" s="111"/>
      <c r="V48" s="114">
        <v>70.09258595</v>
      </c>
      <c r="W48" s="114">
        <v>71.98</v>
      </c>
      <c r="X48" s="115">
        <v>70.612666379884274</v>
      </c>
      <c r="Y48" s="115">
        <v>70.6985228274891</v>
      </c>
      <c r="Z48" s="115">
        <v>69.530536354053666</v>
      </c>
      <c r="AA48" s="119">
        <v>68.34611967268313</v>
      </c>
      <c r="AB48" s="115">
        <v>66.17094631737676</v>
      </c>
      <c r="AC48" s="115"/>
      <c r="AD48" s="116">
        <v>0.60432757783259206</v>
      </c>
      <c r="AE48" s="116">
        <v>0.68301540018215445</v>
      </c>
      <c r="AF48" s="115">
        <v>0.56332891744361679</v>
      </c>
      <c r="AG48" s="115">
        <v>0.63560235024582679</v>
      </c>
      <c r="AH48" s="115">
        <v>0.6740283701791846</v>
      </c>
      <c r="AI48" s="119">
        <v>17.050061946236383</v>
      </c>
      <c r="AJ48" s="117">
        <v>34.883720930232556</v>
      </c>
      <c r="AK48" s="115"/>
      <c r="AL48" s="118">
        <v>4.6754174917491751</v>
      </c>
      <c r="AM48" s="118">
        <v>4.6697234463276835</v>
      </c>
      <c r="AN48" s="115">
        <v>5.0010991995097225</v>
      </c>
      <c r="AO48" s="115">
        <v>4.992175184275184</v>
      </c>
      <c r="AP48" s="115">
        <v>5.040025</v>
      </c>
      <c r="AQ48" s="119">
        <v>4.9573694763987426</v>
      </c>
      <c r="AR48" s="115">
        <v>4.8164999999999996</v>
      </c>
      <c r="AS48" s="115"/>
      <c r="AT48" s="118">
        <v>203.90045965339618</v>
      </c>
      <c r="AU48" s="118">
        <v>218.39247871506723</v>
      </c>
      <c r="AV48" s="119">
        <v>381.66484950438155</v>
      </c>
      <c r="AW48" s="119">
        <v>363.57448258213492</v>
      </c>
      <c r="AX48" s="119">
        <v>387.13606777028951</v>
      </c>
      <c r="AY48" s="119">
        <v>329.45667554693136</v>
      </c>
      <c r="AZ48" s="119">
        <v>234.8169352614766</v>
      </c>
      <c r="BA48" s="119"/>
    </row>
    <row r="49" spans="1:53" x14ac:dyDescent="0.25">
      <c r="A49" s="180" t="s">
        <v>87</v>
      </c>
      <c r="B49" s="181">
        <v>6</v>
      </c>
      <c r="C49" s="182" t="s">
        <v>88</v>
      </c>
      <c r="D49" s="31"/>
      <c r="E49" s="32"/>
      <c r="F49" s="160">
        <v>4992</v>
      </c>
      <c r="G49" s="109">
        <v>6199</v>
      </c>
      <c r="H49" s="110">
        <v>7322</v>
      </c>
      <c r="I49" s="110">
        <v>7553</v>
      </c>
      <c r="J49" s="110">
        <v>7786</v>
      </c>
      <c r="K49" s="110">
        <v>8493</v>
      </c>
      <c r="L49" s="110">
        <v>5999</v>
      </c>
      <c r="M49" s="111"/>
      <c r="N49" s="112">
        <v>0.23930118906346518</v>
      </c>
      <c r="O49" s="112">
        <v>0.25948778419083146</v>
      </c>
      <c r="P49" s="113">
        <v>0.31318673732068469</v>
      </c>
      <c r="Q49" s="113">
        <v>0.31228969235141335</v>
      </c>
      <c r="R49" s="113">
        <v>0.32042657180242029</v>
      </c>
      <c r="S49" s="207">
        <v>0.33552748451720132</v>
      </c>
      <c r="T49" s="113">
        <v>0.33886863106180948</v>
      </c>
      <c r="U49" s="111"/>
      <c r="V49" s="114">
        <v>69.176158124224997</v>
      </c>
      <c r="W49" s="114">
        <v>72.099999999999994</v>
      </c>
      <c r="X49" s="115">
        <v>73.274848518541035</v>
      </c>
      <c r="Y49" s="115">
        <v>73.933211972364916</v>
      </c>
      <c r="Z49" s="115">
        <v>74.355756914145374</v>
      </c>
      <c r="AA49" s="119">
        <v>74.907093812934704</v>
      </c>
      <c r="AB49" s="115">
        <v>74.646401289070695</v>
      </c>
      <c r="AC49" s="115"/>
      <c r="AD49" s="116">
        <v>26.397259526110282</v>
      </c>
      <c r="AE49" s="116">
        <v>26.494609293867775</v>
      </c>
      <c r="AF49" s="115">
        <v>26.34653744551305</v>
      </c>
      <c r="AG49" s="115">
        <v>26.435951559263415</v>
      </c>
      <c r="AH49" s="115">
        <v>26.483490860830806</v>
      </c>
      <c r="AI49" s="119">
        <v>30.785983118241802</v>
      </c>
      <c r="AJ49" s="117">
        <v>35.504201680672267</v>
      </c>
      <c r="AK49" s="115"/>
      <c r="AL49" s="118">
        <v>5.6668194303550523</v>
      </c>
      <c r="AM49" s="118">
        <v>5.6734623688663284</v>
      </c>
      <c r="AN49" s="115">
        <v>5.9634734712960489</v>
      </c>
      <c r="AO49" s="115">
        <v>5.9552341360626135</v>
      </c>
      <c r="AP49" s="115">
        <v>5.9568019842427775</v>
      </c>
      <c r="AQ49" s="119">
        <v>5.7395593531786755</v>
      </c>
      <c r="AR49" s="115">
        <v>5.4329000000000001</v>
      </c>
      <c r="AS49" s="115"/>
      <c r="AT49" s="118">
        <v>206.12072237307652</v>
      </c>
      <c r="AU49" s="118">
        <v>239.08625733907266</v>
      </c>
      <c r="AV49" s="119">
        <v>373.61940298041139</v>
      </c>
      <c r="AW49" s="119">
        <v>365.96826111620447</v>
      </c>
      <c r="AX49" s="119">
        <v>389.07300455781899</v>
      </c>
      <c r="AY49" s="119">
        <v>418.03109385482094</v>
      </c>
      <c r="AZ49" s="119">
        <v>419.63790436424296</v>
      </c>
      <c r="BA49" s="119"/>
    </row>
    <row r="50" spans="1:53" x14ac:dyDescent="0.25">
      <c r="A50" s="180" t="s">
        <v>89</v>
      </c>
      <c r="B50" s="181">
        <v>7</v>
      </c>
      <c r="C50" s="182" t="s">
        <v>90</v>
      </c>
      <c r="D50" s="31"/>
      <c r="E50" s="32"/>
      <c r="F50" s="160">
        <v>8940</v>
      </c>
      <c r="G50" s="109">
        <v>8332</v>
      </c>
      <c r="H50" s="110">
        <v>9135</v>
      </c>
      <c r="I50" s="110">
        <v>9172</v>
      </c>
      <c r="J50" s="110">
        <v>9208</v>
      </c>
      <c r="K50" s="110">
        <v>9260</v>
      </c>
      <c r="L50" s="110">
        <v>7580</v>
      </c>
      <c r="M50" s="111"/>
      <c r="N50" s="112">
        <v>0.26942954078673276</v>
      </c>
      <c r="O50" s="112">
        <v>0.31145873335503715</v>
      </c>
      <c r="P50" s="113">
        <v>0.38380524201868749</v>
      </c>
      <c r="Q50" s="113">
        <v>0.3848874923566013</v>
      </c>
      <c r="R50" s="113">
        <v>0.39687898753975032</v>
      </c>
      <c r="S50" s="207">
        <v>0.45324384901231285</v>
      </c>
      <c r="T50" s="113">
        <v>0.48934045787775871</v>
      </c>
      <c r="U50" s="111"/>
      <c r="V50" s="114">
        <v>69.39637882400001</v>
      </c>
      <c r="W50" s="114">
        <v>72.16</v>
      </c>
      <c r="X50" s="115">
        <v>72.810110021992742</v>
      </c>
      <c r="Y50" s="115">
        <v>73.386200769914907</v>
      </c>
      <c r="Z50" s="115">
        <v>73.58933685334695</v>
      </c>
      <c r="AA50" s="119">
        <v>74.010580851147211</v>
      </c>
      <c r="AB50" s="115">
        <v>73.650610826571864</v>
      </c>
      <c r="AC50" s="115"/>
      <c r="AD50" s="116">
        <v>25.774068005842231</v>
      </c>
      <c r="AE50" s="116">
        <v>25.912629569708905</v>
      </c>
      <c r="AF50" s="115">
        <v>25.701873372285107</v>
      </c>
      <c r="AG50" s="115">
        <v>25.829139823129299</v>
      </c>
      <c r="AH50" s="115">
        <v>25.89680428830518</v>
      </c>
      <c r="AI50" s="119">
        <v>39.204605896177782</v>
      </c>
      <c r="AJ50" s="117">
        <v>53.728813559322028</v>
      </c>
      <c r="AK50" s="115"/>
      <c r="AL50" s="118">
        <v>7.5072976209786431</v>
      </c>
      <c r="AM50" s="118">
        <v>7.4873620556227323</v>
      </c>
      <c r="AN50" s="115">
        <v>7.8034710692886122</v>
      </c>
      <c r="AO50" s="115">
        <v>7.8007845540715195</v>
      </c>
      <c r="AP50" s="115">
        <v>7.8200556346878942</v>
      </c>
      <c r="AQ50" s="119">
        <v>7.5056906755544546</v>
      </c>
      <c r="AR50" s="115">
        <v>7.1058000000000003</v>
      </c>
      <c r="AS50" s="115"/>
      <c r="AT50" s="118">
        <v>237.43876777420158</v>
      </c>
      <c r="AU50" s="118">
        <v>329.1229461583564</v>
      </c>
      <c r="AV50" s="119">
        <v>565.56880069539136</v>
      </c>
      <c r="AW50" s="119">
        <v>562.51307483287826</v>
      </c>
      <c r="AX50" s="119">
        <v>609.27822970338957</v>
      </c>
      <c r="AY50" s="119">
        <v>742.93860476461123</v>
      </c>
      <c r="AZ50" s="119">
        <v>830.02055594744195</v>
      </c>
      <c r="BA50" s="119"/>
    </row>
    <row r="51" spans="1:53" s="46" customFormat="1" x14ac:dyDescent="0.25">
      <c r="A51" s="180" t="s">
        <v>91</v>
      </c>
      <c r="B51" s="181">
        <v>8</v>
      </c>
      <c r="C51" s="182" t="s">
        <v>92</v>
      </c>
      <c r="D51" s="31"/>
      <c r="E51" s="32"/>
      <c r="F51" s="160">
        <v>403</v>
      </c>
      <c r="G51" s="109">
        <v>231</v>
      </c>
      <c r="H51" s="110">
        <v>235</v>
      </c>
      <c r="I51" s="110">
        <v>229</v>
      </c>
      <c r="J51" s="110">
        <v>223</v>
      </c>
      <c r="K51" s="110">
        <v>206</v>
      </c>
      <c r="L51" s="110">
        <v>208</v>
      </c>
      <c r="M51" s="111"/>
      <c r="N51" s="112">
        <v>0.21621748998451831</v>
      </c>
      <c r="O51" s="112">
        <v>0.21970184062241138</v>
      </c>
      <c r="P51" s="113">
        <v>0.28112036255728051</v>
      </c>
      <c r="Q51" s="113">
        <v>0.27537265682223955</v>
      </c>
      <c r="R51" s="113">
        <v>0.28307113473614892</v>
      </c>
      <c r="S51" s="207">
        <v>0.30107880055563863</v>
      </c>
      <c r="T51" s="113">
        <v>0.30908336056988245</v>
      </c>
      <c r="U51" s="111"/>
      <c r="V51" s="114">
        <v>69.189480767000006</v>
      </c>
      <c r="W51" s="114">
        <v>72.069999999999993</v>
      </c>
      <c r="X51" s="115">
        <v>72.87807225820012</v>
      </c>
      <c r="Y51" s="115">
        <v>73.475025163746722</v>
      </c>
      <c r="Z51" s="115">
        <v>73.671859774268853</v>
      </c>
      <c r="AA51" s="119">
        <v>72.871068486204365</v>
      </c>
      <c r="AB51" s="115">
        <v>71.108787548293833</v>
      </c>
      <c r="AC51" s="115"/>
      <c r="AD51" s="116">
        <v>16.962045891960596</v>
      </c>
      <c r="AE51" s="116">
        <v>17.020584222529127</v>
      </c>
      <c r="AF51" s="115">
        <v>16.931545707013864</v>
      </c>
      <c r="AG51" s="115">
        <v>16.985312172705392</v>
      </c>
      <c r="AH51" s="115">
        <v>17.013898490004902</v>
      </c>
      <c r="AI51" s="119">
        <v>20.82858682064591</v>
      </c>
      <c r="AJ51" s="117">
        <v>25</v>
      </c>
      <c r="AK51" s="115"/>
      <c r="AL51" s="118">
        <v>5.3496310924369759</v>
      </c>
      <c r="AM51" s="118">
        <v>5.1481174242424244</v>
      </c>
      <c r="AN51" s="115">
        <v>5.4319369714639958</v>
      </c>
      <c r="AO51" s="115">
        <v>5.395819178082192</v>
      </c>
      <c r="AP51" s="115">
        <v>5.4753679738562093</v>
      </c>
      <c r="AQ51" s="119">
        <v>5.3851668033771078</v>
      </c>
      <c r="AR51" s="115">
        <v>5.3213999999999997</v>
      </c>
      <c r="AS51" s="115"/>
      <c r="AT51" s="118">
        <v>199.29910021245823</v>
      </c>
      <c r="AU51" s="118">
        <v>201.33424146687079</v>
      </c>
      <c r="AV51" s="119">
        <v>364.78822700288987</v>
      </c>
      <c r="AW51" s="119">
        <v>342.19989177579635</v>
      </c>
      <c r="AX51" s="119">
        <v>363.44967052842458</v>
      </c>
      <c r="AY51" s="119">
        <v>402.70130487981805</v>
      </c>
      <c r="AZ51" s="119">
        <v>415.3889006224054</v>
      </c>
      <c r="BA51" s="119"/>
    </row>
    <row r="52" spans="1:53" x14ac:dyDescent="0.25">
      <c r="A52" s="180" t="s">
        <v>93</v>
      </c>
      <c r="B52" s="181">
        <v>9</v>
      </c>
      <c r="C52" s="182" t="s">
        <v>94</v>
      </c>
      <c r="D52" s="31"/>
      <c r="E52" s="32"/>
      <c r="F52" s="160">
        <v>625</v>
      </c>
      <c r="G52" s="109">
        <v>367</v>
      </c>
      <c r="H52" s="110">
        <v>368</v>
      </c>
      <c r="I52" s="110">
        <v>358</v>
      </c>
      <c r="J52" s="110">
        <v>347</v>
      </c>
      <c r="K52" s="110">
        <v>317</v>
      </c>
      <c r="L52" s="110">
        <v>489</v>
      </c>
      <c r="M52" s="111"/>
      <c r="N52" s="112">
        <v>0.13755722434353274</v>
      </c>
      <c r="O52" s="112">
        <v>0.14285703038072781</v>
      </c>
      <c r="P52" s="113">
        <v>0.16336314571645871</v>
      </c>
      <c r="Q52" s="113">
        <v>0.16428983877773945</v>
      </c>
      <c r="R52" s="113">
        <v>0.16801533892124573</v>
      </c>
      <c r="S52" s="207">
        <v>0.29108130776204505</v>
      </c>
      <c r="T52" s="113">
        <v>0.33841837114965229</v>
      </c>
      <c r="U52" s="111"/>
      <c r="V52" s="114">
        <v>70.085146250000008</v>
      </c>
      <c r="W52" s="114">
        <v>72.28</v>
      </c>
      <c r="X52" s="115">
        <v>72.082194192987913</v>
      </c>
      <c r="Y52" s="115">
        <v>72.416756936899006</v>
      </c>
      <c r="Z52" s="115">
        <v>72.055689180963597</v>
      </c>
      <c r="AA52" s="119">
        <v>71.292717765780225</v>
      </c>
      <c r="AB52" s="115">
        <v>69.679897196659198</v>
      </c>
      <c r="AC52" s="115"/>
      <c r="AD52" s="116">
        <v>1.0435198862767721</v>
      </c>
      <c r="AE52" s="116">
        <v>1.1793937243102379</v>
      </c>
      <c r="AF52" s="115">
        <v>0.97272563660833322</v>
      </c>
      <c r="AG52" s="115">
        <v>1.0975234567724934</v>
      </c>
      <c r="AH52" s="115">
        <v>1.163875411278257</v>
      </c>
      <c r="AI52" s="119">
        <v>21.541907568424904</v>
      </c>
      <c r="AJ52" s="117">
        <v>43.75</v>
      </c>
      <c r="AK52" s="115"/>
      <c r="AL52" s="118">
        <v>4.7649344086021506</v>
      </c>
      <c r="AM52" s="118">
        <v>4.6958453201970443</v>
      </c>
      <c r="AN52" s="115">
        <v>5.1266243241982208</v>
      </c>
      <c r="AO52" s="115">
        <v>5.10745900900901</v>
      </c>
      <c r="AP52" s="115">
        <v>5.0928867256637158</v>
      </c>
      <c r="AQ52" s="119">
        <v>5.3829066151859593</v>
      </c>
      <c r="AR52" s="115">
        <v>5.6073000000000004</v>
      </c>
      <c r="AS52" s="115"/>
      <c r="AT52" s="118">
        <v>217.92420038198679</v>
      </c>
      <c r="AU52" s="118">
        <v>220.96133099145399</v>
      </c>
      <c r="AV52" s="119">
        <v>321.89359612723933</v>
      </c>
      <c r="AW52" s="119">
        <v>308.56369975192672</v>
      </c>
      <c r="AX52" s="119">
        <v>321.94942741565364</v>
      </c>
      <c r="AY52" s="119">
        <v>372.97361485248985</v>
      </c>
      <c r="AZ52" s="119">
        <v>409.59708661484257</v>
      </c>
      <c r="BA52" s="119"/>
    </row>
    <row r="53" spans="1:53" x14ac:dyDescent="0.25">
      <c r="A53" s="180" t="s">
        <v>95</v>
      </c>
      <c r="B53" s="181">
        <v>10</v>
      </c>
      <c r="C53" s="182" t="s">
        <v>96</v>
      </c>
      <c r="D53" s="31"/>
      <c r="E53" s="32"/>
      <c r="F53" s="160">
        <v>1063</v>
      </c>
      <c r="G53" s="109">
        <v>1350</v>
      </c>
      <c r="H53" s="110">
        <v>1575</v>
      </c>
      <c r="I53" s="110">
        <v>1617</v>
      </c>
      <c r="J53" s="110">
        <v>1659</v>
      </c>
      <c r="K53" s="110">
        <v>1786</v>
      </c>
      <c r="L53" s="110">
        <v>1539</v>
      </c>
      <c r="M53" s="111"/>
      <c r="N53" s="112">
        <v>0.2433436553683512</v>
      </c>
      <c r="O53" s="112">
        <v>0.24745535648517114</v>
      </c>
      <c r="P53" s="113">
        <v>0.32588217389138369</v>
      </c>
      <c r="Q53" s="113">
        <v>0.31859878516007339</v>
      </c>
      <c r="R53" s="113">
        <v>0.32831084151410345</v>
      </c>
      <c r="S53" s="207">
        <v>0.34003603932239296</v>
      </c>
      <c r="T53" s="113">
        <v>0.33538692756905469</v>
      </c>
      <c r="U53" s="111"/>
      <c r="V53" s="114">
        <v>68.712521600000002</v>
      </c>
      <c r="W53" s="114">
        <v>72.19</v>
      </c>
      <c r="X53" s="115">
        <v>73.400914610104778</v>
      </c>
      <c r="Y53" s="115">
        <v>74.15779036165884</v>
      </c>
      <c r="Z53" s="115">
        <v>74.549249822877073</v>
      </c>
      <c r="AA53" s="119">
        <v>75.2249550831541</v>
      </c>
      <c r="AB53" s="115">
        <v>74.916264892724897</v>
      </c>
      <c r="AC53" s="115"/>
      <c r="AD53" s="116">
        <v>29.925350808410567</v>
      </c>
      <c r="AE53" s="116">
        <v>30.024019083180576</v>
      </c>
      <c r="AF53" s="115">
        <v>29.873941747037751</v>
      </c>
      <c r="AG53" s="115">
        <v>29.964566887159449</v>
      </c>
      <c r="AH53" s="115">
        <v>30.012750061885768</v>
      </c>
      <c r="AI53" s="119">
        <v>37.635248548950813</v>
      </c>
      <c r="AJ53" s="117">
        <v>45.962732919254655</v>
      </c>
      <c r="AK53" s="115"/>
      <c r="AL53" s="118">
        <v>5.2683401529636722</v>
      </c>
      <c r="AM53" s="118">
        <v>5.2537341503267969</v>
      </c>
      <c r="AN53" s="115">
        <v>5.6538995137971559</v>
      </c>
      <c r="AO53" s="115">
        <v>5.627665669515669</v>
      </c>
      <c r="AP53" s="115">
        <v>5.7148986320109438</v>
      </c>
      <c r="AQ53" s="119">
        <v>5.2061271601772816</v>
      </c>
      <c r="AR53" s="115">
        <v>4.6083999999999996</v>
      </c>
      <c r="AS53" s="115"/>
      <c r="AT53" s="118">
        <v>215.3375236381298</v>
      </c>
      <c r="AU53" s="118">
        <v>210.74139927726887</v>
      </c>
      <c r="AV53" s="119">
        <v>406.40191077142612</v>
      </c>
      <c r="AW53" s="119">
        <v>377.3586763513502</v>
      </c>
      <c r="AX53" s="119">
        <v>402.21277281089891</v>
      </c>
      <c r="AY53" s="119">
        <v>420.33620250158123</v>
      </c>
      <c r="AZ53" s="119">
        <v>405.74581255195784</v>
      </c>
      <c r="BA53" s="119"/>
    </row>
    <row r="54" spans="1:53" x14ac:dyDescent="0.25">
      <c r="A54" s="180" t="s">
        <v>97</v>
      </c>
      <c r="B54" s="181">
        <v>11</v>
      </c>
      <c r="C54" s="182" t="s">
        <v>98</v>
      </c>
      <c r="D54" s="31"/>
      <c r="E54" s="32"/>
      <c r="F54" s="160">
        <v>1604</v>
      </c>
      <c r="G54" s="109">
        <v>1262</v>
      </c>
      <c r="H54" s="110">
        <v>1343</v>
      </c>
      <c r="I54" s="110">
        <v>1332</v>
      </c>
      <c r="J54" s="110">
        <v>1320</v>
      </c>
      <c r="K54" s="110">
        <v>1281</v>
      </c>
      <c r="L54" s="110">
        <v>874</v>
      </c>
      <c r="M54" s="111"/>
      <c r="N54" s="112">
        <v>0.2092078839531348</v>
      </c>
      <c r="O54" s="112">
        <v>0.20281849962621532</v>
      </c>
      <c r="P54" s="113">
        <v>0.2600296873263867</v>
      </c>
      <c r="Q54" s="113">
        <v>0.25237681805986417</v>
      </c>
      <c r="R54" s="113">
        <v>0.25497679644383053</v>
      </c>
      <c r="S54" s="207">
        <v>0.34212616346846675</v>
      </c>
      <c r="T54" s="113">
        <v>0.39948652470250429</v>
      </c>
      <c r="U54" s="111"/>
      <c r="V54" s="114">
        <v>68.751178281199998</v>
      </c>
      <c r="W54" s="114">
        <v>72.37</v>
      </c>
      <c r="X54" s="115">
        <v>70.995445626230023</v>
      </c>
      <c r="Y54" s="115">
        <v>71.354066787278327</v>
      </c>
      <c r="Z54" s="115">
        <v>69.938830173718074</v>
      </c>
      <c r="AA54" s="119">
        <v>68.709987850065886</v>
      </c>
      <c r="AB54" s="115">
        <v>65.855096655251913</v>
      </c>
      <c r="AC54" s="115"/>
      <c r="AD54" s="116">
        <v>14.595147786992074</v>
      </c>
      <c r="AE54" s="116">
        <v>14.652215475123572</v>
      </c>
      <c r="AF54" s="115">
        <v>14.565413849833497</v>
      </c>
      <c r="AG54" s="115">
        <v>14.617829555341608</v>
      </c>
      <c r="AH54" s="115">
        <v>14.645697706425393</v>
      </c>
      <c r="AI54" s="119">
        <v>28.286217990035766</v>
      </c>
      <c r="AJ54" s="117">
        <v>43.137254901960787</v>
      </c>
      <c r="AK54" s="115"/>
      <c r="AL54" s="118">
        <v>5.030932</v>
      </c>
      <c r="AM54" s="118">
        <v>4.9605034277198214</v>
      </c>
      <c r="AN54" s="115">
        <v>5.2533630580543607</v>
      </c>
      <c r="AO54" s="115">
        <v>5.317059387483356</v>
      </c>
      <c r="AP54" s="115">
        <v>5.3435779204107821</v>
      </c>
      <c r="AQ54" s="119">
        <v>5.0449750554244304</v>
      </c>
      <c r="AR54" s="115">
        <v>4.6944999999999997</v>
      </c>
      <c r="AS54" s="115"/>
      <c r="AT54" s="118">
        <v>204.85900493699924</v>
      </c>
      <c r="AU54" s="118">
        <v>179.24536838947566</v>
      </c>
      <c r="AV54" s="119">
        <v>335.38883236503068</v>
      </c>
      <c r="AW54" s="119">
        <v>304.55139755719165</v>
      </c>
      <c r="AX54" s="119">
        <v>320.37540298155488</v>
      </c>
      <c r="AY54" s="119">
        <v>567.96341616136488</v>
      </c>
      <c r="AZ54" s="119">
        <v>813.32230760517552</v>
      </c>
      <c r="BA54" s="119"/>
    </row>
    <row r="55" spans="1:53" x14ac:dyDescent="0.25">
      <c r="A55" s="180" t="s">
        <v>99</v>
      </c>
      <c r="B55" s="181">
        <v>12</v>
      </c>
      <c r="C55" s="182" t="s">
        <v>100</v>
      </c>
      <c r="D55" s="31"/>
      <c r="E55" s="32"/>
      <c r="F55" s="160">
        <v>4988</v>
      </c>
      <c r="G55" s="109">
        <v>6043</v>
      </c>
      <c r="H55" s="110">
        <v>7144</v>
      </c>
      <c r="I55" s="110">
        <v>7373</v>
      </c>
      <c r="J55" s="110">
        <v>7604</v>
      </c>
      <c r="K55" s="110">
        <v>8304</v>
      </c>
      <c r="L55" s="110">
        <v>5577</v>
      </c>
      <c r="M55" s="111"/>
      <c r="N55" s="112">
        <v>0.21554452650617439</v>
      </c>
      <c r="O55" s="112">
        <v>0.25075001585298928</v>
      </c>
      <c r="P55" s="113">
        <v>0.30815473448224634</v>
      </c>
      <c r="Q55" s="113">
        <v>0.31068426871247573</v>
      </c>
      <c r="R55" s="113">
        <v>0.32133853999603179</v>
      </c>
      <c r="S55" s="207">
        <v>0.33021441070774765</v>
      </c>
      <c r="T55" s="113">
        <v>0.32381489046294754</v>
      </c>
      <c r="U55" s="111"/>
      <c r="V55" s="114">
        <v>68.76736632443</v>
      </c>
      <c r="W55" s="114">
        <v>72.19</v>
      </c>
      <c r="X55" s="115">
        <v>73.445741920890569</v>
      </c>
      <c r="Y55" s="115">
        <v>74.201937986704095</v>
      </c>
      <c r="Z55" s="115">
        <v>74.635048260785084</v>
      </c>
      <c r="AA55" s="119">
        <v>74.685004791400843</v>
      </c>
      <c r="AB55" s="115">
        <v>73.725212824561225</v>
      </c>
      <c r="AC55" s="115"/>
      <c r="AD55" s="116">
        <v>24.682960958712115</v>
      </c>
      <c r="AE55" s="116">
        <v>24.745454810318201</v>
      </c>
      <c r="AF55" s="115">
        <v>24.650399831438637</v>
      </c>
      <c r="AG55" s="115">
        <v>24.707799376244175</v>
      </c>
      <c r="AH55" s="115">
        <v>24.738317313020463</v>
      </c>
      <c r="AI55" s="119">
        <v>28.562341230349034</v>
      </c>
      <c r="AJ55" s="117">
        <v>32.7455919395466</v>
      </c>
      <c r="AK55" s="115"/>
      <c r="AL55" s="118">
        <v>5.0401086330935252</v>
      </c>
      <c r="AM55" s="118">
        <v>5.1125975864843127</v>
      </c>
      <c r="AN55" s="115">
        <v>5.4288199378033841</v>
      </c>
      <c r="AO55" s="115">
        <v>5.4936622191967324</v>
      </c>
      <c r="AP55" s="115">
        <v>5.5576304957599483</v>
      </c>
      <c r="AQ55" s="119">
        <v>5.05601817602696</v>
      </c>
      <c r="AR55" s="115">
        <v>4.4566999999999997</v>
      </c>
      <c r="AS55" s="115"/>
      <c r="AT55" s="118">
        <v>177.59178814647757</v>
      </c>
      <c r="AU55" s="118">
        <v>240.66160254350672</v>
      </c>
      <c r="AV55" s="119">
        <v>390.93326238771505</v>
      </c>
      <c r="AW55" s="119">
        <v>390.58407771940779</v>
      </c>
      <c r="AX55" s="119">
        <v>421.42946376655669</v>
      </c>
      <c r="AY55" s="119">
        <v>453.82709029118996</v>
      </c>
      <c r="AZ55" s="119">
        <v>451.39103250512699</v>
      </c>
      <c r="BA55" s="119"/>
    </row>
    <row r="56" spans="1:53" x14ac:dyDescent="0.25">
      <c r="A56" s="180"/>
      <c r="B56" s="183"/>
      <c r="C56" s="182"/>
      <c r="D56" s="31"/>
      <c r="E56" s="32"/>
      <c r="F56" s="160"/>
      <c r="G56" s="109"/>
      <c r="H56" s="110"/>
      <c r="I56" s="110"/>
      <c r="J56" s="110"/>
      <c r="K56" s="110"/>
      <c r="L56" s="110" t="s">
        <v>15</v>
      </c>
      <c r="M56" s="111"/>
      <c r="N56" s="112"/>
      <c r="O56" s="112"/>
      <c r="P56" s="113"/>
      <c r="Q56" s="113"/>
      <c r="R56" s="113"/>
      <c r="S56" s="207"/>
      <c r="T56" s="113"/>
      <c r="U56" s="111"/>
      <c r="V56" s="114"/>
      <c r="W56" s="114"/>
      <c r="X56" s="115"/>
      <c r="Y56" s="115"/>
      <c r="Z56" s="115"/>
      <c r="AA56" s="119"/>
      <c r="AB56" s="115"/>
      <c r="AC56" s="115"/>
      <c r="AD56" s="116"/>
      <c r="AE56" s="116"/>
      <c r="AF56" s="115"/>
      <c r="AG56" s="115"/>
      <c r="AH56" s="115"/>
      <c r="AI56" s="119"/>
      <c r="AJ56" s="120"/>
      <c r="AK56" s="115"/>
      <c r="AL56" s="118"/>
      <c r="AM56" s="118"/>
      <c r="AN56" s="115"/>
      <c r="AO56" s="115"/>
      <c r="AP56" s="115"/>
      <c r="AQ56" s="119"/>
      <c r="AR56" s="115"/>
      <c r="AS56" s="115"/>
      <c r="AT56" s="118"/>
      <c r="AU56" s="118"/>
      <c r="AV56" s="119"/>
      <c r="AW56" s="119"/>
      <c r="AX56" s="119"/>
      <c r="AY56" s="119"/>
      <c r="AZ56" s="119"/>
      <c r="BA56" s="119"/>
    </row>
    <row r="57" spans="1:53" x14ac:dyDescent="0.25">
      <c r="A57" s="177" t="s">
        <v>101</v>
      </c>
      <c r="B57" s="178"/>
      <c r="C57" s="179" t="s">
        <v>102</v>
      </c>
      <c r="D57" s="31"/>
      <c r="E57" s="32"/>
      <c r="F57" s="159">
        <v>42540</v>
      </c>
      <c r="G57" s="97">
        <v>43311</v>
      </c>
      <c r="H57" s="98">
        <v>49684</v>
      </c>
      <c r="I57" s="98">
        <v>50742</v>
      </c>
      <c r="J57" s="98">
        <v>51802</v>
      </c>
      <c r="K57" s="98">
        <v>54949</v>
      </c>
      <c r="L57" s="98">
        <v>42470</v>
      </c>
      <c r="M57" s="121"/>
      <c r="N57" s="100">
        <v>0.17523380068671507</v>
      </c>
      <c r="O57" s="100">
        <v>0.16876563482435666</v>
      </c>
      <c r="P57" s="101">
        <v>0.19009831741428887</v>
      </c>
      <c r="Q57" s="101">
        <v>0.18637212001373765</v>
      </c>
      <c r="R57" s="101">
        <v>0.18693700181399264</v>
      </c>
      <c r="S57" s="206">
        <v>0.22567490257793171</v>
      </c>
      <c r="T57" s="101">
        <v>0.24673008635540375</v>
      </c>
      <c r="U57" s="121"/>
      <c r="V57" s="102">
        <v>67.076900931692535</v>
      </c>
      <c r="W57" s="102">
        <v>70.09</v>
      </c>
      <c r="X57" s="103">
        <v>70.361038905568392</v>
      </c>
      <c r="Y57" s="103">
        <v>70.876309315094176</v>
      </c>
      <c r="Z57" s="103">
        <v>70.618464833258784</v>
      </c>
      <c r="AA57" s="107">
        <v>69.635580458026809</v>
      </c>
      <c r="AB57" s="103">
        <v>67.501298532957591</v>
      </c>
      <c r="AC57" s="103"/>
      <c r="AD57" s="104">
        <v>7.5764377075822678</v>
      </c>
      <c r="AE57" s="104">
        <v>8.0211600102595995</v>
      </c>
      <c r="AF57" s="103">
        <v>7.907618547794856</v>
      </c>
      <c r="AG57" s="103">
        <v>7.9761812715874587</v>
      </c>
      <c r="AH57" s="103">
        <v>8.012634398123593</v>
      </c>
      <c r="AI57" s="107">
        <v>17.147122822114397</v>
      </c>
      <c r="AJ57" s="105">
        <v>26.995179432244242</v>
      </c>
      <c r="AK57" s="103"/>
      <c r="AL57" s="106">
        <v>5.1693121363444439</v>
      </c>
      <c r="AM57" s="106">
        <v>5.2538479645883776</v>
      </c>
      <c r="AN57" s="103">
        <v>5.436271196291826</v>
      </c>
      <c r="AO57" s="103">
        <v>5.5571315826064973</v>
      </c>
      <c r="AP57" s="103">
        <v>5.5773132627271629</v>
      </c>
      <c r="AQ57" s="107">
        <v>5.4620741557971471</v>
      </c>
      <c r="AR57" s="103">
        <v>5.2926982202876189</v>
      </c>
      <c r="AS57" s="103"/>
      <c r="AT57" s="106">
        <v>172.58571656681048</v>
      </c>
      <c r="AU57" s="106">
        <v>147.87921092182575</v>
      </c>
      <c r="AV57" s="107">
        <v>192.40306454617411</v>
      </c>
      <c r="AW57" s="107">
        <v>178.66169951681553</v>
      </c>
      <c r="AX57" s="107">
        <v>180.07024137173016</v>
      </c>
      <c r="AY57" s="107">
        <v>216.10137753264405</v>
      </c>
      <c r="AZ57" s="107">
        <v>237.83964349099037</v>
      </c>
      <c r="BA57" s="107"/>
    </row>
    <row r="58" spans="1:53" x14ac:dyDescent="0.25">
      <c r="A58" s="180" t="s">
        <v>103</v>
      </c>
      <c r="B58" s="181">
        <v>1</v>
      </c>
      <c r="C58" s="182" t="s">
        <v>104</v>
      </c>
      <c r="D58" s="31"/>
      <c r="E58" s="32"/>
      <c r="F58" s="160">
        <v>22863</v>
      </c>
      <c r="G58" s="109">
        <v>22192</v>
      </c>
      <c r="H58" s="110">
        <v>25654</v>
      </c>
      <c r="I58" s="110">
        <v>26267</v>
      </c>
      <c r="J58" s="110">
        <v>26884</v>
      </c>
      <c r="K58" s="110">
        <v>28726</v>
      </c>
      <c r="L58" s="110">
        <v>18626</v>
      </c>
      <c r="M58" s="111"/>
      <c r="N58" s="112">
        <v>0.17793634788224993</v>
      </c>
      <c r="O58" s="112">
        <v>0.17849982125595609</v>
      </c>
      <c r="P58" s="113">
        <v>0.20546223277413747</v>
      </c>
      <c r="Q58" s="113">
        <v>0.20317504257127228</v>
      </c>
      <c r="R58" s="113">
        <v>0.20550004998904797</v>
      </c>
      <c r="S58" s="207">
        <v>0.2520916504070716</v>
      </c>
      <c r="T58" s="113">
        <v>0.28431123779316542</v>
      </c>
      <c r="U58" s="111"/>
      <c r="V58" s="114">
        <v>68.251260200000004</v>
      </c>
      <c r="W58" s="114">
        <v>70.22</v>
      </c>
      <c r="X58" s="115">
        <v>70.228025853012994</v>
      </c>
      <c r="Y58" s="115">
        <v>70.53923768851746</v>
      </c>
      <c r="Z58" s="115">
        <v>70.262590498279238</v>
      </c>
      <c r="AA58" s="119">
        <v>68.938854542919898</v>
      </c>
      <c r="AB58" s="115">
        <v>66.780799811898177</v>
      </c>
      <c r="AC58" s="115"/>
      <c r="AD58" s="116">
        <v>7.8534841021564219</v>
      </c>
      <c r="AE58" s="116">
        <v>7.8784174078418356</v>
      </c>
      <c r="AF58" s="115">
        <v>7.8404931195412253</v>
      </c>
      <c r="AG58" s="115">
        <v>7.8633939387427843</v>
      </c>
      <c r="AH58" s="115">
        <v>7.8755697452737623</v>
      </c>
      <c r="AI58" s="119">
        <v>16.917369479549961</v>
      </c>
      <c r="AJ58" s="117">
        <v>26.756066411238827</v>
      </c>
      <c r="AK58" s="115"/>
      <c r="AL58" s="118">
        <v>5.4705472242120345</v>
      </c>
      <c r="AM58" s="118">
        <v>5.4973391527599489</v>
      </c>
      <c r="AN58" s="115">
        <v>5.6605093690823276</v>
      </c>
      <c r="AO58" s="115">
        <v>5.7711015963783652</v>
      </c>
      <c r="AP58" s="115">
        <v>5.7760074977416433</v>
      </c>
      <c r="AQ58" s="119">
        <v>5.7502678556881719</v>
      </c>
      <c r="AR58" s="115">
        <v>5.6906999999999996</v>
      </c>
      <c r="AS58" s="115"/>
      <c r="AT58" s="118">
        <v>170.21068260782241</v>
      </c>
      <c r="AU58" s="118">
        <v>164.87662867557924</v>
      </c>
      <c r="AV58" s="119">
        <v>229.27044276289061</v>
      </c>
      <c r="AW58" s="119">
        <v>218.68646327640292</v>
      </c>
      <c r="AX58" s="119">
        <v>225.9607656507653</v>
      </c>
      <c r="AY58" s="119">
        <v>283.5760657924111</v>
      </c>
      <c r="AZ58" s="119">
        <v>335.46415593347365</v>
      </c>
      <c r="BA58" s="119"/>
    </row>
    <row r="59" spans="1:53" x14ac:dyDescent="0.25">
      <c r="A59" s="180" t="s">
        <v>105</v>
      </c>
      <c r="B59" s="181">
        <v>2</v>
      </c>
      <c r="C59" s="182" t="s">
        <v>106</v>
      </c>
      <c r="D59" s="31"/>
      <c r="E59" s="32"/>
      <c r="F59" s="160">
        <v>9882</v>
      </c>
      <c r="G59" s="109">
        <v>8513</v>
      </c>
      <c r="H59" s="110">
        <v>9355</v>
      </c>
      <c r="I59" s="110">
        <v>9402</v>
      </c>
      <c r="J59" s="110">
        <v>9444</v>
      </c>
      <c r="K59" s="110">
        <v>9537</v>
      </c>
      <c r="L59" s="110">
        <v>9891</v>
      </c>
      <c r="M59" s="111"/>
      <c r="N59" s="112">
        <v>0.15931420835824875</v>
      </c>
      <c r="O59" s="112">
        <v>0.14000157540698607</v>
      </c>
      <c r="P59" s="113">
        <v>0.15994018903491955</v>
      </c>
      <c r="Q59" s="113">
        <v>0.15081567904083457</v>
      </c>
      <c r="R59" s="113">
        <v>0.14878551567120316</v>
      </c>
      <c r="S59" s="207">
        <v>0.19864194290322137</v>
      </c>
      <c r="T59" s="113">
        <v>0.23499795663986131</v>
      </c>
      <c r="U59" s="111"/>
      <c r="V59" s="114">
        <v>66.1160663</v>
      </c>
      <c r="W59" s="114">
        <v>70.17</v>
      </c>
      <c r="X59" s="115">
        <v>72.452794297988433</v>
      </c>
      <c r="Y59" s="115">
        <v>73.459527608419194</v>
      </c>
      <c r="Z59" s="115">
        <v>74.444334370338112</v>
      </c>
      <c r="AA59" s="119">
        <v>75.088344552922081</v>
      </c>
      <c r="AB59" s="115">
        <v>74.672703861786019</v>
      </c>
      <c r="AC59" s="115"/>
      <c r="AD59" s="116">
        <v>5.3654913910921236</v>
      </c>
      <c r="AE59" s="116">
        <v>5.3870946213741302</v>
      </c>
      <c r="AF59" s="115">
        <v>5.3542354753075667</v>
      </c>
      <c r="AG59" s="115">
        <v>5.3740776766225453</v>
      </c>
      <c r="AH59" s="115">
        <v>5.3846272906880301</v>
      </c>
      <c r="AI59" s="119">
        <v>15.921865143604919</v>
      </c>
      <c r="AJ59" s="117">
        <v>27.384615384615387</v>
      </c>
      <c r="AK59" s="115"/>
      <c r="AL59" s="118">
        <v>4.660785881207401</v>
      </c>
      <c r="AM59" s="118">
        <v>4.8219853629976575</v>
      </c>
      <c r="AN59" s="115">
        <v>5.0178848119667308</v>
      </c>
      <c r="AO59" s="115">
        <v>5.1431483881471838</v>
      </c>
      <c r="AP59" s="115">
        <v>5.176739127725857</v>
      </c>
      <c r="AQ59" s="119">
        <v>4.9048050024607805</v>
      </c>
      <c r="AR59" s="115">
        <v>4.5465</v>
      </c>
      <c r="AS59" s="115"/>
      <c r="AT59" s="118">
        <v>174.89973441334888</v>
      </c>
      <c r="AU59" s="118">
        <v>118.9146028858686</v>
      </c>
      <c r="AV59" s="119">
        <v>150.76822890265689</v>
      </c>
      <c r="AW59" s="119">
        <v>128.07710245586364</v>
      </c>
      <c r="AX59" s="119">
        <v>122.06652193766507</v>
      </c>
      <c r="AY59" s="119">
        <v>159.04360967110551</v>
      </c>
      <c r="AZ59" s="119">
        <v>202.89728710836403</v>
      </c>
      <c r="BA59" s="119"/>
    </row>
    <row r="60" spans="1:53" x14ac:dyDescent="0.25">
      <c r="A60" s="180" t="s">
        <v>107</v>
      </c>
      <c r="B60" s="181">
        <v>3</v>
      </c>
      <c r="C60" s="182" t="s">
        <v>108</v>
      </c>
      <c r="D60" s="31"/>
      <c r="E60" s="32"/>
      <c r="F60" s="160">
        <v>9795</v>
      </c>
      <c r="G60" s="109">
        <v>12606</v>
      </c>
      <c r="H60" s="110">
        <v>14675</v>
      </c>
      <c r="I60" s="110">
        <v>15073</v>
      </c>
      <c r="J60" s="110">
        <v>15474</v>
      </c>
      <c r="K60" s="110">
        <v>16686</v>
      </c>
      <c r="L60" s="110">
        <v>13953</v>
      </c>
      <c r="M60" s="111"/>
      <c r="N60" s="112">
        <v>0.17646174421900526</v>
      </c>
      <c r="O60" s="112">
        <v>0.16551325045122367</v>
      </c>
      <c r="P60" s="113">
        <v>0.17560621752410832</v>
      </c>
      <c r="Q60" s="113">
        <v>0.17007640201592195</v>
      </c>
      <c r="R60" s="113">
        <v>0.16655694762690867</v>
      </c>
      <c r="S60" s="207">
        <v>0.18125707223597681</v>
      </c>
      <c r="T60" s="113">
        <v>0.18804399255501525</v>
      </c>
      <c r="U60" s="111"/>
      <c r="V60" s="114">
        <v>65.305138999999997</v>
      </c>
      <c r="W60" s="114">
        <v>69.84</v>
      </c>
      <c r="X60" s="115">
        <v>69.385851215545529</v>
      </c>
      <c r="Y60" s="115">
        <v>70.015318511053607</v>
      </c>
      <c r="Z60" s="115">
        <v>69.006825869326377</v>
      </c>
      <c r="AA60" s="119">
        <v>67.766656054037313</v>
      </c>
      <c r="AB60" s="115">
        <v>64.65854619900071</v>
      </c>
      <c r="AC60" s="115"/>
      <c r="AD60" s="116">
        <v>9.1603539689816245</v>
      </c>
      <c r="AE60" s="116">
        <v>9.1884652146459249</v>
      </c>
      <c r="AF60" s="115">
        <v>9.1457071865483552</v>
      </c>
      <c r="AG60" s="115">
        <v>9.1715268898244187</v>
      </c>
      <c r="AH60" s="115">
        <v>9.185254595764091</v>
      </c>
      <c r="AI60" s="119">
        <v>17.711313056148811</v>
      </c>
      <c r="AJ60" s="117">
        <v>26.990779547359601</v>
      </c>
      <c r="AK60" s="115"/>
      <c r="AL60" s="118">
        <v>4.9792272603207106</v>
      </c>
      <c r="AM60" s="118">
        <v>5.0889605819379637</v>
      </c>
      <c r="AN60" s="115">
        <v>5.2971832080984358</v>
      </c>
      <c r="AO60" s="115">
        <v>5.4366996557264171</v>
      </c>
      <c r="AP60" s="115">
        <v>5.473228646748681</v>
      </c>
      <c r="AQ60" s="119">
        <v>5.3732855043930883</v>
      </c>
      <c r="AR60" s="115">
        <v>5.2179000000000002</v>
      </c>
      <c r="AS60" s="115"/>
      <c r="AT60" s="118">
        <v>175.79483111962844</v>
      </c>
      <c r="AU60" s="118">
        <v>137.51660687762498</v>
      </c>
      <c r="AV60" s="119">
        <v>155.23187504543668</v>
      </c>
      <c r="AW60" s="119">
        <v>140.46531604265564</v>
      </c>
      <c r="AX60" s="119">
        <v>135.74209555408316</v>
      </c>
      <c r="AY60" s="119">
        <v>132.55121794648949</v>
      </c>
      <c r="AZ60" s="119">
        <v>132.28963118015139</v>
      </c>
      <c r="BA60" s="119"/>
    </row>
    <row r="61" spans="1:53" x14ac:dyDescent="0.25">
      <c r="A61" s="180"/>
      <c r="B61" s="183"/>
      <c r="C61" s="182"/>
      <c r="D61" s="31"/>
      <c r="E61" s="32"/>
      <c r="F61" s="160"/>
      <c r="G61" s="109"/>
      <c r="H61" s="110"/>
      <c r="I61" s="110"/>
      <c r="J61" s="110"/>
      <c r="K61" s="110"/>
      <c r="L61" s="110" t="s">
        <v>15</v>
      </c>
      <c r="M61" s="111"/>
      <c r="N61" s="112"/>
      <c r="O61" s="112"/>
      <c r="P61" s="113"/>
      <c r="Q61" s="113"/>
      <c r="R61" s="113"/>
      <c r="S61" s="207"/>
      <c r="T61" s="113"/>
      <c r="U61" s="111"/>
      <c r="V61" s="114"/>
      <c r="W61" s="114"/>
      <c r="X61" s="115"/>
      <c r="Y61" s="115"/>
      <c r="Z61" s="115"/>
      <c r="AA61" s="119"/>
      <c r="AB61" s="115"/>
      <c r="AC61" s="115"/>
      <c r="AD61" s="116"/>
      <c r="AE61" s="116"/>
      <c r="AF61" s="115"/>
      <c r="AG61" s="115"/>
      <c r="AH61" s="115"/>
      <c r="AI61" s="119"/>
      <c r="AJ61" s="120"/>
      <c r="AK61" s="115"/>
      <c r="AL61" s="118"/>
      <c r="AM61" s="118"/>
      <c r="AN61" s="115"/>
      <c r="AO61" s="115"/>
      <c r="AP61" s="115"/>
      <c r="AQ61" s="119"/>
      <c r="AR61" s="115"/>
      <c r="AS61" s="115"/>
      <c r="AT61" s="118"/>
      <c r="AU61" s="118"/>
      <c r="AV61" s="119"/>
      <c r="AW61" s="119"/>
      <c r="AX61" s="119"/>
      <c r="AY61" s="119"/>
      <c r="AZ61" s="119"/>
      <c r="BA61" s="119"/>
    </row>
    <row r="62" spans="1:53" x14ac:dyDescent="0.25">
      <c r="A62" s="177" t="s">
        <v>109</v>
      </c>
      <c r="B62" s="178"/>
      <c r="C62" s="179" t="s">
        <v>110</v>
      </c>
      <c r="D62" s="31"/>
      <c r="E62" s="32"/>
      <c r="F62" s="159">
        <v>54172</v>
      </c>
      <c r="G62" s="97">
        <v>48328</v>
      </c>
      <c r="H62" s="98">
        <v>52292</v>
      </c>
      <c r="I62" s="98">
        <v>52248</v>
      </c>
      <c r="J62" s="98">
        <v>52185</v>
      </c>
      <c r="K62" s="98">
        <v>51849</v>
      </c>
      <c r="L62" s="98">
        <v>44436</v>
      </c>
      <c r="M62" s="121"/>
      <c r="N62" s="100">
        <v>0.23978324650754415</v>
      </c>
      <c r="O62" s="100">
        <v>0.25081643091063133</v>
      </c>
      <c r="P62" s="101">
        <v>0.30016169542587501</v>
      </c>
      <c r="Q62" s="101">
        <v>0.29966383180357992</v>
      </c>
      <c r="R62" s="101">
        <v>0.30785142412735345</v>
      </c>
      <c r="S62" s="206">
        <v>0.32933372736392208</v>
      </c>
      <c r="T62" s="101">
        <v>0.33765265376885512</v>
      </c>
      <c r="U62" s="121"/>
      <c r="V62" s="102">
        <v>67.061610019207635</v>
      </c>
      <c r="W62" s="102">
        <v>71.25</v>
      </c>
      <c r="X62" s="103">
        <v>72.760141735574138</v>
      </c>
      <c r="Y62" s="103">
        <v>73.680096605176288</v>
      </c>
      <c r="Z62" s="103">
        <v>74.187051233159409</v>
      </c>
      <c r="AA62" s="107">
        <v>74.933199510977261</v>
      </c>
      <c r="AB62" s="103">
        <v>74.496165990174802</v>
      </c>
      <c r="AC62" s="103"/>
      <c r="AD62" s="104">
        <v>27.023947915764104</v>
      </c>
      <c r="AE62" s="104">
        <v>34.599774640223444</v>
      </c>
      <c r="AF62" s="103">
        <v>31.99030077994054</v>
      </c>
      <c r="AG62" s="103">
        <v>33.566047926778161</v>
      </c>
      <c r="AH62" s="103">
        <v>34.403834218734417</v>
      </c>
      <c r="AI62" s="107">
        <v>35.309601888968018</v>
      </c>
      <c r="AJ62" s="105">
        <v>35.243640821330061</v>
      </c>
      <c r="AK62" s="103"/>
      <c r="AL62" s="106">
        <v>5.1010159659965586</v>
      </c>
      <c r="AM62" s="106">
        <v>5.1692409830221466</v>
      </c>
      <c r="AN62" s="103">
        <v>5.4397632935401621</v>
      </c>
      <c r="AO62" s="103">
        <v>5.4700235066437877</v>
      </c>
      <c r="AP62" s="103">
        <v>5.5040336081755905</v>
      </c>
      <c r="AQ62" s="107">
        <v>5.2214465058814632</v>
      </c>
      <c r="AR62" s="103">
        <v>4.8518562346813718</v>
      </c>
      <c r="AS62" s="103"/>
      <c r="AT62" s="106">
        <v>209.48967330121297</v>
      </c>
      <c r="AU62" s="106">
        <v>211.10264844781162</v>
      </c>
      <c r="AV62" s="107">
        <v>327.46022943289381</v>
      </c>
      <c r="AW62" s="107">
        <v>312.57437606377721</v>
      </c>
      <c r="AX62" s="107">
        <v>327.84929131047261</v>
      </c>
      <c r="AY62" s="107">
        <v>397.72734102670728</v>
      </c>
      <c r="AZ62" s="107">
        <v>452.95436957696478</v>
      </c>
      <c r="BA62" s="107"/>
    </row>
    <row r="63" spans="1:53" x14ac:dyDescent="0.25">
      <c r="A63" s="180" t="s">
        <v>111</v>
      </c>
      <c r="B63" s="181">
        <v>1</v>
      </c>
      <c r="C63" s="182" t="s">
        <v>112</v>
      </c>
      <c r="D63" s="31"/>
      <c r="E63" s="32"/>
      <c r="F63" s="160">
        <v>3140</v>
      </c>
      <c r="G63" s="109">
        <v>2319</v>
      </c>
      <c r="H63" s="110">
        <v>2439</v>
      </c>
      <c r="I63" s="110">
        <v>2413</v>
      </c>
      <c r="J63" s="110">
        <v>2386</v>
      </c>
      <c r="K63" s="110">
        <v>2300</v>
      </c>
      <c r="L63" s="110">
        <v>2227</v>
      </c>
      <c r="M63" s="111"/>
      <c r="N63" s="112">
        <v>0.29157430642294135</v>
      </c>
      <c r="O63" s="112">
        <v>0.32097432442399304</v>
      </c>
      <c r="P63" s="113">
        <v>0.40500477670403079</v>
      </c>
      <c r="Q63" s="113">
        <v>0.40198664096949782</v>
      </c>
      <c r="R63" s="113">
        <v>0.41378881093176306</v>
      </c>
      <c r="S63" s="207">
        <v>0.45052409591678899</v>
      </c>
      <c r="T63" s="113">
        <v>0.47293708791962979</v>
      </c>
      <c r="U63" s="111"/>
      <c r="V63" s="114">
        <v>68.355416000000005</v>
      </c>
      <c r="W63" s="114">
        <v>71.400000000000006</v>
      </c>
      <c r="X63" s="115">
        <v>72.320407758951163</v>
      </c>
      <c r="Y63" s="115">
        <v>72.974407595128412</v>
      </c>
      <c r="Z63" s="115">
        <v>73.280362144841462</v>
      </c>
      <c r="AA63" s="119">
        <v>74.110748791785113</v>
      </c>
      <c r="AB63" s="115">
        <v>74.111739502037651</v>
      </c>
      <c r="AC63" s="115"/>
      <c r="AD63" s="116">
        <v>42.567094864912583</v>
      </c>
      <c r="AE63" s="116">
        <v>42.713618182662529</v>
      </c>
      <c r="AF63" s="115">
        <v>42.490751924364432</v>
      </c>
      <c r="AG63" s="115">
        <v>42.625331111374003</v>
      </c>
      <c r="AH63" s="115">
        <v>42.696883579855708</v>
      </c>
      <c r="AI63" s="119">
        <v>47.147044404496455</v>
      </c>
      <c r="AJ63" s="117">
        <v>52.046783625730995</v>
      </c>
      <c r="AK63" s="115"/>
      <c r="AL63" s="118">
        <v>6.9148228666114342</v>
      </c>
      <c r="AM63" s="118">
        <v>6.9334031465848041</v>
      </c>
      <c r="AN63" s="115">
        <v>7.2298569927906327</v>
      </c>
      <c r="AO63" s="115">
        <v>7.1972406204906223</v>
      </c>
      <c r="AP63" s="115">
        <v>7.2036788951841348</v>
      </c>
      <c r="AQ63" s="119">
        <v>7.5115597463851742</v>
      </c>
      <c r="AR63" s="115">
        <v>7.7705000000000002</v>
      </c>
      <c r="AS63" s="115"/>
      <c r="AT63" s="118">
        <v>250.95558367447089</v>
      </c>
      <c r="AU63" s="118">
        <v>303.23742981326728</v>
      </c>
      <c r="AV63" s="119">
        <v>550.11346214548632</v>
      </c>
      <c r="AW63" s="119">
        <v>532.52832925479834</v>
      </c>
      <c r="AX63" s="119">
        <v>573.43737758632881</v>
      </c>
      <c r="AY63" s="119">
        <v>667.39039268017223</v>
      </c>
      <c r="AZ63" s="119">
        <v>715.98077070173667</v>
      </c>
      <c r="BA63" s="119"/>
    </row>
    <row r="64" spans="1:53" x14ac:dyDescent="0.25">
      <c r="A64" s="180" t="s">
        <v>113</v>
      </c>
      <c r="B64" s="181">
        <v>2</v>
      </c>
      <c r="C64" s="182" t="s">
        <v>114</v>
      </c>
      <c r="D64" s="31"/>
      <c r="E64" s="32"/>
      <c r="F64" s="160">
        <v>5679</v>
      </c>
      <c r="G64" s="109">
        <v>6076</v>
      </c>
      <c r="H64" s="110">
        <v>6766</v>
      </c>
      <c r="I64" s="110">
        <v>6838</v>
      </c>
      <c r="J64" s="110">
        <v>6897</v>
      </c>
      <c r="K64" s="110">
        <v>7048</v>
      </c>
      <c r="L64" s="110">
        <v>6473</v>
      </c>
      <c r="M64" s="111"/>
      <c r="N64" s="112">
        <v>0.25092493462252419</v>
      </c>
      <c r="O64" s="112">
        <v>0.26203176636678455</v>
      </c>
      <c r="P64" s="113">
        <v>0.32178666883896889</v>
      </c>
      <c r="Q64" s="113">
        <v>0.31812564453924147</v>
      </c>
      <c r="R64" s="113">
        <v>0.32644604019802737</v>
      </c>
      <c r="S64" s="207">
        <v>0.33367219837458134</v>
      </c>
      <c r="T64" s="113">
        <v>0.32912635246433525</v>
      </c>
      <c r="U64" s="111"/>
      <c r="V64" s="114">
        <v>69.493690100000009</v>
      </c>
      <c r="W64" s="114">
        <v>71.459999999999994</v>
      </c>
      <c r="X64" s="115">
        <v>72.232530128202939</v>
      </c>
      <c r="Y64" s="115">
        <v>72.692510548552292</v>
      </c>
      <c r="Z64" s="115">
        <v>73.049853547785034</v>
      </c>
      <c r="AA64" s="119">
        <v>72.650077796347318</v>
      </c>
      <c r="AB64" s="115">
        <v>71.683724305817407</v>
      </c>
      <c r="AC64" s="115"/>
      <c r="AD64" s="116">
        <v>32.030713165742455</v>
      </c>
      <c r="AE64" s="116">
        <v>32.137630561308725</v>
      </c>
      <c r="AF64" s="115">
        <v>31.975006070799321</v>
      </c>
      <c r="AG64" s="115">
        <v>32.073207888731439</v>
      </c>
      <c r="AH64" s="115">
        <v>32.125419398093086</v>
      </c>
      <c r="AI64" s="119">
        <v>30.059024537478535</v>
      </c>
      <c r="AJ64" s="117">
        <v>27.858627858627859</v>
      </c>
      <c r="AK64" s="115"/>
      <c r="AL64" s="118">
        <v>5.6107253883710611</v>
      </c>
      <c r="AM64" s="118">
        <v>5.6409596590909086</v>
      </c>
      <c r="AN64" s="115">
        <v>5.9516220876615327</v>
      </c>
      <c r="AO64" s="115">
        <v>5.9566892160105862</v>
      </c>
      <c r="AP64" s="115">
        <v>6.0018441355065502</v>
      </c>
      <c r="AQ64" s="119">
        <v>5.6654948783308896</v>
      </c>
      <c r="AR64" s="115">
        <v>5.2428999999999997</v>
      </c>
      <c r="AS64" s="115"/>
      <c r="AT64" s="118">
        <v>214.12584358294473</v>
      </c>
      <c r="AU64" s="118">
        <v>229.25319657229613</v>
      </c>
      <c r="AV64" s="119">
        <v>376.24088137955516</v>
      </c>
      <c r="AW64" s="119">
        <v>360.84662232176316</v>
      </c>
      <c r="AX64" s="119">
        <v>382.30426808280481</v>
      </c>
      <c r="AY64" s="119">
        <v>438.1055778484515</v>
      </c>
      <c r="AZ64" s="119">
        <v>469.60303560947074</v>
      </c>
      <c r="BA64" s="119"/>
    </row>
    <row r="65" spans="1:53" x14ac:dyDescent="0.25">
      <c r="A65" s="180" t="s">
        <v>115</v>
      </c>
      <c r="B65" s="181">
        <v>3</v>
      </c>
      <c r="C65" s="182" t="s">
        <v>116</v>
      </c>
      <c r="D65" s="31"/>
      <c r="E65" s="32"/>
      <c r="F65" s="160">
        <v>2465</v>
      </c>
      <c r="G65" s="109">
        <v>2240</v>
      </c>
      <c r="H65" s="110">
        <v>2457</v>
      </c>
      <c r="I65" s="110">
        <v>2467</v>
      </c>
      <c r="J65" s="110">
        <v>2476</v>
      </c>
      <c r="K65" s="110">
        <v>2498</v>
      </c>
      <c r="L65" s="110">
        <v>1881</v>
      </c>
      <c r="M65" s="111"/>
      <c r="N65" s="112">
        <v>0.15716440633045983</v>
      </c>
      <c r="O65" s="112">
        <v>0.15483009503090597</v>
      </c>
      <c r="P65" s="113">
        <v>0.18311961479357491</v>
      </c>
      <c r="Q65" s="113">
        <v>0.17914416925001783</v>
      </c>
      <c r="R65" s="113">
        <v>0.18110167338933308</v>
      </c>
      <c r="S65" s="207">
        <v>0.22913873717196326</v>
      </c>
      <c r="T65" s="113">
        <v>0.25424026657486326</v>
      </c>
      <c r="U65" s="111"/>
      <c r="V65" s="114">
        <v>66.399072488000002</v>
      </c>
      <c r="W65" s="114">
        <v>71.28</v>
      </c>
      <c r="X65" s="115">
        <v>72.27639493113405</v>
      </c>
      <c r="Y65" s="115">
        <v>73.205515710036636</v>
      </c>
      <c r="Z65" s="115">
        <v>73.189013778210423</v>
      </c>
      <c r="AA65" s="119">
        <v>73.031509395664216</v>
      </c>
      <c r="AB65" s="115">
        <v>71.234390014738906</v>
      </c>
      <c r="AC65" s="115"/>
      <c r="AD65" s="116">
        <v>4.7151483041241482</v>
      </c>
      <c r="AE65" s="116">
        <v>4.7395237799196526</v>
      </c>
      <c r="AF65" s="115">
        <v>4.7024479672216994</v>
      </c>
      <c r="AG65" s="115">
        <v>4.7248364291123082</v>
      </c>
      <c r="AH65" s="115">
        <v>4.7367398277683561</v>
      </c>
      <c r="AI65" s="119">
        <v>13.578727953859016</v>
      </c>
      <c r="AJ65" s="117">
        <v>23.200000000000003</v>
      </c>
      <c r="AK65" s="115"/>
      <c r="AL65" s="118">
        <v>4.1809865525672372</v>
      </c>
      <c r="AM65" s="118">
        <v>4.2803626041666663</v>
      </c>
      <c r="AN65" s="115">
        <v>4.506966677417287</v>
      </c>
      <c r="AO65" s="115">
        <v>4.5384266606822257</v>
      </c>
      <c r="AP65" s="115">
        <v>4.5853288048151333</v>
      </c>
      <c r="AQ65" s="119">
        <v>4.208778427464118</v>
      </c>
      <c r="AR65" s="115">
        <v>3.7452000000000001</v>
      </c>
      <c r="AS65" s="115"/>
      <c r="AT65" s="118">
        <v>190.97614209005982</v>
      </c>
      <c r="AU65" s="118">
        <v>165.36475601075313</v>
      </c>
      <c r="AV65" s="119">
        <v>237.89396920786288</v>
      </c>
      <c r="AW65" s="119">
        <v>219.7905247753913</v>
      </c>
      <c r="AX65" s="119">
        <v>224.12707105103007</v>
      </c>
      <c r="AY65" s="119">
        <v>279.09207942999274</v>
      </c>
      <c r="AZ65" s="119">
        <v>329.88596080553697</v>
      </c>
      <c r="BA65" s="119"/>
    </row>
    <row r="66" spans="1:53" x14ac:dyDescent="0.25">
      <c r="A66" s="180" t="s">
        <v>117</v>
      </c>
      <c r="B66" s="181">
        <v>4</v>
      </c>
      <c r="C66" s="182" t="s">
        <v>118</v>
      </c>
      <c r="D66" s="31"/>
      <c r="E66" s="32"/>
      <c r="F66" s="160">
        <v>3082</v>
      </c>
      <c r="G66" s="109">
        <v>2395</v>
      </c>
      <c r="H66" s="110">
        <v>2487</v>
      </c>
      <c r="I66" s="110">
        <v>2447</v>
      </c>
      <c r="J66" s="110">
        <v>2408</v>
      </c>
      <c r="K66" s="110">
        <v>2284</v>
      </c>
      <c r="L66" s="110">
        <v>1853</v>
      </c>
      <c r="M66" s="111"/>
      <c r="N66" s="112">
        <v>0.23537411201917824</v>
      </c>
      <c r="O66" s="112">
        <v>0.22647435720670714</v>
      </c>
      <c r="P66" s="113">
        <v>0.25234770298068759</v>
      </c>
      <c r="Q66" s="113">
        <v>0.24602796545618325</v>
      </c>
      <c r="R66" s="113">
        <v>0.24665714438561626</v>
      </c>
      <c r="S66" s="207">
        <v>0.27596392935582026</v>
      </c>
      <c r="T66" s="113">
        <v>0.29119825836214086</v>
      </c>
      <c r="U66" s="111"/>
      <c r="V66" s="114">
        <v>65.662244600000008</v>
      </c>
      <c r="W66" s="114">
        <v>71.13</v>
      </c>
      <c r="X66" s="115">
        <v>73.555735327919109</v>
      </c>
      <c r="Y66" s="115">
        <v>74.823750405336028</v>
      </c>
      <c r="Z66" s="115">
        <v>75.770429174121716</v>
      </c>
      <c r="AA66" s="119">
        <v>77.397903192381364</v>
      </c>
      <c r="AB66" s="115">
        <v>77.59534839703889</v>
      </c>
      <c r="AC66" s="115"/>
      <c r="AD66" s="116">
        <v>36.305190298661039</v>
      </c>
      <c r="AE66" s="116">
        <v>36.403571206518066</v>
      </c>
      <c r="AF66" s="115">
        <v>36.253930963867518</v>
      </c>
      <c r="AG66" s="115">
        <v>36.344292162344175</v>
      </c>
      <c r="AH66" s="115">
        <v>36.392335005740989</v>
      </c>
      <c r="AI66" s="119">
        <v>31.639375120754266</v>
      </c>
      <c r="AJ66" s="117">
        <v>26.515151515151516</v>
      </c>
      <c r="AK66" s="115"/>
      <c r="AL66" s="118">
        <v>4.5842880485527546</v>
      </c>
      <c r="AM66" s="118">
        <v>4.5609161480235487</v>
      </c>
      <c r="AN66" s="115">
        <v>4.9199647440253163</v>
      </c>
      <c r="AO66" s="115">
        <v>4.9145468315301395</v>
      </c>
      <c r="AP66" s="115">
        <v>4.9511984257871067</v>
      </c>
      <c r="AQ66" s="119">
        <v>4.6381960671753646</v>
      </c>
      <c r="AR66" s="115">
        <v>4.24</v>
      </c>
      <c r="AS66" s="115"/>
      <c r="AT66" s="118">
        <v>212.76884106658119</v>
      </c>
      <c r="AU66" s="118">
        <v>174.98689964358564</v>
      </c>
      <c r="AV66" s="119">
        <v>208.42730822050174</v>
      </c>
      <c r="AW66" s="119">
        <v>191.5718980243943</v>
      </c>
      <c r="AX66" s="119">
        <v>188.82955122887563</v>
      </c>
      <c r="AY66" s="119">
        <v>270.8958238849882</v>
      </c>
      <c r="AZ66" s="119">
        <v>360.30396717873356</v>
      </c>
      <c r="BA66" s="119"/>
    </row>
    <row r="67" spans="1:53" x14ac:dyDescent="0.25">
      <c r="A67" s="180" t="s">
        <v>119</v>
      </c>
      <c r="B67" s="181">
        <v>5</v>
      </c>
      <c r="C67" s="182" t="s">
        <v>120</v>
      </c>
      <c r="D67" s="31"/>
      <c r="E67" s="32"/>
      <c r="F67" s="160">
        <v>2376</v>
      </c>
      <c r="G67" s="109">
        <v>2033</v>
      </c>
      <c r="H67" s="110">
        <v>2165</v>
      </c>
      <c r="I67" s="110">
        <v>2150</v>
      </c>
      <c r="J67" s="110">
        <v>2135</v>
      </c>
      <c r="K67" s="110">
        <v>2083</v>
      </c>
      <c r="L67" s="110">
        <v>1840</v>
      </c>
      <c r="M67" s="111"/>
      <c r="N67" s="112">
        <v>0.21830454927468737</v>
      </c>
      <c r="O67" s="112">
        <v>0.23217205152603432</v>
      </c>
      <c r="P67" s="113">
        <v>0.26446531882230656</v>
      </c>
      <c r="Q67" s="113">
        <v>0.26514547297291624</v>
      </c>
      <c r="R67" s="113">
        <v>0.27064160418819327</v>
      </c>
      <c r="S67" s="207">
        <v>0.31558902798381699</v>
      </c>
      <c r="T67" s="113">
        <v>0.34839806148358826</v>
      </c>
      <c r="U67" s="111"/>
      <c r="V67" s="114">
        <v>64.137106099999997</v>
      </c>
      <c r="W67" s="114">
        <v>71.400000000000006</v>
      </c>
      <c r="X67" s="115">
        <v>74.931523635058937</v>
      </c>
      <c r="Y67" s="115">
        <v>76.6600660267069</v>
      </c>
      <c r="Z67" s="115">
        <v>78.105416150456989</v>
      </c>
      <c r="AA67" s="119">
        <v>81.445918205358794</v>
      </c>
      <c r="AB67" s="115">
        <v>83.02516096585012</v>
      </c>
      <c r="AC67" s="115"/>
      <c r="AD67" s="116">
        <v>26.072959333792234</v>
      </c>
      <c r="AE67" s="116">
        <v>26.172151630580043</v>
      </c>
      <c r="AF67" s="115">
        <v>26.021277241598355</v>
      </c>
      <c r="AG67" s="115">
        <v>26.112383687072764</v>
      </c>
      <c r="AH67" s="115">
        <v>26.160822760105834</v>
      </c>
      <c r="AI67" s="119">
        <v>39.945275544410833</v>
      </c>
      <c r="AJ67" s="117">
        <v>54.970760233918128</v>
      </c>
      <c r="AK67" s="115"/>
      <c r="AL67" s="118">
        <v>4.4309702460850122</v>
      </c>
      <c r="AM67" s="118">
        <v>4.4914651394422309</v>
      </c>
      <c r="AN67" s="115">
        <v>4.8433139440179707</v>
      </c>
      <c r="AO67" s="115">
        <v>4.8545790090090097</v>
      </c>
      <c r="AP67" s="115">
        <v>4.8869755048287971</v>
      </c>
      <c r="AQ67" s="119">
        <v>4.6560233880822075</v>
      </c>
      <c r="AR67" s="115">
        <v>4.3227000000000002</v>
      </c>
      <c r="AS67" s="115"/>
      <c r="AT67" s="118">
        <v>213.87879595545479</v>
      </c>
      <c r="AU67" s="118">
        <v>214.10598108869914</v>
      </c>
      <c r="AV67" s="119">
        <v>267.00963931451759</v>
      </c>
      <c r="AW67" s="119">
        <v>260.17029561794851</v>
      </c>
      <c r="AX67" s="119">
        <v>266.50742040724327</v>
      </c>
      <c r="AY67" s="119">
        <v>325.55737346334718</v>
      </c>
      <c r="AZ67" s="119">
        <v>379.92486800009721</v>
      </c>
      <c r="BA67" s="119"/>
    </row>
    <row r="68" spans="1:53" x14ac:dyDescent="0.25">
      <c r="A68" s="180" t="s">
        <v>121</v>
      </c>
      <c r="B68" s="181">
        <v>6</v>
      </c>
      <c r="C68" s="182" t="s">
        <v>122</v>
      </c>
      <c r="D68" s="31"/>
      <c r="E68" s="32"/>
      <c r="F68" s="160">
        <v>1045</v>
      </c>
      <c r="G68" s="109">
        <v>694</v>
      </c>
      <c r="H68" s="110">
        <v>698</v>
      </c>
      <c r="I68" s="110">
        <v>679</v>
      </c>
      <c r="J68" s="110">
        <v>660</v>
      </c>
      <c r="K68" s="110">
        <v>603</v>
      </c>
      <c r="L68" s="110">
        <v>498</v>
      </c>
      <c r="M68" s="111"/>
      <c r="N68" s="112">
        <v>0.25938243865325733</v>
      </c>
      <c r="O68" s="112">
        <v>0.28890327333434757</v>
      </c>
      <c r="P68" s="113">
        <v>0.35131029019051357</v>
      </c>
      <c r="Q68" s="113">
        <v>0.35303846277416373</v>
      </c>
      <c r="R68" s="113">
        <v>0.36238920513328887</v>
      </c>
      <c r="S68" s="207">
        <v>0.34780811083992491</v>
      </c>
      <c r="T68" s="113">
        <v>0.31050884243529198</v>
      </c>
      <c r="U68" s="111"/>
      <c r="V68" s="114">
        <v>64.877207456000008</v>
      </c>
      <c r="W68" s="114">
        <v>71.64</v>
      </c>
      <c r="X68" s="115">
        <v>73.893230602453229</v>
      </c>
      <c r="Y68" s="115">
        <v>75.339103724392061</v>
      </c>
      <c r="Z68" s="115">
        <v>75.98970626348968</v>
      </c>
      <c r="AA68" s="119">
        <v>78.273138373056327</v>
      </c>
      <c r="AB68" s="115">
        <v>78.68637044634562</v>
      </c>
      <c r="AC68" s="115"/>
      <c r="AD68" s="116">
        <v>49.977789685211015</v>
      </c>
      <c r="AE68" s="116">
        <v>50.077658139441141</v>
      </c>
      <c r="AF68" s="115">
        <v>50</v>
      </c>
      <c r="AG68" s="115">
        <v>50.0174827798227</v>
      </c>
      <c r="AH68" s="115">
        <v>50.066252044219326</v>
      </c>
      <c r="AI68" s="119">
        <v>52.688470067182152</v>
      </c>
      <c r="AJ68" s="117">
        <v>55.555555555555557</v>
      </c>
      <c r="AK68" s="115"/>
      <c r="AL68" s="118">
        <v>5.3542706806282725</v>
      </c>
      <c r="AM68" s="118">
        <v>5.4231983213429258</v>
      </c>
      <c r="AN68" s="115">
        <v>5.7975687385912762</v>
      </c>
      <c r="AO68" s="115">
        <v>5.8879521252796421</v>
      </c>
      <c r="AP68" s="115">
        <v>5.8941736141906889</v>
      </c>
      <c r="AQ68" s="119">
        <v>5.4124773787510421</v>
      </c>
      <c r="AR68" s="115">
        <v>4.7930999999999999</v>
      </c>
      <c r="AS68" s="115"/>
      <c r="AT68" s="118">
        <v>217.99766303768055</v>
      </c>
      <c r="AU68" s="118">
        <v>248.91593304716514</v>
      </c>
      <c r="AV68" s="119">
        <v>384.58537249152954</v>
      </c>
      <c r="AW68" s="119">
        <v>375.68979227581679</v>
      </c>
      <c r="AX68" s="119">
        <v>398.32888417591909</v>
      </c>
      <c r="AY68" s="119">
        <v>354.05298947381198</v>
      </c>
      <c r="AZ68" s="119">
        <v>276.01599092105795</v>
      </c>
      <c r="BA68" s="119"/>
    </row>
    <row r="69" spans="1:53" s="46" customFormat="1" x14ac:dyDescent="0.25">
      <c r="A69" s="180" t="s">
        <v>123</v>
      </c>
      <c r="B69" s="181">
        <v>7</v>
      </c>
      <c r="C69" s="182" t="s">
        <v>124</v>
      </c>
      <c r="D69" s="31"/>
      <c r="E69" s="32"/>
      <c r="F69" s="160">
        <v>928</v>
      </c>
      <c r="G69" s="109">
        <v>946</v>
      </c>
      <c r="H69" s="110">
        <v>1069</v>
      </c>
      <c r="I69" s="110">
        <v>1085</v>
      </c>
      <c r="J69" s="110">
        <v>1102</v>
      </c>
      <c r="K69" s="110">
        <v>1146</v>
      </c>
      <c r="L69" s="110">
        <v>839</v>
      </c>
      <c r="M69" s="111"/>
      <c r="N69" s="112">
        <v>0.24585791398109555</v>
      </c>
      <c r="O69" s="112">
        <v>0.25518481096777934</v>
      </c>
      <c r="P69" s="113">
        <v>0.30441749472265961</v>
      </c>
      <c r="Q69" s="113">
        <v>0.30331473980682361</v>
      </c>
      <c r="R69" s="113">
        <v>0.31126999842353847</v>
      </c>
      <c r="S69" s="207">
        <v>0.27966013294461955</v>
      </c>
      <c r="T69" s="113">
        <v>0.23280896753787489</v>
      </c>
      <c r="U69" s="111"/>
      <c r="V69" s="114">
        <v>67.560856040000004</v>
      </c>
      <c r="W69" s="114">
        <v>71.400000000000006</v>
      </c>
      <c r="X69" s="115">
        <v>73.003940988036206</v>
      </c>
      <c r="Y69" s="115">
        <v>73.887048478774986</v>
      </c>
      <c r="Z69" s="115">
        <v>74.521079481015619</v>
      </c>
      <c r="AA69" s="119">
        <v>75.270712745348192</v>
      </c>
      <c r="AB69" s="115">
        <v>74.987748172090562</v>
      </c>
      <c r="AC69" s="115"/>
      <c r="AD69" s="116">
        <v>45.472094250731445</v>
      </c>
      <c r="AE69" s="116">
        <v>45.507474188900652</v>
      </c>
      <c r="AF69" s="115">
        <v>45.454545454545453</v>
      </c>
      <c r="AG69" s="115">
        <v>45.486156140884162</v>
      </c>
      <c r="AH69" s="115">
        <v>45.503433403982015</v>
      </c>
      <c r="AI69" s="119">
        <v>37.38308482735647</v>
      </c>
      <c r="AJ69" s="117">
        <v>28.571428571428569</v>
      </c>
      <c r="AK69" s="115"/>
      <c r="AL69" s="118">
        <v>4.9168508333333341</v>
      </c>
      <c r="AM69" s="118">
        <v>4.8316560096153847</v>
      </c>
      <c r="AN69" s="115">
        <v>5.1470283321786736</v>
      </c>
      <c r="AO69" s="115">
        <v>5.2303854209445593</v>
      </c>
      <c r="AP69" s="115">
        <v>5.3292503984063746</v>
      </c>
      <c r="AQ69" s="119">
        <v>4.7664140209061117</v>
      </c>
      <c r="AR69" s="115">
        <v>4.1700999999999997</v>
      </c>
      <c r="AS69" s="115"/>
      <c r="AT69" s="118">
        <v>198.46473764026268</v>
      </c>
      <c r="AU69" s="118">
        <v>204.93291274639907</v>
      </c>
      <c r="AV69" s="119">
        <v>300.53753637812622</v>
      </c>
      <c r="AW69" s="119">
        <v>289.67598675971095</v>
      </c>
      <c r="AX69" s="119">
        <v>302.83708756412938</v>
      </c>
      <c r="AY69" s="119">
        <v>265.26903027724074</v>
      </c>
      <c r="AZ69" s="119">
        <v>205.96160030860625</v>
      </c>
      <c r="BA69" s="119"/>
    </row>
    <row r="70" spans="1:53" x14ac:dyDescent="0.25">
      <c r="A70" s="180" t="s">
        <v>125</v>
      </c>
      <c r="B70" s="181">
        <v>8</v>
      </c>
      <c r="C70" s="182" t="s">
        <v>126</v>
      </c>
      <c r="D70" s="31"/>
      <c r="E70" s="32"/>
      <c r="F70" s="160">
        <v>1570</v>
      </c>
      <c r="G70" s="109">
        <v>1051</v>
      </c>
      <c r="H70" s="110">
        <v>1081</v>
      </c>
      <c r="I70" s="110">
        <v>1060</v>
      </c>
      <c r="J70" s="110">
        <v>1039</v>
      </c>
      <c r="K70" s="110">
        <v>975</v>
      </c>
      <c r="L70" s="110">
        <v>842</v>
      </c>
      <c r="M70" s="111"/>
      <c r="N70" s="112">
        <v>0.21037389687021599</v>
      </c>
      <c r="O70" s="112">
        <v>0.23348734760277248</v>
      </c>
      <c r="P70" s="113">
        <v>0.27380332994232726</v>
      </c>
      <c r="Q70" s="113">
        <v>0.27582734263427816</v>
      </c>
      <c r="R70" s="113">
        <v>0.28373136228969748</v>
      </c>
      <c r="S70" s="207">
        <v>0.31773417244829816</v>
      </c>
      <c r="T70" s="113">
        <v>0.33678546408151838</v>
      </c>
      <c r="U70" s="111"/>
      <c r="V70" s="114">
        <v>64.680204200000006</v>
      </c>
      <c r="W70" s="114">
        <v>71.13</v>
      </c>
      <c r="X70" s="115">
        <v>74.18065615633185</v>
      </c>
      <c r="Y70" s="115">
        <v>75.707410064173303</v>
      </c>
      <c r="Z70" s="115">
        <v>76.955798845046971</v>
      </c>
      <c r="AA70" s="119">
        <v>79.19744018671463</v>
      </c>
      <c r="AB70" s="115">
        <v>79.811790984790676</v>
      </c>
      <c r="AC70" s="115"/>
      <c r="AD70" s="116">
        <v>18.448554716430358</v>
      </c>
      <c r="AE70" s="116">
        <v>18.504050338508474</v>
      </c>
      <c r="AF70" s="115">
        <v>18.419639871734976</v>
      </c>
      <c r="AG70" s="115">
        <v>18.470611661184957</v>
      </c>
      <c r="AH70" s="115">
        <v>18.497712117348485</v>
      </c>
      <c r="AI70" s="119">
        <v>25.787521359156699</v>
      </c>
      <c r="AJ70" s="117">
        <v>33.734939759036145</v>
      </c>
      <c r="AK70" s="115"/>
      <c r="AL70" s="118">
        <v>4.9746865979381436</v>
      </c>
      <c r="AM70" s="118">
        <v>5.1067904587155963</v>
      </c>
      <c r="AN70" s="115">
        <v>5.3455427858485676</v>
      </c>
      <c r="AO70" s="115">
        <v>5.3760042229729725</v>
      </c>
      <c r="AP70" s="115">
        <v>5.4138627483443704</v>
      </c>
      <c r="AQ70" s="119">
        <v>4.9466084641164301</v>
      </c>
      <c r="AR70" s="115">
        <v>4.3665000000000003</v>
      </c>
      <c r="AS70" s="115"/>
      <c r="AT70" s="118">
        <v>205.87652332415237</v>
      </c>
      <c r="AU70" s="118">
        <v>231.59940900854602</v>
      </c>
      <c r="AV70" s="119">
        <v>322.84074605115154</v>
      </c>
      <c r="AW70" s="119">
        <v>318.80053709643175</v>
      </c>
      <c r="AX70" s="119">
        <v>334.6784501485194</v>
      </c>
      <c r="AY70" s="119">
        <v>401.1838576298469</v>
      </c>
      <c r="AZ70" s="119">
        <v>452.43394833500594</v>
      </c>
      <c r="BA70" s="119"/>
    </row>
    <row r="71" spans="1:53" x14ac:dyDescent="0.25">
      <c r="A71" s="180" t="s">
        <v>127</v>
      </c>
      <c r="B71" s="181">
        <v>9</v>
      </c>
      <c r="C71" s="182" t="s">
        <v>128</v>
      </c>
      <c r="D71" s="31"/>
      <c r="E71" s="32"/>
      <c r="F71" s="160">
        <v>4616</v>
      </c>
      <c r="G71" s="109">
        <v>4153</v>
      </c>
      <c r="H71" s="110">
        <v>4475</v>
      </c>
      <c r="I71" s="110">
        <v>4464</v>
      </c>
      <c r="J71" s="110">
        <v>4453</v>
      </c>
      <c r="K71" s="110">
        <v>4404</v>
      </c>
      <c r="L71" s="110">
        <v>3959</v>
      </c>
      <c r="M71" s="111"/>
      <c r="N71" s="112">
        <v>0.25813884468735154</v>
      </c>
      <c r="O71" s="112">
        <v>0.27888415400774802</v>
      </c>
      <c r="P71" s="113">
        <v>0.334753910605399</v>
      </c>
      <c r="Q71" s="113">
        <v>0.33413188361005497</v>
      </c>
      <c r="R71" s="113">
        <v>0.3431593308859518</v>
      </c>
      <c r="S71" s="207">
        <v>0.37256095088304625</v>
      </c>
      <c r="T71" s="113">
        <v>0.39034248142764078</v>
      </c>
      <c r="U71" s="111"/>
      <c r="V71" s="114">
        <v>65.582491016000006</v>
      </c>
      <c r="W71" s="114">
        <v>71.430000000000007</v>
      </c>
      <c r="X71" s="115">
        <v>73.851510532275881</v>
      </c>
      <c r="Y71" s="115">
        <v>75.180601329971509</v>
      </c>
      <c r="Z71" s="115">
        <v>76.078358930193943</v>
      </c>
      <c r="AA71" s="119">
        <v>78.457018805919006</v>
      </c>
      <c r="AB71" s="115">
        <v>79.336175318885935</v>
      </c>
      <c r="AC71" s="115"/>
      <c r="AD71" s="116">
        <v>32.486917636114676</v>
      </c>
      <c r="AE71" s="116">
        <v>32.575561876802354</v>
      </c>
      <c r="AF71" s="115">
        <v>32.440731390125464</v>
      </c>
      <c r="AG71" s="115">
        <v>32.522149624629179</v>
      </c>
      <c r="AH71" s="115">
        <v>32.565437712390839</v>
      </c>
      <c r="AI71" s="119">
        <v>38.678411382267086</v>
      </c>
      <c r="AJ71" s="117">
        <v>45.360824742268044</v>
      </c>
      <c r="AK71" s="115"/>
      <c r="AL71" s="118">
        <v>5.9173749577940358</v>
      </c>
      <c r="AM71" s="118">
        <v>5.9099705793450887</v>
      </c>
      <c r="AN71" s="115">
        <v>6.1697584506401899</v>
      </c>
      <c r="AO71" s="115">
        <v>6.1640777320530411</v>
      </c>
      <c r="AP71" s="115">
        <v>6.1993336898395723</v>
      </c>
      <c r="AQ71" s="119">
        <v>6.1488175386271031</v>
      </c>
      <c r="AR71" s="115">
        <v>6.0537000000000001</v>
      </c>
      <c r="AS71" s="115"/>
      <c r="AT71" s="118">
        <v>239.25338751737672</v>
      </c>
      <c r="AU71" s="118">
        <v>260.01934923276843</v>
      </c>
      <c r="AV71" s="119">
        <v>394.44901070304633</v>
      </c>
      <c r="AW71" s="119">
        <v>382.77181446627537</v>
      </c>
      <c r="AX71" s="119">
        <v>403.37566716486089</v>
      </c>
      <c r="AY71" s="119">
        <v>450.69969280849909</v>
      </c>
      <c r="AZ71" s="119">
        <v>474.17421818505625</v>
      </c>
      <c r="BA71" s="119"/>
    </row>
    <row r="72" spans="1:53" x14ac:dyDescent="0.25">
      <c r="A72" s="180" t="s">
        <v>129</v>
      </c>
      <c r="B72" s="181">
        <v>10</v>
      </c>
      <c r="C72" s="182" t="s">
        <v>130</v>
      </c>
      <c r="D72" s="31"/>
      <c r="E72" s="32"/>
      <c r="F72" s="160">
        <v>407</v>
      </c>
      <c r="G72" s="109">
        <v>413</v>
      </c>
      <c r="H72" s="110">
        <v>460</v>
      </c>
      <c r="I72" s="110">
        <v>465</v>
      </c>
      <c r="J72" s="110">
        <v>469</v>
      </c>
      <c r="K72" s="110">
        <v>483</v>
      </c>
      <c r="L72" s="110">
        <v>388</v>
      </c>
      <c r="M72" s="111"/>
      <c r="N72" s="112">
        <v>0.22004592132084003</v>
      </c>
      <c r="O72" s="112">
        <v>0.23365660788760312</v>
      </c>
      <c r="P72" s="113">
        <v>0.2882826180614726</v>
      </c>
      <c r="Q72" s="113">
        <v>0.28599290282338824</v>
      </c>
      <c r="R72" s="113">
        <v>0.29436559886484082</v>
      </c>
      <c r="S72" s="207">
        <v>0.3033130839828993</v>
      </c>
      <c r="T72" s="113">
        <v>0.29455452050749237</v>
      </c>
      <c r="U72" s="111"/>
      <c r="V72" s="114">
        <v>63.433310480000003</v>
      </c>
      <c r="W72" s="114">
        <v>71.8</v>
      </c>
      <c r="X72" s="115">
        <v>76.483717331671471</v>
      </c>
      <c r="Y72" s="115">
        <v>78.56024174305422</v>
      </c>
      <c r="Z72" s="115">
        <v>80.587560668317465</v>
      </c>
      <c r="AA72" s="119">
        <v>84.841344022504472</v>
      </c>
      <c r="AB72" s="115">
        <v>87.166013995501515</v>
      </c>
      <c r="AC72" s="115"/>
      <c r="AD72" s="116">
        <v>20.763902499174193</v>
      </c>
      <c r="AE72" s="116">
        <v>20.932941859753278</v>
      </c>
      <c r="AF72" s="115">
        <v>20.675828040766085</v>
      </c>
      <c r="AG72" s="115">
        <v>20.831087831963099</v>
      </c>
      <c r="AH72" s="115">
        <v>20.913635672851086</v>
      </c>
      <c r="AI72" s="119">
        <v>26.830131187148709</v>
      </c>
      <c r="AJ72" s="117">
        <v>33.333333333333329</v>
      </c>
      <c r="AK72" s="115"/>
      <c r="AL72" s="118">
        <v>5.148713529411765</v>
      </c>
      <c r="AM72" s="118">
        <v>5.2479474226804124</v>
      </c>
      <c r="AN72" s="115">
        <v>5.6854442308008686</v>
      </c>
      <c r="AO72" s="115">
        <v>5.6322013824884793</v>
      </c>
      <c r="AP72" s="115">
        <v>5.6519666666666666</v>
      </c>
      <c r="AQ72" s="119">
        <v>5.0906332354856261</v>
      </c>
      <c r="AR72" s="115">
        <v>4.3520000000000003</v>
      </c>
      <c r="AS72" s="115"/>
      <c r="AT72" s="118">
        <v>220.28959507957893</v>
      </c>
      <c r="AU72" s="118">
        <v>213.81553431522207</v>
      </c>
      <c r="AV72" s="119">
        <v>324.36501715518534</v>
      </c>
      <c r="AW72" s="119">
        <v>307.43032503932784</v>
      </c>
      <c r="AX72" s="119">
        <v>319.93110644308052</v>
      </c>
      <c r="AY72" s="119">
        <v>311.58798065156589</v>
      </c>
      <c r="AZ72" s="119">
        <v>283.41435768801415</v>
      </c>
      <c r="BA72" s="119"/>
    </row>
    <row r="73" spans="1:53" x14ac:dyDescent="0.25">
      <c r="A73" s="180" t="s">
        <v>131</v>
      </c>
      <c r="B73" s="181">
        <v>11</v>
      </c>
      <c r="C73" s="182" t="s">
        <v>132</v>
      </c>
      <c r="D73" s="31"/>
      <c r="E73" s="32"/>
      <c r="F73" s="160">
        <v>965</v>
      </c>
      <c r="G73" s="109">
        <v>855</v>
      </c>
      <c r="H73" s="110">
        <v>930</v>
      </c>
      <c r="I73" s="110">
        <v>932</v>
      </c>
      <c r="J73" s="110">
        <v>934</v>
      </c>
      <c r="K73" s="110">
        <v>940</v>
      </c>
      <c r="L73" s="110">
        <v>744</v>
      </c>
      <c r="M73" s="111"/>
      <c r="N73" s="112">
        <v>0.2466967025612978</v>
      </c>
      <c r="O73" s="112">
        <v>0.26745336904455852</v>
      </c>
      <c r="P73" s="113">
        <v>0.34239527378799678</v>
      </c>
      <c r="Q73" s="113">
        <v>0.33938314503345163</v>
      </c>
      <c r="R73" s="113">
        <v>0.34946192216456035</v>
      </c>
      <c r="S73" s="207">
        <v>0.30152362718102799</v>
      </c>
      <c r="T73" s="113">
        <v>0.22611114529119131</v>
      </c>
      <c r="U73" s="111"/>
      <c r="V73" s="114">
        <v>68.741387635999999</v>
      </c>
      <c r="W73" s="114">
        <v>70.88</v>
      </c>
      <c r="X73" s="115">
        <v>71.677589472754264</v>
      </c>
      <c r="Y73" s="115">
        <v>72.175093974050057</v>
      </c>
      <c r="Z73" s="115">
        <v>72.551927878433716</v>
      </c>
      <c r="AA73" s="119">
        <v>72.743679068527285</v>
      </c>
      <c r="AB73" s="115">
        <v>72.376904851006685</v>
      </c>
      <c r="AC73" s="115"/>
      <c r="AD73" s="116">
        <v>35.484450052266936</v>
      </c>
      <c r="AE73" s="116">
        <v>35.575004437729149</v>
      </c>
      <c r="AF73" s="115">
        <v>35.437268564897714</v>
      </c>
      <c r="AG73" s="115">
        <v>35.520441235041957</v>
      </c>
      <c r="AH73" s="115">
        <v>35.564662113405646</v>
      </c>
      <c r="AI73" s="119">
        <v>27.129721146812244</v>
      </c>
      <c r="AJ73" s="117">
        <v>18</v>
      </c>
      <c r="AK73" s="115"/>
      <c r="AL73" s="118">
        <v>5.4166079452054792</v>
      </c>
      <c r="AM73" s="118">
        <v>5.6072779376498803</v>
      </c>
      <c r="AN73" s="115">
        <v>5.9668962334464037</v>
      </c>
      <c r="AO73" s="115">
        <v>6.0198048458149778</v>
      </c>
      <c r="AP73" s="115">
        <v>6.0313842672413802</v>
      </c>
      <c r="AQ73" s="119">
        <v>5.4021465717491139</v>
      </c>
      <c r="AR73" s="115">
        <v>4.5876000000000001</v>
      </c>
      <c r="AS73" s="115"/>
      <c r="AT73" s="118">
        <v>203.86516480727175</v>
      </c>
      <c r="AU73" s="118">
        <v>234.68865108685122</v>
      </c>
      <c r="AV73" s="119">
        <v>429.41256979817138</v>
      </c>
      <c r="AW73" s="119">
        <v>412.21158528973797</v>
      </c>
      <c r="AX73" s="119">
        <v>442.74930007845711</v>
      </c>
      <c r="AY73" s="119">
        <v>358.71077490559946</v>
      </c>
      <c r="AZ73" s="119">
        <v>226.98181373208658</v>
      </c>
      <c r="BA73" s="119"/>
    </row>
    <row r="74" spans="1:53" s="46" customFormat="1" x14ac:dyDescent="0.25">
      <c r="A74" s="180" t="s">
        <v>133</v>
      </c>
      <c r="B74" s="181">
        <v>12</v>
      </c>
      <c r="C74" s="182" t="s">
        <v>134</v>
      </c>
      <c r="D74" s="31"/>
      <c r="E74" s="32"/>
      <c r="F74" s="160">
        <v>3291</v>
      </c>
      <c r="G74" s="109">
        <v>3622</v>
      </c>
      <c r="H74" s="110">
        <v>4037</v>
      </c>
      <c r="I74" s="110">
        <v>4075</v>
      </c>
      <c r="J74" s="110">
        <v>4112</v>
      </c>
      <c r="K74" s="110">
        <v>4211</v>
      </c>
      <c r="L74" s="110">
        <v>3556</v>
      </c>
      <c r="M74" s="111"/>
      <c r="N74" s="112">
        <v>0.24737678507216521</v>
      </c>
      <c r="O74" s="112">
        <v>0.26086106589227009</v>
      </c>
      <c r="P74" s="113">
        <v>0.32378669410600447</v>
      </c>
      <c r="Q74" s="113">
        <v>0.31976961724202857</v>
      </c>
      <c r="R74" s="113">
        <v>0.32769269320148248</v>
      </c>
      <c r="S74" s="207">
        <v>0.32117306513486021</v>
      </c>
      <c r="T74" s="113">
        <v>0.30205734870118811</v>
      </c>
      <c r="U74" s="111"/>
      <c r="V74" s="114">
        <v>68.920833200000004</v>
      </c>
      <c r="W74" s="114">
        <v>71.34</v>
      </c>
      <c r="X74" s="115">
        <v>71.404225185612376</v>
      </c>
      <c r="Y74" s="115">
        <v>71.83565680032612</v>
      </c>
      <c r="Z74" s="115">
        <v>71.703958962783176</v>
      </c>
      <c r="AA74" s="119">
        <v>70.974236381803948</v>
      </c>
      <c r="AB74" s="115">
        <v>69.405065447635565</v>
      </c>
      <c r="AC74" s="115"/>
      <c r="AD74" s="116">
        <v>33.488334029233137</v>
      </c>
      <c r="AE74" s="116">
        <v>33.552602794125299</v>
      </c>
      <c r="AF74" s="115">
        <v>33.454848120146373</v>
      </c>
      <c r="AG74" s="115">
        <v>33.513877892759481</v>
      </c>
      <c r="AH74" s="115">
        <v>33.545262581865096</v>
      </c>
      <c r="AI74" s="119">
        <v>31.594666963024508</v>
      </c>
      <c r="AJ74" s="117">
        <v>29.501915708812259</v>
      </c>
      <c r="AK74" s="115"/>
      <c r="AL74" s="118">
        <v>5.4073198119543324</v>
      </c>
      <c r="AM74" s="118">
        <v>5.4278093270366012</v>
      </c>
      <c r="AN74" s="115">
        <v>5.6887015270900765</v>
      </c>
      <c r="AO74" s="115">
        <v>5.6905744625065555</v>
      </c>
      <c r="AP74" s="115">
        <v>5.7428513691683563</v>
      </c>
      <c r="AQ74" s="119">
        <v>5.4745917318902642</v>
      </c>
      <c r="AR74" s="115">
        <v>5.1443000000000003</v>
      </c>
      <c r="AS74" s="115"/>
      <c r="AT74" s="118">
        <v>209.77507784323265</v>
      </c>
      <c r="AU74" s="118">
        <v>228.50793388349416</v>
      </c>
      <c r="AV74" s="119">
        <v>392.43738716020283</v>
      </c>
      <c r="AW74" s="119">
        <v>375.74391984369055</v>
      </c>
      <c r="AX74" s="119">
        <v>400.12210149594046</v>
      </c>
      <c r="AY74" s="119">
        <v>407.73805390103735</v>
      </c>
      <c r="AZ74" s="119">
        <v>383.2333225703386</v>
      </c>
      <c r="BA74" s="119"/>
    </row>
    <row r="75" spans="1:53" x14ac:dyDescent="0.25">
      <c r="A75" s="180" t="s">
        <v>135</v>
      </c>
      <c r="B75" s="181">
        <v>13</v>
      </c>
      <c r="C75" s="182" t="s">
        <v>136</v>
      </c>
      <c r="D75" s="31"/>
      <c r="E75" s="32"/>
      <c r="F75" s="160">
        <v>3654</v>
      </c>
      <c r="G75" s="109">
        <v>3781</v>
      </c>
      <c r="H75" s="110">
        <v>4135</v>
      </c>
      <c r="I75" s="110">
        <v>4145</v>
      </c>
      <c r="J75" s="110">
        <v>4154</v>
      </c>
      <c r="K75" s="110">
        <v>4164</v>
      </c>
      <c r="L75" s="110">
        <v>3446</v>
      </c>
      <c r="M75" s="111"/>
      <c r="N75" s="112">
        <v>0.2259751314834669</v>
      </c>
      <c r="O75" s="112">
        <v>0.22621712130939733</v>
      </c>
      <c r="P75" s="113">
        <v>0.26015522343870789</v>
      </c>
      <c r="Q75" s="113">
        <v>0.25727951374997671</v>
      </c>
      <c r="R75" s="113">
        <v>0.26120135528301913</v>
      </c>
      <c r="S75" s="207">
        <v>0.27493831240819389</v>
      </c>
      <c r="T75" s="113">
        <v>0.28113433250462044</v>
      </c>
      <c r="U75" s="111"/>
      <c r="V75" s="114">
        <v>67.9536722</v>
      </c>
      <c r="W75" s="114">
        <v>70.98</v>
      </c>
      <c r="X75" s="115">
        <v>72.226960930341633</v>
      </c>
      <c r="Y75" s="115">
        <v>72.925033851557515</v>
      </c>
      <c r="Z75" s="115">
        <v>73.433050582636781</v>
      </c>
      <c r="AA75" s="119">
        <v>73.106489780172524</v>
      </c>
      <c r="AB75" s="115">
        <v>71.895036883673683</v>
      </c>
      <c r="AC75" s="115"/>
      <c r="AD75" s="116">
        <v>25.742877135505974</v>
      </c>
      <c r="AE75" s="116">
        <v>25.770954573298159</v>
      </c>
      <c r="AF75" s="115">
        <v>25.728247967964389</v>
      </c>
      <c r="AG75" s="115">
        <v>25.754036619282211</v>
      </c>
      <c r="AH75" s="115">
        <v>25.767747815653706</v>
      </c>
      <c r="AI75" s="119">
        <v>31.894759928728035</v>
      </c>
      <c r="AJ75" s="117">
        <v>38.56655290102389</v>
      </c>
      <c r="AK75" s="115"/>
      <c r="AL75" s="118">
        <v>4.8663759350741005</v>
      </c>
      <c r="AM75" s="118">
        <v>4.9144938106796117</v>
      </c>
      <c r="AN75" s="115">
        <v>5.120750897815685</v>
      </c>
      <c r="AO75" s="115">
        <v>5.191074216216216</v>
      </c>
      <c r="AP75" s="115">
        <v>5.2331353033472814</v>
      </c>
      <c r="AQ75" s="119">
        <v>4.941455853618276</v>
      </c>
      <c r="AR75" s="115">
        <v>4.5922000000000001</v>
      </c>
      <c r="AS75" s="115"/>
      <c r="AT75" s="118">
        <v>203.52050428298293</v>
      </c>
      <c r="AU75" s="118">
        <v>191.62489941353067</v>
      </c>
      <c r="AV75" s="119">
        <v>259.8002249038143</v>
      </c>
      <c r="AW75" s="119">
        <v>246.92111723384161</v>
      </c>
      <c r="AX75" s="119">
        <v>253.02842093169949</v>
      </c>
      <c r="AY75" s="119">
        <v>275.54111298751923</v>
      </c>
      <c r="AZ75" s="119">
        <v>289.47694820982059</v>
      </c>
      <c r="BA75" s="119"/>
    </row>
    <row r="76" spans="1:53" x14ac:dyDescent="0.25">
      <c r="A76" s="180" t="s">
        <v>137</v>
      </c>
      <c r="B76" s="181">
        <v>14</v>
      </c>
      <c r="C76" s="182" t="s">
        <v>138</v>
      </c>
      <c r="D76" s="31"/>
      <c r="E76" s="32"/>
      <c r="F76" s="160">
        <v>5457</v>
      </c>
      <c r="G76" s="109">
        <v>5432</v>
      </c>
      <c r="H76" s="110">
        <v>5973</v>
      </c>
      <c r="I76" s="110">
        <v>6001</v>
      </c>
      <c r="J76" s="110">
        <v>6025</v>
      </c>
      <c r="K76" s="110">
        <v>6081</v>
      </c>
      <c r="L76" s="110">
        <v>4768</v>
      </c>
      <c r="M76" s="111"/>
      <c r="N76" s="112">
        <v>0.21553074121925267</v>
      </c>
      <c r="O76" s="112">
        <v>0.21754736553469811</v>
      </c>
      <c r="P76" s="113">
        <v>0.26903376348429509</v>
      </c>
      <c r="Q76" s="113">
        <v>0.26556567540954262</v>
      </c>
      <c r="R76" s="113">
        <v>0.27153556912908466</v>
      </c>
      <c r="S76" s="207">
        <v>0.34749657386184241</v>
      </c>
      <c r="T76" s="113">
        <v>0.39397879838394739</v>
      </c>
      <c r="U76" s="111"/>
      <c r="V76" s="114">
        <v>67.537048999999996</v>
      </c>
      <c r="W76" s="114">
        <v>71.099999999999994</v>
      </c>
      <c r="X76" s="115">
        <v>72.27386880397404</v>
      </c>
      <c r="Y76" s="115">
        <v>73.026658437328578</v>
      </c>
      <c r="Z76" s="115">
        <v>73.331348110198377</v>
      </c>
      <c r="AA76" s="119">
        <v>73.134575804362385</v>
      </c>
      <c r="AB76" s="115">
        <v>71.811848023079634</v>
      </c>
      <c r="AC76" s="115"/>
      <c r="AD76" s="116">
        <v>27.684797328171346</v>
      </c>
      <c r="AE76" s="116">
        <v>27.692421003333461</v>
      </c>
      <c r="AF76" s="115">
        <v>27.68082517009714</v>
      </c>
      <c r="AG76" s="115">
        <v>27.687827386680127</v>
      </c>
      <c r="AH76" s="115">
        <v>27.691550294304175</v>
      </c>
      <c r="AI76" s="119">
        <v>33.41766987479923</v>
      </c>
      <c r="AJ76" s="117">
        <v>39.644970414201183</v>
      </c>
      <c r="AK76" s="115"/>
      <c r="AL76" s="118">
        <v>4.4322419140225184</v>
      </c>
      <c r="AM76" s="118">
        <v>4.5480941696113089</v>
      </c>
      <c r="AN76" s="115">
        <v>4.7811710527293201</v>
      </c>
      <c r="AO76" s="115">
        <v>4.915198998459168</v>
      </c>
      <c r="AP76" s="115">
        <v>4.9827658293313624</v>
      </c>
      <c r="AQ76" s="119">
        <v>4.5503037239421431</v>
      </c>
      <c r="AR76" s="115">
        <v>4.0423</v>
      </c>
      <c r="AS76" s="115"/>
      <c r="AT76" s="118">
        <v>188.66999661983178</v>
      </c>
      <c r="AU76" s="118">
        <v>177.68444751294453</v>
      </c>
      <c r="AV76" s="119">
        <v>287.71359014279574</v>
      </c>
      <c r="AW76" s="119">
        <v>269.02295723566647</v>
      </c>
      <c r="AX76" s="119">
        <v>280.91648326716575</v>
      </c>
      <c r="AY76" s="119">
        <v>541.79038623653469</v>
      </c>
      <c r="AZ76" s="119">
        <v>807.20783922047644</v>
      </c>
      <c r="BA76" s="119"/>
    </row>
    <row r="77" spans="1:53" x14ac:dyDescent="0.25">
      <c r="A77" s="180" t="s">
        <v>139</v>
      </c>
      <c r="B77" s="181">
        <v>15</v>
      </c>
      <c r="C77" s="182" t="s">
        <v>140</v>
      </c>
      <c r="D77" s="31"/>
      <c r="E77" s="32"/>
      <c r="F77" s="160">
        <v>1965</v>
      </c>
      <c r="G77" s="109">
        <v>1448</v>
      </c>
      <c r="H77" s="110">
        <v>1560</v>
      </c>
      <c r="I77" s="110">
        <v>1555</v>
      </c>
      <c r="J77" s="110">
        <v>1550</v>
      </c>
      <c r="K77" s="110">
        <v>1533</v>
      </c>
      <c r="L77" s="110">
        <v>1316</v>
      </c>
      <c r="M77" s="111"/>
      <c r="N77" s="112">
        <v>0.21322698364211801</v>
      </c>
      <c r="O77" s="112">
        <v>0.22563286946237349</v>
      </c>
      <c r="P77" s="113">
        <v>0.25914354382772664</v>
      </c>
      <c r="Q77" s="113">
        <v>0.25896058814013267</v>
      </c>
      <c r="R77" s="113">
        <v>0.26357687807943159</v>
      </c>
      <c r="S77" s="207">
        <v>0.25502857592116168</v>
      </c>
      <c r="T77" s="113">
        <v>0.23579418785032868</v>
      </c>
      <c r="U77" s="111"/>
      <c r="V77" s="114">
        <v>66.227661799999993</v>
      </c>
      <c r="W77" s="114">
        <v>71.13</v>
      </c>
      <c r="X77" s="115">
        <v>73.046215459540676</v>
      </c>
      <c r="Y77" s="115">
        <v>74.133517801043112</v>
      </c>
      <c r="Z77" s="115">
        <v>74.771634944006365</v>
      </c>
      <c r="AA77" s="119">
        <v>75.735580291732504</v>
      </c>
      <c r="AB77" s="115">
        <v>75.313366282168985</v>
      </c>
      <c r="AC77" s="115"/>
      <c r="AD77" s="116">
        <v>25.11534852550276</v>
      </c>
      <c r="AE77" s="116">
        <v>25.146282728488739</v>
      </c>
      <c r="AF77" s="115">
        <v>25.099230899614078</v>
      </c>
      <c r="AG77" s="115">
        <v>25.127643441403137</v>
      </c>
      <c r="AH77" s="115">
        <v>25.142749696285637</v>
      </c>
      <c r="AI77" s="119">
        <v>25.205706811542886</v>
      </c>
      <c r="AJ77" s="117">
        <v>25.287356321839084</v>
      </c>
      <c r="AK77" s="115"/>
      <c r="AL77" s="118">
        <v>5.1107909893992929</v>
      </c>
      <c r="AM77" s="118">
        <v>5.3765839939024387</v>
      </c>
      <c r="AN77" s="115">
        <v>5.5636567659882621</v>
      </c>
      <c r="AO77" s="115">
        <v>5.6404822802197803</v>
      </c>
      <c r="AP77" s="115">
        <v>5.6528339142091157</v>
      </c>
      <c r="AQ77" s="119">
        <v>5.2271884013848009</v>
      </c>
      <c r="AR77" s="115">
        <v>4.6548999999999996</v>
      </c>
      <c r="AS77" s="115"/>
      <c r="AT77" s="118">
        <v>178.71915149160512</v>
      </c>
      <c r="AU77" s="118">
        <v>181.34061632128203</v>
      </c>
      <c r="AV77" s="119">
        <v>242.70125953178899</v>
      </c>
      <c r="AW77" s="119">
        <v>235.52417667345517</v>
      </c>
      <c r="AX77" s="119">
        <v>243.33193049723334</v>
      </c>
      <c r="AY77" s="119">
        <v>231.04141193843134</v>
      </c>
      <c r="AZ77" s="119">
        <v>205.91535996590088</v>
      </c>
      <c r="BA77" s="119"/>
    </row>
    <row r="78" spans="1:53" x14ac:dyDescent="0.25">
      <c r="A78" s="180" t="s">
        <v>141</v>
      </c>
      <c r="B78" s="181">
        <v>16</v>
      </c>
      <c r="C78" s="182" t="s">
        <v>142</v>
      </c>
      <c r="D78" s="31"/>
      <c r="E78" s="32"/>
      <c r="F78" s="160">
        <v>966</v>
      </c>
      <c r="G78" s="109">
        <v>707</v>
      </c>
      <c r="H78" s="110">
        <v>739</v>
      </c>
      <c r="I78" s="110">
        <v>729</v>
      </c>
      <c r="J78" s="110">
        <v>720</v>
      </c>
      <c r="K78" s="110">
        <v>690</v>
      </c>
      <c r="L78" s="110">
        <v>546</v>
      </c>
      <c r="M78" s="111"/>
      <c r="N78" s="112">
        <v>0.17950428222746584</v>
      </c>
      <c r="O78" s="112">
        <v>0.17957098529215601</v>
      </c>
      <c r="P78" s="113">
        <v>0.20286009501550537</v>
      </c>
      <c r="Q78" s="113">
        <v>0.19924810933182988</v>
      </c>
      <c r="R78" s="113">
        <v>0.20022298435076016</v>
      </c>
      <c r="S78" s="207">
        <v>0.29047585171395951</v>
      </c>
      <c r="T78" s="113">
        <v>0.3538678330498557</v>
      </c>
      <c r="U78" s="111"/>
      <c r="V78" s="114">
        <v>63.765121100000002</v>
      </c>
      <c r="W78" s="114">
        <v>70.95</v>
      </c>
      <c r="X78" s="115">
        <v>73.105127994624695</v>
      </c>
      <c r="Y78" s="115">
        <v>74.601301418167722</v>
      </c>
      <c r="Z78" s="115">
        <v>75.122827712804963</v>
      </c>
      <c r="AA78" s="119">
        <v>77.462765756180261</v>
      </c>
      <c r="AB78" s="115">
        <v>77.766381840288531</v>
      </c>
      <c r="AC78" s="115"/>
      <c r="AD78" s="116">
        <v>9.0909827592285239</v>
      </c>
      <c r="AE78" s="116">
        <v>9.2100540848204293</v>
      </c>
      <c r="AF78" s="115">
        <v>9.0289431107258533</v>
      </c>
      <c r="AG78" s="115">
        <v>9.1383081076450292</v>
      </c>
      <c r="AH78" s="115">
        <v>9.1964548067665266</v>
      </c>
      <c r="AI78" s="119">
        <v>26.175015667358821</v>
      </c>
      <c r="AJ78" s="117">
        <v>44.680851063829785</v>
      </c>
      <c r="AK78" s="115"/>
      <c r="AL78" s="118">
        <v>4.0830897009966769</v>
      </c>
      <c r="AM78" s="118">
        <v>4.1485615615615616</v>
      </c>
      <c r="AN78" s="115">
        <v>4.4962363872580386</v>
      </c>
      <c r="AO78" s="115">
        <v>4.4727052054794516</v>
      </c>
      <c r="AP78" s="115">
        <v>4.4886367999999992</v>
      </c>
      <c r="AQ78" s="119">
        <v>4.2844031366185451</v>
      </c>
      <c r="AR78" s="115">
        <v>3.9666000000000001</v>
      </c>
      <c r="AS78" s="115"/>
      <c r="AT78" s="118">
        <v>217.52768140989568</v>
      </c>
      <c r="AU78" s="118">
        <v>186.00914988692509</v>
      </c>
      <c r="AV78" s="119">
        <v>231.02587645183522</v>
      </c>
      <c r="AW78" s="119">
        <v>214.8429732083066</v>
      </c>
      <c r="AX78" s="119">
        <v>214.49083721064045</v>
      </c>
      <c r="AY78" s="119">
        <v>357.87673713461118</v>
      </c>
      <c r="AZ78" s="119">
        <v>510.69457912018657</v>
      </c>
      <c r="BA78" s="119"/>
    </row>
    <row r="79" spans="1:53" x14ac:dyDescent="0.25">
      <c r="A79" s="180" t="s">
        <v>143</v>
      </c>
      <c r="B79" s="181">
        <v>17</v>
      </c>
      <c r="C79" s="182" t="s">
        <v>144</v>
      </c>
      <c r="D79" s="31"/>
      <c r="E79" s="32"/>
      <c r="F79" s="160">
        <v>1011</v>
      </c>
      <c r="G79" s="109">
        <v>793</v>
      </c>
      <c r="H79" s="110">
        <v>848</v>
      </c>
      <c r="I79" s="110">
        <v>843</v>
      </c>
      <c r="J79" s="110">
        <v>838</v>
      </c>
      <c r="K79" s="110">
        <v>820</v>
      </c>
      <c r="L79" s="110">
        <v>695</v>
      </c>
      <c r="M79" s="111"/>
      <c r="N79" s="112">
        <v>0.20132505793065264</v>
      </c>
      <c r="O79" s="112">
        <v>0.19365924953800873</v>
      </c>
      <c r="P79" s="113">
        <v>0.2656611000873525</v>
      </c>
      <c r="Q79" s="113">
        <v>0.25581417731993866</v>
      </c>
      <c r="R79" s="113">
        <v>0.26121284209874485</v>
      </c>
      <c r="S79" s="207">
        <v>0.31072246560851674</v>
      </c>
      <c r="T79" s="113">
        <v>0.3459693283254005</v>
      </c>
      <c r="U79" s="111"/>
      <c r="V79" s="114">
        <v>69.59412605</v>
      </c>
      <c r="W79" s="114">
        <v>71.8</v>
      </c>
      <c r="X79" s="115">
        <v>71.938572412966792</v>
      </c>
      <c r="Y79" s="115">
        <v>72.324880278673817</v>
      </c>
      <c r="Z79" s="115">
        <v>72.174693193244394</v>
      </c>
      <c r="AA79" s="119">
        <v>71.940552593001556</v>
      </c>
      <c r="AB79" s="115">
        <v>70.942159491723757</v>
      </c>
      <c r="AC79" s="115"/>
      <c r="AD79" s="116">
        <v>15.799652033389155</v>
      </c>
      <c r="AE79" s="116">
        <v>15.878728646268051</v>
      </c>
      <c r="AF79" s="115">
        <v>15.758450801745843</v>
      </c>
      <c r="AG79" s="115">
        <v>15.831081332067805</v>
      </c>
      <c r="AH79" s="115">
        <v>15.869697212035206</v>
      </c>
      <c r="AI79" s="119">
        <v>22.494772415681382</v>
      </c>
      <c r="AJ79" s="117">
        <v>29.72972972972973</v>
      </c>
      <c r="AK79" s="115"/>
      <c r="AL79" s="118">
        <v>3.9880674931129469</v>
      </c>
      <c r="AM79" s="118">
        <v>3.8921524038461541</v>
      </c>
      <c r="AN79" s="115">
        <v>4.1173478413016769</v>
      </c>
      <c r="AO79" s="115">
        <v>4.0591830769230768</v>
      </c>
      <c r="AP79" s="115">
        <v>4.0321269230769232</v>
      </c>
      <c r="AQ79" s="119">
        <v>3.9507608995203007</v>
      </c>
      <c r="AR79" s="115">
        <v>3.8169</v>
      </c>
      <c r="AS79" s="115"/>
      <c r="AT79" s="118">
        <v>208.4499061071698</v>
      </c>
      <c r="AU79" s="118">
        <v>185.0640642251596</v>
      </c>
      <c r="AV79" s="119">
        <v>403.39522764139605</v>
      </c>
      <c r="AW79" s="119">
        <v>364.65953964449022</v>
      </c>
      <c r="AX79" s="119">
        <v>388.78797878099823</v>
      </c>
      <c r="AY79" s="119">
        <v>547.08875996085408</v>
      </c>
      <c r="AZ79" s="119">
        <v>683.74806088062121</v>
      </c>
      <c r="BA79" s="119"/>
    </row>
    <row r="80" spans="1:53" x14ac:dyDescent="0.25">
      <c r="A80" s="180" t="s">
        <v>145</v>
      </c>
      <c r="B80" s="181">
        <v>18</v>
      </c>
      <c r="C80" s="182" t="s">
        <v>146</v>
      </c>
      <c r="D80" s="31"/>
      <c r="E80" s="32"/>
      <c r="F80" s="160">
        <v>1395</v>
      </c>
      <c r="G80" s="109">
        <v>947</v>
      </c>
      <c r="H80" s="110">
        <v>979</v>
      </c>
      <c r="I80" s="110">
        <v>961</v>
      </c>
      <c r="J80" s="110">
        <v>944</v>
      </c>
      <c r="K80" s="110">
        <v>890</v>
      </c>
      <c r="L80" s="110">
        <v>633</v>
      </c>
      <c r="M80" s="111"/>
      <c r="N80" s="112">
        <v>0.19234438856910804</v>
      </c>
      <c r="O80" s="112">
        <v>0.19727071241642621</v>
      </c>
      <c r="P80" s="113">
        <v>0.2364552722513292</v>
      </c>
      <c r="Q80" s="113">
        <v>0.23298750578359628</v>
      </c>
      <c r="R80" s="113">
        <v>0.23720960322049334</v>
      </c>
      <c r="S80" s="207">
        <v>0.24785384662531121</v>
      </c>
      <c r="T80" s="113">
        <v>0.2402229317336852</v>
      </c>
      <c r="U80" s="111"/>
      <c r="V80" s="114">
        <v>64.412374999999997</v>
      </c>
      <c r="W80" s="114">
        <v>71.459999999999994</v>
      </c>
      <c r="X80" s="115">
        <v>73.681182875451583</v>
      </c>
      <c r="Y80" s="115">
        <v>75.159664093931426</v>
      </c>
      <c r="Z80" s="115">
        <v>75.717489427336972</v>
      </c>
      <c r="AA80" s="119">
        <v>77.444287461166823</v>
      </c>
      <c r="AB80" s="115">
        <v>77.125717264016288</v>
      </c>
      <c r="AC80" s="115"/>
      <c r="AD80" s="116">
        <v>12.871632174931666</v>
      </c>
      <c r="AE80" s="116">
        <v>12.936779944498845</v>
      </c>
      <c r="AF80" s="115">
        <v>12.837688278661183</v>
      </c>
      <c r="AG80" s="115">
        <v>12.897525402188512</v>
      </c>
      <c r="AH80" s="115">
        <v>12.929339340066742</v>
      </c>
      <c r="AI80" s="119">
        <v>20.696386805230077</v>
      </c>
      <c r="AJ80" s="117">
        <v>29.166666666666668</v>
      </c>
      <c r="AK80" s="115"/>
      <c r="AL80" s="118">
        <v>4.5801406382978724</v>
      </c>
      <c r="AM80" s="118">
        <v>4.5438145283018878</v>
      </c>
      <c r="AN80" s="115">
        <v>4.7852826859222795</v>
      </c>
      <c r="AO80" s="115">
        <v>4.7579634648370499</v>
      </c>
      <c r="AP80" s="115">
        <v>4.7784978114478101</v>
      </c>
      <c r="AQ80" s="119">
        <v>4.2119033236140382</v>
      </c>
      <c r="AR80" s="115">
        <v>3.5583999999999998</v>
      </c>
      <c r="AS80" s="115"/>
      <c r="AT80" s="118">
        <v>203.2163126194061</v>
      </c>
      <c r="AU80" s="118">
        <v>189.57188692340679</v>
      </c>
      <c r="AV80" s="119">
        <v>279.49055452297085</v>
      </c>
      <c r="AW80" s="119">
        <v>262.51289902442829</v>
      </c>
      <c r="AX80" s="119">
        <v>271.35488916766064</v>
      </c>
      <c r="AY80" s="119">
        <v>264.02027562580952</v>
      </c>
      <c r="AZ80" s="119">
        <v>241.96716658401209</v>
      </c>
      <c r="BA80" s="119"/>
    </row>
    <row r="81" spans="1:53" x14ac:dyDescent="0.25">
      <c r="A81" s="180" t="s">
        <v>147</v>
      </c>
      <c r="B81" s="181">
        <v>19</v>
      </c>
      <c r="C81" s="182" t="s">
        <v>148</v>
      </c>
      <c r="D81" s="31"/>
      <c r="E81" s="32"/>
      <c r="F81" s="160">
        <v>846</v>
      </c>
      <c r="G81" s="109">
        <v>553</v>
      </c>
      <c r="H81" s="110">
        <v>568</v>
      </c>
      <c r="I81" s="110">
        <v>557</v>
      </c>
      <c r="J81" s="110">
        <v>546</v>
      </c>
      <c r="K81" s="110">
        <v>513</v>
      </c>
      <c r="L81" s="110">
        <v>419</v>
      </c>
      <c r="M81" s="111"/>
      <c r="N81" s="112">
        <v>0.18749625134455403</v>
      </c>
      <c r="O81" s="112">
        <v>0.19424885273701922</v>
      </c>
      <c r="P81" s="113">
        <v>0.23809791644823108</v>
      </c>
      <c r="Q81" s="113">
        <v>0.23686704220583329</v>
      </c>
      <c r="R81" s="113">
        <v>0.24314383366862011</v>
      </c>
      <c r="S81" s="207">
        <v>0.32275942566242916</v>
      </c>
      <c r="T81" s="113">
        <v>0.37407112110343194</v>
      </c>
      <c r="U81" s="111"/>
      <c r="V81" s="114">
        <v>65.662244600000008</v>
      </c>
      <c r="W81" s="114">
        <v>71.739999999999995</v>
      </c>
      <c r="X81" s="115">
        <v>74.341484300409519</v>
      </c>
      <c r="Y81" s="115">
        <v>75.722235082180518</v>
      </c>
      <c r="Z81" s="115">
        <v>76.652482302146154</v>
      </c>
      <c r="AA81" s="119">
        <v>78.290174958198804</v>
      </c>
      <c r="AB81" s="115">
        <v>78.275114793244953</v>
      </c>
      <c r="AC81" s="115"/>
      <c r="AD81" s="116">
        <v>12.643002209502766</v>
      </c>
      <c r="AE81" s="116">
        <v>12.668070746676644</v>
      </c>
      <c r="AF81" s="115">
        <v>12.629940767320843</v>
      </c>
      <c r="AG81" s="115">
        <v>12.652965794355362</v>
      </c>
      <c r="AH81" s="115">
        <v>12.665207639159048</v>
      </c>
      <c r="AI81" s="119">
        <v>27.478081842956271</v>
      </c>
      <c r="AJ81" s="117">
        <v>43.589743589743591</v>
      </c>
      <c r="AK81" s="115"/>
      <c r="AL81" s="118">
        <v>4.4247114406779664</v>
      </c>
      <c r="AM81" s="118">
        <v>4.3121265384615386</v>
      </c>
      <c r="AN81" s="115">
        <v>4.5998067797978797</v>
      </c>
      <c r="AO81" s="115">
        <v>4.6867101754385967</v>
      </c>
      <c r="AP81" s="115">
        <v>4.7430863945578228</v>
      </c>
      <c r="AQ81" s="119">
        <v>4.2377897719840689</v>
      </c>
      <c r="AR81" s="115">
        <v>3.6958000000000002</v>
      </c>
      <c r="AS81" s="115"/>
      <c r="AT81" s="118">
        <v>191.83134833205767</v>
      </c>
      <c r="AU81" s="118">
        <v>189.92554398945609</v>
      </c>
      <c r="AV81" s="119">
        <v>291.39067985962316</v>
      </c>
      <c r="AW81" s="119">
        <v>276.61846229500298</v>
      </c>
      <c r="AX81" s="119">
        <v>289.0406796184206</v>
      </c>
      <c r="AY81" s="119">
        <v>464.64589862616413</v>
      </c>
      <c r="AZ81" s="119">
        <v>637.36825888514875</v>
      </c>
      <c r="BA81" s="119"/>
    </row>
    <row r="82" spans="1:53" x14ac:dyDescent="0.25">
      <c r="A82" s="180" t="s">
        <v>149</v>
      </c>
      <c r="B82" s="181">
        <v>20</v>
      </c>
      <c r="C82" s="182" t="s">
        <v>150</v>
      </c>
      <c r="D82" s="31"/>
      <c r="E82" s="32"/>
      <c r="F82" s="160">
        <v>1833</v>
      </c>
      <c r="G82" s="109">
        <v>1698</v>
      </c>
      <c r="H82" s="110">
        <v>1862</v>
      </c>
      <c r="I82" s="110">
        <v>1870</v>
      </c>
      <c r="J82" s="110">
        <v>1876</v>
      </c>
      <c r="K82" s="110">
        <v>1893</v>
      </c>
      <c r="L82" s="110">
        <v>1888</v>
      </c>
      <c r="M82" s="111"/>
      <c r="N82" s="112">
        <v>0.2039909500236729</v>
      </c>
      <c r="O82" s="112">
        <v>0.21097293960983449</v>
      </c>
      <c r="P82" s="113">
        <v>0.24902829008049715</v>
      </c>
      <c r="Q82" s="113">
        <v>0.24738295156886073</v>
      </c>
      <c r="R82" s="113">
        <v>0.25255054443891511</v>
      </c>
      <c r="S82" s="207">
        <v>0.27385249784697729</v>
      </c>
      <c r="T82" s="113">
        <v>0.28060579758822235</v>
      </c>
      <c r="U82" s="111"/>
      <c r="V82" s="114">
        <v>62.909555599999997</v>
      </c>
      <c r="W82" s="114">
        <v>70.98</v>
      </c>
      <c r="X82" s="115">
        <v>74.319936025350728</v>
      </c>
      <c r="Y82" s="115">
        <v>76.133281620960517</v>
      </c>
      <c r="Z82" s="115">
        <v>77.283106998451714</v>
      </c>
      <c r="AA82" s="119">
        <v>79.841196714794023</v>
      </c>
      <c r="AB82" s="115">
        <v>80.215550970162013</v>
      </c>
      <c r="AC82" s="115"/>
      <c r="AD82" s="116">
        <v>22.75375884931745</v>
      </c>
      <c r="AE82" s="116">
        <v>22.795866554037701</v>
      </c>
      <c r="AF82" s="115">
        <v>22.73181950172799</v>
      </c>
      <c r="AG82" s="115">
        <v>22.770494715715166</v>
      </c>
      <c r="AH82" s="115">
        <v>22.791057382880364</v>
      </c>
      <c r="AI82" s="119">
        <v>21.690780960958989</v>
      </c>
      <c r="AJ82" s="117">
        <v>20.512820512820511</v>
      </c>
      <c r="AK82" s="115"/>
      <c r="AL82" s="118">
        <v>4.5894085964912286</v>
      </c>
      <c r="AM82" s="118">
        <v>4.565034182908545</v>
      </c>
      <c r="AN82" s="115">
        <v>4.8444576786205795</v>
      </c>
      <c r="AO82" s="115">
        <v>4.8923202879581149</v>
      </c>
      <c r="AP82" s="115">
        <v>4.9599961681087761</v>
      </c>
      <c r="AQ82" s="119">
        <v>4.4027609990745873</v>
      </c>
      <c r="AR82" s="115">
        <v>3.7812999999999999</v>
      </c>
      <c r="AS82" s="115"/>
      <c r="AT82" s="118">
        <v>191.64398084706048</v>
      </c>
      <c r="AU82" s="118">
        <v>178.36572541595044</v>
      </c>
      <c r="AV82" s="119">
        <v>244.77987930229216</v>
      </c>
      <c r="AW82" s="119">
        <v>231.64799061610765</v>
      </c>
      <c r="AX82" s="119">
        <v>237.33470005268001</v>
      </c>
      <c r="AY82" s="119">
        <v>312.77989093524957</v>
      </c>
      <c r="AZ82" s="119">
        <v>384.82677426690481</v>
      </c>
      <c r="BA82" s="119"/>
    </row>
    <row r="83" spans="1:53" x14ac:dyDescent="0.25">
      <c r="A83" s="180" t="s">
        <v>151</v>
      </c>
      <c r="B83" s="181">
        <v>21</v>
      </c>
      <c r="C83" s="182" t="s">
        <v>152</v>
      </c>
      <c r="D83" s="31"/>
      <c r="E83" s="32"/>
      <c r="F83" s="160">
        <v>4585</v>
      </c>
      <c r="G83" s="109">
        <v>3670</v>
      </c>
      <c r="H83" s="110">
        <v>3836</v>
      </c>
      <c r="I83" s="110">
        <v>3783</v>
      </c>
      <c r="J83" s="110">
        <v>3730</v>
      </c>
      <c r="K83" s="110">
        <v>3562</v>
      </c>
      <c r="L83" s="110">
        <v>3012</v>
      </c>
      <c r="M83" s="111"/>
      <c r="N83" s="112">
        <v>0.21254071305977174</v>
      </c>
      <c r="O83" s="112">
        <v>0.20238080398079183</v>
      </c>
      <c r="P83" s="113">
        <v>0.24096336625292691</v>
      </c>
      <c r="Q83" s="113">
        <v>0.23412158911783462</v>
      </c>
      <c r="R83" s="113">
        <v>0.23645899829111602</v>
      </c>
      <c r="S83" s="207">
        <v>0.25899584850057</v>
      </c>
      <c r="T83" s="113">
        <v>0.27187530824923345</v>
      </c>
      <c r="U83" s="111"/>
      <c r="V83" s="114">
        <v>69.140304350000008</v>
      </c>
      <c r="W83" s="114">
        <v>71.13</v>
      </c>
      <c r="X83" s="115">
        <v>71.374276682576436</v>
      </c>
      <c r="Y83" s="115">
        <v>71.746586948619836</v>
      </c>
      <c r="Z83" s="115">
        <v>71.712487751477994</v>
      </c>
      <c r="AA83" s="119">
        <v>71.536522534092285</v>
      </c>
      <c r="AB83" s="115">
        <v>70.704815965227382</v>
      </c>
      <c r="AC83" s="115"/>
      <c r="AD83" s="116">
        <v>15.52269211216297</v>
      </c>
      <c r="AE83" s="116">
        <v>15.573640575441505</v>
      </c>
      <c r="AF83" s="115">
        <v>15.496146470398767</v>
      </c>
      <c r="AG83" s="115">
        <v>15.542941771465546</v>
      </c>
      <c r="AH83" s="115">
        <v>15.567821690709186</v>
      </c>
      <c r="AI83" s="119">
        <v>23.390362317534709</v>
      </c>
      <c r="AJ83" s="117">
        <v>31.914893617021278</v>
      </c>
      <c r="AK83" s="115"/>
      <c r="AL83" s="118">
        <v>5.0375344716494848</v>
      </c>
      <c r="AM83" s="118">
        <v>5.0424416181606526</v>
      </c>
      <c r="AN83" s="115">
        <v>5.2743676511032733</v>
      </c>
      <c r="AO83" s="115">
        <v>5.317420868644068</v>
      </c>
      <c r="AP83" s="115">
        <v>5.331587870900572</v>
      </c>
      <c r="AQ83" s="119">
        <v>4.9839529634580444</v>
      </c>
      <c r="AR83" s="115">
        <v>4.5625</v>
      </c>
      <c r="AS83" s="115"/>
      <c r="AT83" s="118">
        <v>206.00653227677412</v>
      </c>
      <c r="AU83" s="118">
        <v>175.93072493540819</v>
      </c>
      <c r="AV83" s="119">
        <v>264.15984486535075</v>
      </c>
      <c r="AW83" s="119">
        <v>241.92265885898905</v>
      </c>
      <c r="AX83" s="119">
        <v>247.73941121990066</v>
      </c>
      <c r="AY83" s="119">
        <v>276.09879007767995</v>
      </c>
      <c r="AZ83" s="119">
        <v>295.98277091312764</v>
      </c>
      <c r="BA83" s="119"/>
    </row>
    <row r="84" spans="1:53" x14ac:dyDescent="0.25">
      <c r="A84" s="180" t="s">
        <v>153</v>
      </c>
      <c r="B84" s="181">
        <v>22</v>
      </c>
      <c r="C84" s="182" t="s">
        <v>154</v>
      </c>
      <c r="D84" s="31"/>
      <c r="E84" s="32"/>
      <c r="F84" s="160">
        <v>1500</v>
      </c>
      <c r="G84" s="109">
        <v>1212</v>
      </c>
      <c r="H84" s="110">
        <v>1336</v>
      </c>
      <c r="I84" s="110">
        <v>1340</v>
      </c>
      <c r="J84" s="110">
        <v>1345</v>
      </c>
      <c r="K84" s="110">
        <v>1355</v>
      </c>
      <c r="L84" s="110">
        <v>1265</v>
      </c>
      <c r="M84" s="111"/>
      <c r="N84" s="112">
        <v>0.24348027135313888</v>
      </c>
      <c r="O84" s="112">
        <v>0.27959637517263591</v>
      </c>
      <c r="P84" s="113">
        <v>0.36192520812518508</v>
      </c>
      <c r="Q84" s="113">
        <v>0.35921414205220559</v>
      </c>
      <c r="R84" s="113">
        <v>0.36833514305475534</v>
      </c>
      <c r="S84" s="207">
        <v>0.37272060171163585</v>
      </c>
      <c r="T84" s="113">
        <v>0.35752414922628023</v>
      </c>
      <c r="U84" s="111"/>
      <c r="V84" s="114">
        <v>70.248819650000002</v>
      </c>
      <c r="W84" s="114">
        <v>70.95</v>
      </c>
      <c r="X84" s="115">
        <v>69.857506230092838</v>
      </c>
      <c r="Y84" s="115">
        <v>69.81407597634383</v>
      </c>
      <c r="Z84" s="115">
        <v>69.060155292177498</v>
      </c>
      <c r="AA84" s="119">
        <v>67.756195800858563</v>
      </c>
      <c r="AB84" s="115">
        <v>65.961682320531764</v>
      </c>
      <c r="AC84" s="115"/>
      <c r="AD84" s="116">
        <v>26.971161477660111</v>
      </c>
      <c r="AE84" s="116">
        <v>27.059028137289122</v>
      </c>
      <c r="AF84" s="115">
        <v>26.925380374179575</v>
      </c>
      <c r="AG84" s="115">
        <v>27.006084413643784</v>
      </c>
      <c r="AH84" s="115">
        <v>27.048992781337361</v>
      </c>
      <c r="AI84" s="119">
        <v>32.649958968689589</v>
      </c>
      <c r="AJ84" s="117">
        <v>38.775510204081634</v>
      </c>
      <c r="AK84" s="115"/>
      <c r="AL84" s="118">
        <v>6.2279314990512349</v>
      </c>
      <c r="AM84" s="118">
        <v>6.3087480408858605</v>
      </c>
      <c r="AN84" s="115">
        <v>6.5192987164518064</v>
      </c>
      <c r="AO84" s="115">
        <v>6.5657521538461543</v>
      </c>
      <c r="AP84" s="115">
        <v>6.5373263473053891</v>
      </c>
      <c r="AQ84" s="119">
        <v>5.9695067913954745</v>
      </c>
      <c r="AR84" s="115">
        <v>5.2675000000000001</v>
      </c>
      <c r="AS84" s="115"/>
      <c r="AT84" s="118">
        <v>197.68449040865346</v>
      </c>
      <c r="AU84" s="118">
        <v>275.0144340047629</v>
      </c>
      <c r="AV84" s="119">
        <v>557.53340666918689</v>
      </c>
      <c r="AW84" s="119">
        <v>543.11456262541583</v>
      </c>
      <c r="AX84" s="119">
        <v>593.41052220535278</v>
      </c>
      <c r="AY84" s="119">
        <v>613.46864267110504</v>
      </c>
      <c r="AZ84" s="119">
        <v>571.24556250882858</v>
      </c>
      <c r="BA84" s="119"/>
    </row>
    <row r="85" spans="1:53" x14ac:dyDescent="0.25">
      <c r="A85" s="180" t="s">
        <v>155</v>
      </c>
      <c r="B85" s="181">
        <v>23</v>
      </c>
      <c r="C85" s="182" t="s">
        <v>156</v>
      </c>
      <c r="D85" s="31"/>
      <c r="E85" s="32"/>
      <c r="F85" s="160">
        <v>1396</v>
      </c>
      <c r="G85" s="109">
        <v>1290</v>
      </c>
      <c r="H85" s="110">
        <v>1392</v>
      </c>
      <c r="I85" s="110">
        <v>1389</v>
      </c>
      <c r="J85" s="110">
        <v>1386</v>
      </c>
      <c r="K85" s="110">
        <v>1373</v>
      </c>
      <c r="L85" s="110">
        <v>1348</v>
      </c>
      <c r="M85" s="111"/>
      <c r="N85" s="112">
        <v>0.2226260492847135</v>
      </c>
      <c r="O85" s="112">
        <v>0.23560234679501663</v>
      </c>
      <c r="P85" s="113">
        <v>0.27648088910682095</v>
      </c>
      <c r="Q85" s="113">
        <v>0.27665280578863805</v>
      </c>
      <c r="R85" s="113">
        <v>0.2829581896231233</v>
      </c>
      <c r="S85" s="207">
        <v>0.32884327529837248</v>
      </c>
      <c r="T85" s="113">
        <v>0.36199436697291898</v>
      </c>
      <c r="U85" s="111"/>
      <c r="V85" s="114">
        <v>64.0031915</v>
      </c>
      <c r="W85" s="114">
        <v>71.709999999999994</v>
      </c>
      <c r="X85" s="115">
        <v>75.635281418924308</v>
      </c>
      <c r="Y85" s="115">
        <v>77.478835916812102</v>
      </c>
      <c r="Z85" s="115">
        <v>79.052300113147311</v>
      </c>
      <c r="AA85" s="119">
        <v>82.458162783467287</v>
      </c>
      <c r="AB85" s="115">
        <v>83.96408794696319</v>
      </c>
      <c r="AC85" s="115"/>
      <c r="AD85" s="116">
        <v>25.376742151327882</v>
      </c>
      <c r="AE85" s="116">
        <v>25.477776977146</v>
      </c>
      <c r="AF85" s="115">
        <v>25.324100047537357</v>
      </c>
      <c r="AG85" s="115">
        <v>25.41689882473581</v>
      </c>
      <c r="AH85" s="115">
        <v>25.466237669234559</v>
      </c>
      <c r="AI85" s="119">
        <v>29.388812619363307</v>
      </c>
      <c r="AJ85" s="117">
        <v>33.695652173913047</v>
      </c>
      <c r="AK85" s="115"/>
      <c r="AL85" s="118">
        <v>4.5996913555992149</v>
      </c>
      <c r="AM85" s="118">
        <v>4.7392496655518404</v>
      </c>
      <c r="AN85" s="115">
        <v>5.1377273977282458</v>
      </c>
      <c r="AO85" s="115">
        <v>5.220767452135493</v>
      </c>
      <c r="AP85" s="115">
        <v>5.2620519368723091</v>
      </c>
      <c r="AQ85" s="119">
        <v>5.0197695233396686</v>
      </c>
      <c r="AR85" s="115">
        <v>4.6520000000000001</v>
      </c>
      <c r="AS85" s="115"/>
      <c r="AT85" s="118">
        <v>222.0540550193507</v>
      </c>
      <c r="AU85" s="118">
        <v>215.3193406027176</v>
      </c>
      <c r="AV85" s="119">
        <v>288.02418126418365</v>
      </c>
      <c r="AW85" s="119">
        <v>276.16280963642896</v>
      </c>
      <c r="AX85" s="119">
        <v>283.78018588267435</v>
      </c>
      <c r="AY85" s="119">
        <v>389.5880486912065</v>
      </c>
      <c r="AZ85" s="119">
        <v>492.37087384268926</v>
      </c>
      <c r="BA85" s="119"/>
    </row>
    <row r="86" spans="1:53" x14ac:dyDescent="0.25">
      <c r="A86" s="180"/>
      <c r="B86" s="183"/>
      <c r="C86" s="182"/>
      <c r="D86" s="31"/>
      <c r="E86" s="32"/>
      <c r="F86" s="160"/>
      <c r="G86" s="109"/>
      <c r="H86" s="110"/>
      <c r="I86" s="110"/>
      <c r="J86" s="110"/>
      <c r="K86" s="110"/>
      <c r="L86" s="110" t="s">
        <v>15</v>
      </c>
      <c r="M86" s="111"/>
      <c r="N86" s="112"/>
      <c r="O86" s="112"/>
      <c r="P86" s="113"/>
      <c r="Q86" s="113"/>
      <c r="R86" s="113"/>
      <c r="S86" s="207"/>
      <c r="T86" s="113"/>
      <c r="U86" s="111"/>
      <c r="V86" s="114"/>
      <c r="W86" s="114"/>
      <c r="X86" s="115"/>
      <c r="Y86" s="115"/>
      <c r="Z86" s="115"/>
      <c r="AA86" s="119"/>
      <c r="AB86" s="115"/>
      <c r="AC86" s="115"/>
      <c r="AD86" s="116"/>
      <c r="AE86" s="116"/>
      <c r="AF86" s="115"/>
      <c r="AG86" s="115"/>
      <c r="AH86" s="115"/>
      <c r="AI86" s="119"/>
      <c r="AJ86" s="120"/>
      <c r="AK86" s="115"/>
      <c r="AL86" s="118"/>
      <c r="AM86" s="118"/>
      <c r="AN86" s="115"/>
      <c r="AO86" s="115"/>
      <c r="AP86" s="115"/>
      <c r="AQ86" s="119"/>
      <c r="AR86" s="115"/>
      <c r="AS86" s="115"/>
      <c r="AT86" s="118"/>
      <c r="AU86" s="118"/>
      <c r="AV86" s="119"/>
      <c r="AW86" s="119"/>
      <c r="AX86" s="119"/>
      <c r="AY86" s="119"/>
      <c r="AZ86" s="119"/>
      <c r="BA86" s="119"/>
    </row>
    <row r="87" spans="1:53" x14ac:dyDescent="0.25">
      <c r="A87" s="177" t="s">
        <v>157</v>
      </c>
      <c r="B87" s="178"/>
      <c r="C87" s="179" t="s">
        <v>158</v>
      </c>
      <c r="D87" s="31"/>
      <c r="E87" s="32"/>
      <c r="F87" s="159">
        <v>24821</v>
      </c>
      <c r="G87" s="97">
        <v>26389</v>
      </c>
      <c r="H87" s="98">
        <v>29548</v>
      </c>
      <c r="I87" s="98">
        <v>29895</v>
      </c>
      <c r="J87" s="98">
        <v>30236</v>
      </c>
      <c r="K87" s="98">
        <v>31192</v>
      </c>
      <c r="L87" s="98">
        <v>29998</v>
      </c>
      <c r="M87" s="121"/>
      <c r="N87" s="100">
        <v>0.25396154808903593</v>
      </c>
      <c r="O87" s="100">
        <v>0.26985446741520314</v>
      </c>
      <c r="P87" s="101">
        <v>0.32811495565634374</v>
      </c>
      <c r="Q87" s="101">
        <v>0.32530559190841485</v>
      </c>
      <c r="R87" s="101">
        <v>0.33172180463299306</v>
      </c>
      <c r="S87" s="206">
        <v>0.3417565769835037</v>
      </c>
      <c r="T87" s="101">
        <v>0.34785102264537399</v>
      </c>
      <c r="U87" s="121"/>
      <c r="V87" s="102">
        <v>72.143744150803755</v>
      </c>
      <c r="W87" s="102">
        <v>74.59</v>
      </c>
      <c r="X87" s="103">
        <v>74.013307181367395</v>
      </c>
      <c r="Y87" s="103">
        <v>74.321242463194878</v>
      </c>
      <c r="Z87" s="103">
        <v>73.642893894036433</v>
      </c>
      <c r="AA87" s="107">
        <v>72.669370351626583</v>
      </c>
      <c r="AB87" s="103">
        <v>70.662233600033389</v>
      </c>
      <c r="AC87" s="103"/>
      <c r="AD87" s="104">
        <v>25.030017817993553</v>
      </c>
      <c r="AE87" s="104">
        <v>26.691965151688024</v>
      </c>
      <c r="AF87" s="103">
        <v>25.51690357615276</v>
      </c>
      <c r="AG87" s="103">
        <v>26.226471873881358</v>
      </c>
      <c r="AH87" s="103">
        <v>26.603732016307635</v>
      </c>
      <c r="AI87" s="107">
        <v>30.373520490947158</v>
      </c>
      <c r="AJ87" s="105">
        <v>34.530528476141612</v>
      </c>
      <c r="AK87" s="103"/>
      <c r="AL87" s="106">
        <v>5.8193516562188723</v>
      </c>
      <c r="AM87" s="106">
        <v>5.7728303526734921</v>
      </c>
      <c r="AN87" s="103">
        <v>6.015407909401306</v>
      </c>
      <c r="AO87" s="103">
        <v>6.0595644423453221</v>
      </c>
      <c r="AP87" s="103">
        <v>6.0766346174073087</v>
      </c>
      <c r="AQ87" s="107">
        <v>5.7552734965733308</v>
      </c>
      <c r="AR87" s="103">
        <v>5.3772453210803546</v>
      </c>
      <c r="AS87" s="103"/>
      <c r="AT87" s="106">
        <v>224.17920757918912</v>
      </c>
      <c r="AU87" s="106">
        <v>249.47011747753982</v>
      </c>
      <c r="AV87" s="107">
        <v>422.29565786092144</v>
      </c>
      <c r="AW87" s="107">
        <v>403.04455076254555</v>
      </c>
      <c r="AX87" s="107">
        <v>427.0962097640508</v>
      </c>
      <c r="AY87" s="107">
        <v>460.78244190163304</v>
      </c>
      <c r="AZ87" s="107">
        <v>497.23100520230184</v>
      </c>
      <c r="BA87" s="107"/>
    </row>
    <row r="88" spans="1:53" x14ac:dyDescent="0.25">
      <c r="A88" s="180" t="s">
        <v>159</v>
      </c>
      <c r="B88" s="181">
        <v>1</v>
      </c>
      <c r="C88" s="182" t="s">
        <v>160</v>
      </c>
      <c r="D88" s="31"/>
      <c r="E88" s="32"/>
      <c r="F88" s="160">
        <v>4410</v>
      </c>
      <c r="G88" s="109">
        <v>4837</v>
      </c>
      <c r="H88" s="110">
        <v>5286</v>
      </c>
      <c r="I88" s="110">
        <v>5292</v>
      </c>
      <c r="J88" s="110">
        <v>5290</v>
      </c>
      <c r="K88" s="110">
        <v>5224</v>
      </c>
      <c r="L88" s="110">
        <v>6016</v>
      </c>
      <c r="M88" s="111"/>
      <c r="N88" s="112">
        <v>0.32074755469259353</v>
      </c>
      <c r="O88" s="112">
        <v>0.36440555578310752</v>
      </c>
      <c r="P88" s="113">
        <v>0.44765540154313066</v>
      </c>
      <c r="Q88" s="113">
        <v>0.44716256297505275</v>
      </c>
      <c r="R88" s="113">
        <v>0.45964706554502527</v>
      </c>
      <c r="S88" s="207">
        <v>0.48429402301219371</v>
      </c>
      <c r="T88" s="113">
        <v>0.49330707456798906</v>
      </c>
      <c r="U88" s="111"/>
      <c r="V88" s="114">
        <v>73.280497400000002</v>
      </c>
      <c r="W88" s="114">
        <v>74.77</v>
      </c>
      <c r="X88" s="115">
        <v>74.62971983450872</v>
      </c>
      <c r="Y88" s="115">
        <v>74.879453859756751</v>
      </c>
      <c r="Z88" s="115">
        <v>74.73080834535233</v>
      </c>
      <c r="AA88" s="119">
        <v>74.705125589607235</v>
      </c>
      <c r="AB88" s="115">
        <v>74.202742349270267</v>
      </c>
      <c r="AC88" s="115"/>
      <c r="AD88" s="116">
        <v>43.682481219477111</v>
      </c>
      <c r="AE88" s="116">
        <v>43.799760727846873</v>
      </c>
      <c r="AF88" s="115">
        <v>43.621375160233562</v>
      </c>
      <c r="AG88" s="115">
        <v>43.729094403366048</v>
      </c>
      <c r="AH88" s="115">
        <v>43.786366095374134</v>
      </c>
      <c r="AI88" s="119">
        <v>46.415958929412</v>
      </c>
      <c r="AJ88" s="117">
        <v>49.324324324324323</v>
      </c>
      <c r="AK88" s="115"/>
      <c r="AL88" s="118">
        <v>7.6487366215626365</v>
      </c>
      <c r="AM88" s="118">
        <v>7.6256782915360501</v>
      </c>
      <c r="AN88" s="115">
        <v>7.8971756251635341</v>
      </c>
      <c r="AO88" s="115">
        <v>7.8971408074981966</v>
      </c>
      <c r="AP88" s="115">
        <v>7.9068886845827437</v>
      </c>
      <c r="AQ88" s="119">
        <v>7.7852229939463493</v>
      </c>
      <c r="AR88" s="115">
        <v>7.6013000000000002</v>
      </c>
      <c r="AS88" s="115"/>
      <c r="AT88" s="118">
        <v>273.31204364493459</v>
      </c>
      <c r="AU88" s="118">
        <v>374.22711306033762</v>
      </c>
      <c r="AV88" s="119">
        <v>652.71476398554114</v>
      </c>
      <c r="AW88" s="119">
        <v>646.84105134540448</v>
      </c>
      <c r="AX88" s="119">
        <v>700.55024775938523</v>
      </c>
      <c r="AY88" s="119">
        <v>799.12545389996376</v>
      </c>
      <c r="AZ88" s="119">
        <v>838.86261906398477</v>
      </c>
      <c r="BA88" s="119"/>
    </row>
    <row r="89" spans="1:53" x14ac:dyDescent="0.25">
      <c r="A89" s="180" t="s">
        <v>161</v>
      </c>
      <c r="B89" s="181">
        <v>2</v>
      </c>
      <c r="C89" s="182" t="s">
        <v>162</v>
      </c>
      <c r="D89" s="31"/>
      <c r="E89" s="32"/>
      <c r="F89" s="160">
        <v>1827</v>
      </c>
      <c r="G89" s="109">
        <v>1842</v>
      </c>
      <c r="H89" s="110">
        <v>2030</v>
      </c>
      <c r="I89" s="110">
        <v>2036</v>
      </c>
      <c r="J89" s="110">
        <v>2040</v>
      </c>
      <c r="K89" s="110">
        <v>2052</v>
      </c>
      <c r="L89" s="110">
        <v>2498</v>
      </c>
      <c r="M89" s="111"/>
      <c r="N89" s="112">
        <v>0.19155578693739905</v>
      </c>
      <c r="O89" s="112">
        <v>0.18109109371089463</v>
      </c>
      <c r="P89" s="113">
        <v>0.21320645265051685</v>
      </c>
      <c r="Q89" s="113">
        <v>0.20681874183276028</v>
      </c>
      <c r="R89" s="113">
        <v>0.2073344995382351</v>
      </c>
      <c r="S89" s="207">
        <v>0.23703448328564</v>
      </c>
      <c r="T89" s="113">
        <v>0.2542031125469828</v>
      </c>
      <c r="U89" s="111"/>
      <c r="V89" s="114">
        <v>72.1273439</v>
      </c>
      <c r="W89" s="114">
        <v>74.23</v>
      </c>
      <c r="X89" s="115">
        <v>72.863459364805678</v>
      </c>
      <c r="Y89" s="115">
        <v>72.97934586953015</v>
      </c>
      <c r="Z89" s="115">
        <v>71.764142866777576</v>
      </c>
      <c r="AA89" s="119">
        <v>69.692520949775144</v>
      </c>
      <c r="AB89" s="115">
        <v>66.464554798234872</v>
      </c>
      <c r="AC89" s="115"/>
      <c r="AD89" s="116">
        <v>9.1510643621575909</v>
      </c>
      <c r="AE89" s="116">
        <v>9.1606996057105974</v>
      </c>
      <c r="AF89" s="115">
        <v>9.1460441180283283</v>
      </c>
      <c r="AG89" s="115">
        <v>9.1548939261265581</v>
      </c>
      <c r="AH89" s="115">
        <v>9.1595991530571723</v>
      </c>
      <c r="AI89" s="119">
        <v>16.885510048394963</v>
      </c>
      <c r="AJ89" s="117">
        <v>25.287356321839084</v>
      </c>
      <c r="AK89" s="115"/>
      <c r="AL89" s="118">
        <v>4.9155851311953347</v>
      </c>
      <c r="AM89" s="118">
        <v>4.7878553615960104</v>
      </c>
      <c r="AN89" s="115">
        <v>4.9604887603684853</v>
      </c>
      <c r="AO89" s="115">
        <v>5.0187989247311844</v>
      </c>
      <c r="AP89" s="115">
        <v>5.0338354705274044</v>
      </c>
      <c r="AQ89" s="119">
        <v>4.7751835781276526</v>
      </c>
      <c r="AR89" s="115">
        <v>4.5069999999999997</v>
      </c>
      <c r="AS89" s="115"/>
      <c r="AT89" s="118">
        <v>190.67525877121503</v>
      </c>
      <c r="AU89" s="118">
        <v>163.50785642689533</v>
      </c>
      <c r="AV89" s="119">
        <v>244.90149119259436</v>
      </c>
      <c r="AW89" s="119">
        <v>224.30152681062665</v>
      </c>
      <c r="AX89" s="119">
        <v>230.17172095330983</v>
      </c>
      <c r="AY89" s="119">
        <v>269.31393121657311</v>
      </c>
      <c r="AZ89" s="119">
        <v>301.85914432011754</v>
      </c>
      <c r="BA89" s="119"/>
    </row>
    <row r="90" spans="1:53" x14ac:dyDescent="0.25">
      <c r="A90" s="180" t="s">
        <v>163</v>
      </c>
      <c r="B90" s="181">
        <v>3</v>
      </c>
      <c r="C90" s="182" t="s">
        <v>164</v>
      </c>
      <c r="D90" s="31"/>
      <c r="E90" s="32"/>
      <c r="F90" s="160">
        <v>656</v>
      </c>
      <c r="G90" s="109">
        <v>545</v>
      </c>
      <c r="H90" s="110">
        <v>566</v>
      </c>
      <c r="I90" s="110">
        <v>555</v>
      </c>
      <c r="J90" s="110">
        <v>544</v>
      </c>
      <c r="K90" s="110">
        <v>506</v>
      </c>
      <c r="L90" s="110">
        <v>595</v>
      </c>
      <c r="M90" s="111"/>
      <c r="N90" s="112">
        <v>0.22935763727947733</v>
      </c>
      <c r="O90" s="112">
        <v>0.26473392074945756</v>
      </c>
      <c r="P90" s="113">
        <v>0.33006410054437169</v>
      </c>
      <c r="Q90" s="113">
        <v>0.3315668752222749</v>
      </c>
      <c r="R90" s="113">
        <v>0.34157373493719245</v>
      </c>
      <c r="S90" s="207">
        <v>0.37884471145161464</v>
      </c>
      <c r="T90" s="113">
        <v>0.39138006048677931</v>
      </c>
      <c r="U90" s="111"/>
      <c r="V90" s="114">
        <v>70.036788200000004</v>
      </c>
      <c r="W90" s="114">
        <v>74.98</v>
      </c>
      <c r="X90" s="115">
        <v>76.283234296662556</v>
      </c>
      <c r="Y90" s="115">
        <v>77.292915396289189</v>
      </c>
      <c r="Z90" s="115">
        <v>77.568079819059264</v>
      </c>
      <c r="AA90" s="119">
        <v>79.192183928220402</v>
      </c>
      <c r="AB90" s="115">
        <v>79.410456170766139</v>
      </c>
      <c r="AC90" s="115"/>
      <c r="AD90" s="116">
        <v>22.781973226542927</v>
      </c>
      <c r="AE90" s="116">
        <v>22.916274998523008</v>
      </c>
      <c r="AF90" s="115">
        <v>22.711998069337682</v>
      </c>
      <c r="AG90" s="115">
        <v>22.835351973443711</v>
      </c>
      <c r="AH90" s="115">
        <v>22.900936233029213</v>
      </c>
      <c r="AI90" s="119">
        <v>38.520443986206374</v>
      </c>
      <c r="AJ90" s="117">
        <v>55.555555555555557</v>
      </c>
      <c r="AK90" s="115"/>
      <c r="AL90" s="118">
        <v>5.6720595918367342</v>
      </c>
      <c r="AM90" s="118">
        <v>5.6549297491039416</v>
      </c>
      <c r="AN90" s="115">
        <v>6.1174507075613622</v>
      </c>
      <c r="AO90" s="115">
        <v>6.1471793103448276</v>
      </c>
      <c r="AP90" s="115">
        <v>6.1514953846153846</v>
      </c>
      <c r="AQ90" s="119">
        <v>6.1398267290922206</v>
      </c>
      <c r="AR90" s="115">
        <v>6.0289000000000001</v>
      </c>
      <c r="AS90" s="115"/>
      <c r="AT90" s="118">
        <v>193.97098617369409</v>
      </c>
      <c r="AU90" s="118">
        <v>255.12259436710471</v>
      </c>
      <c r="AV90" s="119">
        <v>429.63031687089847</v>
      </c>
      <c r="AW90" s="119">
        <v>424.91978136929765</v>
      </c>
      <c r="AX90" s="119">
        <v>458.25076901036493</v>
      </c>
      <c r="AY90" s="119">
        <v>467.49146640012623</v>
      </c>
      <c r="AZ90" s="119">
        <v>435.63474619895959</v>
      </c>
      <c r="BA90" s="119"/>
    </row>
    <row r="91" spans="1:53" x14ac:dyDescent="0.25">
      <c r="A91" s="180" t="s">
        <v>165</v>
      </c>
      <c r="B91" s="181">
        <v>4</v>
      </c>
      <c r="C91" s="182" t="s">
        <v>166</v>
      </c>
      <c r="D91" s="31"/>
      <c r="E91" s="32"/>
      <c r="F91" s="160">
        <v>4508</v>
      </c>
      <c r="G91" s="109">
        <v>3168</v>
      </c>
      <c r="H91" s="110">
        <v>3149</v>
      </c>
      <c r="I91" s="110">
        <v>3042</v>
      </c>
      <c r="J91" s="110">
        <v>2933</v>
      </c>
      <c r="K91" s="110">
        <v>2598</v>
      </c>
      <c r="L91" s="110">
        <v>2620</v>
      </c>
      <c r="M91" s="111"/>
      <c r="N91" s="112">
        <v>0.24330005633939042</v>
      </c>
      <c r="O91" s="112">
        <v>0.26505695322352812</v>
      </c>
      <c r="P91" s="113">
        <v>0.35748187179519358</v>
      </c>
      <c r="Q91" s="113">
        <v>0.35325150031973035</v>
      </c>
      <c r="R91" s="113">
        <v>0.36294458606097896</v>
      </c>
      <c r="S91" s="207">
        <v>0.3758847238035779</v>
      </c>
      <c r="T91" s="113">
        <v>0.3693808765889684</v>
      </c>
      <c r="U91" s="111"/>
      <c r="V91" s="114">
        <v>70.408773199999999</v>
      </c>
      <c r="W91" s="114">
        <v>74.91</v>
      </c>
      <c r="X91" s="115">
        <v>75.037571983571965</v>
      </c>
      <c r="Y91" s="115">
        <v>75.785993503277183</v>
      </c>
      <c r="Z91" s="115">
        <v>75.310170441003692</v>
      </c>
      <c r="AA91" s="119">
        <v>74.970349149670142</v>
      </c>
      <c r="AB91" s="115">
        <v>73.021571263044308</v>
      </c>
      <c r="AC91" s="115"/>
      <c r="AD91" s="116">
        <v>21.893092834661246</v>
      </c>
      <c r="AE91" s="116">
        <v>21.929368681441517</v>
      </c>
      <c r="AF91" s="115">
        <v>21.874192055886866</v>
      </c>
      <c r="AG91" s="115">
        <v>21.907510807077742</v>
      </c>
      <c r="AH91" s="115">
        <v>21.925225573732305</v>
      </c>
      <c r="AI91" s="119">
        <v>27.003892313272218</v>
      </c>
      <c r="AJ91" s="117">
        <v>32.539682539682538</v>
      </c>
      <c r="AK91" s="115"/>
      <c r="AL91" s="118">
        <v>5.6367463808463247</v>
      </c>
      <c r="AM91" s="118">
        <v>5.5100797927461151</v>
      </c>
      <c r="AN91" s="115">
        <v>5.7254404162254726</v>
      </c>
      <c r="AO91" s="115">
        <v>5.8217878758486918</v>
      </c>
      <c r="AP91" s="115">
        <v>5.8323211888782343</v>
      </c>
      <c r="AQ91" s="119">
        <v>5.566031041059972</v>
      </c>
      <c r="AR91" s="115">
        <v>5.2808999999999999</v>
      </c>
      <c r="AS91" s="115"/>
      <c r="AT91" s="118">
        <v>227.86974242734615</v>
      </c>
      <c r="AU91" s="118">
        <v>265.5354361740371</v>
      </c>
      <c r="AV91" s="119">
        <v>584.12091159246177</v>
      </c>
      <c r="AW91" s="119">
        <v>550.36431175189648</v>
      </c>
      <c r="AX91" s="119">
        <v>598.28466895698546</v>
      </c>
      <c r="AY91" s="119">
        <v>622.36607511904731</v>
      </c>
      <c r="AZ91" s="119">
        <v>584.6000627774032</v>
      </c>
      <c r="BA91" s="119"/>
    </row>
    <row r="92" spans="1:53" x14ac:dyDescent="0.25">
      <c r="A92" s="180" t="s">
        <v>167</v>
      </c>
      <c r="B92" s="181">
        <v>5</v>
      </c>
      <c r="C92" s="182" t="s">
        <v>168</v>
      </c>
      <c r="D92" s="31"/>
      <c r="E92" s="32"/>
      <c r="F92" s="160">
        <v>2085</v>
      </c>
      <c r="G92" s="109">
        <v>2629</v>
      </c>
      <c r="H92" s="110">
        <v>2933</v>
      </c>
      <c r="I92" s="110">
        <v>2957</v>
      </c>
      <c r="J92" s="110">
        <v>2976</v>
      </c>
      <c r="K92" s="110">
        <v>3002</v>
      </c>
      <c r="L92" s="110">
        <v>2280</v>
      </c>
      <c r="M92" s="111"/>
      <c r="N92" s="112">
        <v>0.2284499183393213</v>
      </c>
      <c r="O92" s="112">
        <v>0.23125461890310631</v>
      </c>
      <c r="P92" s="113">
        <v>0.26428450921360752</v>
      </c>
      <c r="Q92" s="113">
        <v>0.26048428540066976</v>
      </c>
      <c r="R92" s="113">
        <v>0.26126358596152327</v>
      </c>
      <c r="S92" s="207">
        <v>0.26637229466509893</v>
      </c>
      <c r="T92" s="113">
        <v>0.25557364073560429</v>
      </c>
      <c r="U92" s="111"/>
      <c r="V92" s="114">
        <v>71.294097499999992</v>
      </c>
      <c r="W92" s="114">
        <v>74.37</v>
      </c>
      <c r="X92" s="115">
        <v>72.322087152242275</v>
      </c>
      <c r="Y92" s="115">
        <v>72.470821716294438</v>
      </c>
      <c r="Z92" s="115">
        <v>70.604813334518383</v>
      </c>
      <c r="AA92" s="119">
        <v>68.785307112076907</v>
      </c>
      <c r="AB92" s="115">
        <v>65.339905577682003</v>
      </c>
      <c r="AC92" s="115"/>
      <c r="AD92" s="116">
        <v>15.978862251173389</v>
      </c>
      <c r="AE92" s="116">
        <v>16.015391656994531</v>
      </c>
      <c r="AF92" s="115">
        <v>15.959829360711398</v>
      </c>
      <c r="AG92" s="115">
        <v>15.993381001589071</v>
      </c>
      <c r="AH92" s="115">
        <v>16.011219590004966</v>
      </c>
      <c r="AI92" s="119">
        <v>24.303919954283629</v>
      </c>
      <c r="AJ92" s="117">
        <v>33.333333333333329</v>
      </c>
      <c r="AK92" s="115"/>
      <c r="AL92" s="118">
        <v>5.4644534467323185</v>
      </c>
      <c r="AM92" s="118">
        <v>5.3373954334365319</v>
      </c>
      <c r="AN92" s="115">
        <v>5.566313328285486</v>
      </c>
      <c r="AO92" s="115">
        <v>5.5921283264746231</v>
      </c>
      <c r="AP92" s="115">
        <v>5.6304969374167779</v>
      </c>
      <c r="AQ92" s="119">
        <v>5.2999521579150155</v>
      </c>
      <c r="AR92" s="115">
        <v>4.9493999999999998</v>
      </c>
      <c r="AS92" s="115"/>
      <c r="AT92" s="118">
        <v>222.57813555589564</v>
      </c>
      <c r="AU92" s="118">
        <v>220.48546320874058</v>
      </c>
      <c r="AV92" s="119">
        <v>315.40853865912737</v>
      </c>
      <c r="AW92" s="119">
        <v>301.4517192212034</v>
      </c>
      <c r="AX92" s="119">
        <v>313.29060660083962</v>
      </c>
      <c r="AY92" s="119">
        <v>295.84462068071662</v>
      </c>
      <c r="AZ92" s="119">
        <v>260.0983770085428</v>
      </c>
      <c r="BA92" s="119"/>
    </row>
    <row r="93" spans="1:53" x14ac:dyDescent="0.25">
      <c r="A93" s="180" t="s">
        <v>169</v>
      </c>
      <c r="B93" s="181">
        <v>6</v>
      </c>
      <c r="C93" s="182" t="s">
        <v>170</v>
      </c>
      <c r="D93" s="31"/>
      <c r="E93" s="32"/>
      <c r="F93" s="160">
        <v>1974</v>
      </c>
      <c r="G93" s="109">
        <v>1747</v>
      </c>
      <c r="H93" s="110">
        <v>1814</v>
      </c>
      <c r="I93" s="110">
        <v>1780</v>
      </c>
      <c r="J93" s="110">
        <v>1744</v>
      </c>
      <c r="K93" s="110">
        <v>1624</v>
      </c>
      <c r="L93" s="110">
        <v>1631</v>
      </c>
      <c r="M93" s="111"/>
      <c r="N93" s="112">
        <v>0.27134536600365017</v>
      </c>
      <c r="O93" s="112">
        <v>0.28166248548680672</v>
      </c>
      <c r="P93" s="113">
        <v>0.33526293501163079</v>
      </c>
      <c r="Q93" s="113">
        <v>0.33110894487831072</v>
      </c>
      <c r="R93" s="113">
        <v>0.33683771133727186</v>
      </c>
      <c r="S93" s="207">
        <v>0.38130996835010655</v>
      </c>
      <c r="T93" s="113">
        <v>0.4107877705768721</v>
      </c>
      <c r="U93" s="111"/>
      <c r="V93" s="114">
        <v>72.782037500000001</v>
      </c>
      <c r="W93" s="114">
        <v>74.62</v>
      </c>
      <c r="X93" s="115">
        <v>73.950819693592507</v>
      </c>
      <c r="Y93" s="115">
        <v>74.156403212548256</v>
      </c>
      <c r="Z93" s="115">
        <v>73.53721458562805</v>
      </c>
      <c r="AA93" s="119">
        <v>72.955716817019436</v>
      </c>
      <c r="AB93" s="115">
        <v>71.602917408213699</v>
      </c>
      <c r="AC93" s="115"/>
      <c r="AD93" s="116">
        <v>31.291455369597987</v>
      </c>
      <c r="AE93" s="116">
        <v>31.384055131323208</v>
      </c>
      <c r="AF93" s="115">
        <v>31.243208181282021</v>
      </c>
      <c r="AG93" s="115">
        <v>31.328259494899747</v>
      </c>
      <c r="AH93" s="115">
        <v>31.373479202138189</v>
      </c>
      <c r="AI93" s="119">
        <v>35.582015519222523</v>
      </c>
      <c r="AJ93" s="117">
        <v>40.196078431372548</v>
      </c>
      <c r="AK93" s="115"/>
      <c r="AL93" s="118">
        <v>6.070824835164836</v>
      </c>
      <c r="AM93" s="118">
        <v>6.0328025948103798</v>
      </c>
      <c r="AN93" s="115">
        <v>6.3541500254190355</v>
      </c>
      <c r="AO93" s="115">
        <v>6.3421902790279026</v>
      </c>
      <c r="AP93" s="115">
        <v>6.3833831421006186</v>
      </c>
      <c r="AQ93" s="119">
        <v>6.0430103365325536</v>
      </c>
      <c r="AR93" s="115">
        <v>5.6302000000000003</v>
      </c>
      <c r="AS93" s="115"/>
      <c r="AT93" s="118">
        <v>236.57939980115597</v>
      </c>
      <c r="AU93" s="118">
        <v>252.75797630900871</v>
      </c>
      <c r="AV93" s="119">
        <v>394.68930743687446</v>
      </c>
      <c r="AW93" s="119">
        <v>380.01993800465277</v>
      </c>
      <c r="AX93" s="119">
        <v>400.95290325461997</v>
      </c>
      <c r="AY93" s="119">
        <v>559.38965887430822</v>
      </c>
      <c r="AZ93" s="119">
        <v>703.11187414866549</v>
      </c>
      <c r="BA93" s="119"/>
    </row>
    <row r="94" spans="1:53" x14ac:dyDescent="0.25">
      <c r="A94" s="180" t="s">
        <v>171</v>
      </c>
      <c r="B94" s="181">
        <v>7</v>
      </c>
      <c r="C94" s="182" t="s">
        <v>172</v>
      </c>
      <c r="D94" s="31"/>
      <c r="E94" s="32"/>
      <c r="F94" s="160">
        <v>1769</v>
      </c>
      <c r="G94" s="109">
        <v>1496</v>
      </c>
      <c r="H94" s="110">
        <v>1548</v>
      </c>
      <c r="I94" s="110">
        <v>1519</v>
      </c>
      <c r="J94" s="110">
        <v>1487</v>
      </c>
      <c r="K94" s="110">
        <v>1381</v>
      </c>
      <c r="L94" s="110">
        <v>1506</v>
      </c>
      <c r="M94" s="111"/>
      <c r="N94" s="112">
        <v>0.27647790458839411</v>
      </c>
      <c r="O94" s="112">
        <v>0.28571449698144868</v>
      </c>
      <c r="P94" s="113">
        <v>0.36339810145991575</v>
      </c>
      <c r="Q94" s="113">
        <v>0.35701815286232941</v>
      </c>
      <c r="R94" s="113">
        <v>0.36501589223840197</v>
      </c>
      <c r="S94" s="207">
        <v>0.42775209307474554</v>
      </c>
      <c r="T94" s="113">
        <v>0.47356139588653451</v>
      </c>
      <c r="U94" s="111"/>
      <c r="V94" s="114">
        <v>72.64812289999999</v>
      </c>
      <c r="W94" s="114">
        <v>74.69</v>
      </c>
      <c r="X94" s="115">
        <v>74.290884560535687</v>
      </c>
      <c r="Y94" s="115">
        <v>74.581601614750312</v>
      </c>
      <c r="Z94" s="115">
        <v>74.158492602724053</v>
      </c>
      <c r="AA94" s="119">
        <v>74.055135453238151</v>
      </c>
      <c r="AB94" s="115">
        <v>73.214160996996796</v>
      </c>
      <c r="AC94" s="115"/>
      <c r="AD94" s="116">
        <v>30.735703312578238</v>
      </c>
      <c r="AE94" s="116">
        <v>30.840558427945442</v>
      </c>
      <c r="AF94" s="115">
        <v>30.681070726027688</v>
      </c>
      <c r="AG94" s="115">
        <v>30.777378374507197</v>
      </c>
      <c r="AH94" s="115">
        <v>30.828582800210015</v>
      </c>
      <c r="AI94" s="119">
        <v>40.550589073756782</v>
      </c>
      <c r="AJ94" s="117">
        <v>51.162790697674424</v>
      </c>
      <c r="AK94" s="115"/>
      <c r="AL94" s="118">
        <v>6.1152284980744547</v>
      </c>
      <c r="AM94" s="118">
        <v>6.0945702078521933</v>
      </c>
      <c r="AN94" s="115">
        <v>6.4416803260711726</v>
      </c>
      <c r="AO94" s="115">
        <v>6.4758961377870552</v>
      </c>
      <c r="AP94" s="115">
        <v>6.5022409785932727</v>
      </c>
      <c r="AQ94" s="119">
        <v>6.3474268573887294</v>
      </c>
      <c r="AR94" s="115">
        <v>6.1219000000000001</v>
      </c>
      <c r="AS94" s="115"/>
      <c r="AT94" s="118">
        <v>249.64677196403315</v>
      </c>
      <c r="AU94" s="118">
        <v>262.310349486787</v>
      </c>
      <c r="AV94" s="119">
        <v>489.69567878461544</v>
      </c>
      <c r="AW94" s="119">
        <v>461.39730486550053</v>
      </c>
      <c r="AX94" s="119">
        <v>492.95192397284762</v>
      </c>
      <c r="AY94" s="119">
        <v>689.82138171761471</v>
      </c>
      <c r="AZ94" s="119">
        <v>860.56664670777218</v>
      </c>
      <c r="BA94" s="119"/>
    </row>
    <row r="95" spans="1:53" x14ac:dyDescent="0.25">
      <c r="A95" s="180" t="s">
        <v>173</v>
      </c>
      <c r="B95" s="181">
        <v>8</v>
      </c>
      <c r="C95" s="182" t="s">
        <v>174</v>
      </c>
      <c r="D95" s="31"/>
      <c r="E95" s="32"/>
      <c r="F95" s="160">
        <v>870</v>
      </c>
      <c r="G95" s="109">
        <v>671</v>
      </c>
      <c r="H95" s="110">
        <v>689</v>
      </c>
      <c r="I95" s="110">
        <v>673</v>
      </c>
      <c r="J95" s="110">
        <v>657</v>
      </c>
      <c r="K95" s="110">
        <v>604</v>
      </c>
      <c r="L95" s="110">
        <v>453</v>
      </c>
      <c r="M95" s="111"/>
      <c r="N95" s="112">
        <v>0.248646249841776</v>
      </c>
      <c r="O95" s="112">
        <v>0.25544879989483016</v>
      </c>
      <c r="P95" s="113">
        <v>0.31272874024252756</v>
      </c>
      <c r="Q95" s="113">
        <v>0.30617315445191012</v>
      </c>
      <c r="R95" s="113">
        <v>0.30964335034171953</v>
      </c>
      <c r="S95" s="207">
        <v>0.30398767922007486</v>
      </c>
      <c r="T95" s="113">
        <v>0.28333549462390939</v>
      </c>
      <c r="U95" s="111"/>
      <c r="V95" s="114">
        <v>73.213540100000003</v>
      </c>
      <c r="W95" s="114">
        <v>74.48</v>
      </c>
      <c r="X95" s="115">
        <v>72.094653507236245</v>
      </c>
      <c r="Y95" s="115">
        <v>71.919260740188051</v>
      </c>
      <c r="Z95" s="115">
        <v>70.14566819244547</v>
      </c>
      <c r="AA95" s="119">
        <v>67.890698368499216</v>
      </c>
      <c r="AB95" s="115">
        <v>64.617158653458844</v>
      </c>
      <c r="AC95" s="115"/>
      <c r="AD95" s="116">
        <v>33.567872787176462</v>
      </c>
      <c r="AE95" s="116">
        <v>33.665121131317605</v>
      </c>
      <c r="AF95" s="115">
        <v>33.517203551254276</v>
      </c>
      <c r="AG95" s="115">
        <v>33.606524509129919</v>
      </c>
      <c r="AH95" s="115">
        <v>33.654014281992779</v>
      </c>
      <c r="AI95" s="119">
        <v>28.156369675358519</v>
      </c>
      <c r="AJ95" s="117">
        <v>22.222222222222221</v>
      </c>
      <c r="AK95" s="115"/>
      <c r="AL95" s="118">
        <v>5.0653637254901946</v>
      </c>
      <c r="AM95" s="118">
        <v>4.9307328488372093</v>
      </c>
      <c r="AN95" s="115">
        <v>5.2707469681341772</v>
      </c>
      <c r="AO95" s="115">
        <v>5.217523387096775</v>
      </c>
      <c r="AP95" s="115">
        <v>5.2512194736842099</v>
      </c>
      <c r="AQ95" s="119">
        <v>4.8355333459060006</v>
      </c>
      <c r="AR95" s="115">
        <v>4.3571</v>
      </c>
      <c r="AS95" s="115"/>
      <c r="AT95" s="118">
        <v>204.73107949371092</v>
      </c>
      <c r="AU95" s="118">
        <v>217.88629403729416</v>
      </c>
      <c r="AV95" s="119">
        <v>370.58207993690604</v>
      </c>
      <c r="AW95" s="119">
        <v>353.12292226964763</v>
      </c>
      <c r="AX95" s="119">
        <v>375.07664541186261</v>
      </c>
      <c r="AY95" s="119">
        <v>429.83108793573774</v>
      </c>
      <c r="AZ95" s="119">
        <v>459.48697977738277</v>
      </c>
      <c r="BA95" s="119"/>
    </row>
    <row r="96" spans="1:53" x14ac:dyDescent="0.25">
      <c r="A96" s="180" t="s">
        <v>175</v>
      </c>
      <c r="B96" s="181">
        <v>9</v>
      </c>
      <c r="C96" s="182" t="s">
        <v>176</v>
      </c>
      <c r="D96" s="31"/>
      <c r="E96" s="32"/>
      <c r="F96" s="160">
        <v>5052</v>
      </c>
      <c r="G96" s="109">
        <v>7053</v>
      </c>
      <c r="H96" s="110">
        <v>8389</v>
      </c>
      <c r="I96" s="110">
        <v>8652</v>
      </c>
      <c r="J96" s="110">
        <v>8905</v>
      </c>
      <c r="K96" s="110">
        <v>9562</v>
      </c>
      <c r="L96" s="110">
        <v>8793</v>
      </c>
      <c r="M96" s="111"/>
      <c r="N96" s="112">
        <v>0.22052142574974759</v>
      </c>
      <c r="O96" s="112">
        <v>0.22960986266196262</v>
      </c>
      <c r="P96" s="113">
        <v>0.27743729741693313</v>
      </c>
      <c r="Q96" s="113">
        <v>0.27488533851332092</v>
      </c>
      <c r="R96" s="113">
        <v>0.27962689991328682</v>
      </c>
      <c r="S96" s="207">
        <v>0.27863123274154922</v>
      </c>
      <c r="T96" s="113">
        <v>0.26637666188975007</v>
      </c>
      <c r="U96" s="111"/>
      <c r="V96" s="114">
        <v>73.101944599999996</v>
      </c>
      <c r="W96" s="114">
        <v>74.260000000000005</v>
      </c>
      <c r="X96" s="115">
        <v>73.1748271399467</v>
      </c>
      <c r="Y96" s="115">
        <v>73.18900438390385</v>
      </c>
      <c r="Z96" s="115">
        <v>72.308799556629793</v>
      </c>
      <c r="AA96" s="119">
        <v>70.256586907983319</v>
      </c>
      <c r="AB96" s="115">
        <v>67.444609276509752</v>
      </c>
      <c r="AC96" s="115"/>
      <c r="AD96" s="116">
        <v>19.578700754228407</v>
      </c>
      <c r="AE96" s="116">
        <v>19.593170523493974</v>
      </c>
      <c r="AF96" s="115">
        <v>19.571161580588672</v>
      </c>
      <c r="AG96" s="115">
        <v>19.584451818715138</v>
      </c>
      <c r="AH96" s="115">
        <v>19.591517913895149</v>
      </c>
      <c r="AI96" s="119">
        <v>22.506083382624297</v>
      </c>
      <c r="AJ96" s="117">
        <v>25.680272108843539</v>
      </c>
      <c r="AK96" s="115"/>
      <c r="AL96" s="118">
        <v>5.1223848264729623</v>
      </c>
      <c r="AM96" s="118">
        <v>5.1175579140286569</v>
      </c>
      <c r="AN96" s="115">
        <v>5.3227504532689096</v>
      </c>
      <c r="AO96" s="115">
        <v>5.4320685520361991</v>
      </c>
      <c r="AP96" s="115">
        <v>5.455776001089621</v>
      </c>
      <c r="AQ96" s="119">
        <v>5.0225893131799921</v>
      </c>
      <c r="AR96" s="115">
        <v>4.5301</v>
      </c>
      <c r="AS96" s="115"/>
      <c r="AT96" s="118">
        <v>189.05833002037159</v>
      </c>
      <c r="AU96" s="118">
        <v>204.87440144134786</v>
      </c>
      <c r="AV96" s="119">
        <v>332.53459950776119</v>
      </c>
      <c r="AW96" s="119">
        <v>319.83043561685321</v>
      </c>
      <c r="AX96" s="119">
        <v>339.35709499301646</v>
      </c>
      <c r="AY96" s="119">
        <v>347.8005402089766</v>
      </c>
      <c r="AZ96" s="119">
        <v>331.40753164428082</v>
      </c>
      <c r="BA96" s="119"/>
    </row>
    <row r="97" spans="1:53" x14ac:dyDescent="0.25">
      <c r="A97" s="180" t="s">
        <v>177</v>
      </c>
      <c r="B97" s="181">
        <v>10</v>
      </c>
      <c r="C97" s="182" t="s">
        <v>178</v>
      </c>
      <c r="D97" s="31"/>
      <c r="E97" s="32"/>
      <c r="F97" s="160">
        <v>763</v>
      </c>
      <c r="G97" s="109">
        <v>540</v>
      </c>
      <c r="H97" s="110">
        <v>545</v>
      </c>
      <c r="I97" s="110">
        <v>530</v>
      </c>
      <c r="J97" s="110">
        <v>514</v>
      </c>
      <c r="K97" s="110">
        <v>464</v>
      </c>
      <c r="L97" s="110">
        <v>512</v>
      </c>
      <c r="M97" s="111"/>
      <c r="N97" s="112">
        <v>0.11082552840870692</v>
      </c>
      <c r="O97" s="112">
        <v>0.12087441528481677</v>
      </c>
      <c r="P97" s="113">
        <v>0.15057107469324435</v>
      </c>
      <c r="Q97" s="113">
        <v>0.15247820270233578</v>
      </c>
      <c r="R97" s="113">
        <v>0.15868945361883374</v>
      </c>
      <c r="S97" s="207">
        <v>0.30239276799017994</v>
      </c>
      <c r="T97" s="113">
        <v>0.35200827632105008</v>
      </c>
      <c r="U97" s="111"/>
      <c r="V97" s="114">
        <v>69.062187499999993</v>
      </c>
      <c r="W97" s="114">
        <v>74.87</v>
      </c>
      <c r="X97" s="115">
        <v>77.333817126941753</v>
      </c>
      <c r="Y97" s="115">
        <v>78.661868779222459</v>
      </c>
      <c r="Z97" s="115">
        <v>79.587448499449138</v>
      </c>
      <c r="AA97" s="119">
        <v>81.249495809589462</v>
      </c>
      <c r="AB97" s="115">
        <v>81.367085503949838</v>
      </c>
      <c r="AC97" s="115"/>
      <c r="AD97" s="116">
        <v>0.36545265984935477</v>
      </c>
      <c r="AE97" s="116">
        <v>0.41303723985236623</v>
      </c>
      <c r="AF97" s="115">
        <v>0.34065969980747174</v>
      </c>
      <c r="AG97" s="115">
        <v>0.38436533102943127</v>
      </c>
      <c r="AH97" s="115">
        <v>0.40760254823939951</v>
      </c>
      <c r="AI97" s="119">
        <v>12.181717054008004</v>
      </c>
      <c r="AJ97" s="117">
        <v>25</v>
      </c>
      <c r="AK97" s="115"/>
      <c r="AL97" s="118">
        <v>4.307726440677965</v>
      </c>
      <c r="AM97" s="118">
        <v>4.298748328267477</v>
      </c>
      <c r="AN97" s="115">
        <v>4.5881079788102079</v>
      </c>
      <c r="AO97" s="115">
        <v>4.6438088397790054</v>
      </c>
      <c r="AP97" s="115">
        <v>4.6628572602739728</v>
      </c>
      <c r="AQ97" s="119">
        <v>4.4379120084492989</v>
      </c>
      <c r="AR97" s="115">
        <v>4.1445999999999996</v>
      </c>
      <c r="AS97" s="115"/>
      <c r="AT97" s="118">
        <v>214.84985038628562</v>
      </c>
      <c r="AU97" s="118">
        <v>229.27650120627194</v>
      </c>
      <c r="AV97" s="119">
        <v>408.02626333726505</v>
      </c>
      <c r="AW97" s="119">
        <v>387.16609504867824</v>
      </c>
      <c r="AX97" s="119">
        <v>412.69866758669116</v>
      </c>
      <c r="AY97" s="119">
        <v>518.30746922228718</v>
      </c>
      <c r="AZ97" s="119">
        <v>598.30162674874862</v>
      </c>
      <c r="BA97" s="119"/>
    </row>
    <row r="98" spans="1:53" x14ac:dyDescent="0.25">
      <c r="A98" s="180" t="s">
        <v>179</v>
      </c>
      <c r="B98" s="181">
        <v>11</v>
      </c>
      <c r="C98" s="182" t="s">
        <v>180</v>
      </c>
      <c r="D98" s="31"/>
      <c r="E98" s="32"/>
      <c r="F98" s="160">
        <v>623</v>
      </c>
      <c r="G98" s="109">
        <v>490</v>
      </c>
      <c r="H98" s="110">
        <v>507</v>
      </c>
      <c r="I98" s="110">
        <v>497</v>
      </c>
      <c r="J98" s="110">
        <v>485</v>
      </c>
      <c r="K98" s="110">
        <v>450</v>
      </c>
      <c r="L98" s="110">
        <v>282</v>
      </c>
      <c r="M98" s="111"/>
      <c r="N98" s="112">
        <v>0.25344918271032046</v>
      </c>
      <c r="O98" s="112">
        <v>0.27164832781855613</v>
      </c>
      <c r="P98" s="113">
        <v>0.30881440705905217</v>
      </c>
      <c r="Q98" s="113">
        <v>0.30819998998100256</v>
      </c>
      <c r="R98" s="113">
        <v>0.31085792399291723</v>
      </c>
      <c r="S98" s="207">
        <v>0.36642685575542239</v>
      </c>
      <c r="T98" s="113">
        <v>0.38815372415557997</v>
      </c>
      <c r="U98" s="111"/>
      <c r="V98" s="114">
        <v>72.990349100000003</v>
      </c>
      <c r="W98" s="114">
        <v>74.55</v>
      </c>
      <c r="X98" s="115">
        <v>72.491456129464282</v>
      </c>
      <c r="Y98" s="115">
        <v>72.423202914779182</v>
      </c>
      <c r="Z98" s="115">
        <v>70.866679004844286</v>
      </c>
      <c r="AA98" s="119">
        <v>68.885935142812059</v>
      </c>
      <c r="AB98" s="115">
        <v>65.876074343285239</v>
      </c>
      <c r="AC98" s="115"/>
      <c r="AD98" s="116">
        <v>30.134814455401177</v>
      </c>
      <c r="AE98" s="116">
        <v>30.180691737862336</v>
      </c>
      <c r="AF98" s="115">
        <v>30.110911047389216</v>
      </c>
      <c r="AG98" s="115">
        <v>30.153048554720087</v>
      </c>
      <c r="AH98" s="115">
        <v>30.175452038737085</v>
      </c>
      <c r="AI98" s="119">
        <v>26.35513636889857</v>
      </c>
      <c r="AJ98" s="117">
        <v>22.222222222222221</v>
      </c>
      <c r="AK98" s="115"/>
      <c r="AL98" s="118">
        <v>5.762858870967742</v>
      </c>
      <c r="AM98" s="118">
        <v>5.7993985347985353</v>
      </c>
      <c r="AN98" s="115">
        <v>6.0306940818022783</v>
      </c>
      <c r="AO98" s="115">
        <v>6.0867793333333342</v>
      </c>
      <c r="AP98" s="115">
        <v>6.0805465346534664</v>
      </c>
      <c r="AQ98" s="119">
        <v>5.7077744120034453</v>
      </c>
      <c r="AR98" s="115">
        <v>5.2397</v>
      </c>
      <c r="AS98" s="115"/>
      <c r="AT98" s="118">
        <v>208.0185063127733</v>
      </c>
      <c r="AU98" s="118">
        <v>240.22386337205938</v>
      </c>
      <c r="AV98" s="119">
        <v>341.21168598705128</v>
      </c>
      <c r="AW98" s="119">
        <v>337.61339428477891</v>
      </c>
      <c r="AX98" s="119">
        <v>356.16216245464119</v>
      </c>
      <c r="AY98" s="119">
        <v>650.67497434788663</v>
      </c>
      <c r="AZ98" s="119">
        <v>947.01170380452959</v>
      </c>
      <c r="BA98" s="119"/>
    </row>
    <row r="99" spans="1:53" x14ac:dyDescent="0.25">
      <c r="A99" s="180" t="s">
        <v>181</v>
      </c>
      <c r="B99" s="181">
        <v>12</v>
      </c>
      <c r="C99" s="182" t="s">
        <v>182</v>
      </c>
      <c r="D99" s="31"/>
      <c r="E99" s="32"/>
      <c r="F99" s="160">
        <v>284</v>
      </c>
      <c r="G99" s="109">
        <v>1371</v>
      </c>
      <c r="H99" s="110">
        <v>2092</v>
      </c>
      <c r="I99" s="110">
        <v>2362</v>
      </c>
      <c r="J99" s="110">
        <v>2661</v>
      </c>
      <c r="K99" s="110">
        <v>3725</v>
      </c>
      <c r="L99" s="110">
        <v>2812</v>
      </c>
      <c r="M99" s="111"/>
      <c r="N99" s="112">
        <v>0.17478321501037403</v>
      </c>
      <c r="O99" s="112">
        <v>0.17194661960866309</v>
      </c>
      <c r="P99" s="113">
        <v>0.20875117344031133</v>
      </c>
      <c r="Q99" s="113">
        <v>0.20511090377941929</v>
      </c>
      <c r="R99" s="113">
        <v>0.20803616300260663</v>
      </c>
      <c r="S99" s="207">
        <v>0.22841319936311991</v>
      </c>
      <c r="T99" s="113">
        <v>0.21815043886731897</v>
      </c>
      <c r="U99" s="111"/>
      <c r="V99" s="114">
        <v>71.762798599999996</v>
      </c>
      <c r="W99" s="114">
        <v>74.33</v>
      </c>
      <c r="X99" s="115">
        <v>74.132714419642028</v>
      </c>
      <c r="Y99" s="115">
        <v>74.505864041450081</v>
      </c>
      <c r="Z99" s="115">
        <v>74.006349478966328</v>
      </c>
      <c r="AA99" s="119">
        <v>72.551156123349614</v>
      </c>
      <c r="AB99" s="115">
        <v>70.000255771499695</v>
      </c>
      <c r="AC99" s="115"/>
      <c r="AD99" s="116">
        <v>5.7996598027387209</v>
      </c>
      <c r="AE99" s="116">
        <v>5.8355468589896597</v>
      </c>
      <c r="AF99" s="115">
        <v>5.7809615952186792</v>
      </c>
      <c r="AG99" s="115">
        <v>5.8139232488898047</v>
      </c>
      <c r="AH99" s="115">
        <v>5.8314481555103246</v>
      </c>
      <c r="AI99" s="119">
        <v>15.913119676778479</v>
      </c>
      <c r="AJ99" s="117">
        <v>26.886792452830189</v>
      </c>
      <c r="AK99" s="115"/>
      <c r="AL99" s="118">
        <v>4.3727371007371003</v>
      </c>
      <c r="AM99" s="118">
        <v>4.5278242718446595</v>
      </c>
      <c r="AN99" s="115">
        <v>4.8758532074734706</v>
      </c>
      <c r="AO99" s="115">
        <v>5.0234201877934277</v>
      </c>
      <c r="AP99" s="115">
        <v>5.0787842026825638</v>
      </c>
      <c r="AQ99" s="119">
        <v>4.4994509030854744</v>
      </c>
      <c r="AR99" s="115">
        <v>3.7875000000000001</v>
      </c>
      <c r="AS99" s="115"/>
      <c r="AT99" s="118">
        <v>199.7449300546628</v>
      </c>
      <c r="AU99" s="118">
        <v>178.95713084302355</v>
      </c>
      <c r="AV99" s="119">
        <v>279.70650799507445</v>
      </c>
      <c r="AW99" s="119">
        <v>259.40309283440087</v>
      </c>
      <c r="AX99" s="119">
        <v>269.17033231687907</v>
      </c>
      <c r="AY99" s="119">
        <v>248.10786372983785</v>
      </c>
      <c r="AZ99" s="119">
        <v>210.89057595287255</v>
      </c>
      <c r="BA99" s="119"/>
    </row>
    <row r="100" spans="1:53" x14ac:dyDescent="0.25">
      <c r="A100" s="180"/>
      <c r="B100" s="183"/>
      <c r="C100" s="182"/>
      <c r="D100" s="31"/>
      <c r="E100" s="32"/>
      <c r="F100" s="160"/>
      <c r="G100" s="109"/>
      <c r="H100" s="110"/>
      <c r="I100" s="110"/>
      <c r="J100" s="110"/>
      <c r="K100" s="110"/>
      <c r="L100" s="110" t="s">
        <v>15</v>
      </c>
      <c r="M100" s="111"/>
      <c r="N100" s="112"/>
      <c r="O100" s="112"/>
      <c r="P100" s="113"/>
      <c r="Q100" s="113"/>
      <c r="R100" s="113"/>
      <c r="S100" s="207"/>
      <c r="T100" s="113"/>
      <c r="U100" s="111"/>
      <c r="V100" s="114"/>
      <c r="W100" s="114"/>
      <c r="X100" s="115"/>
      <c r="Y100" s="115"/>
      <c r="Z100" s="115"/>
      <c r="AA100" s="119"/>
      <c r="AB100" s="115"/>
      <c r="AC100" s="115"/>
      <c r="AD100" s="116"/>
      <c r="AE100" s="116"/>
      <c r="AF100" s="115"/>
      <c r="AG100" s="115"/>
      <c r="AH100" s="115"/>
      <c r="AI100" s="119"/>
      <c r="AJ100" s="120"/>
      <c r="AK100" s="115"/>
      <c r="AL100" s="118"/>
      <c r="AM100" s="118"/>
      <c r="AN100" s="115"/>
      <c r="AO100" s="115"/>
      <c r="AP100" s="115"/>
      <c r="AQ100" s="119"/>
      <c r="AR100" s="115"/>
      <c r="AS100" s="115"/>
      <c r="AT100" s="118"/>
      <c r="AU100" s="118"/>
      <c r="AV100" s="119"/>
      <c r="AW100" s="119"/>
      <c r="AX100" s="119"/>
      <c r="AY100" s="119"/>
      <c r="AZ100" s="119"/>
      <c r="BA100" s="119"/>
    </row>
    <row r="101" spans="1:53" x14ac:dyDescent="0.25">
      <c r="A101" s="177" t="s">
        <v>183</v>
      </c>
      <c r="B101" s="178"/>
      <c r="C101" s="179" t="s">
        <v>184</v>
      </c>
      <c r="D101" s="31"/>
      <c r="E101" s="32"/>
      <c r="F101" s="159">
        <v>134124</v>
      </c>
      <c r="G101" s="97">
        <v>109043</v>
      </c>
      <c r="H101" s="98">
        <v>118577</v>
      </c>
      <c r="I101" s="98">
        <v>118682</v>
      </c>
      <c r="J101" s="98">
        <v>118747</v>
      </c>
      <c r="K101" s="98">
        <v>118597</v>
      </c>
      <c r="L101" s="98">
        <v>107237</v>
      </c>
      <c r="M101" s="121"/>
      <c r="N101" s="100">
        <v>0.24491825059229547</v>
      </c>
      <c r="O101" s="100">
        <v>0.27366150578992671</v>
      </c>
      <c r="P101" s="101">
        <v>0.35700622556687345</v>
      </c>
      <c r="Q101" s="101">
        <v>0.35565746705017715</v>
      </c>
      <c r="R101" s="101">
        <v>0.36805754580611716</v>
      </c>
      <c r="S101" s="206">
        <v>0.42080370218934138</v>
      </c>
      <c r="T101" s="101">
        <v>0.45432867223130302</v>
      </c>
      <c r="U101" s="121"/>
      <c r="V101" s="102">
        <v>69.590968265552036</v>
      </c>
      <c r="W101" s="102">
        <v>72.8</v>
      </c>
      <c r="X101" s="103">
        <v>73.857935565051832</v>
      </c>
      <c r="Y101" s="103">
        <v>74.548586724769805</v>
      </c>
      <c r="Z101" s="103">
        <v>74.876703098309648</v>
      </c>
      <c r="AA101" s="107">
        <v>74.974942808538231</v>
      </c>
      <c r="AB101" s="103">
        <v>74.113960951085147</v>
      </c>
      <c r="AC101" s="103"/>
      <c r="AD101" s="104">
        <v>32.267662084031457</v>
      </c>
      <c r="AE101" s="104">
        <v>33.443591987983005</v>
      </c>
      <c r="AF101" s="103">
        <v>32.877607338246499</v>
      </c>
      <c r="AG101" s="103">
        <v>33.219380716608491</v>
      </c>
      <c r="AH101" s="103">
        <v>33.401093278755212</v>
      </c>
      <c r="AI101" s="107">
        <v>43.148699420200046</v>
      </c>
      <c r="AJ101" s="105">
        <v>53.658278705857477</v>
      </c>
      <c r="AK101" s="103"/>
      <c r="AL101" s="106">
        <v>5.6832775629337968</v>
      </c>
      <c r="AM101" s="106">
        <v>5.7661549601966016</v>
      </c>
      <c r="AN101" s="103">
        <v>6.0732941314616466</v>
      </c>
      <c r="AO101" s="103">
        <v>6.14634391331247</v>
      </c>
      <c r="AP101" s="103">
        <v>6.1971641366390022</v>
      </c>
      <c r="AQ101" s="107">
        <v>5.9591041434436463</v>
      </c>
      <c r="AR101" s="103">
        <v>5.6388874736687411</v>
      </c>
      <c r="AS101" s="103"/>
      <c r="AT101" s="106">
        <v>196.88941242798481</v>
      </c>
      <c r="AU101" s="106">
        <v>242.48384571622449</v>
      </c>
      <c r="AV101" s="107">
        <v>472.89814651442475</v>
      </c>
      <c r="AW101" s="107">
        <v>456.13279066424855</v>
      </c>
      <c r="AX101" s="107">
        <v>494.72180776007764</v>
      </c>
      <c r="AY101" s="107">
        <v>655.31880071840283</v>
      </c>
      <c r="AZ101" s="107">
        <v>776.47542697153278</v>
      </c>
      <c r="BA101" s="107"/>
    </row>
    <row r="102" spans="1:53" s="46" customFormat="1" x14ac:dyDescent="0.25">
      <c r="A102" s="180" t="s">
        <v>185</v>
      </c>
      <c r="B102" s="181">
        <v>1</v>
      </c>
      <c r="C102" s="182" t="s">
        <v>186</v>
      </c>
      <c r="D102" s="31"/>
      <c r="E102" s="32"/>
      <c r="F102" s="160">
        <v>58402</v>
      </c>
      <c r="G102" s="109">
        <v>47336</v>
      </c>
      <c r="H102" s="110">
        <v>52197</v>
      </c>
      <c r="I102" s="110">
        <v>52519</v>
      </c>
      <c r="J102" s="110">
        <v>52821</v>
      </c>
      <c r="K102" s="110">
        <v>53537</v>
      </c>
      <c r="L102" s="110">
        <v>50841</v>
      </c>
      <c r="M102" s="111"/>
      <c r="N102" s="112">
        <v>0.26230989782517994</v>
      </c>
      <c r="O102" s="112">
        <v>0.30419844992004091</v>
      </c>
      <c r="P102" s="113">
        <v>0.39357701422611108</v>
      </c>
      <c r="Q102" s="113">
        <v>0.39259828565305543</v>
      </c>
      <c r="R102" s="113">
        <v>0.40602998424317582</v>
      </c>
      <c r="S102" s="207">
        <v>0.45454429215424264</v>
      </c>
      <c r="T102" s="113">
        <v>0.48490435592269965</v>
      </c>
      <c r="U102" s="111"/>
      <c r="V102" s="114">
        <v>70.29345785000001</v>
      </c>
      <c r="W102" s="114">
        <v>72.83</v>
      </c>
      <c r="X102" s="115">
        <v>73.529568665258552</v>
      </c>
      <c r="Y102" s="115">
        <v>74.064212789975244</v>
      </c>
      <c r="Z102" s="115">
        <v>74.275676727670188</v>
      </c>
      <c r="AA102" s="119">
        <v>74.298305089509483</v>
      </c>
      <c r="AB102" s="115">
        <v>73.562464551570415</v>
      </c>
      <c r="AC102" s="115"/>
      <c r="AD102" s="116">
        <v>38.462370119909046</v>
      </c>
      <c r="AE102" s="116">
        <v>38.567749257294047</v>
      </c>
      <c r="AF102" s="115">
        <v>38.407464502537429</v>
      </c>
      <c r="AG102" s="115">
        <v>38.504253456369653</v>
      </c>
      <c r="AH102" s="115">
        <v>38.555713780379222</v>
      </c>
      <c r="AI102" s="119">
        <v>49.704737251509414</v>
      </c>
      <c r="AJ102" s="117">
        <v>61.868268434134222</v>
      </c>
      <c r="AK102" s="115"/>
      <c r="AL102" s="118">
        <v>6.4775251566345942</v>
      </c>
      <c r="AM102" s="118">
        <v>6.5599948600363041</v>
      </c>
      <c r="AN102" s="115">
        <v>6.8905824333626065</v>
      </c>
      <c r="AO102" s="115">
        <v>6.9268948282961382</v>
      </c>
      <c r="AP102" s="115">
        <v>6.9649143473955233</v>
      </c>
      <c r="AQ102" s="119">
        <v>6.838670814698375</v>
      </c>
      <c r="AR102" s="115">
        <v>6.6234000000000002</v>
      </c>
      <c r="AS102" s="115"/>
      <c r="AT102" s="118">
        <v>200.57502004585308</v>
      </c>
      <c r="AU102" s="118">
        <v>277.08482467268914</v>
      </c>
      <c r="AV102" s="119">
        <v>535.72991592293397</v>
      </c>
      <c r="AW102" s="119">
        <v>524.22782479919658</v>
      </c>
      <c r="AX102" s="119">
        <v>571.51038385716049</v>
      </c>
      <c r="AY102" s="119">
        <v>705.89120645941875</v>
      </c>
      <c r="AZ102" s="119">
        <v>792.47667339793179</v>
      </c>
      <c r="BA102" s="119"/>
    </row>
    <row r="103" spans="1:53" x14ac:dyDescent="0.25">
      <c r="A103" s="180" t="s">
        <v>187</v>
      </c>
      <c r="B103" s="181">
        <v>2</v>
      </c>
      <c r="C103" s="182" t="s">
        <v>188</v>
      </c>
      <c r="D103" s="31"/>
      <c r="E103" s="32"/>
      <c r="F103" s="160">
        <v>31597</v>
      </c>
      <c r="G103" s="109">
        <v>26735</v>
      </c>
      <c r="H103" s="110">
        <v>28850</v>
      </c>
      <c r="I103" s="110">
        <v>28786</v>
      </c>
      <c r="J103" s="110">
        <v>28712</v>
      </c>
      <c r="K103" s="110">
        <v>28403</v>
      </c>
      <c r="L103" s="110">
        <v>23089</v>
      </c>
      <c r="M103" s="111"/>
      <c r="N103" s="112">
        <v>0.23018599616863752</v>
      </c>
      <c r="O103" s="112">
        <v>0.25257570557135539</v>
      </c>
      <c r="P103" s="113">
        <v>0.33152598089242435</v>
      </c>
      <c r="Q103" s="113">
        <v>0.32974180319468693</v>
      </c>
      <c r="R103" s="113">
        <v>0.3412537369078496</v>
      </c>
      <c r="S103" s="207">
        <v>0.40424085131451643</v>
      </c>
      <c r="T103" s="113">
        <v>0.44433341842759083</v>
      </c>
      <c r="U103" s="111"/>
      <c r="V103" s="114">
        <v>69.192382249999994</v>
      </c>
      <c r="W103" s="114">
        <v>72.77</v>
      </c>
      <c r="X103" s="115">
        <v>74.275567616827999</v>
      </c>
      <c r="Y103" s="115">
        <v>75.090964546552982</v>
      </c>
      <c r="Z103" s="115">
        <v>75.649719617201526</v>
      </c>
      <c r="AA103" s="119">
        <v>75.789970617733616</v>
      </c>
      <c r="AB103" s="115">
        <v>74.898265225972281</v>
      </c>
      <c r="AC103" s="115"/>
      <c r="AD103" s="116">
        <v>30.324610429702641</v>
      </c>
      <c r="AE103" s="116">
        <v>30.376319570103782</v>
      </c>
      <c r="AF103" s="115">
        <v>30.297668452875605</v>
      </c>
      <c r="AG103" s="115">
        <v>30.345162423002769</v>
      </c>
      <c r="AH103" s="115">
        <v>30.370413807530404</v>
      </c>
      <c r="AI103" s="119">
        <v>40.360747504098526</v>
      </c>
      <c r="AJ103" s="117">
        <v>51.241900647948171</v>
      </c>
      <c r="AK103" s="115"/>
      <c r="AL103" s="118">
        <v>4.8417291441945665</v>
      </c>
      <c r="AM103" s="118">
        <v>4.9095105294877319</v>
      </c>
      <c r="AN103" s="115">
        <v>5.2130394637443187</v>
      </c>
      <c r="AO103" s="115">
        <v>5.3180254084844849</v>
      </c>
      <c r="AP103" s="115">
        <v>5.3770684506635895</v>
      </c>
      <c r="AQ103" s="119">
        <v>4.9579532395475603</v>
      </c>
      <c r="AR103" s="115">
        <v>4.4545000000000003</v>
      </c>
      <c r="AS103" s="115"/>
      <c r="AT103" s="118">
        <v>195.15619595398158</v>
      </c>
      <c r="AU103" s="118">
        <v>228.42750817914589</v>
      </c>
      <c r="AV103" s="119">
        <v>440.28278533780519</v>
      </c>
      <c r="AW103" s="119">
        <v>421.08307027962695</v>
      </c>
      <c r="AX103" s="119">
        <v>454.54501767930373</v>
      </c>
      <c r="AY103" s="119">
        <v>677.0554489819915</v>
      </c>
      <c r="AZ103" s="119">
        <v>875.13649925795698</v>
      </c>
      <c r="BA103" s="119"/>
    </row>
    <row r="104" spans="1:53" x14ac:dyDescent="0.25">
      <c r="A104" s="180" t="s">
        <v>189</v>
      </c>
      <c r="B104" s="181">
        <v>3</v>
      </c>
      <c r="C104" s="182" t="s">
        <v>190</v>
      </c>
      <c r="D104" s="31"/>
      <c r="E104" s="32"/>
      <c r="F104" s="160">
        <v>12386</v>
      </c>
      <c r="G104" s="109">
        <v>9070</v>
      </c>
      <c r="H104" s="110">
        <v>9483</v>
      </c>
      <c r="I104" s="110">
        <v>9355</v>
      </c>
      <c r="J104" s="110">
        <v>9224</v>
      </c>
      <c r="K104" s="110">
        <v>8815</v>
      </c>
      <c r="L104" s="110">
        <v>7855</v>
      </c>
      <c r="M104" s="111"/>
      <c r="N104" s="112">
        <v>0.20552051507840341</v>
      </c>
      <c r="O104" s="112">
        <v>0.2168950322166423</v>
      </c>
      <c r="P104" s="113">
        <v>0.27406198661323727</v>
      </c>
      <c r="Q104" s="113">
        <v>0.27108511803927049</v>
      </c>
      <c r="R104" s="113">
        <v>0.2783694839439757</v>
      </c>
      <c r="S104" s="207">
        <v>0.32325586604561307</v>
      </c>
      <c r="T104" s="113">
        <v>0.35096655777118579</v>
      </c>
      <c r="U104" s="111"/>
      <c r="V104" s="114">
        <v>69.225860900000001</v>
      </c>
      <c r="W104" s="114">
        <v>72.77</v>
      </c>
      <c r="X104" s="115">
        <v>73.640633413452534</v>
      </c>
      <c r="Y104" s="115">
        <v>74.347661469372326</v>
      </c>
      <c r="Z104" s="115">
        <v>74.47321798586907</v>
      </c>
      <c r="AA104" s="119">
        <v>74.364605138203046</v>
      </c>
      <c r="AB104" s="115">
        <v>73.110859181817958</v>
      </c>
      <c r="AC104" s="115"/>
      <c r="AD104" s="116">
        <v>15.406515537757597</v>
      </c>
      <c r="AE104" s="116">
        <v>15.457835887629406</v>
      </c>
      <c r="AF104" s="115">
        <v>15.379776132184894</v>
      </c>
      <c r="AG104" s="115">
        <v>15.426913004792308</v>
      </c>
      <c r="AH104" s="115">
        <v>15.4519745292859</v>
      </c>
      <c r="AI104" s="119">
        <v>24.212118584092423</v>
      </c>
      <c r="AJ104" s="117">
        <v>33.75594294770206</v>
      </c>
      <c r="AK104" s="115"/>
      <c r="AL104" s="118">
        <v>4.8851333333333331</v>
      </c>
      <c r="AM104" s="118">
        <v>4.8748240241026997</v>
      </c>
      <c r="AN104" s="115">
        <v>5.1387712453019052</v>
      </c>
      <c r="AO104" s="115">
        <v>5.1827655242850659</v>
      </c>
      <c r="AP104" s="115">
        <v>5.22237462751972</v>
      </c>
      <c r="AQ104" s="119">
        <v>4.8655255680346343</v>
      </c>
      <c r="AR104" s="115">
        <v>4.4452999999999996</v>
      </c>
      <c r="AS104" s="115"/>
      <c r="AT104" s="118">
        <v>193.67642508795802</v>
      </c>
      <c r="AU104" s="118">
        <v>207.67180983502621</v>
      </c>
      <c r="AV104" s="119">
        <v>364.14797658994144</v>
      </c>
      <c r="AW104" s="119">
        <v>346.44928317089983</v>
      </c>
      <c r="AX104" s="119">
        <v>369.15756197680133</v>
      </c>
      <c r="AY104" s="119">
        <v>477.65671338856913</v>
      </c>
      <c r="AZ104" s="119">
        <v>564.97313351247135</v>
      </c>
      <c r="BA104" s="119"/>
    </row>
    <row r="105" spans="1:53" x14ac:dyDescent="0.25">
      <c r="A105" s="180" t="s">
        <v>191</v>
      </c>
      <c r="B105" s="181">
        <v>4</v>
      </c>
      <c r="C105" s="182" t="s">
        <v>192</v>
      </c>
      <c r="D105" s="31"/>
      <c r="E105" s="32"/>
      <c r="F105" s="160">
        <v>7761</v>
      </c>
      <c r="G105" s="109">
        <v>5847</v>
      </c>
      <c r="H105" s="110">
        <v>6370</v>
      </c>
      <c r="I105" s="110">
        <v>6376</v>
      </c>
      <c r="J105" s="110">
        <v>6378</v>
      </c>
      <c r="K105" s="110">
        <v>6369</v>
      </c>
      <c r="L105" s="110">
        <v>5825</v>
      </c>
      <c r="M105" s="111"/>
      <c r="N105" s="112">
        <v>0.233680588677874</v>
      </c>
      <c r="O105" s="112">
        <v>0.27316780589271261</v>
      </c>
      <c r="P105" s="113">
        <v>0.384517781167934</v>
      </c>
      <c r="Q105" s="113">
        <v>0.38223820382179158</v>
      </c>
      <c r="R105" s="113">
        <v>0.39819524080091695</v>
      </c>
      <c r="S105" s="207">
        <v>0.45643858466385739</v>
      </c>
      <c r="T105" s="113">
        <v>0.48949075580997231</v>
      </c>
      <c r="U105" s="111"/>
      <c r="V105" s="114">
        <v>68.448412250000004</v>
      </c>
      <c r="W105" s="114">
        <v>72.739999999999995</v>
      </c>
      <c r="X105" s="115">
        <v>74.64357203898382</v>
      </c>
      <c r="Y105" s="115">
        <v>75.633737763266552</v>
      </c>
      <c r="Z105" s="115">
        <v>76.355165832588838</v>
      </c>
      <c r="AA105" s="119">
        <v>76.961522609411986</v>
      </c>
      <c r="AB105" s="115">
        <v>76.374683975371084</v>
      </c>
      <c r="AC105" s="115"/>
      <c r="AD105" s="116">
        <v>25.831302621210213</v>
      </c>
      <c r="AE105" s="116">
        <v>25.876250187188187</v>
      </c>
      <c r="AF105" s="115">
        <v>25.807883622719498</v>
      </c>
      <c r="AG105" s="115">
        <v>25.849167201198782</v>
      </c>
      <c r="AH105" s="115">
        <v>25.871116672090899</v>
      </c>
      <c r="AI105" s="119">
        <v>35.928943891619383</v>
      </c>
      <c r="AJ105" s="117">
        <v>46.880570409982177</v>
      </c>
      <c r="AK105" s="115"/>
      <c r="AL105" s="118">
        <v>6.2959784931506855</v>
      </c>
      <c r="AM105" s="118">
        <v>6.4183141020646675</v>
      </c>
      <c r="AN105" s="115">
        <v>6.6734795514466452</v>
      </c>
      <c r="AO105" s="115">
        <v>6.8033521220159141</v>
      </c>
      <c r="AP105" s="115">
        <v>6.8709703972257259</v>
      </c>
      <c r="AQ105" s="119">
        <v>6.2935691031663126</v>
      </c>
      <c r="AR105" s="115">
        <v>5.6204000000000001</v>
      </c>
      <c r="AS105" s="115"/>
      <c r="AT105" s="118">
        <v>186.88716763725802</v>
      </c>
      <c r="AU105" s="118">
        <v>252.68378011949051</v>
      </c>
      <c r="AV105" s="119">
        <v>604.11867401257666</v>
      </c>
      <c r="AW105" s="119">
        <v>575.53126724239428</v>
      </c>
      <c r="AX105" s="119">
        <v>633.2232398378743</v>
      </c>
      <c r="AY105" s="119">
        <v>837.71169338065374</v>
      </c>
      <c r="AZ105" s="119">
        <v>985.70505753937562</v>
      </c>
      <c r="BA105" s="119"/>
    </row>
    <row r="106" spans="1:53" x14ac:dyDescent="0.25">
      <c r="A106" s="180" t="s">
        <v>193</v>
      </c>
      <c r="B106" s="181">
        <v>5</v>
      </c>
      <c r="C106" s="182" t="s">
        <v>194</v>
      </c>
      <c r="D106" s="31"/>
      <c r="E106" s="32"/>
      <c r="F106" s="160">
        <v>9610</v>
      </c>
      <c r="G106" s="109">
        <v>7554</v>
      </c>
      <c r="H106" s="110">
        <v>8204</v>
      </c>
      <c r="I106" s="110">
        <v>8207</v>
      </c>
      <c r="J106" s="110">
        <v>8210</v>
      </c>
      <c r="K106" s="110">
        <v>8219</v>
      </c>
      <c r="L106" s="110">
        <v>6620</v>
      </c>
      <c r="M106" s="111"/>
      <c r="N106" s="112">
        <v>0.21595447940645524</v>
      </c>
      <c r="O106" s="112">
        <v>0.22907364649135087</v>
      </c>
      <c r="P106" s="113">
        <v>0.29892465986503713</v>
      </c>
      <c r="Q106" s="113">
        <v>0.29604168582366203</v>
      </c>
      <c r="R106" s="113">
        <v>0.30465623012889431</v>
      </c>
      <c r="S106" s="207">
        <v>0.36364557083177129</v>
      </c>
      <c r="T106" s="113">
        <v>0.40218470220618247</v>
      </c>
      <c r="U106" s="111"/>
      <c r="V106" s="114">
        <v>67.894154600000007</v>
      </c>
      <c r="W106" s="114">
        <v>72.739999999999995</v>
      </c>
      <c r="X106" s="115">
        <v>74.028922912565235</v>
      </c>
      <c r="Y106" s="115">
        <v>75.003688646120409</v>
      </c>
      <c r="Z106" s="115">
        <v>75.209590701395598</v>
      </c>
      <c r="AA106" s="119">
        <v>75.449237085681148</v>
      </c>
      <c r="AB106" s="115">
        <v>74.153483595594111</v>
      </c>
      <c r="AC106" s="115"/>
      <c r="AD106" s="116">
        <v>26.065063249947656</v>
      </c>
      <c r="AE106" s="116">
        <v>26.096048164741802</v>
      </c>
      <c r="AF106" s="115">
        <v>26.04891920172145</v>
      </c>
      <c r="AG106" s="115">
        <v>26.077378321447863</v>
      </c>
      <c r="AH106" s="115">
        <v>26.092509340682629</v>
      </c>
      <c r="AI106" s="119">
        <v>36.901240857950597</v>
      </c>
      <c r="AJ106" s="117">
        <v>48.663101604278076</v>
      </c>
      <c r="AK106" s="115"/>
      <c r="AL106" s="118">
        <v>4.6032028959599574</v>
      </c>
      <c r="AM106" s="118">
        <v>4.7088532479414464</v>
      </c>
      <c r="AN106" s="115">
        <v>4.9735275853197924</v>
      </c>
      <c r="AO106" s="115">
        <v>5.0943081698468164</v>
      </c>
      <c r="AP106" s="115">
        <v>5.1460910937499991</v>
      </c>
      <c r="AQ106" s="119">
        <v>4.8374619128715786</v>
      </c>
      <c r="AR106" s="115">
        <v>4.4494999999999996</v>
      </c>
      <c r="AS106" s="115"/>
      <c r="AT106" s="118">
        <v>188.08908439880261</v>
      </c>
      <c r="AU106" s="118">
        <v>196.06717464618325</v>
      </c>
      <c r="AV106" s="119">
        <v>368.94829591570902</v>
      </c>
      <c r="AW106" s="119">
        <v>347.00017265806991</v>
      </c>
      <c r="AX106" s="119">
        <v>370.9147332959987</v>
      </c>
      <c r="AY106" s="119">
        <v>536.78392513909785</v>
      </c>
      <c r="AZ106" s="119">
        <v>684.61019358828082</v>
      </c>
      <c r="BA106" s="119"/>
    </row>
    <row r="107" spans="1:53" x14ac:dyDescent="0.25">
      <c r="A107" s="180" t="s">
        <v>195</v>
      </c>
      <c r="B107" s="181">
        <v>6</v>
      </c>
      <c r="C107" s="182" t="s">
        <v>196</v>
      </c>
      <c r="D107" s="31"/>
      <c r="E107" s="32"/>
      <c r="F107" s="160">
        <v>10238</v>
      </c>
      <c r="G107" s="109">
        <v>9437</v>
      </c>
      <c r="H107" s="110">
        <v>10307</v>
      </c>
      <c r="I107" s="110">
        <v>10330</v>
      </c>
      <c r="J107" s="110">
        <v>10351</v>
      </c>
      <c r="K107" s="110">
        <v>10377</v>
      </c>
      <c r="L107" s="110">
        <v>10080</v>
      </c>
      <c r="M107" s="111"/>
      <c r="N107" s="112">
        <v>0.25083379043192139</v>
      </c>
      <c r="O107" s="112">
        <v>0.25396375410261207</v>
      </c>
      <c r="P107" s="113">
        <v>0.32935671214991918</v>
      </c>
      <c r="Q107" s="113">
        <v>0.3228938354989363</v>
      </c>
      <c r="R107" s="113">
        <v>0.3319462623084134</v>
      </c>
      <c r="S107" s="207">
        <v>0.3772722751822663</v>
      </c>
      <c r="T107" s="113">
        <v>0.40382674585119366</v>
      </c>
      <c r="U107" s="111"/>
      <c r="V107" s="114">
        <v>70.163263099999995</v>
      </c>
      <c r="W107" s="114">
        <v>72.8</v>
      </c>
      <c r="X107" s="115">
        <v>73.716327946025586</v>
      </c>
      <c r="Y107" s="115">
        <v>74.294798117107902</v>
      </c>
      <c r="Z107" s="115">
        <v>74.611083017013001</v>
      </c>
      <c r="AA107" s="119">
        <v>74.295763314878968</v>
      </c>
      <c r="AB107" s="115">
        <v>73.173777608348544</v>
      </c>
      <c r="AC107" s="115"/>
      <c r="AD107" s="116">
        <v>38.187397379841158</v>
      </c>
      <c r="AE107" s="116">
        <v>38.242943713727442</v>
      </c>
      <c r="AF107" s="115">
        <v>38.158456112808253</v>
      </c>
      <c r="AG107" s="115">
        <v>38.209474480195595</v>
      </c>
      <c r="AH107" s="115">
        <v>38.236599700711388</v>
      </c>
      <c r="AI107" s="119">
        <v>38.299545439694384</v>
      </c>
      <c r="AJ107" s="117">
        <v>38.391699092088203</v>
      </c>
      <c r="AK107" s="115"/>
      <c r="AL107" s="118">
        <v>5.4237002570694086</v>
      </c>
      <c r="AM107" s="118">
        <v>5.5225282145481263</v>
      </c>
      <c r="AN107" s="115">
        <v>5.8095435006108707</v>
      </c>
      <c r="AO107" s="115">
        <v>5.8906828924914683</v>
      </c>
      <c r="AP107" s="115">
        <v>5.9639420566502457</v>
      </c>
      <c r="AQ107" s="119">
        <v>5.6704572501090853</v>
      </c>
      <c r="AR107" s="115">
        <v>5.3032000000000004</v>
      </c>
      <c r="AS107" s="115"/>
      <c r="AT107" s="118">
        <v>200.55755071498933</v>
      </c>
      <c r="AU107" s="118">
        <v>195.06818037552245</v>
      </c>
      <c r="AV107" s="119">
        <v>365.44143111329532</v>
      </c>
      <c r="AW107" s="119">
        <v>339.44375907256637</v>
      </c>
      <c r="AX107" s="119">
        <v>360.64545117438314</v>
      </c>
      <c r="AY107" s="119">
        <v>533.6427127233037</v>
      </c>
      <c r="AZ107" s="119">
        <v>691.95519030087269</v>
      </c>
      <c r="BA107" s="119"/>
    </row>
    <row r="108" spans="1:53" x14ac:dyDescent="0.25">
      <c r="A108" s="180" t="s">
        <v>197</v>
      </c>
      <c r="B108" s="181">
        <v>7</v>
      </c>
      <c r="C108" s="182" t="s">
        <v>198</v>
      </c>
      <c r="D108" s="31"/>
      <c r="E108" s="32"/>
      <c r="F108" s="160">
        <v>4130</v>
      </c>
      <c r="G108" s="109">
        <v>3064</v>
      </c>
      <c r="H108" s="110">
        <v>3166</v>
      </c>
      <c r="I108" s="110">
        <v>3109</v>
      </c>
      <c r="J108" s="110">
        <v>3051</v>
      </c>
      <c r="K108" s="110">
        <v>2877</v>
      </c>
      <c r="L108" s="110">
        <v>2927</v>
      </c>
      <c r="M108" s="111"/>
      <c r="N108" s="112">
        <v>0.22319710993617714</v>
      </c>
      <c r="O108" s="112">
        <v>0.2197453026282947</v>
      </c>
      <c r="P108" s="113">
        <v>0.318022898962044</v>
      </c>
      <c r="Q108" s="113">
        <v>0.30893507920176705</v>
      </c>
      <c r="R108" s="113">
        <v>0.31836892583778181</v>
      </c>
      <c r="S108" s="207">
        <v>0.32788312957899091</v>
      </c>
      <c r="T108" s="113">
        <v>0.31722202928662174</v>
      </c>
      <c r="U108" s="111"/>
      <c r="V108" s="114">
        <v>68.47817105</v>
      </c>
      <c r="W108" s="114">
        <v>72.59</v>
      </c>
      <c r="X108" s="115">
        <v>73.444182795300193</v>
      </c>
      <c r="Y108" s="115">
        <v>74.236900365879521</v>
      </c>
      <c r="Z108" s="115">
        <v>74.265483651664539</v>
      </c>
      <c r="AA108" s="119">
        <v>74.121203815413992</v>
      </c>
      <c r="AB108" s="115">
        <v>72.615770850134581</v>
      </c>
      <c r="AC108" s="115"/>
      <c r="AD108" s="116">
        <v>21.954523139879871</v>
      </c>
      <c r="AE108" s="116">
        <v>21.986742042006245</v>
      </c>
      <c r="AF108" s="115">
        <v>21.937736148107284</v>
      </c>
      <c r="AG108" s="115">
        <v>21.967328664309434</v>
      </c>
      <c r="AH108" s="115">
        <v>21.983062282782683</v>
      </c>
      <c r="AI108" s="119">
        <v>29.175854645603295</v>
      </c>
      <c r="AJ108" s="117">
        <v>37.00787401574803</v>
      </c>
      <c r="AK108" s="115"/>
      <c r="AL108" s="118">
        <v>5.2892024866785077</v>
      </c>
      <c r="AM108" s="118">
        <v>5.4019377473363779</v>
      </c>
      <c r="AN108" s="115">
        <v>5.6628221200915858</v>
      </c>
      <c r="AO108" s="115">
        <v>5.7937183032732129</v>
      </c>
      <c r="AP108" s="115">
        <v>5.8580227360308275</v>
      </c>
      <c r="AQ108" s="119">
        <v>5.5430097825286646</v>
      </c>
      <c r="AR108" s="115">
        <v>5.1548999999999996</v>
      </c>
      <c r="AS108" s="115"/>
      <c r="AT108" s="118">
        <v>197.84772245772527</v>
      </c>
      <c r="AU108" s="118">
        <v>174.63905467198509</v>
      </c>
      <c r="AV108" s="119">
        <v>436.97369048755451</v>
      </c>
      <c r="AW108" s="119">
        <v>391.32474033140534</v>
      </c>
      <c r="AX108" s="119">
        <v>421.50959420928194</v>
      </c>
      <c r="AY108" s="119">
        <v>417.71746848711336</v>
      </c>
      <c r="AZ108" s="119">
        <v>370.32403650854189</v>
      </c>
      <c r="BA108" s="119"/>
    </row>
    <row r="109" spans="1:53" x14ac:dyDescent="0.25">
      <c r="A109" s="180"/>
      <c r="B109" s="183"/>
      <c r="C109" s="182"/>
      <c r="D109" s="31"/>
      <c r="E109" s="32"/>
      <c r="F109" s="160"/>
      <c r="G109" s="109"/>
      <c r="H109" s="110"/>
      <c r="I109" s="110"/>
      <c r="J109" s="110"/>
      <c r="K109" s="110"/>
      <c r="L109" s="110" t="s">
        <v>15</v>
      </c>
      <c r="M109" s="111"/>
      <c r="N109" s="112"/>
      <c r="O109" s="112"/>
      <c r="P109" s="113"/>
      <c r="Q109" s="113"/>
      <c r="R109" s="113"/>
      <c r="S109" s="207"/>
      <c r="T109" s="113"/>
      <c r="U109" s="111"/>
      <c r="V109" s="114"/>
      <c r="W109" s="114"/>
      <c r="X109" s="115"/>
      <c r="Y109" s="115"/>
      <c r="Z109" s="115"/>
      <c r="AA109" s="119"/>
      <c r="AB109" s="115"/>
      <c r="AC109" s="115"/>
      <c r="AD109" s="116"/>
      <c r="AE109" s="116"/>
      <c r="AF109" s="115"/>
      <c r="AG109" s="115"/>
      <c r="AH109" s="115"/>
      <c r="AI109" s="119"/>
      <c r="AJ109" s="120"/>
      <c r="AK109" s="115"/>
      <c r="AL109" s="118"/>
      <c r="AM109" s="118"/>
      <c r="AN109" s="115"/>
      <c r="AO109" s="115"/>
      <c r="AP109" s="115"/>
      <c r="AQ109" s="119"/>
      <c r="AR109" s="115"/>
      <c r="AS109" s="115"/>
      <c r="AT109" s="118"/>
      <c r="AU109" s="118"/>
      <c r="AV109" s="119"/>
      <c r="AW109" s="119"/>
      <c r="AX109" s="119"/>
      <c r="AY109" s="119"/>
      <c r="AZ109" s="119"/>
      <c r="BA109" s="119"/>
    </row>
    <row r="110" spans="1:53" x14ac:dyDescent="0.25">
      <c r="A110" s="170" t="s">
        <v>199</v>
      </c>
      <c r="B110" s="171" t="s">
        <v>200</v>
      </c>
      <c r="C110" s="176"/>
      <c r="D110" s="31"/>
      <c r="E110" s="32"/>
      <c r="F110" s="158">
        <v>1123410</v>
      </c>
      <c r="G110" s="90">
        <v>1063459</v>
      </c>
      <c r="H110" s="124">
        <v>1116265</v>
      </c>
      <c r="I110" s="124">
        <v>1122792</v>
      </c>
      <c r="J110" s="124">
        <v>1129391</v>
      </c>
      <c r="K110" s="124">
        <v>1148634</v>
      </c>
      <c r="L110" s="124">
        <v>1083519</v>
      </c>
      <c r="M110" s="125"/>
      <c r="N110" s="73">
        <v>0.28249999999999997</v>
      </c>
      <c r="O110" s="73">
        <v>0.34494389889875565</v>
      </c>
      <c r="P110" s="91">
        <v>0.44040421355133341</v>
      </c>
      <c r="Q110" s="91">
        <v>0.42959257406010565</v>
      </c>
      <c r="R110" s="91">
        <v>0.44347557993686165</v>
      </c>
      <c r="S110" s="205">
        <v>0.47399216858311399</v>
      </c>
      <c r="T110" s="91">
        <v>0.48839108311570878</v>
      </c>
      <c r="U110" s="125"/>
      <c r="V110" s="126">
        <v>69.568544380527058</v>
      </c>
      <c r="W110" s="126">
        <v>72.34</v>
      </c>
      <c r="X110" s="92">
        <v>73.424467282179435</v>
      </c>
      <c r="Y110" s="92">
        <v>73.925380678277818</v>
      </c>
      <c r="Z110" s="92">
        <v>74.302865740634161</v>
      </c>
      <c r="AA110" s="95">
        <v>75.393351409248226</v>
      </c>
      <c r="AB110" s="92">
        <v>75.743888810552335</v>
      </c>
      <c r="AC110" s="93"/>
      <c r="AD110" s="78">
        <v>52.874950894455765</v>
      </c>
      <c r="AE110" s="78">
        <v>51.429966034718554</v>
      </c>
      <c r="AF110" s="92">
        <v>61.93400476552047</v>
      </c>
      <c r="AG110" s="92">
        <v>55.308382183476127</v>
      </c>
      <c r="AH110" s="92">
        <v>57.005399447080961</v>
      </c>
      <c r="AI110" s="95">
        <v>59.855141805852554</v>
      </c>
      <c r="AJ110" s="94">
        <v>61.110601614086569</v>
      </c>
      <c r="AK110" s="93"/>
      <c r="AL110" s="80">
        <v>7.0746449627892396</v>
      </c>
      <c r="AM110" s="80">
        <v>7.3590999999999998</v>
      </c>
      <c r="AN110" s="92">
        <v>7.9556748018620622</v>
      </c>
      <c r="AO110" s="92">
        <v>7.6707000000000001</v>
      </c>
      <c r="AP110" s="92">
        <v>7.8883999999999999</v>
      </c>
      <c r="AQ110" s="95">
        <v>7.8327581331161014</v>
      </c>
      <c r="AR110" s="92">
        <v>7.6333810372633888</v>
      </c>
      <c r="AS110" s="93"/>
      <c r="AT110" s="80">
        <v>270.10000000000002</v>
      </c>
      <c r="AU110" s="80">
        <v>320.77164467901429</v>
      </c>
      <c r="AV110" s="95">
        <v>538.5</v>
      </c>
      <c r="AW110" s="95">
        <v>536.19647485214102</v>
      </c>
      <c r="AX110" s="95">
        <v>564.22424063193841</v>
      </c>
      <c r="AY110" s="95">
        <v>654.78907092658915</v>
      </c>
      <c r="AZ110" s="95">
        <v>712.66230000000007</v>
      </c>
      <c r="BA110" s="96"/>
    </row>
    <row r="111" spans="1:53" x14ac:dyDescent="0.25">
      <c r="A111" s="177" t="s">
        <v>201</v>
      </c>
      <c r="B111" s="178"/>
      <c r="C111" s="179" t="s">
        <v>202</v>
      </c>
      <c r="D111" s="31"/>
      <c r="E111" s="32"/>
      <c r="F111" s="159">
        <v>147931</v>
      </c>
      <c r="G111" s="97">
        <v>147463</v>
      </c>
      <c r="H111" s="98">
        <v>157267</v>
      </c>
      <c r="I111" s="98">
        <v>159125</v>
      </c>
      <c r="J111" s="98">
        <v>161003</v>
      </c>
      <c r="K111" s="98">
        <v>166625</v>
      </c>
      <c r="L111" s="98">
        <v>163936</v>
      </c>
      <c r="M111" s="121"/>
      <c r="N111" s="100">
        <v>0.33868374655936256</v>
      </c>
      <c r="O111" s="100">
        <v>0.37919662621158334</v>
      </c>
      <c r="P111" s="101">
        <v>0.4683413660822231</v>
      </c>
      <c r="Q111" s="101">
        <v>0.47036346793724154</v>
      </c>
      <c r="R111" s="101">
        <v>0.48209102260818582</v>
      </c>
      <c r="S111" s="206">
        <v>0.51722137875148166</v>
      </c>
      <c r="T111" s="101">
        <v>0.53371766399113063</v>
      </c>
      <c r="U111" s="121"/>
      <c r="V111" s="102">
        <v>69.546106156294698</v>
      </c>
      <c r="W111" s="102">
        <v>71.709999999999994</v>
      </c>
      <c r="X111" s="103">
        <v>72.641749307327046</v>
      </c>
      <c r="Y111" s="103">
        <v>73.038094392838872</v>
      </c>
      <c r="Z111" s="103">
        <v>73.341440301095929</v>
      </c>
      <c r="AA111" s="107">
        <v>74.268885279208575</v>
      </c>
      <c r="AB111" s="103">
        <v>74.610485257617412</v>
      </c>
      <c r="AC111" s="103"/>
      <c r="AD111" s="104">
        <v>65.492874954714921</v>
      </c>
      <c r="AE111" s="104">
        <v>66.45426708670756</v>
      </c>
      <c r="AF111" s="103">
        <v>67.602667602667594</v>
      </c>
      <c r="AG111" s="103">
        <v>67.602667602667594</v>
      </c>
      <c r="AH111" s="103">
        <v>67.602667602667594</v>
      </c>
      <c r="AI111" s="107">
        <v>68.950419427119527</v>
      </c>
      <c r="AJ111" s="105">
        <v>69.851718403547665</v>
      </c>
      <c r="AK111" s="103"/>
      <c r="AL111" s="106">
        <v>8.3323408846656459</v>
      </c>
      <c r="AM111" s="106">
        <v>8.9105258868622776</v>
      </c>
      <c r="AN111" s="103">
        <v>9.0773656387308161</v>
      </c>
      <c r="AO111" s="103">
        <v>9.1446711290937017</v>
      </c>
      <c r="AP111" s="103">
        <v>9.2732485820429282</v>
      </c>
      <c r="AQ111" s="107">
        <v>9.1218107733137543</v>
      </c>
      <c r="AR111" s="103">
        <v>8.8204585989831301</v>
      </c>
      <c r="AS111" s="103"/>
      <c r="AT111" s="106">
        <v>268.67206467828191</v>
      </c>
      <c r="AU111" s="106">
        <v>334.28405238911142</v>
      </c>
      <c r="AV111" s="107">
        <v>576.80522276002125</v>
      </c>
      <c r="AW111" s="107">
        <v>576.82524025596388</v>
      </c>
      <c r="AX111" s="107">
        <v>609.70273257318433</v>
      </c>
      <c r="AY111" s="107">
        <v>731.6125690976279</v>
      </c>
      <c r="AZ111" s="107">
        <v>806.26267105857414</v>
      </c>
      <c r="BA111" s="107"/>
    </row>
    <row r="112" spans="1:53" x14ac:dyDescent="0.25">
      <c r="A112" s="180" t="s">
        <v>203</v>
      </c>
      <c r="B112" s="181">
        <v>1</v>
      </c>
      <c r="C112" s="182" t="s">
        <v>204</v>
      </c>
      <c r="D112" s="31"/>
      <c r="E112" s="32"/>
      <c r="F112" s="160">
        <v>56316</v>
      </c>
      <c r="G112" s="109">
        <v>56186</v>
      </c>
      <c r="H112" s="110">
        <v>60150</v>
      </c>
      <c r="I112" s="110">
        <v>60940</v>
      </c>
      <c r="J112" s="110">
        <v>61736</v>
      </c>
      <c r="K112" s="110">
        <v>64109</v>
      </c>
      <c r="L112" s="110">
        <v>60896</v>
      </c>
      <c r="M112" s="111"/>
      <c r="N112" s="112">
        <v>0.37226919140042625</v>
      </c>
      <c r="O112" s="112">
        <v>0.42180164102266293</v>
      </c>
      <c r="P112" s="113">
        <v>0.52002406433186577</v>
      </c>
      <c r="Q112" s="113">
        <v>0.52190544316048992</v>
      </c>
      <c r="R112" s="113">
        <v>0.53459488570384706</v>
      </c>
      <c r="S112" s="207">
        <v>0.5593337899316615</v>
      </c>
      <c r="T112" s="113">
        <v>0.56411421808345463</v>
      </c>
      <c r="U112" s="111"/>
      <c r="V112" s="114">
        <v>70.525576490000006</v>
      </c>
      <c r="W112" s="114">
        <v>71.83</v>
      </c>
      <c r="X112" s="115">
        <v>72.407474496658438</v>
      </c>
      <c r="Y112" s="115">
        <v>72.617411248692989</v>
      </c>
      <c r="Z112" s="115">
        <v>72.752648737462422</v>
      </c>
      <c r="AA112" s="119">
        <v>73.315365976112673</v>
      </c>
      <c r="AB112" s="115">
        <v>73.491948162062187</v>
      </c>
      <c r="AC112" s="115"/>
      <c r="AD112" s="116">
        <v>73.750473304387157</v>
      </c>
      <c r="AE112" s="116">
        <v>74.04343437199249</v>
      </c>
      <c r="AF112" s="115">
        <v>74.342105263157904</v>
      </c>
      <c r="AG112" s="115">
        <v>74.342105263157904</v>
      </c>
      <c r="AH112" s="115">
        <v>74.342105263157904</v>
      </c>
      <c r="AI112" s="119">
        <v>73.925324186151443</v>
      </c>
      <c r="AJ112" s="117">
        <v>73.312645461598137</v>
      </c>
      <c r="AK112" s="115"/>
      <c r="AL112" s="118">
        <v>9.9431428582594066</v>
      </c>
      <c r="AM112" s="118">
        <v>10.313711278069677</v>
      </c>
      <c r="AN112" s="115">
        <v>10.431754670176643</v>
      </c>
      <c r="AO112" s="115">
        <v>10.459126007186889</v>
      </c>
      <c r="AP112" s="115">
        <v>10.56650182044676</v>
      </c>
      <c r="AQ112" s="119">
        <v>10.263488358936423</v>
      </c>
      <c r="AR112" s="115">
        <v>9.8559000000000001</v>
      </c>
      <c r="AS112" s="115"/>
      <c r="AT112" s="118">
        <v>292.72096407127538</v>
      </c>
      <c r="AU112" s="118">
        <v>390.72160832405552</v>
      </c>
      <c r="AV112" s="119">
        <v>687.63277165336319</v>
      </c>
      <c r="AW112" s="119">
        <v>690.7942229982076</v>
      </c>
      <c r="AX112" s="119">
        <v>733.48757940132498</v>
      </c>
      <c r="AY112" s="119">
        <v>841.99142888537608</v>
      </c>
      <c r="AZ112" s="119">
        <v>883.97983092819777</v>
      </c>
      <c r="BA112" s="119"/>
    </row>
    <row r="113" spans="1:53" x14ac:dyDescent="0.25">
      <c r="A113" s="180" t="s">
        <v>205</v>
      </c>
      <c r="B113" s="181">
        <v>2</v>
      </c>
      <c r="C113" s="182" t="s">
        <v>206</v>
      </c>
      <c r="D113" s="31"/>
      <c r="E113" s="32"/>
      <c r="F113" s="160">
        <v>2462</v>
      </c>
      <c r="G113" s="109">
        <v>2047</v>
      </c>
      <c r="H113" s="110">
        <v>2073</v>
      </c>
      <c r="I113" s="110">
        <v>2056</v>
      </c>
      <c r="J113" s="110">
        <v>2040</v>
      </c>
      <c r="K113" s="110">
        <v>1989</v>
      </c>
      <c r="L113" s="110">
        <v>1639</v>
      </c>
      <c r="M113" s="111"/>
      <c r="N113" s="112">
        <v>0.21995894727848825</v>
      </c>
      <c r="O113" s="112">
        <v>0.21079309543236072</v>
      </c>
      <c r="P113" s="113">
        <v>0.25355572692359435</v>
      </c>
      <c r="Q113" s="113">
        <v>0.24536943825895979</v>
      </c>
      <c r="R113" s="113">
        <v>0.24559677664450158</v>
      </c>
      <c r="S113" s="207">
        <v>0.25727441117297684</v>
      </c>
      <c r="T113" s="113">
        <v>0.26158692571956516</v>
      </c>
      <c r="U113" s="111"/>
      <c r="V113" s="114">
        <v>70.01298116000001</v>
      </c>
      <c r="W113" s="114">
        <v>70.95</v>
      </c>
      <c r="X113" s="115">
        <v>69.954277702215947</v>
      </c>
      <c r="Y113" s="115">
        <v>69.759873420488134</v>
      </c>
      <c r="Z113" s="115">
        <v>69.289832124659227</v>
      </c>
      <c r="AA113" s="119">
        <v>68.205783766310617</v>
      </c>
      <c r="AB113" s="115">
        <v>66.695734754167205</v>
      </c>
      <c r="AC113" s="115"/>
      <c r="AD113" s="116">
        <v>40.700312837171602</v>
      </c>
      <c r="AE113" s="116">
        <v>40.775333873444396</v>
      </c>
      <c r="AF113" s="115">
        <v>40.812067658831957</v>
      </c>
      <c r="AG113" s="115">
        <v>40.785417515574181</v>
      </c>
      <c r="AH113" s="115">
        <v>40.794831780836134</v>
      </c>
      <c r="AI113" s="119">
        <v>38.592897513565276</v>
      </c>
      <c r="AJ113" s="117">
        <v>36.170212765957451</v>
      </c>
      <c r="AK113" s="115"/>
      <c r="AL113" s="118">
        <v>2.9577470191226096</v>
      </c>
      <c r="AM113" s="118">
        <v>3.4486793587174351</v>
      </c>
      <c r="AN113" s="115">
        <v>3.6355507272187073</v>
      </c>
      <c r="AO113" s="115">
        <v>3.6944832566697334</v>
      </c>
      <c r="AP113" s="115">
        <v>3.8299181165919283</v>
      </c>
      <c r="AQ113" s="119">
        <v>4.0601796993559276</v>
      </c>
      <c r="AR113" s="115">
        <v>4.1984000000000004</v>
      </c>
      <c r="AS113" s="115"/>
      <c r="AT113" s="118">
        <v>226.95249324383965</v>
      </c>
      <c r="AU113" s="118">
        <v>173.55720413126176</v>
      </c>
      <c r="AV113" s="119">
        <v>268.49850271709869</v>
      </c>
      <c r="AW113" s="119">
        <v>244.26040452796425</v>
      </c>
      <c r="AX113" s="119">
        <v>239.84929170256908</v>
      </c>
      <c r="AY113" s="119">
        <v>270.19877698420714</v>
      </c>
      <c r="AZ113" s="119">
        <v>291.88129211263623</v>
      </c>
      <c r="BA113" s="119"/>
    </row>
    <row r="114" spans="1:53" x14ac:dyDescent="0.25">
      <c r="A114" s="180" t="s">
        <v>207</v>
      </c>
      <c r="B114" s="181">
        <v>3</v>
      </c>
      <c r="C114" s="182" t="s">
        <v>208</v>
      </c>
      <c r="D114" s="31"/>
      <c r="E114" s="32"/>
      <c r="F114" s="160">
        <v>526</v>
      </c>
      <c r="G114" s="109">
        <v>653</v>
      </c>
      <c r="H114" s="110">
        <v>717</v>
      </c>
      <c r="I114" s="110">
        <v>733</v>
      </c>
      <c r="J114" s="110">
        <v>749</v>
      </c>
      <c r="K114" s="110">
        <v>800</v>
      </c>
      <c r="L114" s="110">
        <v>294</v>
      </c>
      <c r="M114" s="111"/>
      <c r="N114" s="112">
        <v>0.29722749533503517</v>
      </c>
      <c r="O114" s="112">
        <v>0.29891584625900797</v>
      </c>
      <c r="P114" s="113">
        <v>0.35679710001411219</v>
      </c>
      <c r="Q114" s="113">
        <v>0.35303162220964623</v>
      </c>
      <c r="R114" s="113">
        <v>0.35780253638817372</v>
      </c>
      <c r="S114" s="207">
        <v>0.36474815143572037</v>
      </c>
      <c r="T114" s="113">
        <v>0.35735161517906938</v>
      </c>
      <c r="U114" s="111"/>
      <c r="V114" s="114">
        <v>70.033068350000008</v>
      </c>
      <c r="W114" s="114">
        <v>71.19</v>
      </c>
      <c r="X114" s="115">
        <v>70.950545394777834</v>
      </c>
      <c r="Y114" s="115">
        <v>70.983011095473714</v>
      </c>
      <c r="Z114" s="115">
        <v>70.850369918799629</v>
      </c>
      <c r="AA114" s="119">
        <v>70.438202631743877</v>
      </c>
      <c r="AB114" s="115">
        <v>69.624908636726602</v>
      </c>
      <c r="AC114" s="115"/>
      <c r="AD114" s="116">
        <v>62.883635314577916</v>
      </c>
      <c r="AE114" s="116">
        <v>63.063280635757266</v>
      </c>
      <c r="AF114" s="115">
        <v>63.157894736842103</v>
      </c>
      <c r="AG114" s="115">
        <v>63.157894736842103</v>
      </c>
      <c r="AH114" s="115">
        <v>63.157894736842103</v>
      </c>
      <c r="AI114" s="119">
        <v>55.047020137784784</v>
      </c>
      <c r="AJ114" s="117">
        <v>46.153846153846153</v>
      </c>
      <c r="AK114" s="115"/>
      <c r="AL114" s="118">
        <v>6.2463481228668947</v>
      </c>
      <c r="AM114" s="118">
        <v>6.6650189759036138</v>
      </c>
      <c r="AN114" s="115">
        <v>7.0515812977503671</v>
      </c>
      <c r="AO114" s="115">
        <v>7.1885615183246072</v>
      </c>
      <c r="AP114" s="115">
        <v>7.4077871859296485</v>
      </c>
      <c r="AQ114" s="119">
        <v>6.8885484201770204</v>
      </c>
      <c r="AR114" s="115">
        <v>6.242</v>
      </c>
      <c r="AS114" s="115"/>
      <c r="AT114" s="118">
        <v>229.34671371237587</v>
      </c>
      <c r="AU114" s="118">
        <v>218.98425173639561</v>
      </c>
      <c r="AV114" s="119">
        <v>337.50095788313371</v>
      </c>
      <c r="AW114" s="119">
        <v>324.07166190597718</v>
      </c>
      <c r="AX114" s="119">
        <v>330.86266331780377</v>
      </c>
      <c r="AY114" s="119">
        <v>390.63675430063813</v>
      </c>
      <c r="AZ114" s="119">
        <v>433.0421177994337</v>
      </c>
      <c r="BA114" s="119"/>
    </row>
    <row r="115" spans="1:53" x14ac:dyDescent="0.25">
      <c r="A115" s="180" t="s">
        <v>209</v>
      </c>
      <c r="B115" s="181">
        <v>4</v>
      </c>
      <c r="C115" s="182" t="s">
        <v>210</v>
      </c>
      <c r="D115" s="31"/>
      <c r="E115" s="32"/>
      <c r="F115" s="160">
        <v>3840</v>
      </c>
      <c r="G115" s="109">
        <v>2517</v>
      </c>
      <c r="H115" s="110">
        <v>2488</v>
      </c>
      <c r="I115" s="110">
        <v>2446</v>
      </c>
      <c r="J115" s="110">
        <v>2405</v>
      </c>
      <c r="K115" s="110">
        <v>2283</v>
      </c>
      <c r="L115" s="110">
        <v>1600</v>
      </c>
      <c r="M115" s="111"/>
      <c r="N115" s="112">
        <v>0.2225066797996155</v>
      </c>
      <c r="O115" s="112">
        <v>0.22643076126223274</v>
      </c>
      <c r="P115" s="113">
        <v>0.25171881496037224</v>
      </c>
      <c r="Q115" s="113">
        <v>0.25006281648196915</v>
      </c>
      <c r="R115" s="113">
        <v>0.25238729459041603</v>
      </c>
      <c r="S115" s="207">
        <v>0.2865240742367019</v>
      </c>
      <c r="T115" s="113">
        <v>0.29975088528028909</v>
      </c>
      <c r="U115" s="111"/>
      <c r="V115" s="114">
        <v>68.678298980000008</v>
      </c>
      <c r="W115" s="114">
        <v>70.489999999999995</v>
      </c>
      <c r="X115" s="115">
        <v>70.031319118578438</v>
      </c>
      <c r="Y115" s="115">
        <v>70.065303407844155</v>
      </c>
      <c r="Z115" s="115">
        <v>69.829899584162192</v>
      </c>
      <c r="AA115" s="119">
        <v>69.283684291862343</v>
      </c>
      <c r="AB115" s="115">
        <v>68.120514256214094</v>
      </c>
      <c r="AC115" s="115"/>
      <c r="AD115" s="116">
        <v>14.318094979945478</v>
      </c>
      <c r="AE115" s="116">
        <v>14.369753629051441</v>
      </c>
      <c r="AF115" s="115">
        <v>14.395048104094007</v>
      </c>
      <c r="AG115" s="115">
        <v>14.376697112591156</v>
      </c>
      <c r="AH115" s="115">
        <v>14.383179670683116</v>
      </c>
      <c r="AI115" s="119">
        <v>32.215811912857134</v>
      </c>
      <c r="AJ115" s="117">
        <v>51.578947368421055</v>
      </c>
      <c r="AK115" s="115"/>
      <c r="AL115" s="118">
        <v>5.9562778272484413</v>
      </c>
      <c r="AM115" s="118">
        <v>6.269944035947713</v>
      </c>
      <c r="AN115" s="115">
        <v>6.2931188976591921</v>
      </c>
      <c r="AO115" s="115">
        <v>6.3834372388059695</v>
      </c>
      <c r="AP115" s="115">
        <v>6.5459082241630266</v>
      </c>
      <c r="AQ115" s="119">
        <v>6.0458567867928892</v>
      </c>
      <c r="AR115" s="115">
        <v>5.5012999999999996</v>
      </c>
      <c r="AS115" s="115"/>
      <c r="AT115" s="118">
        <v>217.21364034428728</v>
      </c>
      <c r="AU115" s="118">
        <v>212.47083202394688</v>
      </c>
      <c r="AV115" s="119">
        <v>280.45065581579769</v>
      </c>
      <c r="AW115" s="119">
        <v>273.22766604953313</v>
      </c>
      <c r="AX115" s="119">
        <v>276.91339954044855</v>
      </c>
      <c r="AY115" s="119">
        <v>288.12482661678041</v>
      </c>
      <c r="AZ115" s="119">
        <v>286.93961237369291</v>
      </c>
      <c r="BA115" s="119"/>
    </row>
    <row r="116" spans="1:53" x14ac:dyDescent="0.25">
      <c r="A116" s="180" t="s">
        <v>211</v>
      </c>
      <c r="B116" s="181">
        <v>5</v>
      </c>
      <c r="C116" s="182" t="s">
        <v>212</v>
      </c>
      <c r="D116" s="31"/>
      <c r="E116" s="32"/>
      <c r="F116" s="160">
        <v>59261</v>
      </c>
      <c r="G116" s="109">
        <v>62853</v>
      </c>
      <c r="H116" s="110">
        <v>67891</v>
      </c>
      <c r="I116" s="110">
        <v>69015</v>
      </c>
      <c r="J116" s="110">
        <v>70147</v>
      </c>
      <c r="K116" s="110">
        <v>73556</v>
      </c>
      <c r="L116" s="110">
        <v>76088</v>
      </c>
      <c r="M116" s="111"/>
      <c r="N116" s="112">
        <v>0.34656487619894671</v>
      </c>
      <c r="O116" s="112">
        <v>0.39213177888058964</v>
      </c>
      <c r="P116" s="113">
        <v>0.48459239780965635</v>
      </c>
      <c r="Q116" s="113">
        <v>0.48704755275418882</v>
      </c>
      <c r="R116" s="113">
        <v>0.49976436280574554</v>
      </c>
      <c r="S116" s="207">
        <v>0.54010180271769659</v>
      </c>
      <c r="T116" s="113">
        <v>0.56102953561488922</v>
      </c>
      <c r="U116" s="111"/>
      <c r="V116" s="114">
        <v>69.530888599999997</v>
      </c>
      <c r="W116" s="114">
        <v>71.83</v>
      </c>
      <c r="X116" s="115">
        <v>72.979441651628761</v>
      </c>
      <c r="Y116" s="115">
        <v>73.444107550538305</v>
      </c>
      <c r="Z116" s="115">
        <v>73.837969080471268</v>
      </c>
      <c r="AA116" s="119">
        <v>74.959646393468574</v>
      </c>
      <c r="AB116" s="115">
        <v>75.477509441648877</v>
      </c>
      <c r="AC116" s="115"/>
      <c r="AD116" s="116">
        <v>72.321375413375321</v>
      </c>
      <c r="AE116" s="116">
        <v>72.584177763001662</v>
      </c>
      <c r="AF116" s="115">
        <v>72.834645669291348</v>
      </c>
      <c r="AG116" s="115">
        <v>72.834645669291348</v>
      </c>
      <c r="AH116" s="115">
        <v>72.834645669291348</v>
      </c>
      <c r="AI116" s="119">
        <v>72.810024865851005</v>
      </c>
      <c r="AJ116" s="117">
        <v>72.644163150492275</v>
      </c>
      <c r="AK116" s="115"/>
      <c r="AL116" s="118">
        <v>8.7241439630525619</v>
      </c>
      <c r="AM116" s="118">
        <v>9.1930352259233796</v>
      </c>
      <c r="AN116" s="115">
        <v>9.3875798258636944</v>
      </c>
      <c r="AO116" s="115">
        <v>9.450813714797329</v>
      </c>
      <c r="AP116" s="115">
        <v>9.5864101351527982</v>
      </c>
      <c r="AQ116" s="119">
        <v>9.4933016336836147</v>
      </c>
      <c r="AR116" s="115">
        <v>9.2855000000000008</v>
      </c>
      <c r="AS116" s="115"/>
      <c r="AT116" s="118">
        <v>267.80282092727549</v>
      </c>
      <c r="AU116" s="118">
        <v>344.77897504474157</v>
      </c>
      <c r="AV116" s="119">
        <v>597.29769630541546</v>
      </c>
      <c r="AW116" s="119">
        <v>598.07035563127931</v>
      </c>
      <c r="AX116" s="119">
        <v>633.15392872707798</v>
      </c>
      <c r="AY116" s="119">
        <v>777.62215405682218</v>
      </c>
      <c r="AZ116" s="119">
        <v>871.10502577379123</v>
      </c>
      <c r="BA116" s="119"/>
    </row>
    <row r="117" spans="1:53" x14ac:dyDescent="0.25">
      <c r="A117" s="180" t="s">
        <v>213</v>
      </c>
      <c r="B117" s="181">
        <v>6</v>
      </c>
      <c r="C117" s="182" t="s">
        <v>214</v>
      </c>
      <c r="D117" s="31"/>
      <c r="E117" s="32"/>
      <c r="F117" s="160">
        <v>4045</v>
      </c>
      <c r="G117" s="109">
        <v>4403</v>
      </c>
      <c r="H117" s="110">
        <v>4702</v>
      </c>
      <c r="I117" s="110">
        <v>4759</v>
      </c>
      <c r="J117" s="110">
        <v>4816</v>
      </c>
      <c r="K117" s="110">
        <v>4988</v>
      </c>
      <c r="L117" s="110">
        <v>4781</v>
      </c>
      <c r="M117" s="111"/>
      <c r="N117" s="112">
        <v>0.25603737684677019</v>
      </c>
      <c r="O117" s="112">
        <v>0.26293473306832543</v>
      </c>
      <c r="P117" s="113">
        <v>0.33486423002961624</v>
      </c>
      <c r="Q117" s="113">
        <v>0.33251064943718933</v>
      </c>
      <c r="R117" s="113">
        <v>0.33996818851473587</v>
      </c>
      <c r="S117" s="207">
        <v>0.39575995844086426</v>
      </c>
      <c r="T117" s="113">
        <v>0.4357887554826011</v>
      </c>
      <c r="U117" s="111"/>
      <c r="V117" s="114">
        <v>65.916682339999994</v>
      </c>
      <c r="W117" s="114">
        <v>71.55</v>
      </c>
      <c r="X117" s="115">
        <v>74.656858073491321</v>
      </c>
      <c r="Y117" s="115">
        <v>75.972894806182609</v>
      </c>
      <c r="Z117" s="115">
        <v>77.229585345592369</v>
      </c>
      <c r="AA117" s="119">
        <v>80.48018695807059</v>
      </c>
      <c r="AB117" s="115">
        <v>82.407492729791045</v>
      </c>
      <c r="AC117" s="115"/>
      <c r="AD117" s="116">
        <v>48.567857333016455</v>
      </c>
      <c r="AE117" s="116">
        <v>48.698752050485453</v>
      </c>
      <c r="AF117" s="115">
        <v>48.762844186488316</v>
      </c>
      <c r="AG117" s="115">
        <v>48.716345722250217</v>
      </c>
      <c r="AH117" s="115">
        <v>48.732771482981654</v>
      </c>
      <c r="AI117" s="119">
        <v>53.147357330583418</v>
      </c>
      <c r="AJ117" s="117">
        <v>57.894736842105267</v>
      </c>
      <c r="AK117" s="115"/>
      <c r="AL117" s="118">
        <v>4.5772193376068371</v>
      </c>
      <c r="AM117" s="118">
        <v>5.1601309074159376</v>
      </c>
      <c r="AN117" s="115">
        <v>5.4959367339274188</v>
      </c>
      <c r="AO117" s="115">
        <v>5.6561189124350255</v>
      </c>
      <c r="AP117" s="115">
        <v>5.8489192989214178</v>
      </c>
      <c r="AQ117" s="119">
        <v>5.7750602738955479</v>
      </c>
      <c r="AR117" s="115">
        <v>5.5625999999999998</v>
      </c>
      <c r="AS117" s="115"/>
      <c r="AT117" s="118">
        <v>231.85319989778054</v>
      </c>
      <c r="AU117" s="118">
        <v>205.13729497752797</v>
      </c>
      <c r="AV117" s="119">
        <v>348.92984631376942</v>
      </c>
      <c r="AW117" s="119">
        <v>328.27643229349422</v>
      </c>
      <c r="AX117" s="119">
        <v>333.49048794489011</v>
      </c>
      <c r="AY117" s="119">
        <v>463.40772070416273</v>
      </c>
      <c r="AZ117" s="119">
        <v>579.38764383334319</v>
      </c>
      <c r="BA117" s="119"/>
    </row>
    <row r="118" spans="1:53" x14ac:dyDescent="0.25">
      <c r="A118" s="180" t="s">
        <v>215</v>
      </c>
      <c r="B118" s="181">
        <v>7</v>
      </c>
      <c r="C118" s="182" t="s">
        <v>216</v>
      </c>
      <c r="D118" s="31"/>
      <c r="E118" s="32"/>
      <c r="F118" s="160">
        <v>1688</v>
      </c>
      <c r="G118" s="109">
        <v>1280</v>
      </c>
      <c r="H118" s="110">
        <v>1265</v>
      </c>
      <c r="I118" s="110">
        <v>1244</v>
      </c>
      <c r="J118" s="110">
        <v>1223</v>
      </c>
      <c r="K118" s="110">
        <v>1162</v>
      </c>
      <c r="L118" s="110">
        <v>1066</v>
      </c>
      <c r="M118" s="111"/>
      <c r="N118" s="112">
        <v>0.2608462982532494</v>
      </c>
      <c r="O118" s="112">
        <v>0.22544617095004379</v>
      </c>
      <c r="P118" s="113">
        <v>0.24462405513601762</v>
      </c>
      <c r="Q118" s="113">
        <v>0.22944496553227953</v>
      </c>
      <c r="R118" s="113">
        <v>0.22150756128582669</v>
      </c>
      <c r="S118" s="207">
        <v>0.21251785240797041</v>
      </c>
      <c r="T118" s="113">
        <v>0.20045450720167796</v>
      </c>
      <c r="U118" s="111"/>
      <c r="V118" s="114">
        <v>69.561391369999996</v>
      </c>
      <c r="W118" s="114">
        <v>70.88</v>
      </c>
      <c r="X118" s="115">
        <v>70.456616278652305</v>
      </c>
      <c r="Y118" s="115">
        <v>70.448184241608161</v>
      </c>
      <c r="Z118" s="115">
        <v>70.222356746409048</v>
      </c>
      <c r="AA118" s="119">
        <v>69.774257331392576</v>
      </c>
      <c r="AB118" s="115">
        <v>68.860027127503201</v>
      </c>
      <c r="AC118" s="115"/>
      <c r="AD118" s="116">
        <v>47.925473632501117</v>
      </c>
      <c r="AE118" s="116">
        <v>48.01225754902574</v>
      </c>
      <c r="AF118" s="115">
        <v>48.054750987174423</v>
      </c>
      <c r="AG118" s="115">
        <v>48.023922250026047</v>
      </c>
      <c r="AH118" s="115">
        <v>48.034812619597361</v>
      </c>
      <c r="AI118" s="119">
        <v>38.525460577689046</v>
      </c>
      <c r="AJ118" s="117">
        <v>28.155339805825243</v>
      </c>
      <c r="AK118" s="115"/>
      <c r="AL118" s="118">
        <v>4.4569968164794007</v>
      </c>
      <c r="AM118" s="118">
        <v>4.7471752595155712</v>
      </c>
      <c r="AN118" s="115">
        <v>4.7949007102219277</v>
      </c>
      <c r="AO118" s="115">
        <v>4.8161522550544325</v>
      </c>
      <c r="AP118" s="115">
        <v>4.9736650986342941</v>
      </c>
      <c r="AQ118" s="119">
        <v>4.4345864053899504</v>
      </c>
      <c r="AR118" s="115">
        <v>3.8384999999999998</v>
      </c>
      <c r="AS118" s="115"/>
      <c r="AT118" s="118">
        <v>231.71112105654541</v>
      </c>
      <c r="AU118" s="118">
        <v>152.01417703198385</v>
      </c>
      <c r="AV118" s="119">
        <v>184.60749299617561</v>
      </c>
      <c r="AW118" s="119">
        <v>158.07673420573641</v>
      </c>
      <c r="AX118" s="119">
        <v>143.48413318511911</v>
      </c>
      <c r="AY118" s="119">
        <v>153.58781515902137</v>
      </c>
      <c r="AZ118" s="119">
        <v>170.09994836979288</v>
      </c>
      <c r="BA118" s="119"/>
    </row>
    <row r="119" spans="1:53" s="46" customFormat="1" x14ac:dyDescent="0.25">
      <c r="A119" s="180" t="s">
        <v>217</v>
      </c>
      <c r="B119" s="181">
        <v>8</v>
      </c>
      <c r="C119" s="182" t="s">
        <v>218</v>
      </c>
      <c r="D119" s="31"/>
      <c r="E119" s="32"/>
      <c r="F119" s="160">
        <v>3692</v>
      </c>
      <c r="G119" s="109">
        <v>2581</v>
      </c>
      <c r="H119" s="110">
        <v>2508</v>
      </c>
      <c r="I119" s="110">
        <v>2450</v>
      </c>
      <c r="J119" s="110">
        <v>2394</v>
      </c>
      <c r="K119" s="110">
        <v>2230</v>
      </c>
      <c r="L119" s="110">
        <v>2351</v>
      </c>
      <c r="M119" s="111"/>
      <c r="N119" s="112">
        <v>0.25324572422497937</v>
      </c>
      <c r="O119" s="112">
        <v>0.24683931572077839</v>
      </c>
      <c r="P119" s="113">
        <v>0.28230051953384322</v>
      </c>
      <c r="Q119" s="113">
        <v>0.27736566184790218</v>
      </c>
      <c r="R119" s="113">
        <v>0.2780672577837377</v>
      </c>
      <c r="S119" s="207">
        <v>0.30379474229718589</v>
      </c>
      <c r="T119" s="113">
        <v>0.32273526006307851</v>
      </c>
      <c r="U119" s="111"/>
      <c r="V119" s="114">
        <v>67.493898740000006</v>
      </c>
      <c r="W119" s="114">
        <v>71.099999999999994</v>
      </c>
      <c r="X119" s="115">
        <v>72.255507459778158</v>
      </c>
      <c r="Y119" s="115">
        <v>72.877731200679932</v>
      </c>
      <c r="Z119" s="115">
        <v>73.320357981284985</v>
      </c>
      <c r="AA119" s="119">
        <v>74.567346903471844</v>
      </c>
      <c r="AB119" s="115">
        <v>74.866779369193409</v>
      </c>
      <c r="AC119" s="115"/>
      <c r="AD119" s="116">
        <v>44.610853893499204</v>
      </c>
      <c r="AE119" s="116">
        <v>44.787068374605113</v>
      </c>
      <c r="AF119" s="115">
        <v>44.873351172773724</v>
      </c>
      <c r="AG119" s="115">
        <v>44.810753514851591</v>
      </c>
      <c r="AH119" s="115">
        <v>44.832866377463837</v>
      </c>
      <c r="AI119" s="119">
        <v>48.238572867340963</v>
      </c>
      <c r="AJ119" s="117">
        <v>51.871657754010691</v>
      </c>
      <c r="AK119" s="115"/>
      <c r="AL119" s="118">
        <v>4.3687258090614884</v>
      </c>
      <c r="AM119" s="118">
        <v>4.8902335755813944</v>
      </c>
      <c r="AN119" s="115">
        <v>5.1835459513746542</v>
      </c>
      <c r="AO119" s="115">
        <v>5.3536586387434557</v>
      </c>
      <c r="AP119" s="115">
        <v>5.5359352715654948</v>
      </c>
      <c r="AQ119" s="119">
        <v>5.4029344484219592</v>
      </c>
      <c r="AR119" s="115">
        <v>5.1501999999999999</v>
      </c>
      <c r="AS119" s="115"/>
      <c r="AT119" s="118">
        <v>233.99079603279736</v>
      </c>
      <c r="AU119" s="118">
        <v>189.55478343014843</v>
      </c>
      <c r="AV119" s="119">
        <v>250.33501533182573</v>
      </c>
      <c r="AW119" s="119">
        <v>231.83752186507823</v>
      </c>
      <c r="AX119" s="119">
        <v>226.61691352520953</v>
      </c>
      <c r="AY119" s="119">
        <v>274.12887830031104</v>
      </c>
      <c r="AZ119" s="119">
        <v>319.99670821496369</v>
      </c>
      <c r="BA119" s="119"/>
    </row>
    <row r="120" spans="1:53" x14ac:dyDescent="0.25">
      <c r="A120" s="180" t="s">
        <v>219</v>
      </c>
      <c r="B120" s="181">
        <v>9</v>
      </c>
      <c r="C120" s="182" t="s">
        <v>220</v>
      </c>
      <c r="D120" s="31"/>
      <c r="E120" s="32"/>
      <c r="F120" s="160">
        <v>1716</v>
      </c>
      <c r="G120" s="109">
        <v>1310</v>
      </c>
      <c r="H120" s="110">
        <v>1295</v>
      </c>
      <c r="I120" s="110">
        <v>1274</v>
      </c>
      <c r="J120" s="110">
        <v>1253</v>
      </c>
      <c r="K120" s="110">
        <v>1190</v>
      </c>
      <c r="L120" s="110">
        <v>956</v>
      </c>
      <c r="M120" s="111"/>
      <c r="N120" s="112">
        <v>0.27215061131036961</v>
      </c>
      <c r="O120" s="112">
        <v>0.25870223706352619</v>
      </c>
      <c r="P120" s="113">
        <v>0.29789797569396931</v>
      </c>
      <c r="Q120" s="113">
        <v>0.29058288180727104</v>
      </c>
      <c r="R120" s="113">
        <v>0.29048356738155984</v>
      </c>
      <c r="S120" s="207">
        <v>0.30650281167202215</v>
      </c>
      <c r="T120" s="113">
        <v>0.31197448522616356</v>
      </c>
      <c r="U120" s="111"/>
      <c r="V120" s="114">
        <v>70.081426399999998</v>
      </c>
      <c r="W120" s="114">
        <v>70.98</v>
      </c>
      <c r="X120" s="115">
        <v>69.956745840187551</v>
      </c>
      <c r="Y120" s="115">
        <v>69.760592313670728</v>
      </c>
      <c r="Z120" s="115">
        <v>69.293857251233007</v>
      </c>
      <c r="AA120" s="119">
        <v>68.219262229938693</v>
      </c>
      <c r="AB120" s="115">
        <v>66.739319614485865</v>
      </c>
      <c r="AC120" s="115"/>
      <c r="AD120" s="116">
        <v>31.237597691456397</v>
      </c>
      <c r="AE120" s="116">
        <v>31.340359520323098</v>
      </c>
      <c r="AF120" s="115">
        <v>31.390676486805624</v>
      </c>
      <c r="AG120" s="115">
        <v>31.354171826289196</v>
      </c>
      <c r="AH120" s="115">
        <v>31.367067237547403</v>
      </c>
      <c r="AI120" s="119">
        <v>44.421706944044217</v>
      </c>
      <c r="AJ120" s="117">
        <v>58.571428571428577</v>
      </c>
      <c r="AK120" s="115"/>
      <c r="AL120" s="118">
        <v>6.4690036624203815</v>
      </c>
      <c r="AM120" s="118">
        <v>6.7378365243004419</v>
      </c>
      <c r="AN120" s="115">
        <v>6.8910183064998431</v>
      </c>
      <c r="AO120" s="115">
        <v>6.9613069293478258</v>
      </c>
      <c r="AP120" s="115">
        <v>7.1281030383091135</v>
      </c>
      <c r="AQ120" s="119">
        <v>6.5791255974731513</v>
      </c>
      <c r="AR120" s="115">
        <v>5.9645000000000001</v>
      </c>
      <c r="AS120" s="115"/>
      <c r="AT120" s="118">
        <v>241.34394000173921</v>
      </c>
      <c r="AU120" s="118">
        <v>203.70330503554732</v>
      </c>
      <c r="AV120" s="119">
        <v>294.24922564519949</v>
      </c>
      <c r="AW120" s="119">
        <v>275.15912394919417</v>
      </c>
      <c r="AX120" s="119">
        <v>273.56695529486359</v>
      </c>
      <c r="AY120" s="119">
        <v>289.83938142398438</v>
      </c>
      <c r="AZ120" s="119">
        <v>294.59711969733252</v>
      </c>
      <c r="BA120" s="119"/>
    </row>
    <row r="121" spans="1:53" x14ac:dyDescent="0.25">
      <c r="A121" s="180" t="s">
        <v>221</v>
      </c>
      <c r="B121" s="181">
        <v>10</v>
      </c>
      <c r="C121" s="182" t="s">
        <v>222</v>
      </c>
      <c r="D121" s="31"/>
      <c r="E121" s="32"/>
      <c r="F121" s="160">
        <v>4381</v>
      </c>
      <c r="G121" s="109">
        <v>4386</v>
      </c>
      <c r="H121" s="110">
        <v>4602</v>
      </c>
      <c r="I121" s="110">
        <v>4626</v>
      </c>
      <c r="J121" s="110">
        <v>4650</v>
      </c>
      <c r="K121" s="110">
        <v>4718</v>
      </c>
      <c r="L121" s="110">
        <v>4606</v>
      </c>
      <c r="M121" s="111"/>
      <c r="N121" s="112">
        <v>0.251651831790072</v>
      </c>
      <c r="O121" s="112">
        <v>0.23778267278066248</v>
      </c>
      <c r="P121" s="113">
        <v>0.27857199472501193</v>
      </c>
      <c r="Q121" s="113">
        <v>0.27191862805028494</v>
      </c>
      <c r="R121" s="113">
        <v>0.27240597394992833</v>
      </c>
      <c r="S121" s="207">
        <v>0.30922986384794982</v>
      </c>
      <c r="T121" s="113">
        <v>0.33745607693540808</v>
      </c>
      <c r="U121" s="111"/>
      <c r="V121" s="114">
        <v>69.132864650000002</v>
      </c>
      <c r="W121" s="114">
        <v>71.16</v>
      </c>
      <c r="X121" s="115">
        <v>71.676902200591911</v>
      </c>
      <c r="Y121" s="115">
        <v>71.970400063733564</v>
      </c>
      <c r="Z121" s="115">
        <v>72.126750426749751</v>
      </c>
      <c r="AA121" s="119">
        <v>72.478772566098314</v>
      </c>
      <c r="AB121" s="115">
        <v>72.241692457144794</v>
      </c>
      <c r="AC121" s="115"/>
      <c r="AD121" s="116">
        <v>34.498548313581772</v>
      </c>
      <c r="AE121" s="116">
        <v>34.593892992956341</v>
      </c>
      <c r="AF121" s="115">
        <v>34.640578178392275</v>
      </c>
      <c r="AG121" s="115">
        <v>34.606708353467972</v>
      </c>
      <c r="AH121" s="115">
        <v>34.618672998953329</v>
      </c>
      <c r="AI121" s="119">
        <v>42.591071333237778</v>
      </c>
      <c r="AJ121" s="117">
        <v>51.219512195121951</v>
      </c>
      <c r="AK121" s="115"/>
      <c r="AL121" s="118">
        <v>4.8991319160997735</v>
      </c>
      <c r="AM121" s="118">
        <v>5.1812177000000004</v>
      </c>
      <c r="AN121" s="115">
        <v>5.2898384555476863</v>
      </c>
      <c r="AO121" s="115">
        <v>5.3912233318796341</v>
      </c>
      <c r="AP121" s="115">
        <v>5.5093598233066885</v>
      </c>
      <c r="AQ121" s="119">
        <v>5.2502693026476521</v>
      </c>
      <c r="AR121" s="115">
        <v>4.9337999999999997</v>
      </c>
      <c r="AS121" s="115"/>
      <c r="AT121" s="118">
        <v>229.63909399245671</v>
      </c>
      <c r="AU121" s="118">
        <v>185.08969446637215</v>
      </c>
      <c r="AV121" s="119">
        <v>269.76181286199562</v>
      </c>
      <c r="AW121" s="119">
        <v>248.99499429864335</v>
      </c>
      <c r="AX121" s="119">
        <v>245.95510729213632</v>
      </c>
      <c r="AY121" s="119">
        <v>321.33297894999123</v>
      </c>
      <c r="AZ121" s="119">
        <v>392.83704690122704</v>
      </c>
      <c r="BA121" s="119"/>
    </row>
    <row r="122" spans="1:53" x14ac:dyDescent="0.25">
      <c r="A122" s="180" t="s">
        <v>223</v>
      </c>
      <c r="B122" s="181">
        <v>11</v>
      </c>
      <c r="C122" s="182" t="s">
        <v>224</v>
      </c>
      <c r="D122" s="31"/>
      <c r="E122" s="32"/>
      <c r="F122" s="160">
        <v>4782</v>
      </c>
      <c r="G122" s="109">
        <v>3853</v>
      </c>
      <c r="H122" s="110">
        <v>3907</v>
      </c>
      <c r="I122" s="110">
        <v>3879</v>
      </c>
      <c r="J122" s="110">
        <v>3851</v>
      </c>
      <c r="K122" s="110">
        <v>3763</v>
      </c>
      <c r="L122" s="110">
        <v>3321</v>
      </c>
      <c r="M122" s="111"/>
      <c r="N122" s="112">
        <v>0.22638594547763805</v>
      </c>
      <c r="O122" s="112">
        <v>0.20814588495857653</v>
      </c>
      <c r="P122" s="113">
        <v>0.25715155814188284</v>
      </c>
      <c r="Q122" s="113">
        <v>0.24957122121138328</v>
      </c>
      <c r="R122" s="113">
        <v>0.24942129641894883</v>
      </c>
      <c r="S122" s="207">
        <v>0.29607212737265337</v>
      </c>
      <c r="T122" s="113">
        <v>0.33127344989385055</v>
      </c>
      <c r="U122" s="111"/>
      <c r="V122" s="114">
        <v>66.226917830000005</v>
      </c>
      <c r="W122" s="114">
        <v>71.430000000000007</v>
      </c>
      <c r="X122" s="115">
        <v>73.330315989891616</v>
      </c>
      <c r="Y122" s="115">
        <v>74.305716480629599</v>
      </c>
      <c r="Z122" s="115">
        <v>75.071896982340633</v>
      </c>
      <c r="AA122" s="119">
        <v>77.105011909274253</v>
      </c>
      <c r="AB122" s="115">
        <v>77.815442665504619</v>
      </c>
      <c r="AC122" s="115"/>
      <c r="AD122" s="116">
        <v>31.660651199819245</v>
      </c>
      <c r="AE122" s="116">
        <v>31.703912459412091</v>
      </c>
      <c r="AF122" s="115">
        <v>31.725095182344642</v>
      </c>
      <c r="AG122" s="115">
        <v>31.709727242591462</v>
      </c>
      <c r="AH122" s="115">
        <v>31.715156026218128</v>
      </c>
      <c r="AI122" s="119">
        <v>38.306703360518668</v>
      </c>
      <c r="AJ122" s="117">
        <v>45.454545454545453</v>
      </c>
      <c r="AK122" s="115"/>
      <c r="AL122" s="118">
        <v>4.0383876213592238</v>
      </c>
      <c r="AM122" s="118">
        <v>4.3549920430107525</v>
      </c>
      <c r="AN122" s="115">
        <v>4.4126443431046676</v>
      </c>
      <c r="AO122" s="115">
        <v>4.5748039789069983</v>
      </c>
      <c r="AP122" s="115">
        <v>4.6929533957845431</v>
      </c>
      <c r="AQ122" s="119">
        <v>4.4643764189888238</v>
      </c>
      <c r="AR122" s="115">
        <v>4.1894</v>
      </c>
      <c r="AS122" s="115"/>
      <c r="AT122" s="118">
        <v>221.3169187875707</v>
      </c>
      <c r="AU122" s="118">
        <v>155.27239089630092</v>
      </c>
      <c r="AV122" s="119">
        <v>250.38654922278425</v>
      </c>
      <c r="AW122" s="119">
        <v>222.32087467667026</v>
      </c>
      <c r="AX122" s="119">
        <v>215.30789904704972</v>
      </c>
      <c r="AY122" s="119">
        <v>309.78323965042</v>
      </c>
      <c r="AZ122" s="119">
        <v>403.11051594228303</v>
      </c>
      <c r="BA122" s="119"/>
    </row>
    <row r="123" spans="1:53" x14ac:dyDescent="0.25">
      <c r="A123" s="180" t="s">
        <v>225</v>
      </c>
      <c r="B123" s="181">
        <v>12</v>
      </c>
      <c r="C123" s="182" t="s">
        <v>226</v>
      </c>
      <c r="D123" s="31"/>
      <c r="E123" s="32"/>
      <c r="F123" s="160">
        <v>5222</v>
      </c>
      <c r="G123" s="109">
        <v>5394</v>
      </c>
      <c r="H123" s="110">
        <v>5669</v>
      </c>
      <c r="I123" s="110">
        <v>5703</v>
      </c>
      <c r="J123" s="110">
        <v>5739</v>
      </c>
      <c r="K123" s="110">
        <v>5837</v>
      </c>
      <c r="L123" s="110">
        <v>6338</v>
      </c>
      <c r="M123" s="111"/>
      <c r="N123" s="112">
        <v>0.27069177913802361</v>
      </c>
      <c r="O123" s="112">
        <v>0.296034896642834</v>
      </c>
      <c r="P123" s="113">
        <v>0.36289425638375616</v>
      </c>
      <c r="Q123" s="113">
        <v>0.36531641477766019</v>
      </c>
      <c r="R123" s="113">
        <v>0.37497942222029201</v>
      </c>
      <c r="S123" s="207">
        <v>0.41376259663681747</v>
      </c>
      <c r="T123" s="113">
        <v>0.43729583383419485</v>
      </c>
      <c r="U123" s="111"/>
      <c r="V123" s="114">
        <v>66.992462959999997</v>
      </c>
      <c r="W123" s="114">
        <v>71.55</v>
      </c>
      <c r="X123" s="115">
        <v>73.616533015359209</v>
      </c>
      <c r="Y123" s="115">
        <v>74.545378519736275</v>
      </c>
      <c r="Z123" s="115">
        <v>75.338843045124534</v>
      </c>
      <c r="AA123" s="119">
        <v>77.461226186018393</v>
      </c>
      <c r="AB123" s="115">
        <v>78.435804086335338</v>
      </c>
      <c r="AC123" s="115"/>
      <c r="AD123" s="116">
        <v>50.324360019928569</v>
      </c>
      <c r="AE123" s="116">
        <v>50.416437232566516</v>
      </c>
      <c r="AF123" s="115">
        <v>50.461522514457698</v>
      </c>
      <c r="AG123" s="115">
        <v>50.428813410058559</v>
      </c>
      <c r="AH123" s="115">
        <v>50.440368026569097</v>
      </c>
      <c r="AI123" s="119">
        <v>54.964948454579826</v>
      </c>
      <c r="AJ123" s="117">
        <v>59.847036328871894</v>
      </c>
      <c r="AK123" s="115"/>
      <c r="AL123" s="118">
        <v>5.3943424608501118</v>
      </c>
      <c r="AM123" s="118">
        <v>5.763463970300899</v>
      </c>
      <c r="AN123" s="115">
        <v>5.9741479340936658</v>
      </c>
      <c r="AO123" s="115">
        <v>6.1360062499999994</v>
      </c>
      <c r="AP123" s="115">
        <v>6.2992417368762146</v>
      </c>
      <c r="AQ123" s="119">
        <v>6.0116911920305114</v>
      </c>
      <c r="AR123" s="115">
        <v>5.6454000000000004</v>
      </c>
      <c r="AS123" s="115"/>
      <c r="AT123" s="118">
        <v>230.73448204968236</v>
      </c>
      <c r="AU123" s="118">
        <v>254.73429962151459</v>
      </c>
      <c r="AV123" s="119">
        <v>412.48921817138972</v>
      </c>
      <c r="AW123" s="119">
        <v>405.87916073457501</v>
      </c>
      <c r="AX123" s="119">
        <v>422.50082896295442</v>
      </c>
      <c r="AY123" s="119">
        <v>529.60263107176434</v>
      </c>
      <c r="AZ123" s="119">
        <v>609.92862387666287</v>
      </c>
      <c r="BA123" s="119"/>
    </row>
    <row r="124" spans="1:53" x14ac:dyDescent="0.25">
      <c r="A124" s="180"/>
      <c r="B124" s="183"/>
      <c r="C124" s="182"/>
      <c r="D124" s="31"/>
      <c r="E124" s="32"/>
      <c r="F124" s="160"/>
      <c r="G124" s="109"/>
      <c r="H124" s="110"/>
      <c r="I124" s="110"/>
      <c r="J124" s="110"/>
      <c r="K124" s="110"/>
      <c r="L124" s="110" t="s">
        <v>15</v>
      </c>
      <c r="M124" s="111"/>
      <c r="N124" s="112"/>
      <c r="O124" s="112"/>
      <c r="P124" s="113"/>
      <c r="Q124" s="113"/>
      <c r="R124" s="113"/>
      <c r="S124" s="207"/>
      <c r="T124" s="113"/>
      <c r="U124" s="111"/>
      <c r="V124" s="114"/>
      <c r="W124" s="114"/>
      <c r="X124" s="115"/>
      <c r="Y124" s="115"/>
      <c r="Z124" s="115"/>
      <c r="AA124" s="119"/>
      <c r="AB124" s="115"/>
      <c r="AC124" s="115"/>
      <c r="AD124" s="116"/>
      <c r="AE124" s="116"/>
      <c r="AF124" s="115"/>
      <c r="AG124" s="115"/>
      <c r="AH124" s="115"/>
      <c r="AI124" s="119"/>
      <c r="AJ124" s="120"/>
      <c r="AK124" s="115"/>
      <c r="AL124" s="118"/>
      <c r="AM124" s="118"/>
      <c r="AN124" s="115"/>
      <c r="AO124" s="115"/>
      <c r="AP124" s="115"/>
      <c r="AQ124" s="119"/>
      <c r="AR124" s="115"/>
      <c r="AS124" s="115"/>
      <c r="AT124" s="118"/>
      <c r="AU124" s="118"/>
      <c r="AV124" s="119"/>
      <c r="AW124" s="119"/>
      <c r="AX124" s="119"/>
      <c r="AY124" s="119"/>
      <c r="AZ124" s="119"/>
      <c r="BA124" s="119"/>
    </row>
    <row r="125" spans="1:53" x14ac:dyDescent="0.25">
      <c r="A125" s="177" t="s">
        <v>227</v>
      </c>
      <c r="B125" s="178"/>
      <c r="C125" s="179" t="s">
        <v>228</v>
      </c>
      <c r="D125" s="31"/>
      <c r="E125" s="32"/>
      <c r="F125" s="159">
        <v>9355</v>
      </c>
      <c r="G125" s="97">
        <v>7995</v>
      </c>
      <c r="H125" s="98">
        <v>8096</v>
      </c>
      <c r="I125" s="98">
        <v>8035</v>
      </c>
      <c r="J125" s="98">
        <v>7974</v>
      </c>
      <c r="K125" s="98">
        <v>7789</v>
      </c>
      <c r="L125" s="98">
        <v>6316</v>
      </c>
      <c r="M125" s="121"/>
      <c r="N125" s="100">
        <v>0.27622458410192069</v>
      </c>
      <c r="O125" s="100">
        <v>0.25435385829682339</v>
      </c>
      <c r="P125" s="101">
        <v>0.29319694053767253</v>
      </c>
      <c r="Q125" s="101">
        <v>0.28260885353573689</v>
      </c>
      <c r="R125" s="101">
        <v>0.28027987725071607</v>
      </c>
      <c r="S125" s="206">
        <v>0.32468548219573612</v>
      </c>
      <c r="T125" s="101">
        <v>0.36434475501026076</v>
      </c>
      <c r="U125" s="121"/>
      <c r="V125" s="102">
        <v>67.904921766463929</v>
      </c>
      <c r="W125" s="102">
        <v>66.650000000000006</v>
      </c>
      <c r="X125" s="103">
        <v>64.598995221429789</v>
      </c>
      <c r="Y125" s="103">
        <v>63.907637533084682</v>
      </c>
      <c r="Z125" s="103">
        <v>62.973457347742432</v>
      </c>
      <c r="AA125" s="107">
        <v>60.822743140113971</v>
      </c>
      <c r="AB125" s="103">
        <v>58.75732628869585</v>
      </c>
      <c r="AC125" s="103"/>
      <c r="AD125" s="104">
        <v>35.927790920794067</v>
      </c>
      <c r="AE125" s="104">
        <v>34.626270719305069</v>
      </c>
      <c r="AF125" s="103">
        <v>34.926012648414819</v>
      </c>
      <c r="AG125" s="103">
        <v>34.708551658025222</v>
      </c>
      <c r="AH125" s="103">
        <v>34.785370586458441</v>
      </c>
      <c r="AI125" s="107">
        <v>38.568086771745243</v>
      </c>
      <c r="AJ125" s="105">
        <v>43.02325581395349</v>
      </c>
      <c r="AK125" s="103"/>
      <c r="AL125" s="106">
        <v>6.6163543895496133</v>
      </c>
      <c r="AM125" s="106">
        <v>6.9540802618328295</v>
      </c>
      <c r="AN125" s="103">
        <v>7.1073538241918888</v>
      </c>
      <c r="AO125" s="103">
        <v>7.112578840054371</v>
      </c>
      <c r="AP125" s="103">
        <v>7.2436258948298722</v>
      </c>
      <c r="AQ125" s="107">
        <v>7.0551342729200393</v>
      </c>
      <c r="AR125" s="103">
        <v>6.7843158953722336</v>
      </c>
      <c r="AS125" s="103"/>
      <c r="AT125" s="106">
        <v>248.53496365945688</v>
      </c>
      <c r="AU125" s="106">
        <v>199.82909769182265</v>
      </c>
      <c r="AV125" s="107">
        <v>295.55112828410978</v>
      </c>
      <c r="AW125" s="107">
        <v>273.10243389621434</v>
      </c>
      <c r="AX125" s="107">
        <v>269.83645145333554</v>
      </c>
      <c r="AY125" s="107">
        <v>409.05560054249077</v>
      </c>
      <c r="AZ125" s="107">
        <v>580.289901075584</v>
      </c>
      <c r="BA125" s="107"/>
    </row>
    <row r="126" spans="1:53" x14ac:dyDescent="0.25">
      <c r="A126" s="180" t="s">
        <v>229</v>
      </c>
      <c r="B126" s="181">
        <v>1</v>
      </c>
      <c r="C126" s="182" t="s">
        <v>230</v>
      </c>
      <c r="D126" s="31"/>
      <c r="E126" s="32"/>
      <c r="F126" s="160">
        <v>2466</v>
      </c>
      <c r="G126" s="109">
        <v>2036</v>
      </c>
      <c r="H126" s="110">
        <v>2022</v>
      </c>
      <c r="I126" s="110">
        <v>1991</v>
      </c>
      <c r="J126" s="110">
        <v>1962</v>
      </c>
      <c r="K126" s="110">
        <v>1873</v>
      </c>
      <c r="L126" s="110">
        <v>2017</v>
      </c>
      <c r="M126" s="111"/>
      <c r="N126" s="112">
        <v>0.33210917200275453</v>
      </c>
      <c r="O126" s="112">
        <v>0.29190991549248024</v>
      </c>
      <c r="P126" s="113">
        <v>0.35061939545547133</v>
      </c>
      <c r="Q126" s="113">
        <v>0.33497725783463589</v>
      </c>
      <c r="R126" s="113">
        <v>0.33090901032416359</v>
      </c>
      <c r="S126" s="207">
        <v>0.39992590023264912</v>
      </c>
      <c r="T126" s="113">
        <v>0.44889214478700223</v>
      </c>
      <c r="U126" s="111"/>
      <c r="V126" s="114">
        <v>70.077706550000002</v>
      </c>
      <c r="W126" s="114">
        <v>66.75</v>
      </c>
      <c r="X126" s="115">
        <v>64.299845593401855</v>
      </c>
      <c r="Y126" s="115">
        <v>63.29534215302877</v>
      </c>
      <c r="Z126" s="115">
        <v>62.179868091334271</v>
      </c>
      <c r="AA126" s="119">
        <v>59.49447624476511</v>
      </c>
      <c r="AB126" s="115">
        <v>57.437716380377395</v>
      </c>
      <c r="AC126" s="115"/>
      <c r="AD126" s="116">
        <v>51.823263467635606</v>
      </c>
      <c r="AE126" s="116">
        <v>51.99402127929136</v>
      </c>
      <c r="AF126" s="115">
        <v>52.077632238540225</v>
      </c>
      <c r="AG126" s="115">
        <v>52.016972983895116</v>
      </c>
      <c r="AH126" s="115">
        <v>52.038401098119401</v>
      </c>
      <c r="AI126" s="119">
        <v>56.268599124437969</v>
      </c>
      <c r="AJ126" s="117">
        <v>60.8</v>
      </c>
      <c r="AK126" s="115"/>
      <c r="AL126" s="118">
        <v>8.1747832814122532</v>
      </c>
      <c r="AM126" s="118">
        <v>8.4724866290018817</v>
      </c>
      <c r="AN126" s="115">
        <v>8.6241228361548536</v>
      </c>
      <c r="AO126" s="115">
        <v>8.6354437500000003</v>
      </c>
      <c r="AP126" s="115">
        <v>8.7467580349708562</v>
      </c>
      <c r="AQ126" s="119">
        <v>8.7052322863452005</v>
      </c>
      <c r="AR126" s="115">
        <v>8.5965000000000007</v>
      </c>
      <c r="AS126" s="115"/>
      <c r="AT126" s="118">
        <v>284.17131952635083</v>
      </c>
      <c r="AU126" s="118">
        <v>213.27147101003831</v>
      </c>
      <c r="AV126" s="119">
        <v>359.25021959707556</v>
      </c>
      <c r="AW126" s="119">
        <v>325.10583665485939</v>
      </c>
      <c r="AX126" s="119">
        <v>320.6782794717642</v>
      </c>
      <c r="AY126" s="119">
        <v>559.2991897566244</v>
      </c>
      <c r="AZ126" s="119">
        <v>799.5284316733223</v>
      </c>
      <c r="BA126" s="119"/>
    </row>
    <row r="127" spans="1:53" x14ac:dyDescent="0.25">
      <c r="A127" s="180" t="s">
        <v>231</v>
      </c>
      <c r="B127" s="181">
        <v>2</v>
      </c>
      <c r="C127" s="182" t="s">
        <v>232</v>
      </c>
      <c r="D127" s="31"/>
      <c r="E127" s="32"/>
      <c r="F127" s="160">
        <v>2209</v>
      </c>
      <c r="G127" s="109">
        <v>2121</v>
      </c>
      <c r="H127" s="110">
        <v>2211</v>
      </c>
      <c r="I127" s="110">
        <v>2217</v>
      </c>
      <c r="J127" s="110">
        <v>2224</v>
      </c>
      <c r="K127" s="110">
        <v>2239</v>
      </c>
      <c r="L127" s="110">
        <v>1639</v>
      </c>
      <c r="M127" s="111"/>
      <c r="N127" s="112">
        <v>0.22992783892731811</v>
      </c>
      <c r="O127" s="112">
        <v>0.22249721192255037</v>
      </c>
      <c r="P127" s="113">
        <v>0.24586641951084956</v>
      </c>
      <c r="Q127" s="113">
        <v>0.23981443775865657</v>
      </c>
      <c r="R127" s="113">
        <v>0.23898139540238891</v>
      </c>
      <c r="S127" s="207">
        <v>0.28019480645450295</v>
      </c>
      <c r="T127" s="113">
        <v>0.30865408128606675</v>
      </c>
      <c r="U127" s="111"/>
      <c r="V127" s="114">
        <v>66.276019849999997</v>
      </c>
      <c r="W127" s="114">
        <v>66.459999999999994</v>
      </c>
      <c r="X127" s="115">
        <v>64.342280323952366</v>
      </c>
      <c r="Y127" s="115">
        <v>63.786236313027537</v>
      </c>
      <c r="Z127" s="115">
        <v>62.843068157077305</v>
      </c>
      <c r="AA127" s="119">
        <v>60.782169447699744</v>
      </c>
      <c r="AB127" s="115">
        <v>58.40235757268406</v>
      </c>
      <c r="AC127" s="115"/>
      <c r="AD127" s="116">
        <v>17.981200676246832</v>
      </c>
      <c r="AE127" s="116">
        <v>18.050993765741033</v>
      </c>
      <c r="AF127" s="115">
        <v>18.085167705456989</v>
      </c>
      <c r="AG127" s="115">
        <v>18.060374715039469</v>
      </c>
      <c r="AH127" s="115">
        <v>18.069132933941706</v>
      </c>
      <c r="AI127" s="119">
        <v>24.61714754660693</v>
      </c>
      <c r="AJ127" s="117">
        <v>31.707317073170731</v>
      </c>
      <c r="AK127" s="115"/>
      <c r="AL127" s="118">
        <v>5.6973789954337901</v>
      </c>
      <c r="AM127" s="118">
        <v>6.087934349593497</v>
      </c>
      <c r="AN127" s="115">
        <v>6.1449048795279708</v>
      </c>
      <c r="AO127" s="115">
        <v>6.1599273972602733</v>
      </c>
      <c r="AP127" s="115">
        <v>6.3184741302408574</v>
      </c>
      <c r="AQ127" s="119">
        <v>5.8807139902649794</v>
      </c>
      <c r="AR127" s="115">
        <v>5.3619000000000003</v>
      </c>
      <c r="AS127" s="115"/>
      <c r="AT127" s="118">
        <v>231.06205114264296</v>
      </c>
      <c r="AU127" s="118">
        <v>203.29923674621079</v>
      </c>
      <c r="AV127" s="119">
        <v>272.51938559631714</v>
      </c>
      <c r="AW127" s="119">
        <v>258.33545680037446</v>
      </c>
      <c r="AX127" s="119">
        <v>257.46091930060635</v>
      </c>
      <c r="AY127" s="119">
        <v>376.85267207206925</v>
      </c>
      <c r="AZ127" s="119">
        <v>496.66897286908255</v>
      </c>
      <c r="BA127" s="119"/>
    </row>
    <row r="128" spans="1:53" x14ac:dyDescent="0.25">
      <c r="A128" s="180" t="s">
        <v>233</v>
      </c>
      <c r="B128" s="181">
        <v>3</v>
      </c>
      <c r="C128" s="182" t="s">
        <v>234</v>
      </c>
      <c r="D128" s="31"/>
      <c r="E128" s="32"/>
      <c r="F128" s="160">
        <v>516</v>
      </c>
      <c r="G128" s="109">
        <v>556</v>
      </c>
      <c r="H128" s="110">
        <v>589</v>
      </c>
      <c r="I128" s="110">
        <v>594</v>
      </c>
      <c r="J128" s="110">
        <v>600</v>
      </c>
      <c r="K128" s="110">
        <v>616</v>
      </c>
      <c r="L128" s="110">
        <v>364</v>
      </c>
      <c r="M128" s="111"/>
      <c r="N128" s="112">
        <v>0.28049583643435078</v>
      </c>
      <c r="O128" s="112">
        <v>0.26419296420323718</v>
      </c>
      <c r="P128" s="113">
        <v>0.29908755556965877</v>
      </c>
      <c r="Q128" s="113">
        <v>0.28920039542186327</v>
      </c>
      <c r="R128" s="113">
        <v>0.2883054299565147</v>
      </c>
      <c r="S128" s="207">
        <v>0.29601144363679349</v>
      </c>
      <c r="T128" s="113">
        <v>0.29435662331885615</v>
      </c>
      <c r="U128" s="111"/>
      <c r="V128" s="114">
        <v>67.070579809999998</v>
      </c>
      <c r="W128" s="114">
        <v>66.56</v>
      </c>
      <c r="X128" s="115">
        <v>64.266856257167177</v>
      </c>
      <c r="Y128" s="115">
        <v>63.582897220466407</v>
      </c>
      <c r="Z128" s="115">
        <v>62.54121618089011</v>
      </c>
      <c r="AA128" s="119">
        <v>60.437627748541672</v>
      </c>
      <c r="AB128" s="115">
        <v>58.195447761422628</v>
      </c>
      <c r="AC128" s="115"/>
      <c r="AD128" s="116">
        <v>39.901230843263669</v>
      </c>
      <c r="AE128" s="116">
        <v>40.096331282107236</v>
      </c>
      <c r="AF128" s="115">
        <v>40.191861522764526</v>
      </c>
      <c r="AG128" s="115">
        <v>40.12255490020695</v>
      </c>
      <c r="AH128" s="115">
        <v>40.147037730293675</v>
      </c>
      <c r="AI128" s="119">
        <v>35.321399466601179</v>
      </c>
      <c r="AJ128" s="117">
        <v>30</v>
      </c>
      <c r="AK128" s="115"/>
      <c r="AL128" s="118">
        <v>6.3425399999999987</v>
      </c>
      <c r="AM128" s="118">
        <v>6.6366513833992098</v>
      </c>
      <c r="AN128" s="115">
        <v>6.9301207826741331</v>
      </c>
      <c r="AO128" s="115">
        <v>6.8614451388888886</v>
      </c>
      <c r="AP128" s="115">
        <v>7.1290570957095705</v>
      </c>
      <c r="AQ128" s="119">
        <v>6.7498755480335646</v>
      </c>
      <c r="AR128" s="115">
        <v>6.3192000000000004</v>
      </c>
      <c r="AS128" s="115"/>
      <c r="AT128" s="118">
        <v>252.15537315618167</v>
      </c>
      <c r="AU128" s="118">
        <v>212.57255299772316</v>
      </c>
      <c r="AV128" s="119">
        <v>299.45293274140965</v>
      </c>
      <c r="AW128" s="119">
        <v>280.17862239069842</v>
      </c>
      <c r="AX128" s="119">
        <v>278.22630069930051</v>
      </c>
      <c r="AY128" s="119">
        <v>343.5013835981772</v>
      </c>
      <c r="AZ128" s="119">
        <v>402.75945221905368</v>
      </c>
      <c r="BA128" s="119"/>
    </row>
    <row r="129" spans="1:53" x14ac:dyDescent="0.25">
      <c r="A129" s="180" t="s">
        <v>235</v>
      </c>
      <c r="B129" s="181">
        <v>4</v>
      </c>
      <c r="C129" s="182" t="s">
        <v>236</v>
      </c>
      <c r="D129" s="31"/>
      <c r="E129" s="32"/>
      <c r="F129" s="160">
        <v>3016</v>
      </c>
      <c r="G129" s="109">
        <v>2377</v>
      </c>
      <c r="H129" s="110">
        <v>2372</v>
      </c>
      <c r="I129" s="110">
        <v>2343</v>
      </c>
      <c r="J129" s="110">
        <v>2311</v>
      </c>
      <c r="K129" s="110">
        <v>2220</v>
      </c>
      <c r="L129" s="110">
        <v>1582</v>
      </c>
      <c r="M129" s="111"/>
      <c r="N129" s="112">
        <v>0.27199717206216123</v>
      </c>
      <c r="O129" s="112">
        <v>0.24650455277580433</v>
      </c>
      <c r="P129" s="113">
        <v>0.28866608014295764</v>
      </c>
      <c r="Q129" s="113">
        <v>0.27790648448447397</v>
      </c>
      <c r="R129" s="113">
        <v>0.27506221087773464</v>
      </c>
      <c r="S129" s="207">
        <v>0.28621880003523131</v>
      </c>
      <c r="T129" s="113">
        <v>0.28925178826019121</v>
      </c>
      <c r="U129" s="111"/>
      <c r="V129" s="114">
        <v>68.339048660000003</v>
      </c>
      <c r="W129" s="114">
        <v>66.75</v>
      </c>
      <c r="X129" s="115">
        <v>64.809309244806968</v>
      </c>
      <c r="Y129" s="115">
        <v>64.109339548553862</v>
      </c>
      <c r="Z129" s="115">
        <v>63.214722354707838</v>
      </c>
      <c r="AA129" s="119">
        <v>61.020148195871116</v>
      </c>
      <c r="AB129" s="115">
        <v>59.003618819821824</v>
      </c>
      <c r="AC129" s="115"/>
      <c r="AD129" s="116">
        <v>41.439320830026581</v>
      </c>
      <c r="AE129" s="116">
        <v>41.481536500263708</v>
      </c>
      <c r="AF129" s="115">
        <v>41.502207254061943</v>
      </c>
      <c r="AG129" s="115">
        <v>41.487210744876812</v>
      </c>
      <c r="AH129" s="115">
        <v>41.492508319231533</v>
      </c>
      <c r="AI129" s="119">
        <v>39.928196386084608</v>
      </c>
      <c r="AJ129" s="117">
        <v>38.211382113821138</v>
      </c>
      <c r="AK129" s="115"/>
      <c r="AL129" s="118">
        <v>6.0305196564885497</v>
      </c>
      <c r="AM129" s="118">
        <v>6.3459351489361708</v>
      </c>
      <c r="AN129" s="115">
        <v>6.5735174233867815</v>
      </c>
      <c r="AO129" s="115">
        <v>6.6271900452488692</v>
      </c>
      <c r="AP129" s="115">
        <v>6.7237691796008869</v>
      </c>
      <c r="AQ129" s="119">
        <v>6.3219173864237064</v>
      </c>
      <c r="AR129" s="115">
        <v>5.7948000000000004</v>
      </c>
      <c r="AS129" s="115"/>
      <c r="AT129" s="118">
        <v>230.44428036425026</v>
      </c>
      <c r="AU129" s="118">
        <v>180.61015548028078</v>
      </c>
      <c r="AV129" s="119">
        <v>274.25450027471084</v>
      </c>
      <c r="AW129" s="119">
        <v>251.13424741828908</v>
      </c>
      <c r="AX129" s="119">
        <v>247.34436383288104</v>
      </c>
      <c r="AY129" s="119">
        <v>304.9977608326335</v>
      </c>
      <c r="AZ129" s="119">
        <v>356.04911053179501</v>
      </c>
      <c r="BA129" s="119"/>
    </row>
    <row r="130" spans="1:53" x14ac:dyDescent="0.25">
      <c r="A130" s="180" t="s">
        <v>237</v>
      </c>
      <c r="B130" s="181">
        <v>5</v>
      </c>
      <c r="C130" s="182" t="s">
        <v>238</v>
      </c>
      <c r="D130" s="31"/>
      <c r="E130" s="32"/>
      <c r="F130" s="160">
        <v>1148</v>
      </c>
      <c r="G130" s="109">
        <v>905</v>
      </c>
      <c r="H130" s="110">
        <v>902</v>
      </c>
      <c r="I130" s="110">
        <v>890</v>
      </c>
      <c r="J130" s="110">
        <v>877</v>
      </c>
      <c r="K130" s="110">
        <v>841</v>
      </c>
      <c r="L130" s="110">
        <v>714</v>
      </c>
      <c r="M130" s="111"/>
      <c r="N130" s="112">
        <v>0.25004944866736267</v>
      </c>
      <c r="O130" s="112">
        <v>0.23517885875203598</v>
      </c>
      <c r="P130" s="113">
        <v>0.26030644776786832</v>
      </c>
      <c r="Q130" s="113">
        <v>0.25186315807786896</v>
      </c>
      <c r="R130" s="113">
        <v>0.24966840821577194</v>
      </c>
      <c r="S130" s="207">
        <v>0.34264639853133116</v>
      </c>
      <c r="T130" s="113">
        <v>0.41100286514109396</v>
      </c>
      <c r="U130" s="111"/>
      <c r="V130" s="114">
        <v>65.606446849999998</v>
      </c>
      <c r="W130" s="114">
        <v>66.75</v>
      </c>
      <c r="X130" s="115">
        <v>65.886502335563051</v>
      </c>
      <c r="Y130" s="115">
        <v>65.747732100724463</v>
      </c>
      <c r="Z130" s="115">
        <v>65.335897240230437</v>
      </c>
      <c r="AA130" s="119">
        <v>64.488404684840816</v>
      </c>
      <c r="AB130" s="115">
        <v>63.179811162445496</v>
      </c>
      <c r="AC130" s="115"/>
      <c r="AD130" s="116">
        <v>20.050363519621595</v>
      </c>
      <c r="AE130" s="116">
        <v>20.184656402496671</v>
      </c>
      <c r="AF130" s="115">
        <v>20.250412438186078</v>
      </c>
      <c r="AG130" s="115">
        <v>20.202706824601812</v>
      </c>
      <c r="AH130" s="115">
        <v>20.219559015467066</v>
      </c>
      <c r="AI130" s="119">
        <v>31.442885364077483</v>
      </c>
      <c r="AJ130" s="117">
        <v>43.589743589743591</v>
      </c>
      <c r="AK130" s="115"/>
      <c r="AL130" s="118">
        <v>6.6991913043478251</v>
      </c>
      <c r="AM130" s="118">
        <v>7.0235983935742974</v>
      </c>
      <c r="AN130" s="115">
        <v>7.1426867565562464</v>
      </c>
      <c r="AO130" s="115">
        <v>7.0760782122905033</v>
      </c>
      <c r="AP130" s="115">
        <v>7.1887242700729921</v>
      </c>
      <c r="AQ130" s="119">
        <v>6.9111396044116837</v>
      </c>
      <c r="AR130" s="115">
        <v>6.5373999999999999</v>
      </c>
      <c r="AS130" s="115"/>
      <c r="AT130" s="118">
        <v>251.50689719596775</v>
      </c>
      <c r="AU130" s="118">
        <v>204.10448716862911</v>
      </c>
      <c r="AV130" s="119">
        <v>266.14812270458503</v>
      </c>
      <c r="AW130" s="119">
        <v>246.66178027943886</v>
      </c>
      <c r="AX130" s="119">
        <v>241.00728597876761</v>
      </c>
      <c r="AY130" s="119">
        <v>482.87951973485906</v>
      </c>
      <c r="AZ130" s="119">
        <v>740.26272900117078</v>
      </c>
      <c r="BA130" s="119"/>
    </row>
    <row r="131" spans="1:53" x14ac:dyDescent="0.25">
      <c r="A131" s="180"/>
      <c r="B131" s="183"/>
      <c r="C131" s="182"/>
      <c r="D131" s="31"/>
      <c r="E131" s="32"/>
      <c r="F131" s="160"/>
      <c r="G131" s="109"/>
      <c r="H131" s="110"/>
      <c r="I131" s="110"/>
      <c r="J131" s="110"/>
      <c r="K131" s="110"/>
      <c r="L131" s="110" t="s">
        <v>15</v>
      </c>
      <c r="M131" s="111"/>
      <c r="N131" s="112"/>
      <c r="O131" s="112"/>
      <c r="P131" s="113"/>
      <c r="Q131" s="113"/>
      <c r="R131" s="113"/>
      <c r="S131" s="207"/>
      <c r="T131" s="113"/>
      <c r="U131" s="111"/>
      <c r="V131" s="114"/>
      <c r="W131" s="114"/>
      <c r="X131" s="115"/>
      <c r="Y131" s="115"/>
      <c r="Z131" s="115"/>
      <c r="AA131" s="119"/>
      <c r="AB131" s="115"/>
      <c r="AC131" s="115"/>
      <c r="AD131" s="116"/>
      <c r="AE131" s="116"/>
      <c r="AF131" s="115"/>
      <c r="AG131" s="115"/>
      <c r="AH131" s="115"/>
      <c r="AI131" s="119"/>
      <c r="AJ131" s="120"/>
      <c r="AK131" s="115"/>
      <c r="AL131" s="118"/>
      <c r="AM131" s="118"/>
      <c r="AN131" s="115"/>
      <c r="AO131" s="115"/>
      <c r="AP131" s="115"/>
      <c r="AQ131" s="119"/>
      <c r="AR131" s="115"/>
      <c r="AS131" s="115"/>
      <c r="AT131" s="118"/>
      <c r="AU131" s="118"/>
      <c r="AV131" s="119"/>
      <c r="AW131" s="119"/>
      <c r="AX131" s="119"/>
      <c r="AY131" s="119"/>
      <c r="AZ131" s="119"/>
      <c r="BA131" s="119"/>
    </row>
    <row r="132" spans="1:53" s="46" customFormat="1" x14ac:dyDescent="0.25">
      <c r="A132" s="177" t="s">
        <v>239</v>
      </c>
      <c r="B132" s="178"/>
      <c r="C132" s="179" t="s">
        <v>240</v>
      </c>
      <c r="D132" s="31"/>
      <c r="E132" s="32"/>
      <c r="F132" s="159">
        <v>21007</v>
      </c>
      <c r="G132" s="97">
        <v>17059</v>
      </c>
      <c r="H132" s="98">
        <v>17195</v>
      </c>
      <c r="I132" s="98">
        <v>17037</v>
      </c>
      <c r="J132" s="98">
        <v>16879</v>
      </c>
      <c r="K132" s="98">
        <v>16401</v>
      </c>
      <c r="L132" s="98">
        <v>13650</v>
      </c>
      <c r="M132" s="121"/>
      <c r="N132" s="100">
        <v>0.23454020700448741</v>
      </c>
      <c r="O132" s="100">
        <v>0.21310807003764645</v>
      </c>
      <c r="P132" s="101">
        <v>0.24204550751249909</v>
      </c>
      <c r="Q132" s="101">
        <v>0.23117981916261918</v>
      </c>
      <c r="R132" s="101">
        <v>0.22711792997797467</v>
      </c>
      <c r="S132" s="206">
        <v>0.28199102775571583</v>
      </c>
      <c r="T132" s="101">
        <v>0.33277808425178618</v>
      </c>
      <c r="U132" s="121"/>
      <c r="V132" s="102">
        <v>65.444015997124765</v>
      </c>
      <c r="W132" s="102">
        <v>69.150000000000006</v>
      </c>
      <c r="X132" s="103">
        <v>69.815810388527083</v>
      </c>
      <c r="Y132" s="103">
        <v>70.325114987149846</v>
      </c>
      <c r="Z132" s="103">
        <v>70.566156480130289</v>
      </c>
      <c r="AA132" s="107">
        <v>71.357457930586861</v>
      </c>
      <c r="AB132" s="103">
        <v>71.122699660869301</v>
      </c>
      <c r="AC132" s="103"/>
      <c r="AD132" s="104">
        <v>26.974273934479193</v>
      </c>
      <c r="AE132" s="104">
        <v>26.351846398495365</v>
      </c>
      <c r="AF132" s="103">
        <v>26.604679155672915</v>
      </c>
      <c r="AG132" s="103">
        <v>26.42125049108115</v>
      </c>
      <c r="AH132" s="103">
        <v>26.486047369972539</v>
      </c>
      <c r="AI132" s="107">
        <v>34.473219580345358</v>
      </c>
      <c r="AJ132" s="105">
        <v>43.3</v>
      </c>
      <c r="AK132" s="103"/>
      <c r="AL132" s="106">
        <v>5.0920660903117279</v>
      </c>
      <c r="AM132" s="106">
        <v>5.5280098168401635</v>
      </c>
      <c r="AN132" s="103">
        <v>5.6763518961711599</v>
      </c>
      <c r="AO132" s="103">
        <v>5.7856697156398109</v>
      </c>
      <c r="AP132" s="103">
        <v>5.946810500863557</v>
      </c>
      <c r="AQ132" s="107">
        <v>5.8698208494579376</v>
      </c>
      <c r="AR132" s="103">
        <v>5.719745197438634</v>
      </c>
      <c r="AS132" s="103"/>
      <c r="AT132" s="106">
        <v>227.01859614541783</v>
      </c>
      <c r="AU132" s="106">
        <v>158.26428970211765</v>
      </c>
      <c r="AV132" s="107">
        <v>208.65270808947596</v>
      </c>
      <c r="AW132" s="107">
        <v>183.04571883747874</v>
      </c>
      <c r="AX132" s="107">
        <v>171.72834031992653</v>
      </c>
      <c r="AY132" s="107">
        <v>262.59883539937323</v>
      </c>
      <c r="AZ132" s="107">
        <v>376.81326434978411</v>
      </c>
      <c r="BA132" s="107"/>
    </row>
    <row r="133" spans="1:53" x14ac:dyDescent="0.25">
      <c r="A133" s="180" t="s">
        <v>241</v>
      </c>
      <c r="B133" s="181">
        <v>1</v>
      </c>
      <c r="C133" s="182" t="s">
        <v>242</v>
      </c>
      <c r="D133" s="31"/>
      <c r="E133" s="32"/>
      <c r="F133" s="160">
        <v>4715</v>
      </c>
      <c r="G133" s="109">
        <v>3849</v>
      </c>
      <c r="H133" s="110">
        <v>3838</v>
      </c>
      <c r="I133" s="110">
        <v>3790</v>
      </c>
      <c r="J133" s="110">
        <v>3742</v>
      </c>
      <c r="K133" s="110">
        <v>3591</v>
      </c>
      <c r="L133" s="110">
        <v>3288</v>
      </c>
      <c r="M133" s="111"/>
      <c r="N133" s="112">
        <v>0.2722484199554136</v>
      </c>
      <c r="O133" s="112">
        <v>0.24617153959684127</v>
      </c>
      <c r="P133" s="113">
        <v>0.29983364883356189</v>
      </c>
      <c r="Q133" s="113">
        <v>0.28866132936916267</v>
      </c>
      <c r="R133" s="113">
        <v>0.28719988807355823</v>
      </c>
      <c r="S133" s="207">
        <v>0.36335802047250243</v>
      </c>
      <c r="T133" s="113">
        <v>0.42239682181491917</v>
      </c>
      <c r="U133" s="111"/>
      <c r="V133" s="114">
        <v>67.474555519999996</v>
      </c>
      <c r="W133" s="114">
        <v>69.28</v>
      </c>
      <c r="X133" s="115">
        <v>69.105762597998876</v>
      </c>
      <c r="Y133" s="115">
        <v>69.212694262399637</v>
      </c>
      <c r="Z133" s="115">
        <v>69.098150328383213</v>
      </c>
      <c r="AA133" s="119">
        <v>68.980549200126802</v>
      </c>
      <c r="AB133" s="115">
        <v>68.292998915300259</v>
      </c>
      <c r="AC133" s="115"/>
      <c r="AD133" s="116">
        <v>36.564905815124206</v>
      </c>
      <c r="AE133" s="116">
        <v>36.71831337840851</v>
      </c>
      <c r="AF133" s="115">
        <v>36.793428849834726</v>
      </c>
      <c r="AG133" s="115">
        <v>36.738933021178248</v>
      </c>
      <c r="AH133" s="115">
        <v>36.758183881546216</v>
      </c>
      <c r="AI133" s="119">
        <v>47.553403136087127</v>
      </c>
      <c r="AJ133" s="117">
        <v>59.227467811158796</v>
      </c>
      <c r="AK133" s="115"/>
      <c r="AL133" s="118">
        <v>6.4898124600638969</v>
      </c>
      <c r="AM133" s="118">
        <v>6.9155580135440182</v>
      </c>
      <c r="AN133" s="115">
        <v>7.1105508224755374</v>
      </c>
      <c r="AO133" s="115">
        <v>7.2286999999999999</v>
      </c>
      <c r="AP133" s="115">
        <v>7.3981206379893658</v>
      </c>
      <c r="AQ133" s="119">
        <v>7.3158060968201397</v>
      </c>
      <c r="AR133" s="115">
        <v>7.1576000000000004</v>
      </c>
      <c r="AS133" s="115"/>
      <c r="AT133" s="118">
        <v>237.19464039927024</v>
      </c>
      <c r="AU133" s="118">
        <v>172.00309877964162</v>
      </c>
      <c r="AV133" s="119">
        <v>278.67064033564168</v>
      </c>
      <c r="AW133" s="119">
        <v>249.69404392162804</v>
      </c>
      <c r="AX133" s="119">
        <v>243.71161659581725</v>
      </c>
      <c r="AY133" s="119">
        <v>410.3709453888514</v>
      </c>
      <c r="AZ133" s="119">
        <v>579.64042819360156</v>
      </c>
      <c r="BA133" s="119"/>
    </row>
    <row r="134" spans="1:53" x14ac:dyDescent="0.25">
      <c r="A134" s="180" t="s">
        <v>243</v>
      </c>
      <c r="B134" s="181">
        <v>2</v>
      </c>
      <c r="C134" s="182" t="s">
        <v>244</v>
      </c>
      <c r="D134" s="31"/>
      <c r="E134" s="32"/>
      <c r="F134" s="160">
        <v>3514</v>
      </c>
      <c r="G134" s="109">
        <v>2378</v>
      </c>
      <c r="H134" s="110">
        <v>2356</v>
      </c>
      <c r="I134" s="110">
        <v>2320</v>
      </c>
      <c r="J134" s="110">
        <v>2284</v>
      </c>
      <c r="K134" s="110">
        <v>2176</v>
      </c>
      <c r="L134" s="110">
        <v>1918</v>
      </c>
      <c r="M134" s="111"/>
      <c r="N134" s="112">
        <v>0.22613701007296144</v>
      </c>
      <c r="O134" s="112">
        <v>0.21760277015171522</v>
      </c>
      <c r="P134" s="113">
        <v>0.25678087459887577</v>
      </c>
      <c r="Q134" s="113">
        <v>0.25081363784301619</v>
      </c>
      <c r="R134" s="113">
        <v>0.25222690550640026</v>
      </c>
      <c r="S134" s="207">
        <v>0.29301909449028807</v>
      </c>
      <c r="T134" s="113">
        <v>0.32521030735155987</v>
      </c>
      <c r="U134" s="111"/>
      <c r="V134" s="114">
        <v>66.30801056</v>
      </c>
      <c r="W134" s="114">
        <v>69.31</v>
      </c>
      <c r="X134" s="115">
        <v>69.94001419882909</v>
      </c>
      <c r="Y134" s="115">
        <v>70.357985251955142</v>
      </c>
      <c r="Z134" s="115">
        <v>70.562134689051774</v>
      </c>
      <c r="AA134" s="119">
        <v>71.209281537338484</v>
      </c>
      <c r="AB134" s="115">
        <v>71.009936538534532</v>
      </c>
      <c r="AC134" s="115"/>
      <c r="AD134" s="116">
        <v>22.516884882537997</v>
      </c>
      <c r="AE134" s="116">
        <v>22.580633158569448</v>
      </c>
      <c r="AF134" s="115">
        <v>22.611847276727609</v>
      </c>
      <c r="AG134" s="115">
        <v>22.589201619281649</v>
      </c>
      <c r="AH134" s="115">
        <v>22.597201284580461</v>
      </c>
      <c r="AI134" s="119">
        <v>34.165724885866894</v>
      </c>
      <c r="AJ134" s="117">
        <v>46.715328467153284</v>
      </c>
      <c r="AK134" s="115"/>
      <c r="AL134" s="118">
        <v>5.0633187999999993</v>
      </c>
      <c r="AM134" s="118">
        <v>5.5637820397111915</v>
      </c>
      <c r="AN134" s="115">
        <v>5.7646085392135786</v>
      </c>
      <c r="AO134" s="115">
        <v>5.8675000809716602</v>
      </c>
      <c r="AP134" s="115">
        <v>6.0922250196078425</v>
      </c>
      <c r="AQ134" s="119">
        <v>6.1362890382977469</v>
      </c>
      <c r="AR134" s="115">
        <v>6.1201999999999996</v>
      </c>
      <c r="AS134" s="115"/>
      <c r="AT134" s="118">
        <v>217.0158041809199</v>
      </c>
      <c r="AU134" s="118">
        <v>175.58000843128161</v>
      </c>
      <c r="AV134" s="119">
        <v>256.76805335204602</v>
      </c>
      <c r="AW134" s="119">
        <v>237.25432003124885</v>
      </c>
      <c r="AX134" s="119">
        <v>234.30305224209516</v>
      </c>
      <c r="AY134" s="119">
        <v>284.29666272160102</v>
      </c>
      <c r="AZ134" s="119">
        <v>328.272936545503</v>
      </c>
      <c r="BA134" s="119"/>
    </row>
    <row r="135" spans="1:53" x14ac:dyDescent="0.25">
      <c r="A135" s="180" t="s">
        <v>245</v>
      </c>
      <c r="B135" s="181">
        <v>3</v>
      </c>
      <c r="C135" s="182" t="s">
        <v>246</v>
      </c>
      <c r="D135" s="31"/>
      <c r="E135" s="32"/>
      <c r="F135" s="160">
        <v>2565</v>
      </c>
      <c r="G135" s="109">
        <v>1927</v>
      </c>
      <c r="H135" s="110">
        <v>1893</v>
      </c>
      <c r="I135" s="110">
        <v>1857</v>
      </c>
      <c r="J135" s="110">
        <v>1822</v>
      </c>
      <c r="K135" s="110">
        <v>1718</v>
      </c>
      <c r="L135" s="110">
        <v>1368</v>
      </c>
      <c r="M135" s="111"/>
      <c r="N135" s="112">
        <v>0.25842440181120346</v>
      </c>
      <c r="O135" s="112">
        <v>0.22119967187260128</v>
      </c>
      <c r="P135" s="113">
        <v>0.26018454902201282</v>
      </c>
      <c r="Q135" s="113">
        <v>0.24522813408779548</v>
      </c>
      <c r="R135" s="113">
        <v>0.23876060517635581</v>
      </c>
      <c r="S135" s="207">
        <v>0.2782864276117607</v>
      </c>
      <c r="T135" s="113">
        <v>0.30686936340355458</v>
      </c>
      <c r="U135" s="111"/>
      <c r="V135" s="114">
        <v>66.498466879999995</v>
      </c>
      <c r="W135" s="114">
        <v>68.98</v>
      </c>
      <c r="X135" s="115">
        <v>68.551925454104534</v>
      </c>
      <c r="Y135" s="115">
        <v>68.663918028226377</v>
      </c>
      <c r="Z135" s="115">
        <v>68.449004369493608</v>
      </c>
      <c r="AA135" s="119">
        <v>68.159340868960243</v>
      </c>
      <c r="AB135" s="115">
        <v>67.083993961989208</v>
      </c>
      <c r="AC135" s="115"/>
      <c r="AD135" s="116">
        <v>35.967491058781917</v>
      </c>
      <c r="AE135" s="116">
        <v>36.066005180891004</v>
      </c>
      <c r="AF135" s="115">
        <v>36.114242272765352</v>
      </c>
      <c r="AG135" s="115">
        <v>36.079246548931636</v>
      </c>
      <c r="AH135" s="115">
        <v>36.091608922522575</v>
      </c>
      <c r="AI135" s="119">
        <v>36.732801888974507</v>
      </c>
      <c r="AJ135" s="117">
        <v>37.391304347826086</v>
      </c>
      <c r="AK135" s="115"/>
      <c r="AL135" s="118">
        <v>5.538618641975309</v>
      </c>
      <c r="AM135" s="118">
        <v>5.838692045454545</v>
      </c>
      <c r="AN135" s="115">
        <v>5.9651476427805257</v>
      </c>
      <c r="AO135" s="115">
        <v>6.0631656607700313</v>
      </c>
      <c r="AP135" s="115">
        <v>6.1960049796747976</v>
      </c>
      <c r="AQ135" s="119">
        <v>5.9687730869214981</v>
      </c>
      <c r="AR135" s="115">
        <v>5.6849999999999996</v>
      </c>
      <c r="AS135" s="115"/>
      <c r="AT135" s="118">
        <v>234.88039407281434</v>
      </c>
      <c r="AU135" s="118">
        <v>148.64260136366329</v>
      </c>
      <c r="AV135" s="119">
        <v>218.7786427427784</v>
      </c>
      <c r="AW135" s="119">
        <v>186.77690406025434</v>
      </c>
      <c r="AX135" s="119">
        <v>173.60800759917581</v>
      </c>
      <c r="AY135" s="119">
        <v>259.89637922244401</v>
      </c>
      <c r="AZ135" s="119">
        <v>352.52298930376543</v>
      </c>
      <c r="BA135" s="119"/>
    </row>
    <row r="136" spans="1:53" x14ac:dyDescent="0.25">
      <c r="A136" s="180" t="s">
        <v>247</v>
      </c>
      <c r="B136" s="181">
        <v>4</v>
      </c>
      <c r="C136" s="182" t="s">
        <v>248</v>
      </c>
      <c r="D136" s="31"/>
      <c r="E136" s="32"/>
      <c r="F136" s="160">
        <v>2504</v>
      </c>
      <c r="G136" s="109">
        <v>2074</v>
      </c>
      <c r="H136" s="110">
        <v>2069</v>
      </c>
      <c r="I136" s="110">
        <v>2043</v>
      </c>
      <c r="J136" s="110">
        <v>2015</v>
      </c>
      <c r="K136" s="110">
        <v>1936</v>
      </c>
      <c r="L136" s="110">
        <v>1851</v>
      </c>
      <c r="M136" s="111"/>
      <c r="N136" s="112">
        <v>0.26988685352201908</v>
      </c>
      <c r="O136" s="112">
        <v>0.25373693093005911</v>
      </c>
      <c r="P136" s="113">
        <v>0.27973162557039666</v>
      </c>
      <c r="Q136" s="113">
        <v>0.27120623198297023</v>
      </c>
      <c r="R136" s="113">
        <v>0.26886963618811616</v>
      </c>
      <c r="S136" s="207">
        <v>0.33330522583505551</v>
      </c>
      <c r="T136" s="113">
        <v>0.38182197939547219</v>
      </c>
      <c r="U136" s="111"/>
      <c r="V136" s="114">
        <v>66.1681442</v>
      </c>
      <c r="W136" s="114">
        <v>69.17</v>
      </c>
      <c r="X136" s="115">
        <v>69.952007113020159</v>
      </c>
      <c r="Y136" s="115">
        <v>70.430889608913105</v>
      </c>
      <c r="Z136" s="115">
        <v>70.735139348839454</v>
      </c>
      <c r="AA136" s="119">
        <v>71.502713537596378</v>
      </c>
      <c r="AB136" s="115">
        <v>71.460579315964097</v>
      </c>
      <c r="AC136" s="115"/>
      <c r="AD136" s="116">
        <v>38.411180997522301</v>
      </c>
      <c r="AE136" s="116">
        <v>38.526032453314485</v>
      </c>
      <c r="AF136" s="115">
        <v>38.582269062912609</v>
      </c>
      <c r="AG136" s="115">
        <v>38.541469736453074</v>
      </c>
      <c r="AH136" s="115">
        <v>38.555882254918124</v>
      </c>
      <c r="AI136" s="119">
        <v>38.78204454548446</v>
      </c>
      <c r="AJ136" s="117">
        <v>38.983050847457626</v>
      </c>
      <c r="AK136" s="115"/>
      <c r="AL136" s="118">
        <v>6.0218200883002204</v>
      </c>
      <c r="AM136" s="118">
        <v>6.3594453740157482</v>
      </c>
      <c r="AN136" s="115">
        <v>6.4351910811984174</v>
      </c>
      <c r="AO136" s="115">
        <v>6.4440573476702498</v>
      </c>
      <c r="AP136" s="115">
        <v>6.5534376211453749</v>
      </c>
      <c r="AQ136" s="119">
        <v>6.643827447731141</v>
      </c>
      <c r="AR136" s="115">
        <v>6.6829000000000001</v>
      </c>
      <c r="AS136" s="115"/>
      <c r="AT136" s="118">
        <v>243.98617404777841</v>
      </c>
      <c r="AU136" s="118">
        <v>190.5259429414472</v>
      </c>
      <c r="AV136" s="119">
        <v>237.93654484938034</v>
      </c>
      <c r="AW136" s="119">
        <v>217.91409670228404</v>
      </c>
      <c r="AX136" s="119">
        <v>209.95984928400048</v>
      </c>
      <c r="AY136" s="119">
        <v>358.78053548528987</v>
      </c>
      <c r="AZ136" s="119">
        <v>518.98697306329655</v>
      </c>
      <c r="BA136" s="119"/>
    </row>
    <row r="137" spans="1:53" x14ac:dyDescent="0.25">
      <c r="A137" s="180" t="s">
        <v>249</v>
      </c>
      <c r="B137" s="181">
        <v>5</v>
      </c>
      <c r="C137" s="182" t="s">
        <v>250</v>
      </c>
      <c r="D137" s="31"/>
      <c r="E137" s="32"/>
      <c r="F137" s="160">
        <v>6012</v>
      </c>
      <c r="G137" s="109">
        <v>5235</v>
      </c>
      <c r="H137" s="110">
        <v>5384</v>
      </c>
      <c r="I137" s="110">
        <v>5375</v>
      </c>
      <c r="J137" s="110">
        <v>5366</v>
      </c>
      <c r="K137" s="110">
        <v>5338</v>
      </c>
      <c r="L137" s="110">
        <v>4067</v>
      </c>
      <c r="M137" s="111"/>
      <c r="N137" s="112">
        <v>0.18254153451125446</v>
      </c>
      <c r="O137" s="112">
        <v>0.16562756282971713</v>
      </c>
      <c r="P137" s="113">
        <v>0.17100307837220022</v>
      </c>
      <c r="Q137" s="113">
        <v>0.16052096551301975</v>
      </c>
      <c r="R137" s="113">
        <v>0.15187544643449216</v>
      </c>
      <c r="S137" s="207">
        <v>0.20809320341476092</v>
      </c>
      <c r="T137" s="113">
        <v>0.25555471421697395</v>
      </c>
      <c r="U137" s="111"/>
      <c r="V137" s="114">
        <v>62.823255080000003</v>
      </c>
      <c r="W137" s="114">
        <v>69.06</v>
      </c>
      <c r="X137" s="115">
        <v>70.583742218522005</v>
      </c>
      <c r="Y137" s="115">
        <v>71.561836170978566</v>
      </c>
      <c r="Z137" s="115">
        <v>72.166275205679497</v>
      </c>
      <c r="AA137" s="119">
        <v>74.028160437351971</v>
      </c>
      <c r="AB137" s="115">
        <v>74.237650967733686</v>
      </c>
      <c r="AC137" s="115"/>
      <c r="AD137" s="116">
        <v>13.752078584136878</v>
      </c>
      <c r="AE137" s="116">
        <v>13.792889243677262</v>
      </c>
      <c r="AF137" s="115">
        <v>13.812872038951246</v>
      </c>
      <c r="AG137" s="115">
        <v>13.798374639591939</v>
      </c>
      <c r="AH137" s="115">
        <v>13.803495901487487</v>
      </c>
      <c r="AI137" s="119">
        <v>24.825157545401453</v>
      </c>
      <c r="AJ137" s="117">
        <v>36.789297658862871</v>
      </c>
      <c r="AK137" s="115"/>
      <c r="AL137" s="118">
        <v>3.6312513969425413</v>
      </c>
      <c r="AM137" s="118">
        <v>4.0676559795253606</v>
      </c>
      <c r="AN137" s="115">
        <v>4.2034645121068079</v>
      </c>
      <c r="AO137" s="115">
        <v>4.3564067697450897</v>
      </c>
      <c r="AP137" s="115">
        <v>4.5205143030303034</v>
      </c>
      <c r="AQ137" s="119">
        <v>4.32029053784251</v>
      </c>
      <c r="AR137" s="115">
        <v>4.0456000000000003</v>
      </c>
      <c r="AS137" s="115"/>
      <c r="AT137" s="118">
        <v>213.59955748983992</v>
      </c>
      <c r="AU137" s="118">
        <v>137.76600607163155</v>
      </c>
      <c r="AV137" s="119">
        <v>141.10926461314244</v>
      </c>
      <c r="AW137" s="119">
        <v>118.35825065763407</v>
      </c>
      <c r="AX137" s="119">
        <v>102.54969867137444</v>
      </c>
      <c r="AY137" s="119">
        <v>164.49980784761419</v>
      </c>
      <c r="AZ137" s="119">
        <v>242.84508687109533</v>
      </c>
      <c r="BA137" s="119"/>
    </row>
    <row r="138" spans="1:53" x14ac:dyDescent="0.25">
      <c r="A138" s="180" t="s">
        <v>251</v>
      </c>
      <c r="B138" s="181">
        <v>6</v>
      </c>
      <c r="C138" s="182" t="s">
        <v>252</v>
      </c>
      <c r="D138" s="31"/>
      <c r="E138" s="32"/>
      <c r="F138" s="160">
        <v>1697</v>
      </c>
      <c r="G138" s="109">
        <v>1596</v>
      </c>
      <c r="H138" s="110">
        <v>1655</v>
      </c>
      <c r="I138" s="110">
        <v>1652</v>
      </c>
      <c r="J138" s="110">
        <v>1650</v>
      </c>
      <c r="K138" s="110">
        <v>1642</v>
      </c>
      <c r="L138" s="110">
        <v>1158</v>
      </c>
      <c r="M138" s="111"/>
      <c r="N138" s="112">
        <v>0.22495428166099898</v>
      </c>
      <c r="O138" s="112">
        <v>0.19190957311217166</v>
      </c>
      <c r="P138" s="113">
        <v>0.20125438427222769</v>
      </c>
      <c r="Q138" s="113">
        <v>0.18379745489693741</v>
      </c>
      <c r="R138" s="113">
        <v>0.17227607491620872</v>
      </c>
      <c r="S138" s="207">
        <v>0.19073977059704844</v>
      </c>
      <c r="T138" s="113">
        <v>0.21427507915371649</v>
      </c>
      <c r="U138" s="111"/>
      <c r="V138" s="114">
        <v>64.635565999999997</v>
      </c>
      <c r="W138" s="114">
        <v>69.010000000000005</v>
      </c>
      <c r="X138" s="115">
        <v>70.539852587387287</v>
      </c>
      <c r="Y138" s="115">
        <v>71.340918549776262</v>
      </c>
      <c r="Z138" s="115">
        <v>71.953873325602615</v>
      </c>
      <c r="AA138" s="119">
        <v>73.446935922510875</v>
      </c>
      <c r="AB138" s="115">
        <v>73.80579587598757</v>
      </c>
      <c r="AC138" s="115"/>
      <c r="AD138" s="116">
        <v>25.931054752299858</v>
      </c>
      <c r="AE138" s="116">
        <v>25.976080443930478</v>
      </c>
      <c r="AF138" s="115">
        <v>25.998127114777198</v>
      </c>
      <c r="AG138" s="115">
        <v>25.982132385940425</v>
      </c>
      <c r="AH138" s="115">
        <v>25.987782585213498</v>
      </c>
      <c r="AI138" s="119">
        <v>29.189981783693611</v>
      </c>
      <c r="AJ138" s="117">
        <v>32.653061224489797</v>
      </c>
      <c r="AK138" s="115"/>
      <c r="AL138" s="118">
        <v>4.3964564705882347</v>
      </c>
      <c r="AM138" s="118">
        <v>4.8078147590361446</v>
      </c>
      <c r="AN138" s="115">
        <v>4.9141269275302379</v>
      </c>
      <c r="AO138" s="115">
        <v>4.9787603591160217</v>
      </c>
      <c r="AP138" s="115">
        <v>5.1545611780455154</v>
      </c>
      <c r="AQ138" s="119">
        <v>4.8936162203613662</v>
      </c>
      <c r="AR138" s="115">
        <v>4.5640999999999998</v>
      </c>
      <c r="AS138" s="115"/>
      <c r="AT138" s="118">
        <v>230.07852304723428</v>
      </c>
      <c r="AU138" s="118">
        <v>136.26014442522865</v>
      </c>
      <c r="AV138" s="119">
        <v>145.8709042925573</v>
      </c>
      <c r="AW138" s="119">
        <v>117.16746683487628</v>
      </c>
      <c r="AX138" s="119">
        <v>100</v>
      </c>
      <c r="AY138" s="119">
        <v>119.00781115548489</v>
      </c>
      <c r="AZ138" s="119">
        <v>153.25434660385045</v>
      </c>
      <c r="BA138" s="119"/>
    </row>
    <row r="139" spans="1:53" x14ac:dyDescent="0.25">
      <c r="A139" s="180"/>
      <c r="B139" s="183"/>
      <c r="C139" s="182"/>
      <c r="D139" s="31"/>
      <c r="E139" s="32"/>
      <c r="F139" s="160"/>
      <c r="G139" s="109"/>
      <c r="H139" s="110"/>
      <c r="I139" s="110"/>
      <c r="J139" s="110"/>
      <c r="K139" s="110"/>
      <c r="L139" s="110" t="s">
        <v>15</v>
      </c>
      <c r="M139" s="111"/>
      <c r="N139" s="112"/>
      <c r="O139" s="112"/>
      <c r="P139" s="113"/>
      <c r="Q139" s="113"/>
      <c r="R139" s="113"/>
      <c r="S139" s="207"/>
      <c r="T139" s="113"/>
      <c r="U139" s="111"/>
      <c r="V139" s="114"/>
      <c r="W139" s="114"/>
      <c r="X139" s="115"/>
      <c r="Y139" s="115"/>
      <c r="Z139" s="115"/>
      <c r="AA139" s="119"/>
      <c r="AB139" s="115"/>
      <c r="AC139" s="115"/>
      <c r="AD139" s="116"/>
      <c r="AE139" s="116"/>
      <c r="AF139" s="115"/>
      <c r="AG139" s="115"/>
      <c r="AH139" s="115"/>
      <c r="AI139" s="119"/>
      <c r="AJ139" s="120"/>
      <c r="AK139" s="115"/>
      <c r="AL139" s="118"/>
      <c r="AM139" s="118"/>
      <c r="AN139" s="115"/>
      <c r="AO139" s="115"/>
      <c r="AP139" s="115"/>
      <c r="AQ139" s="119"/>
      <c r="AR139" s="115"/>
      <c r="AS139" s="115"/>
      <c r="AT139" s="118"/>
      <c r="AU139" s="118"/>
      <c r="AV139" s="119"/>
      <c r="AW139" s="119"/>
      <c r="AX139" s="119"/>
      <c r="AY139" s="119"/>
      <c r="AZ139" s="119"/>
      <c r="BA139" s="119"/>
    </row>
    <row r="140" spans="1:53" x14ac:dyDescent="0.25">
      <c r="A140" s="177" t="s">
        <v>253</v>
      </c>
      <c r="B140" s="178"/>
      <c r="C140" s="179" t="s">
        <v>254</v>
      </c>
      <c r="D140" s="31"/>
      <c r="E140" s="32"/>
      <c r="F140" s="159">
        <v>10961</v>
      </c>
      <c r="G140" s="97">
        <v>9054</v>
      </c>
      <c r="H140" s="98">
        <v>9157</v>
      </c>
      <c r="I140" s="98">
        <v>9085</v>
      </c>
      <c r="J140" s="98">
        <v>9013</v>
      </c>
      <c r="K140" s="98">
        <v>8795</v>
      </c>
      <c r="L140" s="98">
        <v>7378</v>
      </c>
      <c r="M140" s="121"/>
      <c r="N140" s="100">
        <v>0.23469542797809528</v>
      </c>
      <c r="O140" s="100">
        <v>0.22945039747108265</v>
      </c>
      <c r="P140" s="101">
        <v>0.27666404589413635</v>
      </c>
      <c r="Q140" s="101">
        <v>0.2724575615070095</v>
      </c>
      <c r="R140" s="101">
        <v>0.27461581013410813</v>
      </c>
      <c r="S140" s="206">
        <v>0.33920877851024039</v>
      </c>
      <c r="T140" s="101">
        <v>0.38680388608402505</v>
      </c>
      <c r="U140" s="121"/>
      <c r="V140" s="102">
        <v>65.688447873635624</v>
      </c>
      <c r="W140" s="102">
        <v>68.98</v>
      </c>
      <c r="X140" s="103">
        <v>69.638318150279986</v>
      </c>
      <c r="Y140" s="103">
        <v>70.096318029350954</v>
      </c>
      <c r="Z140" s="103">
        <v>70.319686924860591</v>
      </c>
      <c r="AA140" s="107">
        <v>71.101388408454682</v>
      </c>
      <c r="AB140" s="103">
        <v>70.968589931747346</v>
      </c>
      <c r="AC140" s="103"/>
      <c r="AD140" s="104">
        <v>33.634057653887766</v>
      </c>
      <c r="AE140" s="104">
        <v>33.654671089968687</v>
      </c>
      <c r="AF140" s="103">
        <v>33.726570755269947</v>
      </c>
      <c r="AG140" s="103">
        <v>33.674407974869055</v>
      </c>
      <c r="AH140" s="103">
        <v>33.692834676997627</v>
      </c>
      <c r="AI140" s="107">
        <v>41.310963835947405</v>
      </c>
      <c r="AJ140" s="105">
        <v>49.572649572649574</v>
      </c>
      <c r="AK140" s="103"/>
      <c r="AL140" s="106">
        <v>4.3310324331219112</v>
      </c>
      <c r="AM140" s="106">
        <v>4.887052199816682</v>
      </c>
      <c r="AN140" s="103">
        <v>5.0834017878591462</v>
      </c>
      <c r="AO140" s="103">
        <v>5.2430156275805126</v>
      </c>
      <c r="AP140" s="103">
        <v>5.3756625932647726</v>
      </c>
      <c r="AQ140" s="107">
        <v>5.3977871168408456</v>
      </c>
      <c r="AR140" s="103">
        <v>5.297440332822422</v>
      </c>
      <c r="AS140" s="103"/>
      <c r="AT140" s="106">
        <v>225.62042392773324</v>
      </c>
      <c r="AU140" s="106">
        <v>185.18581041461943</v>
      </c>
      <c r="AV140" s="107">
        <v>286.25492667804519</v>
      </c>
      <c r="AW140" s="107">
        <v>267.13914266221013</v>
      </c>
      <c r="AX140" s="107">
        <v>267.03580987246301</v>
      </c>
      <c r="AY140" s="107">
        <v>422.03406841979427</v>
      </c>
      <c r="AZ140" s="107">
        <v>567.87755382289015</v>
      </c>
      <c r="BA140" s="107"/>
    </row>
    <row r="141" spans="1:53" x14ac:dyDescent="0.25">
      <c r="A141" s="180" t="s">
        <v>255</v>
      </c>
      <c r="B141" s="181">
        <v>1</v>
      </c>
      <c r="C141" s="182" t="s">
        <v>256</v>
      </c>
      <c r="D141" s="31"/>
      <c r="E141" s="32"/>
      <c r="F141" s="160">
        <v>6020</v>
      </c>
      <c r="G141" s="109">
        <v>5334</v>
      </c>
      <c r="H141" s="110">
        <v>5548</v>
      </c>
      <c r="I141" s="110">
        <v>5553</v>
      </c>
      <c r="J141" s="110">
        <v>5558</v>
      </c>
      <c r="K141" s="110">
        <v>5573</v>
      </c>
      <c r="L141" s="110">
        <v>4563</v>
      </c>
      <c r="M141" s="111"/>
      <c r="N141" s="112">
        <v>0.25748982559454692</v>
      </c>
      <c r="O141" s="112">
        <v>0.25512430160263327</v>
      </c>
      <c r="P141" s="113">
        <v>0.31574954889907592</v>
      </c>
      <c r="Q141" s="113">
        <v>0.31082010329843296</v>
      </c>
      <c r="R141" s="113">
        <v>0.31435790202831326</v>
      </c>
      <c r="S141" s="207">
        <v>0.3783745677222588</v>
      </c>
      <c r="T141" s="113">
        <v>0.42531808785119329</v>
      </c>
      <c r="U141" s="111"/>
      <c r="V141" s="114">
        <v>67.141256960000007</v>
      </c>
      <c r="W141" s="114">
        <v>68.98</v>
      </c>
      <c r="X141" s="115">
        <v>69.34697708215738</v>
      </c>
      <c r="Y141" s="115">
        <v>69.581155250478574</v>
      </c>
      <c r="Z141" s="115">
        <v>69.670327154083537</v>
      </c>
      <c r="AA141" s="119">
        <v>70.017461819295022</v>
      </c>
      <c r="AB141" s="115">
        <v>69.824024147125144</v>
      </c>
      <c r="AC141" s="115"/>
      <c r="AD141" s="116">
        <v>40.164031854260863</v>
      </c>
      <c r="AE141" s="116">
        <v>40.291561080991137</v>
      </c>
      <c r="AF141" s="115">
        <v>40.354005316342899</v>
      </c>
      <c r="AG141" s="115">
        <v>40.308702394245728</v>
      </c>
      <c r="AH141" s="115">
        <v>40.324705825133094</v>
      </c>
      <c r="AI141" s="119">
        <v>45.972604888651176</v>
      </c>
      <c r="AJ141" s="117">
        <v>52.0618556701031</v>
      </c>
      <c r="AK141" s="115"/>
      <c r="AL141" s="118">
        <v>5.2973702908277405</v>
      </c>
      <c r="AM141" s="118">
        <v>5.8134815476190473</v>
      </c>
      <c r="AN141" s="115">
        <v>5.9989300979347497</v>
      </c>
      <c r="AO141" s="115">
        <v>6.1281423240938162</v>
      </c>
      <c r="AP141" s="115">
        <v>6.2546261913043484</v>
      </c>
      <c r="AQ141" s="119">
        <v>6.1965779634536773</v>
      </c>
      <c r="AR141" s="115">
        <v>6.0170000000000003</v>
      </c>
      <c r="AS141" s="115"/>
      <c r="AT141" s="118">
        <v>225.50028093026802</v>
      </c>
      <c r="AU141" s="118">
        <v>200.47977635573099</v>
      </c>
      <c r="AV141" s="119">
        <v>338.92322938958819</v>
      </c>
      <c r="AW141" s="119">
        <v>319.2092140364303</v>
      </c>
      <c r="AX141" s="119">
        <v>324.18457300557424</v>
      </c>
      <c r="AY141" s="119">
        <v>506.72642938850186</v>
      </c>
      <c r="AZ141" s="119">
        <v>680.6266346541812</v>
      </c>
      <c r="BA141" s="119"/>
    </row>
    <row r="142" spans="1:53" x14ac:dyDescent="0.25">
      <c r="A142" s="180" t="s">
        <v>257</v>
      </c>
      <c r="B142" s="181">
        <v>2</v>
      </c>
      <c r="C142" s="182" t="s">
        <v>258</v>
      </c>
      <c r="D142" s="31"/>
      <c r="E142" s="32"/>
      <c r="F142" s="160">
        <v>4941</v>
      </c>
      <c r="G142" s="109">
        <v>3720</v>
      </c>
      <c r="H142" s="110">
        <v>3609</v>
      </c>
      <c r="I142" s="110">
        <v>3532</v>
      </c>
      <c r="J142" s="110">
        <v>3455</v>
      </c>
      <c r="K142" s="110">
        <v>3222</v>
      </c>
      <c r="L142" s="110">
        <v>2815</v>
      </c>
      <c r="M142" s="111"/>
      <c r="N142" s="112">
        <v>0.19877461235428601</v>
      </c>
      <c r="O142" s="112">
        <v>0.19059299709916769</v>
      </c>
      <c r="P142" s="113">
        <v>0.2158855357160355</v>
      </c>
      <c r="Q142" s="113">
        <v>0.21028818713942818</v>
      </c>
      <c r="R142" s="113">
        <v>0.20821975499902137</v>
      </c>
      <c r="S142" s="207">
        <v>0.26586828232737558</v>
      </c>
      <c r="T142" s="113">
        <v>0.31355754438014088</v>
      </c>
      <c r="U142" s="111"/>
      <c r="V142" s="114">
        <v>63.918378920000002</v>
      </c>
      <c r="W142" s="114">
        <v>68.98</v>
      </c>
      <c r="X142" s="115">
        <v>69.97351725223379</v>
      </c>
      <c r="Y142" s="115">
        <v>70.6998771266978</v>
      </c>
      <c r="Z142" s="115">
        <v>71.079619139043515</v>
      </c>
      <c r="AA142" s="119">
        <v>72.351529584368564</v>
      </c>
      <c r="AB142" s="115">
        <v>72.250180244406081</v>
      </c>
      <c r="AC142" s="115"/>
      <c r="AD142" s="116">
        <v>25.67808827800312</v>
      </c>
      <c r="AE142" s="116">
        <v>25.697399006416543</v>
      </c>
      <c r="AF142" s="115">
        <v>25.70685443636604</v>
      </c>
      <c r="AG142" s="115">
        <v>25.69999457806232</v>
      </c>
      <c r="AH142" s="115">
        <v>25.702417849303526</v>
      </c>
      <c r="AI142" s="119">
        <v>34.794686412369629</v>
      </c>
      <c r="AJ142" s="117">
        <v>44.670050761421322</v>
      </c>
      <c r="AK142" s="115"/>
      <c r="AL142" s="118">
        <v>3.1536687611144041</v>
      </c>
      <c r="AM142" s="118">
        <v>3.6209990780911063</v>
      </c>
      <c r="AN142" s="115">
        <v>3.8271459314564353</v>
      </c>
      <c r="AO142" s="115">
        <v>4.0160468965517238</v>
      </c>
      <c r="AP142" s="115">
        <v>4.1630808541266786</v>
      </c>
      <c r="AQ142" s="119">
        <v>4.2302633209405656</v>
      </c>
      <c r="AR142" s="115">
        <v>4.2148000000000003</v>
      </c>
      <c r="AS142" s="115"/>
      <c r="AT142" s="118">
        <v>225.76680337414902</v>
      </c>
      <c r="AU142" s="118">
        <v>163.25623667002554</v>
      </c>
      <c r="AV142" s="119">
        <v>207.72657168155288</v>
      </c>
      <c r="AW142" s="119">
        <v>185.27472976836967</v>
      </c>
      <c r="AX142" s="119">
        <v>175.10156226209193</v>
      </c>
      <c r="AY142" s="119">
        <v>275.54414673183419</v>
      </c>
      <c r="AZ142" s="119">
        <v>385.11589988570341</v>
      </c>
      <c r="BA142" s="119"/>
    </row>
    <row r="143" spans="1:53" x14ac:dyDescent="0.25">
      <c r="A143" s="180"/>
      <c r="B143" s="183"/>
      <c r="C143" s="182"/>
      <c r="D143" s="31"/>
      <c r="E143" s="32"/>
      <c r="F143" s="160"/>
      <c r="G143" s="109"/>
      <c r="H143" s="110"/>
      <c r="I143" s="110"/>
      <c r="J143" s="110"/>
      <c r="K143" s="110"/>
      <c r="L143" s="110" t="s">
        <v>15</v>
      </c>
      <c r="M143" s="111"/>
      <c r="N143" s="112"/>
      <c r="O143" s="112"/>
      <c r="P143" s="113"/>
      <c r="Q143" s="113"/>
      <c r="R143" s="113"/>
      <c r="S143" s="207"/>
      <c r="T143" s="113"/>
      <c r="U143" s="111"/>
      <c r="V143" s="114"/>
      <c r="W143" s="114"/>
      <c r="X143" s="115"/>
      <c r="Y143" s="115"/>
      <c r="Z143" s="115"/>
      <c r="AA143" s="119"/>
      <c r="AB143" s="115"/>
      <c r="AC143" s="115"/>
      <c r="AD143" s="116"/>
      <c r="AE143" s="116"/>
      <c r="AF143" s="115"/>
      <c r="AG143" s="115"/>
      <c r="AH143" s="115"/>
      <c r="AI143" s="119"/>
      <c r="AJ143" s="120"/>
      <c r="AK143" s="115"/>
      <c r="AL143" s="118"/>
      <c r="AM143" s="118"/>
      <c r="AN143" s="115"/>
      <c r="AO143" s="115"/>
      <c r="AP143" s="115"/>
      <c r="AQ143" s="119"/>
      <c r="AR143" s="115"/>
      <c r="AS143" s="115"/>
      <c r="AT143" s="118"/>
      <c r="AU143" s="118"/>
      <c r="AV143" s="119"/>
      <c r="AW143" s="119"/>
      <c r="AX143" s="119"/>
      <c r="AY143" s="119"/>
      <c r="AZ143" s="119"/>
      <c r="BA143" s="119"/>
    </row>
    <row r="144" spans="1:53" x14ac:dyDescent="0.25">
      <c r="A144" s="177" t="s">
        <v>259</v>
      </c>
      <c r="B144" s="178"/>
      <c r="C144" s="179" t="s">
        <v>260</v>
      </c>
      <c r="D144" s="31"/>
      <c r="E144" s="32"/>
      <c r="F144" s="159">
        <v>29894</v>
      </c>
      <c r="G144" s="97">
        <v>30725</v>
      </c>
      <c r="H144" s="98">
        <v>32158</v>
      </c>
      <c r="I144" s="98">
        <v>32304</v>
      </c>
      <c r="J144" s="98">
        <v>32452</v>
      </c>
      <c r="K144" s="98">
        <v>32873</v>
      </c>
      <c r="L144" s="98">
        <v>23797</v>
      </c>
      <c r="M144" s="121"/>
      <c r="N144" s="100">
        <v>0.30199672606673678</v>
      </c>
      <c r="O144" s="100">
        <v>0.29841183399702004</v>
      </c>
      <c r="P144" s="101">
        <v>0.37550404019011985</v>
      </c>
      <c r="Q144" s="101">
        <v>0.3657213909665939</v>
      </c>
      <c r="R144" s="101">
        <v>0.36914832120346142</v>
      </c>
      <c r="S144" s="206">
        <v>0.41350650589557675</v>
      </c>
      <c r="T144" s="101">
        <v>0.4431148090699395</v>
      </c>
      <c r="U144" s="121"/>
      <c r="V144" s="102">
        <v>68.871220599665492</v>
      </c>
      <c r="W144" s="102">
        <v>70.459999999999994</v>
      </c>
      <c r="X144" s="103">
        <v>69.956624449293372</v>
      </c>
      <c r="Y144" s="103">
        <v>69.950235337677682</v>
      </c>
      <c r="Z144" s="103">
        <v>69.684332999257862</v>
      </c>
      <c r="AA144" s="107">
        <v>69.377890678577373</v>
      </c>
      <c r="AB144" s="103">
        <v>68.532364977104919</v>
      </c>
      <c r="AC144" s="103"/>
      <c r="AD144" s="104">
        <v>49.42390339114062</v>
      </c>
      <c r="AE144" s="104">
        <v>50.004154787300102</v>
      </c>
      <c r="AF144" s="103">
        <v>51.58140369786085</v>
      </c>
      <c r="AG144" s="103">
        <v>50.437118975332552</v>
      </c>
      <c r="AH144" s="103">
        <v>50.84134193987272</v>
      </c>
      <c r="AI144" s="107">
        <v>51.719345261388526</v>
      </c>
      <c r="AJ144" s="105">
        <v>52.220348510399106</v>
      </c>
      <c r="AK144" s="103"/>
      <c r="AL144" s="106">
        <v>6.8552054506916962</v>
      </c>
      <c r="AM144" s="106">
        <v>7.376883765822785</v>
      </c>
      <c r="AN144" s="103">
        <v>7.5679574012031328</v>
      </c>
      <c r="AO144" s="103">
        <v>7.5813816600033777</v>
      </c>
      <c r="AP144" s="103">
        <v>7.7042707061852846</v>
      </c>
      <c r="AQ144" s="107">
        <v>7.4716371001170785</v>
      </c>
      <c r="AR144" s="103">
        <v>7.0843380014883985</v>
      </c>
      <c r="AS144" s="103"/>
      <c r="AT144" s="106">
        <v>259.55455636048032</v>
      </c>
      <c r="AU144" s="106">
        <v>230.08873749916017</v>
      </c>
      <c r="AV144" s="107">
        <v>415.54401252417983</v>
      </c>
      <c r="AW144" s="107">
        <v>390.17346251497213</v>
      </c>
      <c r="AX144" s="107">
        <v>397.13301999716685</v>
      </c>
      <c r="AY144" s="107">
        <v>553.45611884975938</v>
      </c>
      <c r="AZ144" s="107">
        <v>705.55391272768247</v>
      </c>
      <c r="BA144" s="107"/>
    </row>
    <row r="145" spans="1:53" x14ac:dyDescent="0.25">
      <c r="A145" s="180" t="s">
        <v>261</v>
      </c>
      <c r="B145" s="181">
        <v>1</v>
      </c>
      <c r="C145" s="182" t="s">
        <v>262</v>
      </c>
      <c r="D145" s="31"/>
      <c r="E145" s="32"/>
      <c r="F145" s="160">
        <v>5117</v>
      </c>
      <c r="G145" s="109">
        <v>4087</v>
      </c>
      <c r="H145" s="110">
        <v>4030</v>
      </c>
      <c r="I145" s="110">
        <v>3955</v>
      </c>
      <c r="J145" s="110">
        <v>3880</v>
      </c>
      <c r="K145" s="110">
        <v>3641</v>
      </c>
      <c r="L145" s="110">
        <v>4023</v>
      </c>
      <c r="M145" s="111"/>
      <c r="N145" s="112">
        <v>0.3355110549420886</v>
      </c>
      <c r="O145" s="112">
        <v>0.34729074394120435</v>
      </c>
      <c r="P145" s="113">
        <v>0.42517553326461954</v>
      </c>
      <c r="Q145" s="113">
        <v>0.42123924549060132</v>
      </c>
      <c r="R145" s="113">
        <v>0.42716988129375816</v>
      </c>
      <c r="S145" s="207">
        <v>0.46944971501707428</v>
      </c>
      <c r="T145" s="113">
        <v>0.49549874274336253</v>
      </c>
      <c r="U145" s="111"/>
      <c r="V145" s="114">
        <v>70.468290800000005</v>
      </c>
      <c r="W145" s="114">
        <v>70.58</v>
      </c>
      <c r="X145" s="115">
        <v>70.240709710719614</v>
      </c>
      <c r="Y145" s="115">
        <v>70.112819617002586</v>
      </c>
      <c r="Z145" s="115">
        <v>69.884735564969034</v>
      </c>
      <c r="AA145" s="119">
        <v>69.558986052572834</v>
      </c>
      <c r="AB145" s="115">
        <v>69.110610979314558</v>
      </c>
      <c r="AC145" s="115"/>
      <c r="AD145" s="116">
        <v>55.699773239468819</v>
      </c>
      <c r="AE145" s="116">
        <v>55.997014688499135</v>
      </c>
      <c r="AF145" s="115">
        <v>56.142557913965454</v>
      </c>
      <c r="AG145" s="115">
        <v>56.060606060606055</v>
      </c>
      <c r="AH145" s="115">
        <v>56.074267503630928</v>
      </c>
      <c r="AI145" s="119">
        <v>57.27874774983502</v>
      </c>
      <c r="AJ145" s="117">
        <v>58.461538461538467</v>
      </c>
      <c r="AK145" s="115"/>
      <c r="AL145" s="118">
        <v>8.1250686621551278</v>
      </c>
      <c r="AM145" s="118">
        <v>8.5555851503759399</v>
      </c>
      <c r="AN145" s="115">
        <v>8.7949072978177227</v>
      </c>
      <c r="AO145" s="115">
        <v>8.8687731583403888</v>
      </c>
      <c r="AP145" s="115">
        <v>8.9729445962732921</v>
      </c>
      <c r="AQ145" s="119">
        <v>8.7995458643095148</v>
      </c>
      <c r="AR145" s="115">
        <v>8.4893999999999998</v>
      </c>
      <c r="AS145" s="115"/>
      <c r="AT145" s="118">
        <v>281.64077999612698</v>
      </c>
      <c r="AU145" s="118">
        <v>298.33205455729546</v>
      </c>
      <c r="AV145" s="119">
        <v>512.80495884801508</v>
      </c>
      <c r="AW145" s="119">
        <v>498.87176219234379</v>
      </c>
      <c r="AX145" s="119">
        <v>517.59742987964182</v>
      </c>
      <c r="AY145" s="119">
        <v>681.26791688372032</v>
      </c>
      <c r="AZ145" s="119">
        <v>812.26344044606674</v>
      </c>
      <c r="BA145" s="119"/>
    </row>
    <row r="146" spans="1:53" x14ac:dyDescent="0.25">
      <c r="A146" s="180" t="s">
        <v>263</v>
      </c>
      <c r="B146" s="181">
        <v>2</v>
      </c>
      <c r="C146" s="182" t="s">
        <v>264</v>
      </c>
      <c r="D146" s="31"/>
      <c r="E146" s="32"/>
      <c r="F146" s="160">
        <v>238</v>
      </c>
      <c r="G146" s="109">
        <v>678</v>
      </c>
      <c r="H146" s="110">
        <v>852</v>
      </c>
      <c r="I146" s="110">
        <v>916</v>
      </c>
      <c r="J146" s="110">
        <v>983</v>
      </c>
      <c r="K146" s="110">
        <v>1208</v>
      </c>
      <c r="L146" s="110">
        <v>244</v>
      </c>
      <c r="M146" s="111"/>
      <c r="N146" s="112">
        <v>0.37568117238421073</v>
      </c>
      <c r="O146" s="112">
        <v>0.37820455817888077</v>
      </c>
      <c r="P146" s="113">
        <v>0.43472211828978752</v>
      </c>
      <c r="Q146" s="113">
        <v>0.42879102706665168</v>
      </c>
      <c r="R146" s="113">
        <v>0.43160910196173213</v>
      </c>
      <c r="S146" s="207">
        <v>0.43580374745732847</v>
      </c>
      <c r="T146" s="113">
        <v>0.41622778531428561</v>
      </c>
      <c r="U146" s="111"/>
      <c r="V146" s="114">
        <v>69.664803200000009</v>
      </c>
      <c r="W146" s="114">
        <v>71.16</v>
      </c>
      <c r="X146" s="115">
        <v>70.089715147632887</v>
      </c>
      <c r="Y146" s="115">
        <v>69.933677243910125</v>
      </c>
      <c r="Z146" s="115">
        <v>69.436942609106438</v>
      </c>
      <c r="AA146" s="119">
        <v>68.262091943336884</v>
      </c>
      <c r="AB146" s="115">
        <v>66.490596601198618</v>
      </c>
      <c r="AC146" s="115"/>
      <c r="AD146" s="116">
        <v>99.260671052603783</v>
      </c>
      <c r="AE146" s="116">
        <v>99.49537318829519</v>
      </c>
      <c r="AF146" s="115">
        <v>100</v>
      </c>
      <c r="AG146" s="115">
        <v>100</v>
      </c>
      <c r="AH146" s="115">
        <v>100</v>
      </c>
      <c r="AI146" s="119">
        <v>76.132964950874339</v>
      </c>
      <c r="AJ146" s="117">
        <v>50</v>
      </c>
      <c r="AK146" s="115"/>
      <c r="AL146" s="118">
        <v>9.9980167701863341</v>
      </c>
      <c r="AM146" s="118">
        <v>10.290503968253967</v>
      </c>
      <c r="AN146" s="115">
        <v>10.500456524690023</v>
      </c>
      <c r="AO146" s="115">
        <v>10.485771882086169</v>
      </c>
      <c r="AP146" s="115">
        <v>10.598159780219779</v>
      </c>
      <c r="AQ146" s="119">
        <v>10.214359916730128</v>
      </c>
      <c r="AR146" s="115">
        <v>9.7190999999999992</v>
      </c>
      <c r="AS146" s="115"/>
      <c r="AT146" s="118">
        <v>266.93281994140739</v>
      </c>
      <c r="AU146" s="118">
        <v>259.72875453816408</v>
      </c>
      <c r="AV146" s="119">
        <v>379.26989394304428</v>
      </c>
      <c r="AW146" s="119">
        <v>366.79760068167866</v>
      </c>
      <c r="AX146" s="119">
        <v>374.97269450059645</v>
      </c>
      <c r="AY146" s="119">
        <v>456.28965740054997</v>
      </c>
      <c r="AZ146" s="119">
        <v>521.78025669276019</v>
      </c>
      <c r="BA146" s="119"/>
    </row>
    <row r="147" spans="1:53" x14ac:dyDescent="0.25">
      <c r="A147" s="180" t="s">
        <v>265</v>
      </c>
      <c r="B147" s="181">
        <v>3</v>
      </c>
      <c r="C147" s="182" t="s">
        <v>266</v>
      </c>
      <c r="D147" s="31"/>
      <c r="E147" s="32"/>
      <c r="F147" s="160">
        <v>1464</v>
      </c>
      <c r="G147" s="109">
        <v>1193</v>
      </c>
      <c r="H147" s="110">
        <v>1182</v>
      </c>
      <c r="I147" s="110">
        <v>1162</v>
      </c>
      <c r="J147" s="110">
        <v>1141</v>
      </c>
      <c r="K147" s="110">
        <v>1078</v>
      </c>
      <c r="L147" s="110">
        <v>994</v>
      </c>
      <c r="M147" s="111"/>
      <c r="N147" s="112">
        <v>0.28480095311728765</v>
      </c>
      <c r="O147" s="112">
        <v>0.30197024176852527</v>
      </c>
      <c r="P147" s="113">
        <v>0.33873664970229889</v>
      </c>
      <c r="Q147" s="113">
        <v>0.33843362299639673</v>
      </c>
      <c r="R147" s="113">
        <v>0.34392436767118534</v>
      </c>
      <c r="S147" s="207">
        <v>0.36281427400146621</v>
      </c>
      <c r="T147" s="113">
        <v>0.36939430406489876</v>
      </c>
      <c r="U147" s="111"/>
      <c r="V147" s="114">
        <v>64.263581000000002</v>
      </c>
      <c r="W147" s="114">
        <v>70.58</v>
      </c>
      <c r="X147" s="115">
        <v>72.480626734043412</v>
      </c>
      <c r="Y147" s="115">
        <v>73.577235728564148</v>
      </c>
      <c r="Z147" s="115">
        <v>74.36358950408038</v>
      </c>
      <c r="AA147" s="119">
        <v>76.66087447552809</v>
      </c>
      <c r="AB147" s="115">
        <v>77.344234544049968</v>
      </c>
      <c r="AC147" s="115"/>
      <c r="AD147" s="116">
        <v>74.813724398903403</v>
      </c>
      <c r="AE147" s="116">
        <v>74.904657998183538</v>
      </c>
      <c r="AF147" s="115">
        <v>75</v>
      </c>
      <c r="AG147" s="115">
        <v>75</v>
      </c>
      <c r="AH147" s="115">
        <v>75</v>
      </c>
      <c r="AI147" s="119">
        <v>66.788366792957731</v>
      </c>
      <c r="AJ147" s="117">
        <v>57.8125</v>
      </c>
      <c r="AK147" s="115"/>
      <c r="AL147" s="118">
        <v>5.3512506060606055</v>
      </c>
      <c r="AM147" s="118">
        <v>5.602478732394367</v>
      </c>
      <c r="AN147" s="115">
        <v>5.7087698272458596</v>
      </c>
      <c r="AO147" s="115">
        <v>5.691884860557769</v>
      </c>
      <c r="AP147" s="115">
        <v>5.8201264322916666</v>
      </c>
      <c r="AQ147" s="119">
        <v>5.703505937386371</v>
      </c>
      <c r="AR147" s="115">
        <v>5.5442</v>
      </c>
      <c r="AS147" s="115"/>
      <c r="AT147" s="118">
        <v>236.17103794205028</v>
      </c>
      <c r="AU147" s="118">
        <v>234.49988783651384</v>
      </c>
      <c r="AV147" s="119">
        <v>301.45985446415062</v>
      </c>
      <c r="AW147" s="119">
        <v>295.30915028365894</v>
      </c>
      <c r="AX147" s="119">
        <v>299.51114096980518</v>
      </c>
      <c r="AY147" s="119">
        <v>354.09930165567857</v>
      </c>
      <c r="AZ147" s="119">
        <v>399.7738373026782</v>
      </c>
      <c r="BA147" s="119"/>
    </row>
    <row r="148" spans="1:53" x14ac:dyDescent="0.25">
      <c r="A148" s="180" t="s">
        <v>267</v>
      </c>
      <c r="B148" s="181">
        <v>4</v>
      </c>
      <c r="C148" s="182" t="s">
        <v>268</v>
      </c>
      <c r="D148" s="31"/>
      <c r="E148" s="32"/>
      <c r="F148" s="160">
        <v>3650</v>
      </c>
      <c r="G148" s="109">
        <v>2860</v>
      </c>
      <c r="H148" s="110">
        <v>2807</v>
      </c>
      <c r="I148" s="110">
        <v>2749</v>
      </c>
      <c r="J148" s="110">
        <v>2692</v>
      </c>
      <c r="K148" s="110">
        <v>2513</v>
      </c>
      <c r="L148" s="110">
        <v>2062</v>
      </c>
      <c r="M148" s="111"/>
      <c r="N148" s="112">
        <v>0.27609937529073697</v>
      </c>
      <c r="O148" s="112">
        <v>0.26236245208130249</v>
      </c>
      <c r="P148" s="113">
        <v>0.3607402436705634</v>
      </c>
      <c r="Q148" s="113">
        <v>0.34940388324419774</v>
      </c>
      <c r="R148" s="113">
        <v>0.35375376314214024</v>
      </c>
      <c r="S148" s="207">
        <v>0.3988295436739927</v>
      </c>
      <c r="T148" s="113">
        <v>0.42461040283316615</v>
      </c>
      <c r="U148" s="111"/>
      <c r="V148" s="114">
        <v>68.310777799999997</v>
      </c>
      <c r="W148" s="114">
        <v>70.36</v>
      </c>
      <c r="X148" s="115">
        <v>70.202972424603288</v>
      </c>
      <c r="Y148" s="115">
        <v>70.32912450657804</v>
      </c>
      <c r="Z148" s="115">
        <v>70.206971546630697</v>
      </c>
      <c r="AA148" s="119">
        <v>70.243815373775135</v>
      </c>
      <c r="AB148" s="115">
        <v>69.643827509524115</v>
      </c>
      <c r="AC148" s="115"/>
      <c r="AD148" s="116">
        <v>47.476677454037421</v>
      </c>
      <c r="AE148" s="116">
        <v>47.645768857657501</v>
      </c>
      <c r="AF148" s="115">
        <v>47.728563866098547</v>
      </c>
      <c r="AG148" s="115">
        <v>47.668496578921271</v>
      </c>
      <c r="AH148" s="115">
        <v>47.6897155783684</v>
      </c>
      <c r="AI148" s="119">
        <v>45.539948436746158</v>
      </c>
      <c r="AJ148" s="117">
        <v>43.137254901960787</v>
      </c>
      <c r="AK148" s="115"/>
      <c r="AL148" s="118">
        <v>5.3095062500000001</v>
      </c>
      <c r="AM148" s="118">
        <v>5.7401431644691172</v>
      </c>
      <c r="AN148" s="115">
        <v>5.844208230516271</v>
      </c>
      <c r="AO148" s="115">
        <v>5.8061796044499383</v>
      </c>
      <c r="AP148" s="115">
        <v>5.9561357913669069</v>
      </c>
      <c r="AQ148" s="119">
        <v>5.9950183316713321</v>
      </c>
      <c r="AR148" s="115">
        <v>5.9603000000000002</v>
      </c>
      <c r="AS148" s="115"/>
      <c r="AT148" s="118">
        <v>244.82124800103671</v>
      </c>
      <c r="AU148" s="118">
        <v>196.94821783937294</v>
      </c>
      <c r="AV148" s="119">
        <v>451.60377175935429</v>
      </c>
      <c r="AW148" s="119">
        <v>414.52226739244674</v>
      </c>
      <c r="AX148" s="119">
        <v>422.66170978806059</v>
      </c>
      <c r="AY148" s="119">
        <v>600.3949052283715</v>
      </c>
      <c r="AZ148" s="119">
        <v>748.40186128814912</v>
      </c>
      <c r="BA148" s="119"/>
    </row>
    <row r="149" spans="1:53" x14ac:dyDescent="0.25">
      <c r="A149" s="180" t="s">
        <v>269</v>
      </c>
      <c r="B149" s="181">
        <v>5</v>
      </c>
      <c r="C149" s="182" t="s">
        <v>270</v>
      </c>
      <c r="D149" s="31"/>
      <c r="E149" s="32"/>
      <c r="F149" s="160">
        <v>1828</v>
      </c>
      <c r="G149" s="109">
        <v>1686</v>
      </c>
      <c r="H149" s="110">
        <v>1699</v>
      </c>
      <c r="I149" s="110">
        <v>1682</v>
      </c>
      <c r="J149" s="110">
        <v>1664</v>
      </c>
      <c r="K149" s="110">
        <v>1602</v>
      </c>
      <c r="L149" s="110">
        <v>1677</v>
      </c>
      <c r="M149" s="111"/>
      <c r="N149" s="112">
        <v>0.27524055205076237</v>
      </c>
      <c r="O149" s="112">
        <v>0.27427710374325293</v>
      </c>
      <c r="P149" s="113">
        <v>0.32162617077791383</v>
      </c>
      <c r="Q149" s="113">
        <v>0.31647453547706039</v>
      </c>
      <c r="R149" s="113">
        <v>0.31965661680079777</v>
      </c>
      <c r="S149" s="207">
        <v>0.39393072791428546</v>
      </c>
      <c r="T149" s="113">
        <v>0.45373166087555544</v>
      </c>
      <c r="U149" s="111"/>
      <c r="V149" s="114">
        <v>69.441612200000009</v>
      </c>
      <c r="W149" s="114">
        <v>70.17</v>
      </c>
      <c r="X149" s="115">
        <v>69.161081077188385</v>
      </c>
      <c r="Y149" s="115">
        <v>68.951080044660685</v>
      </c>
      <c r="Z149" s="115">
        <v>68.488951518659988</v>
      </c>
      <c r="AA149" s="119">
        <v>67.581587344359832</v>
      </c>
      <c r="AB149" s="115">
        <v>66.332827896935783</v>
      </c>
      <c r="AC149" s="115"/>
      <c r="AD149" s="116">
        <v>37.451182569279169</v>
      </c>
      <c r="AE149" s="116">
        <v>37.574431414584467</v>
      </c>
      <c r="AF149" s="115">
        <v>37.634779776292611</v>
      </c>
      <c r="AG149" s="115">
        <v>37.590997398083395</v>
      </c>
      <c r="AH149" s="115">
        <v>37.606463691013744</v>
      </c>
      <c r="AI149" s="119">
        <v>47.526414166158247</v>
      </c>
      <c r="AJ149" s="117">
        <v>58.260869565217391</v>
      </c>
      <c r="AK149" s="115"/>
      <c r="AL149" s="118">
        <v>6.0218570802919711</v>
      </c>
      <c r="AM149" s="118">
        <v>6.2572926165803118</v>
      </c>
      <c r="AN149" s="115">
        <v>6.3909788176683664</v>
      </c>
      <c r="AO149" s="115">
        <v>6.4079800695249123</v>
      </c>
      <c r="AP149" s="115">
        <v>6.5936285072951737</v>
      </c>
      <c r="AQ149" s="119">
        <v>6.8321350363129625</v>
      </c>
      <c r="AR149" s="115">
        <v>7.0926999999999998</v>
      </c>
      <c r="AS149" s="115"/>
      <c r="AT149" s="118">
        <v>242.95782666363675</v>
      </c>
      <c r="AU149" s="118">
        <v>231.72028205707093</v>
      </c>
      <c r="AV149" s="119">
        <v>354.43276155416294</v>
      </c>
      <c r="AW149" s="119">
        <v>340.3949751998349</v>
      </c>
      <c r="AX149" s="119">
        <v>346.76048560484691</v>
      </c>
      <c r="AY149" s="119">
        <v>552.37615313909191</v>
      </c>
      <c r="AZ149" s="119">
        <v>752.27775285957887</v>
      </c>
      <c r="BA149" s="119"/>
    </row>
    <row r="150" spans="1:53" s="46" customFormat="1" x14ac:dyDescent="0.25">
      <c r="A150" s="180" t="s">
        <v>271</v>
      </c>
      <c r="B150" s="181">
        <v>6</v>
      </c>
      <c r="C150" s="182" t="s">
        <v>272</v>
      </c>
      <c r="D150" s="31"/>
      <c r="E150" s="32"/>
      <c r="F150" s="160">
        <v>231</v>
      </c>
      <c r="G150" s="109">
        <v>691</v>
      </c>
      <c r="H150" s="110">
        <v>874</v>
      </c>
      <c r="I150" s="110">
        <v>941</v>
      </c>
      <c r="J150" s="110">
        <v>1011</v>
      </c>
      <c r="K150" s="110">
        <v>1250</v>
      </c>
      <c r="L150" s="110">
        <v>312</v>
      </c>
      <c r="M150" s="111"/>
      <c r="N150" s="112">
        <v>0.30956884286830116</v>
      </c>
      <c r="O150" s="112">
        <v>0.31559863751238298</v>
      </c>
      <c r="P150" s="113">
        <v>0.38464093477948363</v>
      </c>
      <c r="Q150" s="113">
        <v>0.37802145980357615</v>
      </c>
      <c r="R150" s="113">
        <v>0.3822489724515411</v>
      </c>
      <c r="S150" s="207">
        <v>0.41666467989401157</v>
      </c>
      <c r="T150" s="113">
        <v>0.43342919735879382</v>
      </c>
      <c r="U150" s="111"/>
      <c r="V150" s="114">
        <v>67.2840992</v>
      </c>
      <c r="W150" s="114">
        <v>70.64</v>
      </c>
      <c r="X150" s="115">
        <v>70.058716893401922</v>
      </c>
      <c r="Y150" s="115">
        <v>70.217983832297008</v>
      </c>
      <c r="Z150" s="115">
        <v>69.940183640521113</v>
      </c>
      <c r="AA150" s="119">
        <v>69.980386626690105</v>
      </c>
      <c r="AB150" s="115">
        <v>69.004161342605357</v>
      </c>
      <c r="AC150" s="115"/>
      <c r="AD150" s="116">
        <v>45.910498904732108</v>
      </c>
      <c r="AE150" s="116">
        <v>46.223522218100285</v>
      </c>
      <c r="AF150" s="115">
        <v>46.376792977687764</v>
      </c>
      <c r="AG150" s="115">
        <v>46.265595951376994</v>
      </c>
      <c r="AH150" s="115">
        <v>46.304876727165102</v>
      </c>
      <c r="AI150" s="119">
        <v>59.024143824382918</v>
      </c>
      <c r="AJ150" s="117">
        <v>72.727272727272734</v>
      </c>
      <c r="AK150" s="115"/>
      <c r="AL150" s="118">
        <v>8.2698548192771089</v>
      </c>
      <c r="AM150" s="118">
        <v>8.6936501326259936</v>
      </c>
      <c r="AN150" s="115">
        <v>8.9315776252698704</v>
      </c>
      <c r="AO150" s="115">
        <v>8.8594926713948006</v>
      </c>
      <c r="AP150" s="115">
        <v>8.9705793981481481</v>
      </c>
      <c r="AQ150" s="119">
        <v>8.301571488807113</v>
      </c>
      <c r="AR150" s="115">
        <v>7.4425999999999997</v>
      </c>
      <c r="AS150" s="115"/>
      <c r="AT150" s="118">
        <v>261.88392195312116</v>
      </c>
      <c r="AU150" s="118">
        <v>250.0383566394469</v>
      </c>
      <c r="AV150" s="119">
        <v>422.04090503909867</v>
      </c>
      <c r="AW150" s="119">
        <v>403.41278273634271</v>
      </c>
      <c r="AX150" s="119">
        <v>415.12461443058805</v>
      </c>
      <c r="AY150" s="119">
        <v>492.53593072864896</v>
      </c>
      <c r="AZ150" s="119">
        <v>544.07855826082687</v>
      </c>
      <c r="BA150" s="119"/>
    </row>
    <row r="151" spans="1:53" s="46" customFormat="1" x14ac:dyDescent="0.25">
      <c r="A151" s="180" t="s">
        <v>273</v>
      </c>
      <c r="B151" s="181">
        <v>7</v>
      </c>
      <c r="C151" s="182" t="s">
        <v>274</v>
      </c>
      <c r="D151" s="31"/>
      <c r="E151" s="32"/>
      <c r="F151" s="160">
        <v>2011</v>
      </c>
      <c r="G151" s="109">
        <v>3078</v>
      </c>
      <c r="H151" s="110">
        <v>3466</v>
      </c>
      <c r="I151" s="110">
        <v>3574</v>
      </c>
      <c r="J151" s="110">
        <v>3682</v>
      </c>
      <c r="K151" s="110">
        <v>4002</v>
      </c>
      <c r="L151" s="110">
        <v>2313</v>
      </c>
      <c r="M151" s="111"/>
      <c r="N151" s="112">
        <v>0.30274481450764307</v>
      </c>
      <c r="O151" s="112">
        <v>0.30937547242799407</v>
      </c>
      <c r="P151" s="113">
        <v>0.36283536141559736</v>
      </c>
      <c r="Q151" s="113">
        <v>0.35848555781252339</v>
      </c>
      <c r="R151" s="113">
        <v>0.36324548577473648</v>
      </c>
      <c r="S151" s="207">
        <v>0.46183467442422133</v>
      </c>
      <c r="T151" s="113">
        <v>0.53687625137180328</v>
      </c>
      <c r="U151" s="111"/>
      <c r="V151" s="114">
        <v>70.259979200000004</v>
      </c>
      <c r="W151" s="114">
        <v>70.92</v>
      </c>
      <c r="X151" s="115">
        <v>70.183627732199867</v>
      </c>
      <c r="Y151" s="115">
        <v>70.015118781381943</v>
      </c>
      <c r="Z151" s="115">
        <v>69.632153009487254</v>
      </c>
      <c r="AA151" s="119">
        <v>69.038715345686512</v>
      </c>
      <c r="AB151" s="115">
        <v>68.136059575487295</v>
      </c>
      <c r="AC151" s="115"/>
      <c r="AD151" s="116">
        <v>48.047118019774999</v>
      </c>
      <c r="AE151" s="116">
        <v>48.21506581003726</v>
      </c>
      <c r="AF151" s="115">
        <v>48.29730085223764</v>
      </c>
      <c r="AG151" s="115">
        <v>48.23763981724418</v>
      </c>
      <c r="AH151" s="115">
        <v>48.258715306550116</v>
      </c>
      <c r="AI151" s="119">
        <v>59.120348224932968</v>
      </c>
      <c r="AJ151" s="117">
        <v>70.860927152317871</v>
      </c>
      <c r="AK151" s="115"/>
      <c r="AL151" s="118">
        <v>7.3245473444613047</v>
      </c>
      <c r="AM151" s="118">
        <v>7.6754698236446766</v>
      </c>
      <c r="AN151" s="115">
        <v>7.8710388007451213</v>
      </c>
      <c r="AO151" s="115">
        <v>7.8625238177623986</v>
      </c>
      <c r="AP151" s="115">
        <v>8.0512483728626592</v>
      </c>
      <c r="AQ151" s="119">
        <v>8.0910380123527688</v>
      </c>
      <c r="AR151" s="115">
        <v>8.0846999999999998</v>
      </c>
      <c r="AS151" s="115"/>
      <c r="AT151" s="118">
        <v>244.72302555172712</v>
      </c>
      <c r="AU151" s="118">
        <v>248.52829053943321</v>
      </c>
      <c r="AV151" s="119">
        <v>379.0861035669156</v>
      </c>
      <c r="AW151" s="119">
        <v>368.54096726216164</v>
      </c>
      <c r="AX151" s="119">
        <v>379.58306601287126</v>
      </c>
      <c r="AY151" s="119">
        <v>681.4094065896935</v>
      </c>
      <c r="AZ151" s="119">
        <v>982.43356222217926</v>
      </c>
      <c r="BA151" s="119"/>
    </row>
    <row r="152" spans="1:53" x14ac:dyDescent="0.25">
      <c r="A152" s="180" t="s">
        <v>275</v>
      </c>
      <c r="B152" s="181">
        <v>8</v>
      </c>
      <c r="C152" s="182" t="s">
        <v>276</v>
      </c>
      <c r="D152" s="31"/>
      <c r="E152" s="32"/>
      <c r="F152" s="160">
        <v>8309</v>
      </c>
      <c r="G152" s="109">
        <v>8249</v>
      </c>
      <c r="H152" s="110">
        <v>8465</v>
      </c>
      <c r="I152" s="110">
        <v>8431</v>
      </c>
      <c r="J152" s="110">
        <v>8391</v>
      </c>
      <c r="K152" s="110">
        <v>8220</v>
      </c>
      <c r="L152" s="110">
        <v>6468</v>
      </c>
      <c r="M152" s="111"/>
      <c r="N152" s="112">
        <v>0.29960088059601558</v>
      </c>
      <c r="O152" s="112">
        <v>0.2854728739580864</v>
      </c>
      <c r="P152" s="113">
        <v>0.38173815693290741</v>
      </c>
      <c r="Q152" s="113">
        <v>0.37078807926080248</v>
      </c>
      <c r="R152" s="113">
        <v>0.3643425905081395</v>
      </c>
      <c r="S152" s="207">
        <v>0.40815440236942019</v>
      </c>
      <c r="T152" s="113">
        <v>0.4304447263999111</v>
      </c>
      <c r="U152" s="111"/>
      <c r="V152" s="114">
        <v>70.349255600000006</v>
      </c>
      <c r="W152" s="114">
        <v>70.27</v>
      </c>
      <c r="X152" s="115">
        <v>69.08922528696317</v>
      </c>
      <c r="Y152" s="115">
        <v>68.735019364679232</v>
      </c>
      <c r="Z152" s="115">
        <v>68.165792130955936</v>
      </c>
      <c r="AA152" s="119">
        <v>67.03335942372064</v>
      </c>
      <c r="AB152" s="115">
        <v>65.751001096557459</v>
      </c>
      <c r="AC152" s="115"/>
      <c r="AD152" s="116">
        <v>35.908345385910479</v>
      </c>
      <c r="AE152" s="116">
        <v>36.099622888672201</v>
      </c>
      <c r="AF152" s="115">
        <v>36.193281242182131</v>
      </c>
      <c r="AG152" s="115">
        <v>36.125332662638989</v>
      </c>
      <c r="AH152" s="115">
        <v>36.149335758825167</v>
      </c>
      <c r="AI152" s="119">
        <v>39.236875380769902</v>
      </c>
      <c r="AJ152" s="117">
        <v>42.518248175182485</v>
      </c>
      <c r="AK152" s="115"/>
      <c r="AL152" s="118">
        <v>7.2774143999999987</v>
      </c>
      <c r="AM152" s="118">
        <v>7.7223162509642584</v>
      </c>
      <c r="AN152" s="115">
        <v>7.9329065714626354</v>
      </c>
      <c r="AO152" s="115">
        <v>7.9569556998239435</v>
      </c>
      <c r="AP152" s="115">
        <v>7.1865363636363631</v>
      </c>
      <c r="AQ152" s="119">
        <v>7.3866211997700688</v>
      </c>
      <c r="AR152" s="115">
        <v>6.9958</v>
      </c>
      <c r="AS152" s="115"/>
      <c r="AT152" s="118">
        <v>270.66003814987022</v>
      </c>
      <c r="AU152" s="118">
        <v>230.88413513143729</v>
      </c>
      <c r="AV152" s="119">
        <v>506.98635388050837</v>
      </c>
      <c r="AW152" s="119">
        <v>470.58345049083778</v>
      </c>
      <c r="AX152" s="119">
        <v>482.50459392450449</v>
      </c>
      <c r="AY152" s="119">
        <v>643.93351837962109</v>
      </c>
      <c r="AZ152" s="119">
        <v>768.85852595519282</v>
      </c>
      <c r="BA152" s="119"/>
    </row>
    <row r="153" spans="1:53" x14ac:dyDescent="0.25">
      <c r="A153" s="180" t="s">
        <v>277</v>
      </c>
      <c r="B153" s="181">
        <v>9</v>
      </c>
      <c r="C153" s="182" t="s">
        <v>278</v>
      </c>
      <c r="D153" s="31"/>
      <c r="E153" s="32"/>
      <c r="F153" s="160">
        <v>2235</v>
      </c>
      <c r="G153" s="109">
        <v>2425</v>
      </c>
      <c r="H153" s="110">
        <v>2531</v>
      </c>
      <c r="I153" s="110">
        <v>2539</v>
      </c>
      <c r="J153" s="110">
        <v>2547</v>
      </c>
      <c r="K153" s="110">
        <v>2571</v>
      </c>
      <c r="L153" s="110">
        <v>1432</v>
      </c>
      <c r="M153" s="111"/>
      <c r="N153" s="112">
        <v>0.30962300367099393</v>
      </c>
      <c r="O153" s="112">
        <v>0.28941047899646749</v>
      </c>
      <c r="P153" s="113">
        <v>0.33747328633721602</v>
      </c>
      <c r="Q153" s="113">
        <v>0.32632343099112848</v>
      </c>
      <c r="R153" s="113">
        <v>0.32494589853631811</v>
      </c>
      <c r="S153" s="207">
        <v>0.3547114390065777</v>
      </c>
      <c r="T153" s="113">
        <v>0.36453128243754551</v>
      </c>
      <c r="U153" s="111"/>
      <c r="V153" s="114">
        <v>69.560647400000008</v>
      </c>
      <c r="W153" s="114">
        <v>70.55</v>
      </c>
      <c r="X153" s="115">
        <v>69.218083649017473</v>
      </c>
      <c r="Y153" s="115">
        <v>68.950909654027711</v>
      </c>
      <c r="Z153" s="115">
        <v>68.352893208277564</v>
      </c>
      <c r="AA153" s="119">
        <v>67.345552950154229</v>
      </c>
      <c r="AB153" s="115">
        <v>65.903425019621324</v>
      </c>
      <c r="AC153" s="115"/>
      <c r="AD153" s="116">
        <v>59.0799827871625</v>
      </c>
      <c r="AE153" s="116">
        <v>59.296909903806686</v>
      </c>
      <c r="AF153" s="115">
        <v>59.403127500142936</v>
      </c>
      <c r="AG153" s="115">
        <v>59.375</v>
      </c>
      <c r="AH153" s="115">
        <v>59.375</v>
      </c>
      <c r="AI153" s="119">
        <v>52.379208373974507</v>
      </c>
      <c r="AJ153" s="117">
        <v>44.680851063829785</v>
      </c>
      <c r="AK153" s="115"/>
      <c r="AL153" s="118">
        <v>7.0609748691099474</v>
      </c>
      <c r="AM153" s="118">
        <v>7.2973190330007673</v>
      </c>
      <c r="AN153" s="115">
        <v>7.400160670110008</v>
      </c>
      <c r="AO153" s="115">
        <v>7.3433949164345407</v>
      </c>
      <c r="AP153" s="115">
        <v>7.4585581108829571</v>
      </c>
      <c r="AQ153" s="119">
        <v>6.7302395086475144</v>
      </c>
      <c r="AR153" s="115">
        <v>5.8997000000000002</v>
      </c>
      <c r="AS153" s="115"/>
      <c r="AT153" s="118">
        <v>245.57519860438933</v>
      </c>
      <c r="AU153" s="118">
        <v>199.27641595322191</v>
      </c>
      <c r="AV153" s="119">
        <v>300.59857001462865</v>
      </c>
      <c r="AW153" s="119">
        <v>277.88435020787352</v>
      </c>
      <c r="AX153" s="119">
        <v>275.64272555501083</v>
      </c>
      <c r="AY153" s="119">
        <v>400.52463014450768</v>
      </c>
      <c r="AZ153" s="119">
        <v>522.66358199611682</v>
      </c>
      <c r="BA153" s="119"/>
    </row>
    <row r="154" spans="1:53" x14ac:dyDescent="0.25">
      <c r="A154" s="180" t="s">
        <v>279</v>
      </c>
      <c r="B154" s="181">
        <v>10</v>
      </c>
      <c r="C154" s="182" t="s">
        <v>280</v>
      </c>
      <c r="D154" s="31"/>
      <c r="E154" s="32"/>
      <c r="F154" s="160">
        <v>1692</v>
      </c>
      <c r="G154" s="109">
        <v>1276</v>
      </c>
      <c r="H154" s="110">
        <v>1245</v>
      </c>
      <c r="I154" s="110">
        <v>1217</v>
      </c>
      <c r="J154" s="110">
        <v>1190</v>
      </c>
      <c r="K154" s="110">
        <v>1104</v>
      </c>
      <c r="L154" s="110">
        <v>1253</v>
      </c>
      <c r="M154" s="111"/>
      <c r="N154" s="112">
        <v>0.24872783444297211</v>
      </c>
      <c r="O154" s="112">
        <v>0.23631785035343594</v>
      </c>
      <c r="P154" s="113">
        <v>0.26781855055523773</v>
      </c>
      <c r="Q154" s="113">
        <v>0.25902420068460907</v>
      </c>
      <c r="R154" s="113">
        <v>0.25650659759622546</v>
      </c>
      <c r="S154" s="207">
        <v>0.31019206670184313</v>
      </c>
      <c r="T154" s="113">
        <v>0.35946640483047859</v>
      </c>
      <c r="U154" s="111"/>
      <c r="V154" s="114">
        <v>62.969073199999997</v>
      </c>
      <c r="W154" s="114">
        <v>70.489999999999995</v>
      </c>
      <c r="X154" s="115">
        <v>72.489276692627953</v>
      </c>
      <c r="Y154" s="115">
        <v>73.740099845383781</v>
      </c>
      <c r="Z154" s="115">
        <v>74.586199672699053</v>
      </c>
      <c r="AA154" s="119">
        <v>77.178530958134843</v>
      </c>
      <c r="AB154" s="115">
        <v>77.842989025291004</v>
      </c>
      <c r="AC154" s="115"/>
      <c r="AD154" s="116">
        <v>44.398058857249779</v>
      </c>
      <c r="AE154" s="116">
        <v>44.464127034664237</v>
      </c>
      <c r="AF154" s="115">
        <v>44.496477084339169</v>
      </c>
      <c r="AG154" s="115">
        <v>44.473007315320338</v>
      </c>
      <c r="AH154" s="115">
        <v>44.481298101191271</v>
      </c>
      <c r="AI154" s="119">
        <v>55.305644547640895</v>
      </c>
      <c r="AJ154" s="117">
        <v>67.045454545454547</v>
      </c>
      <c r="AK154" s="115"/>
      <c r="AL154" s="118">
        <v>4.4025205539358598</v>
      </c>
      <c r="AM154" s="118">
        <v>4.6980047683923711</v>
      </c>
      <c r="AN154" s="115">
        <v>4.7015079743578534</v>
      </c>
      <c r="AO154" s="115">
        <v>4.752824583866837</v>
      </c>
      <c r="AP154" s="115">
        <v>4.8470465909090912</v>
      </c>
      <c r="AQ154" s="119">
        <v>5.3810239409114047</v>
      </c>
      <c r="AR154" s="115">
        <v>5.9284999999999997</v>
      </c>
      <c r="AS154" s="115"/>
      <c r="AT154" s="118">
        <v>245.12437779497435</v>
      </c>
      <c r="AU154" s="118">
        <v>177.43986676284251</v>
      </c>
      <c r="AV154" s="119">
        <v>233.41022925423169</v>
      </c>
      <c r="AW154" s="119">
        <v>208.41229478420982</v>
      </c>
      <c r="AX154" s="119">
        <v>197.93668179713018</v>
      </c>
      <c r="AY154" s="119">
        <v>261.5292130088892</v>
      </c>
      <c r="AZ154" s="119">
        <v>329.45510028621209</v>
      </c>
      <c r="BA154" s="119"/>
    </row>
    <row r="155" spans="1:53" x14ac:dyDescent="0.25">
      <c r="A155" s="180" t="s">
        <v>281</v>
      </c>
      <c r="B155" s="181">
        <v>11</v>
      </c>
      <c r="C155" s="182" t="s">
        <v>282</v>
      </c>
      <c r="D155" s="31"/>
      <c r="E155" s="32"/>
      <c r="F155" s="160">
        <v>357</v>
      </c>
      <c r="G155" s="109">
        <v>657</v>
      </c>
      <c r="H155" s="110">
        <v>756</v>
      </c>
      <c r="I155" s="110">
        <v>786</v>
      </c>
      <c r="J155" s="110">
        <v>816</v>
      </c>
      <c r="K155" s="110">
        <v>911</v>
      </c>
      <c r="L155" s="110">
        <v>457</v>
      </c>
      <c r="M155" s="111"/>
      <c r="N155" s="112">
        <v>0.2951319017849337</v>
      </c>
      <c r="O155" s="112">
        <v>0.26978411357015891</v>
      </c>
      <c r="P155" s="113">
        <v>0.31333457368405582</v>
      </c>
      <c r="Q155" s="113">
        <v>0.30014452964443256</v>
      </c>
      <c r="R155" s="113">
        <v>0.29805663312164538</v>
      </c>
      <c r="S155" s="207">
        <v>0.3255303234364989</v>
      </c>
      <c r="T155" s="113">
        <v>0.34807396069625196</v>
      </c>
      <c r="U155" s="111"/>
      <c r="V155" s="114">
        <v>67.819757600000003</v>
      </c>
      <c r="W155" s="114">
        <v>70.489999999999995</v>
      </c>
      <c r="X155" s="115">
        <v>70.668107986367843</v>
      </c>
      <c r="Y155" s="115">
        <v>70.965567370102818</v>
      </c>
      <c r="Z155" s="115">
        <v>71.025043657401923</v>
      </c>
      <c r="AA155" s="119">
        <v>71.196365039331795</v>
      </c>
      <c r="AB155" s="115">
        <v>70.593998078043569</v>
      </c>
      <c r="AC155" s="115"/>
      <c r="AD155" s="116">
        <v>49.764552963874245</v>
      </c>
      <c r="AE155" s="116">
        <v>50.013207182531019</v>
      </c>
      <c r="AF155" s="115">
        <v>50.134959842286833</v>
      </c>
      <c r="AG155" s="115">
        <v>50.046629010321794</v>
      </c>
      <c r="AH155" s="115">
        <v>50.077832215305882</v>
      </c>
      <c r="AI155" s="119">
        <v>59.301779795681796</v>
      </c>
      <c r="AJ155" s="117">
        <v>69.230769230769226</v>
      </c>
      <c r="AK155" s="115"/>
      <c r="AL155" s="118">
        <v>6.4011039039039037</v>
      </c>
      <c r="AM155" s="118">
        <v>6.715610684931506</v>
      </c>
      <c r="AN155" s="115">
        <v>6.9299552230675392</v>
      </c>
      <c r="AO155" s="115">
        <v>6.8238502512562809</v>
      </c>
      <c r="AP155" s="115">
        <v>6.9790049140049142</v>
      </c>
      <c r="AQ155" s="119">
        <v>7.075412824935583</v>
      </c>
      <c r="AR155" s="115">
        <v>7.1078000000000001</v>
      </c>
      <c r="AS155" s="115"/>
      <c r="AT155" s="118">
        <v>256.11873282656143</v>
      </c>
      <c r="AU155" s="118">
        <v>188.43146576110266</v>
      </c>
      <c r="AV155" s="119">
        <v>269.09770612805573</v>
      </c>
      <c r="AW155" s="119">
        <v>241.75939869888055</v>
      </c>
      <c r="AX155" s="119">
        <v>234.09877551909616</v>
      </c>
      <c r="AY155" s="119">
        <v>270.29722295205283</v>
      </c>
      <c r="AZ155" s="119">
        <v>303.91338603469302</v>
      </c>
      <c r="BA155" s="119"/>
    </row>
    <row r="156" spans="1:53" x14ac:dyDescent="0.25">
      <c r="A156" s="180" t="s">
        <v>283</v>
      </c>
      <c r="B156" s="181">
        <v>12</v>
      </c>
      <c r="C156" s="182" t="s">
        <v>284</v>
      </c>
      <c r="D156" s="31"/>
      <c r="E156" s="32"/>
      <c r="F156" s="160">
        <v>576</v>
      </c>
      <c r="G156" s="109">
        <v>568</v>
      </c>
      <c r="H156" s="110">
        <v>589</v>
      </c>
      <c r="I156" s="110">
        <v>585</v>
      </c>
      <c r="J156" s="110">
        <v>581</v>
      </c>
      <c r="K156" s="110">
        <v>567</v>
      </c>
      <c r="L156" s="110">
        <v>492</v>
      </c>
      <c r="M156" s="111"/>
      <c r="N156" s="112">
        <v>0.32072320313315578</v>
      </c>
      <c r="O156" s="112">
        <v>0.2958879885784389</v>
      </c>
      <c r="P156" s="113">
        <v>0.35164528957994251</v>
      </c>
      <c r="Q156" s="113">
        <v>0.33768800887568107</v>
      </c>
      <c r="R156" s="113">
        <v>0.33459871480055875</v>
      </c>
      <c r="S156" s="207">
        <v>0.36519304016281173</v>
      </c>
      <c r="T156" s="113">
        <v>0.37562580790959588</v>
      </c>
      <c r="U156" s="111"/>
      <c r="V156" s="114">
        <v>65.379536000000002</v>
      </c>
      <c r="W156" s="114">
        <v>70.19</v>
      </c>
      <c r="X156" s="115">
        <v>70.410534584147314</v>
      </c>
      <c r="Y156" s="115">
        <v>70.923407687859552</v>
      </c>
      <c r="Z156" s="115">
        <v>70.9927611731827</v>
      </c>
      <c r="AA156" s="119">
        <v>71.641273108645805</v>
      </c>
      <c r="AB156" s="115">
        <v>70.925749596652182</v>
      </c>
      <c r="AC156" s="115"/>
      <c r="AD156" s="116">
        <v>99.177299696987617</v>
      </c>
      <c r="AE156" s="116">
        <v>99.438468313245636</v>
      </c>
      <c r="AF156" s="115">
        <v>100</v>
      </c>
      <c r="AG156" s="115">
        <v>100</v>
      </c>
      <c r="AH156" s="115">
        <v>100</v>
      </c>
      <c r="AI156" s="119">
        <v>80.136315871904117</v>
      </c>
      <c r="AJ156" s="117">
        <v>58.333333333333336</v>
      </c>
      <c r="AK156" s="115"/>
      <c r="AL156" s="118">
        <v>5.6476725373134329</v>
      </c>
      <c r="AM156" s="118">
        <v>6.0156471910112366</v>
      </c>
      <c r="AN156" s="115">
        <v>6.2344443963114822</v>
      </c>
      <c r="AO156" s="115">
        <v>6.2354633952254641</v>
      </c>
      <c r="AP156" s="115">
        <v>6.3536787958115184</v>
      </c>
      <c r="AQ156" s="119">
        <v>6.4707355013899104</v>
      </c>
      <c r="AR156" s="115">
        <v>6.4997999999999996</v>
      </c>
      <c r="AS156" s="115"/>
      <c r="AT156" s="118">
        <v>268.09715474532891</v>
      </c>
      <c r="AU156" s="118">
        <v>191.04241739638286</v>
      </c>
      <c r="AV156" s="119">
        <v>288.42563162053671</v>
      </c>
      <c r="AW156" s="119">
        <v>256.89915969638992</v>
      </c>
      <c r="AX156" s="119">
        <v>247.72301107881111</v>
      </c>
      <c r="AY156" s="119">
        <v>335.8168109783328</v>
      </c>
      <c r="AZ156" s="119">
        <v>423.4402970056546</v>
      </c>
      <c r="BA156" s="119"/>
    </row>
    <row r="157" spans="1:53" x14ac:dyDescent="0.25">
      <c r="A157" s="180" t="s">
        <v>285</v>
      </c>
      <c r="B157" s="181">
        <v>13</v>
      </c>
      <c r="C157" s="182" t="s">
        <v>286</v>
      </c>
      <c r="D157" s="31"/>
      <c r="E157" s="32"/>
      <c r="F157" s="160">
        <v>1229</v>
      </c>
      <c r="G157" s="109">
        <v>1522</v>
      </c>
      <c r="H157" s="110">
        <v>1629</v>
      </c>
      <c r="I157" s="110">
        <v>1649</v>
      </c>
      <c r="J157" s="110">
        <v>1668</v>
      </c>
      <c r="K157" s="110">
        <v>1722</v>
      </c>
      <c r="L157" s="110">
        <v>917</v>
      </c>
      <c r="M157" s="111"/>
      <c r="N157" s="112">
        <v>0.32976319246585517</v>
      </c>
      <c r="O157" s="112">
        <v>0.30714337719627971</v>
      </c>
      <c r="P157" s="113">
        <v>0.41857085744135747</v>
      </c>
      <c r="Q157" s="113">
        <v>0.40509128932104965</v>
      </c>
      <c r="R157" s="113">
        <v>0.40811394140703122</v>
      </c>
      <c r="S157" s="207">
        <v>0.44310685225576563</v>
      </c>
      <c r="T157" s="113">
        <v>0.42317296573242563</v>
      </c>
      <c r="U157" s="111"/>
      <c r="V157" s="114">
        <v>65.6176064</v>
      </c>
      <c r="W157" s="114">
        <v>70.17</v>
      </c>
      <c r="X157" s="115">
        <v>70.66099800795368</v>
      </c>
      <c r="Y157" s="115">
        <v>71.224701460912669</v>
      </c>
      <c r="Z157" s="115">
        <v>71.419056524656796</v>
      </c>
      <c r="AA157" s="119">
        <v>72.5257973956559</v>
      </c>
      <c r="AB157" s="115">
        <v>72.397839038818006</v>
      </c>
      <c r="AC157" s="115"/>
      <c r="AD157" s="116">
        <v>75.27126821499931</v>
      </c>
      <c r="AE157" s="116">
        <v>75.554426882394793</v>
      </c>
      <c r="AF157" s="115">
        <v>75.862068965517238</v>
      </c>
      <c r="AG157" s="115">
        <v>75.862068965517238</v>
      </c>
      <c r="AH157" s="115">
        <v>75.862068965517238</v>
      </c>
      <c r="AI157" s="119">
        <v>51.929752797012043</v>
      </c>
      <c r="AJ157" s="117">
        <v>25.757575757575758</v>
      </c>
      <c r="AK157" s="115"/>
      <c r="AL157" s="118">
        <v>8.1408801342281905</v>
      </c>
      <c r="AM157" s="118">
        <v>8.6045085207100591</v>
      </c>
      <c r="AN157" s="115">
        <v>8.8463352966741482</v>
      </c>
      <c r="AO157" s="115">
        <v>8.8543439701173963</v>
      </c>
      <c r="AP157" s="115">
        <v>8.9745418918918922</v>
      </c>
      <c r="AQ157" s="119">
        <v>8.2426144891232838</v>
      </c>
      <c r="AR157" s="115">
        <v>7.3162000000000003</v>
      </c>
      <c r="AS157" s="115"/>
      <c r="AT157" s="118">
        <v>260.22425947139345</v>
      </c>
      <c r="AU157" s="118">
        <v>192.67301871611323</v>
      </c>
      <c r="AV157" s="119">
        <v>422.15058147524149</v>
      </c>
      <c r="AW157" s="119">
        <v>381.46254214110201</v>
      </c>
      <c r="AX157" s="119">
        <v>384.82504613012696</v>
      </c>
      <c r="AY157" s="119">
        <v>592.78795532163349</v>
      </c>
      <c r="AZ157" s="119">
        <v>782.54106505879611</v>
      </c>
      <c r="BA157" s="119"/>
    </row>
    <row r="158" spans="1:53" x14ac:dyDescent="0.25">
      <c r="A158" s="180" t="s">
        <v>287</v>
      </c>
      <c r="B158" s="181">
        <v>14</v>
      </c>
      <c r="C158" s="182" t="s">
        <v>288</v>
      </c>
      <c r="D158" s="31"/>
      <c r="E158" s="32"/>
      <c r="F158" s="160">
        <v>319</v>
      </c>
      <c r="G158" s="109">
        <v>777</v>
      </c>
      <c r="H158" s="110">
        <v>941</v>
      </c>
      <c r="I158" s="110">
        <v>996</v>
      </c>
      <c r="J158" s="110">
        <v>1053</v>
      </c>
      <c r="K158" s="110">
        <v>1241</v>
      </c>
      <c r="L158" s="110">
        <v>495</v>
      </c>
      <c r="M158" s="111"/>
      <c r="N158" s="112">
        <v>0.34142182473280774</v>
      </c>
      <c r="O158" s="112">
        <v>0.32003368819972056</v>
      </c>
      <c r="P158" s="113">
        <v>0.36133574925048134</v>
      </c>
      <c r="Q158" s="113">
        <v>0.35020143181203017</v>
      </c>
      <c r="R158" s="113">
        <v>0.34786518786368409</v>
      </c>
      <c r="S158" s="207">
        <v>0.37340095297062514</v>
      </c>
      <c r="T158" s="113">
        <v>0.38704766010334607</v>
      </c>
      <c r="U158" s="111"/>
      <c r="V158" s="114">
        <v>70.602205400000003</v>
      </c>
      <c r="W158" s="114">
        <v>70.92</v>
      </c>
      <c r="X158" s="115">
        <v>69.342248936140606</v>
      </c>
      <c r="Y158" s="115">
        <v>68.941724825226302</v>
      </c>
      <c r="Z158" s="115">
        <v>68.232567835447128</v>
      </c>
      <c r="AA158" s="119">
        <v>66.608911458682996</v>
      </c>
      <c r="AB158" s="115">
        <v>64.68293837176472</v>
      </c>
      <c r="AC158" s="115"/>
      <c r="AD158" s="116">
        <v>70.953828482600656</v>
      </c>
      <c r="AE158" s="116">
        <v>71.20486795197516</v>
      </c>
      <c r="AF158" s="115">
        <v>71.428571428571431</v>
      </c>
      <c r="AG158" s="115">
        <v>71.428571428571431</v>
      </c>
      <c r="AH158" s="115">
        <v>71.428571428571431</v>
      </c>
      <c r="AI158" s="119">
        <v>74.123265031920823</v>
      </c>
      <c r="AJ158" s="117">
        <v>76.923076923076934</v>
      </c>
      <c r="AK158" s="115"/>
      <c r="AL158" s="118">
        <v>8.9518626404494377</v>
      </c>
      <c r="AM158" s="118">
        <v>9.2360105769230785</v>
      </c>
      <c r="AN158" s="115">
        <v>9.4541755077699907</v>
      </c>
      <c r="AO158" s="115">
        <v>9.4102730192719477</v>
      </c>
      <c r="AP158" s="115">
        <v>9.5069430041152252</v>
      </c>
      <c r="AQ158" s="119">
        <v>8.631121601551996</v>
      </c>
      <c r="AR158" s="115">
        <v>7.5896999999999997</v>
      </c>
      <c r="AS158" s="115"/>
      <c r="AT158" s="118">
        <v>250.92495503268526</v>
      </c>
      <c r="AU158" s="118">
        <v>207.89113058845683</v>
      </c>
      <c r="AV158" s="119">
        <v>288.59590349393613</v>
      </c>
      <c r="AW158" s="119">
        <v>268.64306638071423</v>
      </c>
      <c r="AX158" s="119">
        <v>266.29016572216119</v>
      </c>
      <c r="AY158" s="119">
        <v>344.90528256218386</v>
      </c>
      <c r="AZ158" s="119">
        <v>420.87399217531731</v>
      </c>
      <c r="BA158" s="119"/>
    </row>
    <row r="159" spans="1:53" s="46" customFormat="1" x14ac:dyDescent="0.25">
      <c r="A159" s="180" t="s">
        <v>289</v>
      </c>
      <c r="B159" s="181">
        <v>15</v>
      </c>
      <c r="C159" s="182" t="s">
        <v>290</v>
      </c>
      <c r="D159" s="31"/>
      <c r="E159" s="32"/>
      <c r="F159" s="160">
        <v>638</v>
      </c>
      <c r="G159" s="109">
        <v>978</v>
      </c>
      <c r="H159" s="110">
        <v>1092</v>
      </c>
      <c r="I159" s="110">
        <v>1122</v>
      </c>
      <c r="J159" s="110">
        <v>1153</v>
      </c>
      <c r="K159" s="110">
        <v>1243</v>
      </c>
      <c r="L159" s="110">
        <v>658</v>
      </c>
      <c r="M159" s="111"/>
      <c r="N159" s="112">
        <v>0.2555469123614551</v>
      </c>
      <c r="O159" s="112">
        <v>0.24533742888183038</v>
      </c>
      <c r="P159" s="113">
        <v>0.30911324417468106</v>
      </c>
      <c r="Q159" s="113">
        <v>0.30066441409443145</v>
      </c>
      <c r="R159" s="113">
        <v>0.30265030296675466</v>
      </c>
      <c r="S159" s="207">
        <v>0.35573785130532476</v>
      </c>
      <c r="T159" s="113">
        <v>0.3915020456265707</v>
      </c>
      <c r="U159" s="111"/>
      <c r="V159" s="114">
        <v>67.239461000000006</v>
      </c>
      <c r="W159" s="114">
        <v>70.459999999999994</v>
      </c>
      <c r="X159" s="115">
        <v>70.408866000921577</v>
      </c>
      <c r="Y159" s="115">
        <v>70.69540261606565</v>
      </c>
      <c r="Z159" s="115">
        <v>70.64846940048507</v>
      </c>
      <c r="AA159" s="119">
        <v>70.884140023202121</v>
      </c>
      <c r="AB159" s="115">
        <v>70.178299295415727</v>
      </c>
      <c r="AC159" s="115"/>
      <c r="AD159" s="116">
        <v>23.150365464240572</v>
      </c>
      <c r="AE159" s="116">
        <v>23.457082566807077</v>
      </c>
      <c r="AF159" s="115">
        <v>23.60726551255318</v>
      </c>
      <c r="AG159" s="115">
        <v>23.498308676855974</v>
      </c>
      <c r="AH159" s="115">
        <v>23.536798096722674</v>
      </c>
      <c r="AI159" s="119">
        <v>37.535403666938691</v>
      </c>
      <c r="AJ159" s="117">
        <v>52.631578947368418</v>
      </c>
      <c r="AK159" s="115"/>
      <c r="AL159" s="118">
        <v>6.2926388560157793</v>
      </c>
      <c r="AM159" s="118">
        <v>6.5864735135135133</v>
      </c>
      <c r="AN159" s="115">
        <v>6.885726025607287</v>
      </c>
      <c r="AO159" s="115">
        <v>6.8841203200000001</v>
      </c>
      <c r="AP159" s="115">
        <v>6.9892970679012354</v>
      </c>
      <c r="AQ159" s="119">
        <v>6.6567075973136598</v>
      </c>
      <c r="AR159" s="115">
        <v>6.1931000000000003</v>
      </c>
      <c r="AS159" s="115"/>
      <c r="AT159" s="118">
        <v>250.91171757187021</v>
      </c>
      <c r="AU159" s="118">
        <v>205.85571699244423</v>
      </c>
      <c r="AV159" s="119">
        <v>365.84548070193819</v>
      </c>
      <c r="AW159" s="119">
        <v>338.2911327425017</v>
      </c>
      <c r="AX159" s="119">
        <v>341.25381506608909</v>
      </c>
      <c r="AY159" s="119">
        <v>439.99387811581255</v>
      </c>
      <c r="AZ159" s="119">
        <v>521.82831603297325</v>
      </c>
      <c r="BA159" s="119"/>
    </row>
    <row r="160" spans="1:53" s="46" customFormat="1" x14ac:dyDescent="0.25">
      <c r="A160" s="180"/>
      <c r="B160" s="183"/>
      <c r="C160" s="182"/>
      <c r="D160" s="31"/>
      <c r="E160" s="32"/>
      <c r="F160" s="160"/>
      <c r="G160" s="109"/>
      <c r="H160" s="110"/>
      <c r="I160" s="110"/>
      <c r="J160" s="110"/>
      <c r="K160" s="110"/>
      <c r="L160" s="110" t="s">
        <v>15</v>
      </c>
      <c r="M160" s="111"/>
      <c r="N160" s="112"/>
      <c r="O160" s="112"/>
      <c r="P160" s="113"/>
      <c r="Q160" s="113"/>
      <c r="R160" s="113"/>
      <c r="S160" s="207"/>
      <c r="T160" s="113"/>
      <c r="U160" s="111"/>
      <c r="V160" s="114"/>
      <c r="W160" s="114"/>
      <c r="X160" s="115"/>
      <c r="Y160" s="115"/>
      <c r="Z160" s="115"/>
      <c r="AA160" s="119"/>
      <c r="AB160" s="115"/>
      <c r="AC160" s="115"/>
      <c r="AD160" s="116"/>
      <c r="AE160" s="116"/>
      <c r="AF160" s="115"/>
      <c r="AG160" s="115"/>
      <c r="AH160" s="115"/>
      <c r="AI160" s="119"/>
      <c r="AJ160" s="120"/>
      <c r="AK160" s="115"/>
      <c r="AL160" s="118"/>
      <c r="AM160" s="118"/>
      <c r="AN160" s="115"/>
      <c r="AO160" s="115"/>
      <c r="AP160" s="115"/>
      <c r="AQ160" s="119"/>
      <c r="AR160" s="115"/>
      <c r="AS160" s="115"/>
      <c r="AT160" s="118"/>
      <c r="AU160" s="118"/>
      <c r="AV160" s="119"/>
      <c r="AW160" s="119"/>
      <c r="AX160" s="119"/>
      <c r="AY160" s="119"/>
      <c r="AZ160" s="119"/>
      <c r="BA160" s="119"/>
    </row>
    <row r="161" spans="1:53" x14ac:dyDescent="0.25">
      <c r="A161" s="177" t="s">
        <v>291</v>
      </c>
      <c r="B161" s="178"/>
      <c r="C161" s="179" t="s">
        <v>292</v>
      </c>
      <c r="D161" s="31"/>
      <c r="E161" s="32"/>
      <c r="F161" s="159">
        <v>46952</v>
      </c>
      <c r="G161" s="97">
        <v>43902</v>
      </c>
      <c r="H161" s="98">
        <v>45973</v>
      </c>
      <c r="I161" s="98">
        <v>46204</v>
      </c>
      <c r="J161" s="98">
        <v>46434</v>
      </c>
      <c r="K161" s="98">
        <v>47097</v>
      </c>
      <c r="L161" s="98">
        <v>45184</v>
      </c>
      <c r="M161" s="121"/>
      <c r="N161" s="100">
        <v>0.24103484172374037</v>
      </c>
      <c r="O161" s="100">
        <v>0.25758037728298</v>
      </c>
      <c r="P161" s="101">
        <v>0.30698073891130634</v>
      </c>
      <c r="Q161" s="101">
        <v>0.30698676624189608</v>
      </c>
      <c r="R161" s="101">
        <v>0.3139597899738405</v>
      </c>
      <c r="S161" s="206">
        <v>0.36729037921090046</v>
      </c>
      <c r="T161" s="101">
        <v>0.40935313785029104</v>
      </c>
      <c r="U161" s="121"/>
      <c r="V161" s="102">
        <v>64.156178171519983</v>
      </c>
      <c r="W161" s="102">
        <v>71.77</v>
      </c>
      <c r="X161" s="103">
        <v>75.293820395619619</v>
      </c>
      <c r="Y161" s="103">
        <v>76.909924830805991</v>
      </c>
      <c r="Z161" s="103">
        <v>78.341256336430263</v>
      </c>
      <c r="AA161" s="107">
        <v>82.147204354675068</v>
      </c>
      <c r="AB161" s="103">
        <v>84.1070605186367</v>
      </c>
      <c r="AC161" s="103"/>
      <c r="AD161" s="104">
        <v>38.291562642526834</v>
      </c>
      <c r="AE161" s="104">
        <v>39.109858227967798</v>
      </c>
      <c r="AF161" s="103">
        <v>39.645649926070625</v>
      </c>
      <c r="AG161" s="103">
        <v>39.256936229398235</v>
      </c>
      <c r="AH161" s="103">
        <v>39.394250832776947</v>
      </c>
      <c r="AI161" s="107">
        <v>48.991433428463097</v>
      </c>
      <c r="AJ161" s="105">
        <v>59.080095162569393</v>
      </c>
      <c r="AK161" s="103"/>
      <c r="AL161" s="106">
        <v>4.2299468345409839</v>
      </c>
      <c r="AM161" s="106">
        <v>4.7265035981590824</v>
      </c>
      <c r="AN161" s="103">
        <v>4.9194495167046925</v>
      </c>
      <c r="AO161" s="103">
        <v>5.0428684966250765</v>
      </c>
      <c r="AP161" s="103">
        <v>5.1941351385589867</v>
      </c>
      <c r="AQ161" s="107">
        <v>5.1459813251921815</v>
      </c>
      <c r="AR161" s="103">
        <v>4.9943920650025619</v>
      </c>
      <c r="AS161" s="103"/>
      <c r="AT161" s="106">
        <v>238.60201087783304</v>
      </c>
      <c r="AU161" s="106">
        <v>225.35559627853979</v>
      </c>
      <c r="AV161" s="107">
        <v>323.26661557824707</v>
      </c>
      <c r="AW161" s="107">
        <v>310.29481911799314</v>
      </c>
      <c r="AX161" s="107">
        <v>314.63414975550637</v>
      </c>
      <c r="AY161" s="107">
        <v>412.4193695343896</v>
      </c>
      <c r="AZ161" s="107">
        <v>505.81756127007316</v>
      </c>
      <c r="BA161" s="107"/>
    </row>
    <row r="162" spans="1:53" x14ac:dyDescent="0.25">
      <c r="A162" s="180" t="s">
        <v>293</v>
      </c>
      <c r="B162" s="181">
        <v>1</v>
      </c>
      <c r="C162" s="182" t="s">
        <v>294</v>
      </c>
      <c r="D162" s="31"/>
      <c r="E162" s="32"/>
      <c r="F162" s="160">
        <v>13228</v>
      </c>
      <c r="G162" s="109">
        <v>13836</v>
      </c>
      <c r="H162" s="110">
        <v>14639</v>
      </c>
      <c r="I162" s="110">
        <v>14791</v>
      </c>
      <c r="J162" s="110">
        <v>14938</v>
      </c>
      <c r="K162" s="110">
        <v>15373</v>
      </c>
      <c r="L162" s="110">
        <v>15122</v>
      </c>
      <c r="M162" s="111"/>
      <c r="N162" s="112">
        <v>0.268278757205062</v>
      </c>
      <c r="O162" s="112">
        <v>0.28667870859174344</v>
      </c>
      <c r="P162" s="113">
        <v>0.33569897594295417</v>
      </c>
      <c r="Q162" s="113">
        <v>0.33657968179633219</v>
      </c>
      <c r="R162" s="113">
        <v>0.34333565162485896</v>
      </c>
      <c r="S162" s="207">
        <v>0.39459319976758267</v>
      </c>
      <c r="T162" s="113">
        <v>0.43351571534948186</v>
      </c>
      <c r="U162" s="111"/>
      <c r="V162" s="114">
        <v>67.408044602000004</v>
      </c>
      <c r="W162" s="114">
        <v>71.739999999999995</v>
      </c>
      <c r="X162" s="115">
        <v>73.506907968480235</v>
      </c>
      <c r="Y162" s="115">
        <v>74.339959610288034</v>
      </c>
      <c r="Z162" s="115">
        <v>75.012296215270524</v>
      </c>
      <c r="AA162" s="119">
        <v>76.897017616443236</v>
      </c>
      <c r="AB162" s="115">
        <v>77.674972990958366</v>
      </c>
      <c r="AC162" s="115"/>
      <c r="AD162" s="116">
        <v>39.626805762646569</v>
      </c>
      <c r="AE162" s="116">
        <v>39.797792296973881</v>
      </c>
      <c r="AF162" s="115">
        <v>39.881515249470887</v>
      </c>
      <c r="AG162" s="115">
        <v>39.82077474438902</v>
      </c>
      <c r="AH162" s="115">
        <v>39.842231560641544</v>
      </c>
      <c r="AI162" s="119">
        <v>49.685830403337604</v>
      </c>
      <c r="AJ162" s="117">
        <v>60.318664643399089</v>
      </c>
      <c r="AK162" s="115"/>
      <c r="AL162" s="118">
        <v>5.0803456558201949</v>
      </c>
      <c r="AM162" s="118">
        <v>5.4613937858087267</v>
      </c>
      <c r="AN162" s="115">
        <v>5.6394713365137452</v>
      </c>
      <c r="AO162" s="115">
        <v>5.733017291586135</v>
      </c>
      <c r="AP162" s="115">
        <v>5.8538549351944171</v>
      </c>
      <c r="AQ162" s="119">
        <v>5.7939063734607572</v>
      </c>
      <c r="AR162" s="115">
        <v>5.6479999999999997</v>
      </c>
      <c r="AS162" s="115"/>
      <c r="AT162" s="118">
        <v>257.57102114740536</v>
      </c>
      <c r="AU162" s="118">
        <v>267.7326131185651</v>
      </c>
      <c r="AV162" s="119">
        <v>386.26692879678285</v>
      </c>
      <c r="AW162" s="119">
        <v>379.15926259696403</v>
      </c>
      <c r="AX162" s="119">
        <v>389.88392629527459</v>
      </c>
      <c r="AY162" s="119">
        <v>503.38558289878711</v>
      </c>
      <c r="AZ162" s="119">
        <v>600.82114178578649</v>
      </c>
      <c r="BA162" s="119"/>
    </row>
    <row r="163" spans="1:53" x14ac:dyDescent="0.25">
      <c r="A163" s="180" t="s">
        <v>295</v>
      </c>
      <c r="B163" s="181">
        <v>2</v>
      </c>
      <c r="C163" s="182" t="s">
        <v>296</v>
      </c>
      <c r="D163" s="31"/>
      <c r="E163" s="32"/>
      <c r="F163" s="160">
        <v>2774</v>
      </c>
      <c r="G163" s="109">
        <v>2488</v>
      </c>
      <c r="H163" s="110">
        <v>2612</v>
      </c>
      <c r="I163" s="110">
        <v>2621</v>
      </c>
      <c r="J163" s="110">
        <v>2630</v>
      </c>
      <c r="K163" s="110">
        <v>2655</v>
      </c>
      <c r="L163" s="110">
        <v>2472</v>
      </c>
      <c r="M163" s="111"/>
      <c r="N163" s="112">
        <v>0.27088278720828668</v>
      </c>
      <c r="O163" s="112">
        <v>0.28948643305734356</v>
      </c>
      <c r="P163" s="113">
        <v>0.3465409039342503</v>
      </c>
      <c r="Q163" s="113">
        <v>0.34732269332442955</v>
      </c>
      <c r="R163" s="113">
        <v>0.35503786403728527</v>
      </c>
      <c r="S163" s="207">
        <v>0.42069004898956808</v>
      </c>
      <c r="T163" s="113">
        <v>0.47052698112362812</v>
      </c>
      <c r="U163" s="111"/>
      <c r="V163" s="114">
        <v>65.207530136000003</v>
      </c>
      <c r="W163" s="114">
        <v>71.86</v>
      </c>
      <c r="X163" s="115">
        <v>75.091198935280346</v>
      </c>
      <c r="Y163" s="115">
        <v>76.535806231599253</v>
      </c>
      <c r="Z163" s="115">
        <v>77.839906757072512</v>
      </c>
      <c r="AA163" s="119">
        <v>81.300933355076268</v>
      </c>
      <c r="AB163" s="115">
        <v>83.158020000261104</v>
      </c>
      <c r="AC163" s="115"/>
      <c r="AD163" s="116">
        <v>46.421515489823292</v>
      </c>
      <c r="AE163" s="116">
        <v>46.535125308255559</v>
      </c>
      <c r="AF163" s="115">
        <v>46.590753954506674</v>
      </c>
      <c r="AG163" s="115">
        <v>46.550395701846696</v>
      </c>
      <c r="AH163" s="115">
        <v>46.564652409301317</v>
      </c>
      <c r="AI163" s="119">
        <v>55.432593601120971</v>
      </c>
      <c r="AJ163" s="117">
        <v>65.027322404371574</v>
      </c>
      <c r="AK163" s="115"/>
      <c r="AL163" s="118">
        <v>5.6048387096774199</v>
      </c>
      <c r="AM163" s="118">
        <v>6.0670123569794052</v>
      </c>
      <c r="AN163" s="115">
        <v>6.2580373878997255</v>
      </c>
      <c r="AO163" s="115">
        <v>6.3784071667782989</v>
      </c>
      <c r="AP163" s="115">
        <v>6.5215651633986935</v>
      </c>
      <c r="AQ163" s="119">
        <v>6.3529409100253247</v>
      </c>
      <c r="AR163" s="115">
        <v>6.0765000000000002</v>
      </c>
      <c r="AS163" s="115"/>
      <c r="AT163" s="118">
        <v>242.31054594335828</v>
      </c>
      <c r="AU163" s="118">
        <v>239.75867618400912</v>
      </c>
      <c r="AV163" s="119">
        <v>356.28667107842205</v>
      </c>
      <c r="AW163" s="119">
        <v>345.37294498404356</v>
      </c>
      <c r="AX163" s="119">
        <v>353.34874587133879</v>
      </c>
      <c r="AY163" s="119">
        <v>498.93257024109334</v>
      </c>
      <c r="AZ163" s="119">
        <v>633.63782667710609</v>
      </c>
      <c r="BA163" s="119"/>
    </row>
    <row r="164" spans="1:53" x14ac:dyDescent="0.25">
      <c r="A164" s="180" t="s">
        <v>297</v>
      </c>
      <c r="B164" s="181">
        <v>3</v>
      </c>
      <c r="C164" s="182" t="s">
        <v>298</v>
      </c>
      <c r="D164" s="31"/>
      <c r="E164" s="32"/>
      <c r="F164" s="160">
        <v>2189</v>
      </c>
      <c r="G164" s="109">
        <v>1647</v>
      </c>
      <c r="H164" s="110">
        <v>1660</v>
      </c>
      <c r="I164" s="110">
        <v>1644</v>
      </c>
      <c r="J164" s="110">
        <v>1629</v>
      </c>
      <c r="K164" s="110">
        <v>1581</v>
      </c>
      <c r="L164" s="110">
        <v>1431</v>
      </c>
      <c r="M164" s="111"/>
      <c r="N164" s="112">
        <v>0.19553970478392843</v>
      </c>
      <c r="O164" s="112">
        <v>0.20879681068743206</v>
      </c>
      <c r="P164" s="113">
        <v>0.24999697045206307</v>
      </c>
      <c r="Q164" s="113">
        <v>0.24898220408756008</v>
      </c>
      <c r="R164" s="113">
        <v>0.25543690251567724</v>
      </c>
      <c r="S164" s="207">
        <v>0.27751176944596961</v>
      </c>
      <c r="T164" s="113">
        <v>0.28857651336375945</v>
      </c>
      <c r="U164" s="111"/>
      <c r="V164" s="114">
        <v>59.987687821999998</v>
      </c>
      <c r="W164" s="114">
        <v>71.64</v>
      </c>
      <c r="X164" s="115">
        <v>76.873424419182129</v>
      </c>
      <c r="Y164" s="115">
        <v>79.338358701813718</v>
      </c>
      <c r="Z164" s="115">
        <v>81.515126841209764</v>
      </c>
      <c r="AA164" s="119">
        <v>87.292745152646603</v>
      </c>
      <c r="AB164" s="115">
        <v>90.270080316274417</v>
      </c>
      <c r="AC164" s="115"/>
      <c r="AD164" s="116">
        <v>31.686921314327815</v>
      </c>
      <c r="AE164" s="116">
        <v>31.831735440094803</v>
      </c>
      <c r="AF164" s="115">
        <v>31.902643165198324</v>
      </c>
      <c r="AG164" s="115">
        <v>31.851200031523025</v>
      </c>
      <c r="AH164" s="115">
        <v>31.869372515687211</v>
      </c>
      <c r="AI164" s="119">
        <v>41.663249446100508</v>
      </c>
      <c r="AJ164" s="117">
        <v>52.252252252252248</v>
      </c>
      <c r="AK164" s="115"/>
      <c r="AL164" s="118">
        <v>2.9740362318840581</v>
      </c>
      <c r="AM164" s="118">
        <v>3.3414689411764709</v>
      </c>
      <c r="AN164" s="115">
        <v>3.6155734354984248</v>
      </c>
      <c r="AO164" s="115">
        <v>3.7075908613445372</v>
      </c>
      <c r="AP164" s="115">
        <v>3.9356528455284554</v>
      </c>
      <c r="AQ164" s="119">
        <v>3.6841434263376271</v>
      </c>
      <c r="AR164" s="115">
        <v>3.3706</v>
      </c>
      <c r="AS164" s="115"/>
      <c r="AT164" s="118">
        <v>230.26355694191795</v>
      </c>
      <c r="AU164" s="118">
        <v>190.28440373133287</v>
      </c>
      <c r="AV164" s="119">
        <v>255.5725284852347</v>
      </c>
      <c r="AW164" s="119">
        <v>238.09780743873108</v>
      </c>
      <c r="AX164" s="119">
        <v>234.22620922889146</v>
      </c>
      <c r="AY164" s="119">
        <v>250.81694799954042</v>
      </c>
      <c r="AZ164" s="119">
        <v>261.51441279470276</v>
      </c>
      <c r="BA164" s="119"/>
    </row>
    <row r="165" spans="1:53" x14ac:dyDescent="0.25">
      <c r="A165" s="180" t="s">
        <v>299</v>
      </c>
      <c r="B165" s="181">
        <v>4</v>
      </c>
      <c r="C165" s="182" t="s">
        <v>300</v>
      </c>
      <c r="D165" s="31"/>
      <c r="E165" s="32"/>
      <c r="F165" s="160">
        <v>2620</v>
      </c>
      <c r="G165" s="109">
        <v>2368</v>
      </c>
      <c r="H165" s="110">
        <v>2479</v>
      </c>
      <c r="I165" s="110">
        <v>2482</v>
      </c>
      <c r="J165" s="110">
        <v>2485</v>
      </c>
      <c r="K165" s="110">
        <v>2494</v>
      </c>
      <c r="L165" s="110">
        <v>2365</v>
      </c>
      <c r="M165" s="111"/>
      <c r="N165" s="112">
        <v>0.23698377065223306</v>
      </c>
      <c r="O165" s="112">
        <v>0.23775403062321829</v>
      </c>
      <c r="P165" s="113">
        <v>0.27776479714130076</v>
      </c>
      <c r="Q165" s="113">
        <v>0.27375299567045824</v>
      </c>
      <c r="R165" s="113">
        <v>0.2767678064175676</v>
      </c>
      <c r="S165" s="207">
        <v>0.33571217175596402</v>
      </c>
      <c r="T165" s="113">
        <v>0.38034991217081565</v>
      </c>
      <c r="U165" s="111"/>
      <c r="V165" s="114">
        <v>65.829712247000003</v>
      </c>
      <c r="W165" s="114">
        <v>71.55</v>
      </c>
      <c r="X165" s="115">
        <v>73.634840368383493</v>
      </c>
      <c r="Y165" s="115">
        <v>74.699234134619701</v>
      </c>
      <c r="Z165" s="115">
        <v>75.528488917652624</v>
      </c>
      <c r="AA165" s="119">
        <v>77.751864787812337</v>
      </c>
      <c r="AB165" s="115">
        <v>78.512954892560785</v>
      </c>
      <c r="AC165" s="115"/>
      <c r="AD165" s="116">
        <v>25.651740242386374</v>
      </c>
      <c r="AE165" s="116">
        <v>25.736465654866926</v>
      </c>
      <c r="AF165" s="115">
        <v>25.777951153782407</v>
      </c>
      <c r="AG165" s="115">
        <v>25.74785367056489</v>
      </c>
      <c r="AH165" s="115">
        <v>25.758485721882067</v>
      </c>
      <c r="AI165" s="119">
        <v>41.160148115076936</v>
      </c>
      <c r="AJ165" s="117">
        <v>57.868020304568525</v>
      </c>
      <c r="AK165" s="115"/>
      <c r="AL165" s="118">
        <v>4.825136161616161</v>
      </c>
      <c r="AM165" s="118">
        <v>5.2026514440433216</v>
      </c>
      <c r="AN165" s="115">
        <v>5.3085375365409835</v>
      </c>
      <c r="AO165" s="115">
        <v>5.3521536723163843</v>
      </c>
      <c r="AP165" s="115">
        <v>5.4983284375000006</v>
      </c>
      <c r="AQ165" s="119">
        <v>5.2234200963423909</v>
      </c>
      <c r="AR165" s="115">
        <v>4.8704000000000001</v>
      </c>
      <c r="AS165" s="115"/>
      <c r="AT165" s="118">
        <v>241.23433114482003</v>
      </c>
      <c r="AU165" s="118">
        <v>206.9464210958121</v>
      </c>
      <c r="AV165" s="119">
        <v>293.23149037091679</v>
      </c>
      <c r="AW165" s="119">
        <v>275.55971570961458</v>
      </c>
      <c r="AX165" s="119">
        <v>274.58512345652383</v>
      </c>
      <c r="AY165" s="119">
        <v>371.74970958151607</v>
      </c>
      <c r="AZ165" s="119">
        <v>464.91894484482731</v>
      </c>
      <c r="BA165" s="119"/>
    </row>
    <row r="166" spans="1:53" x14ac:dyDescent="0.25">
      <c r="A166" s="180" t="s">
        <v>301</v>
      </c>
      <c r="B166" s="181">
        <v>5</v>
      </c>
      <c r="C166" s="182" t="s">
        <v>302</v>
      </c>
      <c r="D166" s="31"/>
      <c r="E166" s="32"/>
      <c r="F166" s="160">
        <v>2222</v>
      </c>
      <c r="G166" s="109">
        <v>1498</v>
      </c>
      <c r="H166" s="110">
        <v>1487</v>
      </c>
      <c r="I166" s="110">
        <v>1464</v>
      </c>
      <c r="J166" s="110">
        <v>1442</v>
      </c>
      <c r="K166" s="110">
        <v>1377</v>
      </c>
      <c r="L166" s="110">
        <v>1469</v>
      </c>
      <c r="M166" s="111"/>
      <c r="N166" s="112">
        <v>0.20523691359816257</v>
      </c>
      <c r="O166" s="112">
        <v>0.2096111172748174</v>
      </c>
      <c r="P166" s="113">
        <v>0.24527279940031269</v>
      </c>
      <c r="Q166" s="113">
        <v>0.24404845130781544</v>
      </c>
      <c r="R166" s="113">
        <v>0.24685524326935249</v>
      </c>
      <c r="S166" s="207">
        <v>0.25013685097188199</v>
      </c>
      <c r="T166" s="113">
        <v>0.2457868213122672</v>
      </c>
      <c r="U166" s="111"/>
      <c r="V166" s="114">
        <v>64.625076023000005</v>
      </c>
      <c r="W166" s="114">
        <v>71.400000000000006</v>
      </c>
      <c r="X166" s="115">
        <v>73.572262978816156</v>
      </c>
      <c r="Y166" s="115">
        <v>74.773290751826536</v>
      </c>
      <c r="Z166" s="115">
        <v>75.657499684310366</v>
      </c>
      <c r="AA166" s="119">
        <v>78.250595925586822</v>
      </c>
      <c r="AB166" s="115">
        <v>79.11760008124287</v>
      </c>
      <c r="AC166" s="115"/>
      <c r="AD166" s="116">
        <v>39.969629848975394</v>
      </c>
      <c r="AE166" s="116">
        <v>40.029620538259735</v>
      </c>
      <c r="AF166" s="115">
        <v>40.058994767341431</v>
      </c>
      <c r="AG166" s="115">
        <v>40.037683938499406</v>
      </c>
      <c r="AH166" s="115">
        <v>40.04521207047717</v>
      </c>
      <c r="AI166" s="119">
        <v>42.51933417500436</v>
      </c>
      <c r="AJ166" s="117">
        <v>45.185185185185183</v>
      </c>
      <c r="AK166" s="115"/>
      <c r="AL166" s="118">
        <v>2.9581876119402981</v>
      </c>
      <c r="AM166" s="118">
        <v>3.4154708672086724</v>
      </c>
      <c r="AN166" s="115">
        <v>3.6515687780384076</v>
      </c>
      <c r="AO166" s="115">
        <v>3.8595446191051992</v>
      </c>
      <c r="AP166" s="115">
        <v>4.0419836854460094</v>
      </c>
      <c r="AQ166" s="119">
        <v>3.9168785804440489</v>
      </c>
      <c r="AR166" s="115">
        <v>3.7101000000000002</v>
      </c>
      <c r="AS166" s="115"/>
      <c r="AT166" s="118">
        <v>213.71217561991642</v>
      </c>
      <c r="AU166" s="118">
        <v>172.56153153283987</v>
      </c>
      <c r="AV166" s="119">
        <v>231.58583621976379</v>
      </c>
      <c r="AW166" s="119">
        <v>214.23552128330738</v>
      </c>
      <c r="AX166" s="119">
        <v>209.66429745847523</v>
      </c>
      <c r="AY166" s="119">
        <v>207.65521728958421</v>
      </c>
      <c r="AZ166" s="119">
        <v>199.59760463953103</v>
      </c>
      <c r="BA166" s="119"/>
    </row>
    <row r="167" spans="1:53" x14ac:dyDescent="0.25">
      <c r="A167" s="180" t="s">
        <v>303</v>
      </c>
      <c r="B167" s="181">
        <v>6</v>
      </c>
      <c r="C167" s="182" t="s">
        <v>304</v>
      </c>
      <c r="D167" s="31"/>
      <c r="E167" s="32"/>
      <c r="F167" s="160">
        <v>9010</v>
      </c>
      <c r="G167" s="109">
        <v>8634</v>
      </c>
      <c r="H167" s="110">
        <v>9057</v>
      </c>
      <c r="I167" s="110">
        <v>9108</v>
      </c>
      <c r="J167" s="110">
        <v>9159</v>
      </c>
      <c r="K167" s="110">
        <v>9304</v>
      </c>
      <c r="L167" s="110">
        <v>9478</v>
      </c>
      <c r="M167" s="111"/>
      <c r="N167" s="112">
        <v>0.21158627038922564</v>
      </c>
      <c r="O167" s="112">
        <v>0.2281537558053516</v>
      </c>
      <c r="P167" s="113">
        <v>0.27476203751344558</v>
      </c>
      <c r="Q167" s="113">
        <v>0.27645338041018253</v>
      </c>
      <c r="R167" s="113">
        <v>0.282917937928159</v>
      </c>
      <c r="S167" s="207">
        <v>0.36523373706735635</v>
      </c>
      <c r="T167" s="113">
        <v>0.43433521672491765</v>
      </c>
      <c r="U167" s="111"/>
      <c r="V167" s="114">
        <v>61.653585446000001</v>
      </c>
      <c r="W167" s="114">
        <v>71.92</v>
      </c>
      <c r="X167" s="115">
        <v>76.654639237493569</v>
      </c>
      <c r="Y167" s="115">
        <v>78.848262541685088</v>
      </c>
      <c r="Z167" s="115">
        <v>80.802051414192775</v>
      </c>
      <c r="AA167" s="119">
        <v>86.005719983932067</v>
      </c>
      <c r="AB167" s="115">
        <v>88.745122621585637</v>
      </c>
      <c r="AC167" s="115"/>
      <c r="AD167" s="116">
        <v>31.670235870639154</v>
      </c>
      <c r="AE167" s="116">
        <v>31.718855775680055</v>
      </c>
      <c r="AF167" s="115">
        <v>31.742662340426005</v>
      </c>
      <c r="AG167" s="115">
        <v>31.725390819011551</v>
      </c>
      <c r="AH167" s="115">
        <v>31.73149205015693</v>
      </c>
      <c r="AI167" s="119">
        <v>46.4915162253169</v>
      </c>
      <c r="AJ167" s="117">
        <v>62.516046213093709</v>
      </c>
      <c r="AK167" s="115"/>
      <c r="AL167" s="118">
        <v>3.5441174238227147</v>
      </c>
      <c r="AM167" s="118">
        <v>3.921532503590234</v>
      </c>
      <c r="AN167" s="115">
        <v>4.0633113540389916</v>
      </c>
      <c r="AO167" s="115">
        <v>4.2189522588779154</v>
      </c>
      <c r="AP167" s="115">
        <v>4.3444108580723864</v>
      </c>
      <c r="AQ167" s="119">
        <v>4.5171812017051423</v>
      </c>
      <c r="AR167" s="115">
        <v>4.6433999999999997</v>
      </c>
      <c r="AS167" s="115"/>
      <c r="AT167" s="118">
        <v>228.79600645639076</v>
      </c>
      <c r="AU167" s="118">
        <v>206.97036336536485</v>
      </c>
      <c r="AV167" s="119">
        <v>299.04586605307429</v>
      </c>
      <c r="AW167" s="119">
        <v>284.6256602349186</v>
      </c>
      <c r="AX167" s="119">
        <v>286.7124903665183</v>
      </c>
      <c r="AY167" s="119">
        <v>431.01195290334726</v>
      </c>
      <c r="AZ167" s="119">
        <v>572.31106799812358</v>
      </c>
      <c r="BA167" s="119"/>
    </row>
    <row r="168" spans="1:53" s="46" customFormat="1" x14ac:dyDescent="0.25">
      <c r="A168" s="180" t="s">
        <v>305</v>
      </c>
      <c r="B168" s="181">
        <v>7</v>
      </c>
      <c r="C168" s="182" t="s">
        <v>306</v>
      </c>
      <c r="D168" s="31"/>
      <c r="E168" s="32"/>
      <c r="F168" s="160">
        <v>1539</v>
      </c>
      <c r="G168" s="109">
        <v>1501</v>
      </c>
      <c r="H168" s="110">
        <v>1576</v>
      </c>
      <c r="I168" s="110">
        <v>1583</v>
      </c>
      <c r="J168" s="110">
        <v>1589</v>
      </c>
      <c r="K168" s="110">
        <v>1609</v>
      </c>
      <c r="L168" s="110">
        <v>1381</v>
      </c>
      <c r="M168" s="111"/>
      <c r="N168" s="112">
        <v>0.24616152307727579</v>
      </c>
      <c r="O168" s="112">
        <v>0.26576317705112512</v>
      </c>
      <c r="P168" s="113">
        <v>0.33078609223486422</v>
      </c>
      <c r="Q168" s="113">
        <v>0.33198519743612998</v>
      </c>
      <c r="R168" s="113">
        <v>0.34100764805605621</v>
      </c>
      <c r="S168" s="207">
        <v>0.38528538560932479</v>
      </c>
      <c r="T168" s="113">
        <v>0.4125312060214823</v>
      </c>
      <c r="U168" s="111"/>
      <c r="V168" s="114">
        <v>63.199555106000005</v>
      </c>
      <c r="W168" s="114">
        <v>71.8</v>
      </c>
      <c r="X168" s="115">
        <v>76.042444896104655</v>
      </c>
      <c r="Y168" s="115">
        <v>77.944977500641457</v>
      </c>
      <c r="Z168" s="115">
        <v>79.688311691979877</v>
      </c>
      <c r="AA168" s="119">
        <v>84.227692289450715</v>
      </c>
      <c r="AB168" s="115">
        <v>86.719364516843427</v>
      </c>
      <c r="AC168" s="115"/>
      <c r="AD168" s="116">
        <v>36.799031797947087</v>
      </c>
      <c r="AE168" s="116">
        <v>36.916366528459108</v>
      </c>
      <c r="AF168" s="115">
        <v>36.97381906475124</v>
      </c>
      <c r="AG168" s="115">
        <v>36.932137590692577</v>
      </c>
      <c r="AH168" s="115">
        <v>36.946861731178501</v>
      </c>
      <c r="AI168" s="119">
        <v>51.679314552822689</v>
      </c>
      <c r="AJ168" s="117">
        <v>67.64705882352942</v>
      </c>
      <c r="AK168" s="115"/>
      <c r="AL168" s="118">
        <v>4.6575389629629633</v>
      </c>
      <c r="AM168" s="118">
        <v>5.2023506008010685</v>
      </c>
      <c r="AN168" s="115">
        <v>5.4795593168950472</v>
      </c>
      <c r="AO168" s="115">
        <v>5.6525817653890824</v>
      </c>
      <c r="AP168" s="115">
        <v>5.8492514541387024</v>
      </c>
      <c r="AQ168" s="119">
        <v>5.6356997010961436</v>
      </c>
      <c r="AR168" s="115">
        <v>5.3003999999999998</v>
      </c>
      <c r="AS168" s="115"/>
      <c r="AT168" s="118">
        <v>247.22682448217103</v>
      </c>
      <c r="AU168" s="118">
        <v>234.45820532651564</v>
      </c>
      <c r="AV168" s="119">
        <v>373.82663458785885</v>
      </c>
      <c r="AW168" s="119">
        <v>357.89816926807339</v>
      </c>
      <c r="AX168" s="119">
        <v>365.39543412079797</v>
      </c>
      <c r="AY168" s="119">
        <v>417.25614080781088</v>
      </c>
      <c r="AZ168" s="119">
        <v>446.9817923174985</v>
      </c>
      <c r="BA168" s="119"/>
    </row>
    <row r="169" spans="1:53" s="46" customFormat="1" x14ac:dyDescent="0.25">
      <c r="A169" s="180" t="s">
        <v>307</v>
      </c>
      <c r="B169" s="181">
        <v>8</v>
      </c>
      <c r="C169" s="182" t="s">
        <v>308</v>
      </c>
      <c r="D169" s="31"/>
      <c r="E169" s="32"/>
      <c r="F169" s="160">
        <v>2791</v>
      </c>
      <c r="G169" s="109">
        <v>2552</v>
      </c>
      <c r="H169" s="110">
        <v>2677</v>
      </c>
      <c r="I169" s="110">
        <v>2692</v>
      </c>
      <c r="J169" s="110">
        <v>2707</v>
      </c>
      <c r="K169" s="110">
        <v>2750</v>
      </c>
      <c r="L169" s="110">
        <v>2350</v>
      </c>
      <c r="M169" s="111"/>
      <c r="N169" s="112">
        <v>0.17069881767764764</v>
      </c>
      <c r="O169" s="112">
        <v>0.17944558347814485</v>
      </c>
      <c r="P169" s="113">
        <v>0.21850433625890214</v>
      </c>
      <c r="Q169" s="113">
        <v>0.21997918943588468</v>
      </c>
      <c r="R169" s="113">
        <v>0.22368093481277787</v>
      </c>
      <c r="S169" s="207">
        <v>0.241305319014988</v>
      </c>
      <c r="T169" s="113">
        <v>0.24556455605793989</v>
      </c>
      <c r="U169" s="111"/>
      <c r="V169" s="114">
        <v>62.070059852</v>
      </c>
      <c r="W169" s="114">
        <v>71.459999999999994</v>
      </c>
      <c r="X169" s="115">
        <v>76.825767591575399</v>
      </c>
      <c r="Y169" s="115">
        <v>79.100953786328276</v>
      </c>
      <c r="Z169" s="115">
        <v>81.329650259916932</v>
      </c>
      <c r="AA169" s="119">
        <v>86.661844477532668</v>
      </c>
      <c r="AB169" s="115">
        <v>89.819826403034128</v>
      </c>
      <c r="AC169" s="115"/>
      <c r="AD169" s="116">
        <v>23.223909814252</v>
      </c>
      <c r="AE169" s="116">
        <v>23.26514524446814</v>
      </c>
      <c r="AF169" s="115">
        <v>23.285336027202945</v>
      </c>
      <c r="AG169" s="115">
        <v>23.270687734175365</v>
      </c>
      <c r="AH169" s="115">
        <v>23.275862299837641</v>
      </c>
      <c r="AI169" s="119">
        <v>35.22552598552511</v>
      </c>
      <c r="AJ169" s="117">
        <v>48.198198198198199</v>
      </c>
      <c r="AK169" s="115"/>
      <c r="AL169" s="118">
        <v>2.4765251546391753</v>
      </c>
      <c r="AM169" s="118">
        <v>2.9088819244604323</v>
      </c>
      <c r="AN169" s="115">
        <v>3.125852023718831</v>
      </c>
      <c r="AO169" s="115">
        <v>3.381293312352478</v>
      </c>
      <c r="AP169" s="115">
        <v>3.5292362730061351</v>
      </c>
      <c r="AQ169" s="119">
        <v>3.2810375790939048</v>
      </c>
      <c r="AR169" s="115">
        <v>2.9388000000000001</v>
      </c>
      <c r="AS169" s="115"/>
      <c r="AT169" s="118">
        <v>223.65614478175556</v>
      </c>
      <c r="AU169" s="118">
        <v>171.46960241648389</v>
      </c>
      <c r="AV169" s="119">
        <v>236.91007982254857</v>
      </c>
      <c r="AW169" s="119">
        <v>215.77625721694159</v>
      </c>
      <c r="AX169" s="119">
        <v>209.53484337180367</v>
      </c>
      <c r="AY169" s="119">
        <v>210.82666442824683</v>
      </c>
      <c r="AZ169" s="119">
        <v>206.85508977127299</v>
      </c>
      <c r="BA169" s="119"/>
    </row>
    <row r="170" spans="1:53" x14ac:dyDescent="0.25">
      <c r="A170" s="180" t="s">
        <v>309</v>
      </c>
      <c r="B170" s="181">
        <v>9</v>
      </c>
      <c r="C170" s="182" t="s">
        <v>310</v>
      </c>
      <c r="D170" s="31"/>
      <c r="E170" s="32"/>
      <c r="F170" s="160">
        <v>4143</v>
      </c>
      <c r="G170" s="109">
        <v>3280</v>
      </c>
      <c r="H170" s="110">
        <v>3361</v>
      </c>
      <c r="I170" s="110">
        <v>3350</v>
      </c>
      <c r="J170" s="110">
        <v>3340</v>
      </c>
      <c r="K170" s="110">
        <v>3306</v>
      </c>
      <c r="L170" s="110">
        <v>2789</v>
      </c>
      <c r="M170" s="111"/>
      <c r="N170" s="112">
        <v>0.1680665369258188</v>
      </c>
      <c r="O170" s="112">
        <v>0.18449774621875578</v>
      </c>
      <c r="P170" s="113">
        <v>0.22568565057045287</v>
      </c>
      <c r="Q170" s="113">
        <v>0.22410874606828907</v>
      </c>
      <c r="R170" s="113">
        <v>0.2283299916620424</v>
      </c>
      <c r="S170" s="207">
        <v>0.24294509516474544</v>
      </c>
      <c r="T170" s="113">
        <v>0.25019722642741754</v>
      </c>
      <c r="U170" s="111"/>
      <c r="V170" s="114">
        <v>58.649880968000005</v>
      </c>
      <c r="W170" s="114">
        <v>71.92</v>
      </c>
      <c r="X170" s="115">
        <v>78.485520439937289</v>
      </c>
      <c r="Y170" s="115">
        <v>81.444391235417271</v>
      </c>
      <c r="Z170" s="115">
        <v>84.172636551396323</v>
      </c>
      <c r="AA170" s="119">
        <v>91.464137624941031</v>
      </c>
      <c r="AB170" s="115">
        <v>95.640290333174718</v>
      </c>
      <c r="AC170" s="115"/>
      <c r="AD170" s="116">
        <v>41.177423921112499</v>
      </c>
      <c r="AE170" s="116">
        <v>41.306717579880548</v>
      </c>
      <c r="AF170" s="115">
        <v>41.370025763146486</v>
      </c>
      <c r="AG170" s="115">
        <v>41.324096051965718</v>
      </c>
      <c r="AH170" s="115">
        <v>41.340320898499492</v>
      </c>
      <c r="AI170" s="119">
        <v>44.492009083425501</v>
      </c>
      <c r="AJ170" s="117">
        <v>47.867298578199055</v>
      </c>
      <c r="AK170" s="115"/>
      <c r="AL170" s="118">
        <v>2.2457654135338343</v>
      </c>
      <c r="AM170" s="118">
        <v>2.6722033472803348</v>
      </c>
      <c r="AN170" s="115">
        <v>2.9356606241783987</v>
      </c>
      <c r="AO170" s="115">
        <v>3.0803756289308177</v>
      </c>
      <c r="AP170" s="115">
        <v>3.2684032569974555</v>
      </c>
      <c r="AQ170" s="119">
        <v>3.1661704650797304</v>
      </c>
      <c r="AR170" s="115">
        <v>2.9832000000000001</v>
      </c>
      <c r="AS170" s="115"/>
      <c r="AT170" s="118">
        <v>218.52270285660097</v>
      </c>
      <c r="AU170" s="118">
        <v>159.28202516204615</v>
      </c>
      <c r="AV170" s="119">
        <v>209.75144718661107</v>
      </c>
      <c r="AW170" s="119">
        <v>187.79093514923721</v>
      </c>
      <c r="AX170" s="119">
        <v>178.90328788767192</v>
      </c>
      <c r="AY170" s="119">
        <v>189.22540657139348</v>
      </c>
      <c r="AZ170" s="119">
        <v>199.19457499871598</v>
      </c>
      <c r="BA170" s="119"/>
    </row>
    <row r="171" spans="1:53" x14ac:dyDescent="0.25">
      <c r="A171" s="180" t="s">
        <v>311</v>
      </c>
      <c r="B171" s="181">
        <v>10</v>
      </c>
      <c r="C171" s="182" t="s">
        <v>312</v>
      </c>
      <c r="D171" s="31"/>
      <c r="E171" s="32"/>
      <c r="F171" s="160">
        <v>3196</v>
      </c>
      <c r="G171" s="109">
        <v>2939</v>
      </c>
      <c r="H171" s="110">
        <v>3109</v>
      </c>
      <c r="I171" s="110">
        <v>3135</v>
      </c>
      <c r="J171" s="110">
        <v>3162</v>
      </c>
      <c r="K171" s="110">
        <v>3240</v>
      </c>
      <c r="L171" s="110">
        <v>3335</v>
      </c>
      <c r="M171" s="111"/>
      <c r="N171" s="112">
        <v>0.28693327321667994</v>
      </c>
      <c r="O171" s="112">
        <v>0.30469120692113644</v>
      </c>
      <c r="P171" s="113">
        <v>0.35974609382513384</v>
      </c>
      <c r="Q171" s="113">
        <v>0.36014321623089474</v>
      </c>
      <c r="R171" s="113">
        <v>0.36829403950195677</v>
      </c>
      <c r="S171" s="207">
        <v>0.41978684879029937</v>
      </c>
      <c r="T171" s="113">
        <v>0.45733948309250982</v>
      </c>
      <c r="U171" s="111"/>
      <c r="V171" s="114">
        <v>66.112420846999996</v>
      </c>
      <c r="W171" s="114">
        <v>71.83</v>
      </c>
      <c r="X171" s="115">
        <v>74.726879058359415</v>
      </c>
      <c r="Y171" s="115">
        <v>75.982818290895523</v>
      </c>
      <c r="Z171" s="115">
        <v>77.12722184500457</v>
      </c>
      <c r="AA171" s="119">
        <v>80.164594930697149</v>
      </c>
      <c r="AB171" s="115">
        <v>81.815255364131275</v>
      </c>
      <c r="AC171" s="115"/>
      <c r="AD171" s="116">
        <v>57.221779494652345</v>
      </c>
      <c r="AE171" s="116">
        <v>57.343852051932465</v>
      </c>
      <c r="AF171" s="115">
        <v>57.403624448364489</v>
      </c>
      <c r="AG171" s="115">
        <v>57.377049180327866</v>
      </c>
      <c r="AH171" s="115">
        <v>57.377049180327866</v>
      </c>
      <c r="AI171" s="119">
        <v>63.057696728065139</v>
      </c>
      <c r="AJ171" s="117">
        <v>69.178082191780817</v>
      </c>
      <c r="AK171" s="115"/>
      <c r="AL171" s="118">
        <v>5.8836905529953922</v>
      </c>
      <c r="AM171" s="118">
        <v>6.3186608288770065</v>
      </c>
      <c r="AN171" s="115">
        <v>6.5811180142895322</v>
      </c>
      <c r="AO171" s="115">
        <v>6.6626533094812164</v>
      </c>
      <c r="AP171" s="115">
        <v>6.8627883228391537</v>
      </c>
      <c r="AQ171" s="119">
        <v>6.6381506594000683</v>
      </c>
      <c r="AR171" s="115">
        <v>6.3193999999999999</v>
      </c>
      <c r="AS171" s="115"/>
      <c r="AT171" s="118">
        <v>244.49561700023091</v>
      </c>
      <c r="AU171" s="118">
        <v>244.13159414437189</v>
      </c>
      <c r="AV171" s="119">
        <v>349.97422430372427</v>
      </c>
      <c r="AW171" s="119">
        <v>340.70916921495291</v>
      </c>
      <c r="AX171" s="119">
        <v>348.37752618041702</v>
      </c>
      <c r="AY171" s="119">
        <v>462.88755281688645</v>
      </c>
      <c r="AZ171" s="119">
        <v>565.68745724913344</v>
      </c>
      <c r="BA171" s="119"/>
    </row>
    <row r="172" spans="1:53" s="46" customFormat="1" x14ac:dyDescent="0.25">
      <c r="A172" s="180" t="s">
        <v>313</v>
      </c>
      <c r="B172" s="181">
        <v>11</v>
      </c>
      <c r="C172" s="182" t="s">
        <v>314</v>
      </c>
      <c r="D172" s="31"/>
      <c r="E172" s="32"/>
      <c r="F172" s="160">
        <v>3240</v>
      </c>
      <c r="G172" s="109">
        <v>3159</v>
      </c>
      <c r="H172" s="110">
        <v>3316</v>
      </c>
      <c r="I172" s="110">
        <v>3334</v>
      </c>
      <c r="J172" s="110">
        <v>3353</v>
      </c>
      <c r="K172" s="110">
        <v>3408</v>
      </c>
      <c r="L172" s="110">
        <v>2992</v>
      </c>
      <c r="M172" s="111"/>
      <c r="N172" s="112">
        <v>0.26199389586408234</v>
      </c>
      <c r="O172" s="112">
        <v>0.27692269980052675</v>
      </c>
      <c r="P172" s="113">
        <v>0.32146141544028456</v>
      </c>
      <c r="Q172" s="113">
        <v>0.32220650620713792</v>
      </c>
      <c r="R172" s="113">
        <v>0.32891122141588147</v>
      </c>
      <c r="S172" s="207">
        <v>0.37110202075263743</v>
      </c>
      <c r="T172" s="113">
        <v>0.40106411833849581</v>
      </c>
      <c r="U172" s="111"/>
      <c r="V172" s="114">
        <v>65.443071037999999</v>
      </c>
      <c r="W172" s="114">
        <v>71.8</v>
      </c>
      <c r="X172" s="115">
        <v>74.814550276943095</v>
      </c>
      <c r="Y172" s="115">
        <v>76.177867970798005</v>
      </c>
      <c r="Z172" s="115">
        <v>77.395917719080927</v>
      </c>
      <c r="AA172" s="119">
        <v>80.588689586345481</v>
      </c>
      <c r="AB172" s="115">
        <v>82.23861997886722</v>
      </c>
      <c r="AC172" s="115"/>
      <c r="AD172" s="116">
        <v>49.150212618878939</v>
      </c>
      <c r="AE172" s="116">
        <v>49.211771692196855</v>
      </c>
      <c r="AF172" s="115">
        <v>49.241913874980028</v>
      </c>
      <c r="AG172" s="115">
        <v>49.220045900285932</v>
      </c>
      <c r="AH172" s="115">
        <v>49.227770846171609</v>
      </c>
      <c r="AI172" s="119">
        <v>50.740389039982006</v>
      </c>
      <c r="AJ172" s="117">
        <v>52.360515021459229</v>
      </c>
      <c r="AK172" s="115"/>
      <c r="AL172" s="118">
        <v>4.9406792147806007</v>
      </c>
      <c r="AM172" s="118">
        <v>5.3580533243787771</v>
      </c>
      <c r="AN172" s="115">
        <v>5.5441841225427231</v>
      </c>
      <c r="AO172" s="115">
        <v>5.6629971714790797</v>
      </c>
      <c r="AP172" s="115">
        <v>5.8407167423382518</v>
      </c>
      <c r="AQ172" s="119">
        <v>5.6772805206024231</v>
      </c>
      <c r="AR172" s="115">
        <v>5.4401999999999999</v>
      </c>
      <c r="AS172" s="115"/>
      <c r="AT172" s="118">
        <v>234.46525110335364</v>
      </c>
      <c r="AU172" s="118">
        <v>226.11793208269847</v>
      </c>
      <c r="AV172" s="119">
        <v>308.71375928392018</v>
      </c>
      <c r="AW172" s="119">
        <v>299.17996089854682</v>
      </c>
      <c r="AX172" s="119">
        <v>303.35931676965083</v>
      </c>
      <c r="AY172" s="119">
        <v>400.31319529774925</v>
      </c>
      <c r="AZ172" s="119">
        <v>489.98810363547972</v>
      </c>
      <c r="BA172" s="119"/>
    </row>
    <row r="173" spans="1:53" s="46" customFormat="1" x14ac:dyDescent="0.25">
      <c r="A173" s="180"/>
      <c r="B173" s="183"/>
      <c r="C173" s="182"/>
      <c r="D173" s="31"/>
      <c r="E173" s="32"/>
      <c r="F173" s="160"/>
      <c r="G173" s="109"/>
      <c r="H173" s="110"/>
      <c r="I173" s="110"/>
      <c r="J173" s="110"/>
      <c r="K173" s="110"/>
      <c r="L173" s="110" t="s">
        <v>15</v>
      </c>
      <c r="M173" s="111"/>
      <c r="N173" s="112"/>
      <c r="O173" s="112"/>
      <c r="P173" s="113"/>
      <c r="Q173" s="113"/>
      <c r="R173" s="113"/>
      <c r="S173" s="207"/>
      <c r="T173" s="113"/>
      <c r="U173" s="111"/>
      <c r="V173" s="114"/>
      <c r="W173" s="114"/>
      <c r="X173" s="115"/>
      <c r="Y173" s="115"/>
      <c r="Z173" s="115"/>
      <c r="AA173" s="119"/>
      <c r="AB173" s="115"/>
      <c r="AC173" s="115"/>
      <c r="AD173" s="116"/>
      <c r="AE173" s="116"/>
      <c r="AF173" s="115"/>
      <c r="AG173" s="115"/>
      <c r="AH173" s="115"/>
      <c r="AI173" s="119"/>
      <c r="AJ173" s="120"/>
      <c r="AK173" s="115"/>
      <c r="AL173" s="118"/>
      <c r="AM173" s="118"/>
      <c r="AN173" s="115"/>
      <c r="AO173" s="115"/>
      <c r="AP173" s="115"/>
      <c r="AQ173" s="119"/>
      <c r="AR173" s="115"/>
      <c r="AS173" s="115"/>
      <c r="AT173" s="118"/>
      <c r="AU173" s="118"/>
      <c r="AV173" s="119"/>
      <c r="AW173" s="119"/>
      <c r="AX173" s="119"/>
      <c r="AY173" s="119"/>
      <c r="AZ173" s="119"/>
      <c r="BA173" s="119"/>
    </row>
    <row r="174" spans="1:53" s="46" customFormat="1" x14ac:dyDescent="0.25">
      <c r="A174" s="177" t="s">
        <v>315</v>
      </c>
      <c r="B174" s="178"/>
      <c r="C174" s="179" t="s">
        <v>316</v>
      </c>
      <c r="D174" s="31"/>
      <c r="E174" s="32"/>
      <c r="F174" s="159">
        <v>22761</v>
      </c>
      <c r="G174" s="97">
        <v>21322</v>
      </c>
      <c r="H174" s="98">
        <v>21966</v>
      </c>
      <c r="I174" s="98">
        <v>21943</v>
      </c>
      <c r="J174" s="98">
        <v>21920</v>
      </c>
      <c r="K174" s="98">
        <v>21831</v>
      </c>
      <c r="L174" s="98">
        <v>17717</v>
      </c>
      <c r="M174" s="121"/>
      <c r="N174" s="100">
        <v>0.20306928296960378</v>
      </c>
      <c r="O174" s="100">
        <v>0.19712753376439165</v>
      </c>
      <c r="P174" s="101">
        <v>0.23413054990045623</v>
      </c>
      <c r="Q174" s="101">
        <v>0.22809685319554104</v>
      </c>
      <c r="R174" s="101">
        <v>0.22844307103282743</v>
      </c>
      <c r="S174" s="206">
        <v>0.27429214787678735</v>
      </c>
      <c r="T174" s="101">
        <v>0.31088900782435136</v>
      </c>
      <c r="U174" s="121"/>
      <c r="V174" s="102">
        <v>63.864004044902593</v>
      </c>
      <c r="W174" s="102">
        <v>70.14</v>
      </c>
      <c r="X174" s="103">
        <v>72.183504494896908</v>
      </c>
      <c r="Y174" s="103">
        <v>73.306792389513944</v>
      </c>
      <c r="Z174" s="103">
        <v>74.143478398912009</v>
      </c>
      <c r="AA174" s="107">
        <v>76.425540696669032</v>
      </c>
      <c r="AB174" s="103">
        <v>77.101740488228799</v>
      </c>
      <c r="AC174" s="103"/>
      <c r="AD174" s="104">
        <v>22.488620880859635</v>
      </c>
      <c r="AE174" s="104">
        <v>21.977122105703522</v>
      </c>
      <c r="AF174" s="103">
        <v>22.048189821161515</v>
      </c>
      <c r="AG174" s="103">
        <v>21.996630615433702</v>
      </c>
      <c r="AH174" s="103">
        <v>22.01484410249537</v>
      </c>
      <c r="AI174" s="107">
        <v>28.173679588512641</v>
      </c>
      <c r="AJ174" s="105">
        <v>35.011269722013523</v>
      </c>
      <c r="AK174" s="103"/>
      <c r="AL174" s="106">
        <v>3.7390367504460178</v>
      </c>
      <c r="AM174" s="106">
        <v>4.2713787725709373</v>
      </c>
      <c r="AN174" s="103">
        <v>4.4525662878318277</v>
      </c>
      <c r="AO174" s="103">
        <v>4.5934206740925685</v>
      </c>
      <c r="AP174" s="103">
        <v>4.7554515774778956</v>
      </c>
      <c r="AQ174" s="107">
        <v>4.6292671454161507</v>
      </c>
      <c r="AR174" s="103">
        <v>4.3926458353487474</v>
      </c>
      <c r="AS174" s="103"/>
      <c r="AT174" s="106">
        <v>220.3806105897558</v>
      </c>
      <c r="AU174" s="106">
        <v>163.33277652345785</v>
      </c>
      <c r="AV174" s="107">
        <v>233.23339310056588</v>
      </c>
      <c r="AW174" s="107">
        <v>209.66897603918298</v>
      </c>
      <c r="AX174" s="107">
        <v>202.61415492387434</v>
      </c>
      <c r="AY174" s="107">
        <v>285.5041018962014</v>
      </c>
      <c r="AZ174" s="107">
        <v>372.36551489236894</v>
      </c>
      <c r="BA174" s="107"/>
    </row>
    <row r="175" spans="1:53" x14ac:dyDescent="0.25">
      <c r="A175" s="180" t="s">
        <v>317</v>
      </c>
      <c r="B175" s="181">
        <v>1</v>
      </c>
      <c r="C175" s="182" t="s">
        <v>318</v>
      </c>
      <c r="D175" s="31"/>
      <c r="E175" s="32"/>
      <c r="F175" s="160">
        <v>12575</v>
      </c>
      <c r="G175" s="109">
        <v>12112</v>
      </c>
      <c r="H175" s="110">
        <v>12536</v>
      </c>
      <c r="I175" s="110">
        <v>12544</v>
      </c>
      <c r="J175" s="110">
        <v>12553</v>
      </c>
      <c r="K175" s="110">
        <v>12566</v>
      </c>
      <c r="L175" s="110">
        <v>10493</v>
      </c>
      <c r="M175" s="111"/>
      <c r="N175" s="112">
        <v>0.20509275459101015</v>
      </c>
      <c r="O175" s="112">
        <v>0.20183968621888757</v>
      </c>
      <c r="P175" s="113">
        <v>0.2414460836580207</v>
      </c>
      <c r="Q175" s="113">
        <v>0.23694880649501643</v>
      </c>
      <c r="R175" s="113">
        <v>0.23855182137000974</v>
      </c>
      <c r="S175" s="207">
        <v>0.29594382896722449</v>
      </c>
      <c r="T175" s="113">
        <v>0.34049430264356945</v>
      </c>
      <c r="U175" s="111"/>
      <c r="V175" s="114">
        <v>64.321313071999995</v>
      </c>
      <c r="W175" s="114">
        <v>70.22</v>
      </c>
      <c r="X175" s="115">
        <v>72.012115023337188</v>
      </c>
      <c r="Y175" s="115">
        <v>73.028762155578221</v>
      </c>
      <c r="Z175" s="115">
        <v>73.750889551854925</v>
      </c>
      <c r="AA175" s="119">
        <v>75.825552463328904</v>
      </c>
      <c r="AB175" s="115">
        <v>76.375235480708511</v>
      </c>
      <c r="AC175" s="115"/>
      <c r="AD175" s="116">
        <v>23.208071178636565</v>
      </c>
      <c r="AE175" s="116">
        <v>23.268486638596666</v>
      </c>
      <c r="AF175" s="115">
        <v>23.298068855139174</v>
      </c>
      <c r="AG175" s="115">
        <v>23.276607132628882</v>
      </c>
      <c r="AH175" s="115">
        <v>23.284188568373374</v>
      </c>
      <c r="AI175" s="119">
        <v>30.486905344685283</v>
      </c>
      <c r="AJ175" s="117">
        <v>38.292367399741266</v>
      </c>
      <c r="AK175" s="115"/>
      <c r="AL175" s="118">
        <v>3.6551377796901892</v>
      </c>
      <c r="AM175" s="118">
        <v>4.2078522026848182</v>
      </c>
      <c r="AN175" s="115">
        <v>4.3981308935666288</v>
      </c>
      <c r="AO175" s="115">
        <v>4.5659434108527135</v>
      </c>
      <c r="AP175" s="115">
        <v>4.7440238808399808</v>
      </c>
      <c r="AQ175" s="119">
        <v>4.6633324077000537</v>
      </c>
      <c r="AR175" s="115">
        <v>4.4797000000000002</v>
      </c>
      <c r="AS175" s="115"/>
      <c r="AT175" s="118">
        <v>221.34926310782066</v>
      </c>
      <c r="AU175" s="118">
        <v>170.39495844398985</v>
      </c>
      <c r="AV175" s="119">
        <v>249.4729752632214</v>
      </c>
      <c r="AW175" s="119">
        <v>227.39467401706889</v>
      </c>
      <c r="AX175" s="119">
        <v>222.44626611156934</v>
      </c>
      <c r="AY175" s="119">
        <v>339.20443969061313</v>
      </c>
      <c r="AZ175" s="119">
        <v>457.75511633477646</v>
      </c>
      <c r="BA175" s="119"/>
    </row>
    <row r="176" spans="1:53" x14ac:dyDescent="0.25">
      <c r="A176" s="180" t="s">
        <v>319</v>
      </c>
      <c r="B176" s="181">
        <v>2</v>
      </c>
      <c r="C176" s="182" t="s">
        <v>160</v>
      </c>
      <c r="D176" s="31"/>
      <c r="E176" s="32"/>
      <c r="F176" s="160">
        <v>5000</v>
      </c>
      <c r="G176" s="109">
        <v>3922</v>
      </c>
      <c r="H176" s="110">
        <v>3942</v>
      </c>
      <c r="I176" s="110">
        <v>3902</v>
      </c>
      <c r="J176" s="110">
        <v>3861</v>
      </c>
      <c r="K176" s="110">
        <v>3738</v>
      </c>
      <c r="L176" s="110">
        <v>3131</v>
      </c>
      <c r="M176" s="111"/>
      <c r="N176" s="112">
        <v>0.21289072455351243</v>
      </c>
      <c r="O176" s="112">
        <v>0.20723233806511218</v>
      </c>
      <c r="P176" s="113">
        <v>0.24838400860810503</v>
      </c>
      <c r="Q176" s="113">
        <v>0.24339227971373165</v>
      </c>
      <c r="R176" s="113">
        <v>0.24474492325802225</v>
      </c>
      <c r="S176" s="207">
        <v>0.24007153029163736</v>
      </c>
      <c r="T176" s="113">
        <v>0.2268235214365332</v>
      </c>
      <c r="U176" s="111"/>
      <c r="V176" s="114">
        <v>62.566883017999999</v>
      </c>
      <c r="W176" s="114">
        <v>69.95</v>
      </c>
      <c r="X176" s="115">
        <v>73.014690925896019</v>
      </c>
      <c r="Y176" s="115">
        <v>74.523661328751729</v>
      </c>
      <c r="Z176" s="115">
        <v>75.816056352341278</v>
      </c>
      <c r="AA176" s="119">
        <v>79.011641498032532</v>
      </c>
      <c r="AB176" s="115">
        <v>80.397859122534484</v>
      </c>
      <c r="AC176" s="115"/>
      <c r="AD176" s="116">
        <v>29.031119609302351</v>
      </c>
      <c r="AE176" s="116">
        <v>29.080687079696876</v>
      </c>
      <c r="AF176" s="115">
        <v>29.104957616470799</v>
      </c>
      <c r="AG176" s="115">
        <v>29.087349486104053</v>
      </c>
      <c r="AH176" s="115">
        <v>29.093569625652126</v>
      </c>
      <c r="AI176" s="119">
        <v>26.505707429438303</v>
      </c>
      <c r="AJ176" s="117">
        <v>23.673469387755102</v>
      </c>
      <c r="AK176" s="115"/>
      <c r="AL176" s="118">
        <v>4.0180881088825213</v>
      </c>
      <c r="AM176" s="118">
        <v>4.4269148079306069</v>
      </c>
      <c r="AN176" s="115">
        <v>4.5597028945726397</v>
      </c>
      <c r="AO176" s="115">
        <v>4.700904953728906</v>
      </c>
      <c r="AP176" s="115">
        <v>4.8461914255654923</v>
      </c>
      <c r="AQ176" s="119">
        <v>4.6377420296471641</v>
      </c>
      <c r="AR176" s="115">
        <v>4.3514999999999997</v>
      </c>
      <c r="AS176" s="115"/>
      <c r="AT176" s="118">
        <v>213.38408889199562</v>
      </c>
      <c r="AU176" s="118">
        <v>161.24956919030967</v>
      </c>
      <c r="AV176" s="119">
        <v>233.46980991548497</v>
      </c>
      <c r="AW176" s="119">
        <v>211.6449281224923</v>
      </c>
      <c r="AX176" s="119">
        <v>205.79508290570655</v>
      </c>
      <c r="AY176" s="119">
        <v>199.62310774260675</v>
      </c>
      <c r="AZ176" s="119">
        <v>186.0618814551267</v>
      </c>
      <c r="BA176" s="119"/>
    </row>
    <row r="177" spans="1:53" x14ac:dyDescent="0.25">
      <c r="A177" s="180" t="s">
        <v>320</v>
      </c>
      <c r="B177" s="181">
        <v>3</v>
      </c>
      <c r="C177" s="182" t="s">
        <v>321</v>
      </c>
      <c r="D177" s="31"/>
      <c r="E177" s="32"/>
      <c r="F177" s="160">
        <v>5186</v>
      </c>
      <c r="G177" s="109">
        <v>5288</v>
      </c>
      <c r="H177" s="110">
        <v>5488</v>
      </c>
      <c r="I177" s="110">
        <v>5497</v>
      </c>
      <c r="J177" s="110">
        <v>5506</v>
      </c>
      <c r="K177" s="110">
        <v>5527</v>
      </c>
      <c r="L177" s="110">
        <v>4093</v>
      </c>
      <c r="M177" s="111"/>
      <c r="N177" s="112">
        <v>0.19044469855893117</v>
      </c>
      <c r="O177" s="112">
        <v>0.17697573394474092</v>
      </c>
      <c r="P177" s="113">
        <v>0.20320585485303827</v>
      </c>
      <c r="Q177" s="113">
        <v>0.19350031458305678</v>
      </c>
      <c r="R177" s="113">
        <v>0.18961426107046475</v>
      </c>
      <c r="S177" s="207">
        <v>0.240565111161441</v>
      </c>
      <c r="T177" s="113">
        <v>0.28046571025613382</v>
      </c>
      <c r="U177" s="111"/>
      <c r="V177" s="114">
        <v>64.005720998000001</v>
      </c>
      <c r="W177" s="114">
        <v>70.11</v>
      </c>
      <c r="X177" s="115">
        <v>71.883317413248392</v>
      </c>
      <c r="Y177" s="115">
        <v>72.920781043092674</v>
      </c>
      <c r="Z177" s="115">
        <v>73.644060356806776</v>
      </c>
      <c r="AA177" s="119">
        <v>75.602531989603904</v>
      </c>
      <c r="AB177" s="115">
        <v>75.970749425602662</v>
      </c>
      <c r="AC177" s="115"/>
      <c r="AD177" s="116">
        <v>14.436252748048512</v>
      </c>
      <c r="AE177" s="116">
        <v>14.471410690134542</v>
      </c>
      <c r="AF177" s="115">
        <v>14.488625652276099</v>
      </c>
      <c r="AG177" s="115">
        <v>14.476136299425329</v>
      </c>
      <c r="AH177" s="115">
        <v>14.480548211194433</v>
      </c>
      <c r="AI177" s="119">
        <v>24.694426658046723</v>
      </c>
      <c r="AJ177" s="117">
        <v>35.782747603833862</v>
      </c>
      <c r="AK177" s="115"/>
      <c r="AL177" s="118">
        <v>3.673431807343825</v>
      </c>
      <c r="AM177" s="118">
        <v>4.3067627238650559</v>
      </c>
      <c r="AN177" s="115">
        <v>4.5006766270686827</v>
      </c>
      <c r="AO177" s="115">
        <v>4.5804057132046916</v>
      </c>
      <c r="AP177" s="115">
        <v>4.7175781562384298</v>
      </c>
      <c r="AQ177" s="119">
        <v>4.5374120523587891</v>
      </c>
      <c r="AR177" s="115">
        <v>4.1878000000000002</v>
      </c>
      <c r="AS177" s="115"/>
      <c r="AT177" s="118">
        <v>224.77741025696287</v>
      </c>
      <c r="AU177" s="118">
        <v>148.70213956035718</v>
      </c>
      <c r="AV177" s="119">
        <v>194.46037231990138</v>
      </c>
      <c r="AW177" s="119">
        <v>167.81681659518193</v>
      </c>
      <c r="AX177" s="119">
        <v>155.16881262874369</v>
      </c>
      <c r="AY177" s="119">
        <v>221.49554597464524</v>
      </c>
      <c r="AZ177" s="119">
        <v>295.97254845132875</v>
      </c>
      <c r="BA177" s="119"/>
    </row>
    <row r="178" spans="1:53" x14ac:dyDescent="0.25">
      <c r="A178" s="180"/>
      <c r="B178" s="183"/>
      <c r="C178" s="182"/>
      <c r="D178" s="31"/>
      <c r="E178" s="32"/>
      <c r="F178" s="160"/>
      <c r="G178" s="109"/>
      <c r="H178" s="110"/>
      <c r="I178" s="110"/>
      <c r="J178" s="110"/>
      <c r="K178" s="110"/>
      <c r="L178" s="110" t="s">
        <v>15</v>
      </c>
      <c r="M178" s="111"/>
      <c r="N178" s="112"/>
      <c r="O178" s="112"/>
      <c r="P178" s="113"/>
      <c r="Q178" s="113"/>
      <c r="R178" s="113"/>
      <c r="S178" s="207"/>
      <c r="T178" s="113"/>
      <c r="U178" s="111"/>
      <c r="V178" s="114"/>
      <c r="W178" s="114"/>
      <c r="X178" s="115"/>
      <c r="Y178" s="115"/>
      <c r="Z178" s="115"/>
      <c r="AA178" s="119"/>
      <c r="AB178" s="115"/>
      <c r="AC178" s="115"/>
      <c r="AD178" s="116"/>
      <c r="AE178" s="116"/>
      <c r="AF178" s="115"/>
      <c r="AG178" s="115"/>
      <c r="AH178" s="115"/>
      <c r="AI178" s="119"/>
      <c r="AJ178" s="120"/>
      <c r="AK178" s="115"/>
      <c r="AL178" s="118"/>
      <c r="AM178" s="118"/>
      <c r="AN178" s="115"/>
      <c r="AO178" s="115"/>
      <c r="AP178" s="115"/>
      <c r="AQ178" s="119"/>
      <c r="AR178" s="115"/>
      <c r="AS178" s="115"/>
      <c r="AT178" s="118"/>
      <c r="AU178" s="118"/>
      <c r="AV178" s="119"/>
      <c r="AW178" s="119"/>
      <c r="AX178" s="119"/>
      <c r="AY178" s="119"/>
      <c r="AZ178" s="119"/>
      <c r="BA178" s="119"/>
    </row>
    <row r="179" spans="1:53" x14ac:dyDescent="0.25">
      <c r="A179" s="177" t="s">
        <v>322</v>
      </c>
      <c r="B179" s="178"/>
      <c r="C179" s="179" t="s">
        <v>323</v>
      </c>
      <c r="D179" s="31"/>
      <c r="E179" s="32"/>
      <c r="F179" s="159">
        <v>42606</v>
      </c>
      <c r="G179" s="97">
        <v>42368</v>
      </c>
      <c r="H179" s="98">
        <v>45067</v>
      </c>
      <c r="I179" s="98">
        <v>45547</v>
      </c>
      <c r="J179" s="98">
        <v>46032</v>
      </c>
      <c r="K179" s="98">
        <v>47478</v>
      </c>
      <c r="L179" s="98">
        <v>50989</v>
      </c>
      <c r="M179" s="121"/>
      <c r="N179" s="100">
        <v>0.32371193619507532</v>
      </c>
      <c r="O179" s="100">
        <v>0.36796441425600318</v>
      </c>
      <c r="P179" s="101">
        <v>0.46526408981225637</v>
      </c>
      <c r="Q179" s="101">
        <v>0.46656306839059908</v>
      </c>
      <c r="R179" s="101">
        <v>0.48028034575184742</v>
      </c>
      <c r="S179" s="206">
        <v>0.5150436786553263</v>
      </c>
      <c r="T179" s="101">
        <v>0.53026693326284979</v>
      </c>
      <c r="U179" s="121"/>
      <c r="V179" s="102">
        <v>70.281567653219966</v>
      </c>
      <c r="W179" s="102">
        <v>73.83</v>
      </c>
      <c r="X179" s="103">
        <v>75.785327226406849</v>
      </c>
      <c r="Y179" s="103">
        <v>76.589908591851298</v>
      </c>
      <c r="Z179" s="103">
        <v>77.341423488452122</v>
      </c>
      <c r="AA179" s="107">
        <v>79.183793777094934</v>
      </c>
      <c r="AB179" s="103">
        <v>80.150293598786078</v>
      </c>
      <c r="AC179" s="103"/>
      <c r="AD179" s="104">
        <v>54.527173272868581</v>
      </c>
      <c r="AE179" s="104">
        <v>55.061100889502256</v>
      </c>
      <c r="AF179" s="103">
        <v>55.372906091339459</v>
      </c>
      <c r="AG179" s="103">
        <v>55.172413793103445</v>
      </c>
      <c r="AH179" s="103">
        <v>55.226603815093497</v>
      </c>
      <c r="AI179" s="107">
        <v>57.827271744747804</v>
      </c>
      <c r="AJ179" s="105">
        <v>60.425531914893618</v>
      </c>
      <c r="AK179" s="103"/>
      <c r="AL179" s="106">
        <v>7.4449362185366512</v>
      </c>
      <c r="AM179" s="106">
        <v>7.8457622127032387</v>
      </c>
      <c r="AN179" s="103">
        <v>8.0207962417176972</v>
      </c>
      <c r="AO179" s="103">
        <v>7.9989803497187575</v>
      </c>
      <c r="AP179" s="103">
        <v>8.1384130038652689</v>
      </c>
      <c r="AQ179" s="107">
        <v>7.847163052879595</v>
      </c>
      <c r="AR179" s="103">
        <v>7.4419227542699904</v>
      </c>
      <c r="AS179" s="103"/>
      <c r="AT179" s="106">
        <v>272.02730820141494</v>
      </c>
      <c r="AU179" s="106">
        <v>346.67007562556597</v>
      </c>
      <c r="AV179" s="107">
        <v>630.52643770707039</v>
      </c>
      <c r="AW179" s="107">
        <v>628.27703960435292</v>
      </c>
      <c r="AX179" s="107">
        <v>665.50251748253675</v>
      </c>
      <c r="AY179" s="107">
        <v>786.50682542093875</v>
      </c>
      <c r="AZ179" s="107">
        <v>851.06423777461248</v>
      </c>
      <c r="BA179" s="107"/>
    </row>
    <row r="180" spans="1:53" x14ac:dyDescent="0.25">
      <c r="A180" s="180" t="s">
        <v>324</v>
      </c>
      <c r="B180" s="181">
        <v>1</v>
      </c>
      <c r="C180" s="182" t="s">
        <v>325</v>
      </c>
      <c r="D180" s="31"/>
      <c r="E180" s="32"/>
      <c r="F180" s="160">
        <v>28485</v>
      </c>
      <c r="G180" s="109">
        <v>28831</v>
      </c>
      <c r="H180" s="110">
        <v>30832</v>
      </c>
      <c r="I180" s="110">
        <v>31228</v>
      </c>
      <c r="J180" s="110">
        <v>31627</v>
      </c>
      <c r="K180" s="110">
        <v>32824</v>
      </c>
      <c r="L180" s="110">
        <v>35765</v>
      </c>
      <c r="M180" s="111"/>
      <c r="N180" s="112">
        <v>0.34838387317966257</v>
      </c>
      <c r="O180" s="112">
        <v>0.39972463946599829</v>
      </c>
      <c r="P180" s="113">
        <v>0.49950839089239968</v>
      </c>
      <c r="Q180" s="113">
        <v>0.5014212005781119</v>
      </c>
      <c r="R180" s="113">
        <v>0.51560561382535364</v>
      </c>
      <c r="S180" s="207">
        <v>0.5435271592779648</v>
      </c>
      <c r="T180" s="113">
        <v>0.55097755130819781</v>
      </c>
      <c r="U180" s="111"/>
      <c r="V180" s="114">
        <v>71.523984229999996</v>
      </c>
      <c r="W180" s="114">
        <v>74.05</v>
      </c>
      <c r="X180" s="115">
        <v>75.548262269810209</v>
      </c>
      <c r="Y180" s="115">
        <v>76.123426237612051</v>
      </c>
      <c r="Z180" s="115">
        <v>76.66236238166583</v>
      </c>
      <c r="AA180" s="119">
        <v>78.022409684861032</v>
      </c>
      <c r="AB180" s="115">
        <v>78.740532711678</v>
      </c>
      <c r="AC180" s="115"/>
      <c r="AD180" s="116">
        <v>58.772432817402056</v>
      </c>
      <c r="AE180" s="116">
        <v>59.053957751429223</v>
      </c>
      <c r="AF180" s="115">
        <v>59.191805440845272</v>
      </c>
      <c r="AG180" s="115">
        <v>59.152542372881356</v>
      </c>
      <c r="AH180" s="115">
        <v>59.152542372881356</v>
      </c>
      <c r="AI180" s="119">
        <v>61.851341573081982</v>
      </c>
      <c r="AJ180" s="117">
        <v>64.662212323682255</v>
      </c>
      <c r="AK180" s="115"/>
      <c r="AL180" s="118">
        <v>8.5004216526396323</v>
      </c>
      <c r="AM180" s="118">
        <v>8.7953784355460964</v>
      </c>
      <c r="AN180" s="115">
        <v>8.9722001711262518</v>
      </c>
      <c r="AO180" s="115">
        <v>8.9124013414921155</v>
      </c>
      <c r="AP180" s="115">
        <v>9.040642791201277</v>
      </c>
      <c r="AQ180" s="119">
        <v>8.6571443056071047</v>
      </c>
      <c r="AR180" s="115">
        <v>8.173</v>
      </c>
      <c r="AS180" s="115"/>
      <c r="AT180" s="118">
        <v>290.25348189558349</v>
      </c>
      <c r="AU180" s="118">
        <v>392.04748757910903</v>
      </c>
      <c r="AV180" s="119">
        <v>701.92574985420731</v>
      </c>
      <c r="AW180" s="119">
        <v>705.04756930805252</v>
      </c>
      <c r="AX180" s="119">
        <v>749.5222012658669</v>
      </c>
      <c r="AY180" s="119">
        <v>854.54051574644109</v>
      </c>
      <c r="AZ180" s="119">
        <v>889.50548334624955</v>
      </c>
      <c r="BA180" s="119"/>
    </row>
    <row r="181" spans="1:53" x14ac:dyDescent="0.25">
      <c r="A181" s="180" t="s">
        <v>326</v>
      </c>
      <c r="B181" s="181">
        <v>2</v>
      </c>
      <c r="C181" s="182" t="s">
        <v>327</v>
      </c>
      <c r="D181" s="31"/>
      <c r="E181" s="32"/>
      <c r="F181" s="160">
        <v>4004</v>
      </c>
      <c r="G181" s="109">
        <v>3937</v>
      </c>
      <c r="H181" s="110">
        <v>4122</v>
      </c>
      <c r="I181" s="110">
        <v>4141</v>
      </c>
      <c r="J181" s="110">
        <v>4159</v>
      </c>
      <c r="K181" s="110">
        <v>4213</v>
      </c>
      <c r="L181" s="110">
        <v>4831</v>
      </c>
      <c r="M181" s="111"/>
      <c r="N181" s="112">
        <v>0.24502478841129727</v>
      </c>
      <c r="O181" s="112">
        <v>0.25818656747466795</v>
      </c>
      <c r="P181" s="113">
        <v>0.34762896578692987</v>
      </c>
      <c r="Q181" s="113">
        <v>0.34474850479289409</v>
      </c>
      <c r="R181" s="113">
        <v>0.35560509120893929</v>
      </c>
      <c r="S181" s="207">
        <v>0.43682074980119723</v>
      </c>
      <c r="T181" s="113">
        <v>0.49731951670992292</v>
      </c>
      <c r="U181" s="111"/>
      <c r="V181" s="114">
        <v>66.657676460000005</v>
      </c>
      <c r="W181" s="114">
        <v>73.290000000000006</v>
      </c>
      <c r="X181" s="115">
        <v>76.965406455557925</v>
      </c>
      <c r="Y181" s="115">
        <v>78.542259808624479</v>
      </c>
      <c r="Z181" s="115">
        <v>80.066882099711677</v>
      </c>
      <c r="AA181" s="119">
        <v>83.60063338882992</v>
      </c>
      <c r="AB181" s="115">
        <v>85.574744699926271</v>
      </c>
      <c r="AC181" s="115"/>
      <c r="AD181" s="116">
        <v>35.110405184986384</v>
      </c>
      <c r="AE181" s="116">
        <v>35.195130597466935</v>
      </c>
      <c r="AF181" s="115">
        <v>35.23661609638242</v>
      </c>
      <c r="AG181" s="115">
        <v>35.206518613164896</v>
      </c>
      <c r="AH181" s="115">
        <v>35.21715066448207</v>
      </c>
      <c r="AI181" s="119">
        <v>39.767684178160607</v>
      </c>
      <c r="AJ181" s="117">
        <v>44.680851063829785</v>
      </c>
      <c r="AK181" s="115"/>
      <c r="AL181" s="118">
        <v>4.529616781609195</v>
      </c>
      <c r="AM181" s="118">
        <v>4.9853095383054287</v>
      </c>
      <c r="AN181" s="115">
        <v>5.1218739844186345</v>
      </c>
      <c r="AO181" s="115">
        <v>5.1667472636815912</v>
      </c>
      <c r="AP181" s="115">
        <v>5.362744167758847</v>
      </c>
      <c r="AQ181" s="119">
        <v>5.3722386306506138</v>
      </c>
      <c r="AR181" s="115">
        <v>5.3250000000000002</v>
      </c>
      <c r="AS181" s="115"/>
      <c r="AT181" s="118">
        <v>236.03821132208554</v>
      </c>
      <c r="AU181" s="118">
        <v>222.60264638707676</v>
      </c>
      <c r="AV181" s="119">
        <v>451.44457857268083</v>
      </c>
      <c r="AW181" s="119">
        <v>426.74731086192179</v>
      </c>
      <c r="AX181" s="119">
        <v>441.30890684124182</v>
      </c>
      <c r="AY181" s="119">
        <v>700.09615035606839</v>
      </c>
      <c r="AZ181" s="119">
        <v>936.75172859968939</v>
      </c>
      <c r="BA181" s="119"/>
    </row>
    <row r="182" spans="1:53" x14ac:dyDescent="0.25">
      <c r="A182" s="180" t="s">
        <v>328</v>
      </c>
      <c r="B182" s="181">
        <v>3</v>
      </c>
      <c r="C182" s="182" t="s">
        <v>329</v>
      </c>
      <c r="D182" s="31"/>
      <c r="E182" s="32"/>
      <c r="F182" s="160">
        <v>2595</v>
      </c>
      <c r="G182" s="109">
        <v>2029</v>
      </c>
      <c r="H182" s="110">
        <v>2092</v>
      </c>
      <c r="I182" s="110">
        <v>2085</v>
      </c>
      <c r="J182" s="110">
        <v>2079</v>
      </c>
      <c r="K182" s="110">
        <v>2058</v>
      </c>
      <c r="L182" s="110">
        <v>2088</v>
      </c>
      <c r="M182" s="111"/>
      <c r="N182" s="112">
        <v>0.30498770484953502</v>
      </c>
      <c r="O182" s="112">
        <v>0.33640160033813449</v>
      </c>
      <c r="P182" s="113">
        <v>0.44414872896988722</v>
      </c>
      <c r="Q182" s="113">
        <v>0.44208490267826284</v>
      </c>
      <c r="R182" s="113">
        <v>0.45368739093067811</v>
      </c>
      <c r="S182" s="207">
        <v>0.48592715072668613</v>
      </c>
      <c r="T182" s="113">
        <v>0.49681834932401103</v>
      </c>
      <c r="U182" s="111"/>
      <c r="V182" s="114">
        <v>69.910313299999999</v>
      </c>
      <c r="W182" s="114">
        <v>73.790000000000006</v>
      </c>
      <c r="X182" s="115">
        <v>74.878022874264758</v>
      </c>
      <c r="Y182" s="115">
        <v>75.526165057865271</v>
      </c>
      <c r="Z182" s="115">
        <v>75.967396060503958</v>
      </c>
      <c r="AA182" s="119">
        <v>77.187959121834865</v>
      </c>
      <c r="AB182" s="115">
        <v>77.393456865626803</v>
      </c>
      <c r="AC182" s="115"/>
      <c r="AD182" s="116">
        <v>55.624283162515177</v>
      </c>
      <c r="AE182" s="116">
        <v>55.781938432557077</v>
      </c>
      <c r="AF182" s="115">
        <v>55.859133778591485</v>
      </c>
      <c r="AG182" s="115">
        <v>55.813953488372093</v>
      </c>
      <c r="AH182" s="115">
        <v>55.822912911287538</v>
      </c>
      <c r="AI182" s="119">
        <v>55.766603822271591</v>
      </c>
      <c r="AJ182" s="117">
        <v>55.639097744360896</v>
      </c>
      <c r="AK182" s="115"/>
      <c r="AL182" s="118">
        <v>6.5861510917030568</v>
      </c>
      <c r="AM182" s="118">
        <v>6.9428713333333336</v>
      </c>
      <c r="AN182" s="115">
        <v>7.130799195244661</v>
      </c>
      <c r="AO182" s="115">
        <v>7.1434796140939598</v>
      </c>
      <c r="AP182" s="115">
        <v>7.2879822061191621</v>
      </c>
      <c r="AQ182" s="119">
        <v>6.9814317215292752</v>
      </c>
      <c r="AR182" s="115">
        <v>6.5766</v>
      </c>
      <c r="AS182" s="115"/>
      <c r="AT182" s="118">
        <v>250.76839980313241</v>
      </c>
      <c r="AU182" s="118">
        <v>291.74740159999442</v>
      </c>
      <c r="AV182" s="119">
        <v>602.34225025101694</v>
      </c>
      <c r="AW182" s="119">
        <v>586.86085550360758</v>
      </c>
      <c r="AX182" s="119">
        <v>618.41478864882026</v>
      </c>
      <c r="AY182" s="119">
        <v>755.84773977495206</v>
      </c>
      <c r="AZ182" s="119">
        <v>835.16342955606558</v>
      </c>
      <c r="BA182" s="119"/>
    </row>
    <row r="183" spans="1:53" x14ac:dyDescent="0.25">
      <c r="A183" s="180" t="s">
        <v>330</v>
      </c>
      <c r="B183" s="181">
        <v>4</v>
      </c>
      <c r="C183" s="182" t="s">
        <v>331</v>
      </c>
      <c r="D183" s="31"/>
      <c r="E183" s="32"/>
      <c r="F183" s="160">
        <v>7522</v>
      </c>
      <c r="G183" s="109">
        <v>7571</v>
      </c>
      <c r="H183" s="110">
        <v>8021</v>
      </c>
      <c r="I183" s="110">
        <v>8093</v>
      </c>
      <c r="J183" s="110">
        <v>8167</v>
      </c>
      <c r="K183" s="110">
        <v>8383</v>
      </c>
      <c r="L183" s="110">
        <v>8305</v>
      </c>
      <c r="M183" s="111"/>
      <c r="N183" s="112">
        <v>0.26849386319233576</v>
      </c>
      <c r="O183" s="112">
        <v>0.29690979298482689</v>
      </c>
      <c r="P183" s="113">
        <v>0.38056025524740233</v>
      </c>
      <c r="Q183" s="113">
        <v>0.38148096361955935</v>
      </c>
      <c r="R183" s="113">
        <v>0.3932294030050259</v>
      </c>
      <c r="S183" s="207">
        <v>0.42883527893680012</v>
      </c>
      <c r="T183" s="113">
        <v>0.44689952920032444</v>
      </c>
      <c r="U183" s="111"/>
      <c r="V183" s="114">
        <v>67.633765100000005</v>
      </c>
      <c r="W183" s="114">
        <v>73.36</v>
      </c>
      <c r="X183" s="115">
        <v>76.396673711749926</v>
      </c>
      <c r="Y183" s="115">
        <v>77.713013747082599</v>
      </c>
      <c r="Z183" s="115">
        <v>78.955265669949611</v>
      </c>
      <c r="AA183" s="119">
        <v>81.901524993744715</v>
      </c>
      <c r="AB183" s="115">
        <v>83.478362337153357</v>
      </c>
      <c r="AC183" s="115"/>
      <c r="AD183" s="116">
        <v>48.407992354789734</v>
      </c>
      <c r="AE183" s="116">
        <v>48.520883330539952</v>
      </c>
      <c r="AF183" s="115">
        <v>48.576159998011221</v>
      </c>
      <c r="AG183" s="115">
        <v>48.536057103866781</v>
      </c>
      <c r="AH183" s="115">
        <v>48.550223604946943</v>
      </c>
      <c r="AI183" s="119">
        <v>49.821344462837374</v>
      </c>
      <c r="AJ183" s="117">
        <v>51.158940397350996</v>
      </c>
      <c r="AK183" s="115"/>
      <c r="AL183" s="118">
        <v>5.2960374999999997</v>
      </c>
      <c r="AM183" s="118">
        <v>5.7422221006564556</v>
      </c>
      <c r="AN183" s="115">
        <v>5.9266341569982677</v>
      </c>
      <c r="AO183" s="115">
        <v>6.0055876178960093</v>
      </c>
      <c r="AP183" s="115">
        <v>6.1682171461988293</v>
      </c>
      <c r="AQ183" s="119">
        <v>5.9673390292941662</v>
      </c>
      <c r="AR183" s="115">
        <v>5.6684000000000001</v>
      </c>
      <c r="AS183" s="115"/>
      <c r="AT183" s="118">
        <v>229.4980145986481</v>
      </c>
      <c r="AU183" s="118">
        <v>253.10455065887962</v>
      </c>
      <c r="AV183" s="119">
        <v>457.12205872859528</v>
      </c>
      <c r="AW183" s="119">
        <v>445.8350834676088</v>
      </c>
      <c r="AX183" s="119">
        <v>466.28935180200045</v>
      </c>
      <c r="AY183" s="119">
        <v>571.07162573865935</v>
      </c>
      <c r="AZ183" s="119">
        <v>639.67272320685652</v>
      </c>
      <c r="BA183" s="119"/>
    </row>
    <row r="184" spans="1:53" x14ac:dyDescent="0.25">
      <c r="A184" s="180"/>
      <c r="B184" s="183"/>
      <c r="C184" s="182"/>
      <c r="D184" s="31"/>
      <c r="E184" s="32"/>
      <c r="F184" s="160"/>
      <c r="G184" s="109"/>
      <c r="H184" s="110"/>
      <c r="I184" s="110"/>
      <c r="J184" s="110"/>
      <c r="K184" s="110"/>
      <c r="L184" s="110" t="s">
        <v>15</v>
      </c>
      <c r="M184" s="111"/>
      <c r="N184" s="112"/>
      <c r="O184" s="112"/>
      <c r="P184" s="113"/>
      <c r="Q184" s="113"/>
      <c r="R184" s="113"/>
      <c r="S184" s="207"/>
      <c r="T184" s="113"/>
      <c r="U184" s="111"/>
      <c r="V184" s="114"/>
      <c r="W184" s="114"/>
      <c r="X184" s="115"/>
      <c r="Y184" s="115"/>
      <c r="Z184" s="115"/>
      <c r="AA184" s="119"/>
      <c r="AB184" s="115"/>
      <c r="AC184" s="115"/>
      <c r="AD184" s="116"/>
      <c r="AE184" s="116"/>
      <c r="AF184" s="115"/>
      <c r="AG184" s="115"/>
      <c r="AH184" s="115"/>
      <c r="AI184" s="119"/>
      <c r="AJ184" s="120"/>
      <c r="AK184" s="115"/>
      <c r="AL184" s="118"/>
      <c r="AM184" s="118"/>
      <c r="AN184" s="115"/>
      <c r="AO184" s="115"/>
      <c r="AP184" s="115"/>
      <c r="AQ184" s="119"/>
      <c r="AR184" s="115"/>
      <c r="AS184" s="115"/>
      <c r="AT184" s="118"/>
      <c r="AU184" s="118"/>
      <c r="AV184" s="119"/>
      <c r="AW184" s="119"/>
      <c r="AX184" s="119"/>
      <c r="AY184" s="119"/>
      <c r="AZ184" s="119"/>
      <c r="BA184" s="119"/>
    </row>
    <row r="185" spans="1:53" x14ac:dyDescent="0.25">
      <c r="A185" s="177" t="s">
        <v>332</v>
      </c>
      <c r="B185" s="178"/>
      <c r="C185" s="179" t="s">
        <v>333</v>
      </c>
      <c r="D185" s="31"/>
      <c r="E185" s="32"/>
      <c r="F185" s="159">
        <v>9703</v>
      </c>
      <c r="G185" s="97">
        <v>8329</v>
      </c>
      <c r="H185" s="98">
        <v>8454</v>
      </c>
      <c r="I185" s="98">
        <v>8397</v>
      </c>
      <c r="J185" s="98">
        <v>8340</v>
      </c>
      <c r="K185" s="98">
        <v>8165</v>
      </c>
      <c r="L185" s="98">
        <v>7532</v>
      </c>
      <c r="M185" s="121"/>
      <c r="N185" s="100">
        <v>0.26652443747943116</v>
      </c>
      <c r="O185" s="100">
        <v>0.26419720673401798</v>
      </c>
      <c r="P185" s="101">
        <v>0.31670367547557554</v>
      </c>
      <c r="Q185" s="101">
        <v>0.31135679128527871</v>
      </c>
      <c r="R185" s="101">
        <v>0.31488275321004289</v>
      </c>
      <c r="S185" s="206">
        <v>0.35061153954480812</v>
      </c>
      <c r="T185" s="101">
        <v>0.37472014994429997</v>
      </c>
      <c r="U185" s="121"/>
      <c r="V185" s="102">
        <v>71.196385708521078</v>
      </c>
      <c r="W185" s="102">
        <v>72.400000000000006</v>
      </c>
      <c r="X185" s="103">
        <v>72.095372811403024</v>
      </c>
      <c r="Y185" s="103">
        <v>72.094967921441395</v>
      </c>
      <c r="Z185" s="103">
        <v>71.900815165178258</v>
      </c>
      <c r="AA185" s="107">
        <v>71.597160812700196</v>
      </c>
      <c r="AB185" s="103">
        <v>70.865311979618355</v>
      </c>
      <c r="AC185" s="103"/>
      <c r="AD185" s="104">
        <v>29.19187013362593</v>
      </c>
      <c r="AE185" s="104">
        <v>32.471557290585281</v>
      </c>
      <c r="AF185" s="103">
        <v>33.079744624088256</v>
      </c>
      <c r="AG185" s="103">
        <v>32.638508323652168</v>
      </c>
      <c r="AH185" s="103">
        <v>32.794376738141636</v>
      </c>
      <c r="AI185" s="107">
        <v>38.74077881862263</v>
      </c>
      <c r="AJ185" s="105">
        <v>44.099378881987576</v>
      </c>
      <c r="AK185" s="103"/>
      <c r="AL185" s="106">
        <v>5.6396819222786734</v>
      </c>
      <c r="AM185" s="106">
        <v>6.0227250596089661</v>
      </c>
      <c r="AN185" s="103">
        <v>6.1704044889558194</v>
      </c>
      <c r="AO185" s="103">
        <v>6.1688693555363328</v>
      </c>
      <c r="AP185" s="103">
        <v>6.3106825740079779</v>
      </c>
      <c r="AQ185" s="107">
        <v>6.1601542995526586</v>
      </c>
      <c r="AR185" s="103">
        <v>5.9233242620891779</v>
      </c>
      <c r="AS185" s="103"/>
      <c r="AT185" s="106">
        <v>241.40530579053831</v>
      </c>
      <c r="AU185" s="106">
        <v>220.17003474696037</v>
      </c>
      <c r="AV185" s="107">
        <v>347.64502827832206</v>
      </c>
      <c r="AW185" s="107">
        <v>334.1322169352643</v>
      </c>
      <c r="AX185" s="107">
        <v>340.04067520098454</v>
      </c>
      <c r="AY185" s="107">
        <v>431.63990448067062</v>
      </c>
      <c r="AZ185" s="107">
        <v>509.14279412782344</v>
      </c>
      <c r="BA185" s="107"/>
    </row>
    <row r="186" spans="1:53" x14ac:dyDescent="0.25">
      <c r="A186" s="180" t="s">
        <v>334</v>
      </c>
      <c r="B186" s="181">
        <v>1</v>
      </c>
      <c r="C186" s="182" t="s">
        <v>335</v>
      </c>
      <c r="D186" s="31"/>
      <c r="E186" s="32"/>
      <c r="F186" s="160">
        <v>2624</v>
      </c>
      <c r="G186" s="109">
        <v>1824</v>
      </c>
      <c r="H186" s="110">
        <v>1748</v>
      </c>
      <c r="I186" s="110">
        <v>1697</v>
      </c>
      <c r="J186" s="110">
        <v>1647</v>
      </c>
      <c r="K186" s="110">
        <v>1487</v>
      </c>
      <c r="L186" s="110">
        <v>1677</v>
      </c>
      <c r="M186" s="111"/>
      <c r="N186" s="112">
        <v>0.28616060801470328</v>
      </c>
      <c r="O186" s="112">
        <v>0.26017119875921096</v>
      </c>
      <c r="P186" s="113">
        <v>0.31745994493439467</v>
      </c>
      <c r="Q186" s="113">
        <v>0.30492634512337918</v>
      </c>
      <c r="R186" s="113">
        <v>0.30400494606180878</v>
      </c>
      <c r="S186" s="207">
        <v>0.34570857362920371</v>
      </c>
      <c r="T186" s="113">
        <v>0.36463048437609424</v>
      </c>
      <c r="U186" s="111"/>
      <c r="V186" s="114">
        <v>72.889169179999996</v>
      </c>
      <c r="W186" s="114">
        <v>72.53</v>
      </c>
      <c r="X186" s="115">
        <v>71.560066796864106</v>
      </c>
      <c r="Y186" s="115">
        <v>71.23130715508303</v>
      </c>
      <c r="Z186" s="115">
        <v>70.748886334589926</v>
      </c>
      <c r="AA186" s="119">
        <v>69.755685000354106</v>
      </c>
      <c r="AB186" s="115">
        <v>68.710923456701479</v>
      </c>
      <c r="AC186" s="115"/>
      <c r="AD186" s="116">
        <v>33.283128366637698</v>
      </c>
      <c r="AE186" s="116">
        <v>33.51939888636268</v>
      </c>
      <c r="AF186" s="115">
        <v>33.635087911683875</v>
      </c>
      <c r="AG186" s="115">
        <v>33.55115621050922</v>
      </c>
      <c r="AH186" s="115">
        <v>33.580805405678724</v>
      </c>
      <c r="AI186" s="119">
        <v>28.332307710589475</v>
      </c>
      <c r="AJ186" s="117">
        <v>22.535211267605636</v>
      </c>
      <c r="AK186" s="115"/>
      <c r="AL186" s="118">
        <v>6.0086498847926268</v>
      </c>
      <c r="AM186" s="118">
        <v>6.2946223492723492</v>
      </c>
      <c r="AN186" s="115">
        <v>6.4199513282996579</v>
      </c>
      <c r="AO186" s="115">
        <v>6.3614395393474084</v>
      </c>
      <c r="AP186" s="115">
        <v>6.4862064546304961</v>
      </c>
      <c r="AQ186" s="119">
        <v>6.2417742210232934</v>
      </c>
      <c r="AR186" s="115">
        <v>5.9218999999999999</v>
      </c>
      <c r="AS186" s="115"/>
      <c r="AT186" s="118">
        <v>265.42050494858097</v>
      </c>
      <c r="AU186" s="118">
        <v>203.23930731500238</v>
      </c>
      <c r="AV186" s="119">
        <v>342.22077300452037</v>
      </c>
      <c r="AW186" s="119">
        <v>311.284366550583</v>
      </c>
      <c r="AX186" s="119">
        <v>307.84594591330216</v>
      </c>
      <c r="AY186" s="119">
        <v>493.64363819639402</v>
      </c>
      <c r="AZ186" s="119">
        <v>676.35981449760288</v>
      </c>
      <c r="BA186" s="119"/>
    </row>
    <row r="187" spans="1:53" x14ac:dyDescent="0.25">
      <c r="A187" s="180" t="s">
        <v>336</v>
      </c>
      <c r="B187" s="181">
        <v>2</v>
      </c>
      <c r="C187" s="182" t="s">
        <v>337</v>
      </c>
      <c r="D187" s="31"/>
      <c r="E187" s="32"/>
      <c r="F187" s="160">
        <v>758</v>
      </c>
      <c r="G187" s="109">
        <v>543</v>
      </c>
      <c r="H187" s="110">
        <v>525</v>
      </c>
      <c r="I187" s="110">
        <v>511</v>
      </c>
      <c r="J187" s="110">
        <v>498</v>
      </c>
      <c r="K187" s="110">
        <v>460</v>
      </c>
      <c r="L187" s="110">
        <v>379</v>
      </c>
      <c r="M187" s="111"/>
      <c r="N187" s="112">
        <v>0.21611439407874833</v>
      </c>
      <c r="O187" s="112">
        <v>0.2071011159362417</v>
      </c>
      <c r="P187" s="113">
        <v>0.25659201966964335</v>
      </c>
      <c r="Q187" s="113">
        <v>0.24988195423140033</v>
      </c>
      <c r="R187" s="113">
        <v>0.25182553142613567</v>
      </c>
      <c r="S187" s="207">
        <v>0.33221513871104458</v>
      </c>
      <c r="T187" s="113">
        <v>0.3890016013012359</v>
      </c>
      <c r="U187" s="111"/>
      <c r="V187" s="114">
        <v>69.948999740000005</v>
      </c>
      <c r="W187" s="114">
        <v>72.489999999999995</v>
      </c>
      <c r="X187" s="115">
        <v>73.023603971249997</v>
      </c>
      <c r="Y187" s="115">
        <v>73.369298971528934</v>
      </c>
      <c r="Z187" s="115">
        <v>73.528803795005913</v>
      </c>
      <c r="AA187" s="119">
        <v>73.772654683725023</v>
      </c>
      <c r="AB187" s="115">
        <v>73.26524090218976</v>
      </c>
      <c r="AC187" s="115"/>
      <c r="AD187" s="116">
        <v>12.620562812933505</v>
      </c>
      <c r="AE187" s="116">
        <v>12.791451323258727</v>
      </c>
      <c r="AF187" s="115">
        <v>12.875126278649384</v>
      </c>
      <c r="AG187" s="115">
        <v>12.814420595183273</v>
      </c>
      <c r="AH187" s="115">
        <v>12.835865110566552</v>
      </c>
      <c r="AI187" s="119">
        <v>30.675636071706322</v>
      </c>
      <c r="AJ187" s="117">
        <v>50</v>
      </c>
      <c r="AK187" s="115"/>
      <c r="AL187" s="118">
        <v>4.5639580291970798</v>
      </c>
      <c r="AM187" s="118">
        <v>4.9634016778523504</v>
      </c>
      <c r="AN187" s="115">
        <v>5.196361769016443</v>
      </c>
      <c r="AO187" s="115">
        <v>5.2474931464174466</v>
      </c>
      <c r="AP187" s="115">
        <v>5.4064577981651372</v>
      </c>
      <c r="AQ187" s="119">
        <v>5.2647705896681032</v>
      </c>
      <c r="AR187" s="115">
        <v>5.0278</v>
      </c>
      <c r="AS187" s="115"/>
      <c r="AT187" s="118">
        <v>246.9035887602806</v>
      </c>
      <c r="AU187" s="118">
        <v>198.87790832493613</v>
      </c>
      <c r="AV187" s="119">
        <v>331.48608285100806</v>
      </c>
      <c r="AW187" s="119">
        <v>305.48677846232181</v>
      </c>
      <c r="AX187" s="119">
        <v>304.56222822185953</v>
      </c>
      <c r="AY187" s="119">
        <v>441.40606234810548</v>
      </c>
      <c r="AZ187" s="119">
        <v>570.04920664027145</v>
      </c>
      <c r="BA187" s="119"/>
    </row>
    <row r="188" spans="1:53" x14ac:dyDescent="0.25">
      <c r="A188" s="180" t="s">
        <v>338</v>
      </c>
      <c r="B188" s="181">
        <v>3</v>
      </c>
      <c r="C188" s="182" t="s">
        <v>339</v>
      </c>
      <c r="D188" s="31"/>
      <c r="E188" s="32"/>
      <c r="F188" s="160">
        <v>466</v>
      </c>
      <c r="G188" s="109">
        <v>500</v>
      </c>
      <c r="H188" s="110">
        <v>525</v>
      </c>
      <c r="I188" s="110">
        <v>528</v>
      </c>
      <c r="J188" s="110">
        <v>530</v>
      </c>
      <c r="K188" s="110">
        <v>537</v>
      </c>
      <c r="L188" s="110">
        <v>445</v>
      </c>
      <c r="M188" s="111"/>
      <c r="N188" s="112">
        <v>0.22173497556263388</v>
      </c>
      <c r="O188" s="112">
        <v>0.2054618016661944</v>
      </c>
      <c r="P188" s="113">
        <v>0.22173783691583832</v>
      </c>
      <c r="Q188" s="113">
        <v>0.21441075995663086</v>
      </c>
      <c r="R188" s="113">
        <v>0.2117627868721689</v>
      </c>
      <c r="S188" s="207">
        <v>0.26317365245735808</v>
      </c>
      <c r="T188" s="113">
        <v>0.30486805040159137</v>
      </c>
      <c r="U188" s="111"/>
      <c r="V188" s="114">
        <v>70.849203439999997</v>
      </c>
      <c r="W188" s="114">
        <v>72.53</v>
      </c>
      <c r="X188" s="115">
        <v>71.868887091175395</v>
      </c>
      <c r="Y188" s="115">
        <v>71.832810001140217</v>
      </c>
      <c r="Z188" s="115">
        <v>71.503337414733281</v>
      </c>
      <c r="AA188" s="119">
        <v>70.806070269495052</v>
      </c>
      <c r="AB188" s="115">
        <v>69.506499218984445</v>
      </c>
      <c r="AC188" s="115"/>
      <c r="AD188" s="116">
        <v>14.350844334832058</v>
      </c>
      <c r="AE188" s="116">
        <v>14.45474977705657</v>
      </c>
      <c r="AF188" s="115">
        <v>14.505626709779762</v>
      </c>
      <c r="AG188" s="115">
        <v>14.468715797079525</v>
      </c>
      <c r="AH188" s="115">
        <v>14.481754718478918</v>
      </c>
      <c r="AI188" s="119">
        <v>27.527288784534903</v>
      </c>
      <c r="AJ188" s="117">
        <v>41.666666666666671</v>
      </c>
      <c r="AK188" s="115"/>
      <c r="AL188" s="118">
        <v>4.9356271428571423</v>
      </c>
      <c r="AM188" s="118">
        <v>5.1563286885245923</v>
      </c>
      <c r="AN188" s="115">
        <v>5.2543939748479742</v>
      </c>
      <c r="AO188" s="115">
        <v>5.3068225</v>
      </c>
      <c r="AP188" s="115">
        <v>5.4525310104529616</v>
      </c>
      <c r="AQ188" s="119">
        <v>5.2801155135839615</v>
      </c>
      <c r="AR188" s="115">
        <v>5.0888</v>
      </c>
      <c r="AS188" s="115"/>
      <c r="AT188" s="118">
        <v>232.55236078967803</v>
      </c>
      <c r="AU188" s="118">
        <v>181.01594263600896</v>
      </c>
      <c r="AV188" s="119">
        <v>218.14410425202036</v>
      </c>
      <c r="AW188" s="119">
        <v>199.67587239240342</v>
      </c>
      <c r="AX188" s="119">
        <v>191.48387999014687</v>
      </c>
      <c r="AY188" s="119">
        <v>261.58856320382802</v>
      </c>
      <c r="AZ188" s="119">
        <v>338.11787011837288</v>
      </c>
      <c r="BA188" s="119"/>
    </row>
    <row r="189" spans="1:53" x14ac:dyDescent="0.25">
      <c r="A189" s="180" t="s">
        <v>340</v>
      </c>
      <c r="B189" s="181">
        <v>4</v>
      </c>
      <c r="C189" s="182" t="s">
        <v>341</v>
      </c>
      <c r="D189" s="31"/>
      <c r="E189" s="32"/>
      <c r="F189" s="160">
        <v>2777</v>
      </c>
      <c r="G189" s="109">
        <v>2792</v>
      </c>
      <c r="H189" s="110">
        <v>2906</v>
      </c>
      <c r="I189" s="110">
        <v>2913</v>
      </c>
      <c r="J189" s="110">
        <v>2920</v>
      </c>
      <c r="K189" s="110">
        <v>2941</v>
      </c>
      <c r="L189" s="110">
        <v>2678</v>
      </c>
      <c r="M189" s="111"/>
      <c r="N189" s="112">
        <v>0.23689504416564286</v>
      </c>
      <c r="O189" s="112">
        <v>0.23154594236786771</v>
      </c>
      <c r="P189" s="113">
        <v>0.26829636028811077</v>
      </c>
      <c r="Q189" s="113">
        <v>0.26318495578584555</v>
      </c>
      <c r="R189" s="113">
        <v>0.26421590128170158</v>
      </c>
      <c r="S189" s="207">
        <v>0.30264622438283539</v>
      </c>
      <c r="T189" s="113">
        <v>0.33238888256386012</v>
      </c>
      <c r="U189" s="111"/>
      <c r="V189" s="114">
        <v>69.780118549999997</v>
      </c>
      <c r="W189" s="114">
        <v>72.430000000000007</v>
      </c>
      <c r="X189" s="115">
        <v>72.497743198618991</v>
      </c>
      <c r="Y189" s="115">
        <v>72.732781332036609</v>
      </c>
      <c r="Z189" s="115">
        <v>72.692971286299169</v>
      </c>
      <c r="AA189" s="119">
        <v>72.898881285351024</v>
      </c>
      <c r="AB189" s="115">
        <v>72.304492524900297</v>
      </c>
      <c r="AC189" s="115"/>
      <c r="AD189" s="116">
        <v>28.302419439828718</v>
      </c>
      <c r="AE189" s="116">
        <v>28.360220926399528</v>
      </c>
      <c r="AF189" s="115">
        <v>28.388523220106233</v>
      </c>
      <c r="AG189" s="115">
        <v>28.36799007401607</v>
      </c>
      <c r="AH189" s="115">
        <v>28.375243486580704</v>
      </c>
      <c r="AI189" s="119">
        <v>39.89875189218219</v>
      </c>
      <c r="AJ189" s="117">
        <v>52.401746724890828</v>
      </c>
      <c r="AK189" s="115"/>
      <c r="AL189" s="118">
        <v>4.7143038068709373</v>
      </c>
      <c r="AM189" s="118">
        <v>5.1607658736669402</v>
      </c>
      <c r="AN189" s="115">
        <v>5.3005538543753525</v>
      </c>
      <c r="AO189" s="115">
        <v>5.3918956647398844</v>
      </c>
      <c r="AP189" s="115">
        <v>5.5273187849162015</v>
      </c>
      <c r="AQ189" s="119">
        <v>5.5216555405297782</v>
      </c>
      <c r="AR189" s="115">
        <v>5.4317000000000002</v>
      </c>
      <c r="AS189" s="115"/>
      <c r="AT189" s="118">
        <v>217.18635211959378</v>
      </c>
      <c r="AU189" s="118">
        <v>184.41589884083388</v>
      </c>
      <c r="AV189" s="119">
        <v>262.32328958193506</v>
      </c>
      <c r="AW189" s="119">
        <v>245.86410016785291</v>
      </c>
      <c r="AX189" s="119">
        <v>244.58816353213257</v>
      </c>
      <c r="AY189" s="119">
        <v>299.69455922683483</v>
      </c>
      <c r="AZ189" s="119">
        <v>348.63286257489881</v>
      </c>
      <c r="BA189" s="119"/>
    </row>
    <row r="190" spans="1:53" x14ac:dyDescent="0.25">
      <c r="A190" s="180" t="s">
        <v>342</v>
      </c>
      <c r="B190" s="181">
        <v>5</v>
      </c>
      <c r="C190" s="182" t="s">
        <v>343</v>
      </c>
      <c r="D190" s="31"/>
      <c r="E190" s="32"/>
      <c r="F190" s="160">
        <v>1743</v>
      </c>
      <c r="G190" s="109">
        <v>1164</v>
      </c>
      <c r="H190" s="110">
        <v>1142</v>
      </c>
      <c r="I190" s="110">
        <v>1119</v>
      </c>
      <c r="J190" s="110">
        <v>1097</v>
      </c>
      <c r="K190" s="110">
        <v>1030</v>
      </c>
      <c r="L190" s="110">
        <v>1026</v>
      </c>
      <c r="M190" s="111"/>
      <c r="N190" s="112">
        <v>0.24972118856029371</v>
      </c>
      <c r="O190" s="112">
        <v>0.2746183354482159</v>
      </c>
      <c r="P190" s="113">
        <v>0.3410795857888887</v>
      </c>
      <c r="Q190" s="113">
        <v>0.33893139801533706</v>
      </c>
      <c r="R190" s="113">
        <v>0.34667839397620925</v>
      </c>
      <c r="S190" s="207">
        <v>0.39507679076963764</v>
      </c>
      <c r="T190" s="113">
        <v>0.41695055803465186</v>
      </c>
      <c r="U190" s="111"/>
      <c r="V190" s="114">
        <v>72.024676040000003</v>
      </c>
      <c r="W190" s="114">
        <v>72.22</v>
      </c>
      <c r="X190" s="115">
        <v>71.7831495414529</v>
      </c>
      <c r="Y190" s="115">
        <v>71.659993037336676</v>
      </c>
      <c r="Z190" s="115">
        <v>71.426244850190898</v>
      </c>
      <c r="AA190" s="119">
        <v>70.818085364064984</v>
      </c>
      <c r="AB190" s="115">
        <v>70.057719696876632</v>
      </c>
      <c r="AC190" s="115"/>
      <c r="AD190" s="116">
        <v>15.523768604526211</v>
      </c>
      <c r="AE190" s="116">
        <v>15.764352180343533</v>
      </c>
      <c r="AF190" s="115">
        <v>15.882153078343803</v>
      </c>
      <c r="AG190" s="115">
        <v>15.796689226075934</v>
      </c>
      <c r="AH190" s="115">
        <v>15.826879659492199</v>
      </c>
      <c r="AI190" s="119">
        <v>31.105616182094309</v>
      </c>
      <c r="AJ190" s="117">
        <v>47.619047619047613</v>
      </c>
      <c r="AK190" s="115"/>
      <c r="AL190" s="118">
        <v>6.7409530120481929</v>
      </c>
      <c r="AM190" s="118">
        <v>6.9091248437500017</v>
      </c>
      <c r="AN190" s="115">
        <v>7.0769824855977195</v>
      </c>
      <c r="AO190" s="115">
        <v>6.9991892441860468</v>
      </c>
      <c r="AP190" s="115">
        <v>7.1517286713286712</v>
      </c>
      <c r="AQ190" s="119">
        <v>6.924722014749511</v>
      </c>
      <c r="AR190" s="115">
        <v>6.6627999999999998</v>
      </c>
      <c r="AS190" s="115"/>
      <c r="AT190" s="118">
        <v>245.74087145502489</v>
      </c>
      <c r="AU190" s="118">
        <v>307.37273572668857</v>
      </c>
      <c r="AV190" s="119">
        <v>551.34806710210898</v>
      </c>
      <c r="AW190" s="119">
        <v>548.15933733417853</v>
      </c>
      <c r="AX190" s="119">
        <v>578.48107161947644</v>
      </c>
      <c r="AY190" s="119">
        <v>629.10799996675632</v>
      </c>
      <c r="AZ190" s="119">
        <v>624.20070639386734</v>
      </c>
      <c r="BA190" s="119"/>
    </row>
    <row r="191" spans="1:53" x14ac:dyDescent="0.25">
      <c r="A191" s="180" t="s">
        <v>344</v>
      </c>
      <c r="B191" s="181">
        <v>6</v>
      </c>
      <c r="C191" s="182" t="s">
        <v>345</v>
      </c>
      <c r="D191" s="31"/>
      <c r="E191" s="32"/>
      <c r="F191" s="160">
        <v>858</v>
      </c>
      <c r="G191" s="109">
        <v>747</v>
      </c>
      <c r="H191" s="110">
        <v>751</v>
      </c>
      <c r="I191" s="110">
        <v>743</v>
      </c>
      <c r="J191" s="110">
        <v>734</v>
      </c>
      <c r="K191" s="110">
        <v>708</v>
      </c>
      <c r="L191" s="110">
        <v>634</v>
      </c>
      <c r="M191" s="111"/>
      <c r="N191" s="112">
        <v>0.27184796182994786</v>
      </c>
      <c r="O191" s="112">
        <v>0.27049818683670029</v>
      </c>
      <c r="P191" s="113">
        <v>0.32472440707159472</v>
      </c>
      <c r="Q191" s="113">
        <v>0.32037177600374855</v>
      </c>
      <c r="R191" s="113">
        <v>0.32460401517217036</v>
      </c>
      <c r="S191" s="207">
        <v>0.33044947812005759</v>
      </c>
      <c r="T191" s="113">
        <v>0.32554115530155242</v>
      </c>
      <c r="U191" s="111"/>
      <c r="V191" s="114">
        <v>69.839636150000004</v>
      </c>
      <c r="W191" s="114">
        <v>71.83</v>
      </c>
      <c r="X191" s="115">
        <v>72.233603524372953</v>
      </c>
      <c r="Y191" s="115">
        <v>72.497644856018496</v>
      </c>
      <c r="Z191" s="115">
        <v>72.611508717611073</v>
      </c>
      <c r="AA191" s="119">
        <v>73.005791767139726</v>
      </c>
      <c r="AB191" s="115">
        <v>72.825800454982584</v>
      </c>
      <c r="AC191" s="115"/>
      <c r="AD191" s="116">
        <v>38.037792608491948</v>
      </c>
      <c r="AE191" s="116">
        <v>38.173817248737436</v>
      </c>
      <c r="AF191" s="115">
        <v>38.240421233305561</v>
      </c>
      <c r="AG191" s="115">
        <v>38.19210043784296</v>
      </c>
      <c r="AH191" s="115">
        <v>38.209169944064868</v>
      </c>
      <c r="AI191" s="119">
        <v>38.676046093040299</v>
      </c>
      <c r="AJ191" s="117">
        <v>39.130434782608695</v>
      </c>
      <c r="AK191" s="115"/>
      <c r="AL191" s="118">
        <v>5.5120061046511619</v>
      </c>
      <c r="AM191" s="118">
        <v>5.8163107816711594</v>
      </c>
      <c r="AN191" s="115">
        <v>5.9530628756606223</v>
      </c>
      <c r="AO191" s="115">
        <v>6.0374512500000002</v>
      </c>
      <c r="AP191" s="115">
        <v>6.2118158536585373</v>
      </c>
      <c r="AQ191" s="119">
        <v>5.6823620317622243</v>
      </c>
      <c r="AR191" s="115">
        <v>5.0877999999999997</v>
      </c>
      <c r="AS191" s="115"/>
      <c r="AT191" s="118">
        <v>245.14376843996763</v>
      </c>
      <c r="AU191" s="118">
        <v>225.23254272160835</v>
      </c>
      <c r="AV191" s="119">
        <v>355.59775503074462</v>
      </c>
      <c r="AW191" s="119">
        <v>338.29404780379599</v>
      </c>
      <c r="AX191" s="119">
        <v>343.36819236237693</v>
      </c>
      <c r="AY191" s="119">
        <v>376.8730528000051</v>
      </c>
      <c r="AZ191" s="119">
        <v>389.45227456811699</v>
      </c>
      <c r="BA191" s="119"/>
    </row>
    <row r="192" spans="1:53" x14ac:dyDescent="0.25">
      <c r="A192" s="180" t="s">
        <v>346</v>
      </c>
      <c r="B192" s="181">
        <v>7</v>
      </c>
      <c r="C192" s="182" t="s">
        <v>347</v>
      </c>
      <c r="D192" s="31"/>
      <c r="E192" s="32"/>
      <c r="F192" s="160">
        <v>477</v>
      </c>
      <c r="G192" s="109">
        <v>759</v>
      </c>
      <c r="H192" s="110">
        <v>857</v>
      </c>
      <c r="I192" s="110">
        <v>886</v>
      </c>
      <c r="J192" s="110">
        <v>914</v>
      </c>
      <c r="K192" s="110">
        <v>1002</v>
      </c>
      <c r="L192" s="110">
        <v>693</v>
      </c>
      <c r="M192" s="111"/>
      <c r="N192" s="112">
        <v>0.33120173927893948</v>
      </c>
      <c r="O192" s="112">
        <v>0.37068734197034858</v>
      </c>
      <c r="P192" s="113">
        <v>0.44853395190177159</v>
      </c>
      <c r="Q192" s="113">
        <v>0.44829259428042928</v>
      </c>
      <c r="R192" s="113">
        <v>0.4586475789289749</v>
      </c>
      <c r="S192" s="207">
        <v>0.46835025022837312</v>
      </c>
      <c r="T192" s="113">
        <v>0.44291931620499347</v>
      </c>
      <c r="U192" s="111"/>
      <c r="V192" s="114">
        <v>71.864722490000005</v>
      </c>
      <c r="W192" s="114">
        <v>72.77</v>
      </c>
      <c r="X192" s="115">
        <v>72.589149001560614</v>
      </c>
      <c r="Y192" s="115">
        <v>72.574685887297903</v>
      </c>
      <c r="Z192" s="115">
        <v>72.40539441679384</v>
      </c>
      <c r="AA192" s="119">
        <v>72.380013456632952</v>
      </c>
      <c r="AB192" s="115">
        <v>72.024391065272411</v>
      </c>
      <c r="AC192" s="115"/>
      <c r="AD192" s="116">
        <v>86.729001006499189</v>
      </c>
      <c r="AE192" s="116">
        <v>87.02562163684955</v>
      </c>
      <c r="AF192" s="115">
        <v>87.5</v>
      </c>
      <c r="AG192" s="115">
        <v>87.5</v>
      </c>
      <c r="AH192" s="115">
        <v>87.5</v>
      </c>
      <c r="AI192" s="119">
        <v>62.505409361438979</v>
      </c>
      <c r="AJ192" s="117">
        <v>35.135135135135137</v>
      </c>
      <c r="AK192" s="115"/>
      <c r="AL192" s="118">
        <v>7.6001047169811331</v>
      </c>
      <c r="AM192" s="118">
        <v>7.8173467391304348</v>
      </c>
      <c r="AN192" s="115">
        <v>8.0276945049805679</v>
      </c>
      <c r="AO192" s="115">
        <v>7.9235166994106088</v>
      </c>
      <c r="AP192" s="115">
        <v>8.0607787762906309</v>
      </c>
      <c r="AQ192" s="119">
        <v>7.9919968324298196</v>
      </c>
      <c r="AR192" s="115">
        <v>7.8657000000000004</v>
      </c>
      <c r="AS192" s="115"/>
      <c r="AT192" s="118">
        <v>227.63891947279225</v>
      </c>
      <c r="AU192" s="118">
        <v>294.68943868762665</v>
      </c>
      <c r="AV192" s="119">
        <v>487.71272163720198</v>
      </c>
      <c r="AW192" s="119">
        <v>490.94938077597971</v>
      </c>
      <c r="AX192" s="119">
        <v>519.62263231221073</v>
      </c>
      <c r="AY192" s="119">
        <v>649.26429434308375</v>
      </c>
      <c r="AZ192" s="119">
        <v>740.426467715836</v>
      </c>
      <c r="BA192" s="119"/>
    </row>
    <row r="193" spans="1:53" x14ac:dyDescent="0.25">
      <c r="A193" s="180"/>
      <c r="B193" s="183"/>
      <c r="C193" s="182"/>
      <c r="D193" s="31"/>
      <c r="E193" s="32"/>
      <c r="F193" s="160"/>
      <c r="G193" s="109"/>
      <c r="H193" s="110"/>
      <c r="I193" s="110"/>
      <c r="J193" s="110"/>
      <c r="K193" s="110"/>
      <c r="L193" s="110" t="s">
        <v>15</v>
      </c>
      <c r="M193" s="111"/>
      <c r="N193" s="112"/>
      <c r="O193" s="112"/>
      <c r="P193" s="113"/>
      <c r="Q193" s="113"/>
      <c r="R193" s="113"/>
      <c r="S193" s="207"/>
      <c r="T193" s="113"/>
      <c r="U193" s="111"/>
      <c r="V193" s="114"/>
      <c r="W193" s="114"/>
      <c r="X193" s="115"/>
      <c r="Y193" s="115"/>
      <c r="Z193" s="115"/>
      <c r="AA193" s="119"/>
      <c r="AB193" s="115"/>
      <c r="AC193" s="115"/>
      <c r="AD193" s="116"/>
      <c r="AE193" s="116"/>
      <c r="AF193" s="115"/>
      <c r="AG193" s="115"/>
      <c r="AH193" s="115"/>
      <c r="AI193" s="119"/>
      <c r="AJ193" s="120"/>
      <c r="AK193" s="115"/>
      <c r="AL193" s="118"/>
      <c r="AM193" s="118"/>
      <c r="AN193" s="115"/>
      <c r="AO193" s="115"/>
      <c r="AP193" s="115"/>
      <c r="AQ193" s="119"/>
      <c r="AR193" s="115"/>
      <c r="AS193" s="115"/>
      <c r="AT193" s="118"/>
      <c r="AU193" s="118"/>
      <c r="AV193" s="119"/>
      <c r="AW193" s="119"/>
      <c r="AX193" s="119"/>
      <c r="AY193" s="119"/>
      <c r="AZ193" s="119"/>
      <c r="BA193" s="119"/>
    </row>
    <row r="194" spans="1:53" x14ac:dyDescent="0.25">
      <c r="A194" s="177" t="s">
        <v>348</v>
      </c>
      <c r="B194" s="178"/>
      <c r="C194" s="179" t="s">
        <v>349</v>
      </c>
      <c r="D194" s="31"/>
      <c r="E194" s="32"/>
      <c r="F194" s="159">
        <v>69107</v>
      </c>
      <c r="G194" s="97">
        <v>62598</v>
      </c>
      <c r="H194" s="98">
        <v>64142</v>
      </c>
      <c r="I194" s="98">
        <v>63933</v>
      </c>
      <c r="J194" s="98">
        <v>63726</v>
      </c>
      <c r="K194" s="98">
        <v>63057</v>
      </c>
      <c r="L194" s="98">
        <v>58714</v>
      </c>
      <c r="M194" s="121"/>
      <c r="N194" s="100">
        <v>0.26184219047577739</v>
      </c>
      <c r="O194" s="100">
        <v>0.25036852222841466</v>
      </c>
      <c r="P194" s="101">
        <v>0.32203692991303934</v>
      </c>
      <c r="Q194" s="101">
        <v>0.31310659404581803</v>
      </c>
      <c r="R194" s="101">
        <v>0.3161987272494024</v>
      </c>
      <c r="S194" s="206">
        <v>0.37960271063210155</v>
      </c>
      <c r="T194" s="101">
        <v>0.43096004269394622</v>
      </c>
      <c r="U194" s="121"/>
      <c r="V194" s="102">
        <v>66.320318399118037</v>
      </c>
      <c r="W194" s="102">
        <v>71.13</v>
      </c>
      <c r="X194" s="103">
        <v>72.587357285834841</v>
      </c>
      <c r="Y194" s="103">
        <v>73.414350284859836</v>
      </c>
      <c r="Z194" s="103">
        <v>73.99993533520248</v>
      </c>
      <c r="AA194" s="107">
        <v>75.76196678551446</v>
      </c>
      <c r="AB194" s="103">
        <v>76.285597046151864</v>
      </c>
      <c r="AC194" s="103"/>
      <c r="AD194" s="104">
        <v>42.43200806660473</v>
      </c>
      <c r="AE194" s="104">
        <v>44.131955678926445</v>
      </c>
      <c r="AF194" s="103">
        <v>45.168517186537414</v>
      </c>
      <c r="AG194" s="103">
        <v>44.416497965488503</v>
      </c>
      <c r="AH194" s="103">
        <v>44.682151637987019</v>
      </c>
      <c r="AI194" s="107">
        <v>47.116092362692029</v>
      </c>
      <c r="AJ194" s="105">
        <v>49.062425824827912</v>
      </c>
      <c r="AK194" s="103"/>
      <c r="AL194" s="106">
        <v>5.1467319019875983</v>
      </c>
      <c r="AM194" s="106">
        <v>5.8078193102051845</v>
      </c>
      <c r="AN194" s="103">
        <v>6.0690483025309998</v>
      </c>
      <c r="AO194" s="103">
        <v>6.1745300856179712</v>
      </c>
      <c r="AP194" s="103">
        <v>6.3317116002310803</v>
      </c>
      <c r="AQ194" s="107">
        <v>6.436816265192931</v>
      </c>
      <c r="AR194" s="103">
        <v>6.3868855729781373</v>
      </c>
      <c r="AS194" s="103"/>
      <c r="AT194" s="106">
        <v>233.97845986866434</v>
      </c>
      <c r="AU194" s="106">
        <v>177.57304203241773</v>
      </c>
      <c r="AV194" s="107">
        <v>316.67891604666755</v>
      </c>
      <c r="AW194" s="107">
        <v>288.49944888813059</v>
      </c>
      <c r="AX194" s="107">
        <v>287.69638031524136</v>
      </c>
      <c r="AY194" s="107">
        <v>441.31910626209333</v>
      </c>
      <c r="AZ194" s="107">
        <v>614.8217272122223</v>
      </c>
      <c r="BA194" s="107"/>
    </row>
    <row r="195" spans="1:53" x14ac:dyDescent="0.25">
      <c r="A195" s="180" t="s">
        <v>350</v>
      </c>
      <c r="B195" s="181">
        <v>1</v>
      </c>
      <c r="C195" s="182" t="s">
        <v>351</v>
      </c>
      <c r="D195" s="31"/>
      <c r="E195" s="32"/>
      <c r="F195" s="160">
        <v>9630</v>
      </c>
      <c r="G195" s="109">
        <v>9738</v>
      </c>
      <c r="H195" s="110">
        <v>10149</v>
      </c>
      <c r="I195" s="110">
        <v>10180</v>
      </c>
      <c r="J195" s="110">
        <v>10210</v>
      </c>
      <c r="K195" s="110">
        <v>10283</v>
      </c>
      <c r="L195" s="110">
        <v>9178</v>
      </c>
      <c r="M195" s="111"/>
      <c r="N195" s="112">
        <v>0.31392983725669033</v>
      </c>
      <c r="O195" s="112">
        <v>0.32083887859384386</v>
      </c>
      <c r="P195" s="113">
        <v>0.40407844005944005</v>
      </c>
      <c r="Q195" s="113">
        <v>0.40005126926338608</v>
      </c>
      <c r="R195" s="113">
        <v>0.40666638329385535</v>
      </c>
      <c r="S195" s="207">
        <v>0.44844463306183763</v>
      </c>
      <c r="T195" s="113">
        <v>0.46438624773100051</v>
      </c>
      <c r="U195" s="111"/>
      <c r="V195" s="114">
        <v>68.033648975000006</v>
      </c>
      <c r="W195" s="114">
        <v>71.58</v>
      </c>
      <c r="X195" s="115">
        <v>72.695526796752134</v>
      </c>
      <c r="Y195" s="115">
        <v>73.298909137179152</v>
      </c>
      <c r="Z195" s="115">
        <v>73.720184262544478</v>
      </c>
      <c r="AA195" s="119">
        <v>75.052503862428807</v>
      </c>
      <c r="AB195" s="115">
        <v>75.458398767791635</v>
      </c>
      <c r="AC195" s="115"/>
      <c r="AD195" s="116">
        <v>72.172920451686494</v>
      </c>
      <c r="AE195" s="116">
        <v>72.334888777820737</v>
      </c>
      <c r="AF195" s="115">
        <v>72.486772486772495</v>
      </c>
      <c r="AG195" s="115">
        <v>72.486772486772495</v>
      </c>
      <c r="AH195" s="115">
        <v>72.486772486772495</v>
      </c>
      <c r="AI195" s="119">
        <v>61.276664997831631</v>
      </c>
      <c r="AJ195" s="117">
        <v>49.006622516556291</v>
      </c>
      <c r="AK195" s="115"/>
      <c r="AL195" s="118">
        <v>6.5482607787942761</v>
      </c>
      <c r="AM195" s="118">
        <v>7.1280803682250724</v>
      </c>
      <c r="AN195" s="115">
        <v>7.5009243595502761</v>
      </c>
      <c r="AO195" s="115">
        <v>7.6422446715328487</v>
      </c>
      <c r="AP195" s="115">
        <v>7.7968188699172671</v>
      </c>
      <c r="AQ195" s="119">
        <v>7.6638504896312156</v>
      </c>
      <c r="AR195" s="115">
        <v>7.3560999999999996</v>
      </c>
      <c r="AS195" s="115"/>
      <c r="AT195" s="118">
        <v>251.44498955841308</v>
      </c>
      <c r="AU195" s="118">
        <v>236.28644912166578</v>
      </c>
      <c r="AV195" s="119">
        <v>414.2536001645804</v>
      </c>
      <c r="AW195" s="119">
        <v>394.00684576898294</v>
      </c>
      <c r="AX195" s="119">
        <v>404.00172535426555</v>
      </c>
      <c r="AY195" s="119">
        <v>564.75373349141591</v>
      </c>
      <c r="AZ195" s="119">
        <v>705.35448423512821</v>
      </c>
      <c r="BA195" s="119"/>
    </row>
    <row r="196" spans="1:53" s="46" customFormat="1" x14ac:dyDescent="0.25">
      <c r="A196" s="180" t="s">
        <v>352</v>
      </c>
      <c r="B196" s="181">
        <v>2</v>
      </c>
      <c r="C196" s="182" t="s">
        <v>353</v>
      </c>
      <c r="D196" s="31"/>
      <c r="E196" s="32"/>
      <c r="F196" s="160">
        <v>2465</v>
      </c>
      <c r="G196" s="109">
        <v>1800</v>
      </c>
      <c r="H196" s="110">
        <v>1773</v>
      </c>
      <c r="I196" s="110">
        <v>1742</v>
      </c>
      <c r="J196" s="110">
        <v>1711</v>
      </c>
      <c r="K196" s="110">
        <v>1618</v>
      </c>
      <c r="L196" s="110">
        <v>1362</v>
      </c>
      <c r="M196" s="111"/>
      <c r="N196" s="112">
        <v>0.25491507451760337</v>
      </c>
      <c r="O196" s="112">
        <v>0.22628458920946187</v>
      </c>
      <c r="P196" s="113">
        <v>0.27308849710149063</v>
      </c>
      <c r="Q196" s="113">
        <v>0.26037668553462728</v>
      </c>
      <c r="R196" s="113">
        <v>0.25784937251307866</v>
      </c>
      <c r="S196" s="207">
        <v>0.26898790989451121</v>
      </c>
      <c r="T196" s="113">
        <v>0.26584029039813251</v>
      </c>
      <c r="U196" s="111"/>
      <c r="V196" s="114">
        <v>68.298874280000007</v>
      </c>
      <c r="W196" s="114">
        <v>70.88</v>
      </c>
      <c r="X196" s="115">
        <v>70.65939215374118</v>
      </c>
      <c r="Y196" s="115">
        <v>70.842215727997768</v>
      </c>
      <c r="Z196" s="115">
        <v>70.727668886691873</v>
      </c>
      <c r="AA196" s="119">
        <v>70.781008294539475</v>
      </c>
      <c r="AB196" s="115">
        <v>70.06261382069826</v>
      </c>
      <c r="AC196" s="115"/>
      <c r="AD196" s="116">
        <v>42.80940891758906</v>
      </c>
      <c r="AE196" s="116">
        <v>42.884920073872337</v>
      </c>
      <c r="AF196" s="115">
        <v>42.921893844791619</v>
      </c>
      <c r="AG196" s="115">
        <v>42.895069593455062</v>
      </c>
      <c r="AH196" s="115">
        <v>42.904545363063242</v>
      </c>
      <c r="AI196" s="119">
        <v>33.128028302403891</v>
      </c>
      <c r="AJ196" s="117">
        <v>22.471910112359549</v>
      </c>
      <c r="AK196" s="115"/>
      <c r="AL196" s="118">
        <v>4.4632694087403602</v>
      </c>
      <c r="AM196" s="118">
        <v>4.877764889918887</v>
      </c>
      <c r="AN196" s="115">
        <v>5.0064693485316436</v>
      </c>
      <c r="AO196" s="115">
        <v>5.0791616204690824</v>
      </c>
      <c r="AP196" s="115">
        <v>5.2777839710444665</v>
      </c>
      <c r="AQ196" s="119">
        <v>5.0749142644099123</v>
      </c>
      <c r="AR196" s="115">
        <v>4.8158000000000003</v>
      </c>
      <c r="AS196" s="115"/>
      <c r="AT196" s="118">
        <v>234.68485629029178</v>
      </c>
      <c r="AU196" s="118">
        <v>157.51347198702234</v>
      </c>
      <c r="AV196" s="119">
        <v>246.90414813230961</v>
      </c>
      <c r="AW196" s="119">
        <v>215.95389227637966</v>
      </c>
      <c r="AX196" s="119">
        <v>206.05216187774423</v>
      </c>
      <c r="AY196" s="119">
        <v>262.47177269180429</v>
      </c>
      <c r="AZ196" s="119">
        <v>317.25205479686178</v>
      </c>
      <c r="BA196" s="119"/>
    </row>
    <row r="197" spans="1:53" x14ac:dyDescent="0.25">
      <c r="A197" s="180" t="s">
        <v>354</v>
      </c>
      <c r="B197" s="181">
        <v>3</v>
      </c>
      <c r="C197" s="182" t="s">
        <v>355</v>
      </c>
      <c r="D197" s="31"/>
      <c r="E197" s="32"/>
      <c r="F197" s="160">
        <v>4247</v>
      </c>
      <c r="G197" s="109">
        <v>3018</v>
      </c>
      <c r="H197" s="110">
        <v>2943</v>
      </c>
      <c r="I197" s="110">
        <v>2881</v>
      </c>
      <c r="J197" s="110">
        <v>2819</v>
      </c>
      <c r="K197" s="110">
        <v>2638</v>
      </c>
      <c r="L197" s="110">
        <v>2573</v>
      </c>
      <c r="M197" s="111"/>
      <c r="N197" s="112">
        <v>0.22247021114067003</v>
      </c>
      <c r="O197" s="112">
        <v>0.20613339369754957</v>
      </c>
      <c r="P197" s="113">
        <v>0.26636596543601265</v>
      </c>
      <c r="Q197" s="113">
        <v>0.25689670160209144</v>
      </c>
      <c r="R197" s="113">
        <v>0.25675920838995514</v>
      </c>
      <c r="S197" s="207">
        <v>0.2995685010722921</v>
      </c>
      <c r="T197" s="113">
        <v>0.32908939467250653</v>
      </c>
      <c r="U197" s="111"/>
      <c r="V197" s="114">
        <v>65.003087179999994</v>
      </c>
      <c r="W197" s="114">
        <v>71.22</v>
      </c>
      <c r="X197" s="115">
        <v>73.267566865914148</v>
      </c>
      <c r="Y197" s="115">
        <v>74.395197046842384</v>
      </c>
      <c r="Z197" s="115">
        <v>75.248515460501707</v>
      </c>
      <c r="AA197" s="119">
        <v>77.569589525495076</v>
      </c>
      <c r="AB197" s="115">
        <v>78.314896198547643</v>
      </c>
      <c r="AC197" s="115"/>
      <c r="AD197" s="116">
        <v>45.403048115138525</v>
      </c>
      <c r="AE197" s="116">
        <v>45.472024337948568</v>
      </c>
      <c r="AF197" s="115">
        <v>45.505798301778334</v>
      </c>
      <c r="AG197" s="115">
        <v>45.481295491492105</v>
      </c>
      <c r="AH197" s="115">
        <v>45.489951203150639</v>
      </c>
      <c r="AI197" s="119">
        <v>53.086582914427026</v>
      </c>
      <c r="AJ197" s="117">
        <v>61.31687242798354</v>
      </c>
      <c r="AK197" s="115"/>
      <c r="AL197" s="118">
        <v>3.3820069022185701</v>
      </c>
      <c r="AM197" s="118">
        <v>3.974430246020261</v>
      </c>
      <c r="AN197" s="115">
        <v>4.1684507473432983</v>
      </c>
      <c r="AO197" s="115">
        <v>4.3223214146658009</v>
      </c>
      <c r="AP197" s="115">
        <v>4.4742367024636769</v>
      </c>
      <c r="AQ197" s="119">
        <v>4.3095848607198946</v>
      </c>
      <c r="AR197" s="115">
        <v>4.0057</v>
      </c>
      <c r="AS197" s="115"/>
      <c r="AT197" s="118">
        <v>216.00382247745361</v>
      </c>
      <c r="AU197" s="118">
        <v>141.21419956799312</v>
      </c>
      <c r="AV197" s="119">
        <v>245.19752085075729</v>
      </c>
      <c r="AW197" s="119">
        <v>213.60210852267218</v>
      </c>
      <c r="AX197" s="119">
        <v>205.21958872282264</v>
      </c>
      <c r="AY197" s="119">
        <v>281.92943955663941</v>
      </c>
      <c r="AZ197" s="119">
        <v>355.36290244884452</v>
      </c>
      <c r="BA197" s="119"/>
    </row>
    <row r="198" spans="1:53" x14ac:dyDescent="0.25">
      <c r="A198" s="180" t="s">
        <v>356</v>
      </c>
      <c r="B198" s="181">
        <v>4</v>
      </c>
      <c r="C198" s="182" t="s">
        <v>357</v>
      </c>
      <c r="D198" s="31"/>
      <c r="E198" s="32"/>
      <c r="F198" s="160">
        <v>10066</v>
      </c>
      <c r="G198" s="109">
        <v>9088</v>
      </c>
      <c r="H198" s="110">
        <v>9360</v>
      </c>
      <c r="I198" s="110">
        <v>9333</v>
      </c>
      <c r="J198" s="110">
        <v>9306</v>
      </c>
      <c r="K198" s="110">
        <v>9221</v>
      </c>
      <c r="L198" s="110">
        <v>7971</v>
      </c>
      <c r="M198" s="111"/>
      <c r="N198" s="112">
        <v>0.21500789982538585</v>
      </c>
      <c r="O198" s="112">
        <v>0.1981908952096442</v>
      </c>
      <c r="P198" s="113">
        <v>0.23514531693804649</v>
      </c>
      <c r="Q198" s="113">
        <v>0.22692866213880397</v>
      </c>
      <c r="R198" s="113">
        <v>0.22501751436127027</v>
      </c>
      <c r="S198" s="207">
        <v>0.2960100414799664</v>
      </c>
      <c r="T198" s="113">
        <v>0.35222730151007942</v>
      </c>
      <c r="U198" s="111"/>
      <c r="V198" s="114">
        <v>65.781279800000007</v>
      </c>
      <c r="W198" s="114">
        <v>71.22</v>
      </c>
      <c r="X198" s="115">
        <v>72.959207626120204</v>
      </c>
      <c r="Y198" s="115">
        <v>73.918531474076417</v>
      </c>
      <c r="Z198" s="115">
        <v>74.620417614582749</v>
      </c>
      <c r="AA198" s="119">
        <v>76.603723178118798</v>
      </c>
      <c r="AB198" s="115">
        <v>77.188983984296101</v>
      </c>
      <c r="AC198" s="115"/>
      <c r="AD198" s="116">
        <v>25.912305102826096</v>
      </c>
      <c r="AE198" s="116">
        <v>25.987946957778838</v>
      </c>
      <c r="AF198" s="115">
        <v>26.024984724839907</v>
      </c>
      <c r="AG198" s="115">
        <v>25.998114044682346</v>
      </c>
      <c r="AH198" s="115">
        <v>26.007606215449513</v>
      </c>
      <c r="AI198" s="119">
        <v>35.305394360742866</v>
      </c>
      <c r="AJ198" s="117">
        <v>45.382165605095544</v>
      </c>
      <c r="AK198" s="115"/>
      <c r="AL198" s="118">
        <v>3.7377810465116279</v>
      </c>
      <c r="AM198" s="118">
        <v>4.158671262626263</v>
      </c>
      <c r="AN198" s="115">
        <v>4.350388797708618</v>
      </c>
      <c r="AO198" s="115">
        <v>4.5212270466549294</v>
      </c>
      <c r="AP198" s="115">
        <v>4.6752891105922316</v>
      </c>
      <c r="AQ198" s="119">
        <v>4.6135692532884889</v>
      </c>
      <c r="AR198" s="115">
        <v>4.4774000000000003</v>
      </c>
      <c r="AS198" s="115"/>
      <c r="AT198" s="118">
        <v>226.69437552981799</v>
      </c>
      <c r="AU198" s="118">
        <v>154.89851642041077</v>
      </c>
      <c r="AV198" s="119">
        <v>220.46027999995081</v>
      </c>
      <c r="AW198" s="119">
        <v>193.29007382684483</v>
      </c>
      <c r="AX198" s="119">
        <v>182.98236025812403</v>
      </c>
      <c r="AY198" s="119">
        <v>316.06146299381726</v>
      </c>
      <c r="AZ198" s="119">
        <v>458.35365454881037</v>
      </c>
      <c r="BA198" s="119"/>
    </row>
    <row r="199" spans="1:53" x14ac:dyDescent="0.25">
      <c r="A199" s="180" t="s">
        <v>358</v>
      </c>
      <c r="B199" s="181">
        <v>5</v>
      </c>
      <c r="C199" s="182" t="s">
        <v>359</v>
      </c>
      <c r="D199" s="31"/>
      <c r="E199" s="32"/>
      <c r="F199" s="160">
        <v>2919</v>
      </c>
      <c r="G199" s="109">
        <v>2111</v>
      </c>
      <c r="H199" s="110">
        <v>2072</v>
      </c>
      <c r="I199" s="110">
        <v>2032</v>
      </c>
      <c r="J199" s="110">
        <v>1992</v>
      </c>
      <c r="K199" s="110">
        <v>1876</v>
      </c>
      <c r="L199" s="110">
        <v>1782</v>
      </c>
      <c r="M199" s="111"/>
      <c r="N199" s="112">
        <v>0.23310112975918362</v>
      </c>
      <c r="O199" s="112">
        <v>0.20635459101802903</v>
      </c>
      <c r="P199" s="113">
        <v>0.27489854150475018</v>
      </c>
      <c r="Q199" s="113">
        <v>0.26334481807774407</v>
      </c>
      <c r="R199" s="113">
        <v>0.26283443530185224</v>
      </c>
      <c r="S199" s="207">
        <v>0.30011162141957654</v>
      </c>
      <c r="T199" s="113">
        <v>0.32641193757337816</v>
      </c>
      <c r="U199" s="111"/>
      <c r="V199" s="114">
        <v>64.665324800000008</v>
      </c>
      <c r="W199" s="114">
        <v>70.819999999999993</v>
      </c>
      <c r="X199" s="115">
        <v>72.702588911814516</v>
      </c>
      <c r="Y199" s="115">
        <v>73.773027578208826</v>
      </c>
      <c r="Z199" s="115">
        <v>74.542384129379073</v>
      </c>
      <c r="AA199" s="119">
        <v>76.815611677053084</v>
      </c>
      <c r="AB199" s="115">
        <v>77.513984263657022</v>
      </c>
      <c r="AC199" s="115"/>
      <c r="AD199" s="116">
        <v>29.264011074303269</v>
      </c>
      <c r="AE199" s="116">
        <v>29.392324493050332</v>
      </c>
      <c r="AF199" s="115">
        <v>29.455152705252839</v>
      </c>
      <c r="AG199" s="115">
        <v>29.409571210229622</v>
      </c>
      <c r="AH199" s="115">
        <v>29.425673048070948</v>
      </c>
      <c r="AI199" s="119">
        <v>33.363650581204297</v>
      </c>
      <c r="AJ199" s="117">
        <v>37.593984962406012</v>
      </c>
      <c r="AK199" s="115"/>
      <c r="AL199" s="118">
        <v>4.5917657176749698</v>
      </c>
      <c r="AM199" s="118">
        <v>4.9578653846153857</v>
      </c>
      <c r="AN199" s="115">
        <v>5.1243575251540765</v>
      </c>
      <c r="AO199" s="115">
        <v>5.2344850574712636</v>
      </c>
      <c r="AP199" s="115">
        <v>5.3763185981308412</v>
      </c>
      <c r="AQ199" s="119">
        <v>5.2168912470030762</v>
      </c>
      <c r="AR199" s="115">
        <v>4.9836</v>
      </c>
      <c r="AS199" s="115"/>
      <c r="AT199" s="118">
        <v>231.89199312319806</v>
      </c>
      <c r="AU199" s="118">
        <v>145.93942100184447</v>
      </c>
      <c r="AV199" s="119">
        <v>280.27495337465979</v>
      </c>
      <c r="AW199" s="119">
        <v>242.64993532200572</v>
      </c>
      <c r="AX199" s="119">
        <v>234.11360344769739</v>
      </c>
      <c r="AY199" s="119">
        <v>307.30009717141365</v>
      </c>
      <c r="AZ199" s="119">
        <v>372.37822352960177</v>
      </c>
      <c r="BA199" s="119"/>
    </row>
    <row r="200" spans="1:53" x14ac:dyDescent="0.25">
      <c r="A200" s="180" t="s">
        <v>360</v>
      </c>
      <c r="B200" s="181">
        <v>6</v>
      </c>
      <c r="C200" s="182" t="s">
        <v>361</v>
      </c>
      <c r="D200" s="31"/>
      <c r="E200" s="32"/>
      <c r="F200" s="160">
        <v>2344</v>
      </c>
      <c r="G200" s="109">
        <v>2055</v>
      </c>
      <c r="H200" s="110">
        <v>2114</v>
      </c>
      <c r="I200" s="110">
        <v>2107</v>
      </c>
      <c r="J200" s="110">
        <v>2099</v>
      </c>
      <c r="K200" s="110">
        <v>2075</v>
      </c>
      <c r="L200" s="110">
        <v>1427</v>
      </c>
      <c r="M200" s="111"/>
      <c r="N200" s="112">
        <v>0.26173866301827947</v>
      </c>
      <c r="O200" s="112">
        <v>0.21707245792489949</v>
      </c>
      <c r="P200" s="113">
        <v>0.25266300892145294</v>
      </c>
      <c r="Q200" s="113">
        <v>0.23309189674008041</v>
      </c>
      <c r="R200" s="113">
        <v>0.22320420510133776</v>
      </c>
      <c r="S200" s="207">
        <v>0.28314178408910184</v>
      </c>
      <c r="T200" s="113">
        <v>0.31383571082616474</v>
      </c>
      <c r="U200" s="111"/>
      <c r="V200" s="114">
        <v>67.706674160000006</v>
      </c>
      <c r="W200" s="114">
        <v>70.36</v>
      </c>
      <c r="X200" s="115">
        <v>71.175364588956157</v>
      </c>
      <c r="Y200" s="115">
        <v>71.647760693126074</v>
      </c>
      <c r="Z200" s="115">
        <v>71.997381228876918</v>
      </c>
      <c r="AA200" s="119">
        <v>72.665590372828888</v>
      </c>
      <c r="AB200" s="115">
        <v>72.6380073741215</v>
      </c>
      <c r="AC200" s="115"/>
      <c r="AD200" s="116">
        <v>38.139907292194302</v>
      </c>
      <c r="AE200" s="116">
        <v>38.362519800960214</v>
      </c>
      <c r="AF200" s="115">
        <v>38.471521229464336</v>
      </c>
      <c r="AG200" s="115">
        <v>38.392441340084872</v>
      </c>
      <c r="AH200" s="115">
        <v>38.420376614139606</v>
      </c>
      <c r="AI200" s="119">
        <v>32.031408253884365</v>
      </c>
      <c r="AJ200" s="117">
        <v>25</v>
      </c>
      <c r="AK200" s="115"/>
      <c r="AL200" s="118">
        <v>5.2485332499999995</v>
      </c>
      <c r="AM200" s="118">
        <v>5.6592668166479188</v>
      </c>
      <c r="AN200" s="115">
        <v>5.9594977148980428</v>
      </c>
      <c r="AO200" s="115">
        <v>5.9848478800413645</v>
      </c>
      <c r="AP200" s="115">
        <v>6.157767608476286</v>
      </c>
      <c r="AQ200" s="119">
        <v>5.8399252725574797</v>
      </c>
      <c r="AR200" s="115">
        <v>5.3970000000000002</v>
      </c>
      <c r="AS200" s="115"/>
      <c r="AT200" s="118">
        <v>239.03901031984549</v>
      </c>
      <c r="AU200" s="118">
        <v>138.2874383016447</v>
      </c>
      <c r="AV200" s="119">
        <v>188.89938331593356</v>
      </c>
      <c r="AW200" s="119">
        <v>154.37142290782847</v>
      </c>
      <c r="AX200" s="119">
        <v>136.9137922349704</v>
      </c>
      <c r="AY200" s="119">
        <v>268.31603111408913</v>
      </c>
      <c r="AZ200" s="119">
        <v>416.35163673498454</v>
      </c>
      <c r="BA200" s="119"/>
    </row>
    <row r="201" spans="1:53" x14ac:dyDescent="0.25">
      <c r="A201" s="180" t="s">
        <v>362</v>
      </c>
      <c r="B201" s="181">
        <v>7</v>
      </c>
      <c r="C201" s="182" t="s">
        <v>363</v>
      </c>
      <c r="D201" s="31"/>
      <c r="E201" s="32"/>
      <c r="F201" s="160">
        <v>4478</v>
      </c>
      <c r="G201" s="109">
        <v>3758</v>
      </c>
      <c r="H201" s="110">
        <v>3752</v>
      </c>
      <c r="I201" s="110">
        <v>3703</v>
      </c>
      <c r="J201" s="110">
        <v>3655</v>
      </c>
      <c r="K201" s="110">
        <v>3509</v>
      </c>
      <c r="L201" s="110">
        <v>3307</v>
      </c>
      <c r="M201" s="111"/>
      <c r="N201" s="112">
        <v>0.23146530836631599</v>
      </c>
      <c r="O201" s="112">
        <v>0.20366668090416526</v>
      </c>
      <c r="P201" s="113">
        <v>0.22192461683268466</v>
      </c>
      <c r="Q201" s="113">
        <v>0.20562401600568933</v>
      </c>
      <c r="R201" s="113">
        <v>0.19491369690478574</v>
      </c>
      <c r="S201" s="207">
        <v>0.28768731283702537</v>
      </c>
      <c r="T201" s="113">
        <v>0.35192676919454713</v>
      </c>
      <c r="U201" s="111"/>
      <c r="V201" s="114">
        <v>63.594008000000002</v>
      </c>
      <c r="W201" s="114">
        <v>70.790000000000006</v>
      </c>
      <c r="X201" s="115">
        <v>73.066889844396954</v>
      </c>
      <c r="Y201" s="115">
        <v>74.344369332849269</v>
      </c>
      <c r="Z201" s="115">
        <v>75.286501125124659</v>
      </c>
      <c r="AA201" s="119">
        <v>78.083772901510201</v>
      </c>
      <c r="AB201" s="115">
        <v>79.060428175330202</v>
      </c>
      <c r="AC201" s="115"/>
      <c r="AD201" s="116">
        <v>41.909494991086923</v>
      </c>
      <c r="AE201" s="116">
        <v>42.020425486795162</v>
      </c>
      <c r="AF201" s="115">
        <v>42.074742212139583</v>
      </c>
      <c r="AG201" s="115">
        <v>42.035335750310246</v>
      </c>
      <c r="AH201" s="115">
        <v>42.049256234005504</v>
      </c>
      <c r="AI201" s="119">
        <v>40.671398404963668</v>
      </c>
      <c r="AJ201" s="117">
        <v>39.130434782608695</v>
      </c>
      <c r="AK201" s="115"/>
      <c r="AL201" s="118">
        <v>3.8329195869420376</v>
      </c>
      <c r="AM201" s="118">
        <v>4.1933731208659051</v>
      </c>
      <c r="AN201" s="115">
        <v>4.4377899111006593</v>
      </c>
      <c r="AO201" s="115">
        <v>4.538236782231853</v>
      </c>
      <c r="AP201" s="115">
        <v>4.7689635330578515</v>
      </c>
      <c r="AQ201" s="119">
        <v>5.0082849850370224</v>
      </c>
      <c r="AR201" s="115">
        <v>5.2397999999999998</v>
      </c>
      <c r="AS201" s="115"/>
      <c r="AT201" s="118">
        <v>229.01436041378216</v>
      </c>
      <c r="AU201" s="118">
        <v>137.53360635632373</v>
      </c>
      <c r="AV201" s="119">
        <v>155.29620502250353</v>
      </c>
      <c r="AW201" s="119">
        <v>126.52789920189103</v>
      </c>
      <c r="AX201" s="119">
        <v>108.45247138624248</v>
      </c>
      <c r="AY201" s="119">
        <v>253.84250173408509</v>
      </c>
      <c r="AZ201" s="119">
        <v>422.31635844222194</v>
      </c>
      <c r="BA201" s="119"/>
    </row>
    <row r="202" spans="1:53" x14ac:dyDescent="0.25">
      <c r="A202" s="180" t="s">
        <v>364</v>
      </c>
      <c r="B202" s="181">
        <v>8</v>
      </c>
      <c r="C202" s="182" t="s">
        <v>365</v>
      </c>
      <c r="D202" s="31"/>
      <c r="E202" s="32"/>
      <c r="F202" s="160">
        <v>3298</v>
      </c>
      <c r="G202" s="109">
        <v>3010</v>
      </c>
      <c r="H202" s="110">
        <v>3089</v>
      </c>
      <c r="I202" s="110">
        <v>3080</v>
      </c>
      <c r="J202" s="110">
        <v>3072</v>
      </c>
      <c r="K202" s="110">
        <v>3044</v>
      </c>
      <c r="L202" s="110">
        <v>2571</v>
      </c>
      <c r="M202" s="111"/>
      <c r="N202" s="112">
        <v>0.25164784294485498</v>
      </c>
      <c r="O202" s="112">
        <v>0.23597747970212107</v>
      </c>
      <c r="P202" s="113">
        <v>0.30686996449000592</v>
      </c>
      <c r="Q202" s="113">
        <v>0.29732066667063589</v>
      </c>
      <c r="R202" s="113">
        <v>0.30046764736156706</v>
      </c>
      <c r="S202" s="207">
        <v>0.34912931496570976</v>
      </c>
      <c r="T202" s="113">
        <v>0.3857929331091724</v>
      </c>
      <c r="U202" s="111"/>
      <c r="V202" s="114">
        <v>65.41375862000001</v>
      </c>
      <c r="W202" s="114">
        <v>71.069999999999993</v>
      </c>
      <c r="X202" s="115">
        <v>73.444264907106799</v>
      </c>
      <c r="Y202" s="115">
        <v>74.598172812478637</v>
      </c>
      <c r="Z202" s="115">
        <v>75.584797065684029</v>
      </c>
      <c r="AA202" s="119">
        <v>78.06591327393221</v>
      </c>
      <c r="AB202" s="115">
        <v>79.155337765766731</v>
      </c>
      <c r="AC202" s="115"/>
      <c r="AD202" s="116">
        <v>57.943077853160375</v>
      </c>
      <c r="AE202" s="116">
        <v>58.036331353823513</v>
      </c>
      <c r="AF202" s="115">
        <v>58.081992600990809</v>
      </c>
      <c r="AG202" s="115">
        <v>58.064516129032263</v>
      </c>
      <c r="AH202" s="115">
        <v>58.064516129032263</v>
      </c>
      <c r="AI202" s="119">
        <v>63.497450864743996</v>
      </c>
      <c r="AJ202" s="117">
        <v>69.361702127659569</v>
      </c>
      <c r="AK202" s="115"/>
      <c r="AL202" s="118">
        <v>3.9325275988286963</v>
      </c>
      <c r="AM202" s="118">
        <v>4.4996202482037884</v>
      </c>
      <c r="AN202" s="115">
        <v>4.7585592806718484</v>
      </c>
      <c r="AO202" s="115">
        <v>4.8686569753810076</v>
      </c>
      <c r="AP202" s="115">
        <v>5.1049373725934313</v>
      </c>
      <c r="AQ202" s="119">
        <v>5.1535480636915167</v>
      </c>
      <c r="AR202" s="115">
        <v>5.1155999999999997</v>
      </c>
      <c r="AS202" s="115"/>
      <c r="AT202" s="118">
        <v>232.70362333740493</v>
      </c>
      <c r="AU202" s="118">
        <v>162.00022636375047</v>
      </c>
      <c r="AV202" s="119">
        <v>288.613421810246</v>
      </c>
      <c r="AW202" s="119">
        <v>256.25463876313012</v>
      </c>
      <c r="AX202" s="119">
        <v>250.74883582397004</v>
      </c>
      <c r="AY202" s="119">
        <v>341.28465515589414</v>
      </c>
      <c r="AZ202" s="119">
        <v>424.66638715213367</v>
      </c>
      <c r="BA202" s="119"/>
    </row>
    <row r="203" spans="1:53" x14ac:dyDescent="0.25">
      <c r="A203" s="180" t="s">
        <v>366</v>
      </c>
      <c r="B203" s="181">
        <v>9</v>
      </c>
      <c r="C203" s="182" t="s">
        <v>367</v>
      </c>
      <c r="D203" s="31"/>
      <c r="E203" s="32"/>
      <c r="F203" s="160">
        <v>2763</v>
      </c>
      <c r="G203" s="109">
        <v>1948</v>
      </c>
      <c r="H203" s="110">
        <v>1902</v>
      </c>
      <c r="I203" s="110">
        <v>1862</v>
      </c>
      <c r="J203" s="110">
        <v>1822</v>
      </c>
      <c r="K203" s="110">
        <v>1706</v>
      </c>
      <c r="L203" s="110">
        <v>1361</v>
      </c>
      <c r="M203" s="111"/>
      <c r="N203" s="112">
        <v>0.24960375719657074</v>
      </c>
      <c r="O203" s="112">
        <v>0.25373399844093469</v>
      </c>
      <c r="P203" s="113">
        <v>0.32930917896230288</v>
      </c>
      <c r="Q203" s="113">
        <v>0.32704576257480561</v>
      </c>
      <c r="R203" s="113">
        <v>0.33310976444548968</v>
      </c>
      <c r="S203" s="207">
        <v>0.35306465695677047</v>
      </c>
      <c r="T203" s="113">
        <v>0.34713691469804092</v>
      </c>
      <c r="U203" s="111"/>
      <c r="V203" s="114">
        <v>64.826022320000007</v>
      </c>
      <c r="W203" s="114">
        <v>71.34</v>
      </c>
      <c r="X203" s="115">
        <v>73.878954698249146</v>
      </c>
      <c r="Y203" s="115">
        <v>75.156826456712992</v>
      </c>
      <c r="Z203" s="115">
        <v>76.209240251231094</v>
      </c>
      <c r="AA203" s="119">
        <v>79.152089208024336</v>
      </c>
      <c r="AB203" s="115">
        <v>80.493703505849211</v>
      </c>
      <c r="AC203" s="115"/>
      <c r="AD203" s="116">
        <v>44.353646148640053</v>
      </c>
      <c r="AE203" s="116">
        <v>44.482972482075468</v>
      </c>
      <c r="AF203" s="115">
        <v>44.546296664376847</v>
      </c>
      <c r="AG203" s="115">
        <v>44.500355345990833</v>
      </c>
      <c r="AH203" s="115">
        <v>44.516584292814358</v>
      </c>
      <c r="AI203" s="119">
        <v>33.432127364995722</v>
      </c>
      <c r="AJ203" s="117">
        <v>21.333333333333336</v>
      </c>
      <c r="AK203" s="115"/>
      <c r="AL203" s="118">
        <v>4.5398532240437159</v>
      </c>
      <c r="AM203" s="118">
        <v>5.0064878338278938</v>
      </c>
      <c r="AN203" s="115">
        <v>5.2414857257925584</v>
      </c>
      <c r="AO203" s="115">
        <v>5.4633984028393963</v>
      </c>
      <c r="AP203" s="115">
        <v>5.6030783246977549</v>
      </c>
      <c r="AQ203" s="119">
        <v>5.5609987540593977</v>
      </c>
      <c r="AR203" s="115">
        <v>5.4198000000000004</v>
      </c>
      <c r="AS203" s="115"/>
      <c r="AT203" s="118">
        <v>232.4105942042504</v>
      </c>
      <c r="AU203" s="118">
        <v>199.50557034616335</v>
      </c>
      <c r="AV203" s="119">
        <v>363.86916534293044</v>
      </c>
      <c r="AW203" s="119">
        <v>339.4276256734866</v>
      </c>
      <c r="AX203" s="119">
        <v>344.17014646128308</v>
      </c>
      <c r="AY203" s="119">
        <v>438.94874617286405</v>
      </c>
      <c r="AZ203" s="119">
        <v>513.07869117135488</v>
      </c>
      <c r="BA203" s="119"/>
    </row>
    <row r="204" spans="1:53" x14ac:dyDescent="0.25">
      <c r="A204" s="180" t="s">
        <v>368</v>
      </c>
      <c r="B204" s="181">
        <v>10</v>
      </c>
      <c r="C204" s="182" t="s">
        <v>369</v>
      </c>
      <c r="D204" s="31"/>
      <c r="E204" s="32"/>
      <c r="F204" s="160">
        <v>2847</v>
      </c>
      <c r="G204" s="109">
        <v>2048</v>
      </c>
      <c r="H204" s="110">
        <v>2026</v>
      </c>
      <c r="I204" s="110">
        <v>1994</v>
      </c>
      <c r="J204" s="110">
        <v>1961</v>
      </c>
      <c r="K204" s="110">
        <v>1863</v>
      </c>
      <c r="L204" s="110">
        <v>1561</v>
      </c>
      <c r="M204" s="111"/>
      <c r="N204" s="112">
        <v>0.26098400169564318</v>
      </c>
      <c r="O204" s="112">
        <v>0.2309744225532385</v>
      </c>
      <c r="P204" s="113">
        <v>0.28419299650402735</v>
      </c>
      <c r="Q204" s="113">
        <v>0.26988809814725684</v>
      </c>
      <c r="R204" s="113">
        <v>0.26721961499349922</v>
      </c>
      <c r="S204" s="207">
        <v>0.34175554393807217</v>
      </c>
      <c r="T204" s="113">
        <v>0.39270452905187625</v>
      </c>
      <c r="U204" s="111"/>
      <c r="V204" s="114">
        <v>66.797542820000004</v>
      </c>
      <c r="W204" s="114">
        <v>70.88</v>
      </c>
      <c r="X204" s="115">
        <v>71.624928141826203</v>
      </c>
      <c r="Y204" s="115">
        <v>72.206630768276199</v>
      </c>
      <c r="Z204" s="115">
        <v>72.506103687411283</v>
      </c>
      <c r="AA204" s="119">
        <v>73.624347970027884</v>
      </c>
      <c r="AB204" s="115">
        <v>73.652104586969614</v>
      </c>
      <c r="AC204" s="115"/>
      <c r="AD204" s="116">
        <v>30.282784391826965</v>
      </c>
      <c r="AE204" s="116">
        <v>30.539182506649524</v>
      </c>
      <c r="AF204" s="115">
        <v>30.664726937806407</v>
      </c>
      <c r="AG204" s="115">
        <v>30.573645198196743</v>
      </c>
      <c r="AH204" s="115">
        <v>30.605820171851157</v>
      </c>
      <c r="AI204" s="119">
        <v>32.838294899643984</v>
      </c>
      <c r="AJ204" s="117">
        <v>35.164835164835168</v>
      </c>
      <c r="AK204" s="115"/>
      <c r="AL204" s="118">
        <v>6.2040569528415954</v>
      </c>
      <c r="AM204" s="118">
        <v>6.5441924242424232</v>
      </c>
      <c r="AN204" s="115">
        <v>6.7967592414996494</v>
      </c>
      <c r="AO204" s="115">
        <v>6.7382004789272028</v>
      </c>
      <c r="AP204" s="115">
        <v>6.9216523809523816</v>
      </c>
      <c r="AQ204" s="119">
        <v>6.605361554366505</v>
      </c>
      <c r="AR204" s="115">
        <v>6.1932999999999998</v>
      </c>
      <c r="AS204" s="115"/>
      <c r="AT204" s="118">
        <v>240.24797786615787</v>
      </c>
      <c r="AU204" s="118">
        <v>159.35714860251534</v>
      </c>
      <c r="AV204" s="119">
        <v>256.65142170464679</v>
      </c>
      <c r="AW204" s="119">
        <v>223.88721817790565</v>
      </c>
      <c r="AX204" s="119">
        <v>213.79726668108384</v>
      </c>
      <c r="AY204" s="119">
        <v>399.21005092245468</v>
      </c>
      <c r="AZ204" s="119">
        <v>593.1600145968597</v>
      </c>
      <c r="BA204" s="119"/>
    </row>
    <row r="205" spans="1:53" x14ac:dyDescent="0.25">
      <c r="A205" s="180" t="s">
        <v>370</v>
      </c>
      <c r="B205" s="181">
        <v>11</v>
      </c>
      <c r="C205" s="182" t="s">
        <v>371</v>
      </c>
      <c r="D205" s="31"/>
      <c r="E205" s="32"/>
      <c r="F205" s="160">
        <v>3947</v>
      </c>
      <c r="G205" s="109">
        <v>3472</v>
      </c>
      <c r="H205" s="110">
        <v>3505</v>
      </c>
      <c r="I205" s="110">
        <v>3475</v>
      </c>
      <c r="J205" s="110">
        <v>3444</v>
      </c>
      <c r="K205" s="110">
        <v>3349</v>
      </c>
      <c r="L205" s="110">
        <v>2642</v>
      </c>
      <c r="M205" s="111"/>
      <c r="N205" s="112">
        <v>0.24645998251989071</v>
      </c>
      <c r="O205" s="112">
        <v>0.2139968454071286</v>
      </c>
      <c r="P205" s="113">
        <v>0.25778156314956097</v>
      </c>
      <c r="Q205" s="113">
        <v>0.24296762668049293</v>
      </c>
      <c r="R205" s="113">
        <v>0.23673890779684797</v>
      </c>
      <c r="S205" s="207">
        <v>0.27412683594660081</v>
      </c>
      <c r="T205" s="113">
        <v>0.30203483417164778</v>
      </c>
      <c r="U205" s="111"/>
      <c r="V205" s="114">
        <v>65.547673220000007</v>
      </c>
      <c r="W205" s="114">
        <v>70.88</v>
      </c>
      <c r="X205" s="115">
        <v>71.842438814458617</v>
      </c>
      <c r="Y205" s="115">
        <v>72.598276662881133</v>
      </c>
      <c r="Z205" s="115">
        <v>72.982934217995179</v>
      </c>
      <c r="AA205" s="119">
        <v>74.349388894167987</v>
      </c>
      <c r="AB205" s="115">
        <v>74.281764576388795</v>
      </c>
      <c r="AC205" s="115"/>
      <c r="AD205" s="116">
        <v>42.81157770324598</v>
      </c>
      <c r="AE205" s="116">
        <v>42.883658019455815</v>
      </c>
      <c r="AF205" s="115">
        <v>42.918951891653101</v>
      </c>
      <c r="AG205" s="115">
        <v>42.893346396867962</v>
      </c>
      <c r="AH205" s="115">
        <v>42.902391636052577</v>
      </c>
      <c r="AI205" s="119">
        <v>45.021763025090877</v>
      </c>
      <c r="AJ205" s="117">
        <v>47.297297297297298</v>
      </c>
      <c r="AK205" s="115"/>
      <c r="AL205" s="118">
        <v>4.3720153365718248</v>
      </c>
      <c r="AM205" s="118">
        <v>4.8295693851944792</v>
      </c>
      <c r="AN205" s="115">
        <v>5.0480472507386969</v>
      </c>
      <c r="AO205" s="115">
        <v>5.1900478482446202</v>
      </c>
      <c r="AP205" s="115">
        <v>5.3479779427942811</v>
      </c>
      <c r="AQ205" s="119">
        <v>5.145321601464758</v>
      </c>
      <c r="AR205" s="115">
        <v>4.8373999999999997</v>
      </c>
      <c r="AS205" s="115"/>
      <c r="AT205" s="118">
        <v>231.09578331343977</v>
      </c>
      <c r="AU205" s="118">
        <v>139.44188156247714</v>
      </c>
      <c r="AV205" s="119">
        <v>207.62062452025359</v>
      </c>
      <c r="AW205" s="119">
        <v>174.2734945662319</v>
      </c>
      <c r="AX205" s="119">
        <v>159.91173937922466</v>
      </c>
      <c r="AY205" s="119">
        <v>224.56364064133956</v>
      </c>
      <c r="AZ205" s="119">
        <v>294.97287743299114</v>
      </c>
      <c r="BA205" s="119"/>
    </row>
    <row r="206" spans="1:53" x14ac:dyDescent="0.25">
      <c r="A206" s="180" t="s">
        <v>372</v>
      </c>
      <c r="B206" s="181">
        <v>12</v>
      </c>
      <c r="C206" s="182" t="s">
        <v>373</v>
      </c>
      <c r="D206" s="31"/>
      <c r="E206" s="32"/>
      <c r="F206" s="160">
        <v>722</v>
      </c>
      <c r="G206" s="109">
        <v>739</v>
      </c>
      <c r="H206" s="110">
        <v>782</v>
      </c>
      <c r="I206" s="110">
        <v>786</v>
      </c>
      <c r="J206" s="110">
        <v>790</v>
      </c>
      <c r="K206" s="110">
        <v>802</v>
      </c>
      <c r="L206" s="110">
        <v>705</v>
      </c>
      <c r="M206" s="111"/>
      <c r="N206" s="112">
        <v>0.33435662408229683</v>
      </c>
      <c r="O206" s="112">
        <v>0.3482721547039731</v>
      </c>
      <c r="P206" s="113">
        <v>0.41899790741565157</v>
      </c>
      <c r="Q206" s="113">
        <v>0.41691906314956212</v>
      </c>
      <c r="R206" s="113">
        <v>0.42374544607320308</v>
      </c>
      <c r="S206" s="207">
        <v>0.4654839151808382</v>
      </c>
      <c r="T206" s="113">
        <v>0.4731458195018462</v>
      </c>
      <c r="U206" s="111"/>
      <c r="V206" s="114">
        <v>67.057932320000006</v>
      </c>
      <c r="W206" s="114">
        <v>71.25</v>
      </c>
      <c r="X206" s="115">
        <v>72.926243325474346</v>
      </c>
      <c r="Y206" s="115">
        <v>73.724506977440441</v>
      </c>
      <c r="Z206" s="115">
        <v>74.362173869764646</v>
      </c>
      <c r="AA206" s="119">
        <v>76.214881126249793</v>
      </c>
      <c r="AB206" s="115">
        <v>76.99895756320069</v>
      </c>
      <c r="AC206" s="115"/>
      <c r="AD206" s="116">
        <v>89.424998219152968</v>
      </c>
      <c r="AE206" s="116">
        <v>89.637220183696428</v>
      </c>
      <c r="AF206" s="115">
        <v>90</v>
      </c>
      <c r="AG206" s="115">
        <v>90</v>
      </c>
      <c r="AH206" s="115">
        <v>90</v>
      </c>
      <c r="AI206" s="119">
        <v>68.383381214969631</v>
      </c>
      <c r="AJ206" s="117">
        <v>44.736842105263158</v>
      </c>
      <c r="AK206" s="115"/>
      <c r="AL206" s="118">
        <v>7.8985048859934848</v>
      </c>
      <c r="AM206" s="118">
        <v>8.2110292397660825</v>
      </c>
      <c r="AN206" s="115">
        <v>8.3712282552489494</v>
      </c>
      <c r="AO206" s="115">
        <v>8.4219947780678854</v>
      </c>
      <c r="AP206" s="115">
        <v>8.4972470886075957</v>
      </c>
      <c r="AQ206" s="119">
        <v>8.4465057838713093</v>
      </c>
      <c r="AR206" s="115">
        <v>8.3056999999999999</v>
      </c>
      <c r="AS206" s="115"/>
      <c r="AT206" s="118">
        <v>247.10605430673246</v>
      </c>
      <c r="AU206" s="118">
        <v>247.34830508174662</v>
      </c>
      <c r="AV206" s="119">
        <v>386.74666512111941</v>
      </c>
      <c r="AW206" s="119">
        <v>374.55058319818914</v>
      </c>
      <c r="AX206" s="119">
        <v>384.91598682427525</v>
      </c>
      <c r="AY206" s="119">
        <v>549.82334714005992</v>
      </c>
      <c r="AZ206" s="119">
        <v>700.46167964875508</v>
      </c>
      <c r="BA206" s="119"/>
    </row>
    <row r="207" spans="1:53" x14ac:dyDescent="0.25">
      <c r="A207" s="180" t="s">
        <v>374</v>
      </c>
      <c r="B207" s="181">
        <v>13</v>
      </c>
      <c r="C207" s="182" t="s">
        <v>375</v>
      </c>
      <c r="D207" s="31"/>
      <c r="E207" s="32"/>
      <c r="F207" s="160">
        <v>1982</v>
      </c>
      <c r="G207" s="109">
        <v>1752</v>
      </c>
      <c r="H207" s="110">
        <v>1812</v>
      </c>
      <c r="I207" s="110">
        <v>1809</v>
      </c>
      <c r="J207" s="110">
        <v>1805</v>
      </c>
      <c r="K207" s="110">
        <v>1793</v>
      </c>
      <c r="L207" s="110">
        <v>1406</v>
      </c>
      <c r="M207" s="111"/>
      <c r="N207" s="112">
        <v>0.2659454833502668</v>
      </c>
      <c r="O207" s="112">
        <v>0.2352118142835006</v>
      </c>
      <c r="P207" s="113">
        <v>0.28648903905511897</v>
      </c>
      <c r="Q207" s="113">
        <v>0.27323121928790972</v>
      </c>
      <c r="R207" s="113">
        <v>0.2693787972550698</v>
      </c>
      <c r="S207" s="207">
        <v>0.27857348876933569</v>
      </c>
      <c r="T207" s="113">
        <v>0.2749797738073716</v>
      </c>
      <c r="U207" s="111"/>
      <c r="V207" s="114">
        <v>67.502826380000002</v>
      </c>
      <c r="W207" s="114">
        <v>70.55</v>
      </c>
      <c r="X207" s="115">
        <v>70.519792251949823</v>
      </c>
      <c r="Y207" s="115">
        <v>70.789932229505439</v>
      </c>
      <c r="Z207" s="115">
        <v>70.743928406677696</v>
      </c>
      <c r="AA207" s="119">
        <v>70.975720826754866</v>
      </c>
      <c r="AB207" s="115">
        <v>70.31216952193337</v>
      </c>
      <c r="AC207" s="115"/>
      <c r="AD207" s="116">
        <v>49.858546143342053</v>
      </c>
      <c r="AE207" s="116">
        <v>50.007934722540313</v>
      </c>
      <c r="AF207" s="115">
        <v>50.081082312606483</v>
      </c>
      <c r="AG207" s="115">
        <v>50.028014170195966</v>
      </c>
      <c r="AH207" s="115">
        <v>50.046760694924899</v>
      </c>
      <c r="AI207" s="119">
        <v>39.431585878710393</v>
      </c>
      <c r="AJ207" s="117">
        <v>27.835051546391753</v>
      </c>
      <c r="AK207" s="115"/>
      <c r="AL207" s="118">
        <v>5.0000157492354731</v>
      </c>
      <c r="AM207" s="118">
        <v>5.4933077747989278</v>
      </c>
      <c r="AN207" s="115">
        <v>5.775315327454245</v>
      </c>
      <c r="AO207" s="115">
        <v>5.9170879289940839</v>
      </c>
      <c r="AP207" s="115">
        <v>6.0641589861751148</v>
      </c>
      <c r="AQ207" s="119">
        <v>5.9984574045158467</v>
      </c>
      <c r="AR207" s="115">
        <v>5.8075000000000001</v>
      </c>
      <c r="AS207" s="115"/>
      <c r="AT207" s="118">
        <v>230.26595458555769</v>
      </c>
      <c r="AU207" s="118">
        <v>152.15859387728773</v>
      </c>
      <c r="AV207" s="119">
        <v>239.03912969435223</v>
      </c>
      <c r="AW207" s="119">
        <v>207.99422385996951</v>
      </c>
      <c r="AX207" s="119">
        <v>198.02883897398408</v>
      </c>
      <c r="AY207" s="119">
        <v>238.67426184348915</v>
      </c>
      <c r="AZ207" s="119">
        <v>277.14023548291698</v>
      </c>
      <c r="BA207" s="119"/>
    </row>
    <row r="208" spans="1:53" x14ac:dyDescent="0.25">
      <c r="A208" s="180" t="s">
        <v>376</v>
      </c>
      <c r="B208" s="181">
        <v>14</v>
      </c>
      <c r="C208" s="182" t="s">
        <v>377</v>
      </c>
      <c r="D208" s="31"/>
      <c r="E208" s="32"/>
      <c r="F208" s="160">
        <v>12552</v>
      </c>
      <c r="G208" s="109">
        <v>13607</v>
      </c>
      <c r="H208" s="110">
        <v>14295</v>
      </c>
      <c r="I208" s="110">
        <v>14394</v>
      </c>
      <c r="J208" s="110">
        <v>14498</v>
      </c>
      <c r="K208" s="110">
        <v>14781</v>
      </c>
      <c r="L208" s="110">
        <v>17033</v>
      </c>
      <c r="M208" s="111"/>
      <c r="N208" s="112">
        <v>0.26974483249552178</v>
      </c>
      <c r="O208" s="112">
        <v>0.26766935379943918</v>
      </c>
      <c r="P208" s="113">
        <v>0.37230003851696436</v>
      </c>
      <c r="Q208" s="113">
        <v>0.36471162525145279</v>
      </c>
      <c r="R208" s="113">
        <v>0.37145842292104297</v>
      </c>
      <c r="S208" s="207">
        <v>0.4727476807686895</v>
      </c>
      <c r="T208" s="113">
        <v>0.55117696901918456</v>
      </c>
      <c r="U208" s="111"/>
      <c r="V208" s="114">
        <v>67.266243920000008</v>
      </c>
      <c r="W208" s="114">
        <v>71.34</v>
      </c>
      <c r="X208" s="115">
        <v>72.680289533014445</v>
      </c>
      <c r="Y208" s="115">
        <v>73.399600058047795</v>
      </c>
      <c r="Z208" s="115">
        <v>73.926564483322863</v>
      </c>
      <c r="AA208" s="119">
        <v>75.558661586825792</v>
      </c>
      <c r="AB208" s="115">
        <v>76.148222867810375</v>
      </c>
      <c r="AC208" s="115"/>
      <c r="AD208" s="116">
        <v>33.863015015785443</v>
      </c>
      <c r="AE208" s="116">
        <v>33.952903025709851</v>
      </c>
      <c r="AF208" s="115">
        <v>33.996916372226046</v>
      </c>
      <c r="AG208" s="115">
        <v>33.964984950578767</v>
      </c>
      <c r="AH208" s="115">
        <v>33.97626484767617</v>
      </c>
      <c r="AI208" s="119">
        <v>47.394774787063852</v>
      </c>
      <c r="AJ208" s="117">
        <v>61.945031712473572</v>
      </c>
      <c r="AK208" s="115"/>
      <c r="AL208" s="118">
        <v>6.8122315399802567</v>
      </c>
      <c r="AM208" s="118">
        <v>7.3057552101078933</v>
      </c>
      <c r="AN208" s="115">
        <v>7.5792614854585398</v>
      </c>
      <c r="AO208" s="115">
        <v>7.597912953815757</v>
      </c>
      <c r="AP208" s="115">
        <v>7.7255932950191575</v>
      </c>
      <c r="AQ208" s="119">
        <v>7.9383900241976164</v>
      </c>
      <c r="AR208" s="115">
        <v>8.0275999999999996</v>
      </c>
      <c r="AS208" s="115"/>
      <c r="AT208" s="118">
        <v>233.6550995350039</v>
      </c>
      <c r="AU208" s="118">
        <v>203.69622426458091</v>
      </c>
      <c r="AV208" s="119">
        <v>465.32519064945706</v>
      </c>
      <c r="AW208" s="119">
        <v>433.07768662172077</v>
      </c>
      <c r="AX208" s="119">
        <v>446.47600951469644</v>
      </c>
      <c r="AY208" s="119">
        <v>717.82989507968887</v>
      </c>
      <c r="AZ208" s="119">
        <v>963.9479683994241</v>
      </c>
      <c r="BA208" s="119"/>
    </row>
    <row r="209" spans="1:53" x14ac:dyDescent="0.25">
      <c r="A209" s="180" t="s">
        <v>378</v>
      </c>
      <c r="B209" s="181">
        <v>15</v>
      </c>
      <c r="C209" s="182" t="s">
        <v>379</v>
      </c>
      <c r="D209" s="31"/>
      <c r="E209" s="32"/>
      <c r="F209" s="160">
        <v>2706</v>
      </c>
      <c r="G209" s="109">
        <v>2668</v>
      </c>
      <c r="H209" s="110">
        <v>2779</v>
      </c>
      <c r="I209" s="110">
        <v>2787</v>
      </c>
      <c r="J209" s="110">
        <v>2794</v>
      </c>
      <c r="K209" s="110">
        <v>2814</v>
      </c>
      <c r="L209" s="110">
        <v>2534</v>
      </c>
      <c r="M209" s="111"/>
      <c r="N209" s="112">
        <v>0.23203428665636044</v>
      </c>
      <c r="O209" s="112">
        <v>0.20572295309682898</v>
      </c>
      <c r="P209" s="113">
        <v>0.24047103668861375</v>
      </c>
      <c r="Q209" s="113">
        <v>0.22728694941616104</v>
      </c>
      <c r="R209" s="113">
        <v>0.22174241914936552</v>
      </c>
      <c r="S209" s="207">
        <v>0.26245484577064221</v>
      </c>
      <c r="T209" s="113">
        <v>0.29647486670080447</v>
      </c>
      <c r="U209" s="111"/>
      <c r="V209" s="114">
        <v>64.959936920000004</v>
      </c>
      <c r="W209" s="114">
        <v>70.73</v>
      </c>
      <c r="X209" s="115">
        <v>72.294553425022258</v>
      </c>
      <c r="Y209" s="115">
        <v>73.250994860389142</v>
      </c>
      <c r="Z209" s="115">
        <v>73.894879972863109</v>
      </c>
      <c r="AA209" s="119">
        <v>75.99934122083755</v>
      </c>
      <c r="AB209" s="115">
        <v>76.624287296436492</v>
      </c>
      <c r="AC209" s="115"/>
      <c r="AD209" s="116">
        <v>29.623810742232831</v>
      </c>
      <c r="AE209" s="116">
        <v>29.741864315426909</v>
      </c>
      <c r="AF209" s="115">
        <v>29.799668830498888</v>
      </c>
      <c r="AG209" s="115">
        <v>29.757731997924687</v>
      </c>
      <c r="AH209" s="115">
        <v>29.772546344785066</v>
      </c>
      <c r="AI209" s="119">
        <v>31.416768588523723</v>
      </c>
      <c r="AJ209" s="117">
        <v>33.157894736842103</v>
      </c>
      <c r="AK209" s="115"/>
      <c r="AL209" s="118">
        <v>4.6389902625820563</v>
      </c>
      <c r="AM209" s="118">
        <v>5.1469533589251446</v>
      </c>
      <c r="AN209" s="115">
        <v>5.3963152903391194</v>
      </c>
      <c r="AO209" s="115">
        <v>5.5248724194880268</v>
      </c>
      <c r="AP209" s="115">
        <v>5.7175169600000002</v>
      </c>
      <c r="AQ209" s="119">
        <v>5.7646527401318508</v>
      </c>
      <c r="AR209" s="115">
        <v>5.7233000000000001</v>
      </c>
      <c r="AS209" s="115"/>
      <c r="AT209" s="118">
        <v>224.99476226565417</v>
      </c>
      <c r="AU209" s="118">
        <v>141.35317761217706</v>
      </c>
      <c r="AV209" s="119">
        <v>193.29053448724875</v>
      </c>
      <c r="AW209" s="119">
        <v>163.8172304906995</v>
      </c>
      <c r="AX209" s="119">
        <v>150.07523565807986</v>
      </c>
      <c r="AY209" s="119">
        <v>212.0224036960644</v>
      </c>
      <c r="AZ209" s="119">
        <v>281.66225140646242</v>
      </c>
      <c r="BA209" s="119"/>
    </row>
    <row r="210" spans="1:53" x14ac:dyDescent="0.25">
      <c r="A210" s="180" t="s">
        <v>380</v>
      </c>
      <c r="B210" s="181">
        <v>16</v>
      </c>
      <c r="C210" s="182" t="s">
        <v>381</v>
      </c>
      <c r="D210" s="31"/>
      <c r="E210" s="32"/>
      <c r="F210" s="160">
        <v>2141</v>
      </c>
      <c r="G210" s="109">
        <v>1786</v>
      </c>
      <c r="H210" s="110">
        <v>1789</v>
      </c>
      <c r="I210" s="110">
        <v>1768</v>
      </c>
      <c r="J210" s="110">
        <v>1748</v>
      </c>
      <c r="K210" s="110">
        <v>1685</v>
      </c>
      <c r="L210" s="110">
        <v>1301</v>
      </c>
      <c r="M210" s="111"/>
      <c r="N210" s="112">
        <v>0.26854294287714031</v>
      </c>
      <c r="O210" s="112">
        <v>0.24219801725128298</v>
      </c>
      <c r="P210" s="113">
        <v>0.31936586276399431</v>
      </c>
      <c r="Q210" s="113">
        <v>0.3078036135018693</v>
      </c>
      <c r="R210" s="113">
        <v>0.30854972762096161</v>
      </c>
      <c r="S210" s="207">
        <v>0.33677082947737974</v>
      </c>
      <c r="T210" s="113">
        <v>0.35394553281775709</v>
      </c>
      <c r="U210" s="111"/>
      <c r="V210" s="114">
        <v>66.86896394</v>
      </c>
      <c r="W210" s="114">
        <v>71.25</v>
      </c>
      <c r="X210" s="115">
        <v>72.322145968520502</v>
      </c>
      <c r="Y210" s="115">
        <v>73.001387347336106</v>
      </c>
      <c r="Z210" s="115">
        <v>73.413120377408006</v>
      </c>
      <c r="AA210" s="119">
        <v>74.766758465181965</v>
      </c>
      <c r="AB210" s="115">
        <v>74.955236329230033</v>
      </c>
      <c r="AC210" s="115"/>
      <c r="AD210" s="116">
        <v>36.531145952695191</v>
      </c>
      <c r="AE210" s="116">
        <v>36.683540601291142</v>
      </c>
      <c r="AF210" s="115">
        <v>36.75816010261849</v>
      </c>
      <c r="AG210" s="115">
        <v>36.704024097324819</v>
      </c>
      <c r="AH210" s="115">
        <v>36.723147848710589</v>
      </c>
      <c r="AI210" s="119">
        <v>44.42028897520504</v>
      </c>
      <c r="AJ210" s="117">
        <v>52.72727272727272</v>
      </c>
      <c r="AK210" s="115"/>
      <c r="AL210" s="118">
        <v>5.9086823970037452</v>
      </c>
      <c r="AM210" s="118">
        <v>6.1971639494833513</v>
      </c>
      <c r="AN210" s="115">
        <v>6.4246110719447129</v>
      </c>
      <c r="AO210" s="115">
        <v>6.5139782874617733</v>
      </c>
      <c r="AP210" s="115">
        <v>6.660252342971086</v>
      </c>
      <c r="AQ210" s="119">
        <v>6.5565025176349394</v>
      </c>
      <c r="AR210" s="115">
        <v>6.3930999999999996</v>
      </c>
      <c r="AS210" s="115"/>
      <c r="AT210" s="118">
        <v>245.41583989634867</v>
      </c>
      <c r="AU210" s="118">
        <v>169.80015984724599</v>
      </c>
      <c r="AV210" s="119">
        <v>329.23809646463747</v>
      </c>
      <c r="AW210" s="119">
        <v>292.41216595006381</v>
      </c>
      <c r="AX210" s="119">
        <v>288.11938894302705</v>
      </c>
      <c r="AY210" s="119">
        <v>329.26718628931485</v>
      </c>
      <c r="AZ210" s="119">
        <v>352.88499600146707</v>
      </c>
      <c r="BA210" s="119"/>
    </row>
    <row r="211" spans="1:53" x14ac:dyDescent="0.25">
      <c r="A211" s="180"/>
      <c r="B211" s="183"/>
      <c r="C211" s="182"/>
      <c r="D211" s="31"/>
      <c r="E211" s="32"/>
      <c r="F211" s="160"/>
      <c r="G211" s="109"/>
      <c r="H211" s="110"/>
      <c r="I211" s="110"/>
      <c r="J211" s="110"/>
      <c r="K211" s="110"/>
      <c r="L211" s="110" t="s">
        <v>15</v>
      </c>
      <c r="M211" s="111"/>
      <c r="N211" s="112"/>
      <c r="O211" s="112"/>
      <c r="P211" s="113"/>
      <c r="Q211" s="113"/>
      <c r="R211" s="113"/>
      <c r="S211" s="207"/>
      <c r="T211" s="113"/>
      <c r="U211" s="111"/>
      <c r="V211" s="114"/>
      <c r="W211" s="114"/>
      <c r="X211" s="115"/>
      <c r="Y211" s="115"/>
      <c r="Z211" s="115"/>
      <c r="AA211" s="119"/>
      <c r="AB211" s="115"/>
      <c r="AC211" s="115"/>
      <c r="AD211" s="116"/>
      <c r="AE211" s="116"/>
      <c r="AF211" s="115"/>
      <c r="AG211" s="115"/>
      <c r="AH211" s="115"/>
      <c r="AI211" s="119"/>
      <c r="AJ211" s="120"/>
      <c r="AK211" s="115"/>
      <c r="AL211" s="118"/>
      <c r="AM211" s="118"/>
      <c r="AN211" s="115"/>
      <c r="AO211" s="115"/>
      <c r="AP211" s="115"/>
      <c r="AQ211" s="119"/>
      <c r="AR211" s="115"/>
      <c r="AS211" s="115"/>
      <c r="AT211" s="118"/>
      <c r="AU211" s="118"/>
      <c r="AV211" s="119"/>
      <c r="AW211" s="119"/>
      <c r="AX211" s="119"/>
      <c r="AY211" s="119"/>
      <c r="AZ211" s="119"/>
      <c r="BA211" s="119"/>
    </row>
    <row r="212" spans="1:53" x14ac:dyDescent="0.25">
      <c r="A212" s="177" t="s">
        <v>382</v>
      </c>
      <c r="B212" s="178"/>
      <c r="C212" s="179" t="s">
        <v>383</v>
      </c>
      <c r="D212" s="31"/>
      <c r="E212" s="32"/>
      <c r="F212" s="159">
        <v>27395</v>
      </c>
      <c r="G212" s="97">
        <v>27820</v>
      </c>
      <c r="H212" s="98">
        <v>29450</v>
      </c>
      <c r="I212" s="98">
        <v>29709</v>
      </c>
      <c r="J212" s="98">
        <v>29972</v>
      </c>
      <c r="K212" s="98">
        <v>30744</v>
      </c>
      <c r="L212" s="98">
        <v>30560</v>
      </c>
      <c r="M212" s="121"/>
      <c r="N212" s="100">
        <v>0.34592087534081956</v>
      </c>
      <c r="O212" s="100">
        <v>0.39256916590157093</v>
      </c>
      <c r="P212" s="101">
        <v>0.48780507954359897</v>
      </c>
      <c r="Q212" s="101">
        <v>0.48986727596107821</v>
      </c>
      <c r="R212" s="101">
        <v>0.50329906800525348</v>
      </c>
      <c r="S212" s="206">
        <v>0.53530930733364157</v>
      </c>
      <c r="T212" s="101">
        <v>0.54638996367701009</v>
      </c>
      <c r="U212" s="121"/>
      <c r="V212" s="102">
        <v>70.973118235897076</v>
      </c>
      <c r="W212" s="102">
        <v>74.84</v>
      </c>
      <c r="X212" s="103">
        <v>76.505507438050046</v>
      </c>
      <c r="Y212" s="103">
        <v>77.266635575283459</v>
      </c>
      <c r="Z212" s="103">
        <v>77.895563409168389</v>
      </c>
      <c r="AA212" s="107">
        <v>79.618699338500846</v>
      </c>
      <c r="AB212" s="103">
        <v>80.354458234353459</v>
      </c>
      <c r="AC212" s="103"/>
      <c r="AD212" s="104">
        <v>62.585779094790922</v>
      </c>
      <c r="AE212" s="104">
        <v>63.441898085507617</v>
      </c>
      <c r="AF212" s="103">
        <v>63.883089770354907</v>
      </c>
      <c r="AG212" s="103">
        <v>63.883089770354907</v>
      </c>
      <c r="AH212" s="103">
        <v>63.883089770354907</v>
      </c>
      <c r="AI212" s="107">
        <v>64.225778761302024</v>
      </c>
      <c r="AJ212" s="105">
        <v>64.233576642335763</v>
      </c>
      <c r="AK212" s="103"/>
      <c r="AL212" s="106">
        <v>8.5582704994576915</v>
      </c>
      <c r="AM212" s="106">
        <v>8.8746956410078432</v>
      </c>
      <c r="AN212" s="103">
        <v>9.0360330838719101</v>
      </c>
      <c r="AO212" s="103">
        <v>9.0011636156030121</v>
      </c>
      <c r="AP212" s="103">
        <v>9.1241922805337818</v>
      </c>
      <c r="AQ212" s="107">
        <v>8.7678591024519257</v>
      </c>
      <c r="AR212" s="103">
        <v>8.310268666556782</v>
      </c>
      <c r="AS212" s="103"/>
      <c r="AT212" s="106">
        <v>277.653009907159</v>
      </c>
      <c r="AU212" s="106">
        <v>354.33086967708084</v>
      </c>
      <c r="AV212" s="107">
        <v>619.19038192799474</v>
      </c>
      <c r="AW212" s="107">
        <v>619.42500787932147</v>
      </c>
      <c r="AX212" s="107">
        <v>656.01008392183951</v>
      </c>
      <c r="AY212" s="107">
        <v>774.9135934648441</v>
      </c>
      <c r="AZ212" s="107">
        <v>838.13281998721766</v>
      </c>
      <c r="BA212" s="107"/>
    </row>
    <row r="213" spans="1:53" x14ac:dyDescent="0.25">
      <c r="A213" s="180" t="s">
        <v>384</v>
      </c>
      <c r="B213" s="181">
        <v>1</v>
      </c>
      <c r="C213" s="182" t="s">
        <v>385</v>
      </c>
      <c r="D213" s="31"/>
      <c r="E213" s="32"/>
      <c r="F213" s="160">
        <v>20741</v>
      </c>
      <c r="G213" s="109">
        <v>21666</v>
      </c>
      <c r="H213" s="110">
        <v>23069</v>
      </c>
      <c r="I213" s="110">
        <v>23320</v>
      </c>
      <c r="J213" s="110">
        <v>23575</v>
      </c>
      <c r="K213" s="110">
        <v>24316</v>
      </c>
      <c r="L213" s="110">
        <v>25117</v>
      </c>
      <c r="M213" s="111"/>
      <c r="N213" s="112">
        <v>0.35954950856244799</v>
      </c>
      <c r="O213" s="112">
        <v>0.41411661459354343</v>
      </c>
      <c r="P213" s="113">
        <v>0.51516725110015837</v>
      </c>
      <c r="Q213" s="113">
        <v>0.51812075959403492</v>
      </c>
      <c r="R213" s="113">
        <v>0.53286836485979028</v>
      </c>
      <c r="S213" s="207">
        <v>0.55848235768575383</v>
      </c>
      <c r="T213" s="113">
        <v>0.56232135775873093</v>
      </c>
      <c r="U213" s="111"/>
      <c r="V213" s="114">
        <v>71.325344240000007</v>
      </c>
      <c r="W213" s="114">
        <v>74.91</v>
      </c>
      <c r="X213" s="115">
        <v>76.67481916106874</v>
      </c>
      <c r="Y213" s="115">
        <v>77.427646528397659</v>
      </c>
      <c r="Z213" s="115">
        <v>78.088305375609266</v>
      </c>
      <c r="AA213" s="119">
        <v>79.852396530183341</v>
      </c>
      <c r="AB213" s="115">
        <v>80.711739522131154</v>
      </c>
      <c r="AC213" s="115"/>
      <c r="AD213" s="116">
        <v>68.259002339775904</v>
      </c>
      <c r="AE213" s="116">
        <v>68.535920145704438</v>
      </c>
      <c r="AF213" s="115">
        <v>68.75</v>
      </c>
      <c r="AG213" s="115">
        <v>68.75</v>
      </c>
      <c r="AH213" s="115">
        <v>68.75</v>
      </c>
      <c r="AI213" s="119">
        <v>68.011114567733955</v>
      </c>
      <c r="AJ213" s="117">
        <v>67.073170731707322</v>
      </c>
      <c r="AK213" s="115"/>
      <c r="AL213" s="118">
        <v>9.103236673082769</v>
      </c>
      <c r="AM213" s="118">
        <v>9.3387264536173991</v>
      </c>
      <c r="AN213" s="115">
        <v>9.5080423113084276</v>
      </c>
      <c r="AO213" s="115">
        <v>9.4618583057003001</v>
      </c>
      <c r="AP213" s="115">
        <v>9.5843659750401962</v>
      </c>
      <c r="AQ213" s="119">
        <v>9.176599633929122</v>
      </c>
      <c r="AR213" s="115">
        <v>8.6843000000000004</v>
      </c>
      <c r="AS213" s="115"/>
      <c r="AT213" s="118">
        <v>285.45639997016548</v>
      </c>
      <c r="AU213" s="118">
        <v>383.88686946172305</v>
      </c>
      <c r="AV213" s="119">
        <v>675.57461849281833</v>
      </c>
      <c r="AW213" s="119">
        <v>679.23090485015723</v>
      </c>
      <c r="AX213" s="119">
        <v>721.63402991832925</v>
      </c>
      <c r="AY213" s="119">
        <v>825.18187213501369</v>
      </c>
      <c r="AZ213" s="119">
        <v>862.78023365769297</v>
      </c>
      <c r="BA213" s="119"/>
    </row>
    <row r="214" spans="1:53" x14ac:dyDescent="0.25">
      <c r="A214" s="180" t="s">
        <v>386</v>
      </c>
      <c r="B214" s="181">
        <v>2</v>
      </c>
      <c r="C214" s="182" t="s">
        <v>387</v>
      </c>
      <c r="D214" s="31"/>
      <c r="E214" s="32"/>
      <c r="F214" s="160">
        <v>1271</v>
      </c>
      <c r="G214" s="109">
        <v>879</v>
      </c>
      <c r="H214" s="110">
        <v>858</v>
      </c>
      <c r="I214" s="110">
        <v>841</v>
      </c>
      <c r="J214" s="110">
        <v>822</v>
      </c>
      <c r="K214" s="110">
        <v>771</v>
      </c>
      <c r="L214" s="110">
        <v>740</v>
      </c>
      <c r="M214" s="111"/>
      <c r="N214" s="112">
        <v>0.27553580674343531</v>
      </c>
      <c r="O214" s="112">
        <v>0.27372016541527538</v>
      </c>
      <c r="P214" s="113">
        <v>0.31900519972199159</v>
      </c>
      <c r="Q214" s="113">
        <v>0.31442473099698087</v>
      </c>
      <c r="R214" s="113">
        <v>0.31634001108435872</v>
      </c>
      <c r="S214" s="207">
        <v>0.30148659839084146</v>
      </c>
      <c r="T214" s="113">
        <v>0.26864177864301481</v>
      </c>
      <c r="U214" s="111"/>
      <c r="V214" s="114">
        <v>66.784151359999996</v>
      </c>
      <c r="W214" s="114">
        <v>74.3</v>
      </c>
      <c r="X214" s="115">
        <v>76.445437427204254</v>
      </c>
      <c r="Y214" s="115">
        <v>77.728590548387601</v>
      </c>
      <c r="Z214" s="115">
        <v>78.6286255556317</v>
      </c>
      <c r="AA214" s="119">
        <v>81.155743103020995</v>
      </c>
      <c r="AB214" s="115">
        <v>81.749794264668921</v>
      </c>
      <c r="AC214" s="115"/>
      <c r="AD214" s="116">
        <v>44.377894202875837</v>
      </c>
      <c r="AE214" s="116">
        <v>44.472683412905184</v>
      </c>
      <c r="AF214" s="115">
        <v>44.519096614738508</v>
      </c>
      <c r="AG214" s="115">
        <v>44.485424112303484</v>
      </c>
      <c r="AH214" s="115">
        <v>44.497319052863119</v>
      </c>
      <c r="AI214" s="119">
        <v>49.094313587050237</v>
      </c>
      <c r="AJ214" s="117">
        <v>54.054054054054056</v>
      </c>
      <c r="AK214" s="115"/>
      <c r="AL214" s="118">
        <v>6.1807411167512676</v>
      </c>
      <c r="AM214" s="118">
        <v>6.5025528216704309</v>
      </c>
      <c r="AN214" s="115">
        <v>6.5745814525945825</v>
      </c>
      <c r="AO214" s="115">
        <v>6.709736382113821</v>
      </c>
      <c r="AP214" s="115">
        <v>6.8469549603174613</v>
      </c>
      <c r="AQ214" s="119">
        <v>6.4445623136316712</v>
      </c>
      <c r="AR214" s="115">
        <v>5.9832000000000001</v>
      </c>
      <c r="AS214" s="115"/>
      <c r="AT214" s="118">
        <v>235.11412985023321</v>
      </c>
      <c r="AU214" s="118">
        <v>195.31431347415108</v>
      </c>
      <c r="AV214" s="119">
        <v>276.22257168352309</v>
      </c>
      <c r="AW214" s="119">
        <v>257.31989201559986</v>
      </c>
      <c r="AX214" s="119">
        <v>254.53128461332628</v>
      </c>
      <c r="AY214" s="119">
        <v>215.10850017500979</v>
      </c>
      <c r="AZ214" s="119">
        <v>161.61940465290903</v>
      </c>
      <c r="BA214" s="119"/>
    </row>
    <row r="215" spans="1:53" x14ac:dyDescent="0.25">
      <c r="A215" s="180" t="s">
        <v>388</v>
      </c>
      <c r="B215" s="181">
        <v>3</v>
      </c>
      <c r="C215" s="182" t="s">
        <v>389</v>
      </c>
      <c r="D215" s="31"/>
      <c r="E215" s="32"/>
      <c r="F215" s="160">
        <v>2624</v>
      </c>
      <c r="G215" s="109">
        <v>3145</v>
      </c>
      <c r="H215" s="110">
        <v>3393</v>
      </c>
      <c r="I215" s="110">
        <v>3446</v>
      </c>
      <c r="J215" s="110">
        <v>3500</v>
      </c>
      <c r="K215" s="110">
        <v>3661</v>
      </c>
      <c r="L215" s="110">
        <v>3097</v>
      </c>
      <c r="M215" s="111"/>
      <c r="N215" s="112">
        <v>0.30656940819457773</v>
      </c>
      <c r="O215" s="112">
        <v>0.32347200090555023</v>
      </c>
      <c r="P215" s="113">
        <v>0.40221465082031621</v>
      </c>
      <c r="Q215" s="113">
        <v>0.39858040021301588</v>
      </c>
      <c r="R215" s="113">
        <v>0.40693986187777909</v>
      </c>
      <c r="S215" s="207">
        <v>0.47296662774567472</v>
      </c>
      <c r="T215" s="113">
        <v>0.51772916645647316</v>
      </c>
      <c r="U215" s="111"/>
      <c r="V215" s="114">
        <v>71.645251340000002</v>
      </c>
      <c r="W215" s="114">
        <v>74.95</v>
      </c>
      <c r="X215" s="115">
        <v>75.922154972787609</v>
      </c>
      <c r="Y215" s="115">
        <v>76.464199674337948</v>
      </c>
      <c r="Z215" s="115">
        <v>76.82353461891131</v>
      </c>
      <c r="AA215" s="119">
        <v>77.882203816876199</v>
      </c>
      <c r="AB215" s="115">
        <v>78.05692525186285</v>
      </c>
      <c r="AC215" s="115"/>
      <c r="AD215" s="116">
        <v>42.265388230760756</v>
      </c>
      <c r="AE215" s="116">
        <v>42.4413739891951</v>
      </c>
      <c r="AF215" s="115">
        <v>42.527544794115578</v>
      </c>
      <c r="AG215" s="115">
        <v>42.465028386630216</v>
      </c>
      <c r="AH215" s="115">
        <v>42.487112547214217</v>
      </c>
      <c r="AI215" s="119">
        <v>47.636297513219006</v>
      </c>
      <c r="AJ215" s="117">
        <v>53.164556962025308</v>
      </c>
      <c r="AK215" s="115"/>
      <c r="AL215" s="118">
        <v>6.9462636923076921</v>
      </c>
      <c r="AM215" s="118">
        <v>7.3091010262989098</v>
      </c>
      <c r="AN215" s="115">
        <v>7.4909561673767806</v>
      </c>
      <c r="AO215" s="115">
        <v>7.4468414688017672</v>
      </c>
      <c r="AP215" s="115">
        <v>7.5939367001586451</v>
      </c>
      <c r="AQ215" s="119">
        <v>7.1967233221365454</v>
      </c>
      <c r="AR215" s="115">
        <v>6.6879999999999997</v>
      </c>
      <c r="AS215" s="115"/>
      <c r="AT215" s="118">
        <v>268.42797693791027</v>
      </c>
      <c r="AU215" s="118">
        <v>281.97435085937639</v>
      </c>
      <c r="AV215" s="119">
        <v>492.77434925700891</v>
      </c>
      <c r="AW215" s="119">
        <v>477.82938562537618</v>
      </c>
      <c r="AX215" s="119">
        <v>496.91337095005781</v>
      </c>
      <c r="AY215" s="119">
        <v>730.44088469409326</v>
      </c>
      <c r="AZ215" s="119">
        <v>939.27695918148788</v>
      </c>
      <c r="BA215" s="119"/>
    </row>
    <row r="216" spans="1:53" x14ac:dyDescent="0.25">
      <c r="A216" s="180" t="s">
        <v>390</v>
      </c>
      <c r="B216" s="181">
        <v>4</v>
      </c>
      <c r="C216" s="182" t="s">
        <v>391</v>
      </c>
      <c r="D216" s="31"/>
      <c r="E216" s="32"/>
      <c r="F216" s="160">
        <v>1440</v>
      </c>
      <c r="G216" s="109">
        <v>1085</v>
      </c>
      <c r="H216" s="110">
        <v>1103</v>
      </c>
      <c r="I216" s="110">
        <v>1095</v>
      </c>
      <c r="J216" s="110">
        <v>1087</v>
      </c>
      <c r="K216" s="110">
        <v>1065</v>
      </c>
      <c r="L216" s="110">
        <v>861</v>
      </c>
      <c r="M216" s="111"/>
      <c r="N216" s="112">
        <v>0.2922400128897496</v>
      </c>
      <c r="O216" s="112">
        <v>0.30800502441594652</v>
      </c>
      <c r="P216" s="113">
        <v>0.38410633447560527</v>
      </c>
      <c r="Q216" s="113">
        <v>0.38148733927545647</v>
      </c>
      <c r="R216" s="113">
        <v>0.38853466390991959</v>
      </c>
      <c r="S216" s="207">
        <v>0.41694442730100373</v>
      </c>
      <c r="T216" s="113">
        <v>0.42713105945575208</v>
      </c>
      <c r="U216" s="111"/>
      <c r="V216" s="114">
        <v>69.210981500000003</v>
      </c>
      <c r="W216" s="114">
        <v>74.150000000000006</v>
      </c>
      <c r="X216" s="115">
        <v>75.577690616014578</v>
      </c>
      <c r="Y216" s="115">
        <v>76.397653806327568</v>
      </c>
      <c r="Z216" s="115">
        <v>76.950897122012506</v>
      </c>
      <c r="AA216" s="119">
        <v>78.607605996095799</v>
      </c>
      <c r="AB216" s="115">
        <v>78.965729571112135</v>
      </c>
      <c r="AC216" s="115"/>
      <c r="AD216" s="116">
        <v>53.192345373736138</v>
      </c>
      <c r="AE216" s="116">
        <v>53.32124693649579</v>
      </c>
      <c r="AF216" s="115">
        <v>53.384363131336357</v>
      </c>
      <c r="AG216" s="115">
        <v>53.338572706618613</v>
      </c>
      <c r="AH216" s="115">
        <v>53.354748349675404</v>
      </c>
      <c r="AI216" s="119">
        <v>47.716882310350002</v>
      </c>
      <c r="AJ216" s="117">
        <v>41.53846153846154</v>
      </c>
      <c r="AK216" s="115"/>
      <c r="AL216" s="118">
        <v>6.6125535714285713</v>
      </c>
      <c r="AM216" s="118">
        <v>6.8749367567567568</v>
      </c>
      <c r="AN216" s="115">
        <v>6.9847233180953605</v>
      </c>
      <c r="AO216" s="115">
        <v>7.0023622895622895</v>
      </c>
      <c r="AP216" s="115">
        <v>7.0758372131147551</v>
      </c>
      <c r="AQ216" s="119">
        <v>7.0704428810251656</v>
      </c>
      <c r="AR216" s="115">
        <v>7.0014000000000003</v>
      </c>
      <c r="AS216" s="115"/>
      <c r="AT216" s="118">
        <v>231.64769780088452</v>
      </c>
      <c r="AU216" s="118">
        <v>236.41729612379316</v>
      </c>
      <c r="AV216" s="119">
        <v>410.35130760258102</v>
      </c>
      <c r="AW216" s="119">
        <v>396.40024909865076</v>
      </c>
      <c r="AX216" s="119">
        <v>410.03895265499017</v>
      </c>
      <c r="AY216" s="119">
        <v>510.18297084811638</v>
      </c>
      <c r="AZ216" s="119">
        <v>582.51046148926025</v>
      </c>
      <c r="BA216" s="119"/>
    </row>
    <row r="217" spans="1:53" x14ac:dyDescent="0.25">
      <c r="A217" s="180" t="s">
        <v>392</v>
      </c>
      <c r="B217" s="181">
        <v>5</v>
      </c>
      <c r="C217" s="182" t="s">
        <v>393</v>
      </c>
      <c r="D217" s="31"/>
      <c r="E217" s="32"/>
      <c r="F217" s="160">
        <v>1319</v>
      </c>
      <c r="G217" s="109">
        <v>1045</v>
      </c>
      <c r="H217" s="110">
        <v>1027</v>
      </c>
      <c r="I217" s="110">
        <v>1007</v>
      </c>
      <c r="J217" s="110">
        <v>988</v>
      </c>
      <c r="K217" s="110">
        <v>931</v>
      </c>
      <c r="L217" s="110">
        <v>745</v>
      </c>
      <c r="M217" s="111"/>
      <c r="N217" s="112">
        <v>0.30669998594790959</v>
      </c>
      <c r="O217" s="112">
        <v>0.29294963228832643</v>
      </c>
      <c r="P217" s="113">
        <v>0.32852608316204013</v>
      </c>
      <c r="Q217" s="113">
        <v>0.32053277994906038</v>
      </c>
      <c r="R217" s="113">
        <v>0.31943602112509112</v>
      </c>
      <c r="S217" s="207">
        <v>0.38223198061975611</v>
      </c>
      <c r="T217" s="113">
        <v>0.42997594478271445</v>
      </c>
      <c r="U217" s="111"/>
      <c r="V217" s="114">
        <v>70.057619360000004</v>
      </c>
      <c r="W217" s="114">
        <v>74.05</v>
      </c>
      <c r="X217" s="115">
        <v>74.722471632912942</v>
      </c>
      <c r="Y217" s="115">
        <v>75.265193974933496</v>
      </c>
      <c r="Z217" s="115">
        <v>75.515101734097144</v>
      </c>
      <c r="AA217" s="119">
        <v>76.351403440450667</v>
      </c>
      <c r="AB217" s="115">
        <v>76.085459452395469</v>
      </c>
      <c r="AC217" s="115"/>
      <c r="AD217" s="116">
        <v>41.601054727030998</v>
      </c>
      <c r="AE217" s="116">
        <v>41.714239774787501</v>
      </c>
      <c r="AF217" s="115">
        <v>41.769660433577798</v>
      </c>
      <c r="AG217" s="115">
        <v>41.729453074586097</v>
      </c>
      <c r="AH217" s="115">
        <v>41.743656478273991</v>
      </c>
      <c r="AI217" s="119">
        <v>46.209932380629198</v>
      </c>
      <c r="AJ217" s="117">
        <v>51.020408163265309</v>
      </c>
      <c r="AK217" s="115"/>
      <c r="AL217" s="118">
        <v>7.6109124074074082</v>
      </c>
      <c r="AM217" s="118">
        <v>7.8049184615384615</v>
      </c>
      <c r="AN217" s="115">
        <v>7.8731003721737167</v>
      </c>
      <c r="AO217" s="115">
        <v>7.896920500782473</v>
      </c>
      <c r="AP217" s="115">
        <v>8.0088572093023256</v>
      </c>
      <c r="AQ217" s="119">
        <v>7.6602344985453712</v>
      </c>
      <c r="AR217" s="115">
        <v>7.2706999999999997</v>
      </c>
      <c r="AS217" s="115"/>
      <c r="AT217" s="118">
        <v>264.51498049084324</v>
      </c>
      <c r="AU217" s="118">
        <v>215.49138695489208</v>
      </c>
      <c r="AV217" s="119">
        <v>284.53616899533273</v>
      </c>
      <c r="AW217" s="119">
        <v>263.9210458469833</v>
      </c>
      <c r="AX217" s="119">
        <v>258.37866818565345</v>
      </c>
      <c r="AY217" s="119">
        <v>403.31204961860931</v>
      </c>
      <c r="AZ217" s="119">
        <v>554.10367873640769</v>
      </c>
      <c r="BA217" s="119"/>
    </row>
    <row r="218" spans="1:53" x14ac:dyDescent="0.25">
      <c r="A218" s="180"/>
      <c r="B218" s="183"/>
      <c r="C218" s="182"/>
      <c r="D218" s="31"/>
      <c r="E218" s="32"/>
      <c r="F218" s="160"/>
      <c r="G218" s="109"/>
      <c r="H218" s="110"/>
      <c r="I218" s="110"/>
      <c r="J218" s="110"/>
      <c r="K218" s="110"/>
      <c r="L218" s="110" t="s">
        <v>15</v>
      </c>
      <c r="M218" s="111"/>
      <c r="N218" s="112"/>
      <c r="O218" s="112"/>
      <c r="P218" s="113"/>
      <c r="Q218" s="113"/>
      <c r="R218" s="113"/>
      <c r="S218" s="207"/>
      <c r="T218" s="113"/>
      <c r="U218" s="111"/>
      <c r="V218" s="114"/>
      <c r="W218" s="114"/>
      <c r="X218" s="115"/>
      <c r="Y218" s="115"/>
      <c r="Z218" s="115"/>
      <c r="AA218" s="119"/>
      <c r="AB218" s="115"/>
      <c r="AC218" s="115"/>
      <c r="AD218" s="116"/>
      <c r="AE218" s="116"/>
      <c r="AF218" s="115"/>
      <c r="AG218" s="115"/>
      <c r="AH218" s="115"/>
      <c r="AI218" s="119"/>
      <c r="AJ218" s="120"/>
      <c r="AK218" s="115"/>
      <c r="AL218" s="118"/>
      <c r="AM218" s="118"/>
      <c r="AN218" s="115"/>
      <c r="AO218" s="115"/>
      <c r="AP218" s="115"/>
      <c r="AQ218" s="119"/>
      <c r="AR218" s="115"/>
      <c r="AS218" s="115"/>
      <c r="AT218" s="118"/>
      <c r="AU218" s="118"/>
      <c r="AV218" s="119"/>
      <c r="AW218" s="119"/>
      <c r="AX218" s="119"/>
      <c r="AY218" s="119"/>
      <c r="AZ218" s="119"/>
      <c r="BA218" s="119"/>
    </row>
    <row r="219" spans="1:53" x14ac:dyDescent="0.25">
      <c r="A219" s="177" t="s">
        <v>394</v>
      </c>
      <c r="B219" s="178"/>
      <c r="C219" s="179" t="s">
        <v>395</v>
      </c>
      <c r="D219" s="31"/>
      <c r="E219" s="32"/>
      <c r="F219" s="159">
        <v>63416</v>
      </c>
      <c r="G219" s="97">
        <v>53729</v>
      </c>
      <c r="H219" s="98">
        <v>55854</v>
      </c>
      <c r="I219" s="98">
        <v>55978</v>
      </c>
      <c r="J219" s="98">
        <v>56102</v>
      </c>
      <c r="K219" s="98">
        <v>56428</v>
      </c>
      <c r="L219" s="98">
        <v>51334</v>
      </c>
      <c r="M219" s="121"/>
      <c r="N219" s="100">
        <v>0.24241332395763662</v>
      </c>
      <c r="O219" s="100">
        <v>0.25871792705064517</v>
      </c>
      <c r="P219" s="101">
        <v>0.31183489105346057</v>
      </c>
      <c r="Q219" s="101">
        <v>0.31173324440205763</v>
      </c>
      <c r="R219" s="101">
        <v>0.31922864005583979</v>
      </c>
      <c r="S219" s="206">
        <v>0.36564060996093251</v>
      </c>
      <c r="T219" s="101">
        <v>0.39944213095864023</v>
      </c>
      <c r="U219" s="121"/>
      <c r="V219" s="102">
        <v>66.343365453630469</v>
      </c>
      <c r="W219" s="102">
        <v>72.89</v>
      </c>
      <c r="X219" s="103">
        <v>75.862587354087736</v>
      </c>
      <c r="Y219" s="103">
        <v>77.241347555511169</v>
      </c>
      <c r="Z219" s="103">
        <v>78.454273478444875</v>
      </c>
      <c r="AA219" s="107">
        <v>81.569657379810451</v>
      </c>
      <c r="AB219" s="103">
        <v>83.086532294582355</v>
      </c>
      <c r="AC219" s="103"/>
      <c r="AD219" s="104">
        <v>26.045736727554438</v>
      </c>
      <c r="AE219" s="104">
        <v>28.134032378970254</v>
      </c>
      <c r="AF219" s="103">
        <v>28.550839250449688</v>
      </c>
      <c r="AG219" s="103">
        <v>28.248448339233796</v>
      </c>
      <c r="AH219" s="103">
        <v>28.355269087754863</v>
      </c>
      <c r="AI219" s="107">
        <v>34.838348193101638</v>
      </c>
      <c r="AJ219" s="105">
        <v>41.17647058823529</v>
      </c>
      <c r="AK219" s="103"/>
      <c r="AL219" s="106">
        <v>4.9447921519609555</v>
      </c>
      <c r="AM219" s="106">
        <v>5.369170699598298</v>
      </c>
      <c r="AN219" s="103">
        <v>5.4691510568701798</v>
      </c>
      <c r="AO219" s="103">
        <v>5.5210157191344935</v>
      </c>
      <c r="AP219" s="103">
        <v>5.6479162998765933</v>
      </c>
      <c r="AQ219" s="107">
        <v>5.5019880605582827</v>
      </c>
      <c r="AR219" s="103">
        <v>5.2665624165554057</v>
      </c>
      <c r="AS219" s="103"/>
      <c r="AT219" s="106">
        <v>237.51239536967188</v>
      </c>
      <c r="AU219" s="106">
        <v>236.11637228334953</v>
      </c>
      <c r="AV219" s="107">
        <v>359.63532969975</v>
      </c>
      <c r="AW219" s="107">
        <v>350.22400518144997</v>
      </c>
      <c r="AX219" s="107">
        <v>359.71755141013119</v>
      </c>
      <c r="AY219" s="107">
        <v>459.07804339794944</v>
      </c>
      <c r="AZ219" s="107">
        <v>546.82846387942516</v>
      </c>
      <c r="BA219" s="107"/>
    </row>
    <row r="220" spans="1:53" x14ac:dyDescent="0.25">
      <c r="A220" s="180" t="s">
        <v>396</v>
      </c>
      <c r="B220" s="181">
        <v>1</v>
      </c>
      <c r="C220" s="182" t="s">
        <v>397</v>
      </c>
      <c r="D220" s="31"/>
      <c r="E220" s="32"/>
      <c r="F220" s="160">
        <v>24367</v>
      </c>
      <c r="G220" s="109">
        <v>23580</v>
      </c>
      <c r="H220" s="110">
        <v>25021</v>
      </c>
      <c r="I220" s="110">
        <v>25272</v>
      </c>
      <c r="J220" s="110">
        <v>25514</v>
      </c>
      <c r="K220" s="110">
        <v>26208</v>
      </c>
      <c r="L220" s="110">
        <v>24128</v>
      </c>
      <c r="M220" s="111"/>
      <c r="N220" s="112">
        <v>0.2866415440088777</v>
      </c>
      <c r="O220" s="112">
        <v>0.31927776803873054</v>
      </c>
      <c r="P220" s="113">
        <v>0.3916739016199961</v>
      </c>
      <c r="Q220" s="113">
        <v>0.39327019463041496</v>
      </c>
      <c r="R220" s="113">
        <v>0.40399335127395736</v>
      </c>
      <c r="S220" s="207">
        <v>0.45141454275978543</v>
      </c>
      <c r="T220" s="113">
        <v>0.48289370579870255</v>
      </c>
      <c r="U220" s="111"/>
      <c r="V220" s="114">
        <v>68.004262159999996</v>
      </c>
      <c r="W220" s="114">
        <v>73.11</v>
      </c>
      <c r="X220" s="115">
        <v>75.65911679960351</v>
      </c>
      <c r="Y220" s="115">
        <v>76.76920259573879</v>
      </c>
      <c r="Z220" s="115">
        <v>77.772322598802589</v>
      </c>
      <c r="AA220" s="119">
        <v>80.439529576563018</v>
      </c>
      <c r="AB220" s="115">
        <v>81.861721211135972</v>
      </c>
      <c r="AC220" s="115"/>
      <c r="AD220" s="116">
        <v>35.748471172763722</v>
      </c>
      <c r="AE220" s="116">
        <v>35.933181067384837</v>
      </c>
      <c r="AF220" s="115">
        <v>36.023623614769811</v>
      </c>
      <c r="AG220" s="115">
        <v>35.958008083482255</v>
      </c>
      <c r="AH220" s="115">
        <v>35.981187021429037</v>
      </c>
      <c r="AI220" s="119">
        <v>42.26191884894024</v>
      </c>
      <c r="AJ220" s="117">
        <v>49.016715830875121</v>
      </c>
      <c r="AK220" s="115"/>
      <c r="AL220" s="118">
        <v>6.9022727263458394</v>
      </c>
      <c r="AM220" s="118">
        <v>7.1735816120460596</v>
      </c>
      <c r="AN220" s="115">
        <v>7.2803958284097234</v>
      </c>
      <c r="AO220" s="115">
        <v>7.2767906184200264</v>
      </c>
      <c r="AP220" s="115">
        <v>7.3941749585656176</v>
      </c>
      <c r="AQ220" s="119">
        <v>7.149858276419554</v>
      </c>
      <c r="AR220" s="115">
        <v>6.8410000000000002</v>
      </c>
      <c r="AS220" s="115"/>
      <c r="AT220" s="118">
        <v>260.99960387290588</v>
      </c>
      <c r="AU220" s="118">
        <v>306.33340703538067</v>
      </c>
      <c r="AV220" s="119">
        <v>505.46679096593294</v>
      </c>
      <c r="AW220" s="119">
        <v>501.60897521573929</v>
      </c>
      <c r="AX220" s="119">
        <v>525.82087472209685</v>
      </c>
      <c r="AY220" s="119">
        <v>649.99800047943427</v>
      </c>
      <c r="AZ220" s="119">
        <v>737.12837585689999</v>
      </c>
      <c r="BA220" s="119"/>
    </row>
    <row r="221" spans="1:53" x14ac:dyDescent="0.25">
      <c r="A221" s="180" t="s">
        <v>398</v>
      </c>
      <c r="B221" s="181">
        <v>2</v>
      </c>
      <c r="C221" s="182" t="s">
        <v>276</v>
      </c>
      <c r="D221" s="31"/>
      <c r="E221" s="32"/>
      <c r="F221" s="160">
        <v>1923</v>
      </c>
      <c r="G221" s="109">
        <v>955</v>
      </c>
      <c r="H221" s="110">
        <v>878</v>
      </c>
      <c r="I221" s="110">
        <v>840</v>
      </c>
      <c r="J221" s="110">
        <v>804</v>
      </c>
      <c r="K221" s="110">
        <v>703</v>
      </c>
      <c r="L221" s="110">
        <v>960</v>
      </c>
      <c r="M221" s="111"/>
      <c r="N221" s="112">
        <v>0.30241035573715758</v>
      </c>
      <c r="O221" s="112">
        <v>0.31479647849069464</v>
      </c>
      <c r="P221" s="113">
        <v>0.40321651886641408</v>
      </c>
      <c r="Q221" s="113">
        <v>0.39983806550455214</v>
      </c>
      <c r="R221" s="113">
        <v>0.41753569908237248</v>
      </c>
      <c r="S221" s="207">
        <v>0.47531271349747056</v>
      </c>
      <c r="T221" s="113">
        <v>0.52029997876222112</v>
      </c>
      <c r="U221" s="111"/>
      <c r="V221" s="114">
        <v>69.172295059999996</v>
      </c>
      <c r="W221" s="114">
        <v>72.95</v>
      </c>
      <c r="X221" s="115">
        <v>74.649834905980612</v>
      </c>
      <c r="Y221" s="115">
        <v>75.428801103997159</v>
      </c>
      <c r="Z221" s="115">
        <v>76.101372915269721</v>
      </c>
      <c r="AA221" s="119">
        <v>77.791708125916784</v>
      </c>
      <c r="AB221" s="115">
        <v>78.536973195131196</v>
      </c>
      <c r="AC221" s="115"/>
      <c r="AD221" s="116">
        <v>38.401539298153061</v>
      </c>
      <c r="AE221" s="116">
        <v>38.538380805082703</v>
      </c>
      <c r="AF221" s="115">
        <v>38.605384765537018</v>
      </c>
      <c r="AG221" s="115">
        <v>38.556773789943122</v>
      </c>
      <c r="AH221" s="115">
        <v>38.573945803408741</v>
      </c>
      <c r="AI221" s="119">
        <v>42.85629926903971</v>
      </c>
      <c r="AJ221" s="117">
        <v>47.457627118644069</v>
      </c>
      <c r="AK221" s="115"/>
      <c r="AL221" s="118">
        <v>6.787091271347248</v>
      </c>
      <c r="AM221" s="118">
        <v>7.0593001727115725</v>
      </c>
      <c r="AN221" s="115">
        <v>7.0749445378219633</v>
      </c>
      <c r="AO221" s="115">
        <v>7.120542787682334</v>
      </c>
      <c r="AP221" s="115">
        <v>8.0453859191097798</v>
      </c>
      <c r="AQ221" s="119">
        <v>7.5426950913414572</v>
      </c>
      <c r="AR221" s="115">
        <v>7.4260999999999999</v>
      </c>
      <c r="AS221" s="115"/>
      <c r="AT221" s="118">
        <v>287.14733598557859</v>
      </c>
      <c r="AU221" s="118">
        <v>289.68456154005736</v>
      </c>
      <c r="AV221" s="119">
        <v>550.67561304915478</v>
      </c>
      <c r="AW221" s="119">
        <v>528.23944657235018</v>
      </c>
      <c r="AX221" s="119">
        <v>546.48622859452576</v>
      </c>
      <c r="AY221" s="119">
        <v>757.63619806538918</v>
      </c>
      <c r="AZ221" s="119">
        <v>932.35280211059876</v>
      </c>
      <c r="BA221" s="119"/>
    </row>
    <row r="222" spans="1:53" x14ac:dyDescent="0.25">
      <c r="A222" s="180" t="s">
        <v>399</v>
      </c>
      <c r="B222" s="181">
        <v>3</v>
      </c>
      <c r="C222" s="182" t="s">
        <v>400</v>
      </c>
      <c r="D222" s="31"/>
      <c r="E222" s="32"/>
      <c r="F222" s="160">
        <v>1986</v>
      </c>
      <c r="G222" s="109">
        <v>1609</v>
      </c>
      <c r="H222" s="110">
        <v>1664</v>
      </c>
      <c r="I222" s="110">
        <v>1659</v>
      </c>
      <c r="J222" s="110">
        <v>1654</v>
      </c>
      <c r="K222" s="110">
        <v>1638</v>
      </c>
      <c r="L222" s="110">
        <v>1344</v>
      </c>
      <c r="M222" s="111"/>
      <c r="N222" s="112">
        <v>0.24440120795319498</v>
      </c>
      <c r="O222" s="112">
        <v>0.24103594685812996</v>
      </c>
      <c r="P222" s="113">
        <v>0.28160728397281604</v>
      </c>
      <c r="Q222" s="113">
        <v>0.27736049210737745</v>
      </c>
      <c r="R222" s="113">
        <v>0.27998264520962474</v>
      </c>
      <c r="S222" s="207">
        <v>0.28889151177594452</v>
      </c>
      <c r="T222" s="113">
        <v>0.28877096127502877</v>
      </c>
      <c r="U222" s="111"/>
      <c r="V222" s="114">
        <v>67.882251080000003</v>
      </c>
      <c r="W222" s="114">
        <v>72.53</v>
      </c>
      <c r="X222" s="115">
        <v>74.782676958012701</v>
      </c>
      <c r="Y222" s="115">
        <v>75.786815340568893</v>
      </c>
      <c r="Z222" s="115">
        <v>76.689485647154754</v>
      </c>
      <c r="AA222" s="119">
        <v>78.827853987147364</v>
      </c>
      <c r="AB222" s="115">
        <v>79.817202969671285</v>
      </c>
      <c r="AC222" s="115"/>
      <c r="AD222" s="116">
        <v>36.095605764273145</v>
      </c>
      <c r="AE222" s="116">
        <v>36.141905767931057</v>
      </c>
      <c r="AF222" s="115">
        <v>36.164576401160225</v>
      </c>
      <c r="AG222" s="115">
        <v>36.148128991318643</v>
      </c>
      <c r="AH222" s="115">
        <v>36.153939101891893</v>
      </c>
      <c r="AI222" s="119">
        <v>42.056188715607732</v>
      </c>
      <c r="AJ222" s="117">
        <v>48.453608247422679</v>
      </c>
      <c r="AK222" s="115"/>
      <c r="AL222" s="118">
        <v>4.6334485925925923</v>
      </c>
      <c r="AM222" s="118">
        <v>4.8980953764861299</v>
      </c>
      <c r="AN222" s="115">
        <v>5.0010601214830297</v>
      </c>
      <c r="AO222" s="115">
        <v>5.0491545783132539</v>
      </c>
      <c r="AP222" s="115">
        <v>5.1589453254437876</v>
      </c>
      <c r="AQ222" s="119">
        <v>4.7874152022493064</v>
      </c>
      <c r="AR222" s="115">
        <v>4.3448000000000002</v>
      </c>
      <c r="AS222" s="115"/>
      <c r="AT222" s="118">
        <v>222.61172601924636</v>
      </c>
      <c r="AU222" s="118">
        <v>190.18047003776138</v>
      </c>
      <c r="AV222" s="119">
        <v>267.36844145634353</v>
      </c>
      <c r="AW222" s="119">
        <v>251.05636484057047</v>
      </c>
      <c r="AX222" s="119">
        <v>249.74556041367211</v>
      </c>
      <c r="AY222" s="119">
        <v>257.71367049183846</v>
      </c>
      <c r="AZ222" s="119">
        <v>255.47844639114317</v>
      </c>
      <c r="BA222" s="119"/>
    </row>
    <row r="223" spans="1:53" x14ac:dyDescent="0.25">
      <c r="A223" s="180" t="s">
        <v>401</v>
      </c>
      <c r="B223" s="181">
        <v>4</v>
      </c>
      <c r="C223" s="182" t="s">
        <v>402</v>
      </c>
      <c r="D223" s="31"/>
      <c r="E223" s="32"/>
      <c r="F223" s="160">
        <v>3971</v>
      </c>
      <c r="G223" s="109">
        <v>1894</v>
      </c>
      <c r="H223" s="110">
        <v>1771</v>
      </c>
      <c r="I223" s="110">
        <v>1707</v>
      </c>
      <c r="J223" s="110">
        <v>1644</v>
      </c>
      <c r="K223" s="110">
        <v>1466</v>
      </c>
      <c r="L223" s="110">
        <v>1614</v>
      </c>
      <c r="M223" s="111"/>
      <c r="N223" s="112">
        <v>0.24219811047723869</v>
      </c>
      <c r="O223" s="112">
        <v>0.2341021402187301</v>
      </c>
      <c r="P223" s="113">
        <v>0.26515934800216751</v>
      </c>
      <c r="Q223" s="113">
        <v>0.25915490244222195</v>
      </c>
      <c r="R223" s="113">
        <v>0.25900581971740388</v>
      </c>
      <c r="S223" s="207">
        <v>0.32231311802409646</v>
      </c>
      <c r="T223" s="113">
        <v>0.37431446381219641</v>
      </c>
      <c r="U223" s="111"/>
      <c r="V223" s="114">
        <v>68.965471399999998</v>
      </c>
      <c r="W223" s="114">
        <v>73.22</v>
      </c>
      <c r="X223" s="115">
        <v>73.749017108261938</v>
      </c>
      <c r="Y223" s="115">
        <v>74.271213156501702</v>
      </c>
      <c r="Z223" s="115">
        <v>74.445254066751275</v>
      </c>
      <c r="AA223" s="119">
        <v>75.19828675818178</v>
      </c>
      <c r="AB223" s="115">
        <v>74.751673959218408</v>
      </c>
      <c r="AC223" s="115"/>
      <c r="AD223" s="116">
        <v>21.904054721715895</v>
      </c>
      <c r="AE223" s="116">
        <v>22.003418385176506</v>
      </c>
      <c r="AF223" s="115">
        <v>22.052071451972488</v>
      </c>
      <c r="AG223" s="115">
        <v>22.016773940802231</v>
      </c>
      <c r="AH223" s="115">
        <v>22.02924292192662</v>
      </c>
      <c r="AI223" s="119">
        <v>30.080507197733368</v>
      </c>
      <c r="AJ223" s="117">
        <v>38.793103448275865</v>
      </c>
      <c r="AK223" s="115"/>
      <c r="AL223" s="118">
        <v>5.1814102868447085</v>
      </c>
      <c r="AM223" s="118">
        <v>5.4394531250000009</v>
      </c>
      <c r="AN223" s="115">
        <v>5.5154415371852341</v>
      </c>
      <c r="AO223" s="115">
        <v>5.5636929914529905</v>
      </c>
      <c r="AP223" s="115">
        <v>5.6806420253164562</v>
      </c>
      <c r="AQ223" s="119">
        <v>5.6926137588463064</v>
      </c>
      <c r="AR223" s="115">
        <v>5.6791999999999998</v>
      </c>
      <c r="AS223" s="115"/>
      <c r="AT223" s="118">
        <v>244.26744476253705</v>
      </c>
      <c r="AU223" s="118">
        <v>200.70596762825099</v>
      </c>
      <c r="AV223" s="119">
        <v>270.47098381395818</v>
      </c>
      <c r="AW223" s="119">
        <v>251.27854549692373</v>
      </c>
      <c r="AX223" s="119">
        <v>246.81890750571677</v>
      </c>
      <c r="AY223" s="119">
        <v>378.55332922637893</v>
      </c>
      <c r="AZ223" s="119">
        <v>513.92347764076078</v>
      </c>
      <c r="BA223" s="119"/>
    </row>
    <row r="224" spans="1:53" x14ac:dyDescent="0.25">
      <c r="A224" s="180" t="s">
        <v>403</v>
      </c>
      <c r="B224" s="181">
        <v>5</v>
      </c>
      <c r="C224" s="182" t="s">
        <v>404</v>
      </c>
      <c r="D224" s="31"/>
      <c r="E224" s="32"/>
      <c r="F224" s="160">
        <v>2790</v>
      </c>
      <c r="G224" s="109">
        <v>2109</v>
      </c>
      <c r="H224" s="110">
        <v>2129</v>
      </c>
      <c r="I224" s="110">
        <v>2109</v>
      </c>
      <c r="J224" s="110">
        <v>2091</v>
      </c>
      <c r="K224" s="110">
        <v>2030</v>
      </c>
      <c r="L224" s="110">
        <v>1849</v>
      </c>
      <c r="M224" s="111"/>
      <c r="N224" s="112">
        <v>0.20963058199675103</v>
      </c>
      <c r="O224" s="112">
        <v>0.21469519389819394</v>
      </c>
      <c r="P224" s="113">
        <v>0.25606710382175141</v>
      </c>
      <c r="Q224" s="113">
        <v>0.25380620705433449</v>
      </c>
      <c r="R224" s="113">
        <v>0.2580874696112484</v>
      </c>
      <c r="S224" s="207">
        <v>0.31309411739302184</v>
      </c>
      <c r="T224" s="113">
        <v>0.35385005284935522</v>
      </c>
      <c r="U224" s="111"/>
      <c r="V224" s="114">
        <v>65.142953540000008</v>
      </c>
      <c r="W224" s="114">
        <v>72.650000000000006</v>
      </c>
      <c r="X224" s="115">
        <v>76.774809534917836</v>
      </c>
      <c r="Y224" s="115">
        <v>78.542837033460415</v>
      </c>
      <c r="Z224" s="115">
        <v>80.240946140531875</v>
      </c>
      <c r="AA224" s="119">
        <v>84.559416844329007</v>
      </c>
      <c r="AB224" s="115">
        <v>87.131469886569562</v>
      </c>
      <c r="AC224" s="115"/>
      <c r="AD224" s="116">
        <v>15.481302587258844</v>
      </c>
      <c r="AE224" s="116">
        <v>15.648466185504317</v>
      </c>
      <c r="AF224" s="115">
        <v>15.730317250853956</v>
      </c>
      <c r="AG224" s="115">
        <v>15.670934788786534</v>
      </c>
      <c r="AH224" s="115">
        <v>15.691911871138512</v>
      </c>
      <c r="AI224" s="119">
        <v>25.419699392735311</v>
      </c>
      <c r="AJ224" s="117">
        <v>35.928143712574851</v>
      </c>
      <c r="AK224" s="115"/>
      <c r="AL224" s="118">
        <v>4.5870883143743537</v>
      </c>
      <c r="AM224" s="118">
        <v>4.8120368121442123</v>
      </c>
      <c r="AN224" s="115">
        <v>4.8935049760274429</v>
      </c>
      <c r="AO224" s="115">
        <v>4.9169939236111109</v>
      </c>
      <c r="AP224" s="115">
        <v>5.0093802553191491</v>
      </c>
      <c r="AQ224" s="119">
        <v>4.6827869842875494</v>
      </c>
      <c r="AR224" s="115">
        <v>4.2938000000000001</v>
      </c>
      <c r="AS224" s="115"/>
      <c r="AT224" s="118">
        <v>229.70980813242571</v>
      </c>
      <c r="AU224" s="118">
        <v>203.59720993162503</v>
      </c>
      <c r="AV224" s="119">
        <v>294.09620661179775</v>
      </c>
      <c r="AW224" s="119">
        <v>278.50184400026177</v>
      </c>
      <c r="AX224" s="119">
        <v>279.40128128086275</v>
      </c>
      <c r="AY224" s="119">
        <v>370.50202944791454</v>
      </c>
      <c r="AZ224" s="119">
        <v>454.86561800811739</v>
      </c>
      <c r="BA224" s="119"/>
    </row>
    <row r="225" spans="1:53" x14ac:dyDescent="0.25">
      <c r="A225" s="180" t="s">
        <v>405</v>
      </c>
      <c r="B225" s="181">
        <v>6</v>
      </c>
      <c r="C225" s="182" t="s">
        <v>406</v>
      </c>
      <c r="D225" s="31"/>
      <c r="E225" s="32"/>
      <c r="F225" s="160">
        <v>9676</v>
      </c>
      <c r="G225" s="109">
        <v>8607</v>
      </c>
      <c r="H225" s="110">
        <v>8996</v>
      </c>
      <c r="I225" s="110">
        <v>9031</v>
      </c>
      <c r="J225" s="110">
        <v>9066</v>
      </c>
      <c r="K225" s="110">
        <v>9153</v>
      </c>
      <c r="L225" s="110">
        <v>7804</v>
      </c>
      <c r="M225" s="111"/>
      <c r="N225" s="112">
        <v>0.17129866858512716</v>
      </c>
      <c r="O225" s="112">
        <v>0.16904894035150661</v>
      </c>
      <c r="P225" s="113">
        <v>0.18113342608393396</v>
      </c>
      <c r="Q225" s="113">
        <v>0.17856909450117253</v>
      </c>
      <c r="R225" s="113">
        <v>0.17796169125260569</v>
      </c>
      <c r="S225" s="207">
        <v>0.22921957975732629</v>
      </c>
      <c r="T225" s="113">
        <v>0.27310789800955565</v>
      </c>
      <c r="U225" s="111"/>
      <c r="V225" s="114">
        <v>64.29929156</v>
      </c>
      <c r="W225" s="114">
        <v>72.53</v>
      </c>
      <c r="X225" s="115">
        <v>76.041264616885641</v>
      </c>
      <c r="Y225" s="115">
        <v>77.753979263115085</v>
      </c>
      <c r="Z225" s="115">
        <v>79.244875575131118</v>
      </c>
      <c r="AA225" s="119">
        <v>82.900816213888447</v>
      </c>
      <c r="AB225" s="115">
        <v>84.556564525580228</v>
      </c>
      <c r="AC225" s="115"/>
      <c r="AD225" s="116">
        <v>16.537171809120306</v>
      </c>
      <c r="AE225" s="116">
        <v>16.552790300121348</v>
      </c>
      <c r="AF225" s="115">
        <v>16.560437839065273</v>
      </c>
      <c r="AG225" s="115">
        <v>16.554889594954989</v>
      </c>
      <c r="AH225" s="115">
        <v>16.556849533454645</v>
      </c>
      <c r="AI225" s="119">
        <v>22.986398853455285</v>
      </c>
      <c r="AJ225" s="117">
        <v>29.968944099378881</v>
      </c>
      <c r="AK225" s="115"/>
      <c r="AL225" s="118">
        <v>2.8365826155794802</v>
      </c>
      <c r="AM225" s="118">
        <v>3.0792440499306521</v>
      </c>
      <c r="AN225" s="115">
        <v>3.142571512013594</v>
      </c>
      <c r="AO225" s="115">
        <v>3.2693573996552572</v>
      </c>
      <c r="AP225" s="115">
        <v>3.3990480640535368</v>
      </c>
      <c r="AQ225" s="119">
        <v>3.3144200891152664</v>
      </c>
      <c r="AR225" s="115">
        <v>3.2195</v>
      </c>
      <c r="AS225" s="115"/>
      <c r="AT225" s="118">
        <v>207.16981279273145</v>
      </c>
      <c r="AU225" s="118">
        <v>158.10326763818816</v>
      </c>
      <c r="AV225" s="119">
        <v>172.62017446680431</v>
      </c>
      <c r="AW225" s="119">
        <v>156.96891050111392</v>
      </c>
      <c r="AX225" s="119">
        <v>147.5417313417199</v>
      </c>
      <c r="AY225" s="119">
        <v>231.48262248689389</v>
      </c>
      <c r="AZ225" s="119">
        <v>327.26853867895318</v>
      </c>
      <c r="BA225" s="119"/>
    </row>
    <row r="226" spans="1:53" x14ac:dyDescent="0.25">
      <c r="A226" s="180" t="s">
        <v>407</v>
      </c>
      <c r="B226" s="181">
        <v>7</v>
      </c>
      <c r="C226" s="182" t="s">
        <v>408</v>
      </c>
      <c r="D226" s="31"/>
      <c r="E226" s="32"/>
      <c r="F226" s="160">
        <v>8280</v>
      </c>
      <c r="G226" s="109">
        <v>6897</v>
      </c>
      <c r="H226" s="110">
        <v>7156</v>
      </c>
      <c r="I226" s="110">
        <v>7162</v>
      </c>
      <c r="J226" s="110">
        <v>7168</v>
      </c>
      <c r="K226" s="110">
        <v>7186</v>
      </c>
      <c r="L226" s="110">
        <v>6371</v>
      </c>
      <c r="M226" s="111"/>
      <c r="N226" s="112">
        <v>0.17168462246802424</v>
      </c>
      <c r="O226" s="112">
        <v>0.17816494699658636</v>
      </c>
      <c r="P226" s="113">
        <v>0.22328869340076385</v>
      </c>
      <c r="Q226" s="113">
        <v>0.22327076227088019</v>
      </c>
      <c r="R226" s="113">
        <v>0.22852908858012544</v>
      </c>
      <c r="S226" s="207">
        <v>0.27712003967992399</v>
      </c>
      <c r="T226" s="113">
        <v>0.3087722195744983</v>
      </c>
      <c r="U226" s="111"/>
      <c r="V226" s="114">
        <v>62.381336900000001</v>
      </c>
      <c r="W226" s="114">
        <v>72.83</v>
      </c>
      <c r="X226" s="115">
        <v>77.685389970835189</v>
      </c>
      <c r="Y226" s="115">
        <v>79.945310454236562</v>
      </c>
      <c r="Z226" s="115">
        <v>81.978729587424624</v>
      </c>
      <c r="AA226" s="119">
        <v>87.047880872257338</v>
      </c>
      <c r="AB226" s="115">
        <v>89.60853326734366</v>
      </c>
      <c r="AC226" s="115"/>
      <c r="AD226" s="116">
        <v>17.400061717236369</v>
      </c>
      <c r="AE226" s="116">
        <v>17.417934760285682</v>
      </c>
      <c r="AF226" s="115">
        <v>17.426686232675486</v>
      </c>
      <c r="AG226" s="115">
        <v>17.420337091402835</v>
      </c>
      <c r="AH226" s="115">
        <v>17.422579949895123</v>
      </c>
      <c r="AI226" s="119">
        <v>24.894754771503131</v>
      </c>
      <c r="AJ226" s="117">
        <v>33.009708737864081</v>
      </c>
      <c r="AK226" s="115"/>
      <c r="AL226" s="118">
        <v>2.7993303064275041</v>
      </c>
      <c r="AM226" s="118">
        <v>3.1005164978765101</v>
      </c>
      <c r="AN226" s="115">
        <v>3.1866137735571076</v>
      </c>
      <c r="AO226" s="115">
        <v>3.3384202124605227</v>
      </c>
      <c r="AP226" s="115">
        <v>3.4683477898248536</v>
      </c>
      <c r="AQ226" s="119">
        <v>3.1890143237813291</v>
      </c>
      <c r="AR226" s="115">
        <v>2.8622000000000001</v>
      </c>
      <c r="AS226" s="115"/>
      <c r="AT226" s="118">
        <v>215.93466752310673</v>
      </c>
      <c r="AU226" s="118">
        <v>173.45941474367245</v>
      </c>
      <c r="AV226" s="119">
        <v>274.57262064001571</v>
      </c>
      <c r="AW226" s="119">
        <v>253.07782849588355</v>
      </c>
      <c r="AX226" s="119">
        <v>251.53321233870108</v>
      </c>
      <c r="AY226" s="119">
        <v>360.07375037854217</v>
      </c>
      <c r="AZ226" s="119">
        <v>463.85761759917648</v>
      </c>
      <c r="BA226" s="119"/>
    </row>
    <row r="227" spans="1:53" x14ac:dyDescent="0.25">
      <c r="A227" s="180" t="s">
        <v>409</v>
      </c>
      <c r="B227" s="181">
        <v>8</v>
      </c>
      <c r="C227" s="182" t="s">
        <v>410</v>
      </c>
      <c r="D227" s="31"/>
      <c r="E227" s="32"/>
      <c r="F227" s="160">
        <v>5503</v>
      </c>
      <c r="G227" s="109">
        <v>4840</v>
      </c>
      <c r="H227" s="110">
        <v>5064</v>
      </c>
      <c r="I227" s="110">
        <v>5085</v>
      </c>
      <c r="J227" s="110">
        <v>5107</v>
      </c>
      <c r="K227" s="110">
        <v>5164</v>
      </c>
      <c r="L227" s="110">
        <v>4229</v>
      </c>
      <c r="M227" s="111"/>
      <c r="N227" s="112">
        <v>0.16490681861506945</v>
      </c>
      <c r="O227" s="112">
        <v>0.17115881897187751</v>
      </c>
      <c r="P227" s="113">
        <v>0.19166851841651758</v>
      </c>
      <c r="Q227" s="113">
        <v>0.19178626161703097</v>
      </c>
      <c r="R227" s="113">
        <v>0.19426750345064717</v>
      </c>
      <c r="S227" s="207">
        <v>0.22293296157350545</v>
      </c>
      <c r="T227" s="113">
        <v>0.24418172566791199</v>
      </c>
      <c r="U227" s="111"/>
      <c r="V227" s="114">
        <v>64.611014990000001</v>
      </c>
      <c r="W227" s="114">
        <v>72.77</v>
      </c>
      <c r="X227" s="115">
        <v>76.339702054216119</v>
      </c>
      <c r="Y227" s="115">
        <v>78.038046219290123</v>
      </c>
      <c r="Z227" s="115">
        <v>79.516861449238604</v>
      </c>
      <c r="AA227" s="119">
        <v>83.27002603509527</v>
      </c>
      <c r="AB227" s="115">
        <v>85.031203733302945</v>
      </c>
      <c r="AC227" s="115"/>
      <c r="AD227" s="116">
        <v>13.967824653675819</v>
      </c>
      <c r="AE227" s="116">
        <v>13.990174126154297</v>
      </c>
      <c r="AF227" s="115">
        <v>14.001117466400419</v>
      </c>
      <c r="AG227" s="115">
        <v>13.993178138008295</v>
      </c>
      <c r="AH227" s="115">
        <v>13.995982736196089</v>
      </c>
      <c r="AI227" s="119">
        <v>23.638505902623365</v>
      </c>
      <c r="AJ227" s="117">
        <v>34.110787172011662</v>
      </c>
      <c r="AK227" s="115"/>
      <c r="AL227" s="118">
        <v>2.7354841085271318</v>
      </c>
      <c r="AM227" s="118">
        <v>3.0705073879885605</v>
      </c>
      <c r="AN227" s="115">
        <v>3.1991149719461314</v>
      </c>
      <c r="AO227" s="115">
        <v>3.3473878496868479</v>
      </c>
      <c r="AP227" s="115">
        <v>3.4904674625657632</v>
      </c>
      <c r="AQ227" s="119">
        <v>3.4273036829983567</v>
      </c>
      <c r="AR227" s="115">
        <v>3.3220000000000001</v>
      </c>
      <c r="AS227" s="115"/>
      <c r="AT227" s="118">
        <v>209.55392588682753</v>
      </c>
      <c r="AU227" s="118">
        <v>173.75696462616938</v>
      </c>
      <c r="AV227" s="119">
        <v>207.70436252139436</v>
      </c>
      <c r="AW227" s="119">
        <v>194.30137978116758</v>
      </c>
      <c r="AX227" s="119">
        <v>189.09085709481121</v>
      </c>
      <c r="AY227" s="119">
        <v>205.86207463391247</v>
      </c>
      <c r="AZ227" s="119">
        <v>222.5951357686119</v>
      </c>
      <c r="BA227" s="119"/>
    </row>
    <row r="228" spans="1:53" x14ac:dyDescent="0.25">
      <c r="A228" s="180" t="s">
        <v>411</v>
      </c>
      <c r="B228" s="181">
        <v>9</v>
      </c>
      <c r="C228" s="182" t="s">
        <v>412</v>
      </c>
      <c r="D228" s="31"/>
      <c r="E228" s="32"/>
      <c r="F228" s="160">
        <v>2582</v>
      </c>
      <c r="G228" s="109">
        <v>1403</v>
      </c>
      <c r="H228" s="110">
        <v>1318</v>
      </c>
      <c r="I228" s="110">
        <v>1271</v>
      </c>
      <c r="J228" s="110">
        <v>1227</v>
      </c>
      <c r="K228" s="110">
        <v>1100</v>
      </c>
      <c r="L228" s="110">
        <v>1055</v>
      </c>
      <c r="M228" s="111"/>
      <c r="N228" s="112">
        <v>0.26510902158102684</v>
      </c>
      <c r="O228" s="112">
        <v>0.26470822599402682</v>
      </c>
      <c r="P228" s="113">
        <v>0.30952616065611394</v>
      </c>
      <c r="Q228" s="113">
        <v>0.30458730046746529</v>
      </c>
      <c r="R228" s="113">
        <v>0.30831112066695909</v>
      </c>
      <c r="S228" s="207">
        <v>0.32454679969368427</v>
      </c>
      <c r="T228" s="113">
        <v>0.33289647332290201</v>
      </c>
      <c r="U228" s="111"/>
      <c r="V228" s="114">
        <v>67.699978430000002</v>
      </c>
      <c r="W228" s="114">
        <v>72.709999999999994</v>
      </c>
      <c r="X228" s="115">
        <v>74.627756271705266</v>
      </c>
      <c r="Y228" s="115">
        <v>75.605105185238457</v>
      </c>
      <c r="Z228" s="115">
        <v>76.405522524404631</v>
      </c>
      <c r="AA228" s="119">
        <v>78.184851090372149</v>
      </c>
      <c r="AB228" s="115">
        <v>78.693212130240809</v>
      </c>
      <c r="AC228" s="115"/>
      <c r="AD228" s="116">
        <v>40.700700212554239</v>
      </c>
      <c r="AE228" s="116">
        <v>40.775002406144971</v>
      </c>
      <c r="AF228" s="115">
        <v>40.811384212752685</v>
      </c>
      <c r="AG228" s="115">
        <v>40.784989428010441</v>
      </c>
      <c r="AH228" s="115">
        <v>40.794313486897934</v>
      </c>
      <c r="AI228" s="119">
        <v>43.422391194132501</v>
      </c>
      <c r="AJ228" s="117">
        <v>46.25</v>
      </c>
      <c r="AK228" s="115"/>
      <c r="AL228" s="118">
        <v>5.280904545454546</v>
      </c>
      <c r="AM228" s="118">
        <v>5.4237849933598934</v>
      </c>
      <c r="AN228" s="115">
        <v>5.5484827156806666</v>
      </c>
      <c r="AO228" s="115">
        <v>5.4937271604938269</v>
      </c>
      <c r="AP228" s="115">
        <v>5.6308381642512071</v>
      </c>
      <c r="AQ228" s="119">
        <v>5.5100912345192512</v>
      </c>
      <c r="AR228" s="115">
        <v>5.3756000000000004</v>
      </c>
      <c r="AS228" s="115"/>
      <c r="AT228" s="118">
        <v>239.320157062654</v>
      </c>
      <c r="AU228" s="118">
        <v>213.24897181861292</v>
      </c>
      <c r="AV228" s="119">
        <v>304.25350719484368</v>
      </c>
      <c r="AW228" s="119">
        <v>288.55419849737848</v>
      </c>
      <c r="AX228" s="119">
        <v>289.16949179875729</v>
      </c>
      <c r="AY228" s="119">
        <v>317.23263402869634</v>
      </c>
      <c r="AZ228" s="119">
        <v>332.77635558253769</v>
      </c>
      <c r="BA228" s="119"/>
    </row>
    <row r="229" spans="1:53" x14ac:dyDescent="0.25">
      <c r="A229" s="180" t="s">
        <v>413</v>
      </c>
      <c r="B229" s="181">
        <v>10</v>
      </c>
      <c r="C229" s="182" t="s">
        <v>414</v>
      </c>
      <c r="D229" s="31"/>
      <c r="E229" s="32"/>
      <c r="F229" s="160">
        <v>2338</v>
      </c>
      <c r="G229" s="109">
        <v>1835</v>
      </c>
      <c r="H229" s="110">
        <v>1857</v>
      </c>
      <c r="I229" s="110">
        <v>1842</v>
      </c>
      <c r="J229" s="110">
        <v>1827</v>
      </c>
      <c r="K229" s="110">
        <v>1780</v>
      </c>
      <c r="L229" s="110">
        <v>1980</v>
      </c>
      <c r="M229" s="111"/>
      <c r="N229" s="112">
        <v>0.18976593115730123</v>
      </c>
      <c r="O229" s="112">
        <v>0.19246984754159965</v>
      </c>
      <c r="P229" s="113">
        <v>0.2188628988643366</v>
      </c>
      <c r="Q229" s="113">
        <v>0.21648044661881907</v>
      </c>
      <c r="R229" s="113">
        <v>0.21944738280027462</v>
      </c>
      <c r="S229" s="207">
        <v>0.26365445467724702</v>
      </c>
      <c r="T229" s="113">
        <v>0.29104763681677381</v>
      </c>
      <c r="U229" s="111"/>
      <c r="V229" s="114">
        <v>67.44851657000001</v>
      </c>
      <c r="W229" s="114">
        <v>72.77</v>
      </c>
      <c r="X229" s="115">
        <v>74.626805913921061</v>
      </c>
      <c r="Y229" s="115">
        <v>75.599373967156495</v>
      </c>
      <c r="Z229" s="115">
        <v>76.341867069188993</v>
      </c>
      <c r="AA229" s="119">
        <v>78.347635779356551</v>
      </c>
      <c r="AB229" s="115">
        <v>78.989165732893625</v>
      </c>
      <c r="AC229" s="115"/>
      <c r="AD229" s="116">
        <v>8.0783755985969172</v>
      </c>
      <c r="AE229" s="116">
        <v>8.1650941657868064</v>
      </c>
      <c r="AF229" s="115">
        <v>8.2075556058645915</v>
      </c>
      <c r="AG229" s="115">
        <v>8.1767500831267217</v>
      </c>
      <c r="AH229" s="115">
        <v>8.1876322521185436</v>
      </c>
      <c r="AI229" s="119">
        <v>19.25456659227666</v>
      </c>
      <c r="AJ229" s="117">
        <v>31.25</v>
      </c>
      <c r="AK229" s="115"/>
      <c r="AL229" s="118">
        <v>4.4698052219321154</v>
      </c>
      <c r="AM229" s="118">
        <v>4.7840644522144515</v>
      </c>
      <c r="AN229" s="115">
        <v>4.9615597583202957</v>
      </c>
      <c r="AO229" s="115">
        <v>5.0016549310710507</v>
      </c>
      <c r="AP229" s="115">
        <v>5.1941447179487179</v>
      </c>
      <c r="AQ229" s="119">
        <v>5.1040626351644391</v>
      </c>
      <c r="AR229" s="115">
        <v>4.9794999999999998</v>
      </c>
      <c r="AS229" s="115"/>
      <c r="AT229" s="118">
        <v>228.19805774646952</v>
      </c>
      <c r="AU229" s="118">
        <v>203.52351674192209</v>
      </c>
      <c r="AV229" s="119">
        <v>266.12921773771768</v>
      </c>
      <c r="AW229" s="119">
        <v>253.39646522447143</v>
      </c>
      <c r="AX229" s="119">
        <v>252.61436657448738</v>
      </c>
      <c r="AY229" s="119">
        <v>275.0554110561261</v>
      </c>
      <c r="AZ229" s="119">
        <v>290.32511497278836</v>
      </c>
      <c r="BA229" s="119"/>
    </row>
    <row r="230" spans="1:53" x14ac:dyDescent="0.25">
      <c r="A230" s="180"/>
      <c r="B230" s="183"/>
      <c r="C230" s="182"/>
      <c r="D230" s="31"/>
      <c r="E230" s="32"/>
      <c r="F230" s="160"/>
      <c r="G230" s="109"/>
      <c r="H230" s="110"/>
      <c r="I230" s="110"/>
      <c r="J230" s="110"/>
      <c r="K230" s="110"/>
      <c r="L230" s="110" t="s">
        <v>15</v>
      </c>
      <c r="M230" s="111"/>
      <c r="N230" s="112"/>
      <c r="O230" s="112"/>
      <c r="P230" s="113"/>
      <c r="Q230" s="113"/>
      <c r="R230" s="113"/>
      <c r="S230" s="207"/>
      <c r="T230" s="113"/>
      <c r="U230" s="111"/>
      <c r="V230" s="114"/>
      <c r="W230" s="114"/>
      <c r="X230" s="115"/>
      <c r="Y230" s="115"/>
      <c r="Z230" s="115"/>
      <c r="AA230" s="119"/>
      <c r="AB230" s="115"/>
      <c r="AC230" s="115"/>
      <c r="AD230" s="116"/>
      <c r="AE230" s="116"/>
      <c r="AF230" s="115"/>
      <c r="AG230" s="115"/>
      <c r="AH230" s="115"/>
      <c r="AI230" s="119"/>
      <c r="AJ230" s="120"/>
      <c r="AK230" s="115"/>
      <c r="AL230" s="118"/>
      <c r="AM230" s="118"/>
      <c r="AN230" s="115"/>
      <c r="AO230" s="115"/>
      <c r="AP230" s="115"/>
      <c r="AQ230" s="119"/>
      <c r="AR230" s="115"/>
      <c r="AS230" s="115"/>
      <c r="AT230" s="118"/>
      <c r="AU230" s="118"/>
      <c r="AV230" s="119"/>
      <c r="AW230" s="119"/>
      <c r="AX230" s="119"/>
      <c r="AY230" s="119"/>
      <c r="AZ230" s="119"/>
      <c r="BA230" s="119"/>
    </row>
    <row r="231" spans="1:53" x14ac:dyDescent="0.25">
      <c r="A231" s="177" t="s">
        <v>415</v>
      </c>
      <c r="B231" s="178"/>
      <c r="C231" s="179" t="s">
        <v>416</v>
      </c>
      <c r="D231" s="31"/>
      <c r="E231" s="32"/>
      <c r="F231" s="159">
        <v>28091</v>
      </c>
      <c r="G231" s="97">
        <v>23292</v>
      </c>
      <c r="H231" s="98">
        <v>23965</v>
      </c>
      <c r="I231" s="98">
        <v>23927</v>
      </c>
      <c r="J231" s="98">
        <v>23888</v>
      </c>
      <c r="K231" s="98">
        <v>23754</v>
      </c>
      <c r="L231" s="98">
        <v>20284</v>
      </c>
      <c r="M231" s="121"/>
      <c r="N231" s="100">
        <v>0.22729207656831404</v>
      </c>
      <c r="O231" s="100">
        <v>0.21600618838017099</v>
      </c>
      <c r="P231" s="101">
        <v>0.25117597082017989</v>
      </c>
      <c r="Q231" s="101">
        <v>0.24689450996149828</v>
      </c>
      <c r="R231" s="101">
        <v>0.24533212159466794</v>
      </c>
      <c r="S231" s="206">
        <v>0.26236256429139243</v>
      </c>
      <c r="T231" s="101">
        <v>0.27264397316104466</v>
      </c>
      <c r="U231" s="121"/>
      <c r="V231" s="102">
        <v>66.629661517628776</v>
      </c>
      <c r="W231" s="102">
        <v>70.67</v>
      </c>
      <c r="X231" s="103">
        <v>71.416637786291417</v>
      </c>
      <c r="Y231" s="103">
        <v>71.981383488104598</v>
      </c>
      <c r="Z231" s="103">
        <v>72.259766621525969</v>
      </c>
      <c r="AA231" s="107">
        <v>72.989526458700084</v>
      </c>
      <c r="AB231" s="103">
        <v>72.593878455578206</v>
      </c>
      <c r="AC231" s="103"/>
      <c r="AD231" s="104">
        <v>33.801131790937873</v>
      </c>
      <c r="AE231" s="104">
        <v>33.546732782442881</v>
      </c>
      <c r="AF231" s="103">
        <v>33.723186144393857</v>
      </c>
      <c r="AG231" s="103">
        <v>33.595170277673446</v>
      </c>
      <c r="AH231" s="103">
        <v>33.640392373306753</v>
      </c>
      <c r="AI231" s="107">
        <v>36.445845467179652</v>
      </c>
      <c r="AJ231" s="105">
        <v>39.541715628672151</v>
      </c>
      <c r="AK231" s="103"/>
      <c r="AL231" s="106">
        <v>3.9870043966102209</v>
      </c>
      <c r="AM231" s="106">
        <v>4.5142996842001377</v>
      </c>
      <c r="AN231" s="103">
        <v>4.769448541128205</v>
      </c>
      <c r="AO231" s="103">
        <v>4.8761546286610882</v>
      </c>
      <c r="AP231" s="103">
        <v>5.0676964606977721</v>
      </c>
      <c r="AQ231" s="107">
        <v>4.8769124697497119</v>
      </c>
      <c r="AR231" s="103">
        <v>4.5666491688538935</v>
      </c>
      <c r="AS231" s="103"/>
      <c r="AT231" s="106">
        <v>215.48434915842688</v>
      </c>
      <c r="AU231" s="106">
        <v>163.8919820801521</v>
      </c>
      <c r="AV231" s="107">
        <v>225.13879365736443</v>
      </c>
      <c r="AW231" s="107">
        <v>210.62176555348367</v>
      </c>
      <c r="AX231" s="107">
        <v>201.08585135603803</v>
      </c>
      <c r="AY231" s="107">
        <v>233.05686343445026</v>
      </c>
      <c r="AZ231" s="107">
        <v>261.90504664922815</v>
      </c>
      <c r="BA231" s="107"/>
    </row>
    <row r="232" spans="1:53" x14ac:dyDescent="0.25">
      <c r="A232" s="180" t="s">
        <v>417</v>
      </c>
      <c r="B232" s="181">
        <v>1</v>
      </c>
      <c r="C232" s="182" t="s">
        <v>418</v>
      </c>
      <c r="D232" s="31"/>
      <c r="E232" s="32"/>
      <c r="F232" s="160">
        <v>4167</v>
      </c>
      <c r="G232" s="109">
        <v>3600</v>
      </c>
      <c r="H232" s="110">
        <v>3759</v>
      </c>
      <c r="I232" s="110">
        <v>3762</v>
      </c>
      <c r="J232" s="110">
        <v>3765</v>
      </c>
      <c r="K232" s="110">
        <v>3774</v>
      </c>
      <c r="L232" s="110">
        <v>3024</v>
      </c>
      <c r="M232" s="111"/>
      <c r="N232" s="112">
        <v>0.3000843918218708</v>
      </c>
      <c r="O232" s="112">
        <v>0.29058989765041116</v>
      </c>
      <c r="P232" s="113">
        <v>0.36379114071107649</v>
      </c>
      <c r="Q232" s="113">
        <v>0.35470311768472007</v>
      </c>
      <c r="R232" s="113">
        <v>0.35711658803735452</v>
      </c>
      <c r="S232" s="207">
        <v>0.40369345332375661</v>
      </c>
      <c r="T232" s="113">
        <v>0.43399454343809091</v>
      </c>
      <c r="U232" s="111"/>
      <c r="V232" s="114">
        <v>70.295689760000002</v>
      </c>
      <c r="W232" s="114">
        <v>70.849999999999994</v>
      </c>
      <c r="X232" s="115">
        <v>69.813309284417713</v>
      </c>
      <c r="Y232" s="115">
        <v>69.549474084681592</v>
      </c>
      <c r="Z232" s="115">
        <v>69.026878766365556</v>
      </c>
      <c r="AA232" s="119">
        <v>67.724634980160886</v>
      </c>
      <c r="AB232" s="115">
        <v>66.066749054203783</v>
      </c>
      <c r="AC232" s="115"/>
      <c r="AD232" s="116">
        <v>49.041274359121566</v>
      </c>
      <c r="AE232" s="116">
        <v>49.163608313740617</v>
      </c>
      <c r="AF232" s="115">
        <v>49.223508702456229</v>
      </c>
      <c r="AG232" s="115">
        <v>49.180051325994064</v>
      </c>
      <c r="AH232" s="115">
        <v>49.195402810811458</v>
      </c>
      <c r="AI232" s="119">
        <v>51.446764256838946</v>
      </c>
      <c r="AJ232" s="117">
        <v>53.846153846153847</v>
      </c>
      <c r="AK232" s="115"/>
      <c r="AL232" s="118">
        <v>7.1425019023462273</v>
      </c>
      <c r="AM232" s="118">
        <v>7.4904821100917429</v>
      </c>
      <c r="AN232" s="115">
        <v>7.7429012496397798</v>
      </c>
      <c r="AO232" s="115">
        <v>7.7383389175257733</v>
      </c>
      <c r="AP232" s="115">
        <v>7.8643240259740264</v>
      </c>
      <c r="AQ232" s="119">
        <v>7.8120116349820421</v>
      </c>
      <c r="AR232" s="115">
        <v>7.6588000000000003</v>
      </c>
      <c r="AS232" s="115"/>
      <c r="AT232" s="118">
        <v>240.41515148758958</v>
      </c>
      <c r="AU232" s="118">
        <v>213.32742395929586</v>
      </c>
      <c r="AV232" s="119">
        <v>385.08712999508401</v>
      </c>
      <c r="AW232" s="119">
        <v>361.69147592131185</v>
      </c>
      <c r="AX232" s="119">
        <v>368.78826158261518</v>
      </c>
      <c r="AY232" s="119">
        <v>522.97791391106148</v>
      </c>
      <c r="AZ232" s="119">
        <v>659.58729979635962</v>
      </c>
      <c r="BA232" s="119"/>
    </row>
    <row r="233" spans="1:53" x14ac:dyDescent="0.25">
      <c r="A233" s="180" t="s">
        <v>419</v>
      </c>
      <c r="B233" s="181">
        <v>2</v>
      </c>
      <c r="C233" s="182" t="s">
        <v>420</v>
      </c>
      <c r="D233" s="31"/>
      <c r="E233" s="32"/>
      <c r="F233" s="160">
        <v>5348</v>
      </c>
      <c r="G233" s="109">
        <v>4301</v>
      </c>
      <c r="H233" s="110">
        <v>4492</v>
      </c>
      <c r="I233" s="110">
        <v>4495</v>
      </c>
      <c r="J233" s="110">
        <v>4498</v>
      </c>
      <c r="K233" s="110">
        <v>4507</v>
      </c>
      <c r="L233" s="110">
        <v>3668</v>
      </c>
      <c r="M233" s="111"/>
      <c r="N233" s="112">
        <v>0.22673526260771881</v>
      </c>
      <c r="O233" s="112">
        <v>0.21679595151693393</v>
      </c>
      <c r="P233" s="113">
        <v>0.24174075061406997</v>
      </c>
      <c r="Q233" s="113">
        <v>0.2356665395337951</v>
      </c>
      <c r="R233" s="113">
        <v>0.23420143236927657</v>
      </c>
      <c r="S233" s="207">
        <v>0.20881877387859207</v>
      </c>
      <c r="T233" s="113">
        <v>0.17383347659348078</v>
      </c>
      <c r="U233" s="111"/>
      <c r="V233" s="114">
        <v>66.808702370000006</v>
      </c>
      <c r="W233" s="114">
        <v>70.849999999999994</v>
      </c>
      <c r="X233" s="115">
        <v>72.094361391233136</v>
      </c>
      <c r="Y233" s="115">
        <v>72.794825357592444</v>
      </c>
      <c r="Z233" s="115">
        <v>73.296042350408058</v>
      </c>
      <c r="AA233" s="119">
        <v>74.371177848596858</v>
      </c>
      <c r="AB233" s="115">
        <v>74.371526042393313</v>
      </c>
      <c r="AC233" s="115"/>
      <c r="AD233" s="116">
        <v>43.89151410188645</v>
      </c>
      <c r="AE233" s="116">
        <v>43.907622712897989</v>
      </c>
      <c r="AF233" s="115">
        <v>43.915510237373624</v>
      </c>
      <c r="AG233" s="115">
        <v>43.909787885184564</v>
      </c>
      <c r="AH233" s="115">
        <v>43.911809328030444</v>
      </c>
      <c r="AI233" s="119">
        <v>44.374814727857313</v>
      </c>
      <c r="AJ233" s="117">
        <v>44.871794871794876</v>
      </c>
      <c r="AK233" s="115"/>
      <c r="AL233" s="118">
        <v>3.5680239903556354</v>
      </c>
      <c r="AM233" s="118">
        <v>4.1352997348886538</v>
      </c>
      <c r="AN233" s="115">
        <v>4.4470122333662729</v>
      </c>
      <c r="AO233" s="115">
        <v>4.658912511759171</v>
      </c>
      <c r="AP233" s="115">
        <v>4.8957810798548103</v>
      </c>
      <c r="AQ233" s="119">
        <v>4.4078022852002192</v>
      </c>
      <c r="AR233" s="115">
        <v>3.7858000000000001</v>
      </c>
      <c r="AS233" s="115"/>
      <c r="AT233" s="118">
        <v>211.38778410833069</v>
      </c>
      <c r="AU233" s="118">
        <v>157.31655275260547</v>
      </c>
      <c r="AV233" s="119">
        <v>190.06225382405637</v>
      </c>
      <c r="AW233" s="119">
        <v>171.22102357948066</v>
      </c>
      <c r="AX233" s="119">
        <v>162.14335180723162</v>
      </c>
      <c r="AY233" s="119">
        <v>130.5524605267583</v>
      </c>
      <c r="AZ233" s="119">
        <v>97.817633132349513</v>
      </c>
      <c r="BA233" s="119"/>
    </row>
    <row r="234" spans="1:53" x14ac:dyDescent="0.25">
      <c r="A234" s="180" t="s">
        <v>421</v>
      </c>
      <c r="B234" s="181">
        <v>3</v>
      </c>
      <c r="C234" s="182" t="s">
        <v>422</v>
      </c>
      <c r="D234" s="31"/>
      <c r="E234" s="32"/>
      <c r="F234" s="160">
        <v>1528</v>
      </c>
      <c r="G234" s="109">
        <v>1333</v>
      </c>
      <c r="H234" s="110">
        <v>1386</v>
      </c>
      <c r="I234" s="110">
        <v>1384</v>
      </c>
      <c r="J234" s="110">
        <v>1382</v>
      </c>
      <c r="K234" s="110">
        <v>1376</v>
      </c>
      <c r="L234" s="110">
        <v>1326</v>
      </c>
      <c r="M234" s="111"/>
      <c r="N234" s="112">
        <v>0.15957456987956628</v>
      </c>
      <c r="O234" s="112">
        <v>0.15085311406038593</v>
      </c>
      <c r="P234" s="113">
        <v>0.17391833720585834</v>
      </c>
      <c r="Q234" s="113">
        <v>0.16846479279618007</v>
      </c>
      <c r="R234" s="113">
        <v>0.16837030407475351</v>
      </c>
      <c r="S234" s="207">
        <v>0.23811439330280598</v>
      </c>
      <c r="T234" s="113">
        <v>0.27505947529978181</v>
      </c>
      <c r="U234" s="111"/>
      <c r="V234" s="114">
        <v>68.230429040000004</v>
      </c>
      <c r="W234" s="114">
        <v>70.58</v>
      </c>
      <c r="X234" s="115">
        <v>70.720080870834579</v>
      </c>
      <c r="Y234" s="115">
        <v>70.972839650588625</v>
      </c>
      <c r="Z234" s="115">
        <v>71.010421547554714</v>
      </c>
      <c r="AA234" s="119">
        <v>71.015617539109996</v>
      </c>
      <c r="AB234" s="115">
        <v>70.322149807780988</v>
      </c>
      <c r="AC234" s="115"/>
      <c r="AD234" s="116">
        <v>4.4010538812708067</v>
      </c>
      <c r="AE234" s="116">
        <v>4.45104612234109</v>
      </c>
      <c r="AF234" s="115">
        <v>4.4755246465758329</v>
      </c>
      <c r="AG234" s="115">
        <v>4.4577656225408147</v>
      </c>
      <c r="AH234" s="115">
        <v>4.4640390658556166</v>
      </c>
      <c r="AI234" s="119">
        <v>25.094785613796375</v>
      </c>
      <c r="AJ234" s="117">
        <v>47.5</v>
      </c>
      <c r="AK234" s="115"/>
      <c r="AL234" s="118">
        <v>3.5399935969868177</v>
      </c>
      <c r="AM234" s="118">
        <v>3.9396837792642145</v>
      </c>
      <c r="AN234" s="115">
        <v>4.0590742025142115</v>
      </c>
      <c r="AO234" s="115">
        <v>4.1225845112781956</v>
      </c>
      <c r="AP234" s="115">
        <v>4.2835214912280701</v>
      </c>
      <c r="AQ234" s="119">
        <v>4.2807120214485508</v>
      </c>
      <c r="AR234" s="115">
        <v>4.2239000000000004</v>
      </c>
      <c r="AS234" s="115"/>
      <c r="AT234" s="118">
        <v>224.30482357168151</v>
      </c>
      <c r="AU234" s="118">
        <v>171.01757262387505</v>
      </c>
      <c r="AV234" s="119">
        <v>236.67601685219552</v>
      </c>
      <c r="AW234" s="119">
        <v>215.13333697860412</v>
      </c>
      <c r="AX234" s="119">
        <v>208.64195548274759</v>
      </c>
      <c r="AY234" s="119">
        <v>242.24502547800606</v>
      </c>
      <c r="AZ234" s="119">
        <v>273.49403463378462</v>
      </c>
      <c r="BA234" s="119"/>
    </row>
    <row r="235" spans="1:53" x14ac:dyDescent="0.25">
      <c r="A235" s="180" t="s">
        <v>423</v>
      </c>
      <c r="B235" s="181">
        <v>4</v>
      </c>
      <c r="C235" s="182" t="s">
        <v>424</v>
      </c>
      <c r="D235" s="31"/>
      <c r="E235" s="32"/>
      <c r="F235" s="160">
        <v>2757</v>
      </c>
      <c r="G235" s="109">
        <v>2309</v>
      </c>
      <c r="H235" s="110">
        <v>2340</v>
      </c>
      <c r="I235" s="110">
        <v>2323</v>
      </c>
      <c r="J235" s="110">
        <v>2306</v>
      </c>
      <c r="K235" s="110">
        <v>2249</v>
      </c>
      <c r="L235" s="110">
        <v>1908</v>
      </c>
      <c r="M235" s="111"/>
      <c r="N235" s="112">
        <v>0.21337544648479925</v>
      </c>
      <c r="O235" s="112">
        <v>0.19799039224510429</v>
      </c>
      <c r="P235" s="113">
        <v>0.20504831969074419</v>
      </c>
      <c r="Q235" s="113">
        <v>0.19798855056518347</v>
      </c>
      <c r="R235" s="113">
        <v>0.19421314106147883</v>
      </c>
      <c r="S235" s="207">
        <v>0.1900269146720848</v>
      </c>
      <c r="T235" s="113">
        <v>0.18704033741681853</v>
      </c>
      <c r="U235" s="111"/>
      <c r="V235" s="114">
        <v>68.362855699999997</v>
      </c>
      <c r="W235" s="114">
        <v>70.38</v>
      </c>
      <c r="X235" s="115">
        <v>70.321748360125724</v>
      </c>
      <c r="Y235" s="115">
        <v>70.480977212661571</v>
      </c>
      <c r="Z235" s="115">
        <v>70.418326799092085</v>
      </c>
      <c r="AA235" s="119">
        <v>70.142620981748777</v>
      </c>
      <c r="AB235" s="115">
        <v>69.225945243351859</v>
      </c>
      <c r="AC235" s="115"/>
      <c r="AD235" s="116">
        <v>25.585360249384621</v>
      </c>
      <c r="AE235" s="116">
        <v>25.616074436708846</v>
      </c>
      <c r="AF235" s="115">
        <v>25.631113530029541</v>
      </c>
      <c r="AG235" s="115">
        <v>25.62020275709299</v>
      </c>
      <c r="AH235" s="115">
        <v>25.624057029456338</v>
      </c>
      <c r="AI235" s="119">
        <v>28.15512965592211</v>
      </c>
      <c r="AJ235" s="117">
        <v>30.894308943089431</v>
      </c>
      <c r="AK235" s="115"/>
      <c r="AL235" s="118">
        <v>3.6015852497096392</v>
      </c>
      <c r="AM235" s="118">
        <v>3.8838696875000003</v>
      </c>
      <c r="AN235" s="115">
        <v>4.0953168844048529</v>
      </c>
      <c r="AO235" s="115">
        <v>4.1770945438282645</v>
      </c>
      <c r="AP235" s="115">
        <v>4.3610880275624453</v>
      </c>
      <c r="AQ235" s="119">
        <v>4.0406586840344509</v>
      </c>
      <c r="AR235" s="115">
        <v>3.6674000000000002</v>
      </c>
      <c r="AS235" s="115"/>
      <c r="AT235" s="118">
        <v>218.909694344531</v>
      </c>
      <c r="AU235" s="118">
        <v>165.46338297687248</v>
      </c>
      <c r="AV235" s="119">
        <v>173.21948561459342</v>
      </c>
      <c r="AW235" s="119">
        <v>156.86760570004148</v>
      </c>
      <c r="AX235" s="119">
        <v>145.9636804628926</v>
      </c>
      <c r="AY235" s="119">
        <v>141.66067012288295</v>
      </c>
      <c r="AZ235" s="119">
        <v>143.56332454966932</v>
      </c>
      <c r="BA235" s="119"/>
    </row>
    <row r="236" spans="1:53" x14ac:dyDescent="0.25">
      <c r="A236" s="180" t="s">
        <v>425</v>
      </c>
      <c r="B236" s="181">
        <v>5</v>
      </c>
      <c r="C236" s="182" t="s">
        <v>426</v>
      </c>
      <c r="D236" s="31"/>
      <c r="E236" s="32"/>
      <c r="F236" s="160">
        <v>2039</v>
      </c>
      <c r="G236" s="109">
        <v>1392</v>
      </c>
      <c r="H236" s="110">
        <v>1373</v>
      </c>
      <c r="I236" s="110">
        <v>1348</v>
      </c>
      <c r="J236" s="110">
        <v>1324</v>
      </c>
      <c r="K236" s="110">
        <v>1254</v>
      </c>
      <c r="L236" s="110">
        <v>1020</v>
      </c>
      <c r="M236" s="111"/>
      <c r="N236" s="112">
        <v>0.25883112951400922</v>
      </c>
      <c r="O236" s="112">
        <v>0.27245111391550486</v>
      </c>
      <c r="P236" s="113">
        <v>0.33682983184749515</v>
      </c>
      <c r="Q236" s="113">
        <v>0.33254833276774148</v>
      </c>
      <c r="R236" s="113">
        <v>0.33787180430792974</v>
      </c>
      <c r="S236" s="207">
        <v>0.2994736334472321</v>
      </c>
      <c r="T236" s="113">
        <v>0.23823970028394451</v>
      </c>
      <c r="U236" s="111"/>
      <c r="V236" s="114">
        <v>69.225116929999999</v>
      </c>
      <c r="W236" s="114">
        <v>70.790000000000006</v>
      </c>
      <c r="X236" s="115">
        <v>69.54115228420325</v>
      </c>
      <c r="Y236" s="115">
        <v>69.345305731111296</v>
      </c>
      <c r="Z236" s="115">
        <v>68.771962178196631</v>
      </c>
      <c r="AA236" s="119">
        <v>67.569423163429178</v>
      </c>
      <c r="AB236" s="115">
        <v>65.741968511385295</v>
      </c>
      <c r="AC236" s="115"/>
      <c r="AD236" s="116">
        <v>42.831179394564266</v>
      </c>
      <c r="AE236" s="116">
        <v>42.872251451443574</v>
      </c>
      <c r="AF236" s="115">
        <v>42.892362239001145</v>
      </c>
      <c r="AG236" s="115">
        <v>42.877771981999821</v>
      </c>
      <c r="AH236" s="115">
        <v>42.882926046213356</v>
      </c>
      <c r="AI236" s="119">
        <v>36.318232276922572</v>
      </c>
      <c r="AJ236" s="117">
        <v>29.166666666666668</v>
      </c>
      <c r="AK236" s="115"/>
      <c r="AL236" s="118">
        <v>5.2551733660130724</v>
      </c>
      <c r="AM236" s="118">
        <v>5.7946360703812312</v>
      </c>
      <c r="AN236" s="115">
        <v>6.2330011019292302</v>
      </c>
      <c r="AO236" s="115">
        <v>6.2311904887714666</v>
      </c>
      <c r="AP236" s="115">
        <v>6.4345526649746194</v>
      </c>
      <c r="AQ236" s="119">
        <v>6.0118229685660154</v>
      </c>
      <c r="AR236" s="115">
        <v>5.3968999999999996</v>
      </c>
      <c r="AS236" s="115"/>
      <c r="AT236" s="118">
        <v>214.62961568614963</v>
      </c>
      <c r="AU236" s="118">
        <v>223.09649847751578</v>
      </c>
      <c r="AV236" s="119">
        <v>381.77169509781459</v>
      </c>
      <c r="AW236" s="119">
        <v>370.31478418599818</v>
      </c>
      <c r="AX236" s="119">
        <v>383.35822391340201</v>
      </c>
      <c r="AY236" s="119">
        <v>319.31053403394253</v>
      </c>
      <c r="AZ236" s="119">
        <v>215.59476559961109</v>
      </c>
      <c r="BA236" s="119"/>
    </row>
    <row r="237" spans="1:53" x14ac:dyDescent="0.25">
      <c r="A237" s="180" t="s">
        <v>427</v>
      </c>
      <c r="B237" s="181">
        <v>6</v>
      </c>
      <c r="C237" s="182" t="s">
        <v>428</v>
      </c>
      <c r="D237" s="31"/>
      <c r="E237" s="32"/>
      <c r="F237" s="160">
        <v>6822</v>
      </c>
      <c r="G237" s="109">
        <v>6066</v>
      </c>
      <c r="H237" s="110">
        <v>6237</v>
      </c>
      <c r="I237" s="110">
        <v>6259</v>
      </c>
      <c r="J237" s="110">
        <v>6278</v>
      </c>
      <c r="K237" s="110">
        <v>6321</v>
      </c>
      <c r="L237" s="110">
        <v>5629</v>
      </c>
      <c r="M237" s="111"/>
      <c r="N237" s="112">
        <v>0.1656115606334822</v>
      </c>
      <c r="O237" s="112">
        <v>0.15492280639178893</v>
      </c>
      <c r="P237" s="113">
        <v>0.1684328236122424</v>
      </c>
      <c r="Q237" s="113">
        <v>0.17399360265596983</v>
      </c>
      <c r="R237" s="113">
        <v>0.16044099713701931</v>
      </c>
      <c r="S237" s="207">
        <v>0.19038325104340184</v>
      </c>
      <c r="T237" s="113">
        <v>0.21534722809917919</v>
      </c>
      <c r="U237" s="111"/>
      <c r="V237" s="114">
        <v>62.952705860000002</v>
      </c>
      <c r="W237" s="114">
        <v>70.44</v>
      </c>
      <c r="X237" s="115">
        <v>72.545281997074937</v>
      </c>
      <c r="Y237" s="115">
        <v>73.807219340364568</v>
      </c>
      <c r="Z237" s="115">
        <v>74.67698665556982</v>
      </c>
      <c r="AA237" s="119">
        <v>77.085737913834009</v>
      </c>
      <c r="AB237" s="115">
        <v>77.550194464640427</v>
      </c>
      <c r="AC237" s="115"/>
      <c r="AD237" s="116">
        <v>29.751047627169747</v>
      </c>
      <c r="AE237" s="116">
        <v>29.769672187568482</v>
      </c>
      <c r="AF237" s="115">
        <v>29.778791637773583</v>
      </c>
      <c r="AG237" s="115">
        <v>29.772175530780142</v>
      </c>
      <c r="AH237" s="115">
        <v>29.77451269593664</v>
      </c>
      <c r="AI237" s="119">
        <v>29.790208174354749</v>
      </c>
      <c r="AJ237" s="117">
        <v>29.799999999999997</v>
      </c>
      <c r="AK237" s="115"/>
      <c r="AL237" s="118">
        <v>2.3222556416464895</v>
      </c>
      <c r="AM237" s="118">
        <v>2.7461765426880813</v>
      </c>
      <c r="AN237" s="115">
        <v>2.9917595318704961</v>
      </c>
      <c r="AO237" s="115">
        <v>3.1556695859289117</v>
      </c>
      <c r="AP237" s="115">
        <v>3.3842822018994023</v>
      </c>
      <c r="AQ237" s="119">
        <v>3.3068966049938524</v>
      </c>
      <c r="AR237" s="115">
        <v>3.1804999999999999</v>
      </c>
      <c r="AS237" s="115"/>
      <c r="AT237" s="118">
        <v>204.21889280601496</v>
      </c>
      <c r="AU237" s="118">
        <v>120.93042809735671</v>
      </c>
      <c r="AV237" s="119">
        <v>129.02368187096795</v>
      </c>
      <c r="AW237" s="119">
        <v>129.67731006501796</v>
      </c>
      <c r="AX237" s="119">
        <v>102.46283016250554</v>
      </c>
      <c r="AY237" s="119">
        <v>145.20498624687423</v>
      </c>
      <c r="AZ237" s="119">
        <v>200.1313529441463</v>
      </c>
      <c r="BA237" s="119"/>
    </row>
    <row r="238" spans="1:53" x14ac:dyDescent="0.25">
      <c r="A238" s="180" t="s">
        <v>429</v>
      </c>
      <c r="B238" s="181">
        <v>7</v>
      </c>
      <c r="C238" s="182" t="s">
        <v>430</v>
      </c>
      <c r="D238" s="31"/>
      <c r="E238" s="32"/>
      <c r="F238" s="160">
        <v>3891</v>
      </c>
      <c r="G238" s="109">
        <v>3197</v>
      </c>
      <c r="H238" s="110">
        <v>3284</v>
      </c>
      <c r="I238" s="110">
        <v>3276</v>
      </c>
      <c r="J238" s="110">
        <v>3269</v>
      </c>
      <c r="K238" s="110">
        <v>3246</v>
      </c>
      <c r="L238" s="110">
        <v>2732</v>
      </c>
      <c r="M238" s="111"/>
      <c r="N238" s="112">
        <v>0.19204806732135973</v>
      </c>
      <c r="O238" s="112">
        <v>0.17983887014117314</v>
      </c>
      <c r="P238" s="113">
        <v>0.20204670176899428</v>
      </c>
      <c r="Q238" s="113">
        <v>0.19479098065675271</v>
      </c>
      <c r="R238" s="113">
        <v>0.1916908994734465</v>
      </c>
      <c r="S238" s="207">
        <v>0.21664501652663889</v>
      </c>
      <c r="T238" s="113">
        <v>0.24065521082035388</v>
      </c>
      <c r="U238" s="111"/>
      <c r="V238" s="114">
        <v>64.76650472</v>
      </c>
      <c r="W238" s="114">
        <v>70.88</v>
      </c>
      <c r="X238" s="115">
        <v>72.959513695625901</v>
      </c>
      <c r="Y238" s="115">
        <v>74.075314349309167</v>
      </c>
      <c r="Z238" s="115">
        <v>74.925821522962082</v>
      </c>
      <c r="AA238" s="119">
        <v>77.109914737834288</v>
      </c>
      <c r="AB238" s="115">
        <v>77.727387245103046</v>
      </c>
      <c r="AC238" s="115"/>
      <c r="AD238" s="116">
        <v>25.92762685020233</v>
      </c>
      <c r="AE238" s="116">
        <v>25.942559173188684</v>
      </c>
      <c r="AF238" s="115">
        <v>25.949870732388213</v>
      </c>
      <c r="AG238" s="115">
        <v>25.944566239588205</v>
      </c>
      <c r="AH238" s="115">
        <v>25.946440072003153</v>
      </c>
      <c r="AI238" s="119">
        <v>31.863837084320949</v>
      </c>
      <c r="AJ238" s="117">
        <v>38.289962825278813</v>
      </c>
      <c r="AK238" s="115"/>
      <c r="AL238" s="118">
        <v>3.0395812292358801</v>
      </c>
      <c r="AM238" s="118">
        <v>3.4564421129860605</v>
      </c>
      <c r="AN238" s="115">
        <v>3.7183175193528308</v>
      </c>
      <c r="AO238" s="115">
        <v>3.9122567885117494</v>
      </c>
      <c r="AP238" s="115">
        <v>4.1254182160804023</v>
      </c>
      <c r="AQ238" s="119">
        <v>4.0972644722062341</v>
      </c>
      <c r="AR238" s="115">
        <v>4.0175000000000001</v>
      </c>
      <c r="AS238" s="115"/>
      <c r="AT238" s="118">
        <v>210.10795228452196</v>
      </c>
      <c r="AU238" s="118">
        <v>142.78171592567668</v>
      </c>
      <c r="AV238" s="119">
        <v>170.85168380316159</v>
      </c>
      <c r="AW238" s="119">
        <v>148.38594492683487</v>
      </c>
      <c r="AX238" s="119">
        <v>136.22835677069884</v>
      </c>
      <c r="AY238" s="119">
        <v>162.1111240944083</v>
      </c>
      <c r="AZ238" s="119">
        <v>194.87759886595038</v>
      </c>
      <c r="BA238" s="119"/>
    </row>
    <row r="239" spans="1:53" x14ac:dyDescent="0.25">
      <c r="A239" s="180" t="s">
        <v>431</v>
      </c>
      <c r="B239" s="181">
        <v>8</v>
      </c>
      <c r="C239" s="182" t="s">
        <v>432</v>
      </c>
      <c r="D239" s="31"/>
      <c r="E239" s="32"/>
      <c r="F239" s="160">
        <v>1539</v>
      </c>
      <c r="G239" s="109">
        <v>1094</v>
      </c>
      <c r="H239" s="110">
        <v>1094</v>
      </c>
      <c r="I239" s="110">
        <v>1080</v>
      </c>
      <c r="J239" s="110">
        <v>1066</v>
      </c>
      <c r="K239" s="110">
        <v>1027</v>
      </c>
      <c r="L239" s="110">
        <v>977</v>
      </c>
      <c r="M239" s="111"/>
      <c r="N239" s="112">
        <v>0.24753293016041802</v>
      </c>
      <c r="O239" s="112">
        <v>0.26979044255696438</v>
      </c>
      <c r="P239" s="113">
        <v>0.33528048183932757</v>
      </c>
      <c r="Q239" s="113">
        <v>0.33261403311176041</v>
      </c>
      <c r="R239" s="113">
        <v>0.33850108815951752</v>
      </c>
      <c r="S239" s="207">
        <v>0.36694644904144735</v>
      </c>
      <c r="T239" s="113">
        <v>0.37548178116853648</v>
      </c>
      <c r="U239" s="111"/>
      <c r="V239" s="114">
        <v>68.958031700000006</v>
      </c>
      <c r="W239" s="114">
        <v>70.7</v>
      </c>
      <c r="X239" s="115">
        <v>69.76675128375733</v>
      </c>
      <c r="Y239" s="115">
        <v>69.666583869279364</v>
      </c>
      <c r="Z239" s="115">
        <v>69.221975803598696</v>
      </c>
      <c r="AA239" s="119">
        <v>68.199518749096853</v>
      </c>
      <c r="AB239" s="115">
        <v>66.521282032781556</v>
      </c>
      <c r="AC239" s="115"/>
      <c r="AD239" s="116">
        <v>27.276360726151054</v>
      </c>
      <c r="AE239" s="116">
        <v>27.342951698243368</v>
      </c>
      <c r="AF239" s="115">
        <v>27.375557732485461</v>
      </c>
      <c r="AG239" s="115">
        <v>27.351902248182608</v>
      </c>
      <c r="AH239" s="115">
        <v>27.360258638689515</v>
      </c>
      <c r="AI239" s="119">
        <v>40.193959836718477</v>
      </c>
      <c r="AJ239" s="117">
        <v>54.117647058823529</v>
      </c>
      <c r="AK239" s="115"/>
      <c r="AL239" s="118">
        <v>6.1279564551422316</v>
      </c>
      <c r="AM239" s="118">
        <v>6.8087091760299625</v>
      </c>
      <c r="AN239" s="115">
        <v>7.0921405367655588</v>
      </c>
      <c r="AO239" s="115">
        <v>7.0877671074380153</v>
      </c>
      <c r="AP239" s="115">
        <v>7.234801449275361</v>
      </c>
      <c r="AQ239" s="119">
        <v>7.268290458211311</v>
      </c>
      <c r="AR239" s="115">
        <v>7.1113999999999997</v>
      </c>
      <c r="AS239" s="115"/>
      <c r="AT239" s="118">
        <v>211.98579166865576</v>
      </c>
      <c r="AU239" s="118">
        <v>239.63985633784401</v>
      </c>
      <c r="AV239" s="119">
        <v>424.83821596383888</v>
      </c>
      <c r="AW239" s="119">
        <v>416.78721871564386</v>
      </c>
      <c r="AX239" s="119">
        <v>435.86899791370121</v>
      </c>
      <c r="AY239" s="119">
        <v>464.96719436015701</v>
      </c>
      <c r="AZ239" s="119">
        <v>454.11600145153221</v>
      </c>
      <c r="BA239" s="119"/>
    </row>
    <row r="240" spans="1:53" x14ac:dyDescent="0.25">
      <c r="A240" s="180"/>
      <c r="B240" s="183"/>
      <c r="C240" s="182"/>
      <c r="D240" s="31"/>
      <c r="E240" s="32"/>
      <c r="F240" s="160"/>
      <c r="G240" s="109"/>
      <c r="H240" s="110"/>
      <c r="I240" s="110"/>
      <c r="J240" s="110"/>
      <c r="K240" s="110"/>
      <c r="L240" s="110" t="s">
        <v>15</v>
      </c>
      <c r="M240" s="111"/>
      <c r="N240" s="112"/>
      <c r="O240" s="112"/>
      <c r="P240" s="113"/>
      <c r="Q240" s="113"/>
      <c r="R240" s="113"/>
      <c r="S240" s="207"/>
      <c r="T240" s="113"/>
      <c r="U240" s="111"/>
      <c r="V240" s="114"/>
      <c r="W240" s="114"/>
      <c r="X240" s="115"/>
      <c r="Y240" s="115"/>
      <c r="Z240" s="115"/>
      <c r="AA240" s="119"/>
      <c r="AB240" s="115"/>
      <c r="AC240" s="115"/>
      <c r="AD240" s="116"/>
      <c r="AE240" s="116"/>
      <c r="AF240" s="115"/>
      <c r="AG240" s="115"/>
      <c r="AH240" s="115"/>
      <c r="AI240" s="119"/>
      <c r="AJ240" s="120"/>
      <c r="AK240" s="115"/>
      <c r="AL240" s="118"/>
      <c r="AM240" s="118"/>
      <c r="AN240" s="115"/>
      <c r="AO240" s="115"/>
      <c r="AP240" s="115"/>
      <c r="AQ240" s="119"/>
      <c r="AR240" s="115"/>
      <c r="AS240" s="115"/>
      <c r="AT240" s="118"/>
      <c r="AU240" s="118"/>
      <c r="AV240" s="119"/>
      <c r="AW240" s="119"/>
      <c r="AX240" s="119"/>
      <c r="AY240" s="119"/>
      <c r="AZ240" s="119"/>
      <c r="BA240" s="119"/>
    </row>
    <row r="241" spans="1:53" x14ac:dyDescent="0.25">
      <c r="A241" s="177" t="s">
        <v>433</v>
      </c>
      <c r="B241" s="178"/>
      <c r="C241" s="179" t="s">
        <v>434</v>
      </c>
      <c r="D241" s="31"/>
      <c r="E241" s="32"/>
      <c r="F241" s="159">
        <v>7283</v>
      </c>
      <c r="G241" s="97">
        <v>9196</v>
      </c>
      <c r="H241" s="98">
        <v>9945</v>
      </c>
      <c r="I241" s="98">
        <v>10112</v>
      </c>
      <c r="J241" s="98">
        <v>10283</v>
      </c>
      <c r="K241" s="98">
        <v>10802</v>
      </c>
      <c r="L241" s="98">
        <v>7039</v>
      </c>
      <c r="M241" s="121"/>
      <c r="N241" s="100">
        <v>0.30755318116505914</v>
      </c>
      <c r="O241" s="100">
        <v>0.304621400525033</v>
      </c>
      <c r="P241" s="101">
        <v>0.37245322287714672</v>
      </c>
      <c r="Q241" s="101">
        <v>0.36342864321296775</v>
      </c>
      <c r="R241" s="101">
        <v>0.36720243154312171</v>
      </c>
      <c r="S241" s="206">
        <v>0.42724474822186448</v>
      </c>
      <c r="T241" s="101">
        <v>0.47356712164828318</v>
      </c>
      <c r="U241" s="121"/>
      <c r="V241" s="102">
        <v>69.680938860203213</v>
      </c>
      <c r="W241" s="102">
        <v>75.09</v>
      </c>
      <c r="X241" s="103">
        <v>76.452164857926704</v>
      </c>
      <c r="Y241" s="103">
        <v>77.316695862051432</v>
      </c>
      <c r="Z241" s="103">
        <v>77.867603161936785</v>
      </c>
      <c r="AA241" s="107">
        <v>79.552564476905673</v>
      </c>
      <c r="AB241" s="103">
        <v>79.817497877106803</v>
      </c>
      <c r="AC241" s="103"/>
      <c r="AD241" s="104">
        <v>49.523286216576558</v>
      </c>
      <c r="AE241" s="104">
        <v>52.630588787105971</v>
      </c>
      <c r="AF241" s="103">
        <v>53.670798074798988</v>
      </c>
      <c r="AG241" s="103">
        <v>52.916132410952699</v>
      </c>
      <c r="AH241" s="103">
        <v>53.182720949513808</v>
      </c>
      <c r="AI241" s="107">
        <v>56.848661486908213</v>
      </c>
      <c r="AJ241" s="105">
        <v>59.705159705159701</v>
      </c>
      <c r="AK241" s="103"/>
      <c r="AL241" s="106">
        <v>6.4455810859621918</v>
      </c>
      <c r="AM241" s="106">
        <v>6.9366555982331484</v>
      </c>
      <c r="AN241" s="103">
        <v>7.1345913538700341</v>
      </c>
      <c r="AO241" s="103">
        <v>7.1198843570558559</v>
      </c>
      <c r="AP241" s="103">
        <v>7.2899943156826259</v>
      </c>
      <c r="AQ241" s="107">
        <v>7.1198926038327741</v>
      </c>
      <c r="AR241" s="103">
        <v>6.8312159018820049</v>
      </c>
      <c r="AS241" s="103"/>
      <c r="AT241" s="106">
        <v>267.07572856907376</v>
      </c>
      <c r="AU241" s="106">
        <v>226.28600966601388</v>
      </c>
      <c r="AV241" s="107">
        <v>365.75338579552664</v>
      </c>
      <c r="AW241" s="107">
        <v>339.77851846468496</v>
      </c>
      <c r="AX241" s="107">
        <v>340.46970529041772</v>
      </c>
      <c r="AY241" s="107">
        <v>493.15857527263051</v>
      </c>
      <c r="AZ241" s="107">
        <v>658.01048732855634</v>
      </c>
      <c r="BA241" s="107"/>
    </row>
    <row r="242" spans="1:53" x14ac:dyDescent="0.25">
      <c r="A242" s="180" t="s">
        <v>435</v>
      </c>
      <c r="B242" s="181">
        <v>1</v>
      </c>
      <c r="C242" s="182" t="s">
        <v>436</v>
      </c>
      <c r="D242" s="31"/>
      <c r="E242" s="32"/>
      <c r="F242" s="160">
        <v>1986</v>
      </c>
      <c r="G242" s="109">
        <v>1375</v>
      </c>
      <c r="H242" s="110">
        <v>1279</v>
      </c>
      <c r="I242" s="110">
        <v>1226</v>
      </c>
      <c r="J242" s="110">
        <v>1174</v>
      </c>
      <c r="K242" s="110">
        <v>1020</v>
      </c>
      <c r="L242" s="110">
        <v>1203</v>
      </c>
      <c r="M242" s="111"/>
      <c r="N242" s="112">
        <v>0.30503249531535892</v>
      </c>
      <c r="O242" s="112">
        <v>0.28969925105463035</v>
      </c>
      <c r="P242" s="113">
        <v>0.36193804093552762</v>
      </c>
      <c r="Q242" s="113">
        <v>0.35176782013829272</v>
      </c>
      <c r="R242" s="113">
        <v>0.35375791124064382</v>
      </c>
      <c r="S242" s="207">
        <v>0.43206586536678054</v>
      </c>
      <c r="T242" s="113">
        <v>0.49177255319322233</v>
      </c>
      <c r="U242" s="111"/>
      <c r="V242" s="114">
        <v>70.920624560000007</v>
      </c>
      <c r="W242" s="114">
        <v>74.95</v>
      </c>
      <c r="X242" s="115">
        <v>76.060782059532926</v>
      </c>
      <c r="Y242" s="115">
        <v>76.712238008099362</v>
      </c>
      <c r="Z242" s="115">
        <v>77.13485032301935</v>
      </c>
      <c r="AA242" s="119">
        <v>78.49187988194501</v>
      </c>
      <c r="AB242" s="115">
        <v>78.784859764502897</v>
      </c>
      <c r="AC242" s="115"/>
      <c r="AD242" s="116">
        <v>44.304301243567991</v>
      </c>
      <c r="AE242" s="116">
        <v>44.503910786508094</v>
      </c>
      <c r="AF242" s="115">
        <v>44.601648894057142</v>
      </c>
      <c r="AG242" s="115">
        <v>44.530740477174838</v>
      </c>
      <c r="AH242" s="115">
        <v>44.555789147246813</v>
      </c>
      <c r="AI242" s="119">
        <v>47.671571945183018</v>
      </c>
      <c r="AJ242" s="117">
        <v>50.980392156862742</v>
      </c>
      <c r="AK242" s="115"/>
      <c r="AL242" s="118">
        <v>6.5785227338129495</v>
      </c>
      <c r="AM242" s="118">
        <v>6.8983553524804178</v>
      </c>
      <c r="AN242" s="115">
        <v>7.0375558711861608</v>
      </c>
      <c r="AO242" s="115">
        <v>7.0252043942992861</v>
      </c>
      <c r="AP242" s="115">
        <v>7.1575487209302322</v>
      </c>
      <c r="AQ242" s="119">
        <v>7.4072750764944146</v>
      </c>
      <c r="AR242" s="115">
        <v>7.6203000000000003</v>
      </c>
      <c r="AS242" s="115"/>
      <c r="AT242" s="118">
        <v>271.74079872820909</v>
      </c>
      <c r="AU242" s="118">
        <v>215.09631705938961</v>
      </c>
      <c r="AV242" s="119">
        <v>373.60064906382223</v>
      </c>
      <c r="AW242" s="119">
        <v>342.54292102679358</v>
      </c>
      <c r="AX242" s="119">
        <v>341.31450559724703</v>
      </c>
      <c r="AY242" s="119">
        <v>549.00659236994409</v>
      </c>
      <c r="AZ242" s="119">
        <v>750.43617058691257</v>
      </c>
      <c r="BA242" s="119"/>
    </row>
    <row r="243" spans="1:53" x14ac:dyDescent="0.25">
      <c r="A243" s="180" t="s">
        <v>437</v>
      </c>
      <c r="B243" s="181">
        <v>2</v>
      </c>
      <c r="C243" s="182" t="s">
        <v>438</v>
      </c>
      <c r="D243" s="31"/>
      <c r="E243" s="32"/>
      <c r="F243" s="160">
        <v>472</v>
      </c>
      <c r="G243" s="109">
        <v>812</v>
      </c>
      <c r="H243" s="110">
        <v>908</v>
      </c>
      <c r="I243" s="110">
        <v>933</v>
      </c>
      <c r="J243" s="110">
        <v>957</v>
      </c>
      <c r="K243" s="110">
        <v>1024</v>
      </c>
      <c r="L243" s="110">
        <v>656</v>
      </c>
      <c r="M243" s="111"/>
      <c r="N243" s="112">
        <v>0.3007009391077145</v>
      </c>
      <c r="O243" s="112">
        <v>0.30932076758271709</v>
      </c>
      <c r="P243" s="113">
        <v>0.37445554400416603</v>
      </c>
      <c r="Q243" s="113">
        <v>0.37067736597765943</v>
      </c>
      <c r="R243" s="113">
        <v>0.3764442403385076</v>
      </c>
      <c r="S243" s="207">
        <v>0.42939972259286263</v>
      </c>
      <c r="T243" s="113">
        <v>0.46345859903107284</v>
      </c>
      <c r="U243" s="111"/>
      <c r="V243" s="114">
        <v>67.49687462</v>
      </c>
      <c r="W243" s="114">
        <v>75.52</v>
      </c>
      <c r="X243" s="115">
        <v>78.090808680760048</v>
      </c>
      <c r="Y243" s="115">
        <v>79.533841408191023</v>
      </c>
      <c r="Z243" s="115">
        <v>80.61501458845369</v>
      </c>
      <c r="AA243" s="119">
        <v>83.436729931775972</v>
      </c>
      <c r="AB243" s="115">
        <v>84.21421635245683</v>
      </c>
      <c r="AC243" s="115"/>
      <c r="AD243" s="116">
        <v>37.428430436933674</v>
      </c>
      <c r="AE243" s="116">
        <v>37.609121347468751</v>
      </c>
      <c r="AF243" s="115">
        <v>37.697596013493673</v>
      </c>
      <c r="AG243" s="115">
        <v>37.633408168452064</v>
      </c>
      <c r="AH243" s="115">
        <v>37.656082770759816</v>
      </c>
      <c r="AI243" s="119">
        <v>53.538608918042883</v>
      </c>
      <c r="AJ243" s="117">
        <v>70.731707317073173</v>
      </c>
      <c r="AK243" s="115"/>
      <c r="AL243" s="118">
        <v>8.2146314516129042</v>
      </c>
      <c r="AM243" s="118">
        <v>8.6511226966292138</v>
      </c>
      <c r="AN243" s="115">
        <v>8.758965704028606</v>
      </c>
      <c r="AO243" s="115">
        <v>8.8097892996108946</v>
      </c>
      <c r="AP243" s="115">
        <v>8.9740033519553073</v>
      </c>
      <c r="AQ243" s="119">
        <v>8.2494729657738759</v>
      </c>
      <c r="AR243" s="115">
        <v>7.4001000000000001</v>
      </c>
      <c r="AS243" s="115"/>
      <c r="AT243" s="118">
        <v>265.12989831877525</v>
      </c>
      <c r="AU243" s="118">
        <v>238.39898231770465</v>
      </c>
      <c r="AV243" s="119">
        <v>375.30209620601931</v>
      </c>
      <c r="AW243" s="119">
        <v>355.47577224663979</v>
      </c>
      <c r="AX243" s="119">
        <v>360.25494148501394</v>
      </c>
      <c r="AY243" s="119">
        <v>441.36478432415606</v>
      </c>
      <c r="AZ243" s="119">
        <v>505.77591031230969</v>
      </c>
      <c r="BA243" s="119"/>
    </row>
    <row r="244" spans="1:53" x14ac:dyDescent="0.25">
      <c r="A244" s="180" t="s">
        <v>439</v>
      </c>
      <c r="B244" s="181">
        <v>3</v>
      </c>
      <c r="C244" s="182" t="s">
        <v>440</v>
      </c>
      <c r="D244" s="31"/>
      <c r="E244" s="32"/>
      <c r="F244" s="160">
        <v>240</v>
      </c>
      <c r="G244" s="109">
        <v>429</v>
      </c>
      <c r="H244" s="110">
        <v>489</v>
      </c>
      <c r="I244" s="110">
        <v>507</v>
      </c>
      <c r="J244" s="110">
        <v>524</v>
      </c>
      <c r="K244" s="110">
        <v>574</v>
      </c>
      <c r="L244" s="110">
        <v>300</v>
      </c>
      <c r="M244" s="111"/>
      <c r="N244" s="112">
        <v>0.33651363458773909</v>
      </c>
      <c r="O244" s="112">
        <v>0.32594515987141276</v>
      </c>
      <c r="P244" s="113">
        <v>0.4063956540158839</v>
      </c>
      <c r="Q244" s="113">
        <v>0.39491729259301961</v>
      </c>
      <c r="R244" s="113">
        <v>0.39937246592137543</v>
      </c>
      <c r="S244" s="207">
        <v>0.40304358641655669</v>
      </c>
      <c r="T244" s="113">
        <v>0.3908496325147105</v>
      </c>
      <c r="U244" s="111"/>
      <c r="V244" s="127">
        <v>70.151359580000005</v>
      </c>
      <c r="W244" s="127">
        <v>75.489999999999995</v>
      </c>
      <c r="X244" s="115">
        <v>77.765498826931648</v>
      </c>
      <c r="Y244" s="115">
        <v>78.867356659895918</v>
      </c>
      <c r="Z244" s="115">
        <v>79.819517590711399</v>
      </c>
      <c r="AA244" s="119">
        <v>82.278599143026213</v>
      </c>
      <c r="AB244" s="115">
        <v>83.439174916241328</v>
      </c>
      <c r="AC244" s="115"/>
      <c r="AD244" s="116">
        <v>79.272466341739374</v>
      </c>
      <c r="AE244" s="116">
        <v>79.593135527271258</v>
      </c>
      <c r="AF244" s="115">
        <v>80</v>
      </c>
      <c r="AG244" s="115">
        <v>80</v>
      </c>
      <c r="AH244" s="115">
        <v>80</v>
      </c>
      <c r="AI244" s="119">
        <v>72.563016785877153</v>
      </c>
      <c r="AJ244" s="117">
        <v>64.285714285714292</v>
      </c>
      <c r="AK244" s="115"/>
      <c r="AL244" s="118">
        <v>6.6502632653061227</v>
      </c>
      <c r="AM244" s="118">
        <v>6.9971726937269372</v>
      </c>
      <c r="AN244" s="115">
        <v>7.255756220258899</v>
      </c>
      <c r="AO244" s="115">
        <v>7.0657320819112632</v>
      </c>
      <c r="AP244" s="115">
        <v>7.2018682274247494</v>
      </c>
      <c r="AQ244" s="119">
        <v>6.7836681349396599</v>
      </c>
      <c r="AR244" s="115">
        <v>6.2164999999999999</v>
      </c>
      <c r="AS244" s="115"/>
      <c r="AT244" s="118">
        <v>274.88642307866229</v>
      </c>
      <c r="AU244" s="118">
        <v>222.93999184434503</v>
      </c>
      <c r="AV244" s="119">
        <v>374.34151246432469</v>
      </c>
      <c r="AW244" s="119">
        <v>345.4779496081353</v>
      </c>
      <c r="AX244" s="119">
        <v>346.52615141073244</v>
      </c>
      <c r="AY244" s="119">
        <v>369.99920766922151</v>
      </c>
      <c r="AZ244" s="119">
        <v>372.94112084423949</v>
      </c>
      <c r="BA244" s="119"/>
    </row>
    <row r="245" spans="1:53" x14ac:dyDescent="0.25">
      <c r="A245" s="180" t="s">
        <v>441</v>
      </c>
      <c r="B245" s="181">
        <v>4</v>
      </c>
      <c r="C245" s="182" t="s">
        <v>442</v>
      </c>
      <c r="D245" s="31"/>
      <c r="E245" s="32"/>
      <c r="F245" s="160">
        <v>566</v>
      </c>
      <c r="G245" s="109">
        <v>752</v>
      </c>
      <c r="H245" s="110">
        <v>799</v>
      </c>
      <c r="I245" s="110">
        <v>806</v>
      </c>
      <c r="J245" s="110">
        <v>812</v>
      </c>
      <c r="K245" s="110">
        <v>826</v>
      </c>
      <c r="L245" s="110">
        <v>472</v>
      </c>
      <c r="M245" s="111"/>
      <c r="N245" s="112">
        <v>0.3203628073530379</v>
      </c>
      <c r="O245" s="112">
        <v>0.31835649763983476</v>
      </c>
      <c r="P245" s="113">
        <v>0.38098564282460901</v>
      </c>
      <c r="Q245" s="113">
        <v>0.37248150225607557</v>
      </c>
      <c r="R245" s="113">
        <v>0.3758865115766466</v>
      </c>
      <c r="S245" s="207">
        <v>0.3998779475108607</v>
      </c>
      <c r="T245" s="113">
        <v>0.4096770088428735</v>
      </c>
      <c r="U245" s="111"/>
      <c r="V245" s="114">
        <v>67.773631460000004</v>
      </c>
      <c r="W245" s="114">
        <v>74.95</v>
      </c>
      <c r="X245" s="115">
        <v>76.575229005874249</v>
      </c>
      <c r="Y245" s="115">
        <v>77.691519494807494</v>
      </c>
      <c r="Z245" s="115">
        <v>78.371968847826196</v>
      </c>
      <c r="AA245" s="119">
        <v>80.757160816989654</v>
      </c>
      <c r="AB245" s="115">
        <v>81.283005879970034</v>
      </c>
      <c r="AC245" s="115"/>
      <c r="AD245" s="116">
        <v>63.234869563099458</v>
      </c>
      <c r="AE245" s="116">
        <v>63.49427374731971</v>
      </c>
      <c r="AF245" s="115">
        <v>63.636363636363633</v>
      </c>
      <c r="AG245" s="115">
        <v>63.636363636363633</v>
      </c>
      <c r="AH245" s="115">
        <v>63.636363636363633</v>
      </c>
      <c r="AI245" s="119">
        <v>60.281172193970519</v>
      </c>
      <c r="AJ245" s="117">
        <v>56.521739130434781</v>
      </c>
      <c r="AK245" s="115"/>
      <c r="AL245" s="118">
        <v>6.58645925058548</v>
      </c>
      <c r="AM245" s="118">
        <v>6.913853846153847</v>
      </c>
      <c r="AN245" s="115">
        <v>7.1647102764127686</v>
      </c>
      <c r="AO245" s="115">
        <v>7.0630060077519374</v>
      </c>
      <c r="AP245" s="115">
        <v>7.2365783681214424</v>
      </c>
      <c r="AQ245" s="119">
        <v>6.9539143771337821</v>
      </c>
      <c r="AR245" s="115">
        <v>6.5724</v>
      </c>
      <c r="AS245" s="115"/>
      <c r="AT245" s="118">
        <v>281.25043068761397</v>
      </c>
      <c r="AU245" s="118">
        <v>234.79129982670915</v>
      </c>
      <c r="AV245" s="119">
        <v>358.42322036062683</v>
      </c>
      <c r="AW245" s="119">
        <v>333.68687816165277</v>
      </c>
      <c r="AX245" s="119">
        <v>333.16306451646773</v>
      </c>
      <c r="AY245" s="119">
        <v>397.60568929916195</v>
      </c>
      <c r="AZ245" s="119">
        <v>449.55643585110698</v>
      </c>
      <c r="BA245" s="119"/>
    </row>
    <row r="246" spans="1:53" x14ac:dyDescent="0.25">
      <c r="A246" s="180" t="s">
        <v>443</v>
      </c>
      <c r="B246" s="181">
        <v>5</v>
      </c>
      <c r="C246" s="182" t="s">
        <v>444</v>
      </c>
      <c r="D246" s="31"/>
      <c r="E246" s="32"/>
      <c r="F246" s="160">
        <v>960</v>
      </c>
      <c r="G246" s="109">
        <v>1298</v>
      </c>
      <c r="H246" s="110">
        <v>1382</v>
      </c>
      <c r="I246" s="110">
        <v>1395</v>
      </c>
      <c r="J246" s="110">
        <v>1408</v>
      </c>
      <c r="K246" s="110">
        <v>1442</v>
      </c>
      <c r="L246" s="110">
        <v>1421</v>
      </c>
      <c r="M246" s="111"/>
      <c r="N246" s="112">
        <v>0.30113159738000722</v>
      </c>
      <c r="O246" s="112">
        <v>0.31558016136244327</v>
      </c>
      <c r="P246" s="113">
        <v>0.41088866692707521</v>
      </c>
      <c r="Q246" s="113">
        <v>0.40944841263358722</v>
      </c>
      <c r="R246" s="113">
        <v>0.41936420573377603</v>
      </c>
      <c r="S246" s="207">
        <v>0.48903748131616803</v>
      </c>
      <c r="T246" s="113">
        <v>0.53264661604810126</v>
      </c>
      <c r="U246" s="111"/>
      <c r="V246" s="114">
        <v>70.075474639999996</v>
      </c>
      <c r="W246" s="114">
        <v>75.31</v>
      </c>
      <c r="X246" s="115">
        <v>77.278026203668546</v>
      </c>
      <c r="Y246" s="115">
        <v>78.26318192543188</v>
      </c>
      <c r="Z246" s="115">
        <v>79.040335819948169</v>
      </c>
      <c r="AA246" s="119">
        <v>81.156719888745556</v>
      </c>
      <c r="AB246" s="115">
        <v>81.939266306533398</v>
      </c>
      <c r="AC246" s="115"/>
      <c r="AD246" s="116">
        <v>57.067253746368721</v>
      </c>
      <c r="AE246" s="116">
        <v>57.127179086318321</v>
      </c>
      <c r="AF246" s="115">
        <v>57.156521317329123</v>
      </c>
      <c r="AG246" s="115">
        <v>57.142857142857139</v>
      </c>
      <c r="AH246" s="115">
        <v>57.142857142857139</v>
      </c>
      <c r="AI246" s="119">
        <v>55.624475051684271</v>
      </c>
      <c r="AJ246" s="117">
        <v>53.94736842105263</v>
      </c>
      <c r="AK246" s="115"/>
      <c r="AL246" s="118">
        <v>6.0592648506151141</v>
      </c>
      <c r="AM246" s="118">
        <v>6.4255900466562981</v>
      </c>
      <c r="AN246" s="115">
        <v>6.6283046337063727</v>
      </c>
      <c r="AO246" s="115">
        <v>6.830914745308311</v>
      </c>
      <c r="AP246" s="115">
        <v>7.0110075520833339</v>
      </c>
      <c r="AQ246" s="119">
        <v>6.7818326449901463</v>
      </c>
      <c r="AR246" s="115">
        <v>6.4955999999999996</v>
      </c>
      <c r="AS246" s="115"/>
      <c r="AT246" s="118">
        <v>251.56098172449566</v>
      </c>
      <c r="AU246" s="118">
        <v>249.18159626953877</v>
      </c>
      <c r="AV246" s="119">
        <v>480.17977575474742</v>
      </c>
      <c r="AW246" s="119">
        <v>458.62185677715189</v>
      </c>
      <c r="AX246" s="119">
        <v>475.78474664976017</v>
      </c>
      <c r="AY246" s="119">
        <v>732.28371400425374</v>
      </c>
      <c r="AZ246" s="119">
        <v>964.36714885491426</v>
      </c>
      <c r="BA246" s="119"/>
    </row>
    <row r="247" spans="1:53" x14ac:dyDescent="0.25">
      <c r="A247" s="180" t="s">
        <v>445</v>
      </c>
      <c r="B247" s="181">
        <v>6</v>
      </c>
      <c r="C247" s="182" t="s">
        <v>446</v>
      </c>
      <c r="D247" s="31"/>
      <c r="E247" s="32"/>
      <c r="F247" s="160">
        <v>1290</v>
      </c>
      <c r="G247" s="109">
        <v>1215</v>
      </c>
      <c r="H247" s="110">
        <v>1269</v>
      </c>
      <c r="I247" s="110">
        <v>1260</v>
      </c>
      <c r="J247" s="110">
        <v>1250</v>
      </c>
      <c r="K247" s="110">
        <v>1220</v>
      </c>
      <c r="L247" s="110">
        <v>1219</v>
      </c>
      <c r="M247" s="111"/>
      <c r="N247" s="112">
        <v>0.28532383866710426</v>
      </c>
      <c r="O247" s="112">
        <v>0.26980135440475861</v>
      </c>
      <c r="P247" s="113">
        <v>0.30725692542632005</v>
      </c>
      <c r="Q247" s="113">
        <v>0.29744027910306448</v>
      </c>
      <c r="R247" s="113">
        <v>0.2966655228949423</v>
      </c>
      <c r="S247" s="207">
        <v>0.33245599091004774</v>
      </c>
      <c r="T247" s="113">
        <v>0.3627939816857762</v>
      </c>
      <c r="U247" s="111"/>
      <c r="V247" s="114">
        <v>70.057619360000004</v>
      </c>
      <c r="W247" s="114">
        <v>74.37</v>
      </c>
      <c r="X247" s="115">
        <v>74.601913593208366</v>
      </c>
      <c r="Y247" s="115">
        <v>75.074247739237848</v>
      </c>
      <c r="Z247" s="115">
        <v>75.157064435798574</v>
      </c>
      <c r="AA247" s="119">
        <v>75.720682163062861</v>
      </c>
      <c r="AB247" s="115">
        <v>75.064697287235262</v>
      </c>
      <c r="AC247" s="115"/>
      <c r="AD247" s="116">
        <v>41.535878432491053</v>
      </c>
      <c r="AE247" s="116">
        <v>41.761497010654651</v>
      </c>
      <c r="AF247" s="115">
        <v>41.871970350419943</v>
      </c>
      <c r="AG247" s="115">
        <v>41.791822598157331</v>
      </c>
      <c r="AH247" s="115">
        <v>41.820135098868903</v>
      </c>
      <c r="AI247" s="119">
        <v>50.330895235651042</v>
      </c>
      <c r="AJ247" s="117">
        <v>59.493670886075947</v>
      </c>
      <c r="AK247" s="115"/>
      <c r="AL247" s="118">
        <v>5.8014302925989663</v>
      </c>
      <c r="AM247" s="118">
        <v>5.9790559748427663</v>
      </c>
      <c r="AN247" s="115">
        <v>6.2059740688157063</v>
      </c>
      <c r="AO247" s="115">
        <v>6.1467306686046514</v>
      </c>
      <c r="AP247" s="115">
        <v>6.3271297720797719</v>
      </c>
      <c r="AQ247" s="119">
        <v>6.4857762413969908</v>
      </c>
      <c r="AR247" s="115">
        <v>6.6436999999999999</v>
      </c>
      <c r="AS247" s="115"/>
      <c r="AT247" s="118">
        <v>257.86350245850724</v>
      </c>
      <c r="AU247" s="118">
        <v>202.82415618564789</v>
      </c>
      <c r="AV247" s="119">
        <v>274.95858307516346</v>
      </c>
      <c r="AW247" s="119">
        <v>252.30525602223531</v>
      </c>
      <c r="AX247" s="119">
        <v>245.8517843870367</v>
      </c>
      <c r="AY247" s="119">
        <v>297.91880511514319</v>
      </c>
      <c r="AZ247" s="119">
        <v>348.13886418658331</v>
      </c>
      <c r="BA247" s="119"/>
    </row>
    <row r="248" spans="1:53" x14ac:dyDescent="0.25">
      <c r="A248" s="180" t="s">
        <v>447</v>
      </c>
      <c r="B248" s="181">
        <v>7</v>
      </c>
      <c r="C248" s="182" t="s">
        <v>448</v>
      </c>
      <c r="D248" s="31"/>
      <c r="E248" s="32"/>
      <c r="F248" s="160">
        <v>191</v>
      </c>
      <c r="G248" s="109">
        <v>843</v>
      </c>
      <c r="H248" s="110">
        <v>1128</v>
      </c>
      <c r="I248" s="110">
        <v>1235</v>
      </c>
      <c r="J248" s="110">
        <v>1351</v>
      </c>
      <c r="K248" s="110">
        <v>1739</v>
      </c>
      <c r="L248" s="110">
        <v>279</v>
      </c>
      <c r="M248" s="111"/>
      <c r="N248" s="112">
        <v>0.34846531065770947</v>
      </c>
      <c r="O248" s="112">
        <v>0.30820463813863674</v>
      </c>
      <c r="P248" s="113">
        <v>0.35330188395635115</v>
      </c>
      <c r="Q248" s="113">
        <v>0.33251961909561367</v>
      </c>
      <c r="R248" s="113">
        <v>0.32533028057332541</v>
      </c>
      <c r="S248" s="207">
        <v>0.44922909840823855</v>
      </c>
      <c r="T248" s="113">
        <v>0.53168574117715595</v>
      </c>
      <c r="U248" s="111"/>
      <c r="V248" s="114">
        <v>68.203646120000002</v>
      </c>
      <c r="W248" s="114">
        <v>75.42</v>
      </c>
      <c r="X248" s="115">
        <v>77.918012211462454</v>
      </c>
      <c r="Y248" s="115">
        <v>79.245449626340331</v>
      </c>
      <c r="Z248" s="115">
        <v>80.266390091107766</v>
      </c>
      <c r="AA248" s="119">
        <v>83.303580642759243</v>
      </c>
      <c r="AB248" s="115">
        <v>84.531780128569281</v>
      </c>
      <c r="AC248" s="115"/>
      <c r="AD248" s="116">
        <v>84.014562971744425</v>
      </c>
      <c r="AE248" s="116">
        <v>84.257597147614206</v>
      </c>
      <c r="AF248" s="115">
        <v>84.615384615384613</v>
      </c>
      <c r="AG248" s="115">
        <v>84.615384615384613</v>
      </c>
      <c r="AH248" s="115">
        <v>84.615384615384613</v>
      </c>
      <c r="AI248" s="119">
        <v>87.019226380892746</v>
      </c>
      <c r="AJ248" s="117">
        <v>89.473684210526315</v>
      </c>
      <c r="AK248" s="115"/>
      <c r="AL248" s="118">
        <v>6.8046597701149425</v>
      </c>
      <c r="AM248" s="118">
        <v>6.990497326203208</v>
      </c>
      <c r="AN248" s="115">
        <v>7.2597355964898487</v>
      </c>
      <c r="AO248" s="115">
        <v>7.1469043624161079</v>
      </c>
      <c r="AP248" s="115">
        <v>7.3710022508038584</v>
      </c>
      <c r="AQ248" s="119">
        <v>6.9718269004663966</v>
      </c>
      <c r="AR248" s="115">
        <v>6.5290999999999997</v>
      </c>
      <c r="AS248" s="115"/>
      <c r="AT248" s="118">
        <v>301.19876342770243</v>
      </c>
      <c r="AU248" s="118">
        <v>189.74548780809687</v>
      </c>
      <c r="AV248" s="119">
        <v>251.09076740607003</v>
      </c>
      <c r="AW248" s="119">
        <v>212.59264741416857</v>
      </c>
      <c r="AX248" s="119">
        <v>194.93126702950974</v>
      </c>
      <c r="AY248" s="119">
        <v>443.49915091941506</v>
      </c>
      <c r="AZ248" s="119">
        <v>719.05592450502252</v>
      </c>
      <c r="BA248" s="119"/>
    </row>
    <row r="249" spans="1:53" x14ac:dyDescent="0.25">
      <c r="A249" s="180" t="s">
        <v>449</v>
      </c>
      <c r="B249" s="181">
        <v>8</v>
      </c>
      <c r="C249" s="182" t="s">
        <v>450</v>
      </c>
      <c r="D249" s="31"/>
      <c r="E249" s="32"/>
      <c r="F249" s="160">
        <v>491</v>
      </c>
      <c r="G249" s="109">
        <v>572</v>
      </c>
      <c r="H249" s="110">
        <v>604</v>
      </c>
      <c r="I249" s="110">
        <v>608</v>
      </c>
      <c r="J249" s="110">
        <v>612</v>
      </c>
      <c r="K249" s="110">
        <v>624</v>
      </c>
      <c r="L249" s="110">
        <v>438</v>
      </c>
      <c r="M249" s="111"/>
      <c r="N249" s="112">
        <v>0.2965740284365817</v>
      </c>
      <c r="O249" s="112">
        <v>0.27895642259455422</v>
      </c>
      <c r="P249" s="113">
        <v>0.35832767394004011</v>
      </c>
      <c r="Q249" s="113">
        <v>0.34625239016825038</v>
      </c>
      <c r="R249" s="113">
        <v>0.34892190578995164</v>
      </c>
      <c r="S249" s="207">
        <v>0.43843004317143858</v>
      </c>
      <c r="T249" s="113">
        <v>0.49839818548609627</v>
      </c>
      <c r="U249" s="111"/>
      <c r="V249" s="114">
        <v>67.871835500000003</v>
      </c>
      <c r="W249" s="114">
        <v>75.16</v>
      </c>
      <c r="X249" s="115">
        <v>77.272816494111439</v>
      </c>
      <c r="Y249" s="115">
        <v>78.529330864327093</v>
      </c>
      <c r="Z249" s="115">
        <v>79.422199284985695</v>
      </c>
      <c r="AA249" s="119">
        <v>81.967202862170325</v>
      </c>
      <c r="AB249" s="115">
        <v>82.650749985360434</v>
      </c>
      <c r="AC249" s="115"/>
      <c r="AD249" s="116">
        <v>59.644105720403658</v>
      </c>
      <c r="AE249" s="116">
        <v>59.900601859228317</v>
      </c>
      <c r="AF249" s="115">
        <v>60.026194287491542</v>
      </c>
      <c r="AG249" s="115">
        <v>60</v>
      </c>
      <c r="AH249" s="115">
        <v>60</v>
      </c>
      <c r="AI249" s="119">
        <v>58.183094158703625</v>
      </c>
      <c r="AJ249" s="117">
        <v>56.09756097560976</v>
      </c>
      <c r="AK249" s="115"/>
      <c r="AL249" s="118">
        <v>5.6681479310344827</v>
      </c>
      <c r="AM249" s="118">
        <v>5.9233817337461296</v>
      </c>
      <c r="AN249" s="115">
        <v>6.1435496582387152</v>
      </c>
      <c r="AO249" s="115">
        <v>6.0792184135977338</v>
      </c>
      <c r="AP249" s="115">
        <v>6.2479734972677594</v>
      </c>
      <c r="AQ249" s="119">
        <v>6.2684707126260548</v>
      </c>
      <c r="AR249" s="115">
        <v>6.2472000000000003</v>
      </c>
      <c r="AS249" s="115"/>
      <c r="AT249" s="118">
        <v>258.25660415130318</v>
      </c>
      <c r="AU249" s="118">
        <v>188.46931289012241</v>
      </c>
      <c r="AV249" s="119">
        <v>338.7978501577652</v>
      </c>
      <c r="AW249" s="119">
        <v>304.73730842863068</v>
      </c>
      <c r="AX249" s="119">
        <v>301.29575592267702</v>
      </c>
      <c r="AY249" s="119">
        <v>546.34086854598718</v>
      </c>
      <c r="AZ249" s="119">
        <v>792.74210854939906</v>
      </c>
      <c r="BA249" s="119"/>
    </row>
    <row r="250" spans="1:53" x14ac:dyDescent="0.25">
      <c r="A250" s="180" t="s">
        <v>451</v>
      </c>
      <c r="B250" s="181">
        <v>9</v>
      </c>
      <c r="C250" s="182" t="s">
        <v>452</v>
      </c>
      <c r="D250" s="31"/>
      <c r="E250" s="32"/>
      <c r="F250" s="160">
        <v>622</v>
      </c>
      <c r="G250" s="109">
        <v>1477</v>
      </c>
      <c r="H250" s="110">
        <v>1667</v>
      </c>
      <c r="I250" s="110">
        <v>1729</v>
      </c>
      <c r="J250" s="110">
        <v>1789</v>
      </c>
      <c r="K250" s="110">
        <v>1951</v>
      </c>
      <c r="L250" s="110">
        <v>622</v>
      </c>
      <c r="M250" s="111"/>
      <c r="N250" s="112">
        <v>0.31631984510876537</v>
      </c>
      <c r="O250" s="112">
        <v>0.33292218813548374</v>
      </c>
      <c r="P250" s="113">
        <v>0.40083250690831479</v>
      </c>
      <c r="Q250" s="113">
        <v>0.39861395320273668</v>
      </c>
      <c r="R250" s="113">
        <v>0.4058875167136311</v>
      </c>
      <c r="S250" s="207">
        <v>0.44587157919724113</v>
      </c>
      <c r="T250" s="113">
        <v>0.46977607975568847</v>
      </c>
      <c r="U250" s="111"/>
      <c r="V250" s="114">
        <v>70.559055139999998</v>
      </c>
      <c r="W250" s="114">
        <v>75.31</v>
      </c>
      <c r="X250" s="115">
        <v>76.147442364105586</v>
      </c>
      <c r="Y250" s="115">
        <v>76.826245040735884</v>
      </c>
      <c r="Z250" s="115">
        <v>77.177792431464709</v>
      </c>
      <c r="AA250" s="119">
        <v>78.276380321665329</v>
      </c>
      <c r="AB250" s="115">
        <v>78.097125282928232</v>
      </c>
      <c r="AC250" s="115"/>
      <c r="AD250" s="116">
        <v>49.897158219700124</v>
      </c>
      <c r="AE250" s="116">
        <v>50.005768814025373</v>
      </c>
      <c r="AF250" s="115">
        <v>50.058949607853009</v>
      </c>
      <c r="AG250" s="115">
        <v>50.02036725759654</v>
      </c>
      <c r="AH250" s="115">
        <v>50.033996620719677</v>
      </c>
      <c r="AI250" s="119">
        <v>58.539360951795061</v>
      </c>
      <c r="AJ250" s="117">
        <v>67.741935483870961</v>
      </c>
      <c r="AK250" s="115"/>
      <c r="AL250" s="118">
        <v>7.6704462251655627</v>
      </c>
      <c r="AM250" s="118">
        <v>7.9366353499406879</v>
      </c>
      <c r="AN250" s="115">
        <v>8.0685469987691683</v>
      </c>
      <c r="AO250" s="115">
        <v>8.0890286796536781</v>
      </c>
      <c r="AP250" s="115">
        <v>8.233105485232068</v>
      </c>
      <c r="AQ250" s="119">
        <v>7.7175739992043901</v>
      </c>
      <c r="AR250" s="115">
        <v>7.1269999999999998</v>
      </c>
      <c r="AS250" s="115"/>
      <c r="AT250" s="118">
        <v>261.22650830910175</v>
      </c>
      <c r="AU250" s="118">
        <v>268.3517364076485</v>
      </c>
      <c r="AV250" s="119">
        <v>431.1438516562236</v>
      </c>
      <c r="AW250" s="119">
        <v>419.02090507835362</v>
      </c>
      <c r="AX250" s="119">
        <v>433.10789960867925</v>
      </c>
      <c r="AY250" s="119">
        <v>533.20854205928481</v>
      </c>
      <c r="AZ250" s="119">
        <v>607.85391688771711</v>
      </c>
      <c r="BA250" s="119"/>
    </row>
    <row r="251" spans="1:53" x14ac:dyDescent="0.25">
      <c r="A251" s="180" t="s">
        <v>453</v>
      </c>
      <c r="B251" s="181">
        <v>10</v>
      </c>
      <c r="C251" s="182" t="s">
        <v>454</v>
      </c>
      <c r="D251" s="31"/>
      <c r="E251" s="32"/>
      <c r="F251" s="160">
        <v>465</v>
      </c>
      <c r="G251" s="109">
        <v>423</v>
      </c>
      <c r="H251" s="110">
        <v>420</v>
      </c>
      <c r="I251" s="110">
        <v>413</v>
      </c>
      <c r="J251" s="110">
        <v>406</v>
      </c>
      <c r="K251" s="110">
        <v>382</v>
      </c>
      <c r="L251" s="110">
        <v>429</v>
      </c>
      <c r="M251" s="111"/>
      <c r="N251" s="112">
        <v>0.27834953164194226</v>
      </c>
      <c r="O251" s="112">
        <v>0.2566297689361276</v>
      </c>
      <c r="P251" s="113">
        <v>0.30703878723961814</v>
      </c>
      <c r="Q251" s="113">
        <v>0.29331067470986766</v>
      </c>
      <c r="R251" s="113">
        <v>0.29222229754278178</v>
      </c>
      <c r="S251" s="207">
        <v>0.40960341418838014</v>
      </c>
      <c r="T251" s="113">
        <v>0.5026884048091409</v>
      </c>
      <c r="U251" s="111"/>
      <c r="V251" s="114">
        <v>68.164959679999996</v>
      </c>
      <c r="W251" s="114">
        <v>75.31</v>
      </c>
      <c r="X251" s="115">
        <v>77.185017437328199</v>
      </c>
      <c r="Y251" s="115">
        <v>78.363835189772487</v>
      </c>
      <c r="Z251" s="115">
        <v>79.152054371704622</v>
      </c>
      <c r="AA251" s="119">
        <v>81.5842863401665</v>
      </c>
      <c r="AB251" s="115">
        <v>82.178405488727535</v>
      </c>
      <c r="AC251" s="115"/>
      <c r="AD251" s="116">
        <v>33.275886798353433</v>
      </c>
      <c r="AE251" s="116">
        <v>33.54623699614136</v>
      </c>
      <c r="AF251" s="115">
        <v>33.678613015434344</v>
      </c>
      <c r="AG251" s="115">
        <v>33.582574999182221</v>
      </c>
      <c r="AH251" s="115">
        <v>33.616500796559137</v>
      </c>
      <c r="AI251" s="119">
        <v>43.014879095680499</v>
      </c>
      <c r="AJ251" s="117">
        <v>53.125</v>
      </c>
      <c r="AK251" s="115"/>
      <c r="AL251" s="118">
        <v>5.4245337606837607</v>
      </c>
      <c r="AM251" s="118">
        <v>5.5518709163346607</v>
      </c>
      <c r="AN251" s="115">
        <v>5.8045607940493076</v>
      </c>
      <c r="AO251" s="115">
        <v>5.6551138181818184</v>
      </c>
      <c r="AP251" s="115">
        <v>5.8403712765957447</v>
      </c>
      <c r="AQ251" s="119">
        <v>6.1457075629496387</v>
      </c>
      <c r="AR251" s="115">
        <v>6.4649000000000001</v>
      </c>
      <c r="AS251" s="115"/>
      <c r="AT251" s="118">
        <v>288.54882221844719</v>
      </c>
      <c r="AU251" s="118">
        <v>201.89113883267493</v>
      </c>
      <c r="AV251" s="119">
        <v>301.18997461918548</v>
      </c>
      <c r="AW251" s="119">
        <v>266.61854001596043</v>
      </c>
      <c r="AX251" s="119">
        <v>255.36903609436655</v>
      </c>
      <c r="AY251" s="119">
        <v>530.07113443089474</v>
      </c>
      <c r="AZ251" s="119">
        <v>821.51365780374454</v>
      </c>
      <c r="BA251" s="119"/>
    </row>
    <row r="252" spans="1:53" x14ac:dyDescent="0.25">
      <c r="A252" s="180"/>
      <c r="B252" s="183"/>
      <c r="C252" s="182"/>
      <c r="D252" s="31"/>
      <c r="E252" s="32"/>
      <c r="F252" s="160"/>
      <c r="G252" s="109"/>
      <c r="H252" s="110"/>
      <c r="I252" s="110"/>
      <c r="J252" s="110"/>
      <c r="K252" s="110"/>
      <c r="L252" s="110" t="s">
        <v>15</v>
      </c>
      <c r="M252" s="111"/>
      <c r="N252" s="112"/>
      <c r="O252" s="112"/>
      <c r="P252" s="113"/>
      <c r="Q252" s="113"/>
      <c r="R252" s="113"/>
      <c r="S252" s="207"/>
      <c r="T252" s="113"/>
      <c r="U252" s="111"/>
      <c r="V252" s="114"/>
      <c r="W252" s="114"/>
      <c r="X252" s="115"/>
      <c r="Y252" s="115"/>
      <c r="Z252" s="115"/>
      <c r="AA252" s="119"/>
      <c r="AB252" s="115"/>
      <c r="AC252" s="115"/>
      <c r="AD252" s="116"/>
      <c r="AE252" s="116"/>
      <c r="AF252" s="115"/>
      <c r="AG252" s="115"/>
      <c r="AH252" s="115"/>
      <c r="AI252" s="119"/>
      <c r="AJ252" s="120"/>
      <c r="AK252" s="115"/>
      <c r="AL252" s="118"/>
      <c r="AM252" s="118"/>
      <c r="AN252" s="115"/>
      <c r="AO252" s="115"/>
      <c r="AP252" s="115"/>
      <c r="AQ252" s="119"/>
      <c r="AR252" s="115"/>
      <c r="AS252" s="115"/>
      <c r="AT252" s="118"/>
      <c r="AU252" s="118"/>
      <c r="AV252" s="119"/>
      <c r="AW252" s="119"/>
      <c r="AX252" s="119"/>
      <c r="AY252" s="119"/>
      <c r="AZ252" s="119"/>
      <c r="BA252" s="119"/>
    </row>
    <row r="253" spans="1:53" x14ac:dyDescent="0.25">
      <c r="A253" s="177" t="s">
        <v>455</v>
      </c>
      <c r="B253" s="178"/>
      <c r="C253" s="179" t="s">
        <v>456</v>
      </c>
      <c r="D253" s="31"/>
      <c r="E253" s="32"/>
      <c r="F253" s="159">
        <v>31867</v>
      </c>
      <c r="G253" s="97">
        <v>29454</v>
      </c>
      <c r="H253" s="98">
        <v>30496</v>
      </c>
      <c r="I253" s="98">
        <v>30516</v>
      </c>
      <c r="J253" s="98">
        <v>30536</v>
      </c>
      <c r="K253" s="98">
        <v>30570</v>
      </c>
      <c r="L253" s="98">
        <v>23491</v>
      </c>
      <c r="M253" s="121"/>
      <c r="N253" s="100">
        <v>0.26389659010351796</v>
      </c>
      <c r="O253" s="100">
        <v>0.24289329849225497</v>
      </c>
      <c r="P253" s="101">
        <v>0.29286422230150216</v>
      </c>
      <c r="Q253" s="101">
        <v>0.28026266115368687</v>
      </c>
      <c r="R253" s="101">
        <v>0.27890706155447098</v>
      </c>
      <c r="S253" s="206">
        <v>0.30460737837462354</v>
      </c>
      <c r="T253" s="101">
        <v>0.32057163289429247</v>
      </c>
      <c r="U253" s="121"/>
      <c r="V253" s="102">
        <v>67.371425477363118</v>
      </c>
      <c r="W253" s="102">
        <v>67.680000000000007</v>
      </c>
      <c r="X253" s="103">
        <v>66.604205339834337</v>
      </c>
      <c r="Y253" s="103">
        <v>66.315554286098816</v>
      </c>
      <c r="Z253" s="103">
        <v>65.791689329176037</v>
      </c>
      <c r="AA253" s="107">
        <v>64.699074643985455</v>
      </c>
      <c r="AB253" s="103">
        <v>63.349588777124524</v>
      </c>
      <c r="AC253" s="103"/>
      <c r="AD253" s="104">
        <v>40.17602676730997</v>
      </c>
      <c r="AE253" s="104">
        <v>40.379492244826729</v>
      </c>
      <c r="AF253" s="103">
        <v>41.306700345153729</v>
      </c>
      <c r="AG253" s="103">
        <v>40.63401637199982</v>
      </c>
      <c r="AH253" s="103">
        <v>40.871644564069136</v>
      </c>
      <c r="AI253" s="107">
        <v>41.113253065540192</v>
      </c>
      <c r="AJ253" s="105">
        <v>41.151255358236376</v>
      </c>
      <c r="AK253" s="103"/>
      <c r="AL253" s="106">
        <v>5.4420465424281854</v>
      </c>
      <c r="AM253" s="106">
        <v>5.8050623764567053</v>
      </c>
      <c r="AN253" s="103">
        <v>5.9681914685313826</v>
      </c>
      <c r="AO253" s="103">
        <v>5.9990677924813989</v>
      </c>
      <c r="AP253" s="103">
        <v>6.1396333183741509</v>
      </c>
      <c r="AQ253" s="107">
        <v>5.8560991299608816</v>
      </c>
      <c r="AR253" s="103">
        <v>5.4800801318055878</v>
      </c>
      <c r="AS253" s="103"/>
      <c r="AT253" s="106">
        <v>238.97210433555293</v>
      </c>
      <c r="AU253" s="106">
        <v>182.14634003960828</v>
      </c>
      <c r="AV253" s="107">
        <v>291.44249348328128</v>
      </c>
      <c r="AW253" s="107">
        <v>262.33859314371068</v>
      </c>
      <c r="AX253" s="107">
        <v>257.57768004555936</v>
      </c>
      <c r="AY253" s="107">
        <v>342.26140915852704</v>
      </c>
      <c r="AZ253" s="107">
        <v>424.05116589911609</v>
      </c>
      <c r="BA253" s="107"/>
    </row>
    <row r="254" spans="1:53" x14ac:dyDescent="0.25">
      <c r="A254" s="180" t="s">
        <v>457</v>
      </c>
      <c r="B254" s="181">
        <v>1</v>
      </c>
      <c r="C254" s="182" t="s">
        <v>458</v>
      </c>
      <c r="D254" s="31"/>
      <c r="E254" s="32"/>
      <c r="F254" s="160">
        <v>3438</v>
      </c>
      <c r="G254" s="109">
        <v>2810</v>
      </c>
      <c r="H254" s="110">
        <v>2843</v>
      </c>
      <c r="I254" s="110">
        <v>2821</v>
      </c>
      <c r="J254" s="110">
        <v>2797</v>
      </c>
      <c r="K254" s="110">
        <v>2724</v>
      </c>
      <c r="L254" s="110">
        <v>2445</v>
      </c>
      <c r="M254" s="111"/>
      <c r="N254" s="112">
        <v>0.3004573050104139</v>
      </c>
      <c r="O254" s="112">
        <v>0.27335167092776469</v>
      </c>
      <c r="P254" s="113">
        <v>0.33850846882057345</v>
      </c>
      <c r="Q254" s="113">
        <v>0.32569591881807669</v>
      </c>
      <c r="R254" s="113">
        <v>0.32505469231325573</v>
      </c>
      <c r="S254" s="207">
        <v>0.3642203450241101</v>
      </c>
      <c r="T254" s="113">
        <v>0.39029010652301788</v>
      </c>
      <c r="U254" s="111"/>
      <c r="V254" s="114">
        <v>70.50251342</v>
      </c>
      <c r="W254" s="114">
        <v>67.89</v>
      </c>
      <c r="X254" s="115">
        <v>65.650001193362243</v>
      </c>
      <c r="Y254" s="115">
        <v>64.773431579083649</v>
      </c>
      <c r="Z254" s="115">
        <v>63.753184396567704</v>
      </c>
      <c r="AA254" s="119">
        <v>61.332072410667479</v>
      </c>
      <c r="AB254" s="115">
        <v>59.362247953516828</v>
      </c>
      <c r="AC254" s="115"/>
      <c r="AD254" s="116">
        <v>42.719393985276014</v>
      </c>
      <c r="AE254" s="116">
        <v>42.937301341941193</v>
      </c>
      <c r="AF254" s="115">
        <v>43.043998909340871</v>
      </c>
      <c r="AG254" s="115">
        <v>42.96659045751764</v>
      </c>
      <c r="AH254" s="115">
        <v>42.993935289848629</v>
      </c>
      <c r="AI254" s="119">
        <v>44.268866567190912</v>
      </c>
      <c r="AJ254" s="117">
        <v>45.569620253164558</v>
      </c>
      <c r="AK254" s="115"/>
      <c r="AL254" s="118">
        <v>6.8255610023492554</v>
      </c>
      <c r="AM254" s="118">
        <v>7.0882326210826214</v>
      </c>
      <c r="AN254" s="115">
        <v>7.2227892769096442</v>
      </c>
      <c r="AO254" s="115">
        <v>7.2058938985228007</v>
      </c>
      <c r="AP254" s="115">
        <v>7.3555467084639483</v>
      </c>
      <c r="AQ254" s="119">
        <v>7.2273299194843901</v>
      </c>
      <c r="AR254" s="115">
        <v>7.0571000000000002</v>
      </c>
      <c r="AS254" s="115"/>
      <c r="AT254" s="118">
        <v>261.73598192682982</v>
      </c>
      <c r="AU254" s="118">
        <v>211.1362926128221</v>
      </c>
      <c r="AV254" s="119">
        <v>383.09094694547417</v>
      </c>
      <c r="AW254" s="119">
        <v>352.65597474417422</v>
      </c>
      <c r="AX254" s="119">
        <v>354.60036709319883</v>
      </c>
      <c r="AY254" s="119">
        <v>513.15914561394311</v>
      </c>
      <c r="AZ254" s="119">
        <v>657.99216159106356</v>
      </c>
      <c r="BA254" s="119"/>
    </row>
    <row r="255" spans="1:53" x14ac:dyDescent="0.25">
      <c r="A255" s="180" t="s">
        <v>459</v>
      </c>
      <c r="B255" s="181">
        <v>2</v>
      </c>
      <c r="C255" s="182" t="s">
        <v>460</v>
      </c>
      <c r="D255" s="31"/>
      <c r="E255" s="32"/>
      <c r="F255" s="160">
        <v>1586</v>
      </c>
      <c r="G255" s="109">
        <v>1367</v>
      </c>
      <c r="H255" s="110">
        <v>1376</v>
      </c>
      <c r="I255" s="110">
        <v>1362</v>
      </c>
      <c r="J255" s="110">
        <v>1347</v>
      </c>
      <c r="K255" s="110">
        <v>1303</v>
      </c>
      <c r="L255" s="110">
        <v>986</v>
      </c>
      <c r="M255" s="111"/>
      <c r="N255" s="112">
        <v>0.29317334481781349</v>
      </c>
      <c r="O255" s="112">
        <v>0.28487935587686164</v>
      </c>
      <c r="P255" s="113">
        <v>0.33810833368346038</v>
      </c>
      <c r="Q255" s="113">
        <v>0.33073988588826703</v>
      </c>
      <c r="R255" s="113">
        <v>0.33277563412221728</v>
      </c>
      <c r="S255" s="207">
        <v>0.3426469604268168</v>
      </c>
      <c r="T255" s="113">
        <v>0.34346500700387145</v>
      </c>
      <c r="U255" s="111"/>
      <c r="V255" s="114">
        <v>68.779478900000001</v>
      </c>
      <c r="W255" s="114">
        <v>67.61</v>
      </c>
      <c r="X255" s="115">
        <v>65.854506812558526</v>
      </c>
      <c r="Y255" s="115">
        <v>65.243626516365367</v>
      </c>
      <c r="Z255" s="115">
        <v>64.427937025690042</v>
      </c>
      <c r="AA255" s="119">
        <v>62.521572426603143</v>
      </c>
      <c r="AB255" s="115">
        <v>60.700499087354416</v>
      </c>
      <c r="AC255" s="115"/>
      <c r="AD255" s="116">
        <v>57.001131691860849</v>
      </c>
      <c r="AE255" s="116">
        <v>57.113467198265845</v>
      </c>
      <c r="AF255" s="115">
        <v>57.168471882134497</v>
      </c>
      <c r="AG255" s="115">
        <v>57.142857142857139</v>
      </c>
      <c r="AH255" s="115">
        <v>57.142857142857139</v>
      </c>
      <c r="AI255" s="119">
        <v>54.112803086172676</v>
      </c>
      <c r="AJ255" s="117">
        <v>50.769230769230766</v>
      </c>
      <c r="AK255" s="115"/>
      <c r="AL255" s="118">
        <v>5.8239483870967748</v>
      </c>
      <c r="AM255" s="118">
        <v>6.0235762269938649</v>
      </c>
      <c r="AN255" s="115">
        <v>6.0995081864616232</v>
      </c>
      <c r="AO255" s="115">
        <v>6.121712378303199</v>
      </c>
      <c r="AP255" s="115">
        <v>6.2861423129251692</v>
      </c>
      <c r="AQ255" s="119">
        <v>6.1293864397087319</v>
      </c>
      <c r="AR255" s="115">
        <v>5.9737</v>
      </c>
      <c r="AS255" s="115"/>
      <c r="AT255" s="118">
        <v>246.81039206142813</v>
      </c>
      <c r="AU255" s="118">
        <v>229.70375033664459</v>
      </c>
      <c r="AV255" s="119">
        <v>371.31970873861394</v>
      </c>
      <c r="AW255" s="119">
        <v>353.83504219557273</v>
      </c>
      <c r="AX255" s="119">
        <v>360.34591045915977</v>
      </c>
      <c r="AY255" s="119">
        <v>425.39907041827968</v>
      </c>
      <c r="AZ255" s="119">
        <v>469.53487970877183</v>
      </c>
      <c r="BA255" s="119"/>
    </row>
    <row r="256" spans="1:53" x14ac:dyDescent="0.25">
      <c r="A256" s="180" t="s">
        <v>461</v>
      </c>
      <c r="B256" s="181">
        <v>3</v>
      </c>
      <c r="C256" s="182" t="s">
        <v>462</v>
      </c>
      <c r="D256" s="31"/>
      <c r="E256" s="32"/>
      <c r="F256" s="160">
        <v>8845</v>
      </c>
      <c r="G256" s="109">
        <v>8027</v>
      </c>
      <c r="H256" s="110">
        <v>8328</v>
      </c>
      <c r="I256" s="110">
        <v>8335</v>
      </c>
      <c r="J256" s="110">
        <v>8346</v>
      </c>
      <c r="K256" s="110">
        <v>8359</v>
      </c>
      <c r="L256" s="110">
        <v>7391</v>
      </c>
      <c r="M256" s="111"/>
      <c r="N256" s="112">
        <v>0.22370797061820843</v>
      </c>
      <c r="O256" s="112">
        <v>0.20414551534539352</v>
      </c>
      <c r="P256" s="113">
        <v>0.23862691685167128</v>
      </c>
      <c r="Q256" s="113">
        <v>0.22877174995916452</v>
      </c>
      <c r="R256" s="113">
        <v>0.22674426336523551</v>
      </c>
      <c r="S256" s="207">
        <v>0.25519725403587634</v>
      </c>
      <c r="T256" s="113">
        <v>0.27607477794809249</v>
      </c>
      <c r="U256" s="111"/>
      <c r="V256" s="114">
        <v>64.928690180000004</v>
      </c>
      <c r="W256" s="114">
        <v>67.459999999999994</v>
      </c>
      <c r="X256" s="115">
        <v>67.232903956447217</v>
      </c>
      <c r="Y256" s="115">
        <v>67.383849207208769</v>
      </c>
      <c r="Z256" s="115">
        <v>67.224933765699873</v>
      </c>
      <c r="AA256" s="119">
        <v>67.093824752859319</v>
      </c>
      <c r="AB256" s="115">
        <v>66.163544823960748</v>
      </c>
      <c r="AC256" s="115"/>
      <c r="AD256" s="116">
        <v>22.995057511807101</v>
      </c>
      <c r="AE256" s="116">
        <v>23.175617723672715</v>
      </c>
      <c r="AF256" s="115">
        <v>23.264028393555847</v>
      </c>
      <c r="AG256" s="115">
        <v>23.19988697733525</v>
      </c>
      <c r="AH256" s="115">
        <v>23.222545178484005</v>
      </c>
      <c r="AI256" s="119">
        <v>27.474054057138574</v>
      </c>
      <c r="AJ256" s="117">
        <v>32.02479338842975</v>
      </c>
      <c r="AK256" s="115"/>
      <c r="AL256" s="118">
        <v>4.8379085850016965</v>
      </c>
      <c r="AM256" s="118">
        <v>5.1619249017830162</v>
      </c>
      <c r="AN256" s="115">
        <v>5.3516899794578858</v>
      </c>
      <c r="AO256" s="115">
        <v>5.3665661307609858</v>
      </c>
      <c r="AP256" s="115">
        <v>5.5202636151452271</v>
      </c>
      <c r="AQ256" s="119">
        <v>5.227834399674677</v>
      </c>
      <c r="AR256" s="115">
        <v>4.8532000000000002</v>
      </c>
      <c r="AS256" s="115"/>
      <c r="AT256" s="118">
        <v>221.96790252844565</v>
      </c>
      <c r="AU256" s="118">
        <v>161.51505961173197</v>
      </c>
      <c r="AV256" s="119">
        <v>232.26939239223893</v>
      </c>
      <c r="AW256" s="119">
        <v>208.08166250019895</v>
      </c>
      <c r="AX256" s="119">
        <v>200.54288828189294</v>
      </c>
      <c r="AY256" s="119">
        <v>261.75175544330341</v>
      </c>
      <c r="AZ256" s="119">
        <v>323.1104285303901</v>
      </c>
      <c r="BA256" s="119"/>
    </row>
    <row r="257" spans="1:53" x14ac:dyDescent="0.25">
      <c r="A257" s="180" t="s">
        <v>463</v>
      </c>
      <c r="B257" s="181">
        <v>4</v>
      </c>
      <c r="C257" s="182" t="s">
        <v>464</v>
      </c>
      <c r="D257" s="31"/>
      <c r="E257" s="32"/>
      <c r="F257" s="160">
        <v>1110</v>
      </c>
      <c r="G257" s="109">
        <v>671</v>
      </c>
      <c r="H257" s="110">
        <v>653</v>
      </c>
      <c r="I257" s="110">
        <v>639</v>
      </c>
      <c r="J257" s="110">
        <v>625</v>
      </c>
      <c r="K257" s="110">
        <v>583</v>
      </c>
      <c r="L257" s="110">
        <v>523</v>
      </c>
      <c r="M257" s="111"/>
      <c r="N257" s="112">
        <v>0.22827592721102177</v>
      </c>
      <c r="O257" s="112">
        <v>0.21836346201442267</v>
      </c>
      <c r="P257" s="113">
        <v>0.27471300274586452</v>
      </c>
      <c r="Q257" s="113">
        <v>0.26740188086805738</v>
      </c>
      <c r="R257" s="113">
        <v>0.26884397548678735</v>
      </c>
      <c r="S257" s="207">
        <v>0.27158861761370662</v>
      </c>
      <c r="T257" s="113">
        <v>0.25177142114359952</v>
      </c>
      <c r="U257" s="111"/>
      <c r="V257" s="114">
        <v>69.227348840000005</v>
      </c>
      <c r="W257" s="114">
        <v>67.63</v>
      </c>
      <c r="X257" s="115">
        <v>66.308016285032551</v>
      </c>
      <c r="Y257" s="115">
        <v>65.758477808942231</v>
      </c>
      <c r="Z257" s="115">
        <v>65.112356666214126</v>
      </c>
      <c r="AA257" s="119">
        <v>63.252960250813203</v>
      </c>
      <c r="AB257" s="115">
        <v>61.61143619715601</v>
      </c>
      <c r="AC257" s="115"/>
      <c r="AD257" s="116">
        <v>25.018233580284356</v>
      </c>
      <c r="AE257" s="116">
        <v>25.136091105474236</v>
      </c>
      <c r="AF257" s="115">
        <v>25.193799626333529</v>
      </c>
      <c r="AG257" s="115">
        <v>25.151932436990837</v>
      </c>
      <c r="AH257" s="115">
        <v>25.166722182112728</v>
      </c>
      <c r="AI257" s="119">
        <v>41.081096170105411</v>
      </c>
      <c r="AJ257" s="117">
        <v>58.333333333333336</v>
      </c>
      <c r="AK257" s="115"/>
      <c r="AL257" s="118">
        <v>4.6723412878787878</v>
      </c>
      <c r="AM257" s="118">
        <v>5.1801986710963464</v>
      </c>
      <c r="AN257" s="115">
        <v>5.2719581192174267</v>
      </c>
      <c r="AO257" s="115">
        <v>5.3442896142433236</v>
      </c>
      <c r="AP257" s="115">
        <v>5.4547005813953495</v>
      </c>
      <c r="AQ257" s="119">
        <v>5.151723897510271</v>
      </c>
      <c r="AR257" s="115">
        <v>4.7153</v>
      </c>
      <c r="AS257" s="115"/>
      <c r="AT257" s="118">
        <v>211.82979515073436</v>
      </c>
      <c r="AU257" s="118">
        <v>182.67838787974938</v>
      </c>
      <c r="AV257" s="119">
        <v>334.07601146241564</v>
      </c>
      <c r="AW257" s="119">
        <v>311.9092626182582</v>
      </c>
      <c r="AX257" s="119">
        <v>316.51132172126694</v>
      </c>
      <c r="AY257" s="119">
        <v>283.72925037330879</v>
      </c>
      <c r="AZ257" s="119">
        <v>221.3008563063332</v>
      </c>
      <c r="BA257" s="119"/>
    </row>
    <row r="258" spans="1:53" x14ac:dyDescent="0.25">
      <c r="A258" s="180" t="s">
        <v>465</v>
      </c>
      <c r="B258" s="181">
        <v>5</v>
      </c>
      <c r="C258" s="182" t="s">
        <v>466</v>
      </c>
      <c r="D258" s="31"/>
      <c r="E258" s="32"/>
      <c r="F258" s="160">
        <v>1273</v>
      </c>
      <c r="G258" s="109">
        <v>1144</v>
      </c>
      <c r="H258" s="110">
        <v>1163</v>
      </c>
      <c r="I258" s="110">
        <v>1156</v>
      </c>
      <c r="J258" s="110">
        <v>1148</v>
      </c>
      <c r="K258" s="110">
        <v>1124</v>
      </c>
      <c r="L258" s="110">
        <v>1001</v>
      </c>
      <c r="M258" s="111"/>
      <c r="N258" s="112">
        <v>0.30228403839720436</v>
      </c>
      <c r="O258" s="112">
        <v>0.28360992930586132</v>
      </c>
      <c r="P258" s="113">
        <v>0.32821587963087634</v>
      </c>
      <c r="Q258" s="113">
        <v>0.31764570442165596</v>
      </c>
      <c r="R258" s="113">
        <v>0.31597917164004308</v>
      </c>
      <c r="S258" s="207">
        <v>0.34754974152996715</v>
      </c>
      <c r="T258" s="113">
        <v>0.36412429053003459</v>
      </c>
      <c r="U258" s="111"/>
      <c r="V258" s="114">
        <v>70.010005280000001</v>
      </c>
      <c r="W258" s="114">
        <v>67.72</v>
      </c>
      <c r="X258" s="115">
        <v>65.185999222064837</v>
      </c>
      <c r="Y258" s="115">
        <v>64.256487874747236</v>
      </c>
      <c r="Z258" s="115">
        <v>63.097411348970816</v>
      </c>
      <c r="AA258" s="119">
        <v>60.492904363547041</v>
      </c>
      <c r="AB258" s="115">
        <v>58.212311511289478</v>
      </c>
      <c r="AC258" s="115"/>
      <c r="AD258" s="116">
        <v>46.504651351417067</v>
      </c>
      <c r="AE258" s="116">
        <v>46.707168939752762</v>
      </c>
      <c r="AF258" s="115">
        <v>46.806330961456652</v>
      </c>
      <c r="AG258" s="115">
        <v>46.734389503306943</v>
      </c>
      <c r="AH258" s="115">
        <v>46.759803099166511</v>
      </c>
      <c r="AI258" s="119">
        <v>44.020449167006291</v>
      </c>
      <c r="AJ258" s="117">
        <v>40.963855421686745</v>
      </c>
      <c r="AK258" s="115"/>
      <c r="AL258" s="118">
        <v>7.2802682539682539</v>
      </c>
      <c r="AM258" s="118">
        <v>7.4810385563380288</v>
      </c>
      <c r="AN258" s="115">
        <v>7.5624233367431462</v>
      </c>
      <c r="AO258" s="115">
        <v>7.4892327476038334</v>
      </c>
      <c r="AP258" s="115">
        <v>7.5791855799373042</v>
      </c>
      <c r="AQ258" s="119">
        <v>7.2229656889505023</v>
      </c>
      <c r="AR258" s="115">
        <v>6.7969999999999997</v>
      </c>
      <c r="AS258" s="115"/>
      <c r="AT258" s="118">
        <v>249.23963710327604</v>
      </c>
      <c r="AU258" s="118">
        <v>217.70050867535332</v>
      </c>
      <c r="AV258" s="119">
        <v>333.58051458045281</v>
      </c>
      <c r="AW258" s="119">
        <v>314.05173451377357</v>
      </c>
      <c r="AX258" s="119">
        <v>315.7518266161623</v>
      </c>
      <c r="AY258" s="119">
        <v>461.65422807638242</v>
      </c>
      <c r="AZ258" s="119">
        <v>601.24856025045324</v>
      </c>
      <c r="BA258" s="119"/>
    </row>
    <row r="259" spans="1:53" x14ac:dyDescent="0.25">
      <c r="A259" s="180" t="s">
        <v>467</v>
      </c>
      <c r="B259" s="181">
        <v>6</v>
      </c>
      <c r="C259" s="182" t="s">
        <v>468</v>
      </c>
      <c r="D259" s="31"/>
      <c r="E259" s="32"/>
      <c r="F259" s="160">
        <v>1032</v>
      </c>
      <c r="G259" s="109">
        <v>656</v>
      </c>
      <c r="H259" s="110">
        <v>641</v>
      </c>
      <c r="I259" s="110">
        <v>629</v>
      </c>
      <c r="J259" s="110">
        <v>615</v>
      </c>
      <c r="K259" s="110">
        <v>576</v>
      </c>
      <c r="L259" s="110">
        <v>505</v>
      </c>
      <c r="M259" s="111"/>
      <c r="N259" s="112">
        <v>0.2834601426932235</v>
      </c>
      <c r="O259" s="112">
        <v>0.26167018073963899</v>
      </c>
      <c r="P259" s="113">
        <v>0.32327537982628407</v>
      </c>
      <c r="Q259" s="113">
        <v>0.31209775043309973</v>
      </c>
      <c r="R259" s="113">
        <v>0.31286810015673966</v>
      </c>
      <c r="S259" s="207">
        <v>0.33161946669757281</v>
      </c>
      <c r="T259" s="113">
        <v>0.33651208969407426</v>
      </c>
      <c r="U259" s="111"/>
      <c r="V259" s="114">
        <v>68.822629160000005</v>
      </c>
      <c r="W259" s="114">
        <v>67.510000000000005</v>
      </c>
      <c r="X259" s="115">
        <v>65.993444813318007</v>
      </c>
      <c r="Y259" s="115">
        <v>65.426084508542061</v>
      </c>
      <c r="Z259" s="115">
        <v>64.704911485430145</v>
      </c>
      <c r="AA259" s="119">
        <v>63.080384772687466</v>
      </c>
      <c r="AB259" s="115">
        <v>61.609942950706191</v>
      </c>
      <c r="AC259" s="115"/>
      <c r="AD259" s="116">
        <v>49.821728538481395</v>
      </c>
      <c r="AE259" s="116">
        <v>50.009999971845431</v>
      </c>
      <c r="AF259" s="115">
        <v>50.102186414094177</v>
      </c>
      <c r="AG259" s="115">
        <v>50.035305697434197</v>
      </c>
      <c r="AH259" s="115">
        <v>50.058931566963537</v>
      </c>
      <c r="AI259" s="119">
        <v>44.65595423894888</v>
      </c>
      <c r="AJ259" s="117">
        <v>38.70967741935484</v>
      </c>
      <c r="AK259" s="115"/>
      <c r="AL259" s="118">
        <v>6.0080524475524468</v>
      </c>
      <c r="AM259" s="118">
        <v>6.2419835483870969</v>
      </c>
      <c r="AN259" s="115">
        <v>6.3731910306710136</v>
      </c>
      <c r="AO259" s="115">
        <v>6.3471215116279067</v>
      </c>
      <c r="AP259" s="115">
        <v>6.5344072625698333</v>
      </c>
      <c r="AQ259" s="119">
        <v>6.0985770795427143</v>
      </c>
      <c r="AR259" s="115">
        <v>5.6233000000000004</v>
      </c>
      <c r="AS259" s="115"/>
      <c r="AT259" s="118">
        <v>235.05064369881731</v>
      </c>
      <c r="AU259" s="118">
        <v>192.60393054905666</v>
      </c>
      <c r="AV259" s="119">
        <v>338.44348136281843</v>
      </c>
      <c r="AW259" s="119">
        <v>312.85359670996081</v>
      </c>
      <c r="AX259" s="119">
        <v>314.24047879531298</v>
      </c>
      <c r="AY259" s="119">
        <v>420.23791305723717</v>
      </c>
      <c r="AZ259" s="119">
        <v>511.85500368516313</v>
      </c>
      <c r="BA259" s="119"/>
    </row>
    <row r="260" spans="1:53" x14ac:dyDescent="0.25">
      <c r="A260" s="180" t="s">
        <v>469</v>
      </c>
      <c r="B260" s="181">
        <v>7</v>
      </c>
      <c r="C260" s="182" t="s">
        <v>470</v>
      </c>
      <c r="D260" s="31"/>
      <c r="E260" s="32"/>
      <c r="F260" s="160">
        <v>758</v>
      </c>
      <c r="G260" s="109">
        <v>688</v>
      </c>
      <c r="H260" s="110">
        <v>715</v>
      </c>
      <c r="I260" s="110">
        <v>716</v>
      </c>
      <c r="J260" s="110">
        <v>718</v>
      </c>
      <c r="K260" s="110">
        <v>723</v>
      </c>
      <c r="L260" s="110">
        <v>597</v>
      </c>
      <c r="M260" s="111"/>
      <c r="N260" s="112">
        <v>0.2870686052376456</v>
      </c>
      <c r="O260" s="112">
        <v>0.25652596443396336</v>
      </c>
      <c r="P260" s="113">
        <v>0.31795406731581011</v>
      </c>
      <c r="Q260" s="113">
        <v>0.30324040705995081</v>
      </c>
      <c r="R260" s="113">
        <v>0.30234341640885426</v>
      </c>
      <c r="S260" s="207">
        <v>0.34380498051534852</v>
      </c>
      <c r="T260" s="113">
        <v>0.35896981349402629</v>
      </c>
      <c r="U260" s="111"/>
      <c r="V260" s="114">
        <v>69.077066900000005</v>
      </c>
      <c r="W260" s="114">
        <v>67.819999999999993</v>
      </c>
      <c r="X260" s="115">
        <v>66.565655947228265</v>
      </c>
      <c r="Y260" s="115">
        <v>66.064848940148352</v>
      </c>
      <c r="Z260" s="115">
        <v>65.444092492244081</v>
      </c>
      <c r="AA260" s="119">
        <v>64.220983377699213</v>
      </c>
      <c r="AB260" s="115">
        <v>63.171016961978864</v>
      </c>
      <c r="AC260" s="115"/>
      <c r="AD260" s="116">
        <v>49.694661392966481</v>
      </c>
      <c r="AE260" s="116">
        <v>50.017127685203491</v>
      </c>
      <c r="AF260" s="115">
        <v>50.175022166035312</v>
      </c>
      <c r="AG260" s="115">
        <v>50.06047065740681</v>
      </c>
      <c r="AH260" s="115">
        <v>50.100936416932164</v>
      </c>
      <c r="AI260" s="119">
        <v>39.845015434856577</v>
      </c>
      <c r="AJ260" s="117">
        <v>28.571428571428569</v>
      </c>
      <c r="AK260" s="115"/>
      <c r="AL260" s="118">
        <v>5.9838844522968202</v>
      </c>
      <c r="AM260" s="118">
        <v>6.3365000000000009</v>
      </c>
      <c r="AN260" s="115">
        <v>6.6476579278014798</v>
      </c>
      <c r="AO260" s="115">
        <v>6.5106999999999999</v>
      </c>
      <c r="AP260" s="115">
        <v>6.695715512465374</v>
      </c>
      <c r="AQ260" s="119">
        <v>6.5787411900784605</v>
      </c>
      <c r="AR260" s="115">
        <v>6.3578000000000001</v>
      </c>
      <c r="AS260" s="115"/>
      <c r="AT260" s="118">
        <v>242.44933559405365</v>
      </c>
      <c r="AU260" s="118">
        <v>180.86121900603553</v>
      </c>
      <c r="AV260" s="119">
        <v>311.35103323634866</v>
      </c>
      <c r="AW260" s="119">
        <v>281.44110172661249</v>
      </c>
      <c r="AX260" s="119">
        <v>278.17996501491729</v>
      </c>
      <c r="AY260" s="119">
        <v>453.49146414165443</v>
      </c>
      <c r="AZ260" s="119">
        <v>626.846105040569</v>
      </c>
      <c r="BA260" s="119"/>
    </row>
    <row r="261" spans="1:53" x14ac:dyDescent="0.25">
      <c r="A261" s="180" t="s">
        <v>471</v>
      </c>
      <c r="B261" s="181">
        <v>8</v>
      </c>
      <c r="C261" s="182" t="s">
        <v>472</v>
      </c>
      <c r="D261" s="31"/>
      <c r="E261" s="32"/>
      <c r="F261" s="160">
        <v>3445</v>
      </c>
      <c r="G261" s="109">
        <v>2624</v>
      </c>
      <c r="H261" s="110">
        <v>2620</v>
      </c>
      <c r="I261" s="110">
        <v>2585</v>
      </c>
      <c r="J261" s="110">
        <v>2551</v>
      </c>
      <c r="K261" s="110">
        <v>2447</v>
      </c>
      <c r="L261" s="110">
        <v>2364</v>
      </c>
      <c r="M261" s="111"/>
      <c r="N261" s="112">
        <v>0.27051614513367206</v>
      </c>
      <c r="O261" s="112">
        <v>0.24192019049601232</v>
      </c>
      <c r="P261" s="113">
        <v>0.28555668490498698</v>
      </c>
      <c r="Q261" s="113">
        <v>0.27490136962147615</v>
      </c>
      <c r="R261" s="113">
        <v>0.27217533464165172</v>
      </c>
      <c r="S261" s="207">
        <v>0.320633895276073</v>
      </c>
      <c r="T261" s="113">
        <v>0.35727553933874473</v>
      </c>
      <c r="U261" s="111"/>
      <c r="V261" s="114">
        <v>67.906058119999997</v>
      </c>
      <c r="W261" s="114">
        <v>67.819999999999993</v>
      </c>
      <c r="X261" s="115">
        <v>66.991764187399596</v>
      </c>
      <c r="Y261" s="115">
        <v>66.729022500336569</v>
      </c>
      <c r="Z261" s="115">
        <v>66.311166527615057</v>
      </c>
      <c r="AA261" s="119">
        <v>65.252705285312004</v>
      </c>
      <c r="AB261" s="115">
        <v>64.063516213364466</v>
      </c>
      <c r="AC261" s="115"/>
      <c r="AD261" s="116">
        <v>46.236106687129862</v>
      </c>
      <c r="AE261" s="116">
        <v>46.37020352200075</v>
      </c>
      <c r="AF261" s="115">
        <v>46.435863563477469</v>
      </c>
      <c r="AG261" s="115">
        <v>46.388227593124711</v>
      </c>
      <c r="AH261" s="115">
        <v>46.405055182251473</v>
      </c>
      <c r="AI261" s="119">
        <v>52.753978468687819</v>
      </c>
      <c r="AJ261" s="117">
        <v>59.602649006622521</v>
      </c>
      <c r="AK261" s="115"/>
      <c r="AL261" s="118">
        <v>5.2183532133676094</v>
      </c>
      <c r="AM261" s="118">
        <v>5.496196180826189</v>
      </c>
      <c r="AN261" s="115">
        <v>5.6414842580784219</v>
      </c>
      <c r="AO261" s="115">
        <v>5.7750158807212202</v>
      </c>
      <c r="AP261" s="115">
        <v>5.8910518417462479</v>
      </c>
      <c r="AQ261" s="119">
        <v>5.7085504610352729</v>
      </c>
      <c r="AR261" s="115">
        <v>5.4703999999999997</v>
      </c>
      <c r="AS261" s="115"/>
      <c r="AT261" s="118">
        <v>239.53809336410012</v>
      </c>
      <c r="AU261" s="118">
        <v>175.76186834372962</v>
      </c>
      <c r="AV261" s="119">
        <v>266.39231314092564</v>
      </c>
      <c r="AW261" s="119">
        <v>239.32971150900036</v>
      </c>
      <c r="AX261" s="119">
        <v>232.41995388117186</v>
      </c>
      <c r="AY261" s="119">
        <v>352.8411296698323</v>
      </c>
      <c r="AZ261" s="119">
        <v>474.90751866652244</v>
      </c>
      <c r="BA261" s="119"/>
    </row>
    <row r="262" spans="1:53" x14ac:dyDescent="0.25">
      <c r="A262" s="180" t="s">
        <v>473</v>
      </c>
      <c r="B262" s="181">
        <v>9</v>
      </c>
      <c r="C262" s="182" t="s">
        <v>220</v>
      </c>
      <c r="D262" s="31"/>
      <c r="E262" s="32"/>
      <c r="F262" s="160">
        <v>5177</v>
      </c>
      <c r="G262" s="109">
        <v>7079</v>
      </c>
      <c r="H262" s="110">
        <v>7728</v>
      </c>
      <c r="I262" s="110">
        <v>7882</v>
      </c>
      <c r="J262" s="110">
        <v>8037</v>
      </c>
      <c r="K262" s="110">
        <v>8502</v>
      </c>
      <c r="L262" s="110">
        <v>3980</v>
      </c>
      <c r="M262" s="111"/>
      <c r="N262" s="112">
        <v>0.26841703574535847</v>
      </c>
      <c r="O262" s="112">
        <v>0.23485690289369843</v>
      </c>
      <c r="P262" s="113">
        <v>0.29001696424978513</v>
      </c>
      <c r="Q262" s="113">
        <v>0.27555096415553149</v>
      </c>
      <c r="R262" s="113">
        <v>0.27156088872883638</v>
      </c>
      <c r="S262" s="207">
        <v>0.29823178163721298</v>
      </c>
      <c r="T262" s="113">
        <v>0.31133443230001867</v>
      </c>
      <c r="U262" s="111"/>
      <c r="V262" s="114">
        <v>66.680739529999997</v>
      </c>
      <c r="W262" s="114">
        <v>67.8</v>
      </c>
      <c r="X262" s="115">
        <v>66.44544745600929</v>
      </c>
      <c r="Y262" s="115">
        <v>66.165711016431615</v>
      </c>
      <c r="Z262" s="115">
        <v>65.526170808812509</v>
      </c>
      <c r="AA262" s="119">
        <v>64.417454675836098</v>
      </c>
      <c r="AB262" s="115">
        <v>62.806582476955882</v>
      </c>
      <c r="AC262" s="115"/>
      <c r="AD262" s="116">
        <v>42.377592298322689</v>
      </c>
      <c r="AE262" s="116">
        <v>42.540540864477919</v>
      </c>
      <c r="AF262" s="115">
        <v>42.620328054254827</v>
      </c>
      <c r="AG262" s="115">
        <v>42.562442921664868</v>
      </c>
      <c r="AH262" s="115">
        <v>42.58289106663932</v>
      </c>
      <c r="AI262" s="119">
        <v>42.393135988593443</v>
      </c>
      <c r="AJ262" s="117">
        <v>42.12328767123288</v>
      </c>
      <c r="AK262" s="115"/>
      <c r="AL262" s="118">
        <v>5.1334920014347212</v>
      </c>
      <c r="AM262" s="118">
        <v>5.7017474236346812</v>
      </c>
      <c r="AN262" s="115">
        <v>5.8942524321842527</v>
      </c>
      <c r="AO262" s="115">
        <v>5.991604865452568</v>
      </c>
      <c r="AP262" s="115">
        <v>6.1227175424628433</v>
      </c>
      <c r="AQ262" s="119">
        <v>5.6840898925325458</v>
      </c>
      <c r="AR262" s="115">
        <v>5.0723000000000003</v>
      </c>
      <c r="AS262" s="115"/>
      <c r="AT262" s="118">
        <v>252.56513981551117</v>
      </c>
      <c r="AU262" s="118">
        <v>165.93250767892036</v>
      </c>
      <c r="AV262" s="119">
        <v>283.31903866158518</v>
      </c>
      <c r="AW262" s="119">
        <v>247.0699279299466</v>
      </c>
      <c r="AX262" s="119">
        <v>237.99364340983439</v>
      </c>
      <c r="AY262" s="119">
        <v>327.27598302105253</v>
      </c>
      <c r="AZ262" s="119">
        <v>413.91229925616955</v>
      </c>
      <c r="BA262" s="119"/>
    </row>
    <row r="263" spans="1:53" x14ac:dyDescent="0.25">
      <c r="A263" s="180" t="s">
        <v>474</v>
      </c>
      <c r="B263" s="181">
        <v>10</v>
      </c>
      <c r="C263" s="182" t="s">
        <v>178</v>
      </c>
      <c r="D263" s="31"/>
      <c r="E263" s="32"/>
      <c r="F263" s="160">
        <v>1660</v>
      </c>
      <c r="G263" s="109">
        <v>1150</v>
      </c>
      <c r="H263" s="110">
        <v>1142</v>
      </c>
      <c r="I263" s="110">
        <v>1125</v>
      </c>
      <c r="J263" s="110">
        <v>1109</v>
      </c>
      <c r="K263" s="110">
        <v>1057</v>
      </c>
      <c r="L263" s="110">
        <v>1026</v>
      </c>
      <c r="M263" s="111"/>
      <c r="N263" s="112">
        <v>0.29132148784122913</v>
      </c>
      <c r="O263" s="112">
        <v>0.29485573692477063</v>
      </c>
      <c r="P263" s="113">
        <v>0.35477441455350894</v>
      </c>
      <c r="Q263" s="113">
        <v>0.35105812121719721</v>
      </c>
      <c r="R263" s="113">
        <v>0.35645568315490217</v>
      </c>
      <c r="S263" s="207">
        <v>0.35194265231607341</v>
      </c>
      <c r="T263" s="113">
        <v>0.3368262698870908</v>
      </c>
      <c r="U263" s="111"/>
      <c r="V263" s="114">
        <v>68.350208210000005</v>
      </c>
      <c r="W263" s="114">
        <v>67.61</v>
      </c>
      <c r="X263" s="115">
        <v>66.912637807123701</v>
      </c>
      <c r="Y263" s="115">
        <v>66.627386974535071</v>
      </c>
      <c r="Z263" s="115">
        <v>66.27770615658936</v>
      </c>
      <c r="AA263" s="119">
        <v>65.383900416327833</v>
      </c>
      <c r="AB263" s="115">
        <v>64.577054784587432</v>
      </c>
      <c r="AC263" s="115"/>
      <c r="AD263" s="116">
        <v>72.516936188516269</v>
      </c>
      <c r="AE263" s="116">
        <v>72.624893289494182</v>
      </c>
      <c r="AF263" s="115">
        <v>72.727272727272734</v>
      </c>
      <c r="AG263" s="115">
        <v>72.727272727272734</v>
      </c>
      <c r="AH263" s="115">
        <v>72.727272727272734</v>
      </c>
      <c r="AI263" s="119">
        <v>68.839654553369428</v>
      </c>
      <c r="AJ263" s="117">
        <v>64.556962025316452</v>
      </c>
      <c r="AK263" s="115"/>
      <c r="AL263" s="118">
        <v>5.2934506194690263</v>
      </c>
      <c r="AM263" s="118">
        <v>5.556985760517799</v>
      </c>
      <c r="AN263" s="115">
        <v>5.725516429534129</v>
      </c>
      <c r="AO263" s="115">
        <v>5.8054846820809249</v>
      </c>
      <c r="AP263" s="115">
        <v>5.9825866197183091</v>
      </c>
      <c r="AQ263" s="119">
        <v>5.9172069785391272</v>
      </c>
      <c r="AR263" s="115">
        <v>5.8330000000000002</v>
      </c>
      <c r="AS263" s="115"/>
      <c r="AT263" s="118">
        <v>234.70626460476669</v>
      </c>
      <c r="AU263" s="118">
        <v>237.98644155634051</v>
      </c>
      <c r="AV263" s="119">
        <v>386.42056881597779</v>
      </c>
      <c r="AW263" s="119">
        <v>374.38612256272273</v>
      </c>
      <c r="AX263" s="119">
        <v>385.62453134627469</v>
      </c>
      <c r="AY263" s="119">
        <v>392.35437265501241</v>
      </c>
      <c r="AZ263" s="119">
        <v>368.50403148553613</v>
      </c>
      <c r="BA263" s="119"/>
    </row>
    <row r="264" spans="1:53" x14ac:dyDescent="0.25">
      <c r="A264" s="180" t="s">
        <v>475</v>
      </c>
      <c r="B264" s="181">
        <v>11</v>
      </c>
      <c r="C264" s="182" t="s">
        <v>476</v>
      </c>
      <c r="D264" s="31"/>
      <c r="E264" s="32"/>
      <c r="F264" s="160">
        <v>3543</v>
      </c>
      <c r="G264" s="109">
        <v>3238</v>
      </c>
      <c r="H264" s="110">
        <v>3287</v>
      </c>
      <c r="I264" s="110">
        <v>3266</v>
      </c>
      <c r="J264" s="110">
        <v>3243</v>
      </c>
      <c r="K264" s="110">
        <v>3172</v>
      </c>
      <c r="L264" s="110">
        <v>2673</v>
      </c>
      <c r="M264" s="111"/>
      <c r="N264" s="112">
        <v>0.27452286453643343</v>
      </c>
      <c r="O264" s="112">
        <v>0.25537513866807682</v>
      </c>
      <c r="P264" s="113">
        <v>0.29673779990247878</v>
      </c>
      <c r="Q264" s="113">
        <v>0.2868658159800368</v>
      </c>
      <c r="R264" s="113">
        <v>0.28641601538612266</v>
      </c>
      <c r="S264" s="207">
        <v>0.29757636386441866</v>
      </c>
      <c r="T264" s="113">
        <v>0.29789390632634738</v>
      </c>
      <c r="U264" s="111"/>
      <c r="V264" s="114">
        <v>67.514729900000006</v>
      </c>
      <c r="W264" s="114">
        <v>67.650000000000006</v>
      </c>
      <c r="X264" s="115">
        <v>67.434461837404072</v>
      </c>
      <c r="Y264" s="115">
        <v>67.351632654369297</v>
      </c>
      <c r="Z264" s="115">
        <v>67.193797112135485</v>
      </c>
      <c r="AA264" s="119">
        <v>66.802393960379959</v>
      </c>
      <c r="AB264" s="115">
        <v>66.29014784341102</v>
      </c>
      <c r="AC264" s="115"/>
      <c r="AD264" s="116">
        <v>46.435098884192996</v>
      </c>
      <c r="AE264" s="116">
        <v>46.581808140667228</v>
      </c>
      <c r="AF264" s="115">
        <v>46.653643809826704</v>
      </c>
      <c r="AG264" s="115">
        <v>46.601527458246814</v>
      </c>
      <c r="AH264" s="115">
        <v>46.619937759216398</v>
      </c>
      <c r="AI264" s="119">
        <v>39.969221469977811</v>
      </c>
      <c r="AJ264" s="117">
        <v>32.682926829268297</v>
      </c>
      <c r="AK264" s="115"/>
      <c r="AL264" s="118">
        <v>5.4746590651558069</v>
      </c>
      <c r="AM264" s="118">
        <v>5.805543729903536</v>
      </c>
      <c r="AN264" s="115">
        <v>5.9652106707591068</v>
      </c>
      <c r="AO264" s="115">
        <v>5.92052884727911</v>
      </c>
      <c r="AP264" s="115">
        <v>6.058135653650254</v>
      </c>
      <c r="AQ264" s="119">
        <v>5.6622869010998578</v>
      </c>
      <c r="AR264" s="115">
        <v>5.1646999999999998</v>
      </c>
      <c r="AS264" s="115"/>
      <c r="AT264" s="118">
        <v>242.62362751558018</v>
      </c>
      <c r="AU264" s="118">
        <v>194.32731858553493</v>
      </c>
      <c r="AV264" s="119">
        <v>281.17899465519992</v>
      </c>
      <c r="AW264" s="119">
        <v>259.18266688767767</v>
      </c>
      <c r="AX264" s="119">
        <v>255.27237806125657</v>
      </c>
      <c r="AY264" s="119">
        <v>317.76221852266826</v>
      </c>
      <c r="AZ264" s="119">
        <v>375.26487642518003</v>
      </c>
      <c r="BA264" s="119"/>
    </row>
    <row r="265" spans="1:53" x14ac:dyDescent="0.25">
      <c r="A265" s="180"/>
      <c r="B265" s="183"/>
      <c r="C265" s="182"/>
      <c r="D265" s="31"/>
      <c r="E265" s="32"/>
      <c r="F265" s="160"/>
      <c r="G265" s="109"/>
      <c r="H265" s="110"/>
      <c r="I265" s="110"/>
      <c r="J265" s="110"/>
      <c r="K265" s="110"/>
      <c r="L265" s="110" t="s">
        <v>15</v>
      </c>
      <c r="M265" s="111"/>
      <c r="N265" s="112"/>
      <c r="O265" s="112"/>
      <c r="P265" s="113"/>
      <c r="Q265" s="113"/>
      <c r="R265" s="113"/>
      <c r="S265" s="207"/>
      <c r="T265" s="113"/>
      <c r="U265" s="111"/>
      <c r="V265" s="114"/>
      <c r="W265" s="114"/>
      <c r="X265" s="115"/>
      <c r="Y265" s="115"/>
      <c r="Z265" s="115"/>
      <c r="AA265" s="119"/>
      <c r="AB265" s="115"/>
      <c r="AC265" s="115"/>
      <c r="AD265" s="116"/>
      <c r="AE265" s="116"/>
      <c r="AF265" s="115"/>
      <c r="AG265" s="115"/>
      <c r="AH265" s="115"/>
      <c r="AI265" s="119"/>
      <c r="AJ265" s="120"/>
      <c r="AK265" s="115"/>
      <c r="AL265" s="118"/>
      <c r="AM265" s="118"/>
      <c r="AN265" s="115"/>
      <c r="AO265" s="115"/>
      <c r="AP265" s="115"/>
      <c r="AQ265" s="119"/>
      <c r="AR265" s="115"/>
      <c r="AS265" s="115"/>
      <c r="AT265" s="118"/>
      <c r="AU265" s="118"/>
      <c r="AV265" s="119"/>
      <c r="AW265" s="119"/>
      <c r="AX265" s="119"/>
      <c r="AY265" s="119"/>
      <c r="AZ265" s="119"/>
      <c r="BA265" s="119"/>
    </row>
    <row r="266" spans="1:53" x14ac:dyDescent="0.25">
      <c r="A266" s="177" t="s">
        <v>477</v>
      </c>
      <c r="B266" s="178"/>
      <c r="C266" s="179" t="s">
        <v>478</v>
      </c>
      <c r="D266" s="31"/>
      <c r="E266" s="32"/>
      <c r="F266" s="159">
        <v>28296</v>
      </c>
      <c r="G266" s="97">
        <v>27954</v>
      </c>
      <c r="H266" s="98">
        <v>29061</v>
      </c>
      <c r="I266" s="98">
        <v>29129</v>
      </c>
      <c r="J266" s="98">
        <v>29196</v>
      </c>
      <c r="K266" s="98">
        <v>29375</v>
      </c>
      <c r="L266" s="98">
        <v>24794</v>
      </c>
      <c r="M266" s="121"/>
      <c r="N266" s="100">
        <v>0.24280744043514177</v>
      </c>
      <c r="O266" s="100">
        <v>0.23406984400306385</v>
      </c>
      <c r="P266" s="101">
        <v>0.27587276788012627</v>
      </c>
      <c r="Q266" s="101">
        <v>0.27536790134410999</v>
      </c>
      <c r="R266" s="101">
        <v>0.27657732950193681</v>
      </c>
      <c r="S266" s="206">
        <v>0.30889861118281353</v>
      </c>
      <c r="T266" s="101">
        <v>0.3319941065203566</v>
      </c>
      <c r="U266" s="121"/>
      <c r="V266" s="102">
        <v>70.052069369040723</v>
      </c>
      <c r="W266" s="102">
        <v>73.430000000000007</v>
      </c>
      <c r="X266" s="103">
        <v>74.178921121926635</v>
      </c>
      <c r="Y266" s="103">
        <v>74.691583976510117</v>
      </c>
      <c r="Z266" s="103">
        <v>74.990879512253571</v>
      </c>
      <c r="AA266" s="107">
        <v>75.731201567786002</v>
      </c>
      <c r="AB266" s="103">
        <v>75.553835047485663</v>
      </c>
      <c r="AC266" s="103"/>
      <c r="AD266" s="104">
        <v>29.425945068187261</v>
      </c>
      <c r="AE266" s="104">
        <v>30.041074203540685</v>
      </c>
      <c r="AF266" s="103">
        <v>30.148027755507524</v>
      </c>
      <c r="AG266" s="103">
        <v>30.07043358840027</v>
      </c>
      <c r="AH266" s="103">
        <v>30.09784402536723</v>
      </c>
      <c r="AI266" s="107">
        <v>35.901505526953315</v>
      </c>
      <c r="AJ266" s="105">
        <v>42.003853564547207</v>
      </c>
      <c r="AK266" s="103"/>
      <c r="AL266" s="106">
        <v>4.291540771534379</v>
      </c>
      <c r="AM266" s="106">
        <v>4.7197197443413135</v>
      </c>
      <c r="AN266" s="103">
        <v>4.9317044947176507</v>
      </c>
      <c r="AO266" s="103">
        <v>5.0729961358229403</v>
      </c>
      <c r="AP266" s="103">
        <v>5.2194673007246379</v>
      </c>
      <c r="AQ266" s="107">
        <v>5.0767208229951564</v>
      </c>
      <c r="AR266" s="103">
        <v>4.8379777138749098</v>
      </c>
      <c r="AS266" s="103"/>
      <c r="AT266" s="106">
        <v>236.42242351830046</v>
      </c>
      <c r="AU266" s="106">
        <v>192.58176548641711</v>
      </c>
      <c r="AV266" s="107">
        <v>279.87249422195703</v>
      </c>
      <c r="AW266" s="107">
        <v>271.06242179249267</v>
      </c>
      <c r="AX266" s="107">
        <v>267.50076403188405</v>
      </c>
      <c r="AY266" s="107">
        <v>333.54445796798814</v>
      </c>
      <c r="AZ266" s="107">
        <v>392.11862625029562</v>
      </c>
      <c r="BA266" s="107"/>
    </row>
    <row r="267" spans="1:53" x14ac:dyDescent="0.25">
      <c r="A267" s="180" t="s">
        <v>479</v>
      </c>
      <c r="B267" s="181">
        <v>1</v>
      </c>
      <c r="C267" s="182" t="s">
        <v>480</v>
      </c>
      <c r="D267" s="31"/>
      <c r="E267" s="32"/>
      <c r="F267" s="160">
        <v>14139</v>
      </c>
      <c r="G267" s="109">
        <v>14933</v>
      </c>
      <c r="H267" s="110">
        <v>15727</v>
      </c>
      <c r="I267" s="110">
        <v>15844</v>
      </c>
      <c r="J267" s="110">
        <v>15960</v>
      </c>
      <c r="K267" s="110">
        <v>16294</v>
      </c>
      <c r="L267" s="110">
        <v>13834</v>
      </c>
      <c r="M267" s="111"/>
      <c r="N267" s="112">
        <v>0.27367759327732588</v>
      </c>
      <c r="O267" s="112">
        <v>0.27558121124835666</v>
      </c>
      <c r="P267" s="113">
        <v>0.33451440101898566</v>
      </c>
      <c r="Q267" s="113">
        <v>0.33119177068302813</v>
      </c>
      <c r="R267" s="113">
        <v>0.33576030753500247</v>
      </c>
      <c r="S267" s="207">
        <v>0.38066531906399931</v>
      </c>
      <c r="T267" s="113">
        <v>0.4136336754058984</v>
      </c>
      <c r="U267" s="111"/>
      <c r="V267" s="114">
        <v>70.909465010000005</v>
      </c>
      <c r="W267" s="114">
        <v>73.61</v>
      </c>
      <c r="X267" s="115">
        <v>74.262594533596513</v>
      </c>
      <c r="Y267" s="115">
        <v>74.677321695031679</v>
      </c>
      <c r="Z267" s="115">
        <v>74.924601782638177</v>
      </c>
      <c r="AA267" s="119">
        <v>75.523356010484008</v>
      </c>
      <c r="AB267" s="115">
        <v>75.381307561969237</v>
      </c>
      <c r="AC267" s="115"/>
      <c r="AD267" s="116">
        <v>35.905315827280184</v>
      </c>
      <c r="AE267" s="116">
        <v>36.003666576052439</v>
      </c>
      <c r="AF267" s="115">
        <v>36.051823672749549</v>
      </c>
      <c r="AG267" s="115">
        <v>36.016885984942093</v>
      </c>
      <c r="AH267" s="115">
        <v>36.029227857084287</v>
      </c>
      <c r="AI267" s="119">
        <v>42.474141904817088</v>
      </c>
      <c r="AJ267" s="117">
        <v>49.441100601891655</v>
      </c>
      <c r="AK267" s="115"/>
      <c r="AL267" s="118">
        <v>5.6554511350059737</v>
      </c>
      <c r="AM267" s="118">
        <v>5.9885542469879507</v>
      </c>
      <c r="AN267" s="115">
        <v>6.2045065660709895</v>
      </c>
      <c r="AO267" s="115">
        <v>6.3342212357766599</v>
      </c>
      <c r="AP267" s="115">
        <v>6.4638951032899765</v>
      </c>
      <c r="AQ267" s="119">
        <v>6.3642614447161634</v>
      </c>
      <c r="AR267" s="115">
        <v>6.1898</v>
      </c>
      <c r="AS267" s="115"/>
      <c r="AT267" s="118">
        <v>246.50023932875072</v>
      </c>
      <c r="AU267" s="118">
        <v>230.40249343493272</v>
      </c>
      <c r="AV267" s="119">
        <v>371.06808573467458</v>
      </c>
      <c r="AW267" s="119">
        <v>353.924842961997</v>
      </c>
      <c r="AX267" s="119">
        <v>360.97472997612005</v>
      </c>
      <c r="AY267" s="119">
        <v>472.0212220595422</v>
      </c>
      <c r="AZ267" s="119">
        <v>566.4031769064602</v>
      </c>
      <c r="BA267" s="119"/>
    </row>
    <row r="268" spans="1:53" x14ac:dyDescent="0.25">
      <c r="A268" s="180" t="s">
        <v>481</v>
      </c>
      <c r="B268" s="181">
        <v>2</v>
      </c>
      <c r="C268" s="182" t="s">
        <v>482</v>
      </c>
      <c r="D268" s="31"/>
      <c r="E268" s="32"/>
      <c r="F268" s="160">
        <v>4080</v>
      </c>
      <c r="G268" s="109">
        <v>3666</v>
      </c>
      <c r="H268" s="110">
        <v>3749</v>
      </c>
      <c r="I268" s="110">
        <v>3735</v>
      </c>
      <c r="J268" s="110">
        <v>3720</v>
      </c>
      <c r="K268" s="110">
        <v>3673</v>
      </c>
      <c r="L268" s="110">
        <v>2954</v>
      </c>
      <c r="M268" s="111"/>
      <c r="N268" s="112">
        <v>0.22954232819237028</v>
      </c>
      <c r="O268" s="112">
        <v>0.22520978221125465</v>
      </c>
      <c r="P268" s="113">
        <v>0.27449467643778175</v>
      </c>
      <c r="Q268" s="113">
        <v>0.27047118285160304</v>
      </c>
      <c r="R268" s="113">
        <v>0.27330514081707419</v>
      </c>
      <c r="S268" s="207">
        <v>0.27239619209020294</v>
      </c>
      <c r="T268" s="113">
        <v>0.26061565637732287</v>
      </c>
      <c r="U268" s="111"/>
      <c r="V268" s="114">
        <v>70.110143641999997</v>
      </c>
      <c r="W268" s="114">
        <v>73.47</v>
      </c>
      <c r="X268" s="115">
        <v>74.502227503725422</v>
      </c>
      <c r="Y268" s="115">
        <v>75.09386786703881</v>
      </c>
      <c r="Z268" s="115">
        <v>75.525830697074184</v>
      </c>
      <c r="AA268" s="119">
        <v>76.380254420570395</v>
      </c>
      <c r="AB268" s="115">
        <v>76.347712577968281</v>
      </c>
      <c r="AC268" s="115"/>
      <c r="AD268" s="116">
        <v>26.763781739613034</v>
      </c>
      <c r="AE268" s="116">
        <v>26.805507289839671</v>
      </c>
      <c r="AF268" s="115">
        <v>26.825938058106185</v>
      </c>
      <c r="AG268" s="115">
        <v>26.811115656999835</v>
      </c>
      <c r="AH268" s="115">
        <v>26.816351727008332</v>
      </c>
      <c r="AI268" s="119">
        <v>29.494220729631706</v>
      </c>
      <c r="AJ268" s="117">
        <v>32.388663967611336</v>
      </c>
      <c r="AK268" s="115"/>
      <c r="AL268" s="118">
        <v>4.1285306916426521</v>
      </c>
      <c r="AM268" s="118">
        <v>4.5706294516327794</v>
      </c>
      <c r="AN268" s="115">
        <v>4.8642266923866391</v>
      </c>
      <c r="AO268" s="115">
        <v>5.0271654360620648</v>
      </c>
      <c r="AP268" s="115">
        <v>5.1807993779160189</v>
      </c>
      <c r="AQ268" s="119">
        <v>4.9046574622390011</v>
      </c>
      <c r="AR268" s="115">
        <v>4.5038</v>
      </c>
      <c r="AS268" s="115"/>
      <c r="AT268" s="118">
        <v>224.2830650884662</v>
      </c>
      <c r="AU268" s="118">
        <v>187.40521914742277</v>
      </c>
      <c r="AV268" s="119">
        <v>291.83338660502693</v>
      </c>
      <c r="AW268" s="119">
        <v>271.65883565861645</v>
      </c>
      <c r="AX268" s="119">
        <v>271.50086824302065</v>
      </c>
      <c r="AY268" s="119">
        <v>264.10991461930189</v>
      </c>
      <c r="AZ268" s="119">
        <v>240.30945615065514</v>
      </c>
      <c r="BA268" s="119"/>
    </row>
    <row r="269" spans="1:53" x14ac:dyDescent="0.25">
      <c r="A269" s="180" t="s">
        <v>483</v>
      </c>
      <c r="B269" s="181">
        <v>3</v>
      </c>
      <c r="C269" s="182" t="s">
        <v>484</v>
      </c>
      <c r="D269" s="31"/>
      <c r="E269" s="32"/>
      <c r="F269" s="160">
        <v>7209</v>
      </c>
      <c r="G269" s="109">
        <v>6861</v>
      </c>
      <c r="H269" s="110">
        <v>7065</v>
      </c>
      <c r="I269" s="110">
        <v>7051</v>
      </c>
      <c r="J269" s="110">
        <v>7038</v>
      </c>
      <c r="K269" s="110">
        <v>6994</v>
      </c>
      <c r="L269" s="110">
        <v>5806</v>
      </c>
      <c r="M269" s="111"/>
      <c r="N269" s="112">
        <v>0.18242661382965655</v>
      </c>
      <c r="O269" s="112">
        <v>0.15865197291589775</v>
      </c>
      <c r="P269" s="113">
        <v>0.16313312184201056</v>
      </c>
      <c r="Q269" s="113">
        <v>0.16385328795820342</v>
      </c>
      <c r="R269" s="113">
        <v>0.14956111608182782</v>
      </c>
      <c r="S269" s="207">
        <v>0.15147099058162505</v>
      </c>
      <c r="T269" s="113">
        <v>0.15995980894186193</v>
      </c>
      <c r="U269" s="111"/>
      <c r="V269" s="114">
        <v>68.673983954000008</v>
      </c>
      <c r="W269" s="114">
        <v>73.25</v>
      </c>
      <c r="X269" s="115">
        <v>74.288512639484097</v>
      </c>
      <c r="Y269" s="115">
        <v>75.002356259918201</v>
      </c>
      <c r="Z269" s="115">
        <v>75.439597433964693</v>
      </c>
      <c r="AA269" s="119">
        <v>76.572960600904025</v>
      </c>
      <c r="AB269" s="115">
        <v>76.488575118406715</v>
      </c>
      <c r="AC269" s="115"/>
      <c r="AD269" s="116">
        <v>21.325272125193475</v>
      </c>
      <c r="AE269" s="116">
        <v>21.368762107457886</v>
      </c>
      <c r="AF269" s="115">
        <v>21.390056823638567</v>
      </c>
      <c r="AG269" s="115">
        <v>21.374607633448626</v>
      </c>
      <c r="AH269" s="115">
        <v>21.380065119103531</v>
      </c>
      <c r="AI269" s="119">
        <v>26.353645494798002</v>
      </c>
      <c r="AJ269" s="117">
        <v>31.742738589211616</v>
      </c>
      <c r="AK269" s="115"/>
      <c r="AL269" s="118">
        <v>2.5363980633147118</v>
      </c>
      <c r="AM269" s="118">
        <v>2.7879314902225216</v>
      </c>
      <c r="AN269" s="115">
        <v>2.9178344380210657</v>
      </c>
      <c r="AO269" s="115">
        <v>3.0501452628361867</v>
      </c>
      <c r="AP269" s="115">
        <v>3.1976206947743475</v>
      </c>
      <c r="AQ269" s="119">
        <v>3.0206055453308664</v>
      </c>
      <c r="AR269" s="115">
        <v>2.8172999999999999</v>
      </c>
      <c r="AS269" s="115"/>
      <c r="AT269" s="118">
        <v>230.50169046110091</v>
      </c>
      <c r="AU269" s="118">
        <v>135.39182828180515</v>
      </c>
      <c r="AV269" s="119">
        <v>135.39182828180515</v>
      </c>
      <c r="AW269" s="119">
        <v>129.85452255999104</v>
      </c>
      <c r="AX269" s="119">
        <v>102.62350132584632</v>
      </c>
      <c r="AY269" s="119">
        <v>101.21717682118106</v>
      </c>
      <c r="AZ269" s="119">
        <v>112.9627921356992</v>
      </c>
      <c r="BA269" s="119"/>
    </row>
    <row r="270" spans="1:53" x14ac:dyDescent="0.25">
      <c r="A270" s="180" t="s">
        <v>485</v>
      </c>
      <c r="B270" s="181">
        <v>4</v>
      </c>
      <c r="C270" s="182" t="s">
        <v>486</v>
      </c>
      <c r="D270" s="31"/>
      <c r="E270" s="32"/>
      <c r="F270" s="160">
        <v>2868</v>
      </c>
      <c r="G270" s="109">
        <v>2494</v>
      </c>
      <c r="H270" s="110">
        <v>2520</v>
      </c>
      <c r="I270" s="110">
        <v>2499</v>
      </c>
      <c r="J270" s="110">
        <v>2478</v>
      </c>
      <c r="K270" s="110">
        <v>2414</v>
      </c>
      <c r="L270" s="110">
        <v>2200</v>
      </c>
      <c r="M270" s="111"/>
      <c r="N270" s="112">
        <v>0.16324392170402094</v>
      </c>
      <c r="O270" s="112">
        <v>0.14337411671728525</v>
      </c>
      <c r="P270" s="113">
        <v>0.16862420965968228</v>
      </c>
      <c r="Q270" s="113">
        <v>0.15901889529291702</v>
      </c>
      <c r="R270" s="113">
        <v>0.1560451505795826</v>
      </c>
      <c r="S270" s="207">
        <v>0.1745388823338383</v>
      </c>
      <c r="T270" s="113">
        <v>0.17491673955061285</v>
      </c>
      <c r="U270" s="111"/>
      <c r="V270" s="114">
        <v>69.206517680000005</v>
      </c>
      <c r="W270" s="114">
        <v>72.83</v>
      </c>
      <c r="X270" s="115">
        <v>72.658348991273854</v>
      </c>
      <c r="Y270" s="115">
        <v>72.959282557886354</v>
      </c>
      <c r="Z270" s="115">
        <v>72.871228525248341</v>
      </c>
      <c r="AA270" s="119">
        <v>72.855598031700708</v>
      </c>
      <c r="AB270" s="115">
        <v>71.761292215396409</v>
      </c>
      <c r="AC270" s="115"/>
      <c r="AD270" s="116">
        <v>21.632205341482301</v>
      </c>
      <c r="AE270" s="116">
        <v>21.667069211562033</v>
      </c>
      <c r="AF270" s="115">
        <v>21.684140182384564</v>
      </c>
      <c r="AG270" s="115">
        <v>21.671755294381057</v>
      </c>
      <c r="AH270" s="115">
        <v>21.676130303542426</v>
      </c>
      <c r="AI270" s="119">
        <v>27.962837445874356</v>
      </c>
      <c r="AJ270" s="117">
        <v>34.782608695652172</v>
      </c>
      <c r="AK270" s="115"/>
      <c r="AL270" s="118">
        <v>2.2111977730646868</v>
      </c>
      <c r="AM270" s="118">
        <v>2.3898018043684708</v>
      </c>
      <c r="AN270" s="115">
        <v>2.5605099197620298</v>
      </c>
      <c r="AO270" s="115">
        <v>2.6601005119453922</v>
      </c>
      <c r="AP270" s="115">
        <v>2.8496131904369331</v>
      </c>
      <c r="AQ270" s="119">
        <v>2.4742052238102872</v>
      </c>
      <c r="AR270" s="115">
        <v>2.0874000000000001</v>
      </c>
      <c r="AS270" s="115"/>
      <c r="AT270" s="118">
        <v>218.89135980111695</v>
      </c>
      <c r="AU270" s="118">
        <v>131.0663074208249</v>
      </c>
      <c r="AV270" s="119">
        <v>173.07326343603407</v>
      </c>
      <c r="AW270" s="119">
        <v>143.23412674998301</v>
      </c>
      <c r="AX270" s="119">
        <v>127.74341568227121</v>
      </c>
      <c r="AY270" s="119">
        <v>177.61640823837388</v>
      </c>
      <c r="AZ270" s="119">
        <v>236.74162059861601</v>
      </c>
      <c r="BA270" s="119"/>
    </row>
    <row r="271" spans="1:53" x14ac:dyDescent="0.25">
      <c r="A271" s="180"/>
      <c r="B271" s="183"/>
      <c r="C271" s="182"/>
      <c r="D271" s="31"/>
      <c r="E271" s="32"/>
      <c r="F271" s="160"/>
      <c r="G271" s="109"/>
      <c r="H271" s="110"/>
      <c r="I271" s="110"/>
      <c r="J271" s="110"/>
      <c r="K271" s="110"/>
      <c r="L271" s="110" t="s">
        <v>15</v>
      </c>
      <c r="M271" s="111"/>
      <c r="N271" s="112"/>
      <c r="O271" s="112"/>
      <c r="P271" s="113"/>
      <c r="Q271" s="113"/>
      <c r="R271" s="113"/>
      <c r="S271" s="207"/>
      <c r="T271" s="113"/>
      <c r="U271" s="111"/>
      <c r="V271" s="114"/>
      <c r="W271" s="114"/>
      <c r="X271" s="115"/>
      <c r="Y271" s="115"/>
      <c r="Z271" s="115"/>
      <c r="AA271" s="119"/>
      <c r="AB271" s="115"/>
      <c r="AC271" s="115"/>
      <c r="AD271" s="116"/>
      <c r="AE271" s="116"/>
      <c r="AF271" s="115"/>
      <c r="AG271" s="115"/>
      <c r="AH271" s="115"/>
      <c r="AI271" s="119"/>
      <c r="AJ271" s="120"/>
      <c r="AK271" s="115"/>
      <c r="AL271" s="118"/>
      <c r="AM271" s="118"/>
      <c r="AN271" s="115"/>
      <c r="AO271" s="115"/>
      <c r="AP271" s="115"/>
      <c r="AQ271" s="119"/>
      <c r="AR271" s="115"/>
      <c r="AS271" s="115"/>
      <c r="AT271" s="118"/>
      <c r="AU271" s="118"/>
      <c r="AV271" s="119"/>
      <c r="AW271" s="119"/>
      <c r="AX271" s="119"/>
      <c r="AY271" s="119"/>
      <c r="AZ271" s="119"/>
      <c r="BA271" s="119"/>
    </row>
    <row r="272" spans="1:53" x14ac:dyDescent="0.25">
      <c r="A272" s="177" t="s">
        <v>487</v>
      </c>
      <c r="B272" s="178"/>
      <c r="C272" s="179" t="s">
        <v>488</v>
      </c>
      <c r="D272" s="31"/>
      <c r="E272" s="32"/>
      <c r="F272" s="159">
        <v>20458</v>
      </c>
      <c r="G272" s="97">
        <v>19102</v>
      </c>
      <c r="H272" s="98">
        <v>19605</v>
      </c>
      <c r="I272" s="98">
        <v>19557</v>
      </c>
      <c r="J272" s="98">
        <v>19509</v>
      </c>
      <c r="K272" s="98">
        <v>19348</v>
      </c>
      <c r="L272" s="98">
        <v>17185</v>
      </c>
      <c r="M272" s="121"/>
      <c r="N272" s="100">
        <v>0.30479010314251476</v>
      </c>
      <c r="O272" s="100">
        <v>0.29770050262818504</v>
      </c>
      <c r="P272" s="101">
        <v>0.35442278844929964</v>
      </c>
      <c r="Q272" s="101">
        <v>0.34579483096876107</v>
      </c>
      <c r="R272" s="101">
        <v>0.34730136840370979</v>
      </c>
      <c r="S272" s="206">
        <v>0.38395613255245176</v>
      </c>
      <c r="T272" s="101">
        <v>0.41198826713982156</v>
      </c>
      <c r="U272" s="121"/>
      <c r="V272" s="102">
        <v>70.545311441588623</v>
      </c>
      <c r="W272" s="102">
        <v>70.61</v>
      </c>
      <c r="X272" s="103">
        <v>69.290981661869466</v>
      </c>
      <c r="Y272" s="103">
        <v>68.917647350264275</v>
      </c>
      <c r="Z272" s="103">
        <v>68.293851955943111</v>
      </c>
      <c r="AA272" s="107">
        <v>67.0146214573316</v>
      </c>
      <c r="AB272" s="103">
        <v>65.529216566190925</v>
      </c>
      <c r="AC272" s="103"/>
      <c r="AD272" s="104">
        <v>52.100744260646721</v>
      </c>
      <c r="AE272" s="104">
        <v>54.322773694675355</v>
      </c>
      <c r="AF272" s="103">
        <v>55.213999964280838</v>
      </c>
      <c r="AG272" s="103">
        <v>54.594594594594589</v>
      </c>
      <c r="AH272" s="103">
        <v>54.795827236163404</v>
      </c>
      <c r="AI272" s="107">
        <v>60.048673510400704</v>
      </c>
      <c r="AJ272" s="105">
        <v>64.913657770800626</v>
      </c>
      <c r="AK272" s="103"/>
      <c r="AL272" s="106">
        <v>6.4815419351961738</v>
      </c>
      <c r="AM272" s="106">
        <v>6.9418125354731384</v>
      </c>
      <c r="AN272" s="103">
        <v>7.2186747910901978</v>
      </c>
      <c r="AO272" s="103">
        <v>7.2900567349090588</v>
      </c>
      <c r="AP272" s="103">
        <v>7.466914380530973</v>
      </c>
      <c r="AQ272" s="107">
        <v>7.1900122286653101</v>
      </c>
      <c r="AR272" s="103">
        <v>6.7893495190105355</v>
      </c>
      <c r="AS272" s="103"/>
      <c r="AT272" s="106">
        <v>256.67062637582393</v>
      </c>
      <c r="AU272" s="106">
        <v>227.90429172943507</v>
      </c>
      <c r="AV272" s="107">
        <v>358.8849779875988</v>
      </c>
      <c r="AW272" s="107">
        <v>338.08575933373743</v>
      </c>
      <c r="AX272" s="107">
        <v>341.02614567477724</v>
      </c>
      <c r="AY272" s="107">
        <v>452.35933570645381</v>
      </c>
      <c r="AZ272" s="107">
        <v>569.32891502873883</v>
      </c>
      <c r="BA272" s="107"/>
    </row>
    <row r="273" spans="1:53" x14ac:dyDescent="0.25">
      <c r="A273" s="180" t="s">
        <v>489</v>
      </c>
      <c r="B273" s="181">
        <v>1</v>
      </c>
      <c r="C273" s="182" t="s">
        <v>490</v>
      </c>
      <c r="D273" s="31"/>
      <c r="E273" s="32"/>
      <c r="F273" s="160">
        <v>6216</v>
      </c>
      <c r="G273" s="109">
        <v>5015</v>
      </c>
      <c r="H273" s="110">
        <v>4922</v>
      </c>
      <c r="I273" s="110">
        <v>4830</v>
      </c>
      <c r="J273" s="110">
        <v>4739</v>
      </c>
      <c r="K273" s="110">
        <v>4462</v>
      </c>
      <c r="L273" s="110">
        <v>4406</v>
      </c>
      <c r="M273" s="111"/>
      <c r="N273" s="112">
        <v>0.31695766628027644</v>
      </c>
      <c r="O273" s="112">
        <v>0.31409902337199003</v>
      </c>
      <c r="P273" s="113">
        <v>0.3712706744115718</v>
      </c>
      <c r="Q273" s="113">
        <v>0.365126008736469</v>
      </c>
      <c r="R273" s="113">
        <v>0.36753568872606535</v>
      </c>
      <c r="S273" s="207">
        <v>0.41283312117942933</v>
      </c>
      <c r="T273" s="113">
        <v>0.44428230331341773</v>
      </c>
      <c r="U273" s="111"/>
      <c r="V273" s="114">
        <v>71.611028720000007</v>
      </c>
      <c r="W273" s="114">
        <v>70.7</v>
      </c>
      <c r="X273" s="115">
        <v>69.241820547336644</v>
      </c>
      <c r="Y273" s="115">
        <v>68.732258032130034</v>
      </c>
      <c r="Z273" s="115">
        <v>68.041488584016179</v>
      </c>
      <c r="AA273" s="119">
        <v>66.544525113220629</v>
      </c>
      <c r="AB273" s="115">
        <v>65.100003454438919</v>
      </c>
      <c r="AC273" s="115"/>
      <c r="AD273" s="116">
        <v>53.859928081600415</v>
      </c>
      <c r="AE273" s="116">
        <v>54.056694928479665</v>
      </c>
      <c r="AF273" s="115">
        <v>54.153041119944781</v>
      </c>
      <c r="AG273" s="115">
        <v>54.083142529919357</v>
      </c>
      <c r="AH273" s="115">
        <v>54.107834474783246</v>
      </c>
      <c r="AI273" s="119">
        <v>60.388639277719449</v>
      </c>
      <c r="AJ273" s="117">
        <v>67.138810198300277</v>
      </c>
      <c r="AK273" s="115"/>
      <c r="AL273" s="118">
        <v>6.7947033040568794</v>
      </c>
      <c r="AM273" s="118">
        <v>7.2654336452095798</v>
      </c>
      <c r="AN273" s="115">
        <v>7.5334456414502791</v>
      </c>
      <c r="AO273" s="115">
        <v>7.6284947545393411</v>
      </c>
      <c r="AP273" s="115">
        <v>7.7893725375081546</v>
      </c>
      <c r="AQ273" s="119">
        <v>7.5654060414218094</v>
      </c>
      <c r="AR273" s="115">
        <v>7.2149999999999999</v>
      </c>
      <c r="AS273" s="115"/>
      <c r="AT273" s="118">
        <v>267.13450915330833</v>
      </c>
      <c r="AU273" s="118">
        <v>254.86639049963424</v>
      </c>
      <c r="AV273" s="119">
        <v>400.87439903819859</v>
      </c>
      <c r="AW273" s="119">
        <v>384.40538134836106</v>
      </c>
      <c r="AX273" s="119">
        <v>392.11070850809699</v>
      </c>
      <c r="AY273" s="119">
        <v>540.85910916890134</v>
      </c>
      <c r="AZ273" s="119">
        <v>674.23262099503279</v>
      </c>
      <c r="BA273" s="119"/>
    </row>
    <row r="274" spans="1:53" x14ac:dyDescent="0.25">
      <c r="A274" s="180" t="s">
        <v>491</v>
      </c>
      <c r="B274" s="181">
        <v>2</v>
      </c>
      <c r="C274" s="182" t="s">
        <v>492</v>
      </c>
      <c r="D274" s="31"/>
      <c r="E274" s="32"/>
      <c r="F274" s="160">
        <v>4389</v>
      </c>
      <c r="G274" s="109">
        <v>4036</v>
      </c>
      <c r="H274" s="110">
        <v>4125</v>
      </c>
      <c r="I274" s="110">
        <v>4106</v>
      </c>
      <c r="J274" s="110">
        <v>4087</v>
      </c>
      <c r="K274" s="110">
        <v>4020</v>
      </c>
      <c r="L274" s="110">
        <v>3907</v>
      </c>
      <c r="M274" s="111"/>
      <c r="N274" s="112">
        <v>0.2955313454530219</v>
      </c>
      <c r="O274" s="112">
        <v>0.30901481131481989</v>
      </c>
      <c r="P274" s="113">
        <v>0.37465182700755661</v>
      </c>
      <c r="Q274" s="113">
        <v>0.3711046086678077</v>
      </c>
      <c r="R274" s="113">
        <v>0.37699500889500137</v>
      </c>
      <c r="S274" s="207">
        <v>0.41298177996646529</v>
      </c>
      <c r="T274" s="113">
        <v>0.43554876592314262</v>
      </c>
      <c r="U274" s="111"/>
      <c r="V274" s="114">
        <v>70.143919879999999</v>
      </c>
      <c r="W274" s="114">
        <v>70.67</v>
      </c>
      <c r="X274" s="115">
        <v>70.132179597492936</v>
      </c>
      <c r="Y274" s="115">
        <v>69.996019015366699</v>
      </c>
      <c r="Z274" s="115">
        <v>69.687734003138488</v>
      </c>
      <c r="AA274" s="119">
        <v>69.225149949213773</v>
      </c>
      <c r="AB274" s="115">
        <v>68.503527485933432</v>
      </c>
      <c r="AC274" s="115"/>
      <c r="AD274" s="116">
        <v>47.337082477662904</v>
      </c>
      <c r="AE274" s="116">
        <v>47.531790820498074</v>
      </c>
      <c r="AF274" s="115">
        <v>47.627129072729993</v>
      </c>
      <c r="AG274" s="115">
        <v>47.557961736635434</v>
      </c>
      <c r="AH274" s="115">
        <v>47.582395363245176</v>
      </c>
      <c r="AI274" s="119">
        <v>57.981176084428625</v>
      </c>
      <c r="AJ274" s="117">
        <v>69.208211143695024</v>
      </c>
      <c r="AK274" s="115"/>
      <c r="AL274" s="118">
        <v>6.4200014740566038</v>
      </c>
      <c r="AM274" s="118">
        <v>7.1053854977261244</v>
      </c>
      <c r="AN274" s="115">
        <v>7.4088495870615265</v>
      </c>
      <c r="AO274" s="115">
        <v>7.4632460473425626</v>
      </c>
      <c r="AP274" s="115">
        <v>7.6519553356282284</v>
      </c>
      <c r="AQ274" s="119">
        <v>7.6722555754375321</v>
      </c>
      <c r="AR274" s="115">
        <v>7.5244999999999997</v>
      </c>
      <c r="AS274" s="115"/>
      <c r="AT274" s="118">
        <v>250.4775018118589</v>
      </c>
      <c r="AU274" s="118">
        <v>261.76115531545338</v>
      </c>
      <c r="AV274" s="119">
        <v>432.324645319105</v>
      </c>
      <c r="AW274" s="119">
        <v>420.72959927536789</v>
      </c>
      <c r="AX274" s="119">
        <v>435.4581737929185</v>
      </c>
      <c r="AY274" s="119">
        <v>516.04945038138248</v>
      </c>
      <c r="AZ274" s="119">
        <v>566.80282966362813</v>
      </c>
      <c r="BA274" s="119"/>
    </row>
    <row r="275" spans="1:53" x14ac:dyDescent="0.25">
      <c r="A275" s="180" t="s">
        <v>493</v>
      </c>
      <c r="B275" s="181">
        <v>3</v>
      </c>
      <c r="C275" s="182" t="s">
        <v>494</v>
      </c>
      <c r="D275" s="31"/>
      <c r="E275" s="32"/>
      <c r="F275" s="160">
        <v>641</v>
      </c>
      <c r="G275" s="109">
        <v>603</v>
      </c>
      <c r="H275" s="110">
        <v>639</v>
      </c>
      <c r="I275" s="110">
        <v>640</v>
      </c>
      <c r="J275" s="110">
        <v>641</v>
      </c>
      <c r="K275" s="110">
        <v>644</v>
      </c>
      <c r="L275" s="110">
        <v>409</v>
      </c>
      <c r="M275" s="111"/>
      <c r="N275" s="112">
        <v>0.26731089351171083</v>
      </c>
      <c r="O275" s="112">
        <v>0.25932597684805597</v>
      </c>
      <c r="P275" s="113">
        <v>0.32577426480046873</v>
      </c>
      <c r="Q275" s="113">
        <v>0.31743802011950523</v>
      </c>
      <c r="R275" s="113">
        <v>0.31981468852132222</v>
      </c>
      <c r="S275" s="207">
        <v>0.36272147138886962</v>
      </c>
      <c r="T275" s="113">
        <v>0.39066756022063232</v>
      </c>
      <c r="U275" s="111"/>
      <c r="V275" s="114">
        <v>71.002461260000004</v>
      </c>
      <c r="W275" s="114">
        <v>70.36</v>
      </c>
      <c r="X275" s="115">
        <v>68.567140062067239</v>
      </c>
      <c r="Y275" s="115">
        <v>67.993388505655119</v>
      </c>
      <c r="Z275" s="115">
        <v>67.153981399733169</v>
      </c>
      <c r="AA275" s="119">
        <v>65.514400579212406</v>
      </c>
      <c r="AB275" s="115">
        <v>63.822772475783232</v>
      </c>
      <c r="AC275" s="115"/>
      <c r="AD275" s="116">
        <v>20.080275283951597</v>
      </c>
      <c r="AE275" s="116">
        <v>20.294327029867564</v>
      </c>
      <c r="AF275" s="115">
        <v>20.399136711084427</v>
      </c>
      <c r="AG275" s="115">
        <v>20.323097909480893</v>
      </c>
      <c r="AH275" s="115">
        <v>20.349958907621595</v>
      </c>
      <c r="AI275" s="119">
        <v>30.604242604754745</v>
      </c>
      <c r="AJ275" s="117">
        <v>41.666666666666671</v>
      </c>
      <c r="AK275" s="115"/>
      <c r="AL275" s="118">
        <v>7.5362046511627909</v>
      </c>
      <c r="AM275" s="118">
        <v>7.8431973333333342</v>
      </c>
      <c r="AN275" s="115">
        <v>8.2047274764515699</v>
      </c>
      <c r="AO275" s="115">
        <v>8.212385755813953</v>
      </c>
      <c r="AP275" s="115">
        <v>8.4102719101123604</v>
      </c>
      <c r="AQ275" s="119">
        <v>8.1607909356352124</v>
      </c>
      <c r="AR275" s="115">
        <v>7.8211000000000004</v>
      </c>
      <c r="AS275" s="115"/>
      <c r="AT275" s="118">
        <v>250.6175469580175</v>
      </c>
      <c r="AU275" s="118">
        <v>228.48916599314509</v>
      </c>
      <c r="AV275" s="119">
        <v>421.94335470464222</v>
      </c>
      <c r="AW275" s="119">
        <v>398.23084513391558</v>
      </c>
      <c r="AX275" s="119">
        <v>407.88725081906733</v>
      </c>
      <c r="AY275" s="119">
        <v>505.51810921990545</v>
      </c>
      <c r="AZ275" s="119">
        <v>575.40026232607568</v>
      </c>
      <c r="BA275" s="119"/>
    </row>
    <row r="276" spans="1:53" x14ac:dyDescent="0.25">
      <c r="A276" s="180" t="s">
        <v>495</v>
      </c>
      <c r="B276" s="181">
        <v>4</v>
      </c>
      <c r="C276" s="182" t="s">
        <v>496</v>
      </c>
      <c r="D276" s="31"/>
      <c r="E276" s="32"/>
      <c r="F276" s="160">
        <v>959</v>
      </c>
      <c r="G276" s="109">
        <v>1146</v>
      </c>
      <c r="H276" s="110">
        <v>1228</v>
      </c>
      <c r="I276" s="110">
        <v>1244</v>
      </c>
      <c r="J276" s="110">
        <v>1259</v>
      </c>
      <c r="K276" s="110">
        <v>1305</v>
      </c>
      <c r="L276" s="110">
        <v>620</v>
      </c>
      <c r="M276" s="111"/>
      <c r="N276" s="112">
        <v>0.24783844419824916</v>
      </c>
      <c r="O276" s="112">
        <v>0.23584183215330079</v>
      </c>
      <c r="P276" s="113">
        <v>0.26648505780286219</v>
      </c>
      <c r="Q276" s="113">
        <v>0.25912410120111112</v>
      </c>
      <c r="R276" s="113">
        <v>0.25808531715275218</v>
      </c>
      <c r="S276" s="207">
        <v>0.24364837705385234</v>
      </c>
      <c r="T276" s="113">
        <v>0.20457215048413749</v>
      </c>
      <c r="U276" s="111"/>
      <c r="V276" s="114">
        <v>67.882251080000003</v>
      </c>
      <c r="W276" s="114">
        <v>70.61</v>
      </c>
      <c r="X276" s="115">
        <v>69.793279574126984</v>
      </c>
      <c r="Y276" s="115">
        <v>69.835796947017187</v>
      </c>
      <c r="Z276" s="115">
        <v>69.467153505432734</v>
      </c>
      <c r="AA276" s="119">
        <v>68.86536433418982</v>
      </c>
      <c r="AB276" s="115">
        <v>67.374796759945539</v>
      </c>
      <c r="AC276" s="115"/>
      <c r="AD276" s="116">
        <v>21.116256312780397</v>
      </c>
      <c r="AE276" s="116">
        <v>21.309853716925122</v>
      </c>
      <c r="AF276" s="115">
        <v>21.404648001951823</v>
      </c>
      <c r="AG276" s="115">
        <v>21.335875310835821</v>
      </c>
      <c r="AH276" s="115">
        <v>21.360169527594124</v>
      </c>
      <c r="AI276" s="119">
        <v>32.837878510252722</v>
      </c>
      <c r="AJ276" s="117">
        <v>45.238095238095241</v>
      </c>
      <c r="AK276" s="115"/>
      <c r="AL276" s="118">
        <v>5.7533184713375798</v>
      </c>
      <c r="AM276" s="118">
        <v>5.9922069364161858</v>
      </c>
      <c r="AN276" s="115">
        <v>6.195590103667806</v>
      </c>
      <c r="AO276" s="115">
        <v>6.229481854838709</v>
      </c>
      <c r="AP276" s="115">
        <v>6.3728554677206848</v>
      </c>
      <c r="AQ276" s="119">
        <v>5.6669029729998925</v>
      </c>
      <c r="AR276" s="115">
        <v>4.8619000000000003</v>
      </c>
      <c r="AS276" s="115"/>
      <c r="AT276" s="118">
        <v>251.54663030146381</v>
      </c>
      <c r="AU276" s="118">
        <v>204.59115724997471</v>
      </c>
      <c r="AV276" s="119">
        <v>277.74787363801573</v>
      </c>
      <c r="AW276" s="119">
        <v>257.47395877910259</v>
      </c>
      <c r="AX276" s="119">
        <v>253.00518565396277</v>
      </c>
      <c r="AY276" s="119">
        <v>198.08423868863974</v>
      </c>
      <c r="AZ276" s="119">
        <v>130.67458628023965</v>
      </c>
      <c r="BA276" s="119"/>
    </row>
    <row r="277" spans="1:53" x14ac:dyDescent="0.25">
      <c r="A277" s="180" t="s">
        <v>497</v>
      </c>
      <c r="B277" s="181">
        <v>5</v>
      </c>
      <c r="C277" s="182" t="s">
        <v>498</v>
      </c>
      <c r="D277" s="31"/>
      <c r="E277" s="32"/>
      <c r="F277" s="160">
        <v>985</v>
      </c>
      <c r="G277" s="109">
        <v>1418</v>
      </c>
      <c r="H277" s="110">
        <v>1580</v>
      </c>
      <c r="I277" s="110">
        <v>1624</v>
      </c>
      <c r="J277" s="110">
        <v>1669</v>
      </c>
      <c r="K277" s="110">
        <v>1806</v>
      </c>
      <c r="L277" s="110">
        <v>912</v>
      </c>
      <c r="M277" s="111"/>
      <c r="N277" s="112">
        <v>0.30705410136782618</v>
      </c>
      <c r="O277" s="112">
        <v>0.27267077911709003</v>
      </c>
      <c r="P277" s="113">
        <v>0.3168842293552489</v>
      </c>
      <c r="Q277" s="113">
        <v>0.30122893338948326</v>
      </c>
      <c r="R277" s="113">
        <v>0.29631304046042894</v>
      </c>
      <c r="S277" s="207">
        <v>0.38061079716486068</v>
      </c>
      <c r="T277" s="113">
        <v>0.4339709539451958</v>
      </c>
      <c r="U277" s="111"/>
      <c r="V277" s="114">
        <v>69.087482480000006</v>
      </c>
      <c r="W277" s="114">
        <v>70.459999999999994</v>
      </c>
      <c r="X277" s="115">
        <v>68.829763127154848</v>
      </c>
      <c r="Y277" s="115">
        <v>68.530170069086282</v>
      </c>
      <c r="Z277" s="115">
        <v>67.81729256547068</v>
      </c>
      <c r="AA277" s="119">
        <v>66.479384485043852</v>
      </c>
      <c r="AB277" s="115">
        <v>64.564620235021664</v>
      </c>
      <c r="AC277" s="115"/>
      <c r="AD277" s="116">
        <v>63.378495103856515</v>
      </c>
      <c r="AE277" s="116">
        <v>63.545103232756759</v>
      </c>
      <c r="AF277" s="115">
        <v>63.636363636363633</v>
      </c>
      <c r="AG277" s="115">
        <v>63.636363636363633</v>
      </c>
      <c r="AH277" s="115">
        <v>63.636363636363633</v>
      </c>
      <c r="AI277" s="119">
        <v>68.937263997473565</v>
      </c>
      <c r="AJ277" s="117">
        <v>74.626865671641795</v>
      </c>
      <c r="AK277" s="115"/>
      <c r="AL277" s="118">
        <v>6.7057018181818187</v>
      </c>
      <c r="AM277" s="118">
        <v>7.1851659459459469</v>
      </c>
      <c r="AN277" s="115">
        <v>7.4511930271130904</v>
      </c>
      <c r="AO277" s="115">
        <v>7.4523597560975618</v>
      </c>
      <c r="AP277" s="115">
        <v>7.6552983587338792</v>
      </c>
      <c r="AQ277" s="119">
        <v>7.2304694862109216</v>
      </c>
      <c r="AR277" s="115">
        <v>6.6722999999999999</v>
      </c>
      <c r="AS277" s="115"/>
      <c r="AT277" s="118">
        <v>242.54879641199562</v>
      </c>
      <c r="AU277" s="118">
        <v>169.3563267384005</v>
      </c>
      <c r="AV277" s="119">
        <v>248.36459309545822</v>
      </c>
      <c r="AW277" s="119">
        <v>219.52043046594159</v>
      </c>
      <c r="AX277" s="119">
        <v>210.43580982791647</v>
      </c>
      <c r="AY277" s="119">
        <v>417.89319258074829</v>
      </c>
      <c r="AZ277" s="119">
        <v>638.77165661842298</v>
      </c>
      <c r="BA277" s="119"/>
    </row>
    <row r="278" spans="1:53" x14ac:dyDescent="0.25">
      <c r="A278" s="180" t="s">
        <v>499</v>
      </c>
      <c r="B278" s="181">
        <v>6</v>
      </c>
      <c r="C278" s="182" t="s">
        <v>500</v>
      </c>
      <c r="D278" s="31"/>
      <c r="E278" s="32"/>
      <c r="F278" s="160">
        <v>1246</v>
      </c>
      <c r="G278" s="109">
        <v>1054</v>
      </c>
      <c r="H278" s="110">
        <v>1052</v>
      </c>
      <c r="I278" s="110">
        <v>1038</v>
      </c>
      <c r="J278" s="110">
        <v>1024</v>
      </c>
      <c r="K278" s="110">
        <v>980</v>
      </c>
      <c r="L278" s="110">
        <v>1608</v>
      </c>
      <c r="M278" s="111"/>
      <c r="N278" s="112">
        <v>0.31701001404100826</v>
      </c>
      <c r="O278" s="112">
        <v>0.31358402029771465</v>
      </c>
      <c r="P278" s="113">
        <v>0.36969862874037834</v>
      </c>
      <c r="Q278" s="113">
        <v>0.36252112879332254</v>
      </c>
      <c r="R278" s="113">
        <v>0.36476993349186143</v>
      </c>
      <c r="S278" s="207">
        <v>0.36605080343352026</v>
      </c>
      <c r="T278" s="113">
        <v>0.35647725243652495</v>
      </c>
      <c r="U278" s="111"/>
      <c r="V278" s="114">
        <v>71.349151280000001</v>
      </c>
      <c r="W278" s="114">
        <v>70.52</v>
      </c>
      <c r="X278" s="115">
        <v>68.574406832436651</v>
      </c>
      <c r="Y278" s="115">
        <v>67.967248088616415</v>
      </c>
      <c r="Z278" s="115">
        <v>67.102963681752513</v>
      </c>
      <c r="AA278" s="119">
        <v>64.876657087582316</v>
      </c>
      <c r="AB278" s="115">
        <v>62.6226641031596</v>
      </c>
      <c r="AC278" s="115"/>
      <c r="AD278" s="116">
        <v>66.335681429895374</v>
      </c>
      <c r="AE278" s="116">
        <v>66.532546300776715</v>
      </c>
      <c r="AF278" s="115">
        <v>66.666666666666657</v>
      </c>
      <c r="AG278" s="115">
        <v>66.666666666666657</v>
      </c>
      <c r="AH278" s="115">
        <v>66.666666666666657</v>
      </c>
      <c r="AI278" s="119">
        <v>66.524820987505379</v>
      </c>
      <c r="AJ278" s="117">
        <v>66.279069767441854</v>
      </c>
      <c r="AK278" s="115"/>
      <c r="AL278" s="118">
        <v>6.193343759873617</v>
      </c>
      <c r="AM278" s="118">
        <v>6.5005869436201777</v>
      </c>
      <c r="AN278" s="115">
        <v>6.6525472040689611</v>
      </c>
      <c r="AO278" s="115">
        <v>6.6640271067415728</v>
      </c>
      <c r="AP278" s="115">
        <v>6.8155741355463348</v>
      </c>
      <c r="AQ278" s="119">
        <v>6.3583260589568908</v>
      </c>
      <c r="AR278" s="115">
        <v>5.8170000000000002</v>
      </c>
      <c r="AS278" s="115"/>
      <c r="AT278" s="118">
        <v>259.3976548389619</v>
      </c>
      <c r="AU278" s="118">
        <v>248.49059441790649</v>
      </c>
      <c r="AV278" s="119">
        <v>394.32309072829884</v>
      </c>
      <c r="AW278" s="119">
        <v>378.18035076930289</v>
      </c>
      <c r="AX278" s="119">
        <v>386.35171940668727</v>
      </c>
      <c r="AY278" s="119">
        <v>428.66168297264085</v>
      </c>
      <c r="AZ278" s="119">
        <v>446.26253523564429</v>
      </c>
      <c r="BA278" s="119"/>
    </row>
    <row r="279" spans="1:53" x14ac:dyDescent="0.25">
      <c r="A279" s="180" t="s">
        <v>501</v>
      </c>
      <c r="B279" s="181">
        <v>7</v>
      </c>
      <c r="C279" s="182" t="s">
        <v>502</v>
      </c>
      <c r="D279" s="31"/>
      <c r="E279" s="32"/>
      <c r="F279" s="160">
        <v>1198</v>
      </c>
      <c r="G279" s="109">
        <v>1618</v>
      </c>
      <c r="H279" s="110">
        <v>1795</v>
      </c>
      <c r="I279" s="110">
        <v>1843</v>
      </c>
      <c r="J279" s="110">
        <v>1891</v>
      </c>
      <c r="K279" s="110">
        <v>2036</v>
      </c>
      <c r="L279" s="110">
        <v>923</v>
      </c>
      <c r="M279" s="111"/>
      <c r="N279" s="112">
        <v>0.31272365131171781</v>
      </c>
      <c r="O279" s="112">
        <v>0.30428719633502149</v>
      </c>
      <c r="P279" s="113">
        <v>0.37335789456256019</v>
      </c>
      <c r="Q279" s="113">
        <v>0.36475109960819158</v>
      </c>
      <c r="R279" s="113">
        <v>0.36759737571613327</v>
      </c>
      <c r="S279" s="207">
        <v>0.37805875677675121</v>
      </c>
      <c r="T279" s="113">
        <v>0.36561411364033169</v>
      </c>
      <c r="U279" s="111"/>
      <c r="V279" s="114">
        <v>68.214061700000002</v>
      </c>
      <c r="W279" s="114">
        <v>70.55</v>
      </c>
      <c r="X279" s="115">
        <v>70.305817997559956</v>
      </c>
      <c r="Y279" s="115">
        <v>70.450467815839005</v>
      </c>
      <c r="Z279" s="115">
        <v>70.312615871947415</v>
      </c>
      <c r="AA279" s="119">
        <v>70.304087228867914</v>
      </c>
      <c r="AB279" s="115">
        <v>69.581480400150383</v>
      </c>
      <c r="AC279" s="115"/>
      <c r="AD279" s="116">
        <v>81.243125814419173</v>
      </c>
      <c r="AE279" s="116">
        <v>81.409537895315225</v>
      </c>
      <c r="AF279" s="115">
        <v>81.632653061224488</v>
      </c>
      <c r="AG279" s="115">
        <v>81.632653061224488</v>
      </c>
      <c r="AH279" s="115">
        <v>81.632653061224488</v>
      </c>
      <c r="AI279" s="119">
        <v>69.719286271773854</v>
      </c>
      <c r="AJ279" s="117">
        <v>56.666666666666664</v>
      </c>
      <c r="AK279" s="115"/>
      <c r="AL279" s="118">
        <v>6.683809973404256</v>
      </c>
      <c r="AM279" s="118">
        <v>7.2590497149372863</v>
      </c>
      <c r="AN279" s="115">
        <v>7.639470567772741</v>
      </c>
      <c r="AO279" s="115">
        <v>7.6818833667334667</v>
      </c>
      <c r="AP279" s="115">
        <v>7.8765466350710902</v>
      </c>
      <c r="AQ279" s="119">
        <v>6.7872879155266759</v>
      </c>
      <c r="AR279" s="115">
        <v>5.4508000000000001</v>
      </c>
      <c r="AS279" s="115"/>
      <c r="AT279" s="118">
        <v>233.01438998461668</v>
      </c>
      <c r="AU279" s="118">
        <v>198.52299448345721</v>
      </c>
      <c r="AV279" s="119">
        <v>328.23492463650285</v>
      </c>
      <c r="AW279" s="119">
        <v>306.56491359482521</v>
      </c>
      <c r="AX279" s="119">
        <v>309.31530892258456</v>
      </c>
      <c r="AY279" s="119">
        <v>391.48739666340407</v>
      </c>
      <c r="AZ279" s="119">
        <v>459.78469712182562</v>
      </c>
      <c r="BA279" s="119"/>
    </row>
    <row r="280" spans="1:53" x14ac:dyDescent="0.25">
      <c r="A280" s="180" t="s">
        <v>503</v>
      </c>
      <c r="B280" s="181">
        <v>8</v>
      </c>
      <c r="C280" s="182" t="s">
        <v>504</v>
      </c>
      <c r="D280" s="31"/>
      <c r="E280" s="32"/>
      <c r="F280" s="160">
        <v>1200</v>
      </c>
      <c r="G280" s="109">
        <v>1251</v>
      </c>
      <c r="H280" s="110">
        <v>1323</v>
      </c>
      <c r="I280" s="110">
        <v>1334</v>
      </c>
      <c r="J280" s="110">
        <v>1344</v>
      </c>
      <c r="K280" s="110">
        <v>1373</v>
      </c>
      <c r="L280" s="110">
        <v>1517</v>
      </c>
      <c r="M280" s="111"/>
      <c r="N280" s="112">
        <v>0.29234972848753388</v>
      </c>
      <c r="O280" s="112">
        <v>0.26073900343525652</v>
      </c>
      <c r="P280" s="113">
        <v>0.28451438679215707</v>
      </c>
      <c r="Q280" s="113">
        <v>0.2718773930202113</v>
      </c>
      <c r="R280" s="113">
        <v>0.26514324566943487</v>
      </c>
      <c r="S280" s="207">
        <v>0.32738089825978312</v>
      </c>
      <c r="T280" s="113">
        <v>0.37022261222093084</v>
      </c>
      <c r="U280" s="111"/>
      <c r="V280" s="114">
        <v>69.646947920000002</v>
      </c>
      <c r="W280" s="114">
        <v>70.33</v>
      </c>
      <c r="X280" s="115">
        <v>68.284340634378637</v>
      </c>
      <c r="Y280" s="115">
        <v>67.807797924077079</v>
      </c>
      <c r="Z280" s="115">
        <v>66.915023612073497</v>
      </c>
      <c r="AA280" s="119">
        <v>64.851972072143326</v>
      </c>
      <c r="AB280" s="115">
        <v>62.337666494081873</v>
      </c>
      <c r="AC280" s="115"/>
      <c r="AD280" s="116">
        <v>56.133142236486336</v>
      </c>
      <c r="AE280" s="116">
        <v>56.22874831319983</v>
      </c>
      <c r="AF280" s="115">
        <v>56.275561490919344</v>
      </c>
      <c r="AG280" s="115">
        <v>56.25</v>
      </c>
      <c r="AH280" s="115">
        <v>56.253596256156371</v>
      </c>
      <c r="AI280" s="119">
        <v>58.166190851891258</v>
      </c>
      <c r="AJ280" s="117">
        <v>60.204081632653065</v>
      </c>
      <c r="AK280" s="115"/>
      <c r="AL280" s="118">
        <v>5.780198381877022</v>
      </c>
      <c r="AM280" s="118">
        <v>6.1140941944847604</v>
      </c>
      <c r="AN280" s="115">
        <v>6.2307143435874162</v>
      </c>
      <c r="AO280" s="115">
        <v>6.3787806622516543</v>
      </c>
      <c r="AP280" s="115">
        <v>6.5105964797913956</v>
      </c>
      <c r="AQ280" s="119">
        <v>6.4457786992565076</v>
      </c>
      <c r="AR280" s="115">
        <v>6.3356000000000003</v>
      </c>
      <c r="AS280" s="115"/>
      <c r="AT280" s="118">
        <v>243.67317241199561</v>
      </c>
      <c r="AU280" s="118">
        <v>174.93315026412043</v>
      </c>
      <c r="AV280" s="119">
        <v>222.80080160277396</v>
      </c>
      <c r="AW280" s="119">
        <v>198.03189089218489</v>
      </c>
      <c r="AX280" s="119">
        <v>187.25488595332394</v>
      </c>
      <c r="AY280" s="119">
        <v>333.50936844973694</v>
      </c>
      <c r="AZ280" s="119">
        <v>493.37788359818018</v>
      </c>
      <c r="BA280" s="119"/>
    </row>
    <row r="281" spans="1:53" x14ac:dyDescent="0.25">
      <c r="A281" s="180" t="s">
        <v>505</v>
      </c>
      <c r="B281" s="181">
        <v>9</v>
      </c>
      <c r="C281" s="182" t="s">
        <v>506</v>
      </c>
      <c r="D281" s="31"/>
      <c r="E281" s="32"/>
      <c r="F281" s="160">
        <v>700</v>
      </c>
      <c r="G281" s="109">
        <v>525</v>
      </c>
      <c r="H281" s="110">
        <v>514</v>
      </c>
      <c r="I281" s="110">
        <v>504</v>
      </c>
      <c r="J281" s="110">
        <v>494</v>
      </c>
      <c r="K281" s="110">
        <v>464</v>
      </c>
      <c r="L281" s="110">
        <v>421</v>
      </c>
      <c r="M281" s="111"/>
      <c r="N281" s="112">
        <v>0.24365923290890254</v>
      </c>
      <c r="O281" s="112">
        <v>0.21826075045024004</v>
      </c>
      <c r="P281" s="113">
        <v>0.23658729660972525</v>
      </c>
      <c r="Q281" s="113">
        <v>0.22561577338383396</v>
      </c>
      <c r="R281" s="113">
        <v>0.21993023197267389</v>
      </c>
      <c r="S281" s="207">
        <v>0.23692671030968171</v>
      </c>
      <c r="T281" s="113">
        <v>0.25108135986708457</v>
      </c>
      <c r="U281" s="111"/>
      <c r="V281" s="114">
        <v>69.745151960000001</v>
      </c>
      <c r="W281" s="114">
        <v>70.19</v>
      </c>
      <c r="X281" s="115">
        <v>68.294578875024612</v>
      </c>
      <c r="Y281" s="115">
        <v>67.832081919210154</v>
      </c>
      <c r="Z281" s="115">
        <v>67.000677674964138</v>
      </c>
      <c r="AA281" s="119">
        <v>65.425662268037286</v>
      </c>
      <c r="AB281" s="115">
        <v>63.514363073219364</v>
      </c>
      <c r="AC281" s="115"/>
      <c r="AD281" s="116">
        <v>28.570911667197237</v>
      </c>
      <c r="AE281" s="116">
        <v>28.765097215354551</v>
      </c>
      <c r="AF281" s="115">
        <v>28.860179483019309</v>
      </c>
      <c r="AG281" s="115">
        <v>28.791197862208772</v>
      </c>
      <c r="AH281" s="115">
        <v>28.815565884182547</v>
      </c>
      <c r="AI281" s="119">
        <v>27.023586794588766</v>
      </c>
      <c r="AJ281" s="117">
        <v>25</v>
      </c>
      <c r="AK281" s="115"/>
      <c r="AL281" s="118">
        <v>4.5389675675675676</v>
      </c>
      <c r="AM281" s="118">
        <v>4.7409174757281551</v>
      </c>
      <c r="AN281" s="115">
        <v>4.8844714177085091</v>
      </c>
      <c r="AO281" s="115">
        <v>4.9060548484848487</v>
      </c>
      <c r="AP281" s="115">
        <v>4.9894165165165179</v>
      </c>
      <c r="AQ281" s="119">
        <v>5.3720952246331137</v>
      </c>
      <c r="AR281" s="115">
        <v>5.7412000000000001</v>
      </c>
      <c r="AS281" s="115"/>
      <c r="AT281" s="118">
        <v>238.68520412628132</v>
      </c>
      <c r="AU281" s="118">
        <v>174.41920279932776</v>
      </c>
      <c r="AV281" s="119">
        <v>215.68129846516166</v>
      </c>
      <c r="AW281" s="119">
        <v>193.02183894405465</v>
      </c>
      <c r="AX281" s="119">
        <v>182.24537063187228</v>
      </c>
      <c r="AY281" s="119">
        <v>221.62261309953919</v>
      </c>
      <c r="AZ281" s="119">
        <v>265.75376782249845</v>
      </c>
      <c r="BA281" s="119"/>
    </row>
    <row r="282" spans="1:53" x14ac:dyDescent="0.25">
      <c r="A282" s="180" t="s">
        <v>507</v>
      </c>
      <c r="B282" s="181">
        <v>10</v>
      </c>
      <c r="C282" s="182" t="s">
        <v>508</v>
      </c>
      <c r="D282" s="31"/>
      <c r="E282" s="32"/>
      <c r="F282" s="160">
        <v>2924</v>
      </c>
      <c r="G282" s="109">
        <v>2436</v>
      </c>
      <c r="H282" s="110">
        <v>2427</v>
      </c>
      <c r="I282" s="110">
        <v>2394</v>
      </c>
      <c r="J282" s="110">
        <v>2361</v>
      </c>
      <c r="K282" s="110">
        <v>2258</v>
      </c>
      <c r="L282" s="110">
        <v>2462</v>
      </c>
      <c r="M282" s="111"/>
      <c r="N282" s="112">
        <v>0.31667692851812851</v>
      </c>
      <c r="O282" s="112">
        <v>0.29164827330009402</v>
      </c>
      <c r="P282" s="113">
        <v>0.35701182814843135</v>
      </c>
      <c r="Q282" s="113">
        <v>0.34529399825144558</v>
      </c>
      <c r="R282" s="113">
        <v>0.34489172099110038</v>
      </c>
      <c r="S282" s="207">
        <v>0.40823114126877696</v>
      </c>
      <c r="T282" s="113">
        <v>0.45352949246817292</v>
      </c>
      <c r="U282" s="111"/>
      <c r="V282" s="114">
        <v>71.319392480000005</v>
      </c>
      <c r="W282" s="114">
        <v>70.819999999999993</v>
      </c>
      <c r="X282" s="115">
        <v>69.665270300432468</v>
      </c>
      <c r="Y282" s="115">
        <v>69.267934527089338</v>
      </c>
      <c r="Z282" s="115">
        <v>68.695383292047438</v>
      </c>
      <c r="AA282" s="119">
        <v>67.53855832382942</v>
      </c>
      <c r="AB282" s="115">
        <v>66.344747683000236</v>
      </c>
      <c r="AC282" s="115"/>
      <c r="AD282" s="116">
        <v>54.866129123873634</v>
      </c>
      <c r="AE282" s="116">
        <v>55.067470424184151</v>
      </c>
      <c r="AF282" s="115">
        <v>55.166056480611914</v>
      </c>
      <c r="AG282" s="115">
        <v>55.102040816326522</v>
      </c>
      <c r="AH282" s="115">
        <v>55.119798867279911</v>
      </c>
      <c r="AI282" s="119">
        <v>60.972124973728342</v>
      </c>
      <c r="AJ282" s="117">
        <v>67.251461988304101</v>
      </c>
      <c r="AK282" s="115"/>
      <c r="AL282" s="118">
        <v>6.6331192844677132</v>
      </c>
      <c r="AM282" s="118">
        <v>7.1653923076923087</v>
      </c>
      <c r="AN282" s="115">
        <v>7.501943886797303</v>
      </c>
      <c r="AO282" s="115">
        <v>7.6134947440273022</v>
      </c>
      <c r="AP282" s="115">
        <v>7.8049299472295512</v>
      </c>
      <c r="AQ282" s="119">
        <v>7.6168113999822253</v>
      </c>
      <c r="AR282" s="115">
        <v>7.2892000000000001</v>
      </c>
      <c r="AS282" s="115"/>
      <c r="AT282" s="118">
        <v>269.65663905905444</v>
      </c>
      <c r="AU282" s="118">
        <v>210.54448306595864</v>
      </c>
      <c r="AV282" s="119">
        <v>355.14207469712329</v>
      </c>
      <c r="AW282" s="119">
        <v>324.59275477747775</v>
      </c>
      <c r="AX282" s="119">
        <v>322.61883070016</v>
      </c>
      <c r="AY282" s="119">
        <v>508.30360836890753</v>
      </c>
      <c r="AZ282" s="119">
        <v>689.49029316562962</v>
      </c>
      <c r="BA282" s="119"/>
    </row>
    <row r="283" spans="1:53" x14ac:dyDescent="0.25">
      <c r="A283" s="180"/>
      <c r="B283" s="183"/>
      <c r="C283" s="182"/>
      <c r="D283" s="31"/>
      <c r="E283" s="32"/>
      <c r="F283" s="160"/>
      <c r="G283" s="109"/>
      <c r="H283" s="110"/>
      <c r="I283" s="110"/>
      <c r="J283" s="110"/>
      <c r="K283" s="110"/>
      <c r="L283" s="110" t="s">
        <v>15</v>
      </c>
      <c r="M283" s="111"/>
      <c r="N283" s="112"/>
      <c r="O283" s="112"/>
      <c r="P283" s="113"/>
      <c r="Q283" s="113"/>
      <c r="R283" s="113"/>
      <c r="S283" s="207"/>
      <c r="T283" s="113"/>
      <c r="U283" s="111"/>
      <c r="V283" s="114"/>
      <c r="W283" s="114"/>
      <c r="X283" s="115"/>
      <c r="Y283" s="115"/>
      <c r="Z283" s="115"/>
      <c r="AA283" s="119"/>
      <c r="AB283" s="115"/>
      <c r="AC283" s="115"/>
      <c r="AD283" s="116"/>
      <c r="AE283" s="116"/>
      <c r="AF283" s="115"/>
      <c r="AG283" s="115"/>
      <c r="AH283" s="115"/>
      <c r="AI283" s="119"/>
      <c r="AJ283" s="120"/>
      <c r="AK283" s="115"/>
      <c r="AL283" s="118"/>
      <c r="AM283" s="118"/>
      <c r="AN283" s="115"/>
      <c r="AO283" s="115"/>
      <c r="AP283" s="115"/>
      <c r="AQ283" s="119"/>
      <c r="AR283" s="115"/>
      <c r="AS283" s="115"/>
      <c r="AT283" s="118"/>
      <c r="AU283" s="118"/>
      <c r="AV283" s="119"/>
      <c r="AW283" s="119"/>
      <c r="AX283" s="119"/>
      <c r="AY283" s="119"/>
      <c r="AZ283" s="119"/>
      <c r="BA283" s="119"/>
    </row>
    <row r="284" spans="1:53" x14ac:dyDescent="0.25">
      <c r="A284" s="177" t="s">
        <v>509</v>
      </c>
      <c r="B284" s="178"/>
      <c r="C284" s="179" t="s">
        <v>510</v>
      </c>
      <c r="D284" s="31"/>
      <c r="E284" s="32"/>
      <c r="F284" s="159">
        <v>409627</v>
      </c>
      <c r="G284" s="97">
        <v>396434</v>
      </c>
      <c r="H284" s="98">
        <v>419639</v>
      </c>
      <c r="I284" s="98">
        <v>423381</v>
      </c>
      <c r="J284" s="98">
        <v>427157</v>
      </c>
      <c r="K284" s="98">
        <v>438290</v>
      </c>
      <c r="L284" s="98">
        <v>435807</v>
      </c>
      <c r="M284" s="121"/>
      <c r="N284" s="100">
        <v>0.37750821258127176</v>
      </c>
      <c r="O284" s="100">
        <v>0.44098900953948955</v>
      </c>
      <c r="P284" s="101">
        <v>0.54160360025168952</v>
      </c>
      <c r="Q284" s="101">
        <v>0.54555642214842237</v>
      </c>
      <c r="R284" s="101">
        <v>0.56099867017099425</v>
      </c>
      <c r="S284" s="206">
        <v>0.5751068344086403</v>
      </c>
      <c r="T284" s="101">
        <v>0.56581469348458002</v>
      </c>
      <c r="U284" s="121"/>
      <c r="V284" s="102">
        <v>73.204403239494226</v>
      </c>
      <c r="W284" s="102">
        <v>75.09</v>
      </c>
      <c r="X284" s="103">
        <v>76.304044974662403</v>
      </c>
      <c r="Y284" s="103">
        <v>76.729117561853428</v>
      </c>
      <c r="Z284" s="103">
        <v>77.124401140174953</v>
      </c>
      <c r="AA284" s="107">
        <v>78.231318081748327</v>
      </c>
      <c r="AB284" s="103">
        <v>78.840101060092778</v>
      </c>
      <c r="AC284" s="103"/>
      <c r="AD284" s="104">
        <v>68.867888900107687</v>
      </c>
      <c r="AE284" s="104">
        <v>68.939139520177676</v>
      </c>
      <c r="AF284" s="103">
        <v>70.661103142521839</v>
      </c>
      <c r="AG284" s="103">
        <v>70.661103142521839</v>
      </c>
      <c r="AH284" s="103">
        <v>70.661103142521839</v>
      </c>
      <c r="AI284" s="107">
        <v>70.67079491240554</v>
      </c>
      <c r="AJ284" s="105">
        <v>70.253218276984015</v>
      </c>
      <c r="AK284" s="103"/>
      <c r="AL284" s="106">
        <v>9.1271906232017184</v>
      </c>
      <c r="AM284" s="106">
        <v>9.5989797105571277</v>
      </c>
      <c r="AN284" s="103">
        <v>9.7843228172695227</v>
      </c>
      <c r="AO284" s="103">
        <v>9.732325065399829</v>
      </c>
      <c r="AP284" s="103">
        <v>9.8610699161599893</v>
      </c>
      <c r="AQ284" s="107">
        <v>9.5602852990228815</v>
      </c>
      <c r="AR284" s="103">
        <v>9.111368037218659</v>
      </c>
      <c r="AS284" s="103"/>
      <c r="AT284" s="106">
        <v>312.31069379571295</v>
      </c>
      <c r="AU284" s="106">
        <v>446.52174457063546</v>
      </c>
      <c r="AV284" s="107">
        <v>761.60120857009451</v>
      </c>
      <c r="AW284" s="107">
        <v>773.93431611982703</v>
      </c>
      <c r="AX284" s="107">
        <v>825.98857851888397</v>
      </c>
      <c r="AY284" s="107">
        <v>885.41689574752115</v>
      </c>
      <c r="AZ284" s="107">
        <v>862.36416925273113</v>
      </c>
      <c r="BA284" s="107"/>
    </row>
    <row r="285" spans="1:53" x14ac:dyDescent="0.25">
      <c r="A285" s="180" t="s">
        <v>511</v>
      </c>
      <c r="B285" s="181">
        <v>1</v>
      </c>
      <c r="C285" s="182" t="s">
        <v>512</v>
      </c>
      <c r="D285" s="31"/>
      <c r="E285" s="32"/>
      <c r="F285" s="160">
        <v>260854</v>
      </c>
      <c r="G285" s="109">
        <v>215817</v>
      </c>
      <c r="H285" s="110">
        <v>220624</v>
      </c>
      <c r="I285" s="110">
        <v>219612</v>
      </c>
      <c r="J285" s="110">
        <v>218542</v>
      </c>
      <c r="K285" s="110">
        <v>214804</v>
      </c>
      <c r="L285" s="110">
        <v>206213</v>
      </c>
      <c r="M285" s="111"/>
      <c r="N285" s="112">
        <v>0.38354483106699983</v>
      </c>
      <c r="O285" s="112">
        <v>0.44579942657222787</v>
      </c>
      <c r="P285" s="113">
        <v>0.54643279643647846</v>
      </c>
      <c r="Q285" s="113">
        <v>0.55020140372216697</v>
      </c>
      <c r="R285" s="113">
        <v>0.56561545910253919</v>
      </c>
      <c r="S285" s="207">
        <v>0.57587911463916908</v>
      </c>
      <c r="T285" s="113">
        <v>0.56354702942695001</v>
      </c>
      <c r="U285" s="111"/>
      <c r="V285" s="114">
        <v>73.332575300000002</v>
      </c>
      <c r="W285" s="114">
        <v>75.13</v>
      </c>
      <c r="X285" s="115">
        <v>76.367924917409226</v>
      </c>
      <c r="Y285" s="115">
        <v>76.784932031910586</v>
      </c>
      <c r="Z285" s="115">
        <v>77.181138000006797</v>
      </c>
      <c r="AA285" s="119">
        <v>78.330376755045677</v>
      </c>
      <c r="AB285" s="115">
        <v>79.005968582324044</v>
      </c>
      <c r="AC285" s="115"/>
      <c r="AD285" s="116">
        <v>71.561943412477547</v>
      </c>
      <c r="AE285" s="116">
        <v>71.876077664536183</v>
      </c>
      <c r="AF285" s="115">
        <v>72.166215883943934</v>
      </c>
      <c r="AG285" s="115">
        <v>72.166215883943934</v>
      </c>
      <c r="AH285" s="115">
        <v>72.166215883943934</v>
      </c>
      <c r="AI285" s="119">
        <v>72.031740904751985</v>
      </c>
      <c r="AJ285" s="117">
        <v>71.721486544211871</v>
      </c>
      <c r="AK285" s="115"/>
      <c r="AL285" s="118">
        <v>9.2683251460291682</v>
      </c>
      <c r="AM285" s="118">
        <v>9.5637220870581086</v>
      </c>
      <c r="AN285" s="115">
        <v>9.7666217783261953</v>
      </c>
      <c r="AO285" s="115">
        <v>9.7071992568373204</v>
      </c>
      <c r="AP285" s="115">
        <v>9.8417633608214459</v>
      </c>
      <c r="AQ285" s="119">
        <v>9.477877757900508</v>
      </c>
      <c r="AR285" s="115">
        <v>9.0122999999999998</v>
      </c>
      <c r="AS285" s="115"/>
      <c r="AT285" s="118">
        <v>316.42854209808826</v>
      </c>
      <c r="AU285" s="118">
        <v>451.97112661220513</v>
      </c>
      <c r="AV285" s="119">
        <v>773.28922515480349</v>
      </c>
      <c r="AW285" s="119">
        <v>785.4049838607757</v>
      </c>
      <c r="AX285" s="119">
        <v>837.2689816698097</v>
      </c>
      <c r="AY285" s="119">
        <v>883.69008221379772</v>
      </c>
      <c r="AZ285" s="119">
        <v>847.08137209640961</v>
      </c>
      <c r="BA285" s="119"/>
    </row>
    <row r="286" spans="1:53" x14ac:dyDescent="0.25">
      <c r="A286" s="180" t="s">
        <v>513</v>
      </c>
      <c r="B286" s="181">
        <v>2</v>
      </c>
      <c r="C286" s="182" t="s">
        <v>514</v>
      </c>
      <c r="D286" s="31"/>
      <c r="E286" s="32"/>
      <c r="F286" s="160">
        <v>6765</v>
      </c>
      <c r="G286" s="109">
        <v>5062</v>
      </c>
      <c r="H286" s="110">
        <v>5116</v>
      </c>
      <c r="I286" s="110">
        <v>5071</v>
      </c>
      <c r="J286" s="110">
        <v>5026</v>
      </c>
      <c r="K286" s="110">
        <v>4884</v>
      </c>
      <c r="L286" s="110">
        <v>4420</v>
      </c>
      <c r="M286" s="111"/>
      <c r="N286" s="112">
        <v>0.26041061995228559</v>
      </c>
      <c r="O286" s="112">
        <v>0.2695816516710689</v>
      </c>
      <c r="P286" s="113">
        <v>0.32117922672546956</v>
      </c>
      <c r="Q286" s="113">
        <v>0.32000386437553818</v>
      </c>
      <c r="R286" s="113">
        <v>0.3266215307172432</v>
      </c>
      <c r="S286" s="207">
        <v>0.35679349842520458</v>
      </c>
      <c r="T286" s="113">
        <v>0.37542555758468299</v>
      </c>
      <c r="U286" s="111"/>
      <c r="V286" s="114">
        <v>71.494969400000002</v>
      </c>
      <c r="W286" s="114">
        <v>74.23</v>
      </c>
      <c r="X286" s="115">
        <v>75.337501250501475</v>
      </c>
      <c r="Y286" s="115">
        <v>75.865685292232456</v>
      </c>
      <c r="Z286" s="115">
        <v>76.293832134969051</v>
      </c>
      <c r="AA286" s="119">
        <v>77.180124208788243</v>
      </c>
      <c r="AB286" s="115">
        <v>77.345415809744651</v>
      </c>
      <c r="AC286" s="115"/>
      <c r="AD286" s="116">
        <v>39.357665914764056</v>
      </c>
      <c r="AE286" s="116">
        <v>39.433307769716805</v>
      </c>
      <c r="AF286" s="115">
        <v>39.47034553677787</v>
      </c>
      <c r="AG286" s="115">
        <v>39.443474856620306</v>
      </c>
      <c r="AH286" s="115">
        <v>39.452967027387473</v>
      </c>
      <c r="AI286" s="119">
        <v>40.635763629383803</v>
      </c>
      <c r="AJ286" s="117">
        <v>41.891891891891895</v>
      </c>
      <c r="AK286" s="115"/>
      <c r="AL286" s="118">
        <v>4.8204440985732804</v>
      </c>
      <c r="AM286" s="118">
        <v>5.0024992902208192</v>
      </c>
      <c r="AN286" s="115">
        <v>5.0667582472995241</v>
      </c>
      <c r="AO286" s="115">
        <v>5.1351884601643443</v>
      </c>
      <c r="AP286" s="115">
        <v>5.2887000349772642</v>
      </c>
      <c r="AQ286" s="119">
        <v>4.9946660026512646</v>
      </c>
      <c r="AR286" s="115">
        <v>4.6970000000000001</v>
      </c>
      <c r="AS286" s="115"/>
      <c r="AT286" s="118">
        <v>229.14776068398379</v>
      </c>
      <c r="AU286" s="118">
        <v>232.36828827305342</v>
      </c>
      <c r="AV286" s="119">
        <v>358.04950131627845</v>
      </c>
      <c r="AW286" s="119">
        <v>348.04396898391468</v>
      </c>
      <c r="AX286" s="119">
        <v>357.70818432842253</v>
      </c>
      <c r="AY286" s="119">
        <v>460.78571880644444</v>
      </c>
      <c r="AZ286" s="119">
        <v>546.40616706622086</v>
      </c>
      <c r="BA286" s="119"/>
    </row>
    <row r="287" spans="1:53" x14ac:dyDescent="0.25">
      <c r="A287" s="180" t="s">
        <v>515</v>
      </c>
      <c r="B287" s="181">
        <v>3</v>
      </c>
      <c r="C287" s="182" t="s">
        <v>516</v>
      </c>
      <c r="D287" s="31"/>
      <c r="E287" s="32"/>
      <c r="F287" s="160">
        <v>15638</v>
      </c>
      <c r="G287" s="109">
        <v>14832</v>
      </c>
      <c r="H287" s="110">
        <v>15513</v>
      </c>
      <c r="I287" s="110">
        <v>15578</v>
      </c>
      <c r="J287" s="110">
        <v>15642</v>
      </c>
      <c r="K287" s="110">
        <v>15811</v>
      </c>
      <c r="L287" s="110">
        <v>15979</v>
      </c>
      <c r="M287" s="111"/>
      <c r="N287" s="112">
        <v>0.35510655660178764</v>
      </c>
      <c r="O287" s="112">
        <v>0.38997788456725707</v>
      </c>
      <c r="P287" s="113">
        <v>0.49450423470306687</v>
      </c>
      <c r="Q287" s="113">
        <v>0.4929046764923749</v>
      </c>
      <c r="R287" s="113">
        <v>0.50496001070114227</v>
      </c>
      <c r="S287" s="207">
        <v>0.53541502278074216</v>
      </c>
      <c r="T287" s="113">
        <v>0.54550335706742703</v>
      </c>
      <c r="U287" s="111"/>
      <c r="V287" s="114">
        <v>73.154022499999996</v>
      </c>
      <c r="W287" s="114">
        <v>75.02</v>
      </c>
      <c r="X287" s="115">
        <v>76.242402345871383</v>
      </c>
      <c r="Y287" s="115">
        <v>76.660667154033689</v>
      </c>
      <c r="Z287" s="115">
        <v>77.047919306329518</v>
      </c>
      <c r="AA287" s="119">
        <v>78.220813643785618</v>
      </c>
      <c r="AB287" s="115">
        <v>78.900108864363062</v>
      </c>
      <c r="AC287" s="115"/>
      <c r="AD287" s="116">
        <v>66.001632553955517</v>
      </c>
      <c r="AE287" s="116">
        <v>66.328379227617489</v>
      </c>
      <c r="AF287" s="115">
        <v>66.549295774647888</v>
      </c>
      <c r="AG287" s="115">
        <v>66.549295774647888</v>
      </c>
      <c r="AH287" s="115">
        <v>66.549295774647888</v>
      </c>
      <c r="AI287" s="119">
        <v>67.06947281780694</v>
      </c>
      <c r="AJ287" s="117">
        <v>67.483296213808458</v>
      </c>
      <c r="AK287" s="115"/>
      <c r="AL287" s="118">
        <v>8.2204291635038711</v>
      </c>
      <c r="AM287" s="118">
        <v>8.6003030573415558</v>
      </c>
      <c r="AN287" s="115">
        <v>8.8866856981204343</v>
      </c>
      <c r="AO287" s="115">
        <v>8.8329111162044462</v>
      </c>
      <c r="AP287" s="115">
        <v>8.9609750027700841</v>
      </c>
      <c r="AQ287" s="119">
        <v>8.6007620333409367</v>
      </c>
      <c r="AR287" s="115">
        <v>8.0907999999999998</v>
      </c>
      <c r="AS287" s="115"/>
      <c r="AT287" s="118">
        <v>286.76565202012966</v>
      </c>
      <c r="AU287" s="118">
        <v>346.15355679736126</v>
      </c>
      <c r="AV287" s="119">
        <v>640.61913870034869</v>
      </c>
      <c r="AW287" s="119">
        <v>632.1753257535853</v>
      </c>
      <c r="AX287" s="119">
        <v>666.57091514728018</v>
      </c>
      <c r="AY287" s="119">
        <v>787.5948781358893</v>
      </c>
      <c r="AZ287" s="119">
        <v>849.6365731644845</v>
      </c>
      <c r="BA287" s="119"/>
    </row>
    <row r="288" spans="1:53" x14ac:dyDescent="0.25">
      <c r="A288" s="180" t="s">
        <v>517</v>
      </c>
      <c r="B288" s="181">
        <v>4</v>
      </c>
      <c r="C288" s="182" t="s">
        <v>518</v>
      </c>
      <c r="D288" s="31"/>
      <c r="E288" s="32"/>
      <c r="F288" s="160">
        <v>5381</v>
      </c>
      <c r="G288" s="109">
        <v>3889</v>
      </c>
      <c r="H288" s="110">
        <v>3806</v>
      </c>
      <c r="I288" s="110">
        <v>3728</v>
      </c>
      <c r="J288" s="110">
        <v>3651</v>
      </c>
      <c r="K288" s="110">
        <v>3425</v>
      </c>
      <c r="L288" s="110">
        <v>3125</v>
      </c>
      <c r="M288" s="111"/>
      <c r="N288" s="112">
        <v>0.24605024905552864</v>
      </c>
      <c r="O288" s="112">
        <v>0.24786978489052136</v>
      </c>
      <c r="P288" s="113">
        <v>0.27102418185055949</v>
      </c>
      <c r="Q288" s="113">
        <v>0.270364469886613</v>
      </c>
      <c r="R288" s="113">
        <v>0.27239859793266558</v>
      </c>
      <c r="S288" s="207">
        <v>0.28795056257843954</v>
      </c>
      <c r="T288" s="113">
        <v>0.295901932995632</v>
      </c>
      <c r="U288" s="111"/>
      <c r="V288" s="114">
        <v>72.588605299999998</v>
      </c>
      <c r="W288" s="114">
        <v>74.12</v>
      </c>
      <c r="X288" s="115">
        <v>74.419455412378383</v>
      </c>
      <c r="Y288" s="115">
        <v>74.622466172432709</v>
      </c>
      <c r="Z288" s="115">
        <v>74.709837258866784</v>
      </c>
      <c r="AA288" s="119">
        <v>74.758752312737357</v>
      </c>
      <c r="AB288" s="115">
        <v>74.346160442119853</v>
      </c>
      <c r="AC288" s="115"/>
      <c r="AD288" s="116">
        <v>24.594821161137261</v>
      </c>
      <c r="AE288" s="116">
        <v>24.621777761714377</v>
      </c>
      <c r="AF288" s="115">
        <v>24.6349769659586</v>
      </c>
      <c r="AG288" s="115">
        <v>24.625401021625994</v>
      </c>
      <c r="AH288" s="115">
        <v>24.628783760668288</v>
      </c>
      <c r="AI288" s="119">
        <v>34.06143540754374</v>
      </c>
      <c r="AJ288" s="117">
        <v>44.303797468354425</v>
      </c>
      <c r="AK288" s="115"/>
      <c r="AL288" s="118">
        <v>5.0872687315634222</v>
      </c>
      <c r="AM288" s="118">
        <v>5.3835239533651302</v>
      </c>
      <c r="AN288" s="115">
        <v>5.3930557874525364</v>
      </c>
      <c r="AO288" s="115">
        <v>5.5460966698382501</v>
      </c>
      <c r="AP288" s="115">
        <v>5.6538752673175274</v>
      </c>
      <c r="AQ288" s="119">
        <v>5.4864302270404011</v>
      </c>
      <c r="AR288" s="115">
        <v>5.2887000000000004</v>
      </c>
      <c r="AS288" s="115"/>
      <c r="AT288" s="118">
        <v>229.01770241459738</v>
      </c>
      <c r="AU288" s="118">
        <v>218.95428060711086</v>
      </c>
      <c r="AV288" s="119">
        <v>273.63297562352869</v>
      </c>
      <c r="AW288" s="119">
        <v>266.10093876965414</v>
      </c>
      <c r="AX288" s="119">
        <v>267.60245730149273</v>
      </c>
      <c r="AY288" s="119">
        <v>273.65040520290313</v>
      </c>
      <c r="AZ288" s="119">
        <v>270.36945257342387</v>
      </c>
      <c r="BA288" s="119"/>
    </row>
    <row r="289" spans="1:53" x14ac:dyDescent="0.25">
      <c r="A289" s="180" t="s">
        <v>519</v>
      </c>
      <c r="B289" s="181">
        <v>5</v>
      </c>
      <c r="C289" s="182" t="s">
        <v>520</v>
      </c>
      <c r="D289" s="31"/>
      <c r="E289" s="32"/>
      <c r="F289" s="160">
        <v>9409</v>
      </c>
      <c r="G289" s="109">
        <v>7580</v>
      </c>
      <c r="H289" s="110">
        <v>7738</v>
      </c>
      <c r="I289" s="110">
        <v>7698</v>
      </c>
      <c r="J289" s="110">
        <v>7659</v>
      </c>
      <c r="K289" s="110">
        <v>7528</v>
      </c>
      <c r="L289" s="110">
        <v>8034</v>
      </c>
      <c r="M289" s="111"/>
      <c r="N289" s="112">
        <v>0.27633767403050008</v>
      </c>
      <c r="O289" s="112">
        <v>0.30027524177967074</v>
      </c>
      <c r="P289" s="113">
        <v>0.3570237804557328</v>
      </c>
      <c r="Q289" s="113">
        <v>0.35841525652929207</v>
      </c>
      <c r="R289" s="113">
        <v>0.36709528946730968</v>
      </c>
      <c r="S289" s="207">
        <v>0.39237855866037796</v>
      </c>
      <c r="T289" s="113">
        <v>0.40529483446933606</v>
      </c>
      <c r="U289" s="111"/>
      <c r="V289" s="114">
        <v>72.789477200000007</v>
      </c>
      <c r="W289" s="114">
        <v>74.73</v>
      </c>
      <c r="X289" s="115">
        <v>75.489231761059258</v>
      </c>
      <c r="Y289" s="115">
        <v>75.84377596185513</v>
      </c>
      <c r="Z289" s="115">
        <v>76.11435021587009</v>
      </c>
      <c r="AA289" s="119">
        <v>76.708573443570231</v>
      </c>
      <c r="AB289" s="115">
        <v>76.773887387352374</v>
      </c>
      <c r="AC289" s="115"/>
      <c r="AD289" s="116">
        <v>41.467280451483724</v>
      </c>
      <c r="AE289" s="116">
        <v>41.610036073206643</v>
      </c>
      <c r="AF289" s="115">
        <v>41.679935859076963</v>
      </c>
      <c r="AG289" s="115">
        <v>41.629223979332522</v>
      </c>
      <c r="AH289" s="115">
        <v>41.647138145242572</v>
      </c>
      <c r="AI289" s="119">
        <v>44.362402478902141</v>
      </c>
      <c r="AJ289" s="117">
        <v>47.258064516129032</v>
      </c>
      <c r="AK289" s="115"/>
      <c r="AL289" s="118">
        <v>5.281061222627736</v>
      </c>
      <c r="AM289" s="118">
        <v>5.6492318411937115</v>
      </c>
      <c r="AN289" s="115">
        <v>5.8748796566309913</v>
      </c>
      <c r="AO289" s="115">
        <v>5.972669025522042</v>
      </c>
      <c r="AP289" s="115">
        <v>6.1453642584698223</v>
      </c>
      <c r="AQ289" s="119">
        <v>5.9075289826076727</v>
      </c>
      <c r="AR289" s="115">
        <v>5.5900999999999996</v>
      </c>
      <c r="AS289" s="115"/>
      <c r="AT289" s="118">
        <v>239.8291450356538</v>
      </c>
      <c r="AU289" s="118">
        <v>274.7542872922977</v>
      </c>
      <c r="AV289" s="119">
        <v>420.46424693975558</v>
      </c>
      <c r="AW289" s="119">
        <v>417.93749034729467</v>
      </c>
      <c r="AX289" s="119">
        <v>435.95927255904371</v>
      </c>
      <c r="AY289" s="119">
        <v>517.35606689588167</v>
      </c>
      <c r="AZ289" s="119">
        <v>570.49013875892524</v>
      </c>
      <c r="BA289" s="119"/>
    </row>
    <row r="290" spans="1:53" x14ac:dyDescent="0.25">
      <c r="A290" s="180" t="s">
        <v>521</v>
      </c>
      <c r="B290" s="181">
        <v>6</v>
      </c>
      <c r="C290" s="182" t="s">
        <v>522</v>
      </c>
      <c r="D290" s="31"/>
      <c r="E290" s="32"/>
      <c r="F290" s="160">
        <v>12978</v>
      </c>
      <c r="G290" s="109">
        <v>13860</v>
      </c>
      <c r="H290" s="110">
        <v>14774</v>
      </c>
      <c r="I290" s="110">
        <v>14940</v>
      </c>
      <c r="J290" s="110">
        <v>15106</v>
      </c>
      <c r="K290" s="110">
        <v>15589</v>
      </c>
      <c r="L290" s="110">
        <v>14324</v>
      </c>
      <c r="M290" s="111"/>
      <c r="N290" s="112">
        <v>0.33513674447210301</v>
      </c>
      <c r="O290" s="112">
        <v>0.37737325229742552</v>
      </c>
      <c r="P290" s="113">
        <v>0.47744553347689672</v>
      </c>
      <c r="Q290" s="113">
        <v>0.47697125200817969</v>
      </c>
      <c r="R290" s="113">
        <v>0.49004762097412963</v>
      </c>
      <c r="S290" s="207">
        <v>0.52419871868877022</v>
      </c>
      <c r="T290" s="113">
        <v>0.53839971352503813</v>
      </c>
      <c r="U290" s="111"/>
      <c r="V290" s="114">
        <v>72.8489948</v>
      </c>
      <c r="W290" s="114">
        <v>75.42</v>
      </c>
      <c r="X290" s="115">
        <v>76.652442224510494</v>
      </c>
      <c r="Y290" s="115">
        <v>77.177501045813102</v>
      </c>
      <c r="Z290" s="115">
        <v>77.626881054734923</v>
      </c>
      <c r="AA290" s="119">
        <v>78.942837282743426</v>
      </c>
      <c r="AB290" s="115">
        <v>79.606974923411656</v>
      </c>
      <c r="AC290" s="115"/>
      <c r="AD290" s="116">
        <v>51.274018527167286</v>
      </c>
      <c r="AE290" s="116">
        <v>51.569985664170318</v>
      </c>
      <c r="AF290" s="115">
        <v>51.714904927254167</v>
      </c>
      <c r="AG290" s="115">
        <v>51.609766862084761</v>
      </c>
      <c r="AH290" s="115">
        <v>51.646907286624291</v>
      </c>
      <c r="AI290" s="119">
        <v>53.500788830400779</v>
      </c>
      <c r="AJ290" s="117">
        <v>55.400372439478588</v>
      </c>
      <c r="AK290" s="115"/>
      <c r="AL290" s="118">
        <v>7.0046602882551356</v>
      </c>
      <c r="AM290" s="118">
        <v>7.3686410225604062</v>
      </c>
      <c r="AN290" s="115">
        <v>7.6445281215957595</v>
      </c>
      <c r="AO290" s="115">
        <v>7.5767939347724074</v>
      </c>
      <c r="AP290" s="115">
        <v>7.7184826759122434</v>
      </c>
      <c r="AQ290" s="119">
        <v>7.5025980697330859</v>
      </c>
      <c r="AR290" s="115">
        <v>7.1627999999999998</v>
      </c>
      <c r="AS290" s="115"/>
      <c r="AT290" s="118">
        <v>303.38657942170437</v>
      </c>
      <c r="AU290" s="118">
        <v>385.54980710260691</v>
      </c>
      <c r="AV290" s="119">
        <v>710.47673970781</v>
      </c>
      <c r="AW290" s="119">
        <v>706.2685438051252</v>
      </c>
      <c r="AX290" s="119">
        <v>747.84025848373949</v>
      </c>
      <c r="AY290" s="119">
        <v>887.02031821550918</v>
      </c>
      <c r="AZ290" s="119">
        <v>959.11611907168367</v>
      </c>
      <c r="BA290" s="119"/>
    </row>
    <row r="291" spans="1:53" x14ac:dyDescent="0.25">
      <c r="A291" s="180" t="s">
        <v>523</v>
      </c>
      <c r="B291" s="181">
        <v>7</v>
      </c>
      <c r="C291" s="182" t="s">
        <v>524</v>
      </c>
      <c r="D291" s="31"/>
      <c r="E291" s="32"/>
      <c r="F291" s="160">
        <v>4514</v>
      </c>
      <c r="G291" s="109">
        <v>4218</v>
      </c>
      <c r="H291" s="110">
        <v>4446</v>
      </c>
      <c r="I291" s="110">
        <v>4476</v>
      </c>
      <c r="J291" s="110">
        <v>4506</v>
      </c>
      <c r="K291" s="110">
        <v>4590</v>
      </c>
      <c r="L291" s="110">
        <v>4770</v>
      </c>
      <c r="M291" s="111"/>
      <c r="N291" s="112">
        <v>0.32093879454735702</v>
      </c>
      <c r="O291" s="112">
        <v>0.36096079339615011</v>
      </c>
      <c r="P291" s="113">
        <v>0.46485821232253272</v>
      </c>
      <c r="Q291" s="113">
        <v>0.46443226516586755</v>
      </c>
      <c r="R291" s="113">
        <v>0.4776824168724994</v>
      </c>
      <c r="S291" s="207">
        <v>0.51055591399879208</v>
      </c>
      <c r="T291" s="113">
        <v>0.52421429453439194</v>
      </c>
      <c r="U291" s="111"/>
      <c r="V291" s="114">
        <v>72.863874199999998</v>
      </c>
      <c r="W291" s="114">
        <v>75.239999999999995</v>
      </c>
      <c r="X291" s="115">
        <v>76.237794565807945</v>
      </c>
      <c r="Y291" s="115">
        <v>76.673815423928502</v>
      </c>
      <c r="Z291" s="115">
        <v>77.008232049821373</v>
      </c>
      <c r="AA291" s="119">
        <v>78.074331508664727</v>
      </c>
      <c r="AB291" s="115">
        <v>78.508073761754986</v>
      </c>
      <c r="AC291" s="115"/>
      <c r="AD291" s="116">
        <v>49.794997101002721</v>
      </c>
      <c r="AE291" s="116">
        <v>50.01149944697115</v>
      </c>
      <c r="AF291" s="115">
        <v>50.11750905584659</v>
      </c>
      <c r="AG291" s="115">
        <v>50.040599713849176</v>
      </c>
      <c r="AH291" s="115">
        <v>50.067768233720997</v>
      </c>
      <c r="AI291" s="119">
        <v>53.441828947665044</v>
      </c>
      <c r="AJ291" s="117">
        <v>57.02479338842975</v>
      </c>
      <c r="AK291" s="115"/>
      <c r="AL291" s="118">
        <v>7.2676606652587115</v>
      </c>
      <c r="AM291" s="118">
        <v>7.4755995433789959</v>
      </c>
      <c r="AN291" s="115">
        <v>7.7584239377384066</v>
      </c>
      <c r="AO291" s="115">
        <v>7.7480837710701662</v>
      </c>
      <c r="AP291" s="115">
        <v>7.9331878547105577</v>
      </c>
      <c r="AQ291" s="119">
        <v>7.6027942444759908</v>
      </c>
      <c r="AR291" s="115">
        <v>7.2148000000000003</v>
      </c>
      <c r="AS291" s="115"/>
      <c r="AT291" s="118">
        <v>268.28000531762257</v>
      </c>
      <c r="AU291" s="118">
        <v>344.6720454176558</v>
      </c>
      <c r="AV291" s="119">
        <v>667.29973920454597</v>
      </c>
      <c r="AW291" s="119">
        <v>661.26649260624708</v>
      </c>
      <c r="AX291" s="119">
        <v>701.55466447217123</v>
      </c>
      <c r="AY291" s="119">
        <v>828.59423606393102</v>
      </c>
      <c r="AZ291" s="119">
        <v>888.8794010145723</v>
      </c>
      <c r="BA291" s="119"/>
    </row>
    <row r="292" spans="1:53" x14ac:dyDescent="0.25">
      <c r="A292" s="180" t="s">
        <v>525</v>
      </c>
      <c r="B292" s="181">
        <v>8</v>
      </c>
      <c r="C292" s="182" t="s">
        <v>526</v>
      </c>
      <c r="D292" s="31"/>
      <c r="E292" s="32"/>
      <c r="F292" s="160">
        <v>17038</v>
      </c>
      <c r="G292" s="109">
        <v>18010</v>
      </c>
      <c r="H292" s="110">
        <v>19288</v>
      </c>
      <c r="I292" s="110">
        <v>19539</v>
      </c>
      <c r="J292" s="110">
        <v>19790</v>
      </c>
      <c r="K292" s="110">
        <v>20532</v>
      </c>
      <c r="L292" s="110">
        <v>19621</v>
      </c>
      <c r="M292" s="111"/>
      <c r="N292" s="112">
        <v>0.32295342492874096</v>
      </c>
      <c r="O292" s="112">
        <v>0.35425407726256264</v>
      </c>
      <c r="P292" s="113">
        <v>0.45764085712964486</v>
      </c>
      <c r="Q292" s="113">
        <v>0.45607719855627255</v>
      </c>
      <c r="R292" s="113">
        <v>0.46799729395478407</v>
      </c>
      <c r="S292" s="207">
        <v>0.52423792527314472</v>
      </c>
      <c r="T292" s="113">
        <v>0.55899009663619315</v>
      </c>
      <c r="U292" s="111"/>
      <c r="V292" s="114">
        <v>72.171982100000008</v>
      </c>
      <c r="W292" s="114">
        <v>74.91</v>
      </c>
      <c r="X292" s="115">
        <v>76.413918911861714</v>
      </c>
      <c r="Y292" s="115">
        <v>77.001254586205903</v>
      </c>
      <c r="Z292" s="115">
        <v>77.526108617581173</v>
      </c>
      <c r="AA292" s="119">
        <v>79.023714956965364</v>
      </c>
      <c r="AB292" s="115">
        <v>79.819077469835548</v>
      </c>
      <c r="AC292" s="115"/>
      <c r="AD292" s="116">
        <v>53.928023807464463</v>
      </c>
      <c r="AE292" s="116">
        <v>54.2138291229166</v>
      </c>
      <c r="AF292" s="115">
        <v>54.353772685976274</v>
      </c>
      <c r="AG292" s="115">
        <v>54.252244461640132</v>
      </c>
      <c r="AH292" s="115">
        <v>54.288109696067956</v>
      </c>
      <c r="AI292" s="119">
        <v>57.484293816952004</v>
      </c>
      <c r="AJ292" s="117">
        <v>60.84686774941995</v>
      </c>
      <c r="AK292" s="115"/>
      <c r="AL292" s="118">
        <v>7.098937037997664</v>
      </c>
      <c r="AM292" s="118">
        <v>7.5339024834437085</v>
      </c>
      <c r="AN292" s="115">
        <v>7.8378930472101507</v>
      </c>
      <c r="AO292" s="115">
        <v>7.8435793027907428</v>
      </c>
      <c r="AP292" s="115">
        <v>7.993657341818853</v>
      </c>
      <c r="AQ292" s="119">
        <v>7.7338889434354954</v>
      </c>
      <c r="AR292" s="115">
        <v>7.3310000000000004</v>
      </c>
      <c r="AS292" s="115"/>
      <c r="AT292" s="118">
        <v>270.42158124589633</v>
      </c>
      <c r="AU292" s="118">
        <v>316.57179925812363</v>
      </c>
      <c r="AV292" s="119">
        <v>608.51985043919035</v>
      </c>
      <c r="AW292" s="119">
        <v>596.5101848824595</v>
      </c>
      <c r="AX292" s="119">
        <v>628.11812697155312</v>
      </c>
      <c r="AY292" s="119">
        <v>839.76467016589595</v>
      </c>
      <c r="AZ292" s="119">
        <v>1002.9925664232724</v>
      </c>
      <c r="BA292" s="119"/>
    </row>
    <row r="293" spans="1:53" x14ac:dyDescent="0.25">
      <c r="A293" s="180" t="s">
        <v>527</v>
      </c>
      <c r="B293" s="181">
        <v>9</v>
      </c>
      <c r="C293" s="182" t="s">
        <v>528</v>
      </c>
      <c r="D293" s="31"/>
      <c r="E293" s="32"/>
      <c r="F293" s="160">
        <v>77050</v>
      </c>
      <c r="G293" s="109">
        <v>113166</v>
      </c>
      <c r="H293" s="110">
        <v>128334</v>
      </c>
      <c r="I293" s="110">
        <v>132739</v>
      </c>
      <c r="J293" s="110">
        <v>137235</v>
      </c>
      <c r="K293" s="110">
        <v>151127</v>
      </c>
      <c r="L293" s="110">
        <v>159321</v>
      </c>
      <c r="M293" s="111"/>
      <c r="N293" s="112">
        <v>0.4112554514635981</v>
      </c>
      <c r="O293" s="112">
        <v>0.48528355592417538</v>
      </c>
      <c r="P293" s="113">
        <v>0.58430410800749333</v>
      </c>
      <c r="Q293" s="113">
        <v>0.59061691615385181</v>
      </c>
      <c r="R293" s="113">
        <v>0.60744533557278635</v>
      </c>
      <c r="S293" s="207">
        <v>0.61094293925388832</v>
      </c>
      <c r="T293" s="113">
        <v>0.59047396195379087</v>
      </c>
      <c r="U293" s="111"/>
      <c r="V293" s="114">
        <v>73.332575300000002</v>
      </c>
      <c r="W293" s="114">
        <v>75.13</v>
      </c>
      <c r="X293" s="115">
        <v>76.342385235260224</v>
      </c>
      <c r="Y293" s="115">
        <v>76.758998307209012</v>
      </c>
      <c r="Z293" s="115">
        <v>77.154556854858541</v>
      </c>
      <c r="AA293" s="119">
        <v>78.199586522646314</v>
      </c>
      <c r="AB293" s="115">
        <v>78.767533657173558</v>
      </c>
      <c r="AC293" s="115"/>
      <c r="AD293" s="116">
        <v>76.742304040839528</v>
      </c>
      <c r="AE293" s="116">
        <v>77.066404066444846</v>
      </c>
      <c r="AF293" s="115">
        <v>77.441077441077439</v>
      </c>
      <c r="AG293" s="115">
        <v>77.441077441077439</v>
      </c>
      <c r="AH293" s="115">
        <v>77.441077441077439</v>
      </c>
      <c r="AI293" s="119">
        <v>75.724101912803633</v>
      </c>
      <c r="AJ293" s="117">
        <v>73.67075280138377</v>
      </c>
      <c r="AK293" s="115"/>
      <c r="AL293" s="118">
        <v>10.87831487834694</v>
      </c>
      <c r="AM293" s="118">
        <v>11.079100823454736</v>
      </c>
      <c r="AN293" s="115">
        <v>11.191651137444138</v>
      </c>
      <c r="AO293" s="115">
        <v>11.130178841874196</v>
      </c>
      <c r="AP293" s="115">
        <v>11.233192444288163</v>
      </c>
      <c r="AQ293" s="119">
        <v>10.766823487195595</v>
      </c>
      <c r="AR293" s="115">
        <v>10.222300000000001</v>
      </c>
      <c r="AS293" s="115"/>
      <c r="AT293" s="118">
        <v>338.86968493633043</v>
      </c>
      <c r="AU293" s="118">
        <v>510.1337416872833</v>
      </c>
      <c r="AV293" s="119">
        <v>837.96470312381462</v>
      </c>
      <c r="AW293" s="119">
        <v>860.30305123580695</v>
      </c>
      <c r="AX293" s="119">
        <v>921.18960336260761</v>
      </c>
      <c r="AY293" s="119">
        <v>951.78956868738169</v>
      </c>
      <c r="AZ293" s="119">
        <v>891.70554397779085</v>
      </c>
      <c r="BA293" s="119"/>
    </row>
    <row r="294" spans="1:53" x14ac:dyDescent="0.25">
      <c r="A294" s="180"/>
      <c r="B294" s="183"/>
      <c r="C294" s="182"/>
      <c r="D294" s="31"/>
      <c r="E294" s="32"/>
      <c r="F294" s="160"/>
      <c r="G294" s="109"/>
      <c r="H294" s="110"/>
      <c r="I294" s="110"/>
      <c r="J294" s="110"/>
      <c r="K294" s="110"/>
      <c r="L294" s="110" t="s">
        <v>15</v>
      </c>
      <c r="M294" s="111"/>
      <c r="N294" s="112"/>
      <c r="O294" s="112"/>
      <c r="P294" s="113"/>
      <c r="Q294" s="113"/>
      <c r="R294" s="113"/>
      <c r="S294" s="207"/>
      <c r="T294" s="113"/>
      <c r="U294" s="111"/>
      <c r="V294" s="114"/>
      <c r="W294" s="114"/>
      <c r="X294" s="115"/>
      <c r="Y294" s="115"/>
      <c r="Z294" s="115"/>
      <c r="AA294" s="119"/>
      <c r="AB294" s="115"/>
      <c r="AC294" s="115"/>
      <c r="AD294" s="116"/>
      <c r="AE294" s="116"/>
      <c r="AF294" s="115"/>
      <c r="AG294" s="115"/>
      <c r="AH294" s="115"/>
      <c r="AI294" s="119"/>
      <c r="AJ294" s="120"/>
      <c r="AK294" s="115"/>
      <c r="AL294" s="118"/>
      <c r="AM294" s="118"/>
      <c r="AN294" s="115"/>
      <c r="AO294" s="115"/>
      <c r="AP294" s="115"/>
      <c r="AQ294" s="119"/>
      <c r="AR294" s="115"/>
      <c r="AS294" s="115"/>
      <c r="AT294" s="118"/>
      <c r="AU294" s="118"/>
      <c r="AV294" s="119"/>
      <c r="AW294" s="119"/>
      <c r="AX294" s="119"/>
      <c r="AY294" s="119"/>
      <c r="AZ294" s="119"/>
      <c r="BA294" s="119"/>
    </row>
    <row r="295" spans="1:53" x14ac:dyDescent="0.25">
      <c r="A295" s="177" t="s">
        <v>529</v>
      </c>
      <c r="B295" s="178"/>
      <c r="C295" s="179" t="s">
        <v>530</v>
      </c>
      <c r="D295" s="31"/>
      <c r="E295" s="32"/>
      <c r="F295" s="159">
        <v>36501</v>
      </c>
      <c r="G295" s="97">
        <v>30700</v>
      </c>
      <c r="H295" s="98">
        <v>31310</v>
      </c>
      <c r="I295" s="98">
        <v>31157</v>
      </c>
      <c r="J295" s="98">
        <v>31006</v>
      </c>
      <c r="K295" s="98">
        <v>30529</v>
      </c>
      <c r="L295" s="98">
        <v>26971</v>
      </c>
      <c r="M295" s="121"/>
      <c r="N295" s="100">
        <v>0.23853883220850194</v>
      </c>
      <c r="O295" s="100">
        <v>0.23219896079394128</v>
      </c>
      <c r="P295" s="101">
        <v>0.27571084464729256</v>
      </c>
      <c r="Q295" s="101">
        <v>0.27053576610198804</v>
      </c>
      <c r="R295" s="101">
        <v>0.27258666521248548</v>
      </c>
      <c r="S295" s="206">
        <v>0.2931621899033045</v>
      </c>
      <c r="T295" s="101">
        <v>0.30683743556532489</v>
      </c>
      <c r="U295" s="121"/>
      <c r="V295" s="102">
        <v>66.592160689773166</v>
      </c>
      <c r="W295" s="102">
        <v>70.92</v>
      </c>
      <c r="X295" s="103">
        <v>72.169137517956258</v>
      </c>
      <c r="Y295" s="103">
        <v>72.895514735707636</v>
      </c>
      <c r="Z295" s="103">
        <v>73.393244635370706</v>
      </c>
      <c r="AA295" s="107">
        <v>74.699257571626049</v>
      </c>
      <c r="AB295" s="103">
        <v>74.86319336635114</v>
      </c>
      <c r="AC295" s="103"/>
      <c r="AD295" s="104">
        <v>32.068602864321257</v>
      </c>
      <c r="AE295" s="104">
        <v>34.721881429823746</v>
      </c>
      <c r="AF295" s="103">
        <v>35.123985187726888</v>
      </c>
      <c r="AG295" s="103">
        <v>34.832261298137254</v>
      </c>
      <c r="AH295" s="103">
        <v>34.935313880379695</v>
      </c>
      <c r="AI295" s="107">
        <v>38.693978072419213</v>
      </c>
      <c r="AJ295" s="105">
        <v>41.901408450704224</v>
      </c>
      <c r="AK295" s="103"/>
      <c r="AL295" s="106">
        <v>4.4043859140157817</v>
      </c>
      <c r="AM295" s="106">
        <v>4.9244955088246334</v>
      </c>
      <c r="AN295" s="103">
        <v>5.1300386202925505</v>
      </c>
      <c r="AO295" s="103">
        <v>5.2799200600801068</v>
      </c>
      <c r="AP295" s="103">
        <v>5.4573210298767512</v>
      </c>
      <c r="AQ295" s="107">
        <v>5.3439778294849987</v>
      </c>
      <c r="AR295" s="103">
        <v>5.1287944989142602</v>
      </c>
      <c r="AS295" s="103"/>
      <c r="AT295" s="106">
        <v>224.53837991381749</v>
      </c>
      <c r="AU295" s="106">
        <v>180.8813268501888</v>
      </c>
      <c r="AV295" s="107">
        <v>263.97571786445968</v>
      </c>
      <c r="AW295" s="107">
        <v>244.2743971953397</v>
      </c>
      <c r="AX295" s="107">
        <v>241.3609688392647</v>
      </c>
      <c r="AY295" s="107">
        <v>276.27877979141698</v>
      </c>
      <c r="AZ295" s="107">
        <v>308.40061542736726</v>
      </c>
      <c r="BA295" s="107"/>
    </row>
    <row r="296" spans="1:53" x14ac:dyDescent="0.25">
      <c r="A296" s="180" t="s">
        <v>531</v>
      </c>
      <c r="B296" s="181">
        <v>1</v>
      </c>
      <c r="C296" s="182" t="s">
        <v>532</v>
      </c>
      <c r="D296" s="31"/>
      <c r="E296" s="32"/>
      <c r="F296" s="160">
        <v>6275</v>
      </c>
      <c r="G296" s="109">
        <v>5562</v>
      </c>
      <c r="H296" s="110">
        <v>5736</v>
      </c>
      <c r="I296" s="110">
        <v>5731</v>
      </c>
      <c r="J296" s="110">
        <v>5726</v>
      </c>
      <c r="K296" s="110">
        <v>5705</v>
      </c>
      <c r="L296" s="110">
        <v>5411</v>
      </c>
      <c r="M296" s="111"/>
      <c r="N296" s="112">
        <v>0.31671797247583627</v>
      </c>
      <c r="O296" s="112">
        <v>0.35615681319754294</v>
      </c>
      <c r="P296" s="113">
        <v>0.44352004929165117</v>
      </c>
      <c r="Q296" s="113">
        <v>0.44577571172364083</v>
      </c>
      <c r="R296" s="113">
        <v>0.45760849784433688</v>
      </c>
      <c r="S296" s="207">
        <v>0.48969419876648201</v>
      </c>
      <c r="T296" s="113">
        <v>0.50344244492239931</v>
      </c>
      <c r="U296" s="111"/>
      <c r="V296" s="114">
        <v>68.054108150000005</v>
      </c>
      <c r="W296" s="114">
        <v>71.34</v>
      </c>
      <c r="X296" s="115">
        <v>72.754132527461749</v>
      </c>
      <c r="Y296" s="115">
        <v>73.388031687579158</v>
      </c>
      <c r="Z296" s="115">
        <v>73.901316830937219</v>
      </c>
      <c r="AA296" s="119">
        <v>75.398866007935339</v>
      </c>
      <c r="AB296" s="115">
        <v>76.047424591302345</v>
      </c>
      <c r="AC296" s="115"/>
      <c r="AD296" s="116">
        <v>53.310056395750927</v>
      </c>
      <c r="AE296" s="116">
        <v>53.546751686151673</v>
      </c>
      <c r="AF296" s="115">
        <v>53.66264869893368</v>
      </c>
      <c r="AG296" s="115">
        <v>53.578566104090754</v>
      </c>
      <c r="AH296" s="115">
        <v>53.608268603026985</v>
      </c>
      <c r="AI296" s="119">
        <v>52.772229134842689</v>
      </c>
      <c r="AJ296" s="117">
        <v>51.771117166212534</v>
      </c>
      <c r="AK296" s="115"/>
      <c r="AL296" s="118">
        <v>8.2303234963219385</v>
      </c>
      <c r="AM296" s="118">
        <v>8.6303908089631598</v>
      </c>
      <c r="AN296" s="115">
        <v>8.8115216690168658</v>
      </c>
      <c r="AO296" s="115">
        <v>8.9235335880398665</v>
      </c>
      <c r="AP296" s="115">
        <v>9.0791358424087125</v>
      </c>
      <c r="AQ296" s="119">
        <v>8.9219384769099577</v>
      </c>
      <c r="AR296" s="115">
        <v>8.6851000000000003</v>
      </c>
      <c r="AS296" s="115"/>
      <c r="AT296" s="118">
        <v>257.12369661916694</v>
      </c>
      <c r="AU296" s="118">
        <v>319.11276399311032</v>
      </c>
      <c r="AV296" s="119">
        <v>559.92706297523898</v>
      </c>
      <c r="AW296" s="119">
        <v>557.25224376205756</v>
      </c>
      <c r="AX296" s="119">
        <v>587.86389842454435</v>
      </c>
      <c r="AY296" s="119">
        <v>704.83005488965136</v>
      </c>
      <c r="AZ296" s="119">
        <v>772.88570854100965</v>
      </c>
      <c r="BA296" s="119"/>
    </row>
    <row r="297" spans="1:53" x14ac:dyDescent="0.25">
      <c r="A297" s="180" t="s">
        <v>533</v>
      </c>
      <c r="B297" s="181">
        <v>2</v>
      </c>
      <c r="C297" s="182" t="s">
        <v>534</v>
      </c>
      <c r="D297" s="31"/>
      <c r="E297" s="32"/>
      <c r="F297" s="160">
        <v>2170</v>
      </c>
      <c r="G297" s="109">
        <v>2004</v>
      </c>
      <c r="H297" s="110">
        <v>2111</v>
      </c>
      <c r="I297" s="110">
        <v>2126</v>
      </c>
      <c r="J297" s="110">
        <v>2141</v>
      </c>
      <c r="K297" s="110">
        <v>2183</v>
      </c>
      <c r="L297" s="110">
        <v>1612</v>
      </c>
      <c r="M297" s="111"/>
      <c r="N297" s="112">
        <v>0.24497235127803746</v>
      </c>
      <c r="O297" s="112">
        <v>0.21308526054160995</v>
      </c>
      <c r="P297" s="113">
        <v>0.25048357232045609</v>
      </c>
      <c r="Q297" s="113">
        <v>0.2354568352877576</v>
      </c>
      <c r="R297" s="113">
        <v>0.22870950327139286</v>
      </c>
      <c r="S297" s="207">
        <v>0.24347431284579207</v>
      </c>
      <c r="T297" s="113">
        <v>0.25193631326532806</v>
      </c>
      <c r="U297" s="111"/>
      <c r="V297" s="114">
        <v>65.835887197999995</v>
      </c>
      <c r="W297" s="114">
        <v>70.790000000000006</v>
      </c>
      <c r="X297" s="115">
        <v>71.204968562223485</v>
      </c>
      <c r="Y297" s="115">
        <v>71.774291625338549</v>
      </c>
      <c r="Z297" s="115">
        <v>71.913301293775078</v>
      </c>
      <c r="AA297" s="119">
        <v>72.556727574983483</v>
      </c>
      <c r="AB297" s="115">
        <v>71.790882495330663</v>
      </c>
      <c r="AC297" s="115"/>
      <c r="AD297" s="116">
        <v>46.840310868895799</v>
      </c>
      <c r="AE297" s="116">
        <v>46.883180032480247</v>
      </c>
      <c r="AF297" s="115">
        <v>46.904170766987427</v>
      </c>
      <c r="AG297" s="115">
        <v>46.888942113697262</v>
      </c>
      <c r="AH297" s="115">
        <v>46.894321693846955</v>
      </c>
      <c r="AI297" s="119">
        <v>43.004493880938753</v>
      </c>
      <c r="AJ297" s="117">
        <v>38.759689922480625</v>
      </c>
      <c r="AK297" s="115"/>
      <c r="AL297" s="118">
        <v>4.6003421364985169</v>
      </c>
      <c r="AM297" s="118">
        <v>5.1163311224489796</v>
      </c>
      <c r="AN297" s="115">
        <v>5.5145457330904186</v>
      </c>
      <c r="AO297" s="115">
        <v>5.6874945175438585</v>
      </c>
      <c r="AP297" s="115">
        <v>5.9436483870967747</v>
      </c>
      <c r="AQ297" s="119">
        <v>5.5822339605580567</v>
      </c>
      <c r="AR297" s="115">
        <v>5.0993000000000004</v>
      </c>
      <c r="AS297" s="115"/>
      <c r="AT297" s="118">
        <v>210.18871641199561</v>
      </c>
      <c r="AU297" s="118">
        <v>129.44184399339611</v>
      </c>
      <c r="AV297" s="119">
        <v>178.61599993234441</v>
      </c>
      <c r="AW297" s="119">
        <v>150.20436184747248</v>
      </c>
      <c r="AX297" s="119">
        <v>136.95708391901434</v>
      </c>
      <c r="AY297" s="119">
        <v>167.62601313884704</v>
      </c>
      <c r="AZ297" s="119">
        <v>203.43113248755259</v>
      </c>
      <c r="BA297" s="119"/>
    </row>
    <row r="298" spans="1:53" x14ac:dyDescent="0.25">
      <c r="A298" s="180" t="s">
        <v>535</v>
      </c>
      <c r="B298" s="181">
        <v>3</v>
      </c>
      <c r="C298" s="182" t="s">
        <v>536</v>
      </c>
      <c r="D298" s="31"/>
      <c r="E298" s="32"/>
      <c r="F298" s="160">
        <v>1233</v>
      </c>
      <c r="G298" s="109">
        <v>874</v>
      </c>
      <c r="H298" s="110">
        <v>860</v>
      </c>
      <c r="I298" s="110">
        <v>844</v>
      </c>
      <c r="J298" s="110">
        <v>828</v>
      </c>
      <c r="K298" s="110">
        <v>783</v>
      </c>
      <c r="L298" s="110">
        <v>533</v>
      </c>
      <c r="M298" s="111"/>
      <c r="N298" s="112">
        <v>0.24124187357485535</v>
      </c>
      <c r="O298" s="112">
        <v>0.22381660939350556</v>
      </c>
      <c r="P298" s="113">
        <v>0.26737130978570023</v>
      </c>
      <c r="Q298" s="113">
        <v>0.25830014429541448</v>
      </c>
      <c r="R298" s="113">
        <v>0.25697631343191019</v>
      </c>
      <c r="S298" s="207">
        <v>0.29073392583434793</v>
      </c>
      <c r="T298" s="113">
        <v>0.31731763345465092</v>
      </c>
      <c r="U298" s="111"/>
      <c r="V298" s="114">
        <v>66.028873016000006</v>
      </c>
      <c r="W298" s="114">
        <v>70.36</v>
      </c>
      <c r="X298" s="115">
        <v>70.586190201868604</v>
      </c>
      <c r="Y298" s="115">
        <v>71.070114703459879</v>
      </c>
      <c r="Z298" s="115">
        <v>71.168961028908654</v>
      </c>
      <c r="AA298" s="119">
        <v>71.613695757189134</v>
      </c>
      <c r="AB298" s="115">
        <v>70.83429259914972</v>
      </c>
      <c r="AC298" s="115"/>
      <c r="AD298" s="116">
        <v>26.674505524408548</v>
      </c>
      <c r="AE298" s="116">
        <v>26.770961142473563</v>
      </c>
      <c r="AF298" s="115">
        <v>26.818190295114718</v>
      </c>
      <c r="AG298" s="115">
        <v>26.783925825211856</v>
      </c>
      <c r="AH298" s="115">
        <v>26.796029880548655</v>
      </c>
      <c r="AI298" s="119">
        <v>29.946525084468703</v>
      </c>
      <c r="AJ298" s="117">
        <v>33.333333333333329</v>
      </c>
      <c r="AK298" s="115"/>
      <c r="AL298" s="118">
        <v>5.6409288461538463</v>
      </c>
      <c r="AM298" s="118">
        <v>5.9832821608040208</v>
      </c>
      <c r="AN298" s="115">
        <v>6.0785243462569882</v>
      </c>
      <c r="AO298" s="115">
        <v>6.1526930648769573</v>
      </c>
      <c r="AP298" s="115">
        <v>6.2798406113537109</v>
      </c>
      <c r="AQ298" s="119">
        <v>6.4857168270249304</v>
      </c>
      <c r="AR298" s="115">
        <v>6.6614000000000004</v>
      </c>
      <c r="AS298" s="115"/>
      <c r="AT298" s="118">
        <v>223.41458440875152</v>
      </c>
      <c r="AU298" s="118">
        <v>165.17442742633389</v>
      </c>
      <c r="AV298" s="119">
        <v>253.15326678569059</v>
      </c>
      <c r="AW298" s="119">
        <v>228.08603323301548</v>
      </c>
      <c r="AX298" s="119">
        <v>221.97133122111532</v>
      </c>
      <c r="AY298" s="119">
        <v>283.04170602765953</v>
      </c>
      <c r="AZ298" s="119">
        <v>340.19989673958577</v>
      </c>
      <c r="BA298" s="119"/>
    </row>
    <row r="299" spans="1:53" x14ac:dyDescent="0.25">
      <c r="A299" s="180" t="s">
        <v>537</v>
      </c>
      <c r="B299" s="181">
        <v>4</v>
      </c>
      <c r="C299" s="182" t="s">
        <v>538</v>
      </c>
      <c r="D299" s="31"/>
      <c r="E299" s="32"/>
      <c r="F299" s="160">
        <v>3872</v>
      </c>
      <c r="G299" s="109">
        <v>3061</v>
      </c>
      <c r="H299" s="110">
        <v>3060</v>
      </c>
      <c r="I299" s="110">
        <v>3022</v>
      </c>
      <c r="J299" s="110">
        <v>2985</v>
      </c>
      <c r="K299" s="110">
        <v>2874</v>
      </c>
      <c r="L299" s="110">
        <v>2739</v>
      </c>
      <c r="M299" s="111"/>
      <c r="N299" s="112">
        <v>0.19535979462220682</v>
      </c>
      <c r="O299" s="112">
        <v>0.17100636374438649</v>
      </c>
      <c r="P299" s="113">
        <v>0.19724991084136445</v>
      </c>
      <c r="Q299" s="113">
        <v>0.1867141217888757</v>
      </c>
      <c r="R299" s="113">
        <v>0.18125226217525714</v>
      </c>
      <c r="S299" s="207">
        <v>0.21154061895875434</v>
      </c>
      <c r="T299" s="113">
        <v>0.24092214610099433</v>
      </c>
      <c r="U299" s="111"/>
      <c r="V299" s="114">
        <v>66.950651846</v>
      </c>
      <c r="W299" s="114">
        <v>70.98</v>
      </c>
      <c r="X299" s="115">
        <v>71.876919777785091</v>
      </c>
      <c r="Y299" s="115">
        <v>72.480323812761085</v>
      </c>
      <c r="Z299" s="115">
        <v>72.823990179481342</v>
      </c>
      <c r="AA299" s="119">
        <v>73.703284992569365</v>
      </c>
      <c r="AB299" s="115">
        <v>73.478459902235485</v>
      </c>
      <c r="AC299" s="115"/>
      <c r="AD299" s="116">
        <v>26.924263496246219</v>
      </c>
      <c r="AE299" s="116">
        <v>26.941221648609275</v>
      </c>
      <c r="AF299" s="115">
        <v>26.949525148006547</v>
      </c>
      <c r="AG299" s="115">
        <v>26.943501008480947</v>
      </c>
      <c r="AH299" s="115">
        <v>26.94562905886028</v>
      </c>
      <c r="AI299" s="119">
        <v>34.986965396466985</v>
      </c>
      <c r="AJ299" s="117">
        <v>43.720930232558139</v>
      </c>
      <c r="AK299" s="115"/>
      <c r="AL299" s="118">
        <v>2.8392491071428574</v>
      </c>
      <c r="AM299" s="118">
        <v>3.1711530505952381</v>
      </c>
      <c r="AN299" s="115">
        <v>3.4044788310425234</v>
      </c>
      <c r="AO299" s="115">
        <v>3.6157304231027534</v>
      </c>
      <c r="AP299" s="115">
        <v>3.8409957627118643</v>
      </c>
      <c r="AQ299" s="119">
        <v>3.8081946055906144</v>
      </c>
      <c r="AR299" s="115">
        <v>3.7646000000000002</v>
      </c>
      <c r="AS299" s="115"/>
      <c r="AT299" s="118">
        <v>222.2610510865824</v>
      </c>
      <c r="AU299" s="118">
        <v>134.73063553857901</v>
      </c>
      <c r="AV299" s="119">
        <v>173.75900324410159</v>
      </c>
      <c r="AW299" s="119">
        <v>144.23893923941606</v>
      </c>
      <c r="AX299" s="119">
        <v>128.57323186964283</v>
      </c>
      <c r="AY299" s="119">
        <v>164.23476803682865</v>
      </c>
      <c r="AZ299" s="119">
        <v>208.46502959152264</v>
      </c>
      <c r="BA299" s="119"/>
    </row>
    <row r="300" spans="1:53" x14ac:dyDescent="0.25">
      <c r="A300" s="180" t="s">
        <v>539</v>
      </c>
      <c r="B300" s="181">
        <v>5</v>
      </c>
      <c r="C300" s="182" t="s">
        <v>540</v>
      </c>
      <c r="D300" s="31"/>
      <c r="E300" s="32"/>
      <c r="F300" s="160">
        <v>1527</v>
      </c>
      <c r="G300" s="109">
        <v>1155</v>
      </c>
      <c r="H300" s="110">
        <v>1146</v>
      </c>
      <c r="I300" s="110">
        <v>1128</v>
      </c>
      <c r="J300" s="110">
        <v>1110</v>
      </c>
      <c r="K300" s="110">
        <v>1058</v>
      </c>
      <c r="L300" s="110">
        <v>905</v>
      </c>
      <c r="M300" s="111"/>
      <c r="N300" s="112">
        <v>0.25388305040643144</v>
      </c>
      <c r="O300" s="112">
        <v>0.22776358699713289</v>
      </c>
      <c r="P300" s="113">
        <v>0.31007332434237789</v>
      </c>
      <c r="Q300" s="113">
        <v>0.29874957170132099</v>
      </c>
      <c r="R300" s="113">
        <v>0.30063759361295345</v>
      </c>
      <c r="S300" s="207">
        <v>0.28998068414823724</v>
      </c>
      <c r="T300" s="113">
        <v>0.26550066313502507</v>
      </c>
      <c r="U300" s="111"/>
      <c r="V300" s="114">
        <v>68.970232808000006</v>
      </c>
      <c r="W300" s="114">
        <v>70.67</v>
      </c>
      <c r="X300" s="115">
        <v>71.055039089133714</v>
      </c>
      <c r="Y300" s="115">
        <v>71.291243766094325</v>
      </c>
      <c r="Z300" s="115">
        <v>71.406086387208106</v>
      </c>
      <c r="AA300" s="119">
        <v>71.723886585243122</v>
      </c>
      <c r="AB300" s="115">
        <v>71.551014748755208</v>
      </c>
      <c r="AC300" s="115"/>
      <c r="AD300" s="116">
        <v>39.058681141290371</v>
      </c>
      <c r="AE300" s="116">
        <v>39.212023355239936</v>
      </c>
      <c r="AF300" s="115">
        <v>39.28710682859527</v>
      </c>
      <c r="AG300" s="115">
        <v>39.232634214349297</v>
      </c>
      <c r="AH300" s="115">
        <v>39.251876874137764</v>
      </c>
      <c r="AI300" s="119">
        <v>35.28296708376206</v>
      </c>
      <c r="AJ300" s="117">
        <v>30.909090909090907</v>
      </c>
      <c r="AK300" s="115"/>
      <c r="AL300" s="118">
        <v>5.0101633484162891</v>
      </c>
      <c r="AM300" s="118">
        <v>5.3478531062124253</v>
      </c>
      <c r="AN300" s="115">
        <v>5.5093274694133889</v>
      </c>
      <c r="AO300" s="115">
        <v>5.5608513227513221</v>
      </c>
      <c r="AP300" s="115">
        <v>5.7001783645655868</v>
      </c>
      <c r="AQ300" s="119">
        <v>5.5194506001520054</v>
      </c>
      <c r="AR300" s="115">
        <v>5.2648999999999999</v>
      </c>
      <c r="AS300" s="115"/>
      <c r="AT300" s="118">
        <v>220.23896720439902</v>
      </c>
      <c r="AU300" s="118">
        <v>157.2480033347164</v>
      </c>
      <c r="AV300" s="119">
        <v>333.85174460757031</v>
      </c>
      <c r="AW300" s="119">
        <v>299.28258952583894</v>
      </c>
      <c r="AX300" s="119">
        <v>298.75142417038421</v>
      </c>
      <c r="AY300" s="119">
        <v>288.89763076405143</v>
      </c>
      <c r="AZ300" s="119">
        <v>251.51677801268966</v>
      </c>
      <c r="BA300" s="119"/>
    </row>
    <row r="301" spans="1:53" x14ac:dyDescent="0.25">
      <c r="A301" s="180" t="s">
        <v>541</v>
      </c>
      <c r="B301" s="181">
        <v>6</v>
      </c>
      <c r="C301" s="182" t="s">
        <v>542</v>
      </c>
      <c r="D301" s="31"/>
      <c r="E301" s="32"/>
      <c r="F301" s="160">
        <v>4970</v>
      </c>
      <c r="G301" s="109">
        <v>4227</v>
      </c>
      <c r="H301" s="110">
        <v>4209</v>
      </c>
      <c r="I301" s="110">
        <v>4171</v>
      </c>
      <c r="J301" s="110">
        <v>4136</v>
      </c>
      <c r="K301" s="110">
        <v>4014</v>
      </c>
      <c r="L301" s="110">
        <v>3518</v>
      </c>
      <c r="M301" s="111"/>
      <c r="N301" s="112">
        <v>0.22945000716748082</v>
      </c>
      <c r="O301" s="112">
        <v>0.20795955398544466</v>
      </c>
      <c r="P301" s="113">
        <v>0.2306194194183514</v>
      </c>
      <c r="Q301" s="113">
        <v>0.22081737806532936</v>
      </c>
      <c r="R301" s="113">
        <v>0.21616368956384635</v>
      </c>
      <c r="S301" s="207">
        <v>0.25031061501238305</v>
      </c>
      <c r="T301" s="113">
        <v>0.28000396972895525</v>
      </c>
      <c r="U301" s="111"/>
      <c r="V301" s="114">
        <v>66.742637834000007</v>
      </c>
      <c r="W301" s="114">
        <v>70.790000000000006</v>
      </c>
      <c r="X301" s="115">
        <v>71.850779530198992</v>
      </c>
      <c r="Y301" s="115">
        <v>72.503918654282828</v>
      </c>
      <c r="Z301" s="115">
        <v>72.926404999448195</v>
      </c>
      <c r="AA301" s="119">
        <v>73.988177558564757</v>
      </c>
      <c r="AB301" s="115">
        <v>73.966672083515391</v>
      </c>
      <c r="AC301" s="115"/>
      <c r="AD301" s="116">
        <v>29.030196537507397</v>
      </c>
      <c r="AE301" s="116">
        <v>29.119953848762343</v>
      </c>
      <c r="AF301" s="115">
        <v>29.163903199136747</v>
      </c>
      <c r="AG301" s="115">
        <v>29.132018206310477</v>
      </c>
      <c r="AH301" s="115">
        <v>29.143281702248885</v>
      </c>
      <c r="AI301" s="119">
        <v>38.517848648905783</v>
      </c>
      <c r="AJ301" s="117">
        <v>48.672566371681413</v>
      </c>
      <c r="AK301" s="115"/>
      <c r="AL301" s="118">
        <v>4.3026290797546007</v>
      </c>
      <c r="AM301" s="118">
        <v>4.6626734444444446</v>
      </c>
      <c r="AN301" s="115">
        <v>4.762701581378753</v>
      </c>
      <c r="AO301" s="115">
        <v>4.8885261022044091</v>
      </c>
      <c r="AP301" s="115">
        <v>5.0259560525036466</v>
      </c>
      <c r="AQ301" s="119">
        <v>4.7902989443748538</v>
      </c>
      <c r="AR301" s="115">
        <v>4.4909999999999997</v>
      </c>
      <c r="AS301" s="115"/>
      <c r="AT301" s="118">
        <v>224.22279439992317</v>
      </c>
      <c r="AU301" s="118">
        <v>154.89390036506148</v>
      </c>
      <c r="AV301" s="119">
        <v>191.96989566496453</v>
      </c>
      <c r="AW301" s="119">
        <v>168.1747014399152</v>
      </c>
      <c r="AX301" s="119">
        <v>156.13991808230088</v>
      </c>
      <c r="AY301" s="119">
        <v>201.25340540899742</v>
      </c>
      <c r="AZ301" s="119">
        <v>253.32594611462039</v>
      </c>
      <c r="BA301" s="119"/>
    </row>
    <row r="302" spans="1:53" x14ac:dyDescent="0.25">
      <c r="A302" s="180" t="s">
        <v>543</v>
      </c>
      <c r="B302" s="181">
        <v>7</v>
      </c>
      <c r="C302" s="182" t="s">
        <v>544</v>
      </c>
      <c r="D302" s="31"/>
      <c r="E302" s="32"/>
      <c r="F302" s="160">
        <v>3121</v>
      </c>
      <c r="G302" s="109">
        <v>2779</v>
      </c>
      <c r="H302" s="110">
        <v>2914</v>
      </c>
      <c r="I302" s="110">
        <v>2916</v>
      </c>
      <c r="J302" s="110">
        <v>2918</v>
      </c>
      <c r="K302" s="110">
        <v>2924</v>
      </c>
      <c r="L302" s="110">
        <v>2306</v>
      </c>
      <c r="M302" s="111"/>
      <c r="N302" s="112">
        <v>0.22084597193831318</v>
      </c>
      <c r="O302" s="112">
        <v>0.19552473670627413</v>
      </c>
      <c r="P302" s="113">
        <v>0.21816714486337441</v>
      </c>
      <c r="Q302" s="113">
        <v>0.2051454944812682</v>
      </c>
      <c r="R302" s="113">
        <v>0.19855377547675404</v>
      </c>
      <c r="S302" s="207">
        <v>0.21201287951236977</v>
      </c>
      <c r="T302" s="113">
        <v>0.2207784217869152</v>
      </c>
      <c r="U302" s="111"/>
      <c r="V302" s="114">
        <v>64.815011564000002</v>
      </c>
      <c r="W302" s="114">
        <v>70.61</v>
      </c>
      <c r="X302" s="115">
        <v>72.818919695753266</v>
      </c>
      <c r="Y302" s="115">
        <v>73.927939986882393</v>
      </c>
      <c r="Z302" s="115">
        <v>74.818508577487165</v>
      </c>
      <c r="AA302" s="119">
        <v>77.201245252417721</v>
      </c>
      <c r="AB302" s="115">
        <v>78.122416097848642</v>
      </c>
      <c r="AC302" s="115"/>
      <c r="AD302" s="116">
        <v>21.076857300386575</v>
      </c>
      <c r="AE302" s="116">
        <v>21.150571349964721</v>
      </c>
      <c r="AF302" s="115">
        <v>21.186665173934379</v>
      </c>
      <c r="AG302" s="115">
        <v>21.160479318886665</v>
      </c>
      <c r="AH302" s="115">
        <v>21.169729572558687</v>
      </c>
      <c r="AI302" s="119">
        <v>35.874543145458119</v>
      </c>
      <c r="AJ302" s="117">
        <v>51.829268292682926</v>
      </c>
      <c r="AK302" s="115"/>
      <c r="AL302" s="118">
        <v>4.7815244584837551</v>
      </c>
      <c r="AM302" s="118">
        <v>5.1429742040816322</v>
      </c>
      <c r="AN302" s="115">
        <v>5.2219358583480009</v>
      </c>
      <c r="AO302" s="115">
        <v>5.2576350773765661</v>
      </c>
      <c r="AP302" s="115">
        <v>5.4059786990707659</v>
      </c>
      <c r="AQ302" s="119">
        <v>5.0372934061324504</v>
      </c>
      <c r="AR302" s="115">
        <v>4.5938999999999997</v>
      </c>
      <c r="AS302" s="115"/>
      <c r="AT302" s="118">
        <v>225.20057766800332</v>
      </c>
      <c r="AU302" s="118">
        <v>143.62501230121234</v>
      </c>
      <c r="AV302" s="119">
        <v>177.13904591198846</v>
      </c>
      <c r="AW302" s="119">
        <v>149.97119265184148</v>
      </c>
      <c r="AX302" s="119">
        <v>135.22748650764962</v>
      </c>
      <c r="AY302" s="119">
        <v>129.41347786667939</v>
      </c>
      <c r="AZ302" s="119">
        <v>128.82345741995294</v>
      </c>
      <c r="BA302" s="119"/>
    </row>
    <row r="303" spans="1:53" x14ac:dyDescent="0.25">
      <c r="A303" s="180" t="s">
        <v>545</v>
      </c>
      <c r="B303" s="181">
        <v>8</v>
      </c>
      <c r="C303" s="182" t="s">
        <v>546</v>
      </c>
      <c r="D303" s="31"/>
      <c r="E303" s="32"/>
      <c r="F303" s="160">
        <v>3557</v>
      </c>
      <c r="G303" s="109">
        <v>2769</v>
      </c>
      <c r="H303" s="110">
        <v>2785</v>
      </c>
      <c r="I303" s="110">
        <v>2757</v>
      </c>
      <c r="J303" s="110">
        <v>2728</v>
      </c>
      <c r="K303" s="110">
        <v>2642</v>
      </c>
      <c r="L303" s="110">
        <v>2278</v>
      </c>
      <c r="M303" s="111"/>
      <c r="N303" s="112">
        <v>0.20398042460146637</v>
      </c>
      <c r="O303" s="112">
        <v>0.18501213046680826</v>
      </c>
      <c r="P303" s="113">
        <v>0.20315389253577643</v>
      </c>
      <c r="Q303" s="113">
        <v>0.19218209536327202</v>
      </c>
      <c r="R303" s="113">
        <v>0.1842442773740815</v>
      </c>
      <c r="S303" s="207">
        <v>0.22115798305182999</v>
      </c>
      <c r="T303" s="113">
        <v>0.25189521249309443</v>
      </c>
      <c r="U303" s="111"/>
      <c r="V303" s="114">
        <v>66.773884574000007</v>
      </c>
      <c r="W303" s="114">
        <v>71.099999999999994</v>
      </c>
      <c r="X303" s="115">
        <v>71.426063072165391</v>
      </c>
      <c r="Y303" s="115">
        <v>71.918245890738419</v>
      </c>
      <c r="Z303" s="115">
        <v>72.031466444897703</v>
      </c>
      <c r="AA303" s="119">
        <v>72.532378013843868</v>
      </c>
      <c r="AB303" s="115">
        <v>71.800858709519375</v>
      </c>
      <c r="AC303" s="115"/>
      <c r="AD303" s="116">
        <v>31.572520475608922</v>
      </c>
      <c r="AE303" s="116">
        <v>31.620062116626741</v>
      </c>
      <c r="AF303" s="115">
        <v>31.643340713202917</v>
      </c>
      <c r="AG303" s="115">
        <v>31.626452229561774</v>
      </c>
      <c r="AH303" s="115">
        <v>31.632418151145458</v>
      </c>
      <c r="AI303" s="119">
        <v>33.327542466097498</v>
      </c>
      <c r="AJ303" s="117">
        <v>35.151515151515149</v>
      </c>
      <c r="AK303" s="115"/>
      <c r="AL303" s="118">
        <v>3.0780569458128078</v>
      </c>
      <c r="AM303" s="118">
        <v>3.6258115752828544</v>
      </c>
      <c r="AN303" s="115">
        <v>3.9301693473274852</v>
      </c>
      <c r="AO303" s="115">
        <v>4.1563628373168857</v>
      </c>
      <c r="AP303" s="115">
        <v>4.3307454138702468</v>
      </c>
      <c r="AQ303" s="119">
        <v>4.3630949032022954</v>
      </c>
      <c r="AR303" s="115">
        <v>4.2813999999999997</v>
      </c>
      <c r="AS303" s="115"/>
      <c r="AT303" s="118">
        <v>213.25561912776732</v>
      </c>
      <c r="AU303" s="118">
        <v>135.76337279699163</v>
      </c>
      <c r="AV303" s="119">
        <v>157.5963962147751</v>
      </c>
      <c r="AW303" s="119">
        <v>132.67041455410816</v>
      </c>
      <c r="AX303" s="119">
        <v>117.83529492247725</v>
      </c>
      <c r="AY303" s="119">
        <v>172.22924588345177</v>
      </c>
      <c r="AZ303" s="119">
        <v>238.79703023994628</v>
      </c>
      <c r="BA303" s="119"/>
    </row>
    <row r="304" spans="1:53" x14ac:dyDescent="0.25">
      <c r="A304" s="180" t="s">
        <v>547</v>
      </c>
      <c r="B304" s="181">
        <v>9</v>
      </c>
      <c r="C304" s="182" t="s">
        <v>548</v>
      </c>
      <c r="D304" s="31"/>
      <c r="E304" s="32"/>
      <c r="F304" s="160">
        <v>7481</v>
      </c>
      <c r="G304" s="109">
        <v>6363</v>
      </c>
      <c r="H304" s="110">
        <v>6571</v>
      </c>
      <c r="I304" s="110">
        <v>6562</v>
      </c>
      <c r="J304" s="110">
        <v>6553</v>
      </c>
      <c r="K304" s="110">
        <v>6522</v>
      </c>
      <c r="L304" s="110">
        <v>6187</v>
      </c>
      <c r="M304" s="111"/>
      <c r="N304" s="112">
        <v>0.15421963727081184</v>
      </c>
      <c r="O304" s="112">
        <v>0.15902478629696226</v>
      </c>
      <c r="P304" s="113">
        <v>0.18781246388164907</v>
      </c>
      <c r="Q304" s="113">
        <v>0.18808117229038607</v>
      </c>
      <c r="R304" s="113">
        <v>0.19156009635328936</v>
      </c>
      <c r="S304" s="207">
        <v>0.18538814787371422</v>
      </c>
      <c r="T304" s="113">
        <v>0.16402038949199438</v>
      </c>
      <c r="U304" s="111"/>
      <c r="V304" s="114">
        <v>65.779494271999994</v>
      </c>
      <c r="W304" s="114">
        <v>70.849999999999994</v>
      </c>
      <c r="X304" s="115">
        <v>72.90158140411306</v>
      </c>
      <c r="Y304" s="115">
        <v>73.931219880120793</v>
      </c>
      <c r="Z304" s="115">
        <v>74.807826946901997</v>
      </c>
      <c r="AA304" s="119">
        <v>76.756594377368174</v>
      </c>
      <c r="AB304" s="115">
        <v>77.447097158827475</v>
      </c>
      <c r="AC304" s="115"/>
      <c r="AD304" s="116">
        <v>20.004472672667127</v>
      </c>
      <c r="AE304" s="116">
        <v>20.016398926255789</v>
      </c>
      <c r="AF304" s="115">
        <v>20.022238574194144</v>
      </c>
      <c r="AG304" s="115">
        <v>20.018001944277291</v>
      </c>
      <c r="AH304" s="115">
        <v>20.019498550035397</v>
      </c>
      <c r="AI304" s="119">
        <v>26.644198137243393</v>
      </c>
      <c r="AJ304" s="117">
        <v>33.840304182509506</v>
      </c>
      <c r="AK304" s="115"/>
      <c r="AL304" s="118">
        <v>2.2181941002949852</v>
      </c>
      <c r="AM304" s="118">
        <v>2.535608888888889</v>
      </c>
      <c r="AN304" s="115">
        <v>2.7513079822588589</v>
      </c>
      <c r="AO304" s="115">
        <v>2.9379355464759955</v>
      </c>
      <c r="AP304" s="115">
        <v>3.1274746381578948</v>
      </c>
      <c r="AQ304" s="119">
        <v>3.1651365373547264</v>
      </c>
      <c r="AR304" s="115">
        <v>3.1842000000000001</v>
      </c>
      <c r="AS304" s="115"/>
      <c r="AT304" s="118">
        <v>208.31535374390313</v>
      </c>
      <c r="AU304" s="118">
        <v>162.39459716807124</v>
      </c>
      <c r="AV304" s="119">
        <v>211.61144303623905</v>
      </c>
      <c r="AW304" s="119">
        <v>193.77900522035407</v>
      </c>
      <c r="AX304" s="119">
        <v>187.5773889124778</v>
      </c>
      <c r="AY304" s="119">
        <v>148.76356127572762</v>
      </c>
      <c r="AZ304" s="119">
        <v>103.51219084533827</v>
      </c>
      <c r="BA304" s="119"/>
    </row>
    <row r="305" spans="1:53" x14ac:dyDescent="0.25">
      <c r="A305" s="180" t="s">
        <v>549</v>
      </c>
      <c r="B305" s="181">
        <v>10</v>
      </c>
      <c r="C305" s="182" t="s">
        <v>550</v>
      </c>
      <c r="D305" s="31"/>
      <c r="E305" s="32"/>
      <c r="F305" s="160">
        <v>2295</v>
      </c>
      <c r="G305" s="109">
        <v>1906</v>
      </c>
      <c r="H305" s="110">
        <v>1918</v>
      </c>
      <c r="I305" s="110">
        <v>1900</v>
      </c>
      <c r="J305" s="110">
        <v>1881</v>
      </c>
      <c r="K305" s="110">
        <v>1824</v>
      </c>
      <c r="L305" s="110">
        <v>1482</v>
      </c>
      <c r="M305" s="111"/>
      <c r="N305" s="112">
        <v>0.22689813213390742</v>
      </c>
      <c r="O305" s="112">
        <v>0.21385204346703821</v>
      </c>
      <c r="P305" s="113">
        <v>0.23967331270805944</v>
      </c>
      <c r="Q305" s="113">
        <v>0.23200359324380884</v>
      </c>
      <c r="R305" s="113">
        <v>0.22975269010267985</v>
      </c>
      <c r="S305" s="207">
        <v>0.26493861849553751</v>
      </c>
      <c r="T305" s="113">
        <v>0.29352247857090968</v>
      </c>
      <c r="U305" s="111"/>
      <c r="V305" s="114">
        <v>65.883798866000006</v>
      </c>
      <c r="W305" s="114">
        <v>71.040000000000006</v>
      </c>
      <c r="X305" s="115">
        <v>71.961353954196198</v>
      </c>
      <c r="Y305" s="115">
        <v>72.695195413265367</v>
      </c>
      <c r="Z305" s="115">
        <v>73.072025575424973</v>
      </c>
      <c r="AA305" s="119">
        <v>74.212864880530788</v>
      </c>
      <c r="AB305" s="115">
        <v>73.956520801422414</v>
      </c>
      <c r="AC305" s="115"/>
      <c r="AD305" s="116">
        <v>28.571290278019884</v>
      </c>
      <c r="AE305" s="116">
        <v>28.623242999132138</v>
      </c>
      <c r="AF305" s="115">
        <v>28.648681465493738</v>
      </c>
      <c r="AG305" s="115">
        <v>28.630226009143616</v>
      </c>
      <c r="AH305" s="115">
        <v>28.636745469843312</v>
      </c>
      <c r="AI305" s="119">
        <v>32.67160039123155</v>
      </c>
      <c r="AJ305" s="117">
        <v>37.037037037037038</v>
      </c>
      <c r="AK305" s="115"/>
      <c r="AL305" s="118">
        <v>4.2208922208281052</v>
      </c>
      <c r="AM305" s="118">
        <v>4.6342819014891186</v>
      </c>
      <c r="AN305" s="115">
        <v>4.8848873013384413</v>
      </c>
      <c r="AO305" s="115">
        <v>5.0079174586776869</v>
      </c>
      <c r="AP305" s="115">
        <v>5.1949181362725447</v>
      </c>
      <c r="AQ305" s="119">
        <v>5.048061816239013</v>
      </c>
      <c r="AR305" s="115">
        <v>4.8205999999999998</v>
      </c>
      <c r="AS305" s="115"/>
      <c r="AT305" s="118">
        <v>226.47020887386927</v>
      </c>
      <c r="AU305" s="118">
        <v>166.44264938040664</v>
      </c>
      <c r="AV305" s="119">
        <v>208.80361357756721</v>
      </c>
      <c r="AW305" s="119">
        <v>187.26422160605233</v>
      </c>
      <c r="AX305" s="119">
        <v>177.60188179686054</v>
      </c>
      <c r="AY305" s="119">
        <v>239.44295672175031</v>
      </c>
      <c r="AZ305" s="119">
        <v>307.18310944869654</v>
      </c>
      <c r="BA305" s="119"/>
    </row>
    <row r="306" spans="1:53" x14ac:dyDescent="0.25">
      <c r="A306" s="180"/>
      <c r="B306" s="183"/>
      <c r="C306" s="182"/>
      <c r="D306" s="31"/>
      <c r="E306" s="32"/>
      <c r="F306" s="160"/>
      <c r="G306" s="109"/>
      <c r="H306" s="110"/>
      <c r="I306" s="110"/>
      <c r="J306" s="110"/>
      <c r="K306" s="110"/>
      <c r="L306" s="110" t="s">
        <v>15</v>
      </c>
      <c r="M306" s="111"/>
      <c r="N306" s="112"/>
      <c r="O306" s="112"/>
      <c r="P306" s="113"/>
      <c r="Q306" s="113"/>
      <c r="R306" s="113"/>
      <c r="S306" s="207"/>
      <c r="T306" s="113"/>
      <c r="U306" s="111"/>
      <c r="V306" s="114"/>
      <c r="W306" s="114"/>
      <c r="X306" s="115"/>
      <c r="Y306" s="115"/>
      <c r="Z306" s="115"/>
      <c r="AA306" s="119"/>
      <c r="AB306" s="115"/>
      <c r="AC306" s="115"/>
      <c r="AD306" s="116"/>
      <c r="AE306" s="116"/>
      <c r="AF306" s="115"/>
      <c r="AG306" s="115"/>
      <c r="AH306" s="115"/>
      <c r="AI306" s="119"/>
      <c r="AJ306" s="120"/>
      <c r="AK306" s="115"/>
      <c r="AL306" s="118"/>
      <c r="AM306" s="118"/>
      <c r="AN306" s="115"/>
      <c r="AO306" s="115"/>
      <c r="AP306" s="115"/>
      <c r="AQ306" s="119"/>
      <c r="AR306" s="115"/>
      <c r="AS306" s="115"/>
      <c r="AT306" s="118"/>
      <c r="AU306" s="118"/>
      <c r="AV306" s="119"/>
      <c r="AW306" s="119"/>
      <c r="AX306" s="119"/>
      <c r="AY306" s="119"/>
      <c r="AZ306" s="119"/>
      <c r="BA306" s="119"/>
    </row>
    <row r="307" spans="1:53" x14ac:dyDescent="0.25">
      <c r="A307" s="177" t="s">
        <v>551</v>
      </c>
      <c r="B307" s="178"/>
      <c r="C307" s="179" t="s">
        <v>552</v>
      </c>
      <c r="D307" s="31"/>
      <c r="E307" s="32"/>
      <c r="F307" s="159">
        <v>60199</v>
      </c>
      <c r="G307" s="97">
        <v>54963</v>
      </c>
      <c r="H307" s="98">
        <v>57465</v>
      </c>
      <c r="I307" s="98">
        <v>57716</v>
      </c>
      <c r="J307" s="98">
        <v>57969</v>
      </c>
      <c r="K307" s="98">
        <v>58683</v>
      </c>
      <c r="L307" s="98">
        <v>50841</v>
      </c>
      <c r="M307" s="121"/>
      <c r="N307" s="100">
        <v>0.22599576814513081</v>
      </c>
      <c r="O307" s="100">
        <v>0.2339702062072965</v>
      </c>
      <c r="P307" s="101">
        <v>0.27624492879715101</v>
      </c>
      <c r="Q307" s="101">
        <v>0.27534863853853547</v>
      </c>
      <c r="R307" s="101">
        <v>0.28008445124108122</v>
      </c>
      <c r="S307" s="206">
        <v>0.30700604262999043</v>
      </c>
      <c r="T307" s="101">
        <v>0.32682610063047229</v>
      </c>
      <c r="U307" s="121"/>
      <c r="V307" s="102">
        <v>63.498658256969385</v>
      </c>
      <c r="W307" s="102">
        <v>67.72</v>
      </c>
      <c r="X307" s="103">
        <v>69.580860639983499</v>
      </c>
      <c r="Y307" s="103">
        <v>70.445149043148803</v>
      </c>
      <c r="Z307" s="103">
        <v>71.186590067318591</v>
      </c>
      <c r="AA307" s="107">
        <v>72.951927036477628</v>
      </c>
      <c r="AB307" s="103">
        <v>73.65329947301845</v>
      </c>
      <c r="AC307" s="103"/>
      <c r="AD307" s="104">
        <v>31.204694768450846</v>
      </c>
      <c r="AE307" s="104">
        <v>31.7099535985564</v>
      </c>
      <c r="AF307" s="103">
        <v>31.947603271094234</v>
      </c>
      <c r="AG307" s="103">
        <v>31.775189844286277</v>
      </c>
      <c r="AH307" s="103">
        <v>31.836095548206583</v>
      </c>
      <c r="AI307" s="107">
        <v>37.966528900542926</v>
      </c>
      <c r="AJ307" s="105">
        <v>44.434570095534326</v>
      </c>
      <c r="AK307" s="103"/>
      <c r="AL307" s="106">
        <v>4.1297386152171054</v>
      </c>
      <c r="AM307" s="106">
        <v>4.6044500019917933</v>
      </c>
      <c r="AN307" s="103">
        <v>4.7907654123084651</v>
      </c>
      <c r="AO307" s="103">
        <v>4.9346965513655894</v>
      </c>
      <c r="AP307" s="103">
        <v>5.0755645434179284</v>
      </c>
      <c r="AQ307" s="107">
        <v>4.8648975760956716</v>
      </c>
      <c r="AR307" s="103">
        <v>4.5414221038615175</v>
      </c>
      <c r="AS307" s="103"/>
      <c r="AT307" s="106">
        <v>227.43853969510667</v>
      </c>
      <c r="AU307" s="106">
        <v>212.19078063806771</v>
      </c>
      <c r="AV307" s="107">
        <v>304.61032766423074</v>
      </c>
      <c r="AW307" s="107">
        <v>291.52623340601906</v>
      </c>
      <c r="AX307" s="107">
        <v>294.63334316721455</v>
      </c>
      <c r="AY307" s="107">
        <v>346.77308651084235</v>
      </c>
      <c r="AZ307" s="107">
        <v>397.32791863078978</v>
      </c>
      <c r="BA307" s="107"/>
    </row>
    <row r="308" spans="1:53" x14ac:dyDescent="0.25">
      <c r="A308" s="180" t="s">
        <v>553</v>
      </c>
      <c r="B308" s="181">
        <v>1</v>
      </c>
      <c r="C308" s="182" t="s">
        <v>554</v>
      </c>
      <c r="D308" s="31"/>
      <c r="E308" s="32"/>
      <c r="F308" s="160">
        <v>20676</v>
      </c>
      <c r="G308" s="109">
        <v>20075</v>
      </c>
      <c r="H308" s="110">
        <v>21142</v>
      </c>
      <c r="I308" s="110">
        <v>21301</v>
      </c>
      <c r="J308" s="110">
        <v>21459</v>
      </c>
      <c r="K308" s="110">
        <v>21911</v>
      </c>
      <c r="L308" s="110">
        <v>20070</v>
      </c>
      <c r="M308" s="111"/>
      <c r="N308" s="112">
        <v>0.26237727220285811</v>
      </c>
      <c r="O308" s="112">
        <v>0.28306216658402206</v>
      </c>
      <c r="P308" s="113">
        <v>0.3372467650069455</v>
      </c>
      <c r="Q308" s="113">
        <v>0.33878134743132088</v>
      </c>
      <c r="R308" s="113">
        <v>0.34655663776669593</v>
      </c>
      <c r="S308" s="207">
        <v>0.38399157816473561</v>
      </c>
      <c r="T308" s="113">
        <v>0.40825499258305314</v>
      </c>
      <c r="U308" s="111"/>
      <c r="V308" s="114">
        <v>64.107347300000001</v>
      </c>
      <c r="W308" s="114">
        <v>67.819999999999993</v>
      </c>
      <c r="X308" s="115">
        <v>69.583764846596267</v>
      </c>
      <c r="Y308" s="115">
        <v>70.363457184838779</v>
      </c>
      <c r="Z308" s="115">
        <v>71.047679559976217</v>
      </c>
      <c r="AA308" s="119">
        <v>72.699272979651141</v>
      </c>
      <c r="AB308" s="115">
        <v>73.413658417216766</v>
      </c>
      <c r="AC308" s="115"/>
      <c r="AD308" s="116">
        <v>44.568763654576152</v>
      </c>
      <c r="AE308" s="116">
        <v>44.706291329520489</v>
      </c>
      <c r="AF308" s="115">
        <v>44.773631269719196</v>
      </c>
      <c r="AG308" s="115">
        <v>44.724776542815022</v>
      </c>
      <c r="AH308" s="115">
        <v>44.742034662365349</v>
      </c>
      <c r="AI308" s="119">
        <v>50.852583154373178</v>
      </c>
      <c r="AJ308" s="117">
        <v>57.440811724915442</v>
      </c>
      <c r="AK308" s="115"/>
      <c r="AL308" s="118">
        <v>5.2658821896592798</v>
      </c>
      <c r="AM308" s="118">
        <v>5.7819125438054009</v>
      </c>
      <c r="AN308" s="115">
        <v>6.0519662889861037</v>
      </c>
      <c r="AO308" s="115">
        <v>6.1920045028142594</v>
      </c>
      <c r="AP308" s="115">
        <v>6.3520402883287286</v>
      </c>
      <c r="AQ308" s="119">
        <v>6.1298163909757619</v>
      </c>
      <c r="AR308" s="115">
        <v>5.7716000000000003</v>
      </c>
      <c r="AS308" s="115"/>
      <c r="AT308" s="118">
        <v>242.11446638684566</v>
      </c>
      <c r="AU308" s="118">
        <v>256.24882966853278</v>
      </c>
      <c r="AV308" s="119">
        <v>382.51449077646589</v>
      </c>
      <c r="AW308" s="119">
        <v>375.84678041718809</v>
      </c>
      <c r="AX308" s="119">
        <v>387.99320635608802</v>
      </c>
      <c r="AY308" s="119">
        <v>480.83528305519576</v>
      </c>
      <c r="AZ308" s="119">
        <v>553.61601362373585</v>
      </c>
      <c r="BA308" s="119"/>
    </row>
    <row r="309" spans="1:53" x14ac:dyDescent="0.25">
      <c r="A309" s="180" t="s">
        <v>555</v>
      </c>
      <c r="B309" s="181">
        <v>2</v>
      </c>
      <c r="C309" s="182" t="s">
        <v>556</v>
      </c>
      <c r="D309" s="31"/>
      <c r="E309" s="32"/>
      <c r="F309" s="160">
        <v>2057</v>
      </c>
      <c r="G309" s="109">
        <v>2064</v>
      </c>
      <c r="H309" s="110">
        <v>2187</v>
      </c>
      <c r="I309" s="110">
        <v>2208</v>
      </c>
      <c r="J309" s="110">
        <v>2227</v>
      </c>
      <c r="K309" s="110">
        <v>2287</v>
      </c>
      <c r="L309" s="110">
        <v>1674</v>
      </c>
      <c r="M309" s="111"/>
      <c r="N309" s="112">
        <v>0.15281775698226865</v>
      </c>
      <c r="O309" s="112">
        <v>0.15102213815050253</v>
      </c>
      <c r="P309" s="113">
        <v>0.15947467710275684</v>
      </c>
      <c r="Q309" s="113">
        <v>0.15729221272827487</v>
      </c>
      <c r="R309" s="113">
        <v>0.15654477580829235</v>
      </c>
      <c r="S309" s="207">
        <v>0.22771669221340132</v>
      </c>
      <c r="T309" s="113">
        <v>0.28018555176634247</v>
      </c>
      <c r="U309" s="111"/>
      <c r="V309" s="114">
        <v>63.951113599999999</v>
      </c>
      <c r="W309" s="114">
        <v>67.680000000000007</v>
      </c>
      <c r="X309" s="115">
        <v>69.338563976251592</v>
      </c>
      <c r="Y309" s="115">
        <v>70.111816801541565</v>
      </c>
      <c r="Z309" s="115">
        <v>70.782849262294775</v>
      </c>
      <c r="AA309" s="119">
        <v>72.156785376515472</v>
      </c>
      <c r="AB309" s="115">
        <v>72.581247458212914</v>
      </c>
      <c r="AC309" s="115"/>
      <c r="AD309" s="116">
        <v>12.837817295757533</v>
      </c>
      <c r="AE309" s="116">
        <v>12.862846090960042</v>
      </c>
      <c r="AF309" s="115">
        <v>12.875101352112861</v>
      </c>
      <c r="AG309" s="115">
        <v>12.866210232890102</v>
      </c>
      <c r="AH309" s="115">
        <v>12.869351054837249</v>
      </c>
      <c r="AI309" s="119">
        <v>24.783814723477917</v>
      </c>
      <c r="AJ309" s="117">
        <v>37.724550898203589</v>
      </c>
      <c r="AK309" s="115"/>
      <c r="AL309" s="118">
        <v>2.45159009009009</v>
      </c>
      <c r="AM309" s="118">
        <v>2.7323260289210229</v>
      </c>
      <c r="AN309" s="115">
        <v>2.7138746879560705</v>
      </c>
      <c r="AO309" s="115">
        <v>2.8103366502463052</v>
      </c>
      <c r="AP309" s="115">
        <v>2.8892251198465968</v>
      </c>
      <c r="AQ309" s="119">
        <v>2.7816845741177119</v>
      </c>
      <c r="AR309" s="115">
        <v>2.6381000000000001</v>
      </c>
      <c r="AS309" s="115"/>
      <c r="AT309" s="118">
        <v>211.55543851214145</v>
      </c>
      <c r="AU309" s="118">
        <v>164.88450341002994</v>
      </c>
      <c r="AV309" s="119">
        <v>183.62342484911301</v>
      </c>
      <c r="AW309" s="119">
        <v>168.3476353406225</v>
      </c>
      <c r="AX309" s="119">
        <v>159.73493863654377</v>
      </c>
      <c r="AY309" s="119">
        <v>317.93240675700508</v>
      </c>
      <c r="AZ309" s="119">
        <v>493.19861488485515</v>
      </c>
      <c r="BA309" s="119"/>
    </row>
    <row r="310" spans="1:53" x14ac:dyDescent="0.25">
      <c r="A310" s="180" t="s">
        <v>557</v>
      </c>
      <c r="B310" s="181">
        <v>3</v>
      </c>
      <c r="C310" s="182" t="s">
        <v>558</v>
      </c>
      <c r="D310" s="31"/>
      <c r="E310" s="32"/>
      <c r="F310" s="160">
        <v>8917</v>
      </c>
      <c r="G310" s="109">
        <v>7180</v>
      </c>
      <c r="H310" s="110">
        <v>7265</v>
      </c>
      <c r="I310" s="110">
        <v>7209</v>
      </c>
      <c r="J310" s="110">
        <v>7153</v>
      </c>
      <c r="K310" s="110">
        <v>6977</v>
      </c>
      <c r="L310" s="110">
        <v>6336</v>
      </c>
      <c r="M310" s="111"/>
      <c r="N310" s="112">
        <v>0.26660599355395886</v>
      </c>
      <c r="O310" s="112">
        <v>0.28956449965034342</v>
      </c>
      <c r="P310" s="113">
        <v>0.34662427780264787</v>
      </c>
      <c r="Q310" s="113">
        <v>0.3498578517774345</v>
      </c>
      <c r="R310" s="113">
        <v>0.35882959190748837</v>
      </c>
      <c r="S310" s="207">
        <v>0.37789447558964817</v>
      </c>
      <c r="T310" s="113">
        <v>0.38262721587262383</v>
      </c>
      <c r="U310" s="111"/>
      <c r="V310" s="114">
        <v>63.41917505</v>
      </c>
      <c r="W310" s="114">
        <v>67.84</v>
      </c>
      <c r="X310" s="115">
        <v>70.295193886657927</v>
      </c>
      <c r="Y310" s="115">
        <v>71.322056439382422</v>
      </c>
      <c r="Z310" s="115">
        <v>72.298542306298586</v>
      </c>
      <c r="AA310" s="119">
        <v>74.63289014688894</v>
      </c>
      <c r="AB310" s="115">
        <v>75.899870581453627</v>
      </c>
      <c r="AC310" s="115"/>
      <c r="AD310" s="116">
        <v>54.363996222592768</v>
      </c>
      <c r="AE310" s="116">
        <v>54.463294536718642</v>
      </c>
      <c r="AF310" s="115">
        <v>54.511915605443725</v>
      </c>
      <c r="AG310" s="115">
        <v>54.477611940298509</v>
      </c>
      <c r="AH310" s="115">
        <v>54.489102089228872</v>
      </c>
      <c r="AI310" s="119">
        <v>52.310862710340416</v>
      </c>
      <c r="AJ310" s="117">
        <v>49.904030710172741</v>
      </c>
      <c r="AK310" s="115"/>
      <c r="AL310" s="118">
        <v>5.0501028685996294</v>
      </c>
      <c r="AM310" s="118">
        <v>5.4212365442176873</v>
      </c>
      <c r="AN310" s="115">
        <v>5.6402180642953699</v>
      </c>
      <c r="AO310" s="115">
        <v>5.8137648628973544</v>
      </c>
      <c r="AP310" s="115">
        <v>5.964869573370839</v>
      </c>
      <c r="AQ310" s="119">
        <v>5.6104475047653466</v>
      </c>
      <c r="AR310" s="115">
        <v>5.1635</v>
      </c>
      <c r="AS310" s="115"/>
      <c r="AT310" s="118">
        <v>241.80917216617308</v>
      </c>
      <c r="AU310" s="118">
        <v>259.91500629783178</v>
      </c>
      <c r="AV310" s="119">
        <v>389.17140257690602</v>
      </c>
      <c r="AW310" s="119">
        <v>383.42908138133686</v>
      </c>
      <c r="AX310" s="119">
        <v>396.38807259987016</v>
      </c>
      <c r="AY310" s="119">
        <v>464.21063811259222</v>
      </c>
      <c r="AZ310" s="119">
        <v>508.43429320947627</v>
      </c>
      <c r="BA310" s="119"/>
    </row>
    <row r="311" spans="1:53" x14ac:dyDescent="0.25">
      <c r="A311" s="180" t="s">
        <v>559</v>
      </c>
      <c r="B311" s="181">
        <v>4</v>
      </c>
      <c r="C311" s="182" t="s">
        <v>560</v>
      </c>
      <c r="D311" s="31"/>
      <c r="E311" s="32"/>
      <c r="F311" s="160">
        <v>1508</v>
      </c>
      <c r="G311" s="109">
        <v>1482</v>
      </c>
      <c r="H311" s="110">
        <v>1568</v>
      </c>
      <c r="I311" s="110">
        <v>1581</v>
      </c>
      <c r="J311" s="110">
        <v>1594</v>
      </c>
      <c r="K311" s="110">
        <v>1635</v>
      </c>
      <c r="L311" s="110">
        <v>1343</v>
      </c>
      <c r="M311" s="111"/>
      <c r="N311" s="112">
        <v>0.21955550632926146</v>
      </c>
      <c r="O311" s="112">
        <v>0.21846841821719493</v>
      </c>
      <c r="P311" s="113">
        <v>0.27090887056284657</v>
      </c>
      <c r="Q311" s="113">
        <v>0.26594491193113923</v>
      </c>
      <c r="R311" s="113">
        <v>0.27212193924216632</v>
      </c>
      <c r="S311" s="207">
        <v>0.27990294261745302</v>
      </c>
      <c r="T311" s="113">
        <v>0.2708018724572045</v>
      </c>
      <c r="U311" s="111"/>
      <c r="V311" s="114">
        <v>63.292700150000002</v>
      </c>
      <c r="W311" s="114">
        <v>67.75</v>
      </c>
      <c r="X311" s="115">
        <v>69.562656664955142</v>
      </c>
      <c r="Y311" s="115">
        <v>70.446694491444035</v>
      </c>
      <c r="Z311" s="115">
        <v>71.182652702712105</v>
      </c>
      <c r="AA311" s="119">
        <v>72.999785828317954</v>
      </c>
      <c r="AB311" s="115">
        <v>73.696199572059356</v>
      </c>
      <c r="AC311" s="115"/>
      <c r="AD311" s="116">
        <v>29.165278068888089</v>
      </c>
      <c r="AE311" s="116">
        <v>29.213342504583768</v>
      </c>
      <c r="AF311" s="115">
        <v>29.236877085727102</v>
      </c>
      <c r="AG311" s="115">
        <v>29.219802886801933</v>
      </c>
      <c r="AH311" s="115">
        <v>29.225834413021591</v>
      </c>
      <c r="AI311" s="119">
        <v>41.435203938864561</v>
      </c>
      <c r="AJ311" s="117">
        <v>54.6875</v>
      </c>
      <c r="AK311" s="115"/>
      <c r="AL311" s="118">
        <v>4.0056805555555561</v>
      </c>
      <c r="AM311" s="118">
        <v>4.3839362857142854</v>
      </c>
      <c r="AN311" s="115">
        <v>4.5058662541698045</v>
      </c>
      <c r="AO311" s="115">
        <v>4.532156078431373</v>
      </c>
      <c r="AP311" s="115">
        <v>4.7968405742821476</v>
      </c>
      <c r="AQ311" s="119">
        <v>4.6244861104495101</v>
      </c>
      <c r="AR311" s="115">
        <v>4.4424999999999999</v>
      </c>
      <c r="AS311" s="115"/>
      <c r="AT311" s="118">
        <v>227.05472108043065</v>
      </c>
      <c r="AU311" s="118">
        <v>191.46265457442618</v>
      </c>
      <c r="AV311" s="119">
        <v>314.5711127474986</v>
      </c>
      <c r="AW311" s="119">
        <v>293.16282754950902</v>
      </c>
      <c r="AX311" s="119">
        <v>294.84170863341467</v>
      </c>
      <c r="AY311" s="119">
        <v>270.36450994072857</v>
      </c>
      <c r="AZ311" s="119">
        <v>224.0691767724139</v>
      </c>
      <c r="BA311" s="119"/>
    </row>
    <row r="312" spans="1:53" x14ac:dyDescent="0.25">
      <c r="A312" s="180" t="s">
        <v>561</v>
      </c>
      <c r="B312" s="181">
        <v>5</v>
      </c>
      <c r="C312" s="182" t="s">
        <v>562</v>
      </c>
      <c r="D312" s="31"/>
      <c r="E312" s="32"/>
      <c r="F312" s="160">
        <v>12171</v>
      </c>
      <c r="G312" s="109">
        <v>12080</v>
      </c>
      <c r="H312" s="110">
        <v>12938</v>
      </c>
      <c r="I312" s="110">
        <v>13109</v>
      </c>
      <c r="J312" s="110">
        <v>13283</v>
      </c>
      <c r="K312" s="110">
        <v>13798</v>
      </c>
      <c r="L312" s="110">
        <v>11629</v>
      </c>
      <c r="M312" s="111"/>
      <c r="N312" s="112">
        <v>9.4829955056751472E-2</v>
      </c>
      <c r="O312" s="112">
        <v>0.10871125410667544</v>
      </c>
      <c r="P312" s="113">
        <v>0.11536840487668573</v>
      </c>
      <c r="Q312" s="113">
        <v>0.11606756409085713</v>
      </c>
      <c r="R312" s="113">
        <v>0.11548308368714498</v>
      </c>
      <c r="S312" s="207">
        <v>0.12998544340318705</v>
      </c>
      <c r="T312" s="113">
        <v>0.13380087672197272</v>
      </c>
      <c r="U312" s="111"/>
      <c r="V312" s="114">
        <v>61.763841800000002</v>
      </c>
      <c r="W312" s="114">
        <v>67.84</v>
      </c>
      <c r="X312" s="115">
        <v>70.624916862095787</v>
      </c>
      <c r="Y312" s="115">
        <v>71.930478069212768</v>
      </c>
      <c r="Z312" s="115">
        <v>73.098768079077288</v>
      </c>
      <c r="AA312" s="119">
        <v>75.783907175603417</v>
      </c>
      <c r="AB312" s="115">
        <v>76.987749796338903</v>
      </c>
      <c r="AC312" s="115"/>
      <c r="AD312" s="116">
        <v>5.5281359983250704</v>
      </c>
      <c r="AE312" s="116">
        <v>5.544244609336606</v>
      </c>
      <c r="AF312" s="115">
        <v>5.552132133812246</v>
      </c>
      <c r="AG312" s="115">
        <v>5.5464097816231845</v>
      </c>
      <c r="AH312" s="115">
        <v>5.5484312244690654</v>
      </c>
      <c r="AI312" s="119">
        <v>11.949694868226516</v>
      </c>
      <c r="AJ312" s="117">
        <v>18.901303538175046</v>
      </c>
      <c r="AK312" s="115"/>
      <c r="AL312" s="118">
        <v>1.9074007960199004</v>
      </c>
      <c r="AM312" s="118">
        <v>2.1841586272040305</v>
      </c>
      <c r="AN312" s="115">
        <v>2.2831280191564263</v>
      </c>
      <c r="AO312" s="115">
        <v>2.4498033672395652</v>
      </c>
      <c r="AP312" s="115">
        <v>2.5587058971774197</v>
      </c>
      <c r="AQ312" s="119">
        <v>2.3446854797568335</v>
      </c>
      <c r="AR312" s="115">
        <v>2.0832999999999999</v>
      </c>
      <c r="AS312" s="115"/>
      <c r="AT312" s="118">
        <v>202.77798813001385</v>
      </c>
      <c r="AU312" s="118">
        <v>149.52753535343322</v>
      </c>
      <c r="AV312" s="119">
        <v>149.52753535343322</v>
      </c>
      <c r="AW312" s="119">
        <v>132.81219896339155</v>
      </c>
      <c r="AX312" s="119">
        <v>121.97845237057084</v>
      </c>
      <c r="AY312" s="119">
        <v>129.47547582660627</v>
      </c>
      <c r="AZ312" s="119">
        <v>145.97343724944363</v>
      </c>
      <c r="BA312" s="119"/>
    </row>
    <row r="313" spans="1:53" x14ac:dyDescent="0.25">
      <c r="A313" s="180" t="s">
        <v>563</v>
      </c>
      <c r="B313" s="181">
        <v>6</v>
      </c>
      <c r="C313" s="182" t="s">
        <v>564</v>
      </c>
      <c r="D313" s="31"/>
      <c r="E313" s="32"/>
      <c r="F313" s="160">
        <v>3959</v>
      </c>
      <c r="G313" s="109">
        <v>2818</v>
      </c>
      <c r="H313" s="110">
        <v>2841</v>
      </c>
      <c r="I313" s="110">
        <v>2814</v>
      </c>
      <c r="J313" s="110">
        <v>2788</v>
      </c>
      <c r="K313" s="110">
        <v>2707</v>
      </c>
      <c r="L313" s="110">
        <v>2657</v>
      </c>
      <c r="M313" s="111"/>
      <c r="N313" s="112">
        <v>0.24938138212720137</v>
      </c>
      <c r="O313" s="112">
        <v>0.26776207050980388</v>
      </c>
      <c r="P313" s="113">
        <v>0.34573867206269537</v>
      </c>
      <c r="Q313" s="113">
        <v>0.34702715380281091</v>
      </c>
      <c r="R313" s="113">
        <v>0.35608655962180058</v>
      </c>
      <c r="S313" s="207">
        <v>0.37211760109068248</v>
      </c>
      <c r="T313" s="113">
        <v>0.37125460563937274</v>
      </c>
      <c r="U313" s="111"/>
      <c r="V313" s="114">
        <v>63.910195250000001</v>
      </c>
      <c r="W313" s="114">
        <v>67.510000000000005</v>
      </c>
      <c r="X313" s="115">
        <v>69.200717509156775</v>
      </c>
      <c r="Y313" s="115">
        <v>69.947142018455764</v>
      </c>
      <c r="Z313" s="115">
        <v>70.594845549119455</v>
      </c>
      <c r="AA313" s="119">
        <v>72.189734249592902</v>
      </c>
      <c r="AB313" s="115">
        <v>72.870163317179063</v>
      </c>
      <c r="AC313" s="115"/>
      <c r="AD313" s="116">
        <v>39.164486792541112</v>
      </c>
      <c r="AE313" s="116">
        <v>39.273032037531621</v>
      </c>
      <c r="AF313" s="115">
        <v>39.326180833288369</v>
      </c>
      <c r="AG313" s="115">
        <v>39.287621697442397</v>
      </c>
      <c r="AH313" s="115">
        <v>39.30124285998604</v>
      </c>
      <c r="AI313" s="119">
        <v>45.964378939302833</v>
      </c>
      <c r="AJ313" s="117">
        <v>53.164556962025308</v>
      </c>
      <c r="AK313" s="115"/>
      <c r="AL313" s="118">
        <v>5.1952179176755449</v>
      </c>
      <c r="AM313" s="118">
        <v>5.4581162318840581</v>
      </c>
      <c r="AN313" s="115">
        <v>5.6483971034557987</v>
      </c>
      <c r="AO313" s="115">
        <v>5.8667570508692855</v>
      </c>
      <c r="AP313" s="115">
        <v>6.0111293971410813</v>
      </c>
      <c r="AQ313" s="119">
        <v>5.5729185034047619</v>
      </c>
      <c r="AR313" s="115">
        <v>5.0758999999999999</v>
      </c>
      <c r="AS313" s="115"/>
      <c r="AT313" s="118">
        <v>227.64643283533485</v>
      </c>
      <c r="AU313" s="118">
        <v>244.98701878985776</v>
      </c>
      <c r="AV313" s="119">
        <v>458.59037192983135</v>
      </c>
      <c r="AW313" s="119">
        <v>444.96676898983986</v>
      </c>
      <c r="AX313" s="119">
        <v>464.00357054294682</v>
      </c>
      <c r="AY313" s="119">
        <v>497.12135901926371</v>
      </c>
      <c r="AZ313" s="119">
        <v>486.42600086753362</v>
      </c>
      <c r="BA313" s="119"/>
    </row>
    <row r="314" spans="1:53" x14ac:dyDescent="0.25">
      <c r="A314" s="180" t="s">
        <v>565</v>
      </c>
      <c r="B314" s="181">
        <v>7</v>
      </c>
      <c r="C314" s="182" t="s">
        <v>566</v>
      </c>
      <c r="D314" s="31"/>
      <c r="E314" s="32"/>
      <c r="F314" s="160">
        <v>2658</v>
      </c>
      <c r="G314" s="109">
        <v>2285</v>
      </c>
      <c r="H314" s="110">
        <v>2394</v>
      </c>
      <c r="I314" s="110">
        <v>2395</v>
      </c>
      <c r="J314" s="110">
        <v>2396</v>
      </c>
      <c r="K314" s="110">
        <v>2399</v>
      </c>
      <c r="L314" s="110">
        <v>1840</v>
      </c>
      <c r="M314" s="111"/>
      <c r="N314" s="112">
        <v>0.16857995952428498</v>
      </c>
      <c r="O314" s="112">
        <v>0.15863474795855206</v>
      </c>
      <c r="P314" s="113">
        <v>0.18115937070336971</v>
      </c>
      <c r="Q314" s="113">
        <v>0.17677441588209702</v>
      </c>
      <c r="R314" s="113">
        <v>0.17666608870638945</v>
      </c>
      <c r="S314" s="207">
        <v>0.21020395852693655</v>
      </c>
      <c r="T314" s="113">
        <v>0.23261864378378547</v>
      </c>
      <c r="U314" s="111"/>
      <c r="V314" s="114">
        <v>64.445853650000004</v>
      </c>
      <c r="W314" s="114">
        <v>67.39</v>
      </c>
      <c r="X314" s="115">
        <v>68.155867554667353</v>
      </c>
      <c r="Y314" s="115">
        <v>68.617981203033395</v>
      </c>
      <c r="Z314" s="115">
        <v>68.903956469856737</v>
      </c>
      <c r="AA314" s="119">
        <v>69.597936293450402</v>
      </c>
      <c r="AB314" s="115">
        <v>69.48520446313637</v>
      </c>
      <c r="AC314" s="115"/>
      <c r="AD314" s="116">
        <v>10.364627006674318</v>
      </c>
      <c r="AE314" s="116">
        <v>10.389361729870531</v>
      </c>
      <c r="AF314" s="115">
        <v>10.401472999704323</v>
      </c>
      <c r="AG314" s="115">
        <v>10.392686345328826</v>
      </c>
      <c r="AH314" s="115">
        <v>10.395790264668243</v>
      </c>
      <c r="AI314" s="119">
        <v>22.933467330868098</v>
      </c>
      <c r="AJ314" s="117">
        <v>36.551724137931032</v>
      </c>
      <c r="AK314" s="115"/>
      <c r="AL314" s="118">
        <v>3.0867101775147927</v>
      </c>
      <c r="AM314" s="118">
        <v>3.2976572448979597</v>
      </c>
      <c r="AN314" s="115">
        <v>3.3370737071942869</v>
      </c>
      <c r="AO314" s="115">
        <v>3.4315390222222222</v>
      </c>
      <c r="AP314" s="115">
        <v>3.5390018998272876</v>
      </c>
      <c r="AQ314" s="119">
        <v>3.4022651564329074</v>
      </c>
      <c r="AR314" s="115">
        <v>3.2501000000000002</v>
      </c>
      <c r="AS314" s="115"/>
      <c r="AT314" s="118">
        <v>220.35811996353812</v>
      </c>
      <c r="AU314" s="118">
        <v>168.05869164525228</v>
      </c>
      <c r="AV314" s="119">
        <v>227.02604399002743</v>
      </c>
      <c r="AW314" s="119">
        <v>206.41245496526767</v>
      </c>
      <c r="AX314" s="119">
        <v>199.62261141738657</v>
      </c>
      <c r="AY314" s="119">
        <v>226.47769888282619</v>
      </c>
      <c r="AZ314" s="119">
        <v>251.60945184393969</v>
      </c>
      <c r="BA314" s="119"/>
    </row>
    <row r="315" spans="1:53" x14ac:dyDescent="0.25">
      <c r="A315" s="180" t="s">
        <v>567</v>
      </c>
      <c r="B315" s="181">
        <v>8</v>
      </c>
      <c r="C315" s="182" t="s">
        <v>568</v>
      </c>
      <c r="D315" s="31"/>
      <c r="E315" s="32"/>
      <c r="F315" s="160">
        <v>8253</v>
      </c>
      <c r="G315" s="109">
        <v>6979</v>
      </c>
      <c r="H315" s="110">
        <v>7130</v>
      </c>
      <c r="I315" s="110">
        <v>7099</v>
      </c>
      <c r="J315" s="110">
        <v>7069</v>
      </c>
      <c r="K315" s="110">
        <v>6969</v>
      </c>
      <c r="L315" s="110">
        <v>5292</v>
      </c>
      <c r="M315" s="111"/>
      <c r="N315" s="112">
        <v>0.19856511128655099</v>
      </c>
      <c r="O315" s="112">
        <v>0.18805801365854743</v>
      </c>
      <c r="P315" s="113">
        <v>0.23338043913948159</v>
      </c>
      <c r="Q315" s="113">
        <v>0.22792060910740516</v>
      </c>
      <c r="R315" s="113">
        <v>0.22880180360006561</v>
      </c>
      <c r="S315" s="207">
        <v>0.2519532518317732</v>
      </c>
      <c r="T315" s="113">
        <v>0.26117899522977217</v>
      </c>
      <c r="U315" s="111"/>
      <c r="V315" s="114">
        <v>64.040390000000002</v>
      </c>
      <c r="W315" s="114">
        <v>67.3</v>
      </c>
      <c r="X315" s="115">
        <v>67.791543581677118</v>
      </c>
      <c r="Y315" s="115">
        <v>68.209262951497877</v>
      </c>
      <c r="Z315" s="115">
        <v>68.37158496778909</v>
      </c>
      <c r="AA315" s="119">
        <v>68.893001108628823</v>
      </c>
      <c r="AB315" s="115">
        <v>68.488118417013325</v>
      </c>
      <c r="AC315" s="115"/>
      <c r="AD315" s="116">
        <v>18.411602349547437</v>
      </c>
      <c r="AE315" s="116">
        <v>18.437644059438298</v>
      </c>
      <c r="AF315" s="115">
        <v>18.45039529068999</v>
      </c>
      <c r="AG315" s="115">
        <v>18.44114434810443</v>
      </c>
      <c r="AH315" s="115">
        <v>18.444412279033777</v>
      </c>
      <c r="AI315" s="119">
        <v>31.305473749248904</v>
      </c>
      <c r="AJ315" s="117">
        <v>45.274725274725277</v>
      </c>
      <c r="AK315" s="115"/>
      <c r="AL315" s="118">
        <v>3.8320831086142317</v>
      </c>
      <c r="AM315" s="118">
        <v>4.2863789210789207</v>
      </c>
      <c r="AN315" s="115">
        <v>4.5074575199086899</v>
      </c>
      <c r="AO315" s="115">
        <v>4.6922168442865599</v>
      </c>
      <c r="AP315" s="115">
        <v>4.8401604178591864</v>
      </c>
      <c r="AQ315" s="119">
        <v>4.6948506214431376</v>
      </c>
      <c r="AR315" s="115">
        <v>4.4489000000000001</v>
      </c>
      <c r="AS315" s="115"/>
      <c r="AT315" s="118">
        <v>217.72185817135585</v>
      </c>
      <c r="AU315" s="118">
        <v>164.42290440601673</v>
      </c>
      <c r="AV315" s="119">
        <v>269.24163372447867</v>
      </c>
      <c r="AW315" s="119">
        <v>244.11101943076753</v>
      </c>
      <c r="AX315" s="119">
        <v>240.54396168973798</v>
      </c>
      <c r="AY315" s="119">
        <v>248.33089462403314</v>
      </c>
      <c r="AZ315" s="119">
        <v>243.49506287038864</v>
      </c>
      <c r="BA315" s="119"/>
    </row>
    <row r="316" spans="1:53" x14ac:dyDescent="0.25">
      <c r="A316" s="180"/>
      <c r="B316" s="183"/>
      <c r="C316" s="182"/>
      <c r="D316" s="31"/>
      <c r="E316" s="32"/>
      <c r="F316" s="160"/>
      <c r="G316" s="109"/>
      <c r="H316" s="110"/>
      <c r="I316" s="110"/>
      <c r="J316" s="110"/>
      <c r="K316" s="110"/>
      <c r="L316" s="110" t="s">
        <v>15</v>
      </c>
      <c r="M316" s="111"/>
      <c r="N316" s="112"/>
      <c r="O316" s="112"/>
      <c r="P316" s="113"/>
      <c r="Q316" s="113"/>
      <c r="R316" s="113"/>
      <c r="S316" s="207"/>
      <c r="T316" s="113"/>
      <c r="U316" s="111"/>
      <c r="V316" s="114"/>
      <c r="W316" s="114"/>
      <c r="X316" s="115"/>
      <c r="Y316" s="115"/>
      <c r="Z316" s="115"/>
      <c r="AA316" s="119"/>
      <c r="AB316" s="115"/>
      <c r="AC316" s="115"/>
      <c r="AD316" s="116"/>
      <c r="AE316" s="116"/>
      <c r="AF316" s="115"/>
      <c r="AG316" s="115"/>
      <c r="AH316" s="115"/>
      <c r="AI316" s="119"/>
      <c r="AJ316" s="120"/>
      <c r="AK316" s="115"/>
      <c r="AL316" s="118"/>
      <c r="AM316" s="118"/>
      <c r="AN316" s="115"/>
      <c r="AO316" s="115"/>
      <c r="AP316" s="115"/>
      <c r="AQ316" s="119"/>
      <c r="AR316" s="115"/>
      <c r="AS316" s="115"/>
      <c r="AT316" s="118"/>
      <c r="AU316" s="118"/>
      <c r="AV316" s="119"/>
      <c r="AW316" s="119"/>
      <c r="AX316" s="119"/>
      <c r="AY316" s="119"/>
      <c r="AZ316" s="119"/>
      <c r="BA316" s="119"/>
    </row>
    <row r="317" spans="1:53" x14ac:dyDescent="0.25">
      <c r="A317" s="170" t="s">
        <v>569</v>
      </c>
      <c r="B317" s="171" t="s">
        <v>570</v>
      </c>
      <c r="C317" s="176"/>
      <c r="D317" s="31"/>
      <c r="E317" s="32"/>
      <c r="F317" s="158">
        <v>470719</v>
      </c>
      <c r="G317" s="90">
        <v>404190</v>
      </c>
      <c r="H317" s="124">
        <v>446813</v>
      </c>
      <c r="I317" s="124">
        <v>449365</v>
      </c>
      <c r="J317" s="124">
        <v>451881</v>
      </c>
      <c r="K317" s="124">
        <v>458830</v>
      </c>
      <c r="L317" s="124">
        <v>405759</v>
      </c>
      <c r="M317" s="72"/>
      <c r="N317" s="73">
        <v>0.23300000000000001</v>
      </c>
      <c r="O317" s="73">
        <v>0.28598554485209077</v>
      </c>
      <c r="P317" s="91">
        <v>0.33563248278734115</v>
      </c>
      <c r="Q317" s="91">
        <v>0.31842005652673683</v>
      </c>
      <c r="R317" s="91">
        <v>0.345385802283809</v>
      </c>
      <c r="S317" s="205">
        <v>0.38372432585818328</v>
      </c>
      <c r="T317" s="91">
        <v>0.41674154790469403</v>
      </c>
      <c r="U317" s="72"/>
      <c r="V317" s="126">
        <v>65.933241631369071</v>
      </c>
      <c r="W317" s="126">
        <v>71.77</v>
      </c>
      <c r="X317" s="92">
        <v>72.178212542379754</v>
      </c>
      <c r="Y317" s="92">
        <v>73.198031315525952</v>
      </c>
      <c r="Z317" s="92">
        <v>72.815080983747578</v>
      </c>
      <c r="AA317" s="95">
        <v>73.672886211306604</v>
      </c>
      <c r="AB317" s="92">
        <v>72.634854140112935</v>
      </c>
      <c r="AC317" s="93"/>
      <c r="AD317" s="78">
        <v>41.095035962782184</v>
      </c>
      <c r="AE317" s="78">
        <v>65.922722834426011</v>
      </c>
      <c r="AF317" s="92">
        <v>61.036857027136506</v>
      </c>
      <c r="AG317" s="92">
        <v>53.795811518324612</v>
      </c>
      <c r="AH317" s="92">
        <v>60.572749145477857</v>
      </c>
      <c r="AI317" s="95">
        <v>64.617536260448105</v>
      </c>
      <c r="AJ317" s="94">
        <v>65.547676749543726</v>
      </c>
      <c r="AK317" s="93"/>
      <c r="AL317" s="80">
        <v>5.2102409139734691</v>
      </c>
      <c r="AM317" s="80">
        <v>5.9592000000000001</v>
      </c>
      <c r="AN317" s="92">
        <v>6.019947670718695</v>
      </c>
      <c r="AO317" s="92">
        <v>5.5644</v>
      </c>
      <c r="AP317" s="92">
        <v>6.1528</v>
      </c>
      <c r="AQ317" s="95">
        <v>6.3566330194337866</v>
      </c>
      <c r="AR317" s="92">
        <v>6.6102424208335675</v>
      </c>
      <c r="AS317" s="93"/>
      <c r="AT317" s="80">
        <v>185.10000000000002</v>
      </c>
      <c r="AU317" s="80">
        <v>203.32737560402938</v>
      </c>
      <c r="AV317" s="95">
        <v>313.30000000000007</v>
      </c>
      <c r="AW317" s="95">
        <v>297.33858877935432</v>
      </c>
      <c r="AX317" s="95">
        <v>330.75894948576064</v>
      </c>
      <c r="AY317" s="95">
        <v>412.03877662294792</v>
      </c>
      <c r="AZ317" s="95">
        <v>511.89830000000001</v>
      </c>
      <c r="BA317" s="96"/>
    </row>
    <row r="318" spans="1:53" x14ac:dyDescent="0.25">
      <c r="A318" s="177" t="s">
        <v>571</v>
      </c>
      <c r="B318" s="178"/>
      <c r="C318" s="179" t="s">
        <v>572</v>
      </c>
      <c r="D318" s="31"/>
      <c r="E318" s="32"/>
      <c r="F318" s="159">
        <v>125591</v>
      </c>
      <c r="G318" s="97">
        <v>96064</v>
      </c>
      <c r="H318" s="98">
        <v>105226</v>
      </c>
      <c r="I318" s="98">
        <v>105467</v>
      </c>
      <c r="J318" s="98">
        <v>105694</v>
      </c>
      <c r="K318" s="98">
        <v>106214</v>
      </c>
      <c r="L318" s="98">
        <v>110520</v>
      </c>
      <c r="M318" s="121"/>
      <c r="N318" s="100">
        <v>0.29010644107016476</v>
      </c>
      <c r="O318" s="100">
        <v>0.35383277699091764</v>
      </c>
      <c r="P318" s="101">
        <v>0.42628981367635366</v>
      </c>
      <c r="Q318" s="101">
        <v>0.42891892514189872</v>
      </c>
      <c r="R318" s="101">
        <v>0.4485187227739299</v>
      </c>
      <c r="S318" s="206">
        <v>0.47665744948354932</v>
      </c>
      <c r="T318" s="101">
        <v>0.49890058120697839</v>
      </c>
      <c r="U318" s="121"/>
      <c r="V318" s="102">
        <v>69.537965458311987</v>
      </c>
      <c r="W318" s="102">
        <v>73.430000000000007</v>
      </c>
      <c r="X318" s="103">
        <v>73.388024571538992</v>
      </c>
      <c r="Y318" s="103">
        <v>74.044518871903563</v>
      </c>
      <c r="Z318" s="103">
        <v>73.690485137012601</v>
      </c>
      <c r="AA318" s="107">
        <v>73.995830992792719</v>
      </c>
      <c r="AB318" s="103">
        <v>73.030792443113171</v>
      </c>
      <c r="AC318" s="103"/>
      <c r="AD318" s="104">
        <v>60.480845068340265</v>
      </c>
      <c r="AE318" s="104">
        <v>66.50040754381682</v>
      </c>
      <c r="AF318" s="103">
        <v>66.568627450980387</v>
      </c>
      <c r="AG318" s="103">
        <v>66.568627450980387</v>
      </c>
      <c r="AH318" s="103">
        <v>66.568627450980387</v>
      </c>
      <c r="AI318" s="107">
        <v>70.407418563831698</v>
      </c>
      <c r="AJ318" s="105">
        <v>72.731875253138924</v>
      </c>
      <c r="AK318" s="103"/>
      <c r="AL318" s="106">
        <v>7.6960906978649355</v>
      </c>
      <c r="AM318" s="106">
        <v>7.8779320396821753</v>
      </c>
      <c r="AN318" s="103">
        <v>8.0841447471369037</v>
      </c>
      <c r="AO318" s="103">
        <v>8.1705794922031192</v>
      </c>
      <c r="AP318" s="103">
        <v>8.26408289430581</v>
      </c>
      <c r="AQ318" s="107">
        <v>8.4670064004950518</v>
      </c>
      <c r="AR318" s="103">
        <v>8.6449128175703667</v>
      </c>
      <c r="AS318" s="103"/>
      <c r="AT318" s="106">
        <v>197.08148020179749</v>
      </c>
      <c r="AU318" s="106">
        <v>288.57240320547305</v>
      </c>
      <c r="AV318" s="107">
        <v>471.24596997727394</v>
      </c>
      <c r="AW318" s="107">
        <v>470.43488911408252</v>
      </c>
      <c r="AX318" s="107">
        <v>532.87659979454259</v>
      </c>
      <c r="AY318" s="107">
        <v>603.58804745694317</v>
      </c>
      <c r="AZ318" s="107">
        <v>680.78547224411477</v>
      </c>
      <c r="BA318" s="107"/>
    </row>
    <row r="319" spans="1:53" x14ac:dyDescent="0.25">
      <c r="A319" s="180" t="s">
        <v>573</v>
      </c>
      <c r="B319" s="181">
        <v>1</v>
      </c>
      <c r="C319" s="182" t="s">
        <v>574</v>
      </c>
      <c r="D319" s="31"/>
      <c r="E319" s="32"/>
      <c r="F319" s="160">
        <v>72127</v>
      </c>
      <c r="G319" s="109">
        <v>51225</v>
      </c>
      <c r="H319" s="110">
        <v>55928</v>
      </c>
      <c r="I319" s="110">
        <v>55991</v>
      </c>
      <c r="J319" s="110">
        <v>56046</v>
      </c>
      <c r="K319" s="110">
        <v>56093</v>
      </c>
      <c r="L319" s="110">
        <v>69028</v>
      </c>
      <c r="M319" s="111"/>
      <c r="N319" s="112">
        <v>0.33062228776416575</v>
      </c>
      <c r="O319" s="112">
        <v>0.42374475764760761</v>
      </c>
      <c r="P319" s="113">
        <v>0.51630310528406231</v>
      </c>
      <c r="Q319" s="113">
        <v>0.5201193283929525</v>
      </c>
      <c r="R319" s="113">
        <v>0.54586668682427242</v>
      </c>
      <c r="S319" s="207">
        <v>0.56133036647969525</v>
      </c>
      <c r="T319" s="113">
        <v>0.55797074304867633</v>
      </c>
      <c r="U319" s="111"/>
      <c r="V319" s="114">
        <v>71.398253300000007</v>
      </c>
      <c r="W319" s="114">
        <v>73.97</v>
      </c>
      <c r="X319" s="115">
        <v>74.354521883704479</v>
      </c>
      <c r="Y319" s="115">
        <v>74.885756503395953</v>
      </c>
      <c r="Z319" s="115">
        <v>75.06036254111676</v>
      </c>
      <c r="AA319" s="119">
        <v>75.510097766808485</v>
      </c>
      <c r="AB319" s="115">
        <v>75.281392208590418</v>
      </c>
      <c r="AC319" s="115"/>
      <c r="AD319" s="116">
        <v>75.742229025332904</v>
      </c>
      <c r="AE319" s="116">
        <v>76.568113215510792</v>
      </c>
      <c r="AF319" s="115">
        <v>76.852559205500384</v>
      </c>
      <c r="AG319" s="115">
        <v>76.852559205500384</v>
      </c>
      <c r="AH319" s="115">
        <v>76.852559205500384</v>
      </c>
      <c r="AI319" s="119">
        <v>77.301682825177181</v>
      </c>
      <c r="AJ319" s="117">
        <v>77.471368294153109</v>
      </c>
      <c r="AK319" s="115"/>
      <c r="AL319" s="118">
        <v>9.7181581970628059</v>
      </c>
      <c r="AM319" s="118">
        <v>10.13623361178281</v>
      </c>
      <c r="AN319" s="115">
        <v>10.360193629595488</v>
      </c>
      <c r="AO319" s="115">
        <v>10.356723084380478</v>
      </c>
      <c r="AP319" s="115">
        <v>10.405196042998464</v>
      </c>
      <c r="AQ319" s="119">
        <v>10.42062369053501</v>
      </c>
      <c r="AR319" s="115">
        <v>10.2837</v>
      </c>
      <c r="AS319" s="115"/>
      <c r="AT319" s="118">
        <v>212.26621295056705</v>
      </c>
      <c r="AU319" s="118">
        <v>377.75701049397026</v>
      </c>
      <c r="AV319" s="119">
        <v>640.93863899008875</v>
      </c>
      <c r="AW319" s="119">
        <v>648.0019515035541</v>
      </c>
      <c r="AX319" s="119">
        <v>739.15550212288895</v>
      </c>
      <c r="AY319" s="119">
        <v>791.00719743725494</v>
      </c>
      <c r="AZ319" s="119">
        <v>786.06248531242159</v>
      </c>
      <c r="BA319" s="119"/>
    </row>
    <row r="320" spans="1:53" x14ac:dyDescent="0.25">
      <c r="A320" s="180" t="s">
        <v>575</v>
      </c>
      <c r="B320" s="181">
        <v>2</v>
      </c>
      <c r="C320" s="182" t="s">
        <v>576</v>
      </c>
      <c r="D320" s="31"/>
      <c r="E320" s="32"/>
      <c r="F320" s="160">
        <v>1653</v>
      </c>
      <c r="G320" s="109">
        <v>1213</v>
      </c>
      <c r="H320" s="110">
        <v>1283</v>
      </c>
      <c r="I320" s="110">
        <v>1270</v>
      </c>
      <c r="J320" s="110">
        <v>1256</v>
      </c>
      <c r="K320" s="110">
        <v>1213</v>
      </c>
      <c r="L320" s="110">
        <v>1339</v>
      </c>
      <c r="M320" s="111"/>
      <c r="N320" s="112">
        <v>0.2414348141160492</v>
      </c>
      <c r="O320" s="112">
        <v>0.24523039032247013</v>
      </c>
      <c r="P320" s="113">
        <v>0.29302940180489173</v>
      </c>
      <c r="Q320" s="113">
        <v>0.28190301515421529</v>
      </c>
      <c r="R320" s="113">
        <v>0.29090741344545029</v>
      </c>
      <c r="S320" s="207">
        <v>0.3436485961126618</v>
      </c>
      <c r="T320" s="113">
        <v>0.38220598133535943</v>
      </c>
      <c r="U320" s="111"/>
      <c r="V320" s="114">
        <v>68.578607000000005</v>
      </c>
      <c r="W320" s="114">
        <v>73.040000000000006</v>
      </c>
      <c r="X320" s="115">
        <v>70.068973567266198</v>
      </c>
      <c r="Y320" s="115">
        <v>70.342335133540715</v>
      </c>
      <c r="Z320" s="115">
        <v>67.927505186903176</v>
      </c>
      <c r="AA320" s="119">
        <v>66.473121180233989</v>
      </c>
      <c r="AB320" s="115">
        <v>62.931345957991475</v>
      </c>
      <c r="AC320" s="115"/>
      <c r="AD320" s="116">
        <v>42.675153937915397</v>
      </c>
      <c r="AE320" s="116">
        <v>43.341359189949877</v>
      </c>
      <c r="AF320" s="115">
        <v>43.238790079347716</v>
      </c>
      <c r="AG320" s="115">
        <v>43.086778618746294</v>
      </c>
      <c r="AH320" s="115">
        <v>43.229047050266942</v>
      </c>
      <c r="AI320" s="119">
        <v>56.055078543058698</v>
      </c>
      <c r="AJ320" s="117">
        <v>69.879518072289159</v>
      </c>
      <c r="AK320" s="115"/>
      <c r="AL320" s="118">
        <v>4.9852735955056167</v>
      </c>
      <c r="AM320" s="118">
        <v>5.2530140893470794</v>
      </c>
      <c r="AN320" s="115">
        <v>5.4278165394394158</v>
      </c>
      <c r="AO320" s="115">
        <v>5.4068538341158057</v>
      </c>
      <c r="AP320" s="115">
        <v>5.5186696784073508</v>
      </c>
      <c r="AQ320" s="119">
        <v>5.6963958023122103</v>
      </c>
      <c r="AR320" s="115">
        <v>5.8262999999999998</v>
      </c>
      <c r="AS320" s="115"/>
      <c r="AT320" s="118">
        <v>189.37528267074813</v>
      </c>
      <c r="AU320" s="118">
        <v>174.85621709837133</v>
      </c>
      <c r="AV320" s="119">
        <v>283.43275174066042</v>
      </c>
      <c r="AW320" s="119">
        <v>255.88760298930029</v>
      </c>
      <c r="AX320" s="119">
        <v>287.09221326473198</v>
      </c>
      <c r="AY320" s="119">
        <v>404.02036284249334</v>
      </c>
      <c r="AZ320" s="119">
        <v>524.07843557377714</v>
      </c>
      <c r="BA320" s="119"/>
    </row>
    <row r="321" spans="1:53" x14ac:dyDescent="0.25">
      <c r="A321" s="180" t="s">
        <v>577</v>
      </c>
      <c r="B321" s="181">
        <v>3</v>
      </c>
      <c r="C321" s="182" t="s">
        <v>578</v>
      </c>
      <c r="D321" s="31"/>
      <c r="E321" s="32"/>
      <c r="F321" s="160">
        <v>3392</v>
      </c>
      <c r="G321" s="109">
        <v>2498</v>
      </c>
      <c r="H321" s="110">
        <v>2646</v>
      </c>
      <c r="I321" s="110">
        <v>2618</v>
      </c>
      <c r="J321" s="110">
        <v>2592</v>
      </c>
      <c r="K321" s="110">
        <v>2506</v>
      </c>
      <c r="L321" s="110">
        <v>1866</v>
      </c>
      <c r="M321" s="111"/>
      <c r="N321" s="112">
        <v>0.22260249430601928</v>
      </c>
      <c r="O321" s="112">
        <v>0.21902644037012439</v>
      </c>
      <c r="P321" s="113">
        <v>0.23708312704070172</v>
      </c>
      <c r="Q321" s="113">
        <v>0.23018271509347593</v>
      </c>
      <c r="R321" s="113">
        <v>0.23352828534477912</v>
      </c>
      <c r="S321" s="207">
        <v>0.27732706474019653</v>
      </c>
      <c r="T321" s="113">
        <v>0.31049385311508232</v>
      </c>
      <c r="U321" s="111"/>
      <c r="V321" s="114">
        <v>64.041133970000004</v>
      </c>
      <c r="W321" s="114">
        <v>72.739999999999995</v>
      </c>
      <c r="X321" s="115">
        <v>73.838106345901693</v>
      </c>
      <c r="Y321" s="115">
        <v>75.41133872512745</v>
      </c>
      <c r="Z321" s="115">
        <v>75.064226566807918</v>
      </c>
      <c r="AA321" s="119">
        <v>76.802467454019052</v>
      </c>
      <c r="AB321" s="115">
        <v>75.76920583528198</v>
      </c>
      <c r="AC321" s="115"/>
      <c r="AD321" s="116">
        <v>58.876012054004448</v>
      </c>
      <c r="AE321" s="116">
        <v>59.001928720997945</v>
      </c>
      <c r="AF321" s="115">
        <v>58.982542562596954</v>
      </c>
      <c r="AG321" s="115">
        <v>58.974358974358978</v>
      </c>
      <c r="AH321" s="115">
        <v>58.980701073439477</v>
      </c>
      <c r="AI321" s="119">
        <v>57.662418668401813</v>
      </c>
      <c r="AJ321" s="117">
        <v>56.198347107438018</v>
      </c>
      <c r="AK321" s="115"/>
      <c r="AL321" s="118">
        <v>3.9686885972108294</v>
      </c>
      <c r="AM321" s="118">
        <v>4.2109643128321936</v>
      </c>
      <c r="AN321" s="115">
        <v>4.2360614284677398</v>
      </c>
      <c r="AO321" s="115">
        <v>4.4073047486033516</v>
      </c>
      <c r="AP321" s="115">
        <v>4.4822072553045853</v>
      </c>
      <c r="AQ321" s="119">
        <v>4.4950975216638511</v>
      </c>
      <c r="AR321" s="115">
        <v>4.49</v>
      </c>
      <c r="AS321" s="115"/>
      <c r="AT321" s="118">
        <v>174.35168071468482</v>
      </c>
      <c r="AU321" s="118">
        <v>137.84686816855589</v>
      </c>
      <c r="AV321" s="119">
        <v>161.86727385137834</v>
      </c>
      <c r="AW321" s="119">
        <v>143.73634441191396</v>
      </c>
      <c r="AX321" s="119">
        <v>147.72031013238004</v>
      </c>
      <c r="AY321" s="119">
        <v>219.0793172867088</v>
      </c>
      <c r="AZ321" s="119">
        <v>302.25945933659256</v>
      </c>
      <c r="BA321" s="119"/>
    </row>
    <row r="322" spans="1:53" x14ac:dyDescent="0.25">
      <c r="A322" s="180" t="s">
        <v>579</v>
      </c>
      <c r="B322" s="181">
        <v>4</v>
      </c>
      <c r="C322" s="182" t="s">
        <v>580</v>
      </c>
      <c r="D322" s="31"/>
      <c r="E322" s="32"/>
      <c r="F322" s="160">
        <v>20333</v>
      </c>
      <c r="G322" s="109">
        <v>16532</v>
      </c>
      <c r="H322" s="110">
        <v>18142</v>
      </c>
      <c r="I322" s="110">
        <v>18189</v>
      </c>
      <c r="J322" s="110">
        <v>18232</v>
      </c>
      <c r="K322" s="110">
        <v>18328</v>
      </c>
      <c r="L322" s="110">
        <v>16223</v>
      </c>
      <c r="M322" s="111"/>
      <c r="N322" s="112">
        <v>0.21593236416453729</v>
      </c>
      <c r="O322" s="112">
        <v>0.23103999333606279</v>
      </c>
      <c r="P322" s="113">
        <v>0.26912449223674334</v>
      </c>
      <c r="Q322" s="113">
        <v>0.26534435444615267</v>
      </c>
      <c r="R322" s="113">
        <v>0.27482462086360782</v>
      </c>
      <c r="S322" s="207">
        <v>0.33423787826812218</v>
      </c>
      <c r="T322" s="113">
        <v>0.38149891353618076</v>
      </c>
      <c r="U322" s="111"/>
      <c r="V322" s="114">
        <v>67.724529439999998</v>
      </c>
      <c r="W322" s="114">
        <v>73.040000000000006</v>
      </c>
      <c r="X322" s="115">
        <v>72.51799282250937</v>
      </c>
      <c r="Y322" s="115">
        <v>73.297390939671445</v>
      </c>
      <c r="Z322" s="115">
        <v>72.322510353325782</v>
      </c>
      <c r="AA322" s="119">
        <v>72.321940550509908</v>
      </c>
      <c r="AB322" s="115">
        <v>70.375004486758399</v>
      </c>
      <c r="AC322" s="115"/>
      <c r="AD322" s="116">
        <v>29.295679071797831</v>
      </c>
      <c r="AE322" s="116">
        <v>29.540501660955886</v>
      </c>
      <c r="AF322" s="115">
        <v>29.502808720006275</v>
      </c>
      <c r="AG322" s="115">
        <v>29.446946297348259</v>
      </c>
      <c r="AH322" s="115">
        <v>29.499228271490573</v>
      </c>
      <c r="AI322" s="119">
        <v>43.064248199134454</v>
      </c>
      <c r="AJ322" s="117">
        <v>57.765876052027544</v>
      </c>
      <c r="AK322" s="115"/>
      <c r="AL322" s="118">
        <v>4.8461075764491106</v>
      </c>
      <c r="AM322" s="118">
        <v>5.1498435862630654</v>
      </c>
      <c r="AN322" s="115">
        <v>5.1924859318926435</v>
      </c>
      <c r="AO322" s="115">
        <v>5.272713169479089</v>
      </c>
      <c r="AP322" s="115">
        <v>5.3656248988817516</v>
      </c>
      <c r="AQ322" s="119">
        <v>5.5511345140646426</v>
      </c>
      <c r="AR322" s="115">
        <v>5.7106000000000003</v>
      </c>
      <c r="AS322" s="115"/>
      <c r="AT322" s="118">
        <v>174.03171311022246</v>
      </c>
      <c r="AU322" s="118">
        <v>178.8300527960636</v>
      </c>
      <c r="AV322" s="119">
        <v>263.51947594244416</v>
      </c>
      <c r="AW322" s="119">
        <v>248.18843533056895</v>
      </c>
      <c r="AX322" s="119">
        <v>273.3627183691363</v>
      </c>
      <c r="AY322" s="119">
        <v>381.00075295835268</v>
      </c>
      <c r="AZ322" s="119">
        <v>488.7516336314053</v>
      </c>
      <c r="BA322" s="119"/>
    </row>
    <row r="323" spans="1:53" x14ac:dyDescent="0.25">
      <c r="A323" s="180" t="s">
        <v>581</v>
      </c>
      <c r="B323" s="181">
        <v>5</v>
      </c>
      <c r="C323" s="182" t="s">
        <v>582</v>
      </c>
      <c r="D323" s="31"/>
      <c r="E323" s="32"/>
      <c r="F323" s="160">
        <v>5667</v>
      </c>
      <c r="G323" s="109">
        <v>4515</v>
      </c>
      <c r="H323" s="110">
        <v>4866</v>
      </c>
      <c r="I323" s="110">
        <v>4845</v>
      </c>
      <c r="J323" s="110">
        <v>4823</v>
      </c>
      <c r="K323" s="110">
        <v>4749</v>
      </c>
      <c r="L323" s="110">
        <v>2886</v>
      </c>
      <c r="M323" s="111"/>
      <c r="N323" s="112">
        <v>0.20741577729727884</v>
      </c>
      <c r="O323" s="112">
        <v>0.19905020899801024</v>
      </c>
      <c r="P323" s="113">
        <v>0.21705351072986359</v>
      </c>
      <c r="Q323" s="113">
        <v>0.20882284549254942</v>
      </c>
      <c r="R323" s="113">
        <v>0.2123156259129059</v>
      </c>
      <c r="S323" s="207">
        <v>0.2520512193477259</v>
      </c>
      <c r="T323" s="113">
        <v>0.28186067048160157</v>
      </c>
      <c r="U323" s="111"/>
      <c r="V323" s="114">
        <v>67.435869080000003</v>
      </c>
      <c r="W323" s="114">
        <v>72.59</v>
      </c>
      <c r="X323" s="115">
        <v>72.410141807952868</v>
      </c>
      <c r="Y323" s="115">
        <v>73.206182812613093</v>
      </c>
      <c r="Z323" s="115">
        <v>72.429856816906963</v>
      </c>
      <c r="AA323" s="119">
        <v>72.202531057362762</v>
      </c>
      <c r="AB323" s="115">
        <v>70.089089521732831</v>
      </c>
      <c r="AC323" s="115"/>
      <c r="AD323" s="116">
        <v>29.439754853580837</v>
      </c>
      <c r="AE323" s="116">
        <v>29.625724084832772</v>
      </c>
      <c r="AF323" s="115">
        <v>29.597092220117467</v>
      </c>
      <c r="AG323" s="115">
        <v>29.554658669221251</v>
      </c>
      <c r="AH323" s="115">
        <v>29.594372482284893</v>
      </c>
      <c r="AI323" s="119">
        <v>34.455107140622204</v>
      </c>
      <c r="AJ323" s="117">
        <v>39.705882352941174</v>
      </c>
      <c r="AK323" s="115"/>
      <c r="AL323" s="118">
        <v>4.2419394465545306</v>
      </c>
      <c r="AM323" s="118">
        <v>4.5085282598158027</v>
      </c>
      <c r="AN323" s="115">
        <v>4.488960998235223</v>
      </c>
      <c r="AO323" s="115">
        <v>4.6006536510712737</v>
      </c>
      <c r="AP323" s="115">
        <v>4.6788339461308261</v>
      </c>
      <c r="AQ323" s="119">
        <v>4.4442714954502556</v>
      </c>
      <c r="AR323" s="115">
        <v>4.1684999999999999</v>
      </c>
      <c r="AS323" s="115"/>
      <c r="AT323" s="118">
        <v>173.2197396383483</v>
      </c>
      <c r="AU323" s="118">
        <v>138.10586798368905</v>
      </c>
      <c r="AV323" s="119">
        <v>169.74875511896585</v>
      </c>
      <c r="AW323" s="119">
        <v>150.71800950808043</v>
      </c>
      <c r="AX323" s="119">
        <v>156.84102175131781</v>
      </c>
      <c r="AY323" s="119">
        <v>233.07681483286433</v>
      </c>
      <c r="AZ323" s="119">
        <v>320.41724003696078</v>
      </c>
      <c r="BA323" s="119"/>
    </row>
    <row r="324" spans="1:53" x14ac:dyDescent="0.25">
      <c r="A324" s="180" t="s">
        <v>583</v>
      </c>
      <c r="B324" s="181">
        <v>6</v>
      </c>
      <c r="C324" s="182" t="s">
        <v>584</v>
      </c>
      <c r="D324" s="31"/>
      <c r="E324" s="32"/>
      <c r="F324" s="160">
        <v>5761</v>
      </c>
      <c r="G324" s="109">
        <v>5043</v>
      </c>
      <c r="H324" s="110">
        <v>5520</v>
      </c>
      <c r="I324" s="110">
        <v>5531</v>
      </c>
      <c r="J324" s="110">
        <v>5541</v>
      </c>
      <c r="K324" s="110">
        <v>5561</v>
      </c>
      <c r="L324" s="110">
        <v>3002</v>
      </c>
      <c r="M324" s="111"/>
      <c r="N324" s="112">
        <v>0.22688266835170862</v>
      </c>
      <c r="O324" s="112">
        <v>0.21867033616748716</v>
      </c>
      <c r="P324" s="113">
        <v>0.2505383523050797</v>
      </c>
      <c r="Q324" s="113">
        <v>0.23839061130900474</v>
      </c>
      <c r="R324" s="113">
        <v>0.24482400652550959</v>
      </c>
      <c r="S324" s="207">
        <v>0.31126083749592104</v>
      </c>
      <c r="T324" s="113">
        <v>0.34971656373798093</v>
      </c>
      <c r="U324" s="111"/>
      <c r="V324" s="114">
        <v>65.37209630000001</v>
      </c>
      <c r="W324" s="114">
        <v>72.92</v>
      </c>
      <c r="X324" s="115">
        <v>72.633190636756893</v>
      </c>
      <c r="Y324" s="115">
        <v>73.807051319593569</v>
      </c>
      <c r="Z324" s="115">
        <v>72.704165375951902</v>
      </c>
      <c r="AA324" s="119">
        <v>73.096435180457433</v>
      </c>
      <c r="AB324" s="115">
        <v>70.814890668648061</v>
      </c>
      <c r="AC324" s="115"/>
      <c r="AD324" s="116">
        <v>49.369154747273278</v>
      </c>
      <c r="AE324" s="116">
        <v>49.650507006855825</v>
      </c>
      <c r="AF324" s="115">
        <v>49.607189949622843</v>
      </c>
      <c r="AG324" s="115">
        <v>49.542992365181647</v>
      </c>
      <c r="AH324" s="115">
        <v>49.603075266890038</v>
      </c>
      <c r="AI324" s="119">
        <v>56.502970804837105</v>
      </c>
      <c r="AJ324" s="117">
        <v>63.953488372093027</v>
      </c>
      <c r="AK324" s="115"/>
      <c r="AL324" s="118">
        <v>4.3228449521322885</v>
      </c>
      <c r="AM324" s="118">
        <v>4.7062521470019343</v>
      </c>
      <c r="AN324" s="115">
        <v>4.7960082830219566</v>
      </c>
      <c r="AO324" s="115">
        <v>4.8816175475687107</v>
      </c>
      <c r="AP324" s="115">
        <v>5.0017535066712284</v>
      </c>
      <c r="AQ324" s="119">
        <v>4.5236594710204585</v>
      </c>
      <c r="AR324" s="115">
        <v>3.9420999999999999</v>
      </c>
      <c r="AS324" s="115"/>
      <c r="AT324" s="118">
        <v>179.46474762587277</v>
      </c>
      <c r="AU324" s="118">
        <v>136.23639350574092</v>
      </c>
      <c r="AV324" s="119">
        <v>185.9320621238044</v>
      </c>
      <c r="AW324" s="119">
        <v>160.2035754623225</v>
      </c>
      <c r="AX324" s="119">
        <v>171.04099467835695</v>
      </c>
      <c r="AY324" s="119">
        <v>316.68314249884861</v>
      </c>
      <c r="AZ324" s="119">
        <v>479.5312627678328</v>
      </c>
      <c r="BA324" s="119"/>
    </row>
    <row r="325" spans="1:53" x14ac:dyDescent="0.25">
      <c r="A325" s="180" t="s">
        <v>585</v>
      </c>
      <c r="B325" s="181">
        <v>7</v>
      </c>
      <c r="C325" s="182" t="s">
        <v>586</v>
      </c>
      <c r="D325" s="31"/>
      <c r="E325" s="32"/>
      <c r="F325" s="160">
        <v>6073</v>
      </c>
      <c r="G325" s="109">
        <v>4154</v>
      </c>
      <c r="H325" s="110">
        <v>4354</v>
      </c>
      <c r="I325" s="110">
        <v>4292</v>
      </c>
      <c r="J325" s="110">
        <v>4230</v>
      </c>
      <c r="K325" s="110">
        <v>4042</v>
      </c>
      <c r="L325" s="110">
        <v>2774</v>
      </c>
      <c r="M325" s="111"/>
      <c r="N325" s="112">
        <v>0.20835945473391548</v>
      </c>
      <c r="O325" s="112">
        <v>0.2093902032947017</v>
      </c>
      <c r="P325" s="113">
        <v>0.22316620491857214</v>
      </c>
      <c r="Q325" s="113">
        <v>0.21837734986938545</v>
      </c>
      <c r="R325" s="113">
        <v>0.22098463406061705</v>
      </c>
      <c r="S325" s="207">
        <v>0.24710810643189163</v>
      </c>
      <c r="T325" s="113">
        <v>0.26812810140814025</v>
      </c>
      <c r="U325" s="111"/>
      <c r="V325" s="114">
        <v>65.610166700000008</v>
      </c>
      <c r="W325" s="114">
        <v>72.8</v>
      </c>
      <c r="X325" s="115">
        <v>72.211091265602136</v>
      </c>
      <c r="Y325" s="115">
        <v>73.279538003792709</v>
      </c>
      <c r="Z325" s="115">
        <v>72.020486221692465</v>
      </c>
      <c r="AA325" s="119">
        <v>72.15910201314972</v>
      </c>
      <c r="AB325" s="115">
        <v>69.684014413104052</v>
      </c>
      <c r="AC325" s="115"/>
      <c r="AD325" s="116">
        <v>34.692139858165966</v>
      </c>
      <c r="AE325" s="116">
        <v>34.801175389584515</v>
      </c>
      <c r="AF325" s="115">
        <v>34.784388254617504</v>
      </c>
      <c r="AG325" s="115">
        <v>34.759509059597995</v>
      </c>
      <c r="AH325" s="115">
        <v>34.782793646423997</v>
      </c>
      <c r="AI325" s="119">
        <v>44.210018621243762</v>
      </c>
      <c r="AJ325" s="117">
        <v>54.437869822485204</v>
      </c>
      <c r="AK325" s="115"/>
      <c r="AL325" s="118">
        <v>4.1233662133891213</v>
      </c>
      <c r="AM325" s="118">
        <v>4.403026495726496</v>
      </c>
      <c r="AN325" s="115">
        <v>4.3816368899177052</v>
      </c>
      <c r="AO325" s="115">
        <v>4.5118197792494472</v>
      </c>
      <c r="AP325" s="115">
        <v>4.613619310344828</v>
      </c>
      <c r="AQ325" s="119">
        <v>4.5094088626448894</v>
      </c>
      <c r="AR325" s="115">
        <v>4.3868999999999998</v>
      </c>
      <c r="AS325" s="115"/>
      <c r="AT325" s="118">
        <v>173.27473398680408</v>
      </c>
      <c r="AU325" s="118">
        <v>147.46497077935572</v>
      </c>
      <c r="AV325" s="119">
        <v>173.45665243170805</v>
      </c>
      <c r="AW325" s="119">
        <v>158.82398750168929</v>
      </c>
      <c r="AX325" s="119">
        <v>164.29941558420626</v>
      </c>
      <c r="AY325" s="119">
        <v>197.93342062170265</v>
      </c>
      <c r="AZ325" s="119">
        <v>237.60342376791641</v>
      </c>
      <c r="BA325" s="119"/>
    </row>
    <row r="326" spans="1:53" x14ac:dyDescent="0.25">
      <c r="A326" s="180" t="s">
        <v>587</v>
      </c>
      <c r="B326" s="181">
        <v>8</v>
      </c>
      <c r="C326" s="182" t="s">
        <v>588</v>
      </c>
      <c r="D326" s="31"/>
      <c r="E326" s="32"/>
      <c r="F326" s="160">
        <v>4167</v>
      </c>
      <c r="G326" s="109">
        <v>3531</v>
      </c>
      <c r="H326" s="110">
        <v>3855</v>
      </c>
      <c r="I326" s="110">
        <v>3856</v>
      </c>
      <c r="J326" s="110">
        <v>3851</v>
      </c>
      <c r="K326" s="110">
        <v>3838</v>
      </c>
      <c r="L326" s="110">
        <v>2541</v>
      </c>
      <c r="M326" s="111"/>
      <c r="N326" s="112">
        <v>0.20104755723389886</v>
      </c>
      <c r="O326" s="112">
        <v>0.21964912884479917</v>
      </c>
      <c r="P326" s="113">
        <v>0.27629461111818077</v>
      </c>
      <c r="Q326" s="113">
        <v>0.27128923382653169</v>
      </c>
      <c r="R326" s="113">
        <v>0.28488140549534607</v>
      </c>
      <c r="S326" s="207">
        <v>0.30366053814645405</v>
      </c>
      <c r="T326" s="113">
        <v>0.30336197602947595</v>
      </c>
      <c r="U326" s="111"/>
      <c r="V326" s="114">
        <v>64.959936920000004</v>
      </c>
      <c r="W326" s="114">
        <v>72.37</v>
      </c>
      <c r="X326" s="115">
        <v>72.879100698909937</v>
      </c>
      <c r="Y326" s="115">
        <v>74.157405645617601</v>
      </c>
      <c r="Z326" s="115">
        <v>73.602440908098316</v>
      </c>
      <c r="AA326" s="119">
        <v>74.793277153441977</v>
      </c>
      <c r="AB326" s="115">
        <v>73.548401705355531</v>
      </c>
      <c r="AC326" s="115"/>
      <c r="AD326" s="116">
        <v>22.30152673341663</v>
      </c>
      <c r="AE326" s="116">
        <v>22.511849078284893</v>
      </c>
      <c r="AF326" s="115">
        <v>22.479467802714009</v>
      </c>
      <c r="AG326" s="115">
        <v>22.431477477295672</v>
      </c>
      <c r="AH326" s="115">
        <v>22.476391908736694</v>
      </c>
      <c r="AI326" s="119">
        <v>36.592281352519876</v>
      </c>
      <c r="AJ326" s="117">
        <v>51.898734177215189</v>
      </c>
      <c r="AK326" s="115"/>
      <c r="AL326" s="118">
        <v>4.655606327372765</v>
      </c>
      <c r="AM326" s="118">
        <v>4.9044305178791614</v>
      </c>
      <c r="AN326" s="115">
        <v>4.8957922606058002</v>
      </c>
      <c r="AO326" s="115">
        <v>4.9995436230248309</v>
      </c>
      <c r="AP326" s="115">
        <v>5.0348484781405656</v>
      </c>
      <c r="AQ326" s="119">
        <v>4.9164108887029236</v>
      </c>
      <c r="AR326" s="115">
        <v>4.7450999999999999</v>
      </c>
      <c r="AS326" s="115"/>
      <c r="AT326" s="118">
        <v>177.02588000722253</v>
      </c>
      <c r="AU326" s="118">
        <v>184.14230833801139</v>
      </c>
      <c r="AV326" s="119">
        <v>329.30977544521642</v>
      </c>
      <c r="AW326" s="119">
        <v>302.20717229693525</v>
      </c>
      <c r="AX326" s="119">
        <v>345.92547447022537</v>
      </c>
      <c r="AY326" s="119">
        <v>328.48412059114708</v>
      </c>
      <c r="AZ326" s="119">
        <v>294.23428437768189</v>
      </c>
      <c r="BA326" s="119"/>
    </row>
    <row r="327" spans="1:53" x14ac:dyDescent="0.25">
      <c r="A327" s="180" t="s">
        <v>589</v>
      </c>
      <c r="B327" s="181">
        <v>9</v>
      </c>
      <c r="C327" s="182" t="s">
        <v>590</v>
      </c>
      <c r="D327" s="31"/>
      <c r="E327" s="32"/>
      <c r="F327" s="160">
        <v>6418</v>
      </c>
      <c r="G327" s="109">
        <v>7353</v>
      </c>
      <c r="H327" s="110">
        <v>8632</v>
      </c>
      <c r="I327" s="110">
        <v>8875</v>
      </c>
      <c r="J327" s="110">
        <v>9123</v>
      </c>
      <c r="K327" s="110">
        <v>9884</v>
      </c>
      <c r="L327" s="110">
        <v>10861</v>
      </c>
      <c r="M327" s="111"/>
      <c r="N327" s="112">
        <v>0.30074735606454134</v>
      </c>
      <c r="O327" s="112">
        <v>0.38356375501267281</v>
      </c>
      <c r="P327" s="113">
        <v>0.46912422511138135</v>
      </c>
      <c r="Q327" s="113">
        <v>0.47409792327344497</v>
      </c>
      <c r="R327" s="113">
        <v>0.49786055252192762</v>
      </c>
      <c r="S327" s="207">
        <v>0.52639532895950714</v>
      </c>
      <c r="T327" s="113">
        <v>0.53664766939593211</v>
      </c>
      <c r="U327" s="111"/>
      <c r="V327" s="114">
        <v>69.813597200000004</v>
      </c>
      <c r="W327" s="114">
        <v>73.650000000000006</v>
      </c>
      <c r="X327" s="115">
        <v>74.117363398072001</v>
      </c>
      <c r="Y327" s="115">
        <v>74.867779117895424</v>
      </c>
      <c r="Z327" s="115">
        <v>74.951931102880735</v>
      </c>
      <c r="AA327" s="119">
        <v>75.667346388688884</v>
      </c>
      <c r="AB327" s="115">
        <v>75.297477682541171</v>
      </c>
      <c r="AC327" s="115"/>
      <c r="AD327" s="116">
        <v>79.776400224873669</v>
      </c>
      <c r="AE327" s="116">
        <v>80.478673914120208</v>
      </c>
      <c r="AF327" s="115">
        <v>80.808080808080803</v>
      </c>
      <c r="AG327" s="115">
        <v>80.808080808080803</v>
      </c>
      <c r="AH327" s="115">
        <v>80.808080808080803</v>
      </c>
      <c r="AI327" s="119">
        <v>78.274210132890857</v>
      </c>
      <c r="AJ327" s="117">
        <v>75.228519195612435</v>
      </c>
      <c r="AK327" s="115"/>
      <c r="AL327" s="118">
        <v>8.1015395818048432</v>
      </c>
      <c r="AM327" s="118">
        <v>8.6316199746755302</v>
      </c>
      <c r="AN327" s="115">
        <v>8.9845139131615905</v>
      </c>
      <c r="AO327" s="115">
        <v>9.1279031398416901</v>
      </c>
      <c r="AP327" s="115">
        <v>9.2566028356336272</v>
      </c>
      <c r="AQ327" s="119">
        <v>9.539954244474103</v>
      </c>
      <c r="AR327" s="115">
        <v>9.6905000000000001</v>
      </c>
      <c r="AS327" s="115"/>
      <c r="AT327" s="118">
        <v>185.88547764633196</v>
      </c>
      <c r="AU327" s="118">
        <v>310.70200902655694</v>
      </c>
      <c r="AV327" s="119">
        <v>521.19981484301957</v>
      </c>
      <c r="AW327" s="119">
        <v>524.41719269655562</v>
      </c>
      <c r="AX327" s="119">
        <v>595.89983471991616</v>
      </c>
      <c r="AY327" s="119">
        <v>686.84107519380632</v>
      </c>
      <c r="AZ327" s="119">
        <v>737.89485386285446</v>
      </c>
      <c r="BA327" s="119"/>
    </row>
    <row r="328" spans="1:53" x14ac:dyDescent="0.25">
      <c r="A328" s="180"/>
      <c r="B328" s="183"/>
      <c r="C328" s="182"/>
      <c r="D328" s="31"/>
      <c r="E328" s="32"/>
      <c r="F328" s="160"/>
      <c r="G328" s="109"/>
      <c r="H328" s="110"/>
      <c r="I328" s="110"/>
      <c r="J328" s="110"/>
      <c r="K328" s="110"/>
      <c r="L328" s="110" t="s">
        <v>15</v>
      </c>
      <c r="M328" s="111"/>
      <c r="N328" s="112"/>
      <c r="O328" s="112"/>
      <c r="P328" s="113"/>
      <c r="Q328" s="113"/>
      <c r="R328" s="113"/>
      <c r="S328" s="207"/>
      <c r="T328" s="113"/>
      <c r="U328" s="111"/>
      <c r="V328" s="114"/>
      <c r="W328" s="114"/>
      <c r="X328" s="115"/>
      <c r="Y328" s="115"/>
      <c r="Z328" s="115"/>
      <c r="AA328" s="119"/>
      <c r="AB328" s="115"/>
      <c r="AC328" s="115"/>
      <c r="AD328" s="116"/>
      <c r="AE328" s="116"/>
      <c r="AF328" s="115"/>
      <c r="AG328" s="115"/>
      <c r="AH328" s="115"/>
      <c r="AI328" s="119"/>
      <c r="AJ328" s="120"/>
      <c r="AK328" s="115"/>
      <c r="AL328" s="118"/>
      <c r="AM328" s="118"/>
      <c r="AN328" s="115"/>
      <c r="AO328" s="115"/>
      <c r="AP328" s="115"/>
      <c r="AQ328" s="119"/>
      <c r="AR328" s="115"/>
      <c r="AS328" s="115"/>
      <c r="AT328" s="118"/>
      <c r="AU328" s="118"/>
      <c r="AV328" s="119"/>
      <c r="AW328" s="119"/>
      <c r="AX328" s="119"/>
      <c r="AY328" s="119"/>
      <c r="AZ328" s="119"/>
      <c r="BA328" s="119"/>
    </row>
    <row r="329" spans="1:53" x14ac:dyDescent="0.25">
      <c r="A329" s="177" t="s">
        <v>591</v>
      </c>
      <c r="B329" s="178"/>
      <c r="C329" s="179" t="s">
        <v>592</v>
      </c>
      <c r="D329" s="31"/>
      <c r="E329" s="32"/>
      <c r="F329" s="159">
        <v>155825</v>
      </c>
      <c r="G329" s="97">
        <v>143846</v>
      </c>
      <c r="H329" s="98">
        <v>160601</v>
      </c>
      <c r="I329" s="98">
        <v>162135</v>
      </c>
      <c r="J329" s="98">
        <v>163662</v>
      </c>
      <c r="K329" s="98">
        <v>168056</v>
      </c>
      <c r="L329" s="98">
        <v>142477</v>
      </c>
      <c r="M329" s="121"/>
      <c r="N329" s="100">
        <v>0.23401716194775241</v>
      </c>
      <c r="O329" s="100">
        <v>0.26720508119357012</v>
      </c>
      <c r="P329" s="101">
        <v>0.32325944679651775</v>
      </c>
      <c r="Q329" s="101">
        <v>0.31968387380156454</v>
      </c>
      <c r="R329" s="101">
        <v>0.33800351352714181</v>
      </c>
      <c r="S329" s="206">
        <v>0.38277780684132012</v>
      </c>
      <c r="T329" s="101">
        <v>0.42011813719791535</v>
      </c>
      <c r="U329" s="121"/>
      <c r="V329" s="102">
        <v>65.471942445193648</v>
      </c>
      <c r="W329" s="102">
        <v>73.150000000000006</v>
      </c>
      <c r="X329" s="103">
        <v>75.594051760959175</v>
      </c>
      <c r="Y329" s="103">
        <v>77.227716979909175</v>
      </c>
      <c r="Z329" s="103">
        <v>77.948758131339233</v>
      </c>
      <c r="AA329" s="107">
        <v>80.602833451849619</v>
      </c>
      <c r="AB329" s="103">
        <v>81.15527463449429</v>
      </c>
      <c r="AC329" s="103"/>
      <c r="AD329" s="104">
        <v>41.967230815482274</v>
      </c>
      <c r="AE329" s="104">
        <v>49.789296697730769</v>
      </c>
      <c r="AF329" s="103">
        <v>48.748778376053018</v>
      </c>
      <c r="AG329" s="103">
        <v>47.206689252610431</v>
      </c>
      <c r="AH329" s="103">
        <v>48.649939649581981</v>
      </c>
      <c r="AI329" s="107">
        <v>57.728539552305847</v>
      </c>
      <c r="AJ329" s="105">
        <v>66.086956521739125</v>
      </c>
      <c r="AK329" s="103"/>
      <c r="AL329" s="106">
        <v>4.9273398995996933</v>
      </c>
      <c r="AM329" s="106">
        <v>5.4429211054959934</v>
      </c>
      <c r="AN329" s="103">
        <v>5.603206529427732</v>
      </c>
      <c r="AO329" s="103">
        <v>5.679912898189067</v>
      </c>
      <c r="AP329" s="103">
        <v>5.7941035664298024</v>
      </c>
      <c r="AQ329" s="107">
        <v>5.9407333966339024</v>
      </c>
      <c r="AR329" s="103">
        <v>5.9770661866868764</v>
      </c>
      <c r="AS329" s="103"/>
      <c r="AT329" s="106">
        <v>183.43103206709014</v>
      </c>
      <c r="AU329" s="106">
        <v>198.96732568158561</v>
      </c>
      <c r="AV329" s="107">
        <v>308.28118872852161</v>
      </c>
      <c r="AW329" s="107">
        <v>292.60882227948923</v>
      </c>
      <c r="AX329" s="107">
        <v>326.58783282032852</v>
      </c>
      <c r="AY329" s="107">
        <v>398.59822329812044</v>
      </c>
      <c r="AZ329" s="107">
        <v>477.93758120246378</v>
      </c>
      <c r="BA329" s="107"/>
    </row>
    <row r="330" spans="1:53" x14ac:dyDescent="0.25">
      <c r="A330" s="180" t="s">
        <v>593</v>
      </c>
      <c r="B330" s="181">
        <v>1</v>
      </c>
      <c r="C330" s="182" t="s">
        <v>594</v>
      </c>
      <c r="D330" s="31"/>
      <c r="E330" s="32"/>
      <c r="F330" s="160">
        <v>31900</v>
      </c>
      <c r="G330" s="109">
        <v>37260</v>
      </c>
      <c r="H330" s="110">
        <v>43310</v>
      </c>
      <c r="I330" s="110">
        <v>44356</v>
      </c>
      <c r="J330" s="110">
        <v>45408</v>
      </c>
      <c r="K330" s="110">
        <v>44791</v>
      </c>
      <c r="L330" s="110">
        <v>42268</v>
      </c>
      <c r="M330" s="111"/>
      <c r="N330" s="112">
        <v>0.28907144579253591</v>
      </c>
      <c r="O330" s="112">
        <v>0.33645121779630505</v>
      </c>
      <c r="P330" s="113">
        <v>0.40648701000024035</v>
      </c>
      <c r="Q330" s="113">
        <v>0.40613075678464128</v>
      </c>
      <c r="R330" s="113">
        <v>0.42546628084283472</v>
      </c>
      <c r="S330" s="207">
        <v>0.47277561162563742</v>
      </c>
      <c r="T330" s="113">
        <v>0.50600359629136837</v>
      </c>
      <c r="U330" s="111"/>
      <c r="V330" s="114">
        <v>67.659804050000005</v>
      </c>
      <c r="W330" s="114">
        <v>73.61</v>
      </c>
      <c r="X330" s="115">
        <v>75.145849501986433</v>
      </c>
      <c r="Y330" s="115">
        <v>76.378522645623107</v>
      </c>
      <c r="Z330" s="115">
        <v>76.797459546676819</v>
      </c>
      <c r="AA330" s="119">
        <v>78.744609600606964</v>
      </c>
      <c r="AB330" s="115">
        <v>79.057049834094954</v>
      </c>
      <c r="AC330" s="115"/>
      <c r="AD330" s="116">
        <v>60.628582465122818</v>
      </c>
      <c r="AE330" s="116">
        <v>61.300968242203858</v>
      </c>
      <c r="AF330" s="115">
        <v>61.200923787528872</v>
      </c>
      <c r="AG330" s="115">
        <v>61.200923787528872</v>
      </c>
      <c r="AH330" s="115">
        <v>61.200923787528872</v>
      </c>
      <c r="AI330" s="119">
        <v>66.055360101976021</v>
      </c>
      <c r="AJ330" s="117">
        <v>71.150895140664957</v>
      </c>
      <c r="AK330" s="115"/>
      <c r="AL330" s="118">
        <v>7.4779770063972082</v>
      </c>
      <c r="AM330" s="118">
        <v>7.8250033085296105</v>
      </c>
      <c r="AN330" s="115">
        <v>8.0446716519441832</v>
      </c>
      <c r="AO330" s="115">
        <v>8.0531466214785024</v>
      </c>
      <c r="AP330" s="115">
        <v>8.1224175412750821</v>
      </c>
      <c r="AQ330" s="119">
        <v>8.2496392686424542</v>
      </c>
      <c r="AR330" s="115">
        <v>8.2697000000000003</v>
      </c>
      <c r="AS330" s="115"/>
      <c r="AT330" s="118">
        <v>205.08795195986431</v>
      </c>
      <c r="AU330" s="118">
        <v>262.21695053221163</v>
      </c>
      <c r="AV330" s="119">
        <v>416.84189359188969</v>
      </c>
      <c r="AW330" s="119">
        <v>406.44975849619902</v>
      </c>
      <c r="AX330" s="119">
        <v>456.28767275857291</v>
      </c>
      <c r="AY330" s="119">
        <v>565.90997401425557</v>
      </c>
      <c r="AZ330" s="119">
        <v>657.57053234383204</v>
      </c>
      <c r="BA330" s="119"/>
    </row>
    <row r="331" spans="1:53" x14ac:dyDescent="0.25">
      <c r="A331" s="180" t="s">
        <v>595</v>
      </c>
      <c r="B331" s="181">
        <v>2</v>
      </c>
      <c r="C331" s="182" t="s">
        <v>596</v>
      </c>
      <c r="D331" s="31"/>
      <c r="E331" s="32"/>
      <c r="F331" s="160">
        <v>7370</v>
      </c>
      <c r="G331" s="109">
        <v>6441</v>
      </c>
      <c r="H331" s="110">
        <v>6796</v>
      </c>
      <c r="I331" s="110">
        <v>6716</v>
      </c>
      <c r="J331" s="110">
        <v>6635</v>
      </c>
      <c r="K331" s="110">
        <v>6380</v>
      </c>
      <c r="L331" s="110">
        <v>5459</v>
      </c>
      <c r="M331" s="111"/>
      <c r="N331" s="112">
        <v>0.1872877310066044</v>
      </c>
      <c r="O331" s="112">
        <v>0.18187453593265215</v>
      </c>
      <c r="P331" s="113">
        <v>0.19139770424415295</v>
      </c>
      <c r="Q331" s="113">
        <v>0.18387219059801196</v>
      </c>
      <c r="R331" s="113">
        <v>0.18614645362493779</v>
      </c>
      <c r="S331" s="207">
        <v>0.1934820224160046</v>
      </c>
      <c r="T331" s="113">
        <v>0.20118534684383302</v>
      </c>
      <c r="U331" s="111"/>
      <c r="V331" s="114">
        <v>63.634926350000001</v>
      </c>
      <c r="W331" s="114">
        <v>73.010000000000005</v>
      </c>
      <c r="X331" s="115">
        <v>77.623555289309209</v>
      </c>
      <c r="Y331" s="115">
        <v>79.835525932194955</v>
      </c>
      <c r="Z331" s="115">
        <v>81.626708868403313</v>
      </c>
      <c r="AA331" s="119">
        <v>85.681465733885943</v>
      </c>
      <c r="AB331" s="115">
        <v>87.384071289849913</v>
      </c>
      <c r="AC331" s="115"/>
      <c r="AD331" s="116">
        <v>29.045656583665451</v>
      </c>
      <c r="AE331" s="116">
        <v>29.128125082048012</v>
      </c>
      <c r="AF331" s="115">
        <v>29.115428213468903</v>
      </c>
      <c r="AG331" s="115">
        <v>29.096610954291709</v>
      </c>
      <c r="AH331" s="115">
        <v>29.114222139251478</v>
      </c>
      <c r="AI331" s="119">
        <v>46.025246559797779</v>
      </c>
      <c r="AJ331" s="117">
        <v>64.392324093816626</v>
      </c>
      <c r="AK331" s="115"/>
      <c r="AL331" s="118">
        <v>3.2721518140589567</v>
      </c>
      <c r="AM331" s="118">
        <v>3.5746083615436692</v>
      </c>
      <c r="AN331" s="115">
        <v>3.5933566318184913</v>
      </c>
      <c r="AO331" s="115">
        <v>3.7235105295378026</v>
      </c>
      <c r="AP331" s="115">
        <v>3.8697265652951707</v>
      </c>
      <c r="AQ331" s="119">
        <v>3.6933796329836213</v>
      </c>
      <c r="AR331" s="115">
        <v>3.5005999999999999</v>
      </c>
      <c r="AS331" s="115"/>
      <c r="AT331" s="118">
        <v>179.92501158163012</v>
      </c>
      <c r="AU331" s="118">
        <v>132.13792176017517</v>
      </c>
      <c r="AV331" s="119">
        <v>137.76551675023538</v>
      </c>
      <c r="AW331" s="119">
        <v>119.45590029814183</v>
      </c>
      <c r="AX331" s="119">
        <v>116.77983731414939</v>
      </c>
      <c r="AY331" s="119">
        <v>106.2625282623394</v>
      </c>
      <c r="AZ331" s="119">
        <v>104.51996308128057</v>
      </c>
      <c r="BA331" s="119"/>
    </row>
    <row r="332" spans="1:53" x14ac:dyDescent="0.25">
      <c r="A332" s="180" t="s">
        <v>597</v>
      </c>
      <c r="B332" s="181">
        <v>3</v>
      </c>
      <c r="C332" s="182" t="s">
        <v>598</v>
      </c>
      <c r="D332" s="31"/>
      <c r="E332" s="32"/>
      <c r="F332" s="160">
        <v>1843</v>
      </c>
      <c r="G332" s="109">
        <v>1342</v>
      </c>
      <c r="H332" s="110">
        <v>1424</v>
      </c>
      <c r="I332" s="110">
        <v>1409</v>
      </c>
      <c r="J332" s="110">
        <v>1395</v>
      </c>
      <c r="K332" s="110">
        <v>1350</v>
      </c>
      <c r="L332" s="110">
        <v>1186</v>
      </c>
      <c r="M332" s="111"/>
      <c r="N332" s="112">
        <v>0.18830010124702323</v>
      </c>
      <c r="O332" s="112">
        <v>0.19328068995687581</v>
      </c>
      <c r="P332" s="113">
        <v>0.22001427851352964</v>
      </c>
      <c r="Q332" s="113">
        <v>0.2117664242337218</v>
      </c>
      <c r="R332" s="113">
        <v>0.21838984270140777</v>
      </c>
      <c r="S332" s="207">
        <v>0.25253241758798184</v>
      </c>
      <c r="T332" s="113">
        <v>0.27526926957836712</v>
      </c>
      <c r="U332" s="111"/>
      <c r="V332" s="114">
        <v>64.423534549999999</v>
      </c>
      <c r="W332" s="114">
        <v>72.56</v>
      </c>
      <c r="X332" s="115">
        <v>73.121708880190894</v>
      </c>
      <c r="Y332" s="115">
        <v>74.519605919429054</v>
      </c>
      <c r="Z332" s="115">
        <v>73.886260163263685</v>
      </c>
      <c r="AA332" s="119">
        <v>74.975166608587642</v>
      </c>
      <c r="AB332" s="115">
        <v>73.356043986488345</v>
      </c>
      <c r="AC332" s="115"/>
      <c r="AD332" s="116">
        <v>20.247989780868998</v>
      </c>
      <c r="AE332" s="116">
        <v>20.802668842137802</v>
      </c>
      <c r="AF332" s="115">
        <v>20.717270328976518</v>
      </c>
      <c r="AG332" s="115">
        <v>20.590706369879822</v>
      </c>
      <c r="AH332" s="115">
        <v>20.709158333149503</v>
      </c>
      <c r="AI332" s="119">
        <v>39.354482436515354</v>
      </c>
      <c r="AJ332" s="117">
        <v>59.523809523809526</v>
      </c>
      <c r="AK332" s="115"/>
      <c r="AL332" s="118">
        <v>3.8397975961538462</v>
      </c>
      <c r="AM332" s="118">
        <v>3.9712525325615049</v>
      </c>
      <c r="AN332" s="115">
        <v>4.0260642889743208</v>
      </c>
      <c r="AO332" s="115">
        <v>3.8939167112299469</v>
      </c>
      <c r="AP332" s="115">
        <v>3.9647529566360054</v>
      </c>
      <c r="AQ332" s="119">
        <v>4.1368736208250638</v>
      </c>
      <c r="AR332" s="115">
        <v>4.2953999999999999</v>
      </c>
      <c r="AS332" s="115"/>
      <c r="AT332" s="118">
        <v>181.86690868468094</v>
      </c>
      <c r="AU332" s="118">
        <v>160.89868825373691</v>
      </c>
      <c r="AV332" s="119">
        <v>216.63050349010973</v>
      </c>
      <c r="AW332" s="119">
        <v>197.77629246580037</v>
      </c>
      <c r="AX332" s="119">
        <v>212.35255236079311</v>
      </c>
      <c r="AY332" s="119">
        <v>222.28146117710276</v>
      </c>
      <c r="AZ332" s="119">
        <v>232.25105246409103</v>
      </c>
      <c r="BA332" s="119"/>
    </row>
    <row r="333" spans="1:53" x14ac:dyDescent="0.25">
      <c r="A333" s="180" t="s">
        <v>599</v>
      </c>
      <c r="B333" s="181">
        <v>4</v>
      </c>
      <c r="C333" s="182" t="s">
        <v>600</v>
      </c>
      <c r="D333" s="31"/>
      <c r="E333" s="32"/>
      <c r="F333" s="160">
        <v>8509</v>
      </c>
      <c r="G333" s="109">
        <v>7078</v>
      </c>
      <c r="H333" s="110">
        <v>7622</v>
      </c>
      <c r="I333" s="110">
        <v>7591</v>
      </c>
      <c r="J333" s="110">
        <v>7558</v>
      </c>
      <c r="K333" s="110">
        <v>7441</v>
      </c>
      <c r="L333" s="110">
        <v>5210</v>
      </c>
      <c r="M333" s="111"/>
      <c r="N333" s="112">
        <v>0.21603242449787854</v>
      </c>
      <c r="O333" s="112">
        <v>0.25274831283482929</v>
      </c>
      <c r="P333" s="113">
        <v>0.30267772164050066</v>
      </c>
      <c r="Q333" s="113">
        <v>0.3025143642536991</v>
      </c>
      <c r="R333" s="113">
        <v>0.31537849797521161</v>
      </c>
      <c r="S333" s="207">
        <v>0.33096649502689585</v>
      </c>
      <c r="T333" s="113">
        <v>0.33196736454172149</v>
      </c>
      <c r="U333" s="111"/>
      <c r="V333" s="114">
        <v>64.691363750000008</v>
      </c>
      <c r="W333" s="114">
        <v>73.069999999999993</v>
      </c>
      <c r="X333" s="115">
        <v>73.001914926750814</v>
      </c>
      <c r="Y333" s="115">
        <v>74.348711362304357</v>
      </c>
      <c r="Z333" s="115">
        <v>73.307823995441581</v>
      </c>
      <c r="AA333" s="119">
        <v>74.114866049415127</v>
      </c>
      <c r="AB333" s="115">
        <v>72.033311864123263</v>
      </c>
      <c r="AC333" s="115"/>
      <c r="AD333" s="116">
        <v>37.747798046369724</v>
      </c>
      <c r="AE333" s="116">
        <v>38.165490843546699</v>
      </c>
      <c r="AF333" s="115">
        <v>38.101182766448034</v>
      </c>
      <c r="AG333" s="115">
        <v>38.005875664038278</v>
      </c>
      <c r="AH333" s="115">
        <v>38.09507414893519</v>
      </c>
      <c r="AI333" s="119">
        <v>45.826422571045441</v>
      </c>
      <c r="AJ333" s="117">
        <v>54.156769596199524</v>
      </c>
      <c r="AK333" s="115"/>
      <c r="AL333" s="118">
        <v>4.2404700980392152</v>
      </c>
      <c r="AM333" s="118">
        <v>4.590383396345306</v>
      </c>
      <c r="AN333" s="115">
        <v>4.7612269816809611</v>
      </c>
      <c r="AO333" s="115">
        <v>4.843089937817977</v>
      </c>
      <c r="AP333" s="115">
        <v>4.9665813615152343</v>
      </c>
      <c r="AQ333" s="119">
        <v>4.8143115363255902</v>
      </c>
      <c r="AR333" s="115">
        <v>4.5793999999999997</v>
      </c>
      <c r="AS333" s="115"/>
      <c r="AT333" s="118">
        <v>182.49951333058041</v>
      </c>
      <c r="AU333" s="118">
        <v>216.39931976047251</v>
      </c>
      <c r="AV333" s="119">
        <v>338.10288787792695</v>
      </c>
      <c r="AW333" s="119">
        <v>325.73128457391812</v>
      </c>
      <c r="AX333" s="119">
        <v>364.50451895707465</v>
      </c>
      <c r="AY333" s="119">
        <v>385.02529389676056</v>
      </c>
      <c r="AZ333" s="119">
        <v>388.33857657715981</v>
      </c>
      <c r="BA333" s="119"/>
    </row>
    <row r="334" spans="1:53" x14ac:dyDescent="0.25">
      <c r="A334" s="180" t="s">
        <v>601</v>
      </c>
      <c r="B334" s="181">
        <v>5</v>
      </c>
      <c r="C334" s="182" t="s">
        <v>602</v>
      </c>
      <c r="D334" s="31"/>
      <c r="E334" s="32"/>
      <c r="F334" s="160">
        <v>5191</v>
      </c>
      <c r="G334" s="109">
        <v>4387</v>
      </c>
      <c r="H334" s="110">
        <v>4734</v>
      </c>
      <c r="I334" s="110">
        <v>4718</v>
      </c>
      <c r="J334" s="110">
        <v>4700</v>
      </c>
      <c r="K334" s="110">
        <v>4632</v>
      </c>
      <c r="L334" s="110">
        <v>3753</v>
      </c>
      <c r="M334" s="111"/>
      <c r="N334" s="112">
        <v>0.17883269480016381</v>
      </c>
      <c r="O334" s="112">
        <v>0.19318146563820729</v>
      </c>
      <c r="P334" s="113">
        <v>0.21431654287761007</v>
      </c>
      <c r="Q334" s="113">
        <v>0.21461345245050911</v>
      </c>
      <c r="R334" s="113">
        <v>0.22182666334678544</v>
      </c>
      <c r="S334" s="207">
        <v>0.29929899201465598</v>
      </c>
      <c r="T334" s="113">
        <v>0.36076843630354377</v>
      </c>
      <c r="U334" s="111"/>
      <c r="V334" s="114">
        <v>64.397495599999999</v>
      </c>
      <c r="W334" s="114">
        <v>72.680000000000007</v>
      </c>
      <c r="X334" s="115">
        <v>75.454296753123657</v>
      </c>
      <c r="Y334" s="115">
        <v>77.225005529232178</v>
      </c>
      <c r="Z334" s="115">
        <v>78.038175165774874</v>
      </c>
      <c r="AA334" s="119">
        <v>80.62379165155653</v>
      </c>
      <c r="AB334" s="115">
        <v>80.90616275972647</v>
      </c>
      <c r="AC334" s="115"/>
      <c r="AD334" s="116">
        <v>16.969850574914918</v>
      </c>
      <c r="AE334" s="116">
        <v>17.055824445711945</v>
      </c>
      <c r="AF334" s="115">
        <v>17.042587889206654</v>
      </c>
      <c r="AG334" s="115">
        <v>17.022970791272492</v>
      </c>
      <c r="AH334" s="115">
        <v>17.041330550089612</v>
      </c>
      <c r="AI334" s="119">
        <v>35.335340131880912</v>
      </c>
      <c r="AJ334" s="117">
        <v>55.205047318611989</v>
      </c>
      <c r="AK334" s="115"/>
      <c r="AL334" s="118">
        <v>3.694032422293676</v>
      </c>
      <c r="AM334" s="118">
        <v>3.9491241028128026</v>
      </c>
      <c r="AN334" s="115">
        <v>3.8921658051109382</v>
      </c>
      <c r="AO334" s="115">
        <v>4.0018305122494437</v>
      </c>
      <c r="AP334" s="115">
        <v>4.0708107204861115</v>
      </c>
      <c r="AQ334" s="119">
        <v>4.0271537198103573</v>
      </c>
      <c r="AR334" s="115">
        <v>3.9659</v>
      </c>
      <c r="AS334" s="115"/>
      <c r="AT334" s="118">
        <v>177.70913691375307</v>
      </c>
      <c r="AU334" s="118">
        <v>174.1891438215348</v>
      </c>
      <c r="AV334" s="119">
        <v>217.10230929600505</v>
      </c>
      <c r="AW334" s="119">
        <v>207.30387906388893</v>
      </c>
      <c r="AX334" s="119">
        <v>219.38381429652904</v>
      </c>
      <c r="AY334" s="119">
        <v>337.82225170482707</v>
      </c>
      <c r="AZ334" s="119">
        <v>463.0846641984138</v>
      </c>
      <c r="BA334" s="119"/>
    </row>
    <row r="335" spans="1:53" x14ac:dyDescent="0.25">
      <c r="A335" s="180" t="s">
        <v>603</v>
      </c>
      <c r="B335" s="181">
        <v>6</v>
      </c>
      <c r="C335" s="182" t="s">
        <v>604</v>
      </c>
      <c r="D335" s="31"/>
      <c r="E335" s="32"/>
      <c r="F335" s="160">
        <v>1176</v>
      </c>
      <c r="G335" s="109">
        <v>961</v>
      </c>
      <c r="H335" s="110">
        <v>1053</v>
      </c>
      <c r="I335" s="110">
        <v>1054</v>
      </c>
      <c r="J335" s="110">
        <v>1055</v>
      </c>
      <c r="K335" s="110">
        <v>1058</v>
      </c>
      <c r="L335" s="110">
        <v>750</v>
      </c>
      <c r="M335" s="111"/>
      <c r="N335" s="112">
        <v>0.18028327537708536</v>
      </c>
      <c r="O335" s="112">
        <v>0.19641487423487855</v>
      </c>
      <c r="P335" s="113">
        <v>0.21088559484589964</v>
      </c>
      <c r="Q335" s="113">
        <v>0.20905241310341338</v>
      </c>
      <c r="R335" s="113">
        <v>0.21289481514209824</v>
      </c>
      <c r="S335" s="207">
        <v>0.26455184571749546</v>
      </c>
      <c r="T335" s="113">
        <v>0.30368401997543448</v>
      </c>
      <c r="U335" s="111"/>
      <c r="V335" s="114">
        <v>60.818999900000001</v>
      </c>
      <c r="W335" s="114">
        <v>72.92</v>
      </c>
      <c r="X335" s="115">
        <v>77.113213121831933</v>
      </c>
      <c r="Y335" s="115">
        <v>79.695999205984094</v>
      </c>
      <c r="Z335" s="115">
        <v>80.866140846290705</v>
      </c>
      <c r="AA335" s="119">
        <v>85.726326998321838</v>
      </c>
      <c r="AB335" s="115">
        <v>87.272129660296116</v>
      </c>
      <c r="AC335" s="115"/>
      <c r="AD335" s="116">
        <v>15.691194050848148</v>
      </c>
      <c r="AE335" s="116">
        <v>16.208605468552577</v>
      </c>
      <c r="AF335" s="115">
        <v>16.128944690185428</v>
      </c>
      <c r="AG335" s="115">
        <v>16.010884279978651</v>
      </c>
      <c r="AH335" s="115">
        <v>16.121377721185976</v>
      </c>
      <c r="AI335" s="119">
        <v>34.876836139592342</v>
      </c>
      <c r="AJ335" s="117">
        <v>55.172413793103445</v>
      </c>
      <c r="AK335" s="115"/>
      <c r="AL335" s="118">
        <v>4.278662703962703</v>
      </c>
      <c r="AM335" s="118">
        <v>4.6526059670781903</v>
      </c>
      <c r="AN335" s="115">
        <v>4.7717200300371054</v>
      </c>
      <c r="AO335" s="115">
        <v>4.7115286792452835</v>
      </c>
      <c r="AP335" s="115">
        <v>4.7940086876155279</v>
      </c>
      <c r="AQ335" s="119">
        <v>4.8187092207949789</v>
      </c>
      <c r="AR335" s="115">
        <v>4.7424999999999997</v>
      </c>
      <c r="AS335" s="115"/>
      <c r="AT335" s="118">
        <v>181.19364584191493</v>
      </c>
      <c r="AU335" s="118">
        <v>164.60594938922807</v>
      </c>
      <c r="AV335" s="119">
        <v>179.87662426532083</v>
      </c>
      <c r="AW335" s="119">
        <v>171.3496869291229</v>
      </c>
      <c r="AX335" s="119">
        <v>173.55790990261747</v>
      </c>
      <c r="AY335" s="119">
        <v>200.61075565424198</v>
      </c>
      <c r="AZ335" s="119">
        <v>231.72756596488631</v>
      </c>
      <c r="BA335" s="119"/>
    </row>
    <row r="336" spans="1:53" x14ac:dyDescent="0.25">
      <c r="A336" s="180" t="s">
        <v>605</v>
      </c>
      <c r="B336" s="181">
        <v>7</v>
      </c>
      <c r="C336" s="182" t="s">
        <v>606</v>
      </c>
      <c r="D336" s="31"/>
      <c r="E336" s="32"/>
      <c r="F336" s="160">
        <v>8899</v>
      </c>
      <c r="G336" s="109">
        <v>8033</v>
      </c>
      <c r="H336" s="110">
        <v>8947</v>
      </c>
      <c r="I336" s="110">
        <v>9020</v>
      </c>
      <c r="J336" s="110">
        <v>9091</v>
      </c>
      <c r="K336" s="110">
        <v>9282</v>
      </c>
      <c r="L336" s="110">
        <v>6023</v>
      </c>
      <c r="M336" s="111"/>
      <c r="N336" s="112">
        <v>0.16468044460669803</v>
      </c>
      <c r="O336" s="112">
        <v>0.1579079343127433</v>
      </c>
      <c r="P336" s="113">
        <v>0.21633577867162715</v>
      </c>
      <c r="Q336" s="113">
        <v>0.20581457752988247</v>
      </c>
      <c r="R336" s="113">
        <v>0.22315698706722112</v>
      </c>
      <c r="S336" s="207">
        <v>0.25693124099070735</v>
      </c>
      <c r="T336" s="113">
        <v>0.28026372087537099</v>
      </c>
      <c r="U336" s="111"/>
      <c r="V336" s="114">
        <v>63.664685150000004</v>
      </c>
      <c r="W336" s="114">
        <v>72.92</v>
      </c>
      <c r="X336" s="115">
        <v>76.90740247669882</v>
      </c>
      <c r="Y336" s="115">
        <v>79.03197684823607</v>
      </c>
      <c r="Z336" s="115">
        <v>80.552323239697898</v>
      </c>
      <c r="AA336" s="119">
        <v>84.249433857139593</v>
      </c>
      <c r="AB336" s="115">
        <v>85.588041334255081</v>
      </c>
      <c r="AC336" s="115"/>
      <c r="AD336" s="116">
        <v>20.070070619939536</v>
      </c>
      <c r="AE336" s="116">
        <v>20.226797665523389</v>
      </c>
      <c r="AF336" s="115">
        <v>20.202667934297537</v>
      </c>
      <c r="AG336" s="115">
        <v>20.166906722505544</v>
      </c>
      <c r="AH336" s="115">
        <v>20.200375853653917</v>
      </c>
      <c r="AI336" s="119">
        <v>38.970733083847335</v>
      </c>
      <c r="AJ336" s="117">
        <v>59.345794392523366</v>
      </c>
      <c r="AK336" s="115"/>
      <c r="AL336" s="118">
        <v>3.0045518033946248</v>
      </c>
      <c r="AM336" s="118">
        <v>3.3368837301587297</v>
      </c>
      <c r="AN336" s="115">
        <v>3.4552544870281561</v>
      </c>
      <c r="AO336" s="115">
        <v>3.6174122979061751</v>
      </c>
      <c r="AP336" s="115">
        <v>3.7911847665220715</v>
      </c>
      <c r="AQ336" s="119">
        <v>3.7269803482476931</v>
      </c>
      <c r="AR336" s="115">
        <v>3.6423000000000001</v>
      </c>
      <c r="AS336" s="115"/>
      <c r="AT336" s="118">
        <v>165.92927688126969</v>
      </c>
      <c r="AU336" s="118">
        <v>117.13406586598373</v>
      </c>
      <c r="AV336" s="119">
        <v>222.9885305834045</v>
      </c>
      <c r="AW336" s="119">
        <v>183.54003049590611</v>
      </c>
      <c r="AX336" s="119">
        <v>210.79482326491876</v>
      </c>
      <c r="AY336" s="119">
        <v>219.10727687530562</v>
      </c>
      <c r="AZ336" s="119">
        <v>228.66490803786485</v>
      </c>
      <c r="BA336" s="119"/>
    </row>
    <row r="337" spans="1:53" x14ac:dyDescent="0.25">
      <c r="A337" s="180" t="s">
        <v>607</v>
      </c>
      <c r="B337" s="181">
        <v>8</v>
      </c>
      <c r="C337" s="182" t="s">
        <v>608</v>
      </c>
      <c r="D337" s="31"/>
      <c r="E337" s="32"/>
      <c r="F337" s="160">
        <v>7441</v>
      </c>
      <c r="G337" s="109">
        <v>4961</v>
      </c>
      <c r="H337" s="110">
        <v>5191</v>
      </c>
      <c r="I337" s="110">
        <v>5114</v>
      </c>
      <c r="J337" s="110">
        <v>5035</v>
      </c>
      <c r="K337" s="110">
        <v>4794</v>
      </c>
      <c r="L337" s="110">
        <v>3452</v>
      </c>
      <c r="M337" s="111"/>
      <c r="N337" s="112">
        <v>0.19661043816608942</v>
      </c>
      <c r="O337" s="112">
        <v>0.22440982688658526</v>
      </c>
      <c r="P337" s="113">
        <v>0.27393411905392601</v>
      </c>
      <c r="Q337" s="113">
        <v>0.2746964773225023</v>
      </c>
      <c r="R337" s="113">
        <v>0.29054598168714535</v>
      </c>
      <c r="S337" s="207">
        <v>0.29446033058927956</v>
      </c>
      <c r="T337" s="113">
        <v>0.27662485687509353</v>
      </c>
      <c r="U337" s="111"/>
      <c r="V337" s="114">
        <v>64.851317300000005</v>
      </c>
      <c r="W337" s="114">
        <v>72.77</v>
      </c>
      <c r="X337" s="115">
        <v>75.433712481482615</v>
      </c>
      <c r="Y337" s="115">
        <v>77.131445344428528</v>
      </c>
      <c r="Z337" s="115">
        <v>77.929041841583825</v>
      </c>
      <c r="AA337" s="119">
        <v>80.525301207395842</v>
      </c>
      <c r="AB337" s="115">
        <v>80.939302090629184</v>
      </c>
      <c r="AC337" s="115"/>
      <c r="AD337" s="116">
        <v>33.335201844762508</v>
      </c>
      <c r="AE337" s="116">
        <v>33.404571319912044</v>
      </c>
      <c r="AF337" s="115">
        <v>33.393891179899185</v>
      </c>
      <c r="AG337" s="115">
        <v>33.378062791866476</v>
      </c>
      <c r="AH337" s="115">
        <v>33.392876674517197</v>
      </c>
      <c r="AI337" s="119">
        <v>48.064622477472767</v>
      </c>
      <c r="AJ337" s="117">
        <v>64</v>
      </c>
      <c r="AK337" s="115"/>
      <c r="AL337" s="118">
        <v>3.7000126447876447</v>
      </c>
      <c r="AM337" s="118">
        <v>4.0314273860705079</v>
      </c>
      <c r="AN337" s="115">
        <v>4.0233595673259845</v>
      </c>
      <c r="AO337" s="115">
        <v>4.1961861906630062</v>
      </c>
      <c r="AP337" s="115">
        <v>4.2998211854684509</v>
      </c>
      <c r="AQ337" s="119">
        <v>4.2497141634220128</v>
      </c>
      <c r="AR337" s="115">
        <v>4.1729000000000003</v>
      </c>
      <c r="AS337" s="115"/>
      <c r="AT337" s="118">
        <v>168.55482649239718</v>
      </c>
      <c r="AU337" s="118">
        <v>187.71735238879918</v>
      </c>
      <c r="AV337" s="119">
        <v>298.62793390731093</v>
      </c>
      <c r="AW337" s="119">
        <v>282.78842000536702</v>
      </c>
      <c r="AX337" s="119">
        <v>317.67118881535168</v>
      </c>
      <c r="AY337" s="119">
        <v>271.17359190466414</v>
      </c>
      <c r="AZ337" s="119">
        <v>206.13514375470191</v>
      </c>
      <c r="BA337" s="119"/>
    </row>
    <row r="338" spans="1:53" x14ac:dyDescent="0.25">
      <c r="A338" s="180" t="s">
        <v>609</v>
      </c>
      <c r="B338" s="181">
        <v>9</v>
      </c>
      <c r="C338" s="182" t="s">
        <v>610</v>
      </c>
      <c r="D338" s="31"/>
      <c r="E338" s="32"/>
      <c r="F338" s="160">
        <v>14023</v>
      </c>
      <c r="G338" s="109">
        <v>9841</v>
      </c>
      <c r="H338" s="110">
        <v>10474</v>
      </c>
      <c r="I338" s="110">
        <v>10385</v>
      </c>
      <c r="J338" s="110">
        <v>10294</v>
      </c>
      <c r="K338" s="110">
        <v>9994</v>
      </c>
      <c r="L338" s="110">
        <v>7989</v>
      </c>
      <c r="M338" s="111"/>
      <c r="N338" s="112">
        <v>0.19827147582840118</v>
      </c>
      <c r="O338" s="112">
        <v>0.19679579199436764</v>
      </c>
      <c r="P338" s="113">
        <v>0.23221964508009701</v>
      </c>
      <c r="Q338" s="113">
        <v>0.22580861928960264</v>
      </c>
      <c r="R338" s="113">
        <v>0.23724313408484587</v>
      </c>
      <c r="S338" s="207">
        <v>0.24924813018164835</v>
      </c>
      <c r="T338" s="113">
        <v>0.25885130068396994</v>
      </c>
      <c r="U338" s="111"/>
      <c r="V338" s="114">
        <v>64.561169000000007</v>
      </c>
      <c r="W338" s="114">
        <v>73.150000000000006</v>
      </c>
      <c r="X338" s="115">
        <v>76.908174333973093</v>
      </c>
      <c r="Y338" s="115">
        <v>78.884606459068337</v>
      </c>
      <c r="Z338" s="115">
        <v>80.315807175692882</v>
      </c>
      <c r="AA338" s="119">
        <v>83.724305686296248</v>
      </c>
      <c r="AB338" s="115">
        <v>84.940309026023087</v>
      </c>
      <c r="AC338" s="115"/>
      <c r="AD338" s="116">
        <v>43.446935397848804</v>
      </c>
      <c r="AE338" s="116">
        <v>43.553941503132663</v>
      </c>
      <c r="AF338" s="115">
        <v>43.537466819070282</v>
      </c>
      <c r="AG338" s="115">
        <v>43.513050688594284</v>
      </c>
      <c r="AH338" s="115">
        <v>43.535901890555508</v>
      </c>
      <c r="AI338" s="119">
        <v>54.410785145943919</v>
      </c>
      <c r="AJ338" s="117">
        <v>66.212534059945511</v>
      </c>
      <c r="AK338" s="115"/>
      <c r="AL338" s="118">
        <v>3.3623561538461533</v>
      </c>
      <c r="AM338" s="118">
        <v>3.6399289420711245</v>
      </c>
      <c r="AN338" s="115">
        <v>3.7248148471778793</v>
      </c>
      <c r="AO338" s="115">
        <v>3.903907018959258</v>
      </c>
      <c r="AP338" s="115">
        <v>4.0556786635404452</v>
      </c>
      <c r="AQ338" s="119">
        <v>3.9603311359430649</v>
      </c>
      <c r="AR338" s="115">
        <v>3.8561000000000001</v>
      </c>
      <c r="AS338" s="115"/>
      <c r="AT338" s="118">
        <v>168.27673734907691</v>
      </c>
      <c r="AU338" s="118">
        <v>133.54831909724862</v>
      </c>
      <c r="AV338" s="119">
        <v>181.87483924896662</v>
      </c>
      <c r="AW338" s="119">
        <v>159.46468348412802</v>
      </c>
      <c r="AX338" s="119">
        <v>170.76307351323106</v>
      </c>
      <c r="AY338" s="119">
        <v>170.54625518138164</v>
      </c>
      <c r="AZ338" s="119">
        <v>173.2140528790448</v>
      </c>
      <c r="BA338" s="119"/>
    </row>
    <row r="339" spans="1:53" x14ac:dyDescent="0.25">
      <c r="A339" s="180" t="s">
        <v>611</v>
      </c>
      <c r="B339" s="181">
        <v>10</v>
      </c>
      <c r="C339" s="182" t="s">
        <v>612</v>
      </c>
      <c r="D339" s="31"/>
      <c r="E339" s="32"/>
      <c r="F339" s="160">
        <v>2603</v>
      </c>
      <c r="G339" s="109">
        <v>2478</v>
      </c>
      <c r="H339" s="110">
        <v>2731</v>
      </c>
      <c r="I339" s="110">
        <v>2743</v>
      </c>
      <c r="J339" s="110">
        <v>2754</v>
      </c>
      <c r="K339" s="110">
        <v>2780</v>
      </c>
      <c r="L339" s="110">
        <v>2199</v>
      </c>
      <c r="M339" s="111"/>
      <c r="N339" s="112">
        <v>0.1995801325018198</v>
      </c>
      <c r="O339" s="112">
        <v>0.20798174904888211</v>
      </c>
      <c r="P339" s="113">
        <v>0.23666426685456213</v>
      </c>
      <c r="Q339" s="113">
        <v>0.23211895011021424</v>
      </c>
      <c r="R339" s="113">
        <v>0.23934081564494439</v>
      </c>
      <c r="S339" s="207">
        <v>0.25467571392290722</v>
      </c>
      <c r="T339" s="113">
        <v>0.26369164730634864</v>
      </c>
      <c r="U339" s="111"/>
      <c r="V339" s="114">
        <v>63.86555705</v>
      </c>
      <c r="W339" s="114">
        <v>72.459999999999994</v>
      </c>
      <c r="X339" s="115">
        <v>74.373408584190955</v>
      </c>
      <c r="Y339" s="115">
        <v>76.042723470252298</v>
      </c>
      <c r="Z339" s="115">
        <v>76.181801518944027</v>
      </c>
      <c r="AA339" s="119">
        <v>78.357331783664449</v>
      </c>
      <c r="AB339" s="115">
        <v>77.918239733102141</v>
      </c>
      <c r="AC339" s="115"/>
      <c r="AD339" s="116">
        <v>22.948872632644445</v>
      </c>
      <c r="AE339" s="116">
        <v>23.205779531968183</v>
      </c>
      <c r="AF339" s="115">
        <v>23.166226087904622</v>
      </c>
      <c r="AG339" s="115">
        <v>23.10760632637389</v>
      </c>
      <c r="AH339" s="115">
        <v>23.16246891039286</v>
      </c>
      <c r="AI339" s="119">
        <v>29.378619547709832</v>
      </c>
      <c r="AJ339" s="117">
        <v>36.090225563909769</v>
      </c>
      <c r="AK339" s="115"/>
      <c r="AL339" s="118">
        <v>4.6312395480225987</v>
      </c>
      <c r="AM339" s="118">
        <v>4.905312744265081</v>
      </c>
      <c r="AN339" s="115">
        <v>4.8873201102261907</v>
      </c>
      <c r="AO339" s="115">
        <v>4.9346824409448828</v>
      </c>
      <c r="AP339" s="115">
        <v>4.9804420567920182</v>
      </c>
      <c r="AQ339" s="119">
        <v>4.9154833294573663</v>
      </c>
      <c r="AR339" s="115">
        <v>4.7962999999999996</v>
      </c>
      <c r="AS339" s="115"/>
      <c r="AT339" s="118">
        <v>176.42636642733316</v>
      </c>
      <c r="AU339" s="118">
        <v>159.45419411745425</v>
      </c>
      <c r="AV339" s="119">
        <v>211.92892145141752</v>
      </c>
      <c r="AW339" s="119">
        <v>195.44864152145075</v>
      </c>
      <c r="AX339" s="119">
        <v>208.94458340878464</v>
      </c>
      <c r="AY339" s="119">
        <v>215.34430423880988</v>
      </c>
      <c r="AZ339" s="119">
        <v>220.69860075422255</v>
      </c>
      <c r="BA339" s="119"/>
    </row>
    <row r="340" spans="1:53" x14ac:dyDescent="0.25">
      <c r="A340" s="180" t="s">
        <v>613</v>
      </c>
      <c r="B340" s="181">
        <v>11</v>
      </c>
      <c r="C340" s="182" t="s">
        <v>614</v>
      </c>
      <c r="D340" s="31"/>
      <c r="E340" s="32"/>
      <c r="F340" s="160">
        <v>1090</v>
      </c>
      <c r="G340" s="109">
        <v>972</v>
      </c>
      <c r="H340" s="110">
        <v>1048</v>
      </c>
      <c r="I340" s="110">
        <v>1047</v>
      </c>
      <c r="J340" s="110">
        <v>1046</v>
      </c>
      <c r="K340" s="110">
        <v>1042</v>
      </c>
      <c r="L340" s="110">
        <v>863</v>
      </c>
      <c r="M340" s="111"/>
      <c r="N340" s="112">
        <v>0.17410295558381098</v>
      </c>
      <c r="O340" s="112">
        <v>0.1806266185828159</v>
      </c>
      <c r="P340" s="113">
        <v>0.21503193692501987</v>
      </c>
      <c r="Q340" s="113">
        <v>0.20625422920024092</v>
      </c>
      <c r="R340" s="113">
        <v>0.21503134788478551</v>
      </c>
      <c r="S340" s="207">
        <v>0.31689954617589039</v>
      </c>
      <c r="T340" s="113">
        <v>0.3947800436111043</v>
      </c>
      <c r="U340" s="111"/>
      <c r="V340" s="114">
        <v>59.327340050000004</v>
      </c>
      <c r="W340" s="114">
        <v>72.56</v>
      </c>
      <c r="X340" s="115">
        <v>76.641074934407584</v>
      </c>
      <c r="Y340" s="115">
        <v>79.388013155693073</v>
      </c>
      <c r="Z340" s="115">
        <v>80.34313559305005</v>
      </c>
      <c r="AA340" s="119">
        <v>85.396236524507913</v>
      </c>
      <c r="AB340" s="115">
        <v>86.733269213051543</v>
      </c>
      <c r="AC340" s="115"/>
      <c r="AD340" s="116">
        <v>12.948175483245247</v>
      </c>
      <c r="AE340" s="116">
        <v>13.603956864678796</v>
      </c>
      <c r="AF340" s="115">
        <v>13.502992615541331</v>
      </c>
      <c r="AG340" s="115">
        <v>13.353359622822488</v>
      </c>
      <c r="AH340" s="115">
        <v>13.493402032083118</v>
      </c>
      <c r="AI340" s="119">
        <v>44.179725447364035</v>
      </c>
      <c r="AJ340" s="117">
        <v>77.41935483870968</v>
      </c>
      <c r="AK340" s="115"/>
      <c r="AL340" s="118">
        <v>4.2028212195121952</v>
      </c>
      <c r="AM340" s="118">
        <v>4.5433788079470201</v>
      </c>
      <c r="AN340" s="115">
        <v>4.7521227626917915</v>
      </c>
      <c r="AO340" s="115">
        <v>4.7229552683896614</v>
      </c>
      <c r="AP340" s="115">
        <v>4.8197872093023246</v>
      </c>
      <c r="AQ340" s="119">
        <v>4.9918857913622787</v>
      </c>
      <c r="AR340" s="115">
        <v>5.0762999999999998</v>
      </c>
      <c r="AS340" s="115"/>
      <c r="AT340" s="118">
        <v>188.61216416089394</v>
      </c>
      <c r="AU340" s="118">
        <v>148.0421067509179</v>
      </c>
      <c r="AV340" s="119">
        <v>204.95883727174041</v>
      </c>
      <c r="AW340" s="119">
        <v>178.91676304158511</v>
      </c>
      <c r="AX340" s="119">
        <v>191.857401295149</v>
      </c>
      <c r="AY340" s="119">
        <v>282.30457043217029</v>
      </c>
      <c r="AZ340" s="119">
        <v>383.77234136820078</v>
      </c>
      <c r="BA340" s="119"/>
    </row>
    <row r="341" spans="1:53" x14ac:dyDescent="0.25">
      <c r="A341" s="180" t="s">
        <v>615</v>
      </c>
      <c r="B341" s="181">
        <v>12</v>
      </c>
      <c r="C341" s="182" t="s">
        <v>616</v>
      </c>
      <c r="D341" s="31"/>
      <c r="E341" s="32"/>
      <c r="F341" s="160">
        <v>4277</v>
      </c>
      <c r="G341" s="109">
        <v>3186</v>
      </c>
      <c r="H341" s="110">
        <v>3392</v>
      </c>
      <c r="I341" s="110">
        <v>3363</v>
      </c>
      <c r="J341" s="110">
        <v>3334</v>
      </c>
      <c r="K341" s="110">
        <v>3237</v>
      </c>
      <c r="L341" s="110">
        <v>2910</v>
      </c>
      <c r="M341" s="111"/>
      <c r="N341" s="112">
        <v>0.20829750620134585</v>
      </c>
      <c r="O341" s="112">
        <v>0.21537115792672928</v>
      </c>
      <c r="P341" s="113">
        <v>0.23032311155400145</v>
      </c>
      <c r="Q341" s="113">
        <v>0.22712317983852987</v>
      </c>
      <c r="R341" s="113">
        <v>0.23192757159307797</v>
      </c>
      <c r="S341" s="207">
        <v>0.25370726184684278</v>
      </c>
      <c r="T341" s="113">
        <v>0.27220055460772291</v>
      </c>
      <c r="U341" s="111"/>
      <c r="V341" s="114">
        <v>64.408655150000001</v>
      </c>
      <c r="W341" s="114">
        <v>72.459999999999994</v>
      </c>
      <c r="X341" s="115">
        <v>74.445423225837857</v>
      </c>
      <c r="Y341" s="115">
        <v>76.054302997571014</v>
      </c>
      <c r="Z341" s="115">
        <v>76.37348033499633</v>
      </c>
      <c r="AA341" s="119">
        <v>78.403733782596191</v>
      </c>
      <c r="AB341" s="115">
        <v>78.047826900733739</v>
      </c>
      <c r="AC341" s="115"/>
      <c r="AD341" s="116">
        <v>42.490596331793711</v>
      </c>
      <c r="AE341" s="116">
        <v>42.875726064173101</v>
      </c>
      <c r="AF341" s="115">
        <v>42.816431403862381</v>
      </c>
      <c r="AG341" s="115">
        <v>42.728554382537133</v>
      </c>
      <c r="AH341" s="115">
        <v>42.8107990102855</v>
      </c>
      <c r="AI341" s="119">
        <v>48.83676482092983</v>
      </c>
      <c r="AJ341" s="117">
        <v>55.319148936170215</v>
      </c>
      <c r="AK341" s="115"/>
      <c r="AL341" s="118">
        <v>3.9833231135822085</v>
      </c>
      <c r="AM341" s="118">
        <v>4.0866709700427961</v>
      </c>
      <c r="AN341" s="115">
        <v>4.1534355094403237</v>
      </c>
      <c r="AO341" s="115">
        <v>4.1174730668414163</v>
      </c>
      <c r="AP341" s="115">
        <v>4.2402642857142858</v>
      </c>
      <c r="AQ341" s="119">
        <v>4.1488823004487223</v>
      </c>
      <c r="AR341" s="115">
        <v>4.0662000000000003</v>
      </c>
      <c r="AS341" s="115"/>
      <c r="AT341" s="118">
        <v>167.69896141385567</v>
      </c>
      <c r="AU341" s="118">
        <v>153.47853035610058</v>
      </c>
      <c r="AV341" s="119">
        <v>172.1963065463288</v>
      </c>
      <c r="AW341" s="119">
        <v>163.52805241310267</v>
      </c>
      <c r="AX341" s="119">
        <v>167.41445620744889</v>
      </c>
      <c r="AY341" s="119">
        <v>194.1238754747574</v>
      </c>
      <c r="AZ341" s="119">
        <v>224.24521312493854</v>
      </c>
      <c r="BA341" s="119"/>
    </row>
    <row r="342" spans="1:53" x14ac:dyDescent="0.25">
      <c r="A342" s="180" t="s">
        <v>617</v>
      </c>
      <c r="B342" s="181">
        <v>13</v>
      </c>
      <c r="C342" s="182" t="s">
        <v>618</v>
      </c>
      <c r="D342" s="31"/>
      <c r="E342" s="32"/>
      <c r="F342" s="160">
        <v>16394</v>
      </c>
      <c r="G342" s="109">
        <v>20357</v>
      </c>
      <c r="H342" s="110">
        <v>24004</v>
      </c>
      <c r="I342" s="110">
        <v>24720</v>
      </c>
      <c r="J342" s="110">
        <v>25446</v>
      </c>
      <c r="K342" s="110">
        <v>27665</v>
      </c>
      <c r="L342" s="110">
        <v>20738</v>
      </c>
      <c r="M342" s="111"/>
      <c r="N342" s="112">
        <v>0.24697484157906069</v>
      </c>
      <c r="O342" s="112">
        <v>0.27423860237852976</v>
      </c>
      <c r="P342" s="113">
        <v>0.33235207710964876</v>
      </c>
      <c r="Q342" s="113">
        <v>0.33022854126249312</v>
      </c>
      <c r="R342" s="113">
        <v>0.34785324434713871</v>
      </c>
      <c r="S342" s="207">
        <v>0.42270045418968505</v>
      </c>
      <c r="T342" s="113">
        <v>0.48446350884722222</v>
      </c>
      <c r="U342" s="111"/>
      <c r="V342" s="114">
        <v>64.657885100000001</v>
      </c>
      <c r="W342" s="114">
        <v>73.25</v>
      </c>
      <c r="X342" s="115">
        <v>76.813056738183718</v>
      </c>
      <c r="Y342" s="115">
        <v>78.792664008591501</v>
      </c>
      <c r="Z342" s="115">
        <v>80.234555975921268</v>
      </c>
      <c r="AA342" s="119">
        <v>83.986574251856837</v>
      </c>
      <c r="AB342" s="115">
        <v>85.627286848735125</v>
      </c>
      <c r="AC342" s="115"/>
      <c r="AD342" s="116">
        <v>54.086275613633696</v>
      </c>
      <c r="AE342" s="116">
        <v>54.505167617162989</v>
      </c>
      <c r="AF342" s="115">
        <v>54.44067490998431</v>
      </c>
      <c r="AG342" s="115">
        <v>54.352441613588113</v>
      </c>
      <c r="AH342" s="115">
        <v>54.434548754479486</v>
      </c>
      <c r="AI342" s="119">
        <v>60.640663675590758</v>
      </c>
      <c r="AJ342" s="117">
        <v>67.309697601668404</v>
      </c>
      <c r="AK342" s="115"/>
      <c r="AL342" s="118">
        <v>5.3266281390296886</v>
      </c>
      <c r="AM342" s="118">
        <v>5.6918364272559847</v>
      </c>
      <c r="AN342" s="115">
        <v>5.8969498988291766</v>
      </c>
      <c r="AO342" s="115">
        <v>5.9647606398969311</v>
      </c>
      <c r="AP342" s="115">
        <v>6.0913442366961172</v>
      </c>
      <c r="AQ342" s="119">
        <v>6.4343134702689042</v>
      </c>
      <c r="AR342" s="115">
        <v>6.7251000000000003</v>
      </c>
      <c r="AS342" s="115"/>
      <c r="AT342" s="118">
        <v>188.29132210573391</v>
      </c>
      <c r="AU342" s="118">
        <v>198.57037907097603</v>
      </c>
      <c r="AV342" s="119">
        <v>299.40900807730429</v>
      </c>
      <c r="AW342" s="119">
        <v>282.98679716552618</v>
      </c>
      <c r="AX342" s="119">
        <v>312.8789592268642</v>
      </c>
      <c r="AY342" s="119">
        <v>460.67940506688319</v>
      </c>
      <c r="AZ342" s="119">
        <v>609.0914482688388</v>
      </c>
      <c r="BA342" s="119"/>
    </row>
    <row r="343" spans="1:53" x14ac:dyDescent="0.25">
      <c r="A343" s="180" t="s">
        <v>619</v>
      </c>
      <c r="B343" s="181">
        <v>14</v>
      </c>
      <c r="C343" s="182" t="s">
        <v>620</v>
      </c>
      <c r="D343" s="31"/>
      <c r="E343" s="32"/>
      <c r="F343" s="160">
        <v>2002</v>
      </c>
      <c r="G343" s="109">
        <v>1850</v>
      </c>
      <c r="H343" s="110">
        <v>2033</v>
      </c>
      <c r="I343" s="110">
        <v>2039</v>
      </c>
      <c r="J343" s="110">
        <v>2044</v>
      </c>
      <c r="K343" s="110">
        <v>2057</v>
      </c>
      <c r="L343" s="110">
        <v>1613</v>
      </c>
      <c r="M343" s="111"/>
      <c r="N343" s="112">
        <v>0.14457438951090279</v>
      </c>
      <c r="O343" s="112">
        <v>0.13873286918440558</v>
      </c>
      <c r="P343" s="113">
        <v>0.14617237811455761</v>
      </c>
      <c r="Q343" s="113">
        <v>0.13792688799144465</v>
      </c>
      <c r="R343" s="113">
        <v>0.13903416007173414</v>
      </c>
      <c r="S343" s="207">
        <v>0.20814091170181515</v>
      </c>
      <c r="T343" s="113">
        <v>0.2587726169350571</v>
      </c>
      <c r="U343" s="111"/>
      <c r="V343" s="114">
        <v>66.372735950000006</v>
      </c>
      <c r="W343" s="114">
        <v>72.680000000000007</v>
      </c>
      <c r="X343" s="115">
        <v>73.072217465595287</v>
      </c>
      <c r="Y343" s="115">
        <v>74.144732780601103</v>
      </c>
      <c r="Z343" s="115">
        <v>73.607178861541115</v>
      </c>
      <c r="AA343" s="119">
        <v>74.218736415301919</v>
      </c>
      <c r="AB343" s="115">
        <v>72.694049127347057</v>
      </c>
      <c r="AC343" s="115"/>
      <c r="AD343" s="116">
        <v>8.2851607520173154</v>
      </c>
      <c r="AE343" s="116">
        <v>8.6307166747701718</v>
      </c>
      <c r="AF343" s="115">
        <v>8.5775148070997638</v>
      </c>
      <c r="AG343" s="115">
        <v>8.4986675443729673</v>
      </c>
      <c r="AH343" s="115">
        <v>8.5724611672580888</v>
      </c>
      <c r="AI343" s="119">
        <v>33.776285061591807</v>
      </c>
      <c r="AJ343" s="117">
        <v>61.111111111111114</v>
      </c>
      <c r="AK343" s="115"/>
      <c r="AL343" s="118">
        <v>2.847814977973568</v>
      </c>
      <c r="AM343" s="118">
        <v>3.1121979301423024</v>
      </c>
      <c r="AN343" s="115">
        <v>3.153270378696805</v>
      </c>
      <c r="AO343" s="115">
        <v>3.1658641931684337</v>
      </c>
      <c r="AP343" s="115">
        <v>3.2640097477064218</v>
      </c>
      <c r="AQ343" s="119">
        <v>3.2612240492130766</v>
      </c>
      <c r="AR343" s="115">
        <v>3.2237</v>
      </c>
      <c r="AS343" s="115"/>
      <c r="AT343" s="118">
        <v>173.15908087949646</v>
      </c>
      <c r="AU343" s="118">
        <v>127.74512689669841</v>
      </c>
      <c r="AV343" s="119">
        <v>141.27744435719256</v>
      </c>
      <c r="AW343" s="119">
        <v>122.3379512783995</v>
      </c>
      <c r="AX343" s="119">
        <v>121.9864757824688</v>
      </c>
      <c r="AY343" s="119">
        <v>180.34158684828799</v>
      </c>
      <c r="AZ343" s="119">
        <v>252.08697767823256</v>
      </c>
      <c r="BA343" s="119"/>
    </row>
    <row r="344" spans="1:53" x14ac:dyDescent="0.25">
      <c r="A344" s="180" t="s">
        <v>621</v>
      </c>
      <c r="B344" s="181">
        <v>15</v>
      </c>
      <c r="C344" s="182" t="s">
        <v>622</v>
      </c>
      <c r="D344" s="31"/>
      <c r="E344" s="32"/>
      <c r="F344" s="160">
        <v>11535</v>
      </c>
      <c r="G344" s="109">
        <v>9430</v>
      </c>
      <c r="H344" s="110">
        <v>10159</v>
      </c>
      <c r="I344" s="110">
        <v>10117</v>
      </c>
      <c r="J344" s="110">
        <v>10072</v>
      </c>
      <c r="K344" s="110">
        <v>9910</v>
      </c>
      <c r="L344" s="110">
        <v>8152</v>
      </c>
      <c r="M344" s="111"/>
      <c r="N344" s="112">
        <v>0.19732352696889696</v>
      </c>
      <c r="O344" s="112">
        <v>0.21165194836272433</v>
      </c>
      <c r="P344" s="113">
        <v>0.25943621987350129</v>
      </c>
      <c r="Q344" s="113">
        <v>0.25503789543806066</v>
      </c>
      <c r="R344" s="113">
        <v>0.26954616524727493</v>
      </c>
      <c r="S344" s="207">
        <v>0.32270855645377061</v>
      </c>
      <c r="T344" s="113">
        <v>0.36454535919938363</v>
      </c>
      <c r="U344" s="111"/>
      <c r="V344" s="114">
        <v>65.829637849999997</v>
      </c>
      <c r="W344" s="114">
        <v>73.069999999999993</v>
      </c>
      <c r="X344" s="115">
        <v>75.58635741666609</v>
      </c>
      <c r="Y344" s="115">
        <v>77.159566526867764</v>
      </c>
      <c r="Z344" s="115">
        <v>77.976489754242479</v>
      </c>
      <c r="AA344" s="119">
        <v>80.495208072205969</v>
      </c>
      <c r="AB344" s="115">
        <v>81.062911859039559</v>
      </c>
      <c r="AC344" s="115"/>
      <c r="AD344" s="116">
        <v>35.21839423528057</v>
      </c>
      <c r="AE344" s="116">
        <v>35.66680516440541</v>
      </c>
      <c r="AF344" s="115">
        <v>35.59776771679573</v>
      </c>
      <c r="AG344" s="115">
        <v>35.495451501068295</v>
      </c>
      <c r="AH344" s="115">
        <v>35.591209856873043</v>
      </c>
      <c r="AI344" s="119">
        <v>51.429823967097036</v>
      </c>
      <c r="AJ344" s="117">
        <v>68.567026194144844</v>
      </c>
      <c r="AK344" s="115"/>
      <c r="AL344" s="118">
        <v>3.4077460227272725</v>
      </c>
      <c r="AM344" s="118">
        <v>3.813680875404128</v>
      </c>
      <c r="AN344" s="115">
        <v>4.051538784868594</v>
      </c>
      <c r="AO344" s="115">
        <v>4.1512756786339757</v>
      </c>
      <c r="AP344" s="115">
        <v>4.2997605034905861</v>
      </c>
      <c r="AQ344" s="119">
        <v>4.2213654254513528</v>
      </c>
      <c r="AR344" s="115">
        <v>4.0496999999999996</v>
      </c>
      <c r="AS344" s="115"/>
      <c r="AT344" s="118">
        <v>174.37341113826238</v>
      </c>
      <c r="AU344" s="118">
        <v>164.71123932943493</v>
      </c>
      <c r="AV344" s="119">
        <v>249.89171046619978</v>
      </c>
      <c r="AW344" s="119">
        <v>229.02352580740981</v>
      </c>
      <c r="AX344" s="119">
        <v>253.42787672109682</v>
      </c>
      <c r="AY344" s="119">
        <v>337.44793018775817</v>
      </c>
      <c r="AZ344" s="119">
        <v>422.76754372540046</v>
      </c>
      <c r="BA344" s="119"/>
    </row>
    <row r="345" spans="1:53" x14ac:dyDescent="0.25">
      <c r="A345" s="180" t="s">
        <v>623</v>
      </c>
      <c r="B345" s="181">
        <v>16</v>
      </c>
      <c r="C345" s="182" t="s">
        <v>624</v>
      </c>
      <c r="D345" s="31"/>
      <c r="E345" s="32"/>
      <c r="F345" s="160">
        <v>22200</v>
      </c>
      <c r="G345" s="109">
        <v>16649</v>
      </c>
      <c r="H345" s="110">
        <v>18225</v>
      </c>
      <c r="I345" s="110">
        <v>18257</v>
      </c>
      <c r="J345" s="110">
        <v>18283</v>
      </c>
      <c r="K345" s="110">
        <v>18313</v>
      </c>
      <c r="L345" s="110">
        <v>18509</v>
      </c>
      <c r="M345" s="111"/>
      <c r="N345" s="112">
        <v>0.25673204260679533</v>
      </c>
      <c r="O345" s="112">
        <v>0.30389487385818964</v>
      </c>
      <c r="P345" s="113">
        <v>0.38178264960240171</v>
      </c>
      <c r="Q345" s="113">
        <v>0.38005702707844408</v>
      </c>
      <c r="R345" s="113">
        <v>0.40179570950894022</v>
      </c>
      <c r="S345" s="207">
        <v>0.43803302825401635</v>
      </c>
      <c r="T345" s="113">
        <v>0.46132867455296728</v>
      </c>
      <c r="U345" s="111"/>
      <c r="V345" s="114">
        <v>67.455212299999999</v>
      </c>
      <c r="W345" s="114">
        <v>73.290000000000006</v>
      </c>
      <c r="X345" s="115">
        <v>75.070759545535836</v>
      </c>
      <c r="Y345" s="115">
        <v>76.30663664325796</v>
      </c>
      <c r="Z345" s="115">
        <v>76.831122005012716</v>
      </c>
      <c r="AA345" s="119">
        <v>78.811514825096992</v>
      </c>
      <c r="AB345" s="115">
        <v>79.196112765715412</v>
      </c>
      <c r="AC345" s="115"/>
      <c r="AD345" s="116">
        <v>49.614407495240648</v>
      </c>
      <c r="AE345" s="116">
        <v>50.089662197328934</v>
      </c>
      <c r="AF345" s="115">
        <v>50.016491876389814</v>
      </c>
      <c r="AG345" s="115">
        <v>49.908050579655047</v>
      </c>
      <c r="AH345" s="115">
        <v>50.009541435262129</v>
      </c>
      <c r="AI345" s="119">
        <v>58.591090679632998</v>
      </c>
      <c r="AJ345" s="117">
        <v>67.835468644639235</v>
      </c>
      <c r="AK345" s="115"/>
      <c r="AL345" s="118">
        <v>6.1597731081280429</v>
      </c>
      <c r="AM345" s="118">
        <v>6.4606914921127476</v>
      </c>
      <c r="AN345" s="115">
        <v>6.5976401692902682</v>
      </c>
      <c r="AO345" s="115">
        <v>6.6424615296014746</v>
      </c>
      <c r="AP345" s="115">
        <v>6.7226766336413233</v>
      </c>
      <c r="AQ345" s="119">
        <v>6.8862051568157199</v>
      </c>
      <c r="AR345" s="115">
        <v>6.9893999999999998</v>
      </c>
      <c r="AS345" s="115"/>
      <c r="AT345" s="118">
        <v>186.03782010262464</v>
      </c>
      <c r="AU345" s="118">
        <v>246.99520324666284</v>
      </c>
      <c r="AV345" s="119">
        <v>434.85845172130428</v>
      </c>
      <c r="AW345" s="119">
        <v>418.58949761818008</v>
      </c>
      <c r="AX345" s="119">
        <v>479.53967780403735</v>
      </c>
      <c r="AY345" s="119">
        <v>539.24891736094287</v>
      </c>
      <c r="AZ345" s="119">
        <v>573.1316910817535</v>
      </c>
      <c r="BA345" s="119"/>
    </row>
    <row r="346" spans="1:53" x14ac:dyDescent="0.25">
      <c r="A346" s="180" t="s">
        <v>625</v>
      </c>
      <c r="B346" s="181">
        <v>17</v>
      </c>
      <c r="C346" s="182" t="s">
        <v>626</v>
      </c>
      <c r="D346" s="31"/>
      <c r="E346" s="32"/>
      <c r="F346" s="160">
        <v>2316</v>
      </c>
      <c r="G346" s="109">
        <v>2144</v>
      </c>
      <c r="H346" s="110">
        <v>2364</v>
      </c>
      <c r="I346" s="110">
        <v>2375</v>
      </c>
      <c r="J346" s="110">
        <v>2386</v>
      </c>
      <c r="K346" s="110">
        <v>2415</v>
      </c>
      <c r="L346" s="110">
        <v>1864</v>
      </c>
      <c r="M346" s="111"/>
      <c r="N346" s="112">
        <v>0.16841314243946293</v>
      </c>
      <c r="O346" s="112">
        <v>0.17532118949553499</v>
      </c>
      <c r="P346" s="113">
        <v>0.18864128605102992</v>
      </c>
      <c r="Q346" s="113">
        <v>0.18445675239943102</v>
      </c>
      <c r="R346" s="113">
        <v>0.18625284847898596</v>
      </c>
      <c r="S346" s="207">
        <v>0.18285685513805738</v>
      </c>
      <c r="T346" s="113">
        <v>0.14080753001621713</v>
      </c>
      <c r="U346" s="111"/>
      <c r="V346" s="114">
        <v>59.557970750000003</v>
      </c>
      <c r="W346" s="114">
        <v>73.150000000000006</v>
      </c>
      <c r="X346" s="115">
        <v>75.666935363309861</v>
      </c>
      <c r="Y346" s="115">
        <v>78.216743799580243</v>
      </c>
      <c r="Z346" s="115">
        <v>78.058527198859167</v>
      </c>
      <c r="AA346" s="119">
        <v>81.823135426617227</v>
      </c>
      <c r="AB346" s="115">
        <v>81.381947458856274</v>
      </c>
      <c r="AC346" s="115"/>
      <c r="AD346" s="116">
        <v>16.840088966242821</v>
      </c>
      <c r="AE346" s="116">
        <v>17.154188783907927</v>
      </c>
      <c r="AF346" s="115">
        <v>17.105829905259302</v>
      </c>
      <c r="AG346" s="115">
        <v>17.034160142956914</v>
      </c>
      <c r="AH346" s="115">
        <v>17.101236300437918</v>
      </c>
      <c r="AI346" s="119">
        <v>37.562758152693277</v>
      </c>
      <c r="AJ346" s="117">
        <v>59.74842767295597</v>
      </c>
      <c r="AK346" s="115"/>
      <c r="AL346" s="118">
        <v>3.6150134680134673</v>
      </c>
      <c r="AM346" s="118">
        <v>3.8381033199195165</v>
      </c>
      <c r="AN346" s="115">
        <v>3.9116647362159624</v>
      </c>
      <c r="AO346" s="115">
        <v>3.992867446043165</v>
      </c>
      <c r="AP346" s="115">
        <v>4.0663119193689754</v>
      </c>
      <c r="AQ346" s="119">
        <v>3.989390820087344</v>
      </c>
      <c r="AR346" s="115">
        <v>3.8702000000000001</v>
      </c>
      <c r="AS346" s="115"/>
      <c r="AT346" s="118">
        <v>174.34132474819251</v>
      </c>
      <c r="AU346" s="118">
        <v>140.49237975833418</v>
      </c>
      <c r="AV346" s="119">
        <v>157.86081646402457</v>
      </c>
      <c r="AW346" s="119">
        <v>142.54275789765344</v>
      </c>
      <c r="AX346" s="119">
        <v>144.01652397455459</v>
      </c>
      <c r="AY346" s="119">
        <v>101.12725692218919</v>
      </c>
      <c r="AZ346" s="119">
        <v>59.813071221400513</v>
      </c>
      <c r="BA346" s="119"/>
    </row>
    <row r="347" spans="1:53" x14ac:dyDescent="0.25">
      <c r="A347" s="180" t="s">
        <v>627</v>
      </c>
      <c r="B347" s="181">
        <v>18</v>
      </c>
      <c r="C347" s="182" t="s">
        <v>628</v>
      </c>
      <c r="D347" s="31"/>
      <c r="E347" s="32"/>
      <c r="F347" s="160">
        <v>4980</v>
      </c>
      <c r="G347" s="109">
        <v>4066</v>
      </c>
      <c r="H347" s="110">
        <v>4353</v>
      </c>
      <c r="I347" s="110">
        <v>4325</v>
      </c>
      <c r="J347" s="110">
        <v>4295</v>
      </c>
      <c r="K347" s="110">
        <v>4197</v>
      </c>
      <c r="L347" s="110">
        <v>3642</v>
      </c>
      <c r="M347" s="111"/>
      <c r="N347" s="112">
        <v>0.19453078737699622</v>
      </c>
      <c r="O347" s="112">
        <v>0.19012671926540028</v>
      </c>
      <c r="P347" s="113">
        <v>0.21796774962869594</v>
      </c>
      <c r="Q347" s="113">
        <v>0.20782379658134023</v>
      </c>
      <c r="R347" s="113">
        <v>0.21599447177156553</v>
      </c>
      <c r="S347" s="207">
        <v>0.29653738949586572</v>
      </c>
      <c r="T347" s="113">
        <v>0.36121989944286892</v>
      </c>
      <c r="U347" s="111"/>
      <c r="V347" s="114">
        <v>63.605167549999997</v>
      </c>
      <c r="W347" s="114">
        <v>72.8</v>
      </c>
      <c r="X347" s="115">
        <v>76.300271430845697</v>
      </c>
      <c r="Y347" s="115">
        <v>78.322743827389473</v>
      </c>
      <c r="Z347" s="115">
        <v>79.463284809161735</v>
      </c>
      <c r="AA347" s="119">
        <v>82.740762305594671</v>
      </c>
      <c r="AB347" s="115">
        <v>83.535259870620436</v>
      </c>
      <c r="AC347" s="115"/>
      <c r="AD347" s="116">
        <v>29.769956750132014</v>
      </c>
      <c r="AE347" s="116">
        <v>30.056290328408807</v>
      </c>
      <c r="AF347" s="115">
        <v>30.012206346228094</v>
      </c>
      <c r="AG347" s="115">
        <v>29.94687214881646</v>
      </c>
      <c r="AH347" s="115">
        <v>30.008018813374772</v>
      </c>
      <c r="AI347" s="119">
        <v>45.292426474282365</v>
      </c>
      <c r="AJ347" s="117">
        <v>61.855670103092784</v>
      </c>
      <c r="AK347" s="115"/>
      <c r="AL347" s="118">
        <v>3.637914109347443</v>
      </c>
      <c r="AM347" s="118">
        <v>3.9529852338413036</v>
      </c>
      <c r="AN347" s="115">
        <v>3.9935286092114586</v>
      </c>
      <c r="AO347" s="115">
        <v>4.0308916786226678</v>
      </c>
      <c r="AP347" s="115">
        <v>4.1622407803065498</v>
      </c>
      <c r="AQ347" s="119">
        <v>4.0604338232697756</v>
      </c>
      <c r="AR347" s="115">
        <v>3.9211</v>
      </c>
      <c r="AS347" s="115"/>
      <c r="AT347" s="118">
        <v>178.67467740285258</v>
      </c>
      <c r="AU347" s="118">
        <v>134.61521995794993</v>
      </c>
      <c r="AV347" s="119">
        <v>173.65923220298333</v>
      </c>
      <c r="AW347" s="119">
        <v>149.78118510409871</v>
      </c>
      <c r="AX347" s="119">
        <v>157.47732135037342</v>
      </c>
      <c r="AY347" s="119">
        <v>283.74795583413652</v>
      </c>
      <c r="AZ347" s="119">
        <v>426.77747920237204</v>
      </c>
      <c r="BA347" s="119"/>
    </row>
    <row r="348" spans="1:53" x14ac:dyDescent="0.25">
      <c r="A348" s="180" t="s">
        <v>629</v>
      </c>
      <c r="B348" s="181">
        <v>19</v>
      </c>
      <c r="C348" s="182" t="s">
        <v>630</v>
      </c>
      <c r="D348" s="31"/>
      <c r="E348" s="32"/>
      <c r="F348" s="160">
        <v>2076</v>
      </c>
      <c r="G348" s="109">
        <v>2410</v>
      </c>
      <c r="H348" s="110">
        <v>2741</v>
      </c>
      <c r="I348" s="110">
        <v>2786</v>
      </c>
      <c r="J348" s="110">
        <v>2831</v>
      </c>
      <c r="K348" s="110">
        <v>2962</v>
      </c>
      <c r="L348" s="110">
        <v>1816</v>
      </c>
      <c r="M348" s="111"/>
      <c r="N348" s="112">
        <v>0.17227680257684999</v>
      </c>
      <c r="O348" s="112">
        <v>0.17278102269617332</v>
      </c>
      <c r="P348" s="113">
        <v>0.21087340492331308</v>
      </c>
      <c r="Q348" s="113">
        <v>0.20121853862491737</v>
      </c>
      <c r="R348" s="113">
        <v>0.21210430639106739</v>
      </c>
      <c r="S348" s="207">
        <v>0.23881544622468245</v>
      </c>
      <c r="T348" s="113">
        <v>0.25328346410532343</v>
      </c>
      <c r="U348" s="111"/>
      <c r="V348" s="114">
        <v>64.821558500000009</v>
      </c>
      <c r="W348" s="114">
        <v>72.92</v>
      </c>
      <c r="X348" s="115">
        <v>75.938309811687887</v>
      </c>
      <c r="Y348" s="115">
        <v>77.710579129397459</v>
      </c>
      <c r="Z348" s="115">
        <v>78.677204959295551</v>
      </c>
      <c r="AA348" s="119">
        <v>81.4055536882247</v>
      </c>
      <c r="AB348" s="115">
        <v>81.926498829828347</v>
      </c>
      <c r="AC348" s="115"/>
      <c r="AD348" s="116">
        <v>17.660331589130628</v>
      </c>
      <c r="AE348" s="116">
        <v>18.16861058922893</v>
      </c>
      <c r="AF348" s="115">
        <v>18.090355839932627</v>
      </c>
      <c r="AG348" s="115">
        <v>17.974379220171645</v>
      </c>
      <c r="AH348" s="115">
        <v>18.082922429487454</v>
      </c>
      <c r="AI348" s="119">
        <v>35.462216540909139</v>
      </c>
      <c r="AJ348" s="117">
        <v>54.263565891472865</v>
      </c>
      <c r="AK348" s="115"/>
      <c r="AL348" s="118">
        <v>3.4249172033118671</v>
      </c>
      <c r="AM348" s="118">
        <v>3.831949013157895</v>
      </c>
      <c r="AN348" s="115">
        <v>3.9943464347328184</v>
      </c>
      <c r="AO348" s="115">
        <v>3.9920972809667679</v>
      </c>
      <c r="AP348" s="115">
        <v>4.1214853694220928</v>
      </c>
      <c r="AQ348" s="119">
        <v>4.1072301941858171</v>
      </c>
      <c r="AR348" s="115">
        <v>4.0007999999999999</v>
      </c>
      <c r="AS348" s="115"/>
      <c r="AT348" s="118">
        <v>168.58554180845186</v>
      </c>
      <c r="AU348" s="118">
        <v>133.73392368087977</v>
      </c>
      <c r="AV348" s="119">
        <v>197.83850099919786</v>
      </c>
      <c r="AW348" s="119">
        <v>172.23398301793875</v>
      </c>
      <c r="AX348" s="119">
        <v>187.91624538067455</v>
      </c>
      <c r="AY348" s="119">
        <v>183.78163128952292</v>
      </c>
      <c r="AZ348" s="119">
        <v>180.57068663625705</v>
      </c>
      <c r="BA348" s="119"/>
    </row>
    <row r="349" spans="1:53" x14ac:dyDescent="0.25">
      <c r="A349" s="185" t="s">
        <v>631</v>
      </c>
      <c r="B349" s="186">
        <v>20</v>
      </c>
      <c r="C349" s="197" t="s">
        <v>632</v>
      </c>
      <c r="D349" s="31"/>
      <c r="E349" s="32"/>
      <c r="F349" s="160"/>
      <c r="G349" s="109"/>
      <c r="H349" s="110"/>
      <c r="I349" s="110"/>
      <c r="J349" s="110"/>
      <c r="K349" s="110">
        <v>3756</v>
      </c>
      <c r="L349" s="110">
        <v>4081</v>
      </c>
      <c r="M349" s="111"/>
      <c r="N349" s="112"/>
      <c r="O349" s="112"/>
      <c r="P349" s="113"/>
      <c r="Q349" s="113"/>
      <c r="R349" s="113"/>
      <c r="S349" s="207">
        <v>0.31238047249794482</v>
      </c>
      <c r="T349" s="113">
        <v>0.34066396030687834</v>
      </c>
      <c r="U349" s="111"/>
      <c r="V349" s="114"/>
      <c r="W349" s="114"/>
      <c r="X349" s="115"/>
      <c r="Y349" s="115"/>
      <c r="Z349" s="115"/>
      <c r="AA349" s="119">
        <v>79.137157884398803</v>
      </c>
      <c r="AB349" s="115">
        <v>80.937094859173428</v>
      </c>
      <c r="AC349" s="115"/>
      <c r="AD349" s="116"/>
      <c r="AE349" s="116"/>
      <c r="AF349" s="115"/>
      <c r="AG349" s="115"/>
      <c r="AH349" s="115"/>
      <c r="AI349" s="119">
        <v>59.32627530920508</v>
      </c>
      <c r="AJ349" s="128">
        <v>60.714285714285708</v>
      </c>
      <c r="AK349" s="115"/>
      <c r="AL349" s="118"/>
      <c r="AM349" s="118"/>
      <c r="AN349" s="115"/>
      <c r="AO349" s="115"/>
      <c r="AP349" s="115"/>
      <c r="AQ349" s="119">
        <v>4.0787079431651767</v>
      </c>
      <c r="AR349" s="115">
        <v>4.1382000000000003</v>
      </c>
      <c r="AS349" s="115"/>
      <c r="AT349" s="118"/>
      <c r="AU349" s="118"/>
      <c r="AV349" s="119"/>
      <c r="AW349" s="119"/>
      <c r="AX349" s="119"/>
      <c r="AY349" s="119">
        <v>304.89861244306655</v>
      </c>
      <c r="AZ349" s="119">
        <v>365.60143825975615</v>
      </c>
      <c r="BA349" s="119"/>
    </row>
    <row r="350" spans="1:53" x14ac:dyDescent="0.25">
      <c r="A350" s="184"/>
      <c r="B350" s="183"/>
      <c r="C350" s="182"/>
      <c r="D350" s="31"/>
      <c r="E350" s="32"/>
      <c r="F350" s="161"/>
      <c r="G350" s="108"/>
      <c r="H350" s="108"/>
      <c r="I350" s="108"/>
      <c r="J350" s="108"/>
      <c r="K350" s="108"/>
      <c r="L350" s="108" t="s">
        <v>15</v>
      </c>
      <c r="M350" s="108"/>
      <c r="N350" s="108"/>
      <c r="O350" s="108"/>
      <c r="P350" s="108"/>
      <c r="Q350" s="108"/>
      <c r="R350" s="108"/>
      <c r="S350" s="207"/>
      <c r="T350" s="113"/>
      <c r="U350" s="108"/>
      <c r="V350" s="122"/>
      <c r="W350" s="122"/>
      <c r="X350" s="122"/>
      <c r="Y350" s="122"/>
      <c r="Z350" s="122"/>
      <c r="AA350" s="119"/>
      <c r="AB350" s="122"/>
      <c r="AC350" s="122"/>
      <c r="AD350" s="122"/>
      <c r="AE350" s="122"/>
      <c r="AF350" s="122"/>
      <c r="AG350" s="122"/>
      <c r="AH350" s="122"/>
      <c r="AI350" s="119"/>
      <c r="AJ350" s="120"/>
      <c r="AK350" s="122"/>
      <c r="AL350" s="122"/>
      <c r="AM350" s="122"/>
      <c r="AN350" s="122"/>
      <c r="AO350" s="122"/>
      <c r="AP350" s="122"/>
      <c r="AQ350" s="119"/>
      <c r="AR350" s="122"/>
      <c r="AS350" s="122"/>
      <c r="AT350" s="119"/>
      <c r="AU350" s="119"/>
      <c r="AV350" s="119"/>
      <c r="AW350" s="119"/>
      <c r="AX350" s="119"/>
      <c r="AY350" s="119"/>
      <c r="AZ350" s="119"/>
      <c r="BA350" s="119"/>
    </row>
    <row r="351" spans="1:53" x14ac:dyDescent="0.25">
      <c r="A351" s="177" t="s">
        <v>633</v>
      </c>
      <c r="B351" s="178"/>
      <c r="C351" s="179" t="s">
        <v>634</v>
      </c>
      <c r="D351" s="31"/>
      <c r="E351" s="32"/>
      <c r="F351" s="159">
        <v>13948</v>
      </c>
      <c r="G351" s="97">
        <v>12267</v>
      </c>
      <c r="H351" s="98">
        <v>13385</v>
      </c>
      <c r="I351" s="98">
        <v>13393</v>
      </c>
      <c r="J351" s="98">
        <v>13399</v>
      </c>
      <c r="K351" s="98">
        <v>13397</v>
      </c>
      <c r="L351" s="98">
        <v>11310</v>
      </c>
      <c r="M351" s="121"/>
      <c r="N351" s="100">
        <v>0.23131450723748787</v>
      </c>
      <c r="O351" s="100">
        <v>0.22095813019498475</v>
      </c>
      <c r="P351" s="101">
        <v>0.25988381230109575</v>
      </c>
      <c r="Q351" s="101">
        <v>0.24204541906273744</v>
      </c>
      <c r="R351" s="101">
        <v>0.24524122646907806</v>
      </c>
      <c r="S351" s="206">
        <v>0.28184772712348566</v>
      </c>
      <c r="T351" s="101">
        <v>0.30388999657453619</v>
      </c>
      <c r="U351" s="121"/>
      <c r="V351" s="102">
        <v>63.316591945400781</v>
      </c>
      <c r="W351" s="102">
        <v>66.819999999999993</v>
      </c>
      <c r="X351" s="103">
        <v>61.494125489076978</v>
      </c>
      <c r="Y351" s="103">
        <v>61.229275583494484</v>
      </c>
      <c r="Z351" s="103">
        <v>57.322532905362451</v>
      </c>
      <c r="AA351" s="107">
        <v>53.575816146378656</v>
      </c>
      <c r="AB351" s="103">
        <v>47.504843520685327</v>
      </c>
      <c r="AC351" s="103"/>
      <c r="AD351" s="104">
        <v>30.505033160596867</v>
      </c>
      <c r="AE351" s="104">
        <v>37.580777751529247</v>
      </c>
      <c r="AF351" s="103">
        <v>36.866415567345072</v>
      </c>
      <c r="AG351" s="103">
        <v>35.807702682162187</v>
      </c>
      <c r="AH351" s="103">
        <v>36.798558378237644</v>
      </c>
      <c r="AI351" s="107">
        <v>43.986846798285114</v>
      </c>
      <c r="AJ351" s="105">
        <v>50.244698205546491</v>
      </c>
      <c r="AK351" s="103"/>
      <c r="AL351" s="106">
        <v>5.5335542322330253</v>
      </c>
      <c r="AM351" s="106">
        <v>5.7930610570687415</v>
      </c>
      <c r="AN351" s="103">
        <v>5.9174327651666836</v>
      </c>
      <c r="AO351" s="103">
        <v>5.8235815667513835</v>
      </c>
      <c r="AP351" s="103">
        <v>5.8701864401815778</v>
      </c>
      <c r="AQ351" s="107">
        <v>6.116743215758575</v>
      </c>
      <c r="AR351" s="103">
        <v>6.2916748217531104</v>
      </c>
      <c r="AS351" s="103"/>
      <c r="AT351" s="106">
        <v>197.87882624312334</v>
      </c>
      <c r="AU351" s="106">
        <v>152.36062637562557</v>
      </c>
      <c r="AV351" s="107">
        <v>252.5696718101882</v>
      </c>
      <c r="AW351" s="107">
        <v>216.73922195442185</v>
      </c>
      <c r="AX351" s="107">
        <v>242.80923520924762</v>
      </c>
      <c r="AY351" s="107">
        <v>351.89675427732328</v>
      </c>
      <c r="AZ351" s="107">
        <v>497.63265742391792</v>
      </c>
      <c r="BA351" s="107"/>
    </row>
    <row r="352" spans="1:53" x14ac:dyDescent="0.25">
      <c r="A352" s="180" t="s">
        <v>635</v>
      </c>
      <c r="B352" s="181">
        <v>1</v>
      </c>
      <c r="C352" s="182" t="s">
        <v>636</v>
      </c>
      <c r="D352" s="31"/>
      <c r="E352" s="32"/>
      <c r="F352" s="160">
        <v>4130</v>
      </c>
      <c r="G352" s="109">
        <v>3166</v>
      </c>
      <c r="H352" s="110">
        <v>3358</v>
      </c>
      <c r="I352" s="110">
        <v>3320</v>
      </c>
      <c r="J352" s="110">
        <v>3282</v>
      </c>
      <c r="K352" s="110">
        <v>3164</v>
      </c>
      <c r="L352" s="110">
        <v>2776</v>
      </c>
      <c r="M352" s="111"/>
      <c r="N352" s="112">
        <v>0.25184560190520799</v>
      </c>
      <c r="O352" s="112">
        <v>0.22391219939810345</v>
      </c>
      <c r="P352" s="113">
        <v>0.26973983717053168</v>
      </c>
      <c r="Q352" s="113">
        <v>0.24850243468232869</v>
      </c>
      <c r="R352" s="113">
        <v>0.25212741108052861</v>
      </c>
      <c r="S352" s="207">
        <v>0.28371407895653966</v>
      </c>
      <c r="T352" s="113">
        <v>0.29263615366953061</v>
      </c>
      <c r="U352" s="111"/>
      <c r="V352" s="114">
        <v>65.833357700000008</v>
      </c>
      <c r="W352" s="114">
        <v>66.680000000000007</v>
      </c>
      <c r="X352" s="115">
        <v>60.952102740493281</v>
      </c>
      <c r="Y352" s="115">
        <v>60.20912650962191</v>
      </c>
      <c r="Z352" s="115">
        <v>56.418303312689076</v>
      </c>
      <c r="AA352" s="119">
        <v>51.762441638867131</v>
      </c>
      <c r="AB352" s="115">
        <v>45.617360853523778</v>
      </c>
      <c r="AC352" s="115"/>
      <c r="AD352" s="116">
        <v>38.802011547928373</v>
      </c>
      <c r="AE352" s="116">
        <v>39.388515700854867</v>
      </c>
      <c r="AF352" s="115">
        <v>39.298217389416415</v>
      </c>
      <c r="AG352" s="115">
        <v>39.16439173634194</v>
      </c>
      <c r="AH352" s="115">
        <v>39.289639962263884</v>
      </c>
      <c r="AI352" s="119">
        <v>37.762667055664281</v>
      </c>
      <c r="AJ352" s="117">
        <v>36</v>
      </c>
      <c r="AK352" s="115"/>
      <c r="AL352" s="118">
        <v>6.0582714681440448</v>
      </c>
      <c r="AM352" s="118">
        <v>6.3323865433673472</v>
      </c>
      <c r="AN352" s="115">
        <v>6.4179128543247357</v>
      </c>
      <c r="AO352" s="115">
        <v>6.3789893679858247</v>
      </c>
      <c r="AP352" s="115">
        <v>6.4218864240323512</v>
      </c>
      <c r="AQ352" s="119">
        <v>6.5891944865295926</v>
      </c>
      <c r="AR352" s="115">
        <v>6.6867999999999999</v>
      </c>
      <c r="AS352" s="115"/>
      <c r="AT352" s="118">
        <v>204.61199928651314</v>
      </c>
      <c r="AU352" s="118">
        <v>147.3491070755681</v>
      </c>
      <c r="AV352" s="119">
        <v>260.84684665044665</v>
      </c>
      <c r="AW352" s="119">
        <v>216.39216690093392</v>
      </c>
      <c r="AX352" s="119">
        <v>245.97993399839717</v>
      </c>
      <c r="AY352" s="119">
        <v>388.6443379874836</v>
      </c>
      <c r="AZ352" s="119">
        <v>545.73977493633504</v>
      </c>
      <c r="BA352" s="119"/>
    </row>
    <row r="353" spans="1:53" x14ac:dyDescent="0.25">
      <c r="A353" s="180" t="s">
        <v>637</v>
      </c>
      <c r="B353" s="181">
        <v>2</v>
      </c>
      <c r="C353" s="182" t="s">
        <v>638</v>
      </c>
      <c r="D353" s="31"/>
      <c r="E353" s="32"/>
      <c r="F353" s="160">
        <v>619</v>
      </c>
      <c r="G353" s="109">
        <v>516</v>
      </c>
      <c r="H353" s="110">
        <v>561</v>
      </c>
      <c r="I353" s="110">
        <v>559</v>
      </c>
      <c r="J353" s="110">
        <v>557</v>
      </c>
      <c r="K353" s="110">
        <v>552</v>
      </c>
      <c r="L353" s="110">
        <v>552</v>
      </c>
      <c r="M353" s="111"/>
      <c r="N353" s="112">
        <v>0.28088808953643485</v>
      </c>
      <c r="O353" s="112">
        <v>0.30873127450985549</v>
      </c>
      <c r="P353" s="113">
        <v>0.37548981039734114</v>
      </c>
      <c r="Q353" s="113">
        <v>0.36127174115662009</v>
      </c>
      <c r="R353" s="113">
        <v>0.36141836952756873</v>
      </c>
      <c r="S353" s="207">
        <v>0.31472537506695214</v>
      </c>
      <c r="T353" s="113">
        <v>0.23827696217114866</v>
      </c>
      <c r="U353" s="111"/>
      <c r="V353" s="114">
        <v>66.183023599999999</v>
      </c>
      <c r="W353" s="114">
        <v>67.180000000000007</v>
      </c>
      <c r="X353" s="115">
        <v>59.240149673083131</v>
      </c>
      <c r="Y353" s="115">
        <v>58.176123140141172</v>
      </c>
      <c r="Z353" s="115">
        <v>52.919247672806534</v>
      </c>
      <c r="AA353" s="119">
        <v>46.665192005754761</v>
      </c>
      <c r="AB353" s="115">
        <v>38.412945626271039</v>
      </c>
      <c r="AC353" s="115"/>
      <c r="AD353" s="116">
        <v>77.716323082517036</v>
      </c>
      <c r="AE353" s="116">
        <v>78.327733828914774</v>
      </c>
      <c r="AF353" s="115">
        <v>78.571428571428569</v>
      </c>
      <c r="AG353" s="115">
        <v>78.571428571428569</v>
      </c>
      <c r="AH353" s="115">
        <v>78.571428571428569</v>
      </c>
      <c r="AI353" s="119">
        <v>78.065858981244332</v>
      </c>
      <c r="AJ353" s="117">
        <v>77.272727272727266</v>
      </c>
      <c r="AK353" s="115"/>
      <c r="AL353" s="118">
        <v>6.3243173431734325</v>
      </c>
      <c r="AM353" s="118">
        <v>6.83985566343042</v>
      </c>
      <c r="AN353" s="115">
        <v>7.0049026085834196</v>
      </c>
      <c r="AO353" s="115">
        <v>7.0050522522522511</v>
      </c>
      <c r="AP353" s="115">
        <v>7.0582934911242603</v>
      </c>
      <c r="AQ353" s="119">
        <v>7.4723492818735338</v>
      </c>
      <c r="AR353" s="115">
        <v>7.7560000000000002</v>
      </c>
      <c r="AS353" s="115"/>
      <c r="AT353" s="118">
        <v>194.94160063211859</v>
      </c>
      <c r="AU353" s="118">
        <v>230.69549037022182</v>
      </c>
      <c r="AV353" s="119">
        <v>461.12060168737906</v>
      </c>
      <c r="AW353" s="119">
        <v>426.69120210149691</v>
      </c>
      <c r="AX353" s="119">
        <v>498.64391654106572</v>
      </c>
      <c r="AY353" s="119">
        <v>416.09480557589268</v>
      </c>
      <c r="AZ353" s="119">
        <v>297.02569468427794</v>
      </c>
      <c r="BA353" s="119"/>
    </row>
    <row r="354" spans="1:53" x14ac:dyDescent="0.25">
      <c r="A354" s="180" t="s">
        <v>639</v>
      </c>
      <c r="B354" s="181">
        <v>3</v>
      </c>
      <c r="C354" s="182" t="s">
        <v>640</v>
      </c>
      <c r="D354" s="31"/>
      <c r="E354" s="32"/>
      <c r="F354" s="160">
        <v>1784</v>
      </c>
      <c r="G354" s="109">
        <v>1463</v>
      </c>
      <c r="H354" s="110">
        <v>1587</v>
      </c>
      <c r="I354" s="110">
        <v>1585</v>
      </c>
      <c r="J354" s="110">
        <v>1583</v>
      </c>
      <c r="K354" s="110">
        <v>1571</v>
      </c>
      <c r="L354" s="110">
        <v>1841</v>
      </c>
      <c r="M354" s="111"/>
      <c r="N354" s="112">
        <v>0.18916305662784119</v>
      </c>
      <c r="O354" s="112">
        <v>0.17326526631971581</v>
      </c>
      <c r="P354" s="113">
        <v>0.2478008643678597</v>
      </c>
      <c r="Q354" s="113">
        <v>0.22840248071411981</v>
      </c>
      <c r="R354" s="113">
        <v>0.23962626418811531</v>
      </c>
      <c r="S354" s="207">
        <v>0.34409944786008811</v>
      </c>
      <c r="T354" s="113">
        <v>0.41875916506505478</v>
      </c>
      <c r="U354" s="111"/>
      <c r="V354" s="114">
        <v>58.754483149999999</v>
      </c>
      <c r="W354" s="114">
        <v>66.56</v>
      </c>
      <c r="X354" s="115">
        <v>63.545559325572171</v>
      </c>
      <c r="Y354" s="115">
        <v>64.32527398870414</v>
      </c>
      <c r="Z354" s="115">
        <v>61.364242202432671</v>
      </c>
      <c r="AA354" s="119">
        <v>60.417678083313831</v>
      </c>
      <c r="AB354" s="115">
        <v>56.175024257790007</v>
      </c>
      <c r="AC354" s="115"/>
      <c r="AD354" s="116">
        <v>14.102695583851416</v>
      </c>
      <c r="AE354" s="116">
        <v>14.822772875097762</v>
      </c>
      <c r="AF354" s="115">
        <v>14.711909613209023</v>
      </c>
      <c r="AG354" s="115">
        <v>14.54760589381624</v>
      </c>
      <c r="AH354" s="115">
        <v>14.701378723565639</v>
      </c>
      <c r="AI354" s="119">
        <v>29.095716869409443</v>
      </c>
      <c r="AJ354" s="117">
        <v>44.61538461538462</v>
      </c>
      <c r="AK354" s="115"/>
      <c r="AL354" s="118">
        <v>5.4316590214067277</v>
      </c>
      <c r="AM354" s="118">
        <v>5.6068965325936198</v>
      </c>
      <c r="AN354" s="115">
        <v>5.7866610476327383</v>
      </c>
      <c r="AO354" s="115">
        <v>5.6975030534351143</v>
      </c>
      <c r="AP354" s="115">
        <v>5.7436733830845776</v>
      </c>
      <c r="AQ354" s="119">
        <v>6.6056625482625293</v>
      </c>
      <c r="AR354" s="115">
        <v>7.4623999999999997</v>
      </c>
      <c r="AS354" s="115"/>
      <c r="AT354" s="118">
        <v>191.16591649869784</v>
      </c>
      <c r="AU354" s="118">
        <v>127.85837405953954</v>
      </c>
      <c r="AV354" s="119">
        <v>322.28123859665186</v>
      </c>
      <c r="AW354" s="119">
        <v>259.26114905397355</v>
      </c>
      <c r="AX354" s="119">
        <v>311.9564942965589</v>
      </c>
      <c r="AY354" s="119">
        <v>577.19189405856014</v>
      </c>
      <c r="AZ354" s="119">
        <v>860.95412884292341</v>
      </c>
      <c r="BA354" s="119"/>
    </row>
    <row r="355" spans="1:53" x14ac:dyDescent="0.25">
      <c r="A355" s="180" t="s">
        <v>641</v>
      </c>
      <c r="B355" s="181">
        <v>4</v>
      </c>
      <c r="C355" s="182" t="s">
        <v>642</v>
      </c>
      <c r="D355" s="31"/>
      <c r="E355" s="32"/>
      <c r="F355" s="160">
        <v>2432</v>
      </c>
      <c r="G355" s="109">
        <v>1975</v>
      </c>
      <c r="H355" s="110">
        <v>2123</v>
      </c>
      <c r="I355" s="110">
        <v>2112</v>
      </c>
      <c r="J355" s="110">
        <v>2101</v>
      </c>
      <c r="K355" s="110">
        <v>2066</v>
      </c>
      <c r="L355" s="110">
        <v>1711</v>
      </c>
      <c r="M355" s="111"/>
      <c r="N355" s="112">
        <v>0.20086684112152317</v>
      </c>
      <c r="O355" s="112">
        <v>0.18380798991582445</v>
      </c>
      <c r="P355" s="113">
        <v>0.19955489198819781</v>
      </c>
      <c r="Q355" s="113">
        <v>0.18293125260206536</v>
      </c>
      <c r="R355" s="113">
        <v>0.18032073738312518</v>
      </c>
      <c r="S355" s="207">
        <v>0.24419906627816787</v>
      </c>
      <c r="T355" s="113">
        <v>0.27913917503470176</v>
      </c>
      <c r="U355" s="111"/>
      <c r="V355" s="114">
        <v>62.742162350000001</v>
      </c>
      <c r="W355" s="114">
        <v>67.03</v>
      </c>
      <c r="X355" s="115">
        <v>61.254176026734214</v>
      </c>
      <c r="Y355" s="115">
        <v>61.047691385682121</v>
      </c>
      <c r="Z355" s="115">
        <v>56.759547828974185</v>
      </c>
      <c r="AA355" s="119">
        <v>52.843249919379105</v>
      </c>
      <c r="AB355" s="115">
        <v>46.251098564528654</v>
      </c>
      <c r="AC355" s="115"/>
      <c r="AD355" s="116">
        <v>15.850413814573598</v>
      </c>
      <c r="AE355" s="116">
        <v>16.636539701839975</v>
      </c>
      <c r="AF355" s="115">
        <v>16.515507583236872</v>
      </c>
      <c r="AG355" s="115">
        <v>16.336133217791666</v>
      </c>
      <c r="AH355" s="115">
        <v>16.504010754958507</v>
      </c>
      <c r="AI355" s="119">
        <v>32.110517476524365</v>
      </c>
      <c r="AJ355" s="117">
        <v>48.936170212765958</v>
      </c>
      <c r="AK355" s="115"/>
      <c r="AL355" s="118">
        <v>5.1931607291666673</v>
      </c>
      <c r="AM355" s="118">
        <v>5.5209003780718335</v>
      </c>
      <c r="AN355" s="115">
        <v>5.6893358153113951</v>
      </c>
      <c r="AO355" s="115">
        <v>5.5093825561312615</v>
      </c>
      <c r="AP355" s="115">
        <v>5.5654202199661595</v>
      </c>
      <c r="AQ355" s="119">
        <v>5.757529269313892</v>
      </c>
      <c r="AR355" s="115">
        <v>5.8376999999999999</v>
      </c>
      <c r="AS355" s="115"/>
      <c r="AT355" s="118">
        <v>198.18784173287</v>
      </c>
      <c r="AU355" s="118">
        <v>139.66237648948226</v>
      </c>
      <c r="AV355" s="119">
        <v>187.42554590610246</v>
      </c>
      <c r="AW355" s="119">
        <v>156.58308774432882</v>
      </c>
      <c r="AX355" s="119">
        <v>165.51895422566349</v>
      </c>
      <c r="AY355" s="119">
        <v>293.57628862763886</v>
      </c>
      <c r="AZ355" s="119">
        <v>440.7993243380003</v>
      </c>
      <c r="BA355" s="119"/>
    </row>
    <row r="356" spans="1:53" x14ac:dyDescent="0.25">
      <c r="A356" s="180" t="s">
        <v>643</v>
      </c>
      <c r="B356" s="181">
        <v>5</v>
      </c>
      <c r="C356" s="182" t="s">
        <v>644</v>
      </c>
      <c r="D356" s="31"/>
      <c r="E356" s="32"/>
      <c r="F356" s="160">
        <v>2242</v>
      </c>
      <c r="G356" s="109">
        <v>2518</v>
      </c>
      <c r="H356" s="110">
        <v>2872</v>
      </c>
      <c r="I356" s="110">
        <v>2921</v>
      </c>
      <c r="J356" s="110">
        <v>2969</v>
      </c>
      <c r="K356" s="110">
        <v>3110</v>
      </c>
      <c r="L356" s="110">
        <v>2268</v>
      </c>
      <c r="M356" s="111"/>
      <c r="N356" s="112">
        <v>0.18905710348096269</v>
      </c>
      <c r="O356" s="112">
        <v>0.19172815492275103</v>
      </c>
      <c r="P356" s="113">
        <v>0.22558962558185494</v>
      </c>
      <c r="Q356" s="113">
        <v>0.21507015112623742</v>
      </c>
      <c r="R356" s="113">
        <v>0.2183070426081527</v>
      </c>
      <c r="S356" s="207">
        <v>0.25292234987365952</v>
      </c>
      <c r="T356" s="113">
        <v>0.26540570675646624</v>
      </c>
      <c r="U356" s="111"/>
      <c r="V356" s="114">
        <v>61.295140700000005</v>
      </c>
      <c r="W356" s="114">
        <v>66.989999999999995</v>
      </c>
      <c r="X356" s="115">
        <v>62.903369801135334</v>
      </c>
      <c r="Y356" s="115">
        <v>63.170155735210287</v>
      </c>
      <c r="Z356" s="115">
        <v>59.743241417558338</v>
      </c>
      <c r="AA356" s="119">
        <v>57.177260684531575</v>
      </c>
      <c r="AB356" s="115">
        <v>51.754925194590854</v>
      </c>
      <c r="AC356" s="115"/>
      <c r="AD356" s="116">
        <v>17.775872459461279</v>
      </c>
      <c r="AE356" s="116">
        <v>18.300479115279622</v>
      </c>
      <c r="AF356" s="115">
        <v>18.219710556432421</v>
      </c>
      <c r="AG356" s="115">
        <v>18.100008371935015</v>
      </c>
      <c r="AH356" s="115">
        <v>18.212038359481113</v>
      </c>
      <c r="AI356" s="119">
        <v>38.420476623255126</v>
      </c>
      <c r="AJ356" s="117">
        <v>60.294117647058819</v>
      </c>
      <c r="AK356" s="115"/>
      <c r="AL356" s="118">
        <v>4.4837320121951221</v>
      </c>
      <c r="AM356" s="118">
        <v>4.8368235035211269</v>
      </c>
      <c r="AN356" s="115">
        <v>4.8994567789497445</v>
      </c>
      <c r="AO356" s="115">
        <v>4.8374189792663485</v>
      </c>
      <c r="AP356" s="115">
        <v>4.8956295401402965</v>
      </c>
      <c r="AQ356" s="119">
        <v>4.8607814212569451</v>
      </c>
      <c r="AR356" s="115">
        <v>4.7259000000000002</v>
      </c>
      <c r="AS356" s="115"/>
      <c r="AT356" s="118">
        <v>185.23040059911668</v>
      </c>
      <c r="AU356" s="118">
        <v>160.4824947094327</v>
      </c>
      <c r="AV356" s="119">
        <v>259.63548669637805</v>
      </c>
      <c r="AW356" s="119">
        <v>230.9011999194785</v>
      </c>
      <c r="AX356" s="119">
        <v>257.27544159539877</v>
      </c>
      <c r="AY356" s="119">
        <v>293.42074209016937</v>
      </c>
      <c r="AZ356" s="119">
        <v>328.2055348035164</v>
      </c>
      <c r="BA356" s="119"/>
    </row>
    <row r="357" spans="1:53" x14ac:dyDescent="0.25">
      <c r="A357" s="180" t="s">
        <v>645</v>
      </c>
      <c r="B357" s="181">
        <v>6</v>
      </c>
      <c r="C357" s="182" t="s">
        <v>646</v>
      </c>
      <c r="D357" s="31"/>
      <c r="E357" s="32"/>
      <c r="F357" s="160">
        <v>1240</v>
      </c>
      <c r="G357" s="109">
        <v>1174</v>
      </c>
      <c r="H357" s="110">
        <v>1277</v>
      </c>
      <c r="I357" s="110">
        <v>1279</v>
      </c>
      <c r="J357" s="110">
        <v>1282</v>
      </c>
      <c r="K357" s="110">
        <v>1286</v>
      </c>
      <c r="L357" s="110">
        <v>1054</v>
      </c>
      <c r="M357" s="111"/>
      <c r="N357" s="112">
        <v>0.27952318799040604</v>
      </c>
      <c r="O357" s="112">
        <v>0.27254392322355936</v>
      </c>
      <c r="P357" s="113">
        <v>0.28791406479279785</v>
      </c>
      <c r="Q357" s="113">
        <v>0.2751599131167265</v>
      </c>
      <c r="R357" s="113">
        <v>0.26894041138890246</v>
      </c>
      <c r="S357" s="207">
        <v>0.29581682059624098</v>
      </c>
      <c r="T357" s="113">
        <v>0.29076979538662373</v>
      </c>
      <c r="U357" s="111"/>
      <c r="V357" s="114">
        <v>67.209702199999995</v>
      </c>
      <c r="W357" s="114">
        <v>66.87</v>
      </c>
      <c r="X357" s="115">
        <v>59.482837437474032</v>
      </c>
      <c r="Y357" s="115">
        <v>58.292853102769797</v>
      </c>
      <c r="Z357" s="115">
        <v>53.574773011055456</v>
      </c>
      <c r="AA357" s="119">
        <v>47.957578006062704</v>
      </c>
      <c r="AB357" s="115">
        <v>40.957699826653368</v>
      </c>
      <c r="AC357" s="115"/>
      <c r="AD357" s="116">
        <v>62.492974192360897</v>
      </c>
      <c r="AE357" s="116">
        <v>63.221353681430983</v>
      </c>
      <c r="AF357" s="115">
        <v>63.157894736842103</v>
      </c>
      <c r="AG357" s="115">
        <v>63.157894736842103</v>
      </c>
      <c r="AH357" s="115">
        <v>63.157894736842103</v>
      </c>
      <c r="AI357" s="119">
        <v>56.571824274522896</v>
      </c>
      <c r="AJ357" s="117">
        <v>49.206349206349202</v>
      </c>
      <c r="AK357" s="115"/>
      <c r="AL357" s="118">
        <v>6.20597684021544</v>
      </c>
      <c r="AM357" s="118">
        <v>6.4998691056910571</v>
      </c>
      <c r="AN357" s="115">
        <v>6.6946592073512239</v>
      </c>
      <c r="AO357" s="115">
        <v>6.5862821917808212</v>
      </c>
      <c r="AP357" s="115">
        <v>6.6325855223880597</v>
      </c>
      <c r="AQ357" s="119">
        <v>6.8896372057902511</v>
      </c>
      <c r="AR357" s="115">
        <v>7.0471000000000004</v>
      </c>
      <c r="AS357" s="115"/>
      <c r="AT357" s="118">
        <v>208.78683681404576</v>
      </c>
      <c r="AU357" s="118">
        <v>191.33064448164407</v>
      </c>
      <c r="AV357" s="119">
        <v>254.39308860235917</v>
      </c>
      <c r="AW357" s="119">
        <v>235.5874927138523</v>
      </c>
      <c r="AX357" s="119">
        <v>252.16716145232675</v>
      </c>
      <c r="AY357" s="119">
        <v>405.34916299903853</v>
      </c>
      <c r="AZ357" s="119">
        <v>569.34245871398514</v>
      </c>
      <c r="BA357" s="119"/>
    </row>
    <row r="358" spans="1:53" x14ac:dyDescent="0.25">
      <c r="A358" s="180" t="s">
        <v>647</v>
      </c>
      <c r="B358" s="181">
        <v>7</v>
      </c>
      <c r="C358" s="182" t="s">
        <v>648</v>
      </c>
      <c r="D358" s="31"/>
      <c r="E358" s="32"/>
      <c r="F358" s="160">
        <v>1501</v>
      </c>
      <c r="G358" s="109">
        <v>1455</v>
      </c>
      <c r="H358" s="110">
        <v>1607</v>
      </c>
      <c r="I358" s="110">
        <v>1617</v>
      </c>
      <c r="J358" s="110">
        <v>1625</v>
      </c>
      <c r="K358" s="110">
        <v>1648</v>
      </c>
      <c r="L358" s="110">
        <v>1108</v>
      </c>
      <c r="M358" s="111"/>
      <c r="N358" s="112">
        <v>0.21512084702573675</v>
      </c>
      <c r="O358" s="112">
        <v>0.19210070944374213</v>
      </c>
      <c r="P358" s="113">
        <v>0.20856116073891257</v>
      </c>
      <c r="Q358" s="113">
        <v>0.18975180667980993</v>
      </c>
      <c r="R358" s="113">
        <v>0.18665850409674439</v>
      </c>
      <c r="S358" s="207">
        <v>0.21951503195979272</v>
      </c>
      <c r="T358" s="113">
        <v>0.23802183753058273</v>
      </c>
      <c r="U358" s="111"/>
      <c r="V358" s="114">
        <v>61.365817849999999</v>
      </c>
      <c r="W358" s="114">
        <v>66.72</v>
      </c>
      <c r="X358" s="115">
        <v>61.812240078446543</v>
      </c>
      <c r="Y358" s="115">
        <v>61.897338591012783</v>
      </c>
      <c r="Z358" s="115">
        <v>57.980585626067565</v>
      </c>
      <c r="AA358" s="119">
        <v>54.712040254989915</v>
      </c>
      <c r="AB358" s="115">
        <v>48.53244566540257</v>
      </c>
      <c r="AC358" s="115"/>
      <c r="AD358" s="116">
        <v>24.032832426188651</v>
      </c>
      <c r="AE358" s="116">
        <v>24.715642073870619</v>
      </c>
      <c r="AF358" s="115">
        <v>24.610516546776022</v>
      </c>
      <c r="AG358" s="115">
        <v>24.454716376273154</v>
      </c>
      <c r="AH358" s="115">
        <v>24.600530683960198</v>
      </c>
      <c r="AI358" s="119">
        <v>44.568904562065654</v>
      </c>
      <c r="AJ358" s="117">
        <v>66.153846153846146</v>
      </c>
      <c r="AK358" s="115"/>
      <c r="AL358" s="118">
        <v>5.4489112535612536</v>
      </c>
      <c r="AM358" s="118">
        <v>5.6677622864651767</v>
      </c>
      <c r="AN358" s="115">
        <v>5.7982299145576794</v>
      </c>
      <c r="AO358" s="115">
        <v>5.6562035891089106</v>
      </c>
      <c r="AP358" s="115">
        <v>5.6813026796589527</v>
      </c>
      <c r="AQ358" s="119">
        <v>5.6319014708906181</v>
      </c>
      <c r="AR358" s="115">
        <v>5.4787999999999997</v>
      </c>
      <c r="AS358" s="115"/>
      <c r="AT358" s="118">
        <v>197.92298379337134</v>
      </c>
      <c r="AU358" s="118">
        <v>131.85880728651571</v>
      </c>
      <c r="AV358" s="119">
        <v>173.46058412966602</v>
      </c>
      <c r="AW358" s="119">
        <v>141.2707562383118</v>
      </c>
      <c r="AX358" s="119">
        <v>147.46990602732416</v>
      </c>
      <c r="AY358" s="119">
        <v>186.82717815237808</v>
      </c>
      <c r="AZ358" s="119">
        <v>239.72225380367209</v>
      </c>
      <c r="BA358" s="119"/>
    </row>
    <row r="359" spans="1:53" x14ac:dyDescent="0.25">
      <c r="A359" s="180"/>
      <c r="B359" s="183"/>
      <c r="C359" s="182"/>
      <c r="D359" s="31"/>
      <c r="E359" s="32"/>
      <c r="F359" s="160"/>
      <c r="G359" s="109"/>
      <c r="H359" s="110"/>
      <c r="I359" s="110"/>
      <c r="J359" s="110"/>
      <c r="K359" s="110"/>
      <c r="L359" s="110" t="s">
        <v>15</v>
      </c>
      <c r="M359" s="111"/>
      <c r="N359" s="112"/>
      <c r="O359" s="112"/>
      <c r="P359" s="113"/>
      <c r="Q359" s="113"/>
      <c r="R359" s="113"/>
      <c r="S359" s="207"/>
      <c r="T359" s="113"/>
      <c r="U359" s="111"/>
      <c r="V359" s="114"/>
      <c r="W359" s="114"/>
      <c r="X359" s="115"/>
      <c r="Y359" s="115"/>
      <c r="Z359" s="115"/>
      <c r="AA359" s="119"/>
      <c r="AB359" s="115"/>
      <c r="AC359" s="115"/>
      <c r="AD359" s="116"/>
      <c r="AE359" s="116"/>
      <c r="AF359" s="115"/>
      <c r="AG359" s="115"/>
      <c r="AH359" s="115"/>
      <c r="AI359" s="119"/>
      <c r="AJ359" s="120"/>
      <c r="AK359" s="115"/>
      <c r="AL359" s="118"/>
      <c r="AM359" s="118"/>
      <c r="AN359" s="115"/>
      <c r="AO359" s="115"/>
      <c r="AP359" s="115"/>
      <c r="AQ359" s="119"/>
      <c r="AR359" s="115"/>
      <c r="AS359" s="115"/>
      <c r="AT359" s="118"/>
      <c r="AU359" s="118"/>
      <c r="AV359" s="119"/>
      <c r="AW359" s="119"/>
      <c r="AX359" s="119"/>
      <c r="AY359" s="119"/>
      <c r="AZ359" s="119"/>
      <c r="BA359" s="119"/>
    </row>
    <row r="360" spans="1:53" x14ac:dyDescent="0.25">
      <c r="A360" s="177" t="s">
        <v>649</v>
      </c>
      <c r="B360" s="178"/>
      <c r="C360" s="179" t="s">
        <v>650</v>
      </c>
      <c r="D360" s="31"/>
      <c r="E360" s="32"/>
      <c r="F360" s="159">
        <v>31700</v>
      </c>
      <c r="G360" s="97">
        <v>29569</v>
      </c>
      <c r="H360" s="98">
        <v>32505</v>
      </c>
      <c r="I360" s="98">
        <v>32615</v>
      </c>
      <c r="J360" s="98">
        <v>32722</v>
      </c>
      <c r="K360" s="98">
        <v>32995</v>
      </c>
      <c r="L360" s="98">
        <v>24307</v>
      </c>
      <c r="M360" s="121"/>
      <c r="N360" s="100">
        <v>0.23264311549141048</v>
      </c>
      <c r="O360" s="100">
        <v>0.24615183898098306</v>
      </c>
      <c r="P360" s="101">
        <v>0.28667729783826906</v>
      </c>
      <c r="Q360" s="101">
        <v>0.27649260551145888</v>
      </c>
      <c r="R360" s="101">
        <v>0.28551919584599844</v>
      </c>
      <c r="S360" s="206">
        <v>0.32434027093202022</v>
      </c>
      <c r="T360" s="101">
        <v>0.35217092163733416</v>
      </c>
      <c r="U360" s="121"/>
      <c r="V360" s="102">
        <v>63.143126812088646</v>
      </c>
      <c r="W360" s="102">
        <v>70.44</v>
      </c>
      <c r="X360" s="103">
        <v>69.0057242476868</v>
      </c>
      <c r="Y360" s="103">
        <v>69.95836271690662</v>
      </c>
      <c r="Z360" s="103">
        <v>68.128328323133346</v>
      </c>
      <c r="AA360" s="107">
        <v>68.021210793701798</v>
      </c>
      <c r="AB360" s="103">
        <v>65.117388160967991</v>
      </c>
      <c r="AC360" s="103"/>
      <c r="AD360" s="104">
        <v>41.983153763011607</v>
      </c>
      <c r="AE360" s="104">
        <v>47.373144606402313</v>
      </c>
      <c r="AF360" s="103">
        <v>46.319446537474654</v>
      </c>
      <c r="AG360" s="103">
        <v>44.757824509651272</v>
      </c>
      <c r="AH360" s="103">
        <v>46.219355868191798</v>
      </c>
      <c r="AI360" s="107">
        <v>51.882793980561019</v>
      </c>
      <c r="AJ360" s="105">
        <v>57.280307889672869</v>
      </c>
      <c r="AK360" s="103"/>
      <c r="AL360" s="106">
        <v>5.155933038449132</v>
      </c>
      <c r="AM360" s="106">
        <v>5.6494554551407985</v>
      </c>
      <c r="AN360" s="103">
        <v>5.7447255382741513</v>
      </c>
      <c r="AO360" s="103">
        <v>5.7922109512341979</v>
      </c>
      <c r="AP360" s="103">
        <v>5.8581574263272893</v>
      </c>
      <c r="AQ360" s="107">
        <v>5.9046101557426027</v>
      </c>
      <c r="AR360" s="103">
        <v>5.82417748361393</v>
      </c>
      <c r="AS360" s="103"/>
      <c r="AT360" s="106">
        <v>189.82181959729604</v>
      </c>
      <c r="AU360" s="106">
        <v>170.46201185961405</v>
      </c>
      <c r="AV360" s="107">
        <v>255.74608161591229</v>
      </c>
      <c r="AW360" s="107">
        <v>231.02488023867946</v>
      </c>
      <c r="AX360" s="107">
        <v>254.6237319341887</v>
      </c>
      <c r="AY360" s="107">
        <v>337.8898409300582</v>
      </c>
      <c r="AZ360" s="107">
        <v>434.66759956107643</v>
      </c>
      <c r="BA360" s="107"/>
    </row>
    <row r="361" spans="1:53" x14ac:dyDescent="0.25">
      <c r="A361" s="180" t="s">
        <v>651</v>
      </c>
      <c r="B361" s="181">
        <v>1</v>
      </c>
      <c r="C361" s="182" t="s">
        <v>652</v>
      </c>
      <c r="D361" s="31"/>
      <c r="E361" s="32"/>
      <c r="F361" s="160">
        <v>4894</v>
      </c>
      <c r="G361" s="109">
        <v>4558</v>
      </c>
      <c r="H361" s="110">
        <v>4991</v>
      </c>
      <c r="I361" s="110">
        <v>5000</v>
      </c>
      <c r="J361" s="110">
        <v>5005</v>
      </c>
      <c r="K361" s="110">
        <v>5015</v>
      </c>
      <c r="L361" s="110">
        <v>4928</v>
      </c>
      <c r="M361" s="111"/>
      <c r="N361" s="112">
        <v>0.30345278906951789</v>
      </c>
      <c r="O361" s="112">
        <v>0.33761926021464994</v>
      </c>
      <c r="P361" s="113">
        <v>0.40122817314302894</v>
      </c>
      <c r="Q361" s="113">
        <v>0.39607710293169268</v>
      </c>
      <c r="R361" s="113">
        <v>0.41096703461670964</v>
      </c>
      <c r="S361" s="207">
        <v>0.46350183468994027</v>
      </c>
      <c r="T361" s="113">
        <v>0.49995542382986485</v>
      </c>
      <c r="U361" s="111"/>
      <c r="V361" s="114">
        <v>67.488690950000006</v>
      </c>
      <c r="W361" s="114">
        <v>70.849999999999994</v>
      </c>
      <c r="X361" s="115">
        <v>69.990656801819682</v>
      </c>
      <c r="Y361" s="115">
        <v>70.435346977641728</v>
      </c>
      <c r="Z361" s="115">
        <v>69.616895729545874</v>
      </c>
      <c r="AA361" s="119">
        <v>69.449245071200721</v>
      </c>
      <c r="AB361" s="115">
        <v>68.044116468434993</v>
      </c>
      <c r="AC361" s="115"/>
      <c r="AD361" s="116">
        <v>59.400657357769369</v>
      </c>
      <c r="AE361" s="116">
        <v>60.137523537948177</v>
      </c>
      <c r="AF361" s="115">
        <v>60.024075454939307</v>
      </c>
      <c r="AG361" s="115">
        <v>60</v>
      </c>
      <c r="AH361" s="115">
        <v>60.013299033408259</v>
      </c>
      <c r="AI361" s="119">
        <v>62.52238160121783</v>
      </c>
      <c r="AJ361" s="117">
        <v>65.056818181818173</v>
      </c>
      <c r="AK361" s="115"/>
      <c r="AL361" s="118">
        <v>8.3073886618004877</v>
      </c>
      <c r="AM361" s="118">
        <v>8.6276676802780177</v>
      </c>
      <c r="AN361" s="115">
        <v>8.824688881528731</v>
      </c>
      <c r="AO361" s="115">
        <v>8.7387988537549433</v>
      </c>
      <c r="AP361" s="115">
        <v>8.76257416120324</v>
      </c>
      <c r="AQ361" s="119">
        <v>8.9691734342277556</v>
      </c>
      <c r="AR361" s="115">
        <v>9.0533000000000001</v>
      </c>
      <c r="AS361" s="115"/>
      <c r="AT361" s="118">
        <v>221.42896865375735</v>
      </c>
      <c r="AU361" s="118">
        <v>265.85840490688042</v>
      </c>
      <c r="AV361" s="119">
        <v>424.66193886276517</v>
      </c>
      <c r="AW361" s="119">
        <v>408.54242439930215</v>
      </c>
      <c r="AX361" s="119">
        <v>459.15568094468648</v>
      </c>
      <c r="AY361" s="119">
        <v>624.7256663494918</v>
      </c>
      <c r="AZ361" s="119">
        <v>779.86603499117484</v>
      </c>
      <c r="BA361" s="119"/>
    </row>
    <row r="362" spans="1:53" x14ac:dyDescent="0.25">
      <c r="A362" s="180" t="s">
        <v>653</v>
      </c>
      <c r="B362" s="181">
        <v>2</v>
      </c>
      <c r="C362" s="182" t="s">
        <v>654</v>
      </c>
      <c r="D362" s="31"/>
      <c r="E362" s="32"/>
      <c r="F362" s="160">
        <v>572</v>
      </c>
      <c r="G362" s="109">
        <v>729</v>
      </c>
      <c r="H362" s="110">
        <v>854</v>
      </c>
      <c r="I362" s="110">
        <v>877</v>
      </c>
      <c r="J362" s="110">
        <v>900</v>
      </c>
      <c r="K362" s="110">
        <v>970</v>
      </c>
      <c r="L362" s="110">
        <v>580</v>
      </c>
      <c r="M362" s="111"/>
      <c r="N362" s="112">
        <v>0.2792078780922384</v>
      </c>
      <c r="O362" s="112">
        <v>0.27603670431906296</v>
      </c>
      <c r="P362" s="113">
        <v>0.32053722415745844</v>
      </c>
      <c r="Q362" s="113">
        <v>0.30699025379579431</v>
      </c>
      <c r="R362" s="113">
        <v>0.31189944085908017</v>
      </c>
      <c r="S362" s="207">
        <v>0.30740850711267237</v>
      </c>
      <c r="T362" s="113">
        <v>0.28804217172558927</v>
      </c>
      <c r="U362" s="111"/>
      <c r="V362" s="114">
        <v>64.899675349999995</v>
      </c>
      <c r="W362" s="114">
        <v>70.67</v>
      </c>
      <c r="X362" s="115">
        <v>67.132934957658492</v>
      </c>
      <c r="Y362" s="115">
        <v>67.512038959772354</v>
      </c>
      <c r="Z362" s="115">
        <v>64.495803900136963</v>
      </c>
      <c r="AA362" s="119">
        <v>62.807009713440948</v>
      </c>
      <c r="AB362" s="115">
        <v>58.425037867587797</v>
      </c>
      <c r="AC362" s="115"/>
      <c r="AD362" s="116">
        <v>82.792480187877899</v>
      </c>
      <c r="AE362" s="116">
        <v>83.141725976330193</v>
      </c>
      <c r="AF362" s="115">
        <v>83.333333333333343</v>
      </c>
      <c r="AG362" s="115">
        <v>83.333333333333343</v>
      </c>
      <c r="AH362" s="115">
        <v>83.333333333333343</v>
      </c>
      <c r="AI362" s="119">
        <v>66.172747755974342</v>
      </c>
      <c r="AJ362" s="117">
        <v>47.368421052631575</v>
      </c>
      <c r="AK362" s="115"/>
      <c r="AL362" s="118">
        <v>6.7375204419889512</v>
      </c>
      <c r="AM362" s="118">
        <v>7.0398900249376544</v>
      </c>
      <c r="AN362" s="115">
        <v>7.0998065218791222</v>
      </c>
      <c r="AO362" s="115">
        <v>7.1092002325581394</v>
      </c>
      <c r="AP362" s="115">
        <v>7.1675381278538817</v>
      </c>
      <c r="AQ362" s="119">
        <v>7.133196277824851</v>
      </c>
      <c r="AR362" s="115">
        <v>7.0229999999999997</v>
      </c>
      <c r="AS362" s="115"/>
      <c r="AT362" s="118">
        <v>185.37515528009584</v>
      </c>
      <c r="AU362" s="118">
        <v>157.97341434482445</v>
      </c>
      <c r="AV362" s="119">
        <v>242.29396739616098</v>
      </c>
      <c r="AW362" s="119">
        <v>215.32263519512267</v>
      </c>
      <c r="AX362" s="119">
        <v>237.4455481205809</v>
      </c>
      <c r="AY362" s="119">
        <v>262.95771489027902</v>
      </c>
      <c r="AZ362" s="119">
        <v>288.34025368109627</v>
      </c>
      <c r="BA362" s="119"/>
    </row>
    <row r="363" spans="1:53" x14ac:dyDescent="0.25">
      <c r="A363" s="180" t="s">
        <v>655</v>
      </c>
      <c r="B363" s="181">
        <v>3</v>
      </c>
      <c r="C363" s="182" t="s">
        <v>656</v>
      </c>
      <c r="D363" s="31"/>
      <c r="E363" s="32"/>
      <c r="F363" s="160">
        <v>1312</v>
      </c>
      <c r="G363" s="109">
        <v>1295</v>
      </c>
      <c r="H363" s="110">
        <v>1433</v>
      </c>
      <c r="I363" s="110">
        <v>1442</v>
      </c>
      <c r="J363" s="110">
        <v>1450</v>
      </c>
      <c r="K363" s="110">
        <v>1472</v>
      </c>
      <c r="L363" s="110">
        <v>929</v>
      </c>
      <c r="M363" s="111"/>
      <c r="N363" s="112">
        <v>0.23688713074039205</v>
      </c>
      <c r="O363" s="112">
        <v>0.23291281580089179</v>
      </c>
      <c r="P363" s="113">
        <v>0.25965058653541351</v>
      </c>
      <c r="Q363" s="113">
        <v>0.24585753482835118</v>
      </c>
      <c r="R363" s="113">
        <v>0.24791777506588136</v>
      </c>
      <c r="S363" s="207">
        <v>0.30423087150353934</v>
      </c>
      <c r="T363" s="113">
        <v>0.34443959060775381</v>
      </c>
      <c r="U363" s="111"/>
      <c r="V363" s="114">
        <v>61.265381900000001</v>
      </c>
      <c r="W363" s="114">
        <v>70.41</v>
      </c>
      <c r="X363" s="115">
        <v>68.570920543112933</v>
      </c>
      <c r="Y363" s="115">
        <v>69.748543439962106</v>
      </c>
      <c r="Z363" s="115">
        <v>67.386982912431563</v>
      </c>
      <c r="AA363" s="119">
        <v>67.39882019162971</v>
      </c>
      <c r="AB363" s="115">
        <v>63.888811381160409</v>
      </c>
      <c r="AC363" s="115"/>
      <c r="AD363" s="116">
        <v>33.356339380305094</v>
      </c>
      <c r="AE363" s="116">
        <v>34.210451043083715</v>
      </c>
      <c r="AF363" s="115">
        <v>34.078951819175465</v>
      </c>
      <c r="AG363" s="115">
        <v>33.884064791522661</v>
      </c>
      <c r="AH363" s="115">
        <v>34.066460721659695</v>
      </c>
      <c r="AI363" s="119">
        <v>44.12195101859561</v>
      </c>
      <c r="AJ363" s="117">
        <v>54.901960784313729</v>
      </c>
      <c r="AK363" s="115"/>
      <c r="AL363" s="118">
        <v>6.3003544194107457</v>
      </c>
      <c r="AM363" s="118">
        <v>6.5842241758241764</v>
      </c>
      <c r="AN363" s="115">
        <v>6.7669512037680386</v>
      </c>
      <c r="AO363" s="115">
        <v>6.5928309489051102</v>
      </c>
      <c r="AP363" s="115">
        <v>6.6237334757834763</v>
      </c>
      <c r="AQ363" s="119">
        <v>6.6364188782249798</v>
      </c>
      <c r="AR363" s="115">
        <v>6.5183</v>
      </c>
      <c r="AS363" s="115"/>
      <c r="AT363" s="118">
        <v>201.73698464646117</v>
      </c>
      <c r="AU363" s="118">
        <v>156.21485352805604</v>
      </c>
      <c r="AV363" s="119">
        <v>207.10578699714259</v>
      </c>
      <c r="AW363" s="119">
        <v>180.2413254062696</v>
      </c>
      <c r="AX363" s="119">
        <v>191.29593350372502</v>
      </c>
      <c r="AY363" s="119">
        <v>288.38395516975288</v>
      </c>
      <c r="AZ363" s="119">
        <v>398.86490272608228</v>
      </c>
      <c r="BA363" s="119"/>
    </row>
    <row r="364" spans="1:53" x14ac:dyDescent="0.25">
      <c r="A364" s="180" t="s">
        <v>657</v>
      </c>
      <c r="B364" s="181">
        <v>4</v>
      </c>
      <c r="C364" s="182" t="s">
        <v>658</v>
      </c>
      <c r="D364" s="31"/>
      <c r="E364" s="32"/>
      <c r="F364" s="160">
        <v>2988</v>
      </c>
      <c r="G364" s="109">
        <v>2221</v>
      </c>
      <c r="H364" s="110">
        <v>2326</v>
      </c>
      <c r="I364" s="110">
        <v>2293</v>
      </c>
      <c r="J364" s="110">
        <v>2260</v>
      </c>
      <c r="K364" s="110">
        <v>2160</v>
      </c>
      <c r="L364" s="110">
        <v>1893</v>
      </c>
      <c r="M364" s="111"/>
      <c r="N364" s="112">
        <v>0.20734691103620331</v>
      </c>
      <c r="O364" s="112">
        <v>0.20771013384504619</v>
      </c>
      <c r="P364" s="113">
        <v>0.21238332314359476</v>
      </c>
      <c r="Q364" s="113">
        <v>0.20546307485283338</v>
      </c>
      <c r="R364" s="113">
        <v>0.20289405781025238</v>
      </c>
      <c r="S364" s="207">
        <v>0.24497069167981475</v>
      </c>
      <c r="T364" s="113">
        <v>0.27660908036109105</v>
      </c>
      <c r="U364" s="111"/>
      <c r="V364" s="114">
        <v>63.746521850000001</v>
      </c>
      <c r="W364" s="114">
        <v>70.17</v>
      </c>
      <c r="X364" s="115">
        <v>67.832190702051662</v>
      </c>
      <c r="Y364" s="115">
        <v>68.491992262218631</v>
      </c>
      <c r="Z364" s="115">
        <v>66.131304358048965</v>
      </c>
      <c r="AA364" s="119">
        <v>65.036817257368682</v>
      </c>
      <c r="AB364" s="115">
        <v>61.21275692174693</v>
      </c>
      <c r="AC364" s="115"/>
      <c r="AD364" s="116">
        <v>33.346320978599707</v>
      </c>
      <c r="AE364" s="116">
        <v>33.82849417887445</v>
      </c>
      <c r="AF364" s="115">
        <v>33.754258684396817</v>
      </c>
      <c r="AG364" s="115">
        <v>33.644238758536446</v>
      </c>
      <c r="AH364" s="115">
        <v>33.747207062546195</v>
      </c>
      <c r="AI364" s="119">
        <v>50.930703234854263</v>
      </c>
      <c r="AJ364" s="117">
        <v>69.523809523809518</v>
      </c>
      <c r="AK364" s="115"/>
      <c r="AL364" s="118">
        <v>3.9379024299065417</v>
      </c>
      <c r="AM364" s="118">
        <v>4.2748685106382984</v>
      </c>
      <c r="AN364" s="115">
        <v>4.3373088440921723</v>
      </c>
      <c r="AO364" s="115">
        <v>4.3070113492063484</v>
      </c>
      <c r="AP364" s="115">
        <v>4.3544042419481537</v>
      </c>
      <c r="AQ364" s="119">
        <v>4.4226264893510532</v>
      </c>
      <c r="AR364" s="115">
        <v>4.4023000000000003</v>
      </c>
      <c r="AS364" s="115"/>
      <c r="AT364" s="118">
        <v>186.86385802534252</v>
      </c>
      <c r="AU364" s="118">
        <v>155.84200273294024</v>
      </c>
      <c r="AV364" s="119">
        <v>169.69526857040648</v>
      </c>
      <c r="AW364" s="119">
        <v>156.02382941554464</v>
      </c>
      <c r="AX364" s="119">
        <v>156.89450175821528</v>
      </c>
      <c r="AY364" s="119">
        <v>212.06679549086584</v>
      </c>
      <c r="AZ364" s="119">
        <v>277.16121874818202</v>
      </c>
      <c r="BA364" s="119"/>
    </row>
    <row r="365" spans="1:53" x14ac:dyDescent="0.25">
      <c r="A365" s="180" t="s">
        <v>659</v>
      </c>
      <c r="B365" s="181">
        <v>5</v>
      </c>
      <c r="C365" s="182" t="s">
        <v>660</v>
      </c>
      <c r="D365" s="31"/>
      <c r="E365" s="32"/>
      <c r="F365" s="160">
        <v>739</v>
      </c>
      <c r="G365" s="109">
        <v>786</v>
      </c>
      <c r="H365" s="110">
        <v>883</v>
      </c>
      <c r="I365" s="110">
        <v>894</v>
      </c>
      <c r="J365" s="110">
        <v>904</v>
      </c>
      <c r="K365" s="110">
        <v>933</v>
      </c>
      <c r="L365" s="110">
        <v>693</v>
      </c>
      <c r="M365" s="111"/>
      <c r="N365" s="112">
        <v>0.20921329400337607</v>
      </c>
      <c r="O365" s="112">
        <v>0.22687065562797748</v>
      </c>
      <c r="P365" s="113">
        <v>0.2592753298114393</v>
      </c>
      <c r="Q365" s="113">
        <v>0.25157085431305443</v>
      </c>
      <c r="R365" s="113">
        <v>0.25718884716706042</v>
      </c>
      <c r="S365" s="207">
        <v>0.29509581893609921</v>
      </c>
      <c r="T365" s="113">
        <v>0.32121233183621156</v>
      </c>
      <c r="U365" s="111"/>
      <c r="V365" s="114">
        <v>58.899557299999998</v>
      </c>
      <c r="W365" s="114">
        <v>70.09</v>
      </c>
      <c r="X365" s="115">
        <v>69.615526357960789</v>
      </c>
      <c r="Y365" s="115">
        <v>71.331228399992114</v>
      </c>
      <c r="Z365" s="115">
        <v>69.59274564182671</v>
      </c>
      <c r="AA365" s="119">
        <v>71.259789835658466</v>
      </c>
      <c r="AB365" s="115">
        <v>69.008788042477704</v>
      </c>
      <c r="AC365" s="115"/>
      <c r="AD365" s="116">
        <v>44.24266846957152</v>
      </c>
      <c r="AE365" s="116">
        <v>44.866993745917313</v>
      </c>
      <c r="AF365" s="115">
        <v>44.770872485801632</v>
      </c>
      <c r="AG365" s="115">
        <v>44.628416993507201</v>
      </c>
      <c r="AH365" s="115">
        <v>44.761741937363716</v>
      </c>
      <c r="AI365" s="119">
        <v>61.50365524654444</v>
      </c>
      <c r="AJ365" s="117">
        <v>79.591836734693871</v>
      </c>
      <c r="AK365" s="115"/>
      <c r="AL365" s="118">
        <v>4.0099419597989954</v>
      </c>
      <c r="AM365" s="118">
        <v>4.4682274193548386</v>
      </c>
      <c r="AN365" s="115">
        <v>4.5813441724766504</v>
      </c>
      <c r="AO365" s="115">
        <v>4.4795262582056896</v>
      </c>
      <c r="AP365" s="115">
        <v>4.5514693304535641</v>
      </c>
      <c r="AQ365" s="119">
        <v>4.8310730535507673</v>
      </c>
      <c r="AR365" s="115">
        <v>4.9972000000000003</v>
      </c>
      <c r="AS365" s="115"/>
      <c r="AT365" s="118">
        <v>187.25622611977712</v>
      </c>
      <c r="AU365" s="118">
        <v>166.91439263928646</v>
      </c>
      <c r="AV365" s="119">
        <v>230.11235270990062</v>
      </c>
      <c r="AW365" s="119">
        <v>210.1397619830677</v>
      </c>
      <c r="AX365" s="119">
        <v>226.58817496863395</v>
      </c>
      <c r="AY365" s="119">
        <v>261.75099114957266</v>
      </c>
      <c r="AZ365" s="119">
        <v>298.10578811949352</v>
      </c>
      <c r="BA365" s="119"/>
    </row>
    <row r="366" spans="1:53" x14ac:dyDescent="0.25">
      <c r="A366" s="180" t="s">
        <v>661</v>
      </c>
      <c r="B366" s="181">
        <v>6</v>
      </c>
      <c r="C366" s="182" t="s">
        <v>662</v>
      </c>
      <c r="D366" s="31"/>
      <c r="E366" s="32"/>
      <c r="F366" s="160">
        <v>3085</v>
      </c>
      <c r="G366" s="109">
        <v>4049</v>
      </c>
      <c r="H366" s="110">
        <v>4734</v>
      </c>
      <c r="I366" s="110">
        <v>4849</v>
      </c>
      <c r="J366" s="110">
        <v>4971</v>
      </c>
      <c r="K366" s="110">
        <v>5326</v>
      </c>
      <c r="L366" s="110">
        <v>2570</v>
      </c>
      <c r="M366" s="111"/>
      <c r="N366" s="112">
        <v>0.24671657462804003</v>
      </c>
      <c r="O366" s="112">
        <v>0.23675241553178797</v>
      </c>
      <c r="P366" s="113">
        <v>0.33127251551828873</v>
      </c>
      <c r="Q366" s="113">
        <v>0.31203931949390673</v>
      </c>
      <c r="R366" s="113">
        <v>0.3269317763921743</v>
      </c>
      <c r="S366" s="207">
        <v>0.34865763819060314</v>
      </c>
      <c r="T366" s="113">
        <v>0.34845024106188177</v>
      </c>
      <c r="U366" s="111"/>
      <c r="V366" s="114">
        <v>59.959714550000001</v>
      </c>
      <c r="W366" s="114">
        <v>70.58</v>
      </c>
      <c r="X366" s="115">
        <v>68.584306583656399</v>
      </c>
      <c r="Y366" s="115">
        <v>69.978600643296346</v>
      </c>
      <c r="Z366" s="115">
        <v>67.347640015742726</v>
      </c>
      <c r="AA366" s="119">
        <v>67.415044532949736</v>
      </c>
      <c r="AB366" s="115">
        <v>63.428584598189104</v>
      </c>
      <c r="AC366" s="115"/>
      <c r="AD366" s="116">
        <v>50.84691262511388</v>
      </c>
      <c r="AE366" s="116">
        <v>51.02965322387881</v>
      </c>
      <c r="AF366" s="115">
        <v>51.001518440148139</v>
      </c>
      <c r="AG366" s="115">
        <v>50.95982158284388</v>
      </c>
      <c r="AH366" s="115">
        <v>50.998845919986266</v>
      </c>
      <c r="AI366" s="119">
        <v>49.289209683968693</v>
      </c>
      <c r="AJ366" s="117">
        <v>47.398843930635834</v>
      </c>
      <c r="AK366" s="115"/>
      <c r="AL366" s="118">
        <v>6.4231887370147627</v>
      </c>
      <c r="AM366" s="118">
        <v>7.0467563106796103</v>
      </c>
      <c r="AN366" s="115">
        <v>7.0982940541423467</v>
      </c>
      <c r="AO366" s="115">
        <v>7.303336274509804</v>
      </c>
      <c r="AP366" s="115">
        <v>7.3413047218887559</v>
      </c>
      <c r="AQ366" s="119">
        <v>6.6532827973462929</v>
      </c>
      <c r="AR366" s="115">
        <v>5.7473999999999998</v>
      </c>
      <c r="AS366" s="115"/>
      <c r="AT366" s="118">
        <v>191.14797005579825</v>
      </c>
      <c r="AU366" s="118">
        <v>134.16639512895699</v>
      </c>
      <c r="AV366" s="119">
        <v>317.79963191215819</v>
      </c>
      <c r="AW366" s="119">
        <v>259.8057410994266</v>
      </c>
      <c r="AX366" s="119">
        <v>308.56992132661975</v>
      </c>
      <c r="AY366" s="119">
        <v>395.07771525139106</v>
      </c>
      <c r="AZ366" s="119">
        <v>483.58094578605773</v>
      </c>
      <c r="BA366" s="119"/>
    </row>
    <row r="367" spans="1:53" x14ac:dyDescent="0.25">
      <c r="A367" s="180" t="s">
        <v>663</v>
      </c>
      <c r="B367" s="181">
        <v>7</v>
      </c>
      <c r="C367" s="182" t="s">
        <v>664</v>
      </c>
      <c r="D367" s="31"/>
      <c r="E367" s="32"/>
      <c r="F367" s="160">
        <v>708</v>
      </c>
      <c r="G367" s="109">
        <v>634</v>
      </c>
      <c r="H367" s="110">
        <v>706</v>
      </c>
      <c r="I367" s="110">
        <v>711</v>
      </c>
      <c r="J367" s="110">
        <v>715</v>
      </c>
      <c r="K367" s="110">
        <v>728</v>
      </c>
      <c r="L367" s="110">
        <v>462</v>
      </c>
      <c r="M367" s="111"/>
      <c r="N367" s="112">
        <v>0.25046782193372313</v>
      </c>
      <c r="O367" s="112">
        <v>0.25431453204739574</v>
      </c>
      <c r="P367" s="113">
        <v>0.30111512231772497</v>
      </c>
      <c r="Q367" s="113">
        <v>0.29035241677747786</v>
      </c>
      <c r="R367" s="113">
        <v>0.29644674296165835</v>
      </c>
      <c r="S367" s="207">
        <v>0.32941877045278717</v>
      </c>
      <c r="T367" s="113">
        <v>0.34532373843572772</v>
      </c>
      <c r="U367" s="111"/>
      <c r="V367" s="114">
        <v>61.836750860000002</v>
      </c>
      <c r="W367" s="114">
        <v>70.55</v>
      </c>
      <c r="X367" s="115">
        <v>67.875785149126145</v>
      </c>
      <c r="Y367" s="115">
        <v>68.854763522763633</v>
      </c>
      <c r="Z367" s="115">
        <v>66.004656111567613</v>
      </c>
      <c r="AA367" s="119">
        <v>65.087488586908705</v>
      </c>
      <c r="AB367" s="115">
        <v>60.603815858877219</v>
      </c>
      <c r="AC367" s="115"/>
      <c r="AD367" s="116">
        <v>56.955492818550454</v>
      </c>
      <c r="AE367" s="116">
        <v>57.21452139065137</v>
      </c>
      <c r="AF367" s="115">
        <v>57.174641293369341</v>
      </c>
      <c r="AG367" s="115">
        <v>57.142857142857139</v>
      </c>
      <c r="AH367" s="115">
        <v>57.170853087102543</v>
      </c>
      <c r="AI367" s="119">
        <v>57.392421702224766</v>
      </c>
      <c r="AJ367" s="117">
        <v>57.575757575757578</v>
      </c>
      <c r="AK367" s="115"/>
      <c r="AL367" s="118">
        <v>6.1775854545454552</v>
      </c>
      <c r="AM367" s="118">
        <v>6.5024648876404498</v>
      </c>
      <c r="AN367" s="115">
        <v>6.5087822074722395</v>
      </c>
      <c r="AO367" s="115">
        <v>6.6444094240837712</v>
      </c>
      <c r="AP367" s="115">
        <v>6.6613981865284959</v>
      </c>
      <c r="AQ367" s="119">
        <v>6.7163176882772717</v>
      </c>
      <c r="AR367" s="115">
        <v>6.7001999999999997</v>
      </c>
      <c r="AS367" s="115"/>
      <c r="AT367" s="118">
        <v>185.55726732525409</v>
      </c>
      <c r="AU367" s="118">
        <v>157.69350736116678</v>
      </c>
      <c r="AV367" s="119">
        <v>251.29273604722587</v>
      </c>
      <c r="AW367" s="119">
        <v>221.96939067697622</v>
      </c>
      <c r="AX367" s="119">
        <v>247.39842302584435</v>
      </c>
      <c r="AY367" s="119">
        <v>330.87023580950336</v>
      </c>
      <c r="AZ367" s="119">
        <v>418.76765473928845</v>
      </c>
      <c r="BA367" s="119"/>
    </row>
    <row r="368" spans="1:53" x14ac:dyDescent="0.25">
      <c r="A368" s="180" t="s">
        <v>665</v>
      </c>
      <c r="B368" s="181">
        <v>8</v>
      </c>
      <c r="C368" s="182" t="s">
        <v>666</v>
      </c>
      <c r="D368" s="31"/>
      <c r="E368" s="32"/>
      <c r="F368" s="160">
        <v>883</v>
      </c>
      <c r="G368" s="109">
        <v>1037</v>
      </c>
      <c r="H368" s="110">
        <v>1185</v>
      </c>
      <c r="I368" s="110">
        <v>1207</v>
      </c>
      <c r="J368" s="110">
        <v>1229</v>
      </c>
      <c r="K368" s="110">
        <v>1292</v>
      </c>
      <c r="L368" s="110">
        <v>735</v>
      </c>
      <c r="M368" s="111"/>
      <c r="N368" s="112">
        <v>0.22556377886430204</v>
      </c>
      <c r="O368" s="112">
        <v>0.24535057277913713</v>
      </c>
      <c r="P368" s="113">
        <v>0.25516314785565997</v>
      </c>
      <c r="Q368" s="113">
        <v>0.257228062939376</v>
      </c>
      <c r="R368" s="113">
        <v>0.25688583418947641</v>
      </c>
      <c r="S368" s="207">
        <v>0.29581477847439525</v>
      </c>
      <c r="T368" s="113">
        <v>0.31914454407074089</v>
      </c>
      <c r="U368" s="111"/>
      <c r="V368" s="114">
        <v>65.220326420000006</v>
      </c>
      <c r="W368" s="114">
        <v>70.41</v>
      </c>
      <c r="X368" s="115">
        <v>67.429904032140456</v>
      </c>
      <c r="Y368" s="115">
        <v>67.807993863716689</v>
      </c>
      <c r="Z368" s="115">
        <v>65.250964542530667</v>
      </c>
      <c r="AA368" s="119">
        <v>63.112028483822542</v>
      </c>
      <c r="AB368" s="115">
        <v>58.539766610950139</v>
      </c>
      <c r="AC368" s="115"/>
      <c r="AD368" s="116">
        <v>35.697986864583761</v>
      </c>
      <c r="AE368" s="116">
        <v>36.036901029077619</v>
      </c>
      <c r="AF368" s="115">
        <v>35.984721728004182</v>
      </c>
      <c r="AG368" s="115">
        <v>35.907389949237967</v>
      </c>
      <c r="AH368" s="115">
        <v>35.979765221656528</v>
      </c>
      <c r="AI368" s="119">
        <v>45.075146290048906</v>
      </c>
      <c r="AJ368" s="117">
        <v>54.901960784313729</v>
      </c>
      <c r="AK368" s="115"/>
      <c r="AL368" s="118">
        <v>5.1802101449275355</v>
      </c>
      <c r="AM368" s="118">
        <v>5.4705649155722318</v>
      </c>
      <c r="AN368" s="115">
        <v>5.5988388457633054</v>
      </c>
      <c r="AO368" s="115">
        <v>5.7596722504230131</v>
      </c>
      <c r="AP368" s="115">
        <v>5.833515066225166</v>
      </c>
      <c r="AQ368" s="119">
        <v>5.7358744577618666</v>
      </c>
      <c r="AR368" s="115">
        <v>5.5698999999999996</v>
      </c>
      <c r="AS368" s="115"/>
      <c r="AT368" s="118">
        <v>179.77085098074286</v>
      </c>
      <c r="AU368" s="118">
        <v>192.60932162520351</v>
      </c>
      <c r="AV368" s="119">
        <v>221.6421123387376</v>
      </c>
      <c r="AW368" s="119">
        <v>220.83220208303709</v>
      </c>
      <c r="AX368" s="119">
        <v>229.84331865024919</v>
      </c>
      <c r="AY368" s="119">
        <v>319.19778676142232</v>
      </c>
      <c r="AZ368" s="119">
        <v>410.45313956044544</v>
      </c>
      <c r="BA368" s="119"/>
    </row>
    <row r="369" spans="1:53" x14ac:dyDescent="0.25">
      <c r="A369" s="180" t="s">
        <v>667</v>
      </c>
      <c r="B369" s="181">
        <v>9</v>
      </c>
      <c r="C369" s="182" t="s">
        <v>668</v>
      </c>
      <c r="D369" s="31"/>
      <c r="E369" s="32"/>
      <c r="F369" s="160">
        <v>2452</v>
      </c>
      <c r="G369" s="109">
        <v>2069</v>
      </c>
      <c r="H369" s="110">
        <v>2224</v>
      </c>
      <c r="I369" s="110">
        <v>2212</v>
      </c>
      <c r="J369" s="110">
        <v>2199</v>
      </c>
      <c r="K369" s="110">
        <v>2159</v>
      </c>
      <c r="L369" s="110">
        <v>1529</v>
      </c>
      <c r="M369" s="111"/>
      <c r="N369" s="112">
        <v>0.18317991213680418</v>
      </c>
      <c r="O369" s="112">
        <v>0.20116041583348557</v>
      </c>
      <c r="P369" s="113">
        <v>0.23506920369975323</v>
      </c>
      <c r="Q369" s="113">
        <v>0.23358967464694796</v>
      </c>
      <c r="R369" s="113">
        <v>0.24472503768256512</v>
      </c>
      <c r="S369" s="207">
        <v>0.2622751315866898</v>
      </c>
      <c r="T369" s="113">
        <v>0.27125528806959931</v>
      </c>
      <c r="U369" s="111"/>
      <c r="V369" s="114">
        <v>61.260918079999996</v>
      </c>
      <c r="W369" s="114">
        <v>70.7</v>
      </c>
      <c r="X369" s="115">
        <v>72.588157277982106</v>
      </c>
      <c r="Y369" s="115">
        <v>74.393194524599849</v>
      </c>
      <c r="Z369" s="115">
        <v>74.427147740160962</v>
      </c>
      <c r="AA369" s="119">
        <v>77.217350322556285</v>
      </c>
      <c r="AB369" s="115">
        <v>77.152337700816631</v>
      </c>
      <c r="AC369" s="115"/>
      <c r="AD369" s="116">
        <v>41.129139350976068</v>
      </c>
      <c r="AE369" s="116">
        <v>41.344074027968638</v>
      </c>
      <c r="AF369" s="115">
        <v>41.310982636705404</v>
      </c>
      <c r="AG369" s="115">
        <v>41.26193989187</v>
      </c>
      <c r="AH369" s="115">
        <v>41.307839288912803</v>
      </c>
      <c r="AI369" s="119">
        <v>41.611936284527594</v>
      </c>
      <c r="AJ369" s="117">
        <v>41.904761904761905</v>
      </c>
      <c r="AK369" s="115"/>
      <c r="AL369" s="118">
        <v>2.9724472832369937</v>
      </c>
      <c r="AM369" s="118">
        <v>3.2112470157068063</v>
      </c>
      <c r="AN369" s="115">
        <v>3.2537165018594716</v>
      </c>
      <c r="AO369" s="115">
        <v>3.3326868945868946</v>
      </c>
      <c r="AP369" s="115">
        <v>3.459775580315692</v>
      </c>
      <c r="AQ369" s="119">
        <v>3.2990839101818779</v>
      </c>
      <c r="AR369" s="115">
        <v>3.1208</v>
      </c>
      <c r="AS369" s="115"/>
      <c r="AT369" s="118">
        <v>171.04594961781359</v>
      </c>
      <c r="AU369" s="118">
        <v>164.96175492962018</v>
      </c>
      <c r="AV369" s="119">
        <v>231.30350025889518</v>
      </c>
      <c r="AW369" s="119">
        <v>215.84421188221972</v>
      </c>
      <c r="AX369" s="119">
        <v>234.59105970966476</v>
      </c>
      <c r="AY369" s="119">
        <v>278.80742215605278</v>
      </c>
      <c r="AZ369" s="119">
        <v>321.69689365412972</v>
      </c>
      <c r="BA369" s="119"/>
    </row>
    <row r="370" spans="1:53" x14ac:dyDescent="0.25">
      <c r="A370" s="180" t="s">
        <v>669</v>
      </c>
      <c r="B370" s="181">
        <v>10</v>
      </c>
      <c r="C370" s="182" t="s">
        <v>670</v>
      </c>
      <c r="D370" s="31"/>
      <c r="E370" s="32"/>
      <c r="F370" s="160">
        <v>1474</v>
      </c>
      <c r="G370" s="109">
        <v>1158</v>
      </c>
      <c r="H370" s="110">
        <v>1233</v>
      </c>
      <c r="I370" s="110">
        <v>1222</v>
      </c>
      <c r="J370" s="110">
        <v>1211</v>
      </c>
      <c r="K370" s="110">
        <v>1177</v>
      </c>
      <c r="L370" s="110">
        <v>1022</v>
      </c>
      <c r="M370" s="111"/>
      <c r="N370" s="112">
        <v>0.24238780934142451</v>
      </c>
      <c r="O370" s="112">
        <v>0.25511446999679055</v>
      </c>
      <c r="P370" s="113">
        <v>0.28054537059845502</v>
      </c>
      <c r="Q370" s="113">
        <v>0.27458024552888</v>
      </c>
      <c r="R370" s="113">
        <v>0.27579409337132776</v>
      </c>
      <c r="S370" s="207">
        <v>0.29185631538769258</v>
      </c>
      <c r="T370" s="113">
        <v>0.29661485071221488</v>
      </c>
      <c r="U370" s="111"/>
      <c r="V370" s="114">
        <v>62.153682080000003</v>
      </c>
      <c r="W370" s="114">
        <v>70.33</v>
      </c>
      <c r="X370" s="115">
        <v>67.1541507538725</v>
      </c>
      <c r="Y370" s="115">
        <v>67.956606185018501</v>
      </c>
      <c r="Z370" s="115">
        <v>64.794957082362771</v>
      </c>
      <c r="AA370" s="119">
        <v>63.959914810472128</v>
      </c>
      <c r="AB370" s="115">
        <v>59.655366508088555</v>
      </c>
      <c r="AC370" s="115"/>
      <c r="AD370" s="116">
        <v>52.65591688420038</v>
      </c>
      <c r="AE370" s="116">
        <v>53.138643564330046</v>
      </c>
      <c r="AF370" s="115">
        <v>53.064322855969323</v>
      </c>
      <c r="AG370" s="115">
        <v>52.954176639778908</v>
      </c>
      <c r="AH370" s="115">
        <v>53.057263139660868</v>
      </c>
      <c r="AI370" s="119">
        <v>56.033422118519752</v>
      </c>
      <c r="AJ370" s="117">
        <v>59.183673469387756</v>
      </c>
      <c r="AK370" s="115"/>
      <c r="AL370" s="118">
        <v>5.5014208547008536</v>
      </c>
      <c r="AM370" s="118">
        <v>5.72986397515528</v>
      </c>
      <c r="AN370" s="115">
        <v>5.8352783752345712</v>
      </c>
      <c r="AO370" s="115">
        <v>5.839732080924855</v>
      </c>
      <c r="AP370" s="115">
        <v>5.8868666193181829</v>
      </c>
      <c r="AQ370" s="119">
        <v>6.1204538031742004</v>
      </c>
      <c r="AR370" s="115">
        <v>6.3064999999999998</v>
      </c>
      <c r="AS370" s="115"/>
      <c r="AT370" s="118">
        <v>188.01534401039535</v>
      </c>
      <c r="AU370" s="118">
        <v>176.26608609544598</v>
      </c>
      <c r="AV370" s="119">
        <v>234.50016459835288</v>
      </c>
      <c r="AW370" s="119">
        <v>218.63855190969781</v>
      </c>
      <c r="AX370" s="119">
        <v>234.51315376384468</v>
      </c>
      <c r="AY370" s="119">
        <v>263.56692059289162</v>
      </c>
      <c r="AZ370" s="119">
        <v>291.98032671977785</v>
      </c>
      <c r="BA370" s="119"/>
    </row>
    <row r="371" spans="1:53" x14ac:dyDescent="0.25">
      <c r="A371" s="180" t="s">
        <v>671</v>
      </c>
      <c r="B371" s="181">
        <v>11</v>
      </c>
      <c r="C371" s="182" t="s">
        <v>672</v>
      </c>
      <c r="D371" s="31"/>
      <c r="E371" s="32"/>
      <c r="F371" s="160">
        <v>1313</v>
      </c>
      <c r="G371" s="109">
        <v>908</v>
      </c>
      <c r="H371" s="110">
        <v>942</v>
      </c>
      <c r="I371" s="110">
        <v>924</v>
      </c>
      <c r="J371" s="110">
        <v>907</v>
      </c>
      <c r="K371" s="110">
        <v>856</v>
      </c>
      <c r="L371" s="110">
        <v>769</v>
      </c>
      <c r="M371" s="111"/>
      <c r="N371" s="112">
        <v>0.20879362123307535</v>
      </c>
      <c r="O371" s="112">
        <v>0.20496013495426962</v>
      </c>
      <c r="P371" s="113">
        <v>0.2367753714398991</v>
      </c>
      <c r="Q371" s="113">
        <v>0.22475150575972769</v>
      </c>
      <c r="R371" s="113">
        <v>0.23043561064173687</v>
      </c>
      <c r="S371" s="207">
        <v>0.2721842436744486</v>
      </c>
      <c r="T371" s="113">
        <v>0.30202625460922011</v>
      </c>
      <c r="U371" s="111"/>
      <c r="V371" s="114">
        <v>64.125202580000007</v>
      </c>
      <c r="W371" s="114">
        <v>70.22</v>
      </c>
      <c r="X371" s="115">
        <v>67.819167692876903</v>
      </c>
      <c r="Y371" s="115">
        <v>68.432728454802245</v>
      </c>
      <c r="Z371" s="115">
        <v>66.140510670858461</v>
      </c>
      <c r="AA371" s="119">
        <v>65.501588555797639</v>
      </c>
      <c r="AB371" s="115">
        <v>62.320295977528637</v>
      </c>
      <c r="AC371" s="115"/>
      <c r="AD371" s="116">
        <v>49.699820780955903</v>
      </c>
      <c r="AE371" s="116">
        <v>50.302283603032492</v>
      </c>
      <c r="AF371" s="115">
        <v>50.209528291298533</v>
      </c>
      <c r="AG371" s="115">
        <v>50.072061267041001</v>
      </c>
      <c r="AH371" s="115">
        <v>50.20071747394509</v>
      </c>
      <c r="AI371" s="119">
        <v>49.62278764734981</v>
      </c>
      <c r="AJ371" s="117">
        <v>48.888888888888886</v>
      </c>
      <c r="AK371" s="115"/>
      <c r="AL371" s="118">
        <v>3.3164781456953647</v>
      </c>
      <c r="AM371" s="118">
        <v>3.5909556237218809</v>
      </c>
      <c r="AN371" s="115">
        <v>3.7938707133421086</v>
      </c>
      <c r="AO371" s="115">
        <v>3.7810470134874761</v>
      </c>
      <c r="AP371" s="115">
        <v>3.8925043560606056</v>
      </c>
      <c r="AQ371" s="119">
        <v>4.3218596882376517</v>
      </c>
      <c r="AR371" s="115">
        <v>4.7172999999999998</v>
      </c>
      <c r="AS371" s="115"/>
      <c r="AT371" s="118">
        <v>184.35230768437469</v>
      </c>
      <c r="AU371" s="118">
        <v>146.80306768679327</v>
      </c>
      <c r="AV371" s="119">
        <v>207.68003848457531</v>
      </c>
      <c r="AW371" s="119">
        <v>181.27090133044791</v>
      </c>
      <c r="AX371" s="119">
        <v>196.73473562390586</v>
      </c>
      <c r="AY371" s="119">
        <v>283.04369537628736</v>
      </c>
      <c r="AZ371" s="119">
        <v>379.51309046681939</v>
      </c>
      <c r="BA371" s="119"/>
    </row>
    <row r="372" spans="1:53" x14ac:dyDescent="0.25">
      <c r="A372" s="180" t="s">
        <v>673</v>
      </c>
      <c r="B372" s="181">
        <v>12</v>
      </c>
      <c r="C372" s="182" t="s">
        <v>674</v>
      </c>
      <c r="D372" s="31"/>
      <c r="E372" s="32"/>
      <c r="F372" s="160">
        <v>1360</v>
      </c>
      <c r="G372" s="109">
        <v>1299</v>
      </c>
      <c r="H372" s="110">
        <v>1425</v>
      </c>
      <c r="I372" s="110">
        <v>1429</v>
      </c>
      <c r="J372" s="110">
        <v>1432</v>
      </c>
      <c r="K372" s="110">
        <v>1441</v>
      </c>
      <c r="L372" s="110">
        <v>1107</v>
      </c>
      <c r="M372" s="111"/>
      <c r="N372" s="112">
        <v>0.19470026731304207</v>
      </c>
      <c r="O372" s="112">
        <v>0.18444726101005798</v>
      </c>
      <c r="P372" s="113">
        <v>0.19918909313633307</v>
      </c>
      <c r="Q372" s="113">
        <v>0.18770621979469868</v>
      </c>
      <c r="R372" s="113">
        <v>0.1886677307411844</v>
      </c>
      <c r="S372" s="207">
        <v>0.2862998624049608</v>
      </c>
      <c r="T372" s="113">
        <v>0.3614551974722916</v>
      </c>
      <c r="U372" s="111"/>
      <c r="V372" s="114">
        <v>62.980976720000001</v>
      </c>
      <c r="W372" s="114">
        <v>70.459999999999994</v>
      </c>
      <c r="X372" s="115">
        <v>69.641254086353683</v>
      </c>
      <c r="Y372" s="115">
        <v>70.717664108675692</v>
      </c>
      <c r="Z372" s="115">
        <v>69.261177255852175</v>
      </c>
      <c r="AA372" s="119">
        <v>69.521890013739778</v>
      </c>
      <c r="AB372" s="115">
        <v>67.037498629450425</v>
      </c>
      <c r="AC372" s="115"/>
      <c r="AD372" s="116">
        <v>17.850637331560446</v>
      </c>
      <c r="AE372" s="116">
        <v>18.241209615846511</v>
      </c>
      <c r="AF372" s="115">
        <v>18.181077019018826</v>
      </c>
      <c r="AG372" s="115">
        <v>18.09195814278144</v>
      </c>
      <c r="AH372" s="115">
        <v>18.175365029939901</v>
      </c>
      <c r="AI372" s="119">
        <v>35.245443687386796</v>
      </c>
      <c r="AJ372" s="117">
        <v>53.731343283582092</v>
      </c>
      <c r="AK372" s="115"/>
      <c r="AL372" s="118">
        <v>4.5707206106870233</v>
      </c>
      <c r="AM372" s="118">
        <v>4.8782688293370935</v>
      </c>
      <c r="AN372" s="115">
        <v>4.9760914709096191</v>
      </c>
      <c r="AO372" s="115">
        <v>5.0034839378238347</v>
      </c>
      <c r="AP372" s="115">
        <v>5.1008206068268018</v>
      </c>
      <c r="AQ372" s="119">
        <v>5.4120872063767251</v>
      </c>
      <c r="AR372" s="115">
        <v>5.6905999999999999</v>
      </c>
      <c r="AS372" s="115"/>
      <c r="AT372" s="118">
        <v>189.0006768828313</v>
      </c>
      <c r="AU372" s="118">
        <v>137.66430153991791</v>
      </c>
      <c r="AV372" s="119">
        <v>164.84233551708292</v>
      </c>
      <c r="AW372" s="119">
        <v>140.90348255520587</v>
      </c>
      <c r="AX372" s="119">
        <v>144.17664161056064</v>
      </c>
      <c r="AY372" s="119">
        <v>295.35838393151062</v>
      </c>
      <c r="AZ372" s="119">
        <v>468.02878026348662</v>
      </c>
      <c r="BA372" s="119"/>
    </row>
    <row r="373" spans="1:53" x14ac:dyDescent="0.25">
      <c r="A373" s="180" t="s">
        <v>675</v>
      </c>
      <c r="B373" s="181">
        <v>13</v>
      </c>
      <c r="C373" s="182" t="s">
        <v>676</v>
      </c>
      <c r="D373" s="31"/>
      <c r="E373" s="32"/>
      <c r="F373" s="160">
        <v>848</v>
      </c>
      <c r="G373" s="109">
        <v>771</v>
      </c>
      <c r="H373" s="110">
        <v>832</v>
      </c>
      <c r="I373" s="110">
        <v>831</v>
      </c>
      <c r="J373" s="110">
        <v>830</v>
      </c>
      <c r="K373" s="110">
        <v>825</v>
      </c>
      <c r="L373" s="110">
        <v>711</v>
      </c>
      <c r="M373" s="111"/>
      <c r="N373" s="112">
        <v>0.20271533066678701</v>
      </c>
      <c r="O373" s="112">
        <v>0.19065607598347345</v>
      </c>
      <c r="P373" s="113">
        <v>0.21807240100261577</v>
      </c>
      <c r="Q373" s="113">
        <v>0.20659711220671845</v>
      </c>
      <c r="R373" s="113">
        <v>0.20783986923348957</v>
      </c>
      <c r="S373" s="207">
        <v>0.21474076632540157</v>
      </c>
      <c r="T373" s="113">
        <v>0.20853704610444881</v>
      </c>
      <c r="U373" s="111"/>
      <c r="V373" s="114">
        <v>66.389847259999996</v>
      </c>
      <c r="W373" s="114">
        <v>70.55</v>
      </c>
      <c r="X373" s="115">
        <v>64.504680241657525</v>
      </c>
      <c r="Y373" s="115">
        <v>64.226948090127422</v>
      </c>
      <c r="Z373" s="115">
        <v>59.74200090408678</v>
      </c>
      <c r="AA373" s="119">
        <v>55.352807098112862</v>
      </c>
      <c r="AB373" s="115">
        <v>48.232349161631163</v>
      </c>
      <c r="AC373" s="115"/>
      <c r="AD373" s="116">
        <v>23.588496194325614</v>
      </c>
      <c r="AE373" s="116">
        <v>23.764410541546567</v>
      </c>
      <c r="AF373" s="115">
        <v>23.737326729040571</v>
      </c>
      <c r="AG373" s="115">
        <v>23.697187452473568</v>
      </c>
      <c r="AH373" s="115">
        <v>23.734754040525335</v>
      </c>
      <c r="AI373" s="119">
        <v>37.801811900979828</v>
      </c>
      <c r="AJ373" s="117">
        <v>53.061224489795919</v>
      </c>
      <c r="AK373" s="115"/>
      <c r="AL373" s="118">
        <v>4.141855672823219</v>
      </c>
      <c r="AM373" s="118">
        <v>4.2641299251870324</v>
      </c>
      <c r="AN373" s="115">
        <v>4.2896016476086638</v>
      </c>
      <c r="AO373" s="115">
        <v>4.4023956818181817</v>
      </c>
      <c r="AP373" s="115">
        <v>4.5081642222222227</v>
      </c>
      <c r="AQ373" s="119">
        <v>4.6328351487946691</v>
      </c>
      <c r="AR373" s="115">
        <v>4.7961999999999998</v>
      </c>
      <c r="AS373" s="115"/>
      <c r="AT373" s="118">
        <v>185.92045795525087</v>
      </c>
      <c r="AU373" s="118">
        <v>145.81041746521106</v>
      </c>
      <c r="AV373" s="119">
        <v>225.32028345115941</v>
      </c>
      <c r="AW373" s="119">
        <v>194.53849790564792</v>
      </c>
      <c r="AX373" s="119">
        <v>214.64462785411942</v>
      </c>
      <c r="AY373" s="119">
        <v>210.70738713879652</v>
      </c>
      <c r="AZ373" s="119">
        <v>207.54200438698913</v>
      </c>
      <c r="BA373" s="119"/>
    </row>
    <row r="374" spans="1:53" x14ac:dyDescent="0.25">
      <c r="A374" s="180" t="s">
        <v>677</v>
      </c>
      <c r="B374" s="181">
        <v>14</v>
      </c>
      <c r="C374" s="182" t="s">
        <v>678</v>
      </c>
      <c r="D374" s="31"/>
      <c r="E374" s="32"/>
      <c r="F374" s="160">
        <v>2506</v>
      </c>
      <c r="G374" s="109">
        <v>2131</v>
      </c>
      <c r="H374" s="110">
        <v>2304</v>
      </c>
      <c r="I374" s="110">
        <v>2297</v>
      </c>
      <c r="J374" s="110">
        <v>2289</v>
      </c>
      <c r="K374" s="110">
        <v>2259</v>
      </c>
      <c r="L374" s="110">
        <v>1848</v>
      </c>
      <c r="M374" s="111"/>
      <c r="N374" s="112">
        <v>0.17995970841400619</v>
      </c>
      <c r="O374" s="112">
        <v>0.19696288979013804</v>
      </c>
      <c r="P374" s="113">
        <v>0.21186674035220279</v>
      </c>
      <c r="Q374" s="113">
        <v>0.21216496198551882</v>
      </c>
      <c r="R374" s="113">
        <v>0.21542977539545116</v>
      </c>
      <c r="S374" s="207">
        <v>0.24034503001164104</v>
      </c>
      <c r="T374" s="113">
        <v>0.25153280141554696</v>
      </c>
      <c r="U374" s="111"/>
      <c r="V374" s="114">
        <v>62.723563100000007</v>
      </c>
      <c r="W374" s="114">
        <v>70.11</v>
      </c>
      <c r="X374" s="115">
        <v>68.866412095293597</v>
      </c>
      <c r="Y374" s="115">
        <v>69.862767106625171</v>
      </c>
      <c r="Z374" s="115">
        <v>68.144535052413147</v>
      </c>
      <c r="AA374" s="119">
        <v>67.805320922694179</v>
      </c>
      <c r="AB374" s="115">
        <v>64.64364512739678</v>
      </c>
      <c r="AC374" s="115"/>
      <c r="AD374" s="116">
        <v>21.47697345748346</v>
      </c>
      <c r="AE374" s="116">
        <v>21.597355325927794</v>
      </c>
      <c r="AF374" s="115">
        <v>21.578821306357618</v>
      </c>
      <c r="AG374" s="115">
        <v>21.551353159572123</v>
      </c>
      <c r="AH374" s="115">
        <v>21.577060761778498</v>
      </c>
      <c r="AI374" s="119">
        <v>38.800257446925571</v>
      </c>
      <c r="AJ374" s="117">
        <v>57.499999999999993</v>
      </c>
      <c r="AK374" s="115"/>
      <c r="AL374" s="118">
        <v>3.6247852941176473</v>
      </c>
      <c r="AM374" s="118">
        <v>4.0097158110882951</v>
      </c>
      <c r="AN374" s="115">
        <v>4.0380011732394303</v>
      </c>
      <c r="AO374" s="115">
        <v>4.1611918970448052</v>
      </c>
      <c r="AP374" s="115">
        <v>4.2746503738317756</v>
      </c>
      <c r="AQ374" s="119">
        <v>4.3068917174146577</v>
      </c>
      <c r="AR374" s="115">
        <v>4.2946</v>
      </c>
      <c r="AS374" s="115"/>
      <c r="AT374" s="118">
        <v>172.54127815959063</v>
      </c>
      <c r="AU374" s="118">
        <v>171.65459621103133</v>
      </c>
      <c r="AV374" s="119">
        <v>208.86996724156879</v>
      </c>
      <c r="AW374" s="119">
        <v>201.31995803857367</v>
      </c>
      <c r="AX374" s="119">
        <v>211.74643880693196</v>
      </c>
      <c r="AY374" s="119">
        <v>218.28838111303048</v>
      </c>
      <c r="AZ374" s="119">
        <v>221.80490187462311</v>
      </c>
      <c r="BA374" s="119"/>
    </row>
    <row r="375" spans="1:53" x14ac:dyDescent="0.25">
      <c r="A375" s="180" t="s">
        <v>679</v>
      </c>
      <c r="B375" s="181">
        <v>15</v>
      </c>
      <c r="C375" s="182" t="s">
        <v>680</v>
      </c>
      <c r="D375" s="31"/>
      <c r="E375" s="32"/>
      <c r="F375" s="160">
        <v>3479</v>
      </c>
      <c r="G375" s="109">
        <v>3052</v>
      </c>
      <c r="H375" s="110">
        <v>3293</v>
      </c>
      <c r="I375" s="110">
        <v>3282</v>
      </c>
      <c r="J375" s="110">
        <v>3270</v>
      </c>
      <c r="K375" s="110">
        <v>3227</v>
      </c>
      <c r="L375" s="110">
        <v>2272</v>
      </c>
      <c r="M375" s="111"/>
      <c r="N375" s="112">
        <v>0.20963426649823563</v>
      </c>
      <c r="O375" s="112">
        <v>0.21020065789901965</v>
      </c>
      <c r="P375" s="113">
        <v>0.23253168043334888</v>
      </c>
      <c r="Q375" s="113">
        <v>0.22559962441097919</v>
      </c>
      <c r="R375" s="113">
        <v>0.23079380899818921</v>
      </c>
      <c r="S375" s="207">
        <v>0.25594484563855763</v>
      </c>
      <c r="T375" s="113">
        <v>0.27540659534532452</v>
      </c>
      <c r="U375" s="111"/>
      <c r="V375" s="114">
        <v>62.927410880000004</v>
      </c>
      <c r="W375" s="114">
        <v>70.33</v>
      </c>
      <c r="X375" s="115">
        <v>70.454224944972466</v>
      </c>
      <c r="Y375" s="115">
        <v>71.663888828644389</v>
      </c>
      <c r="Z375" s="115">
        <v>70.827099770444718</v>
      </c>
      <c r="AA375" s="119">
        <v>71.642415244281096</v>
      </c>
      <c r="AB375" s="115">
        <v>69.919014727875606</v>
      </c>
      <c r="AC375" s="115"/>
      <c r="AD375" s="116">
        <v>46.069499436148774</v>
      </c>
      <c r="AE375" s="116">
        <v>46.293197544177524</v>
      </c>
      <c r="AF375" s="115">
        <v>46.258756933098837</v>
      </c>
      <c r="AG375" s="115">
        <v>46.207714591371001</v>
      </c>
      <c r="AH375" s="115">
        <v>46.255485423057181</v>
      </c>
      <c r="AI375" s="119">
        <v>47.083951349494754</v>
      </c>
      <c r="AJ375" s="117">
        <v>47.945205479452049</v>
      </c>
      <c r="AK375" s="115"/>
      <c r="AL375" s="118">
        <v>3.7875959736456815</v>
      </c>
      <c r="AM375" s="118">
        <v>4.0646577257525083</v>
      </c>
      <c r="AN375" s="115">
        <v>4.100329107251282</v>
      </c>
      <c r="AO375" s="115">
        <v>4.1792253591505313</v>
      </c>
      <c r="AP375" s="115">
        <v>4.2819229077580934</v>
      </c>
      <c r="AQ375" s="119">
        <v>4.3224259906178446</v>
      </c>
      <c r="AR375" s="115">
        <v>4.3392999999999997</v>
      </c>
      <c r="AS375" s="115"/>
      <c r="AT375" s="118">
        <v>176.4735229641723</v>
      </c>
      <c r="AU375" s="118">
        <v>146.52416077527624</v>
      </c>
      <c r="AV375" s="119">
        <v>184.44882786564258</v>
      </c>
      <c r="AW375" s="119">
        <v>165.78908444872391</v>
      </c>
      <c r="AX375" s="119">
        <v>174.53612944707891</v>
      </c>
      <c r="AY375" s="119">
        <v>218.83356586931404</v>
      </c>
      <c r="AZ375" s="119">
        <v>269.89595341628439</v>
      </c>
      <c r="BA375" s="119"/>
    </row>
    <row r="376" spans="1:53" x14ac:dyDescent="0.25">
      <c r="A376" s="180" t="s">
        <v>681</v>
      </c>
      <c r="B376" s="181">
        <v>16</v>
      </c>
      <c r="C376" s="182" t="s">
        <v>682</v>
      </c>
      <c r="D376" s="31"/>
      <c r="E376" s="32"/>
      <c r="F376" s="160">
        <v>1613</v>
      </c>
      <c r="G376" s="109">
        <v>1690</v>
      </c>
      <c r="H376" s="110">
        <v>1885</v>
      </c>
      <c r="I376" s="110">
        <v>1901</v>
      </c>
      <c r="J376" s="110">
        <v>1918</v>
      </c>
      <c r="K376" s="110">
        <v>1962</v>
      </c>
      <c r="L376" s="110">
        <v>1278</v>
      </c>
      <c r="M376" s="111"/>
      <c r="N376" s="112">
        <v>0.1958786167061814</v>
      </c>
      <c r="O376" s="112">
        <v>0.19129788061531619</v>
      </c>
      <c r="P376" s="113">
        <v>0.20840527864978844</v>
      </c>
      <c r="Q376" s="113">
        <v>0.19722498326595378</v>
      </c>
      <c r="R376" s="113">
        <v>0.19834414988905993</v>
      </c>
      <c r="S376" s="207">
        <v>0.28511538963966043</v>
      </c>
      <c r="T376" s="113">
        <v>0.35035777539991625</v>
      </c>
      <c r="U376" s="111"/>
      <c r="V376" s="114">
        <v>58.102021460000003</v>
      </c>
      <c r="W376" s="114">
        <v>70.38</v>
      </c>
      <c r="X376" s="115">
        <v>70.944988824288117</v>
      </c>
      <c r="Y376" s="115">
        <v>72.990586822389432</v>
      </c>
      <c r="Z376" s="115">
        <v>71.767213585421217</v>
      </c>
      <c r="AA376" s="119">
        <v>73.764629669668921</v>
      </c>
      <c r="AB376" s="115">
        <v>71.618032382936818</v>
      </c>
      <c r="AC376" s="115"/>
      <c r="AD376" s="116">
        <v>25.08690845326219</v>
      </c>
      <c r="AE376" s="116">
        <v>25.387079027911895</v>
      </c>
      <c r="AF376" s="115">
        <v>25.340864698654151</v>
      </c>
      <c r="AG376" s="115">
        <v>25.272373242991314</v>
      </c>
      <c r="AH376" s="115">
        <v>25.336474804354946</v>
      </c>
      <c r="AI376" s="119">
        <v>41.224565537915623</v>
      </c>
      <c r="AJ376" s="117">
        <v>58.441558441558442</v>
      </c>
      <c r="AK376" s="115"/>
      <c r="AL376" s="118">
        <v>4.4536704728950403</v>
      </c>
      <c r="AM376" s="118">
        <v>4.6056692142088265</v>
      </c>
      <c r="AN376" s="115">
        <v>4.5980604345469454</v>
      </c>
      <c r="AO376" s="115">
        <v>4.6249674134419552</v>
      </c>
      <c r="AP376" s="115">
        <v>4.6725354838709681</v>
      </c>
      <c r="AQ376" s="119">
        <v>4.6673727097808069</v>
      </c>
      <c r="AR376" s="115">
        <v>4.6466000000000003</v>
      </c>
      <c r="AS376" s="115"/>
      <c r="AT376" s="118">
        <v>190.08573293097874</v>
      </c>
      <c r="AU376" s="118">
        <v>136.87174122360102</v>
      </c>
      <c r="AV376" s="119">
        <v>165.39504255658662</v>
      </c>
      <c r="AW376" s="119">
        <v>140.44168430593729</v>
      </c>
      <c r="AX376" s="119">
        <v>143.99918285908143</v>
      </c>
      <c r="AY376" s="119">
        <v>278.64038535568034</v>
      </c>
      <c r="AZ376" s="119">
        <v>433.62962450245573</v>
      </c>
      <c r="BA376" s="119"/>
    </row>
    <row r="377" spans="1:53" x14ac:dyDescent="0.25">
      <c r="A377" s="180" t="s">
        <v>683</v>
      </c>
      <c r="B377" s="181">
        <v>17</v>
      </c>
      <c r="C377" s="182" t="s">
        <v>684</v>
      </c>
      <c r="D377" s="31"/>
      <c r="E377" s="32"/>
      <c r="F377" s="160">
        <v>1474</v>
      </c>
      <c r="G377" s="109">
        <v>1182</v>
      </c>
      <c r="H377" s="110">
        <v>1255</v>
      </c>
      <c r="I377" s="110">
        <v>1244</v>
      </c>
      <c r="J377" s="110">
        <v>1232</v>
      </c>
      <c r="K377" s="110">
        <v>1193</v>
      </c>
      <c r="L377" s="110">
        <v>981</v>
      </c>
      <c r="M377" s="111"/>
      <c r="N377" s="112">
        <v>0.22904623329835133</v>
      </c>
      <c r="O377" s="112">
        <v>0.2200551053085392</v>
      </c>
      <c r="P377" s="113">
        <v>0.26579449432224977</v>
      </c>
      <c r="Q377" s="113">
        <v>0.25049192237590673</v>
      </c>
      <c r="R377" s="113">
        <v>0.25759847101124833</v>
      </c>
      <c r="S377" s="207">
        <v>0.30927210116803105</v>
      </c>
      <c r="T377" s="113">
        <v>0.34587196530177733</v>
      </c>
      <c r="U377" s="111"/>
      <c r="V377" s="114">
        <v>64.921250479999998</v>
      </c>
      <c r="W377" s="114">
        <v>70.459999999999994</v>
      </c>
      <c r="X377" s="115">
        <v>67.542833998659404</v>
      </c>
      <c r="Y377" s="115">
        <v>67.982450399282641</v>
      </c>
      <c r="Z377" s="115">
        <v>65.404760428005545</v>
      </c>
      <c r="AA377" s="119">
        <v>63.956579057563886</v>
      </c>
      <c r="AB377" s="115">
        <v>60.009501601111694</v>
      </c>
      <c r="AC377" s="115"/>
      <c r="AD377" s="116">
        <v>30.823711419724553</v>
      </c>
      <c r="AE377" s="116">
        <v>31.329407513833253</v>
      </c>
      <c r="AF377" s="115">
        <v>31.251550429324659</v>
      </c>
      <c r="AG377" s="115">
        <v>31.136163164437235</v>
      </c>
      <c r="AH377" s="115">
        <v>31.244154793016044</v>
      </c>
      <c r="AI377" s="119">
        <v>51.51959753742176</v>
      </c>
      <c r="AJ377" s="117">
        <v>73.469387755102048</v>
      </c>
      <c r="AK377" s="115"/>
      <c r="AL377" s="118">
        <v>5.5960137704918029</v>
      </c>
      <c r="AM377" s="118">
        <v>5.9613534918276372</v>
      </c>
      <c r="AN377" s="115">
        <v>6.0457350822182967</v>
      </c>
      <c r="AO377" s="115">
        <v>6.0103931849791383</v>
      </c>
      <c r="AP377" s="115">
        <v>6.0422803030303029</v>
      </c>
      <c r="AQ377" s="119">
        <v>6.2158107156379572</v>
      </c>
      <c r="AR377" s="115">
        <v>6.2869999999999999</v>
      </c>
      <c r="AS377" s="115"/>
      <c r="AT377" s="118">
        <v>190.08554387471014</v>
      </c>
      <c r="AU377" s="118">
        <v>149.41523724878923</v>
      </c>
      <c r="AV377" s="119">
        <v>248.55593273568022</v>
      </c>
      <c r="AW377" s="119">
        <v>212.99527687165229</v>
      </c>
      <c r="AX377" s="119">
        <v>239.79793921959538</v>
      </c>
      <c r="AY377" s="119">
        <v>315.58361926419821</v>
      </c>
      <c r="AZ377" s="119">
        <v>397.77826365791736</v>
      </c>
      <c r="BA377" s="119"/>
    </row>
    <row r="378" spans="1:53" x14ac:dyDescent="0.25">
      <c r="A378" s="180"/>
      <c r="B378" s="183"/>
      <c r="C378" s="182"/>
      <c r="D378" s="31"/>
      <c r="E378" s="32"/>
      <c r="F378" s="160"/>
      <c r="G378" s="109"/>
      <c r="H378" s="110"/>
      <c r="I378" s="110"/>
      <c r="J378" s="110"/>
      <c r="K378" s="110"/>
      <c r="L378" s="110" t="s">
        <v>15</v>
      </c>
      <c r="M378" s="111"/>
      <c r="N378" s="112"/>
      <c r="O378" s="112"/>
      <c r="P378" s="113"/>
      <c r="Q378" s="113"/>
      <c r="R378" s="113"/>
      <c r="S378" s="207"/>
      <c r="T378" s="113"/>
      <c r="U378" s="111"/>
      <c r="V378" s="114"/>
      <c r="W378" s="114"/>
      <c r="X378" s="115"/>
      <c r="Y378" s="115"/>
      <c r="Z378" s="115"/>
      <c r="AA378" s="119"/>
      <c r="AB378" s="115"/>
      <c r="AC378" s="115"/>
      <c r="AD378" s="116"/>
      <c r="AE378" s="116"/>
      <c r="AF378" s="115"/>
      <c r="AG378" s="115"/>
      <c r="AH378" s="115"/>
      <c r="AI378" s="119"/>
      <c r="AJ378" s="120"/>
      <c r="AK378" s="115"/>
      <c r="AL378" s="118"/>
      <c r="AM378" s="118"/>
      <c r="AN378" s="115"/>
      <c r="AO378" s="115"/>
      <c r="AP378" s="115"/>
      <c r="AQ378" s="119"/>
      <c r="AR378" s="115"/>
      <c r="AS378" s="115"/>
      <c r="AT378" s="118"/>
      <c r="AU378" s="118"/>
      <c r="AV378" s="119"/>
      <c r="AW378" s="119"/>
      <c r="AX378" s="119"/>
      <c r="AY378" s="119"/>
      <c r="AZ378" s="119"/>
      <c r="BA378" s="119"/>
    </row>
    <row r="379" spans="1:53" s="46" customFormat="1" x14ac:dyDescent="0.25">
      <c r="A379" s="177" t="s">
        <v>685</v>
      </c>
      <c r="B379" s="178"/>
      <c r="C379" s="179" t="s">
        <v>686</v>
      </c>
      <c r="D379" s="31"/>
      <c r="E379" s="32"/>
      <c r="F379" s="159">
        <v>53758</v>
      </c>
      <c r="G379" s="97">
        <v>45771</v>
      </c>
      <c r="H379" s="98">
        <v>50888</v>
      </c>
      <c r="I379" s="98">
        <v>51278</v>
      </c>
      <c r="J379" s="98">
        <v>51667</v>
      </c>
      <c r="K379" s="98">
        <v>52766</v>
      </c>
      <c r="L379" s="98">
        <v>50656</v>
      </c>
      <c r="M379" s="121"/>
      <c r="N379" s="100">
        <v>0.19148817461341591</v>
      </c>
      <c r="O379" s="100">
        <v>0.19507177838355291</v>
      </c>
      <c r="P379" s="101">
        <v>0.21997419683998334</v>
      </c>
      <c r="Q379" s="101">
        <v>0.21460787424523625</v>
      </c>
      <c r="R379" s="101">
        <v>0.22000977510659797</v>
      </c>
      <c r="S379" s="206">
        <v>0.31063146457585328</v>
      </c>
      <c r="T379" s="101">
        <v>0.40284604782938871</v>
      </c>
      <c r="U379" s="121"/>
      <c r="V379" s="102">
        <v>63.412363098041226</v>
      </c>
      <c r="W379" s="102">
        <v>71.31</v>
      </c>
      <c r="X379" s="103">
        <v>72.623565265472607</v>
      </c>
      <c r="Y379" s="103">
        <v>74.091470334596792</v>
      </c>
      <c r="Z379" s="103">
        <v>73.942271237213291</v>
      </c>
      <c r="AA379" s="107">
        <v>75.83279751121745</v>
      </c>
      <c r="AB379" s="103">
        <v>75.255691804657545</v>
      </c>
      <c r="AC379" s="103"/>
      <c r="AD379" s="104">
        <v>26.822599825365927</v>
      </c>
      <c r="AE379" s="104">
        <v>27.837557420112358</v>
      </c>
      <c r="AF379" s="103">
        <v>27.616327977319521</v>
      </c>
      <c r="AG379" s="103">
        <v>27.288457232125907</v>
      </c>
      <c r="AH379" s="103">
        <v>27.595313415703458</v>
      </c>
      <c r="AI379" s="107">
        <v>43.91628368734564</v>
      </c>
      <c r="AJ379" s="105">
        <v>61.532756489493202</v>
      </c>
      <c r="AK379" s="103"/>
      <c r="AL379" s="106">
        <v>3.9318689380575584</v>
      </c>
      <c r="AM379" s="106">
        <v>4.2458878945770948</v>
      </c>
      <c r="AN379" s="103">
        <v>4.2975890370935748</v>
      </c>
      <c r="AO379" s="103">
        <v>4.3482262979580621</v>
      </c>
      <c r="AP379" s="103">
        <v>4.4158888829407568</v>
      </c>
      <c r="AQ379" s="107">
        <v>5.1579986187638269</v>
      </c>
      <c r="AR379" s="103">
        <v>5.8999307444966611</v>
      </c>
      <c r="AS379" s="103"/>
      <c r="AT379" s="106">
        <v>170.34009826753083</v>
      </c>
      <c r="AU379" s="106">
        <v>143.26474523101624</v>
      </c>
      <c r="AV379" s="107">
        <v>184.9899663077249</v>
      </c>
      <c r="AW379" s="107">
        <v>169.56582438058027</v>
      </c>
      <c r="AX379" s="107">
        <v>177.73380597883323</v>
      </c>
      <c r="AY379" s="107">
        <v>305.61484727275621</v>
      </c>
      <c r="AZ379" s="107">
        <v>491.46025302896271</v>
      </c>
      <c r="BA379" s="107"/>
    </row>
    <row r="380" spans="1:53" x14ac:dyDescent="0.25">
      <c r="A380" s="180" t="s">
        <v>687</v>
      </c>
      <c r="B380" s="181">
        <v>1</v>
      </c>
      <c r="C380" s="182" t="s">
        <v>688</v>
      </c>
      <c r="D380" s="31"/>
      <c r="E380" s="32"/>
      <c r="F380" s="160">
        <v>12995</v>
      </c>
      <c r="G380" s="109">
        <v>10212</v>
      </c>
      <c r="H380" s="110">
        <v>11296</v>
      </c>
      <c r="I380" s="110">
        <v>11359</v>
      </c>
      <c r="J380" s="110">
        <v>11421</v>
      </c>
      <c r="K380" s="110">
        <v>11582</v>
      </c>
      <c r="L380" s="110">
        <v>10381</v>
      </c>
      <c r="M380" s="111"/>
      <c r="N380" s="112">
        <v>0.18165428727622623</v>
      </c>
      <c r="O380" s="112">
        <v>0.18150769817619977</v>
      </c>
      <c r="P380" s="113">
        <v>0.19941577628719545</v>
      </c>
      <c r="Q380" s="113">
        <v>0.19258952437493917</v>
      </c>
      <c r="R380" s="113">
        <v>0.19533024473479824</v>
      </c>
      <c r="S380" s="207">
        <v>0.26497801891130474</v>
      </c>
      <c r="T380" s="113">
        <v>0.32164915893538892</v>
      </c>
      <c r="U380" s="111"/>
      <c r="V380" s="114">
        <v>66.101186900000002</v>
      </c>
      <c r="W380" s="114">
        <v>71.459999999999994</v>
      </c>
      <c r="X380" s="115">
        <v>70.217723748364776</v>
      </c>
      <c r="Y380" s="115">
        <v>70.88225421673701</v>
      </c>
      <c r="Z380" s="115">
        <v>69.391175999595276</v>
      </c>
      <c r="AA380" s="119">
        <v>68.980100620666803</v>
      </c>
      <c r="AB380" s="115">
        <v>66.445579201131025</v>
      </c>
      <c r="AC380" s="115"/>
      <c r="AD380" s="116">
        <v>21.251235449264126</v>
      </c>
      <c r="AE380" s="116">
        <v>21.536185327903627</v>
      </c>
      <c r="AF380" s="115">
        <v>21.492314380430617</v>
      </c>
      <c r="AG380" s="115">
        <v>21.427295908844108</v>
      </c>
      <c r="AH380" s="115">
        <v>21.488147083721877</v>
      </c>
      <c r="AI380" s="119">
        <v>36.443529567662154</v>
      </c>
      <c r="AJ380" s="117">
        <v>52.649379932356254</v>
      </c>
      <c r="AK380" s="115"/>
      <c r="AL380" s="118">
        <v>3.5108278207109733</v>
      </c>
      <c r="AM380" s="118">
        <v>3.7804485682326625</v>
      </c>
      <c r="AN380" s="115">
        <v>3.819888875184676</v>
      </c>
      <c r="AO380" s="115">
        <v>3.8221147338595425</v>
      </c>
      <c r="AP380" s="115">
        <v>3.8644904977375565</v>
      </c>
      <c r="AQ380" s="119">
        <v>4.2189793957009556</v>
      </c>
      <c r="AR380" s="115">
        <v>4.5366</v>
      </c>
      <c r="AS380" s="115"/>
      <c r="AT380" s="118">
        <v>169.80304302294743</v>
      </c>
      <c r="AU380" s="118">
        <v>144.8378730191709</v>
      </c>
      <c r="AV380" s="119">
        <v>183.3463480382739</v>
      </c>
      <c r="AW380" s="119">
        <v>166.81929990977022</v>
      </c>
      <c r="AX380" s="119">
        <v>175.4812135560521</v>
      </c>
      <c r="AY380" s="119">
        <v>286.10732026450569</v>
      </c>
      <c r="AZ380" s="119">
        <v>407.80274511944191</v>
      </c>
      <c r="BA380" s="119"/>
    </row>
    <row r="381" spans="1:53" x14ac:dyDescent="0.25">
      <c r="A381" s="180" t="s">
        <v>689</v>
      </c>
      <c r="B381" s="181">
        <v>2</v>
      </c>
      <c r="C381" s="182" t="s">
        <v>690</v>
      </c>
      <c r="D381" s="31"/>
      <c r="E381" s="32"/>
      <c r="F381" s="160">
        <v>5975</v>
      </c>
      <c r="G381" s="109">
        <v>4166</v>
      </c>
      <c r="H381" s="110">
        <v>4435</v>
      </c>
      <c r="I381" s="110">
        <v>4397</v>
      </c>
      <c r="J381" s="110">
        <v>4359</v>
      </c>
      <c r="K381" s="110">
        <v>4237</v>
      </c>
      <c r="L381" s="110">
        <v>3886</v>
      </c>
      <c r="M381" s="111"/>
      <c r="N381" s="112">
        <v>0.19981488684117105</v>
      </c>
      <c r="O381" s="112">
        <v>0.20733127236301729</v>
      </c>
      <c r="P381" s="113">
        <v>0.23745893393229309</v>
      </c>
      <c r="Q381" s="113">
        <v>0.23161954815729555</v>
      </c>
      <c r="R381" s="113">
        <v>0.2386933379017509</v>
      </c>
      <c r="S381" s="207">
        <v>0.30807245269164107</v>
      </c>
      <c r="T381" s="113">
        <v>0.36552171867744621</v>
      </c>
      <c r="U381" s="111"/>
      <c r="V381" s="114">
        <v>63.408015500000005</v>
      </c>
      <c r="W381" s="114">
        <v>71.37</v>
      </c>
      <c r="X381" s="115">
        <v>71.810509749326911</v>
      </c>
      <c r="Y381" s="115">
        <v>73.156931347385495</v>
      </c>
      <c r="Z381" s="115">
        <v>72.447031021983264</v>
      </c>
      <c r="AA381" s="119">
        <v>73.624807189510875</v>
      </c>
      <c r="AB381" s="115">
        <v>72.135916991666804</v>
      </c>
      <c r="AC381" s="115"/>
      <c r="AD381" s="116">
        <v>22.528552274584491</v>
      </c>
      <c r="AE381" s="116">
        <v>22.837855266840322</v>
      </c>
      <c r="AF381" s="115">
        <v>22.790234908511735</v>
      </c>
      <c r="AG381" s="115">
        <v>22.719659662403103</v>
      </c>
      <c r="AH381" s="115">
        <v>22.785711455658255</v>
      </c>
      <c r="AI381" s="119">
        <v>40.374153078038944</v>
      </c>
      <c r="AJ381" s="117">
        <v>59.437751004016057</v>
      </c>
      <c r="AK381" s="115"/>
      <c r="AL381" s="118">
        <v>4.6960114949037361</v>
      </c>
      <c r="AM381" s="118">
        <v>4.922190446521288</v>
      </c>
      <c r="AN381" s="115">
        <v>4.9455275209107681</v>
      </c>
      <c r="AO381" s="115">
        <v>4.9520379028379038</v>
      </c>
      <c r="AP381" s="115">
        <v>5.0186358117647067</v>
      </c>
      <c r="AQ381" s="119">
        <v>5.4304156063860489</v>
      </c>
      <c r="AR381" s="115">
        <v>5.8411999999999997</v>
      </c>
      <c r="AS381" s="115"/>
      <c r="AT381" s="118">
        <v>178.32013859849707</v>
      </c>
      <c r="AU381" s="118">
        <v>161.8563862684928</v>
      </c>
      <c r="AV381" s="119">
        <v>223.28398062012747</v>
      </c>
      <c r="AW381" s="119">
        <v>204.93488619888458</v>
      </c>
      <c r="AX381" s="119">
        <v>221.53356103267984</v>
      </c>
      <c r="AY381" s="119">
        <v>311.81088709342293</v>
      </c>
      <c r="AZ381" s="119">
        <v>407.57489765282264</v>
      </c>
      <c r="BA381" s="119"/>
    </row>
    <row r="382" spans="1:53" x14ac:dyDescent="0.25">
      <c r="A382" s="180" t="s">
        <v>691</v>
      </c>
      <c r="B382" s="181">
        <v>3</v>
      </c>
      <c r="C382" s="182" t="s">
        <v>692</v>
      </c>
      <c r="D382" s="31"/>
      <c r="E382" s="32"/>
      <c r="F382" s="160">
        <v>8505</v>
      </c>
      <c r="G382" s="109">
        <v>7494</v>
      </c>
      <c r="H382" s="110">
        <v>8303</v>
      </c>
      <c r="I382" s="110">
        <v>8356</v>
      </c>
      <c r="J382" s="110">
        <v>8406</v>
      </c>
      <c r="K382" s="110">
        <v>8542</v>
      </c>
      <c r="L382" s="110">
        <v>6586</v>
      </c>
      <c r="M382" s="111"/>
      <c r="N382" s="112">
        <v>0.18995843004221724</v>
      </c>
      <c r="O382" s="112">
        <v>0.19733737268056578</v>
      </c>
      <c r="P382" s="113">
        <v>0.2193917336820434</v>
      </c>
      <c r="Q382" s="113">
        <v>0.21523601545043516</v>
      </c>
      <c r="R382" s="113">
        <v>0.21991287117246625</v>
      </c>
      <c r="S382" s="207">
        <v>0.26143513968551796</v>
      </c>
      <c r="T382" s="113">
        <v>0.29439627434087939</v>
      </c>
      <c r="U382" s="111"/>
      <c r="V382" s="114">
        <v>61.912635800000004</v>
      </c>
      <c r="W382" s="114">
        <v>71.28</v>
      </c>
      <c r="X382" s="115">
        <v>72.255940809315234</v>
      </c>
      <c r="Y382" s="115">
        <v>73.899026008603002</v>
      </c>
      <c r="Z382" s="115">
        <v>73.31120948012105</v>
      </c>
      <c r="AA382" s="119">
        <v>75.309279143210915</v>
      </c>
      <c r="AB382" s="115">
        <v>74.258567696248761</v>
      </c>
      <c r="AC382" s="115"/>
      <c r="AD382" s="116">
        <v>24.528361562606843</v>
      </c>
      <c r="AE382" s="116">
        <v>24.654554969527801</v>
      </c>
      <c r="AF382" s="115">
        <v>24.635126204185269</v>
      </c>
      <c r="AG382" s="115">
        <v>24.606332008934267</v>
      </c>
      <c r="AH382" s="115">
        <v>24.633280667798882</v>
      </c>
      <c r="AI382" s="119">
        <v>36.660289802645821</v>
      </c>
      <c r="AJ382" s="117">
        <v>49.710982658959537</v>
      </c>
      <c r="AK382" s="115"/>
      <c r="AL382" s="118">
        <v>4.0351215925394541</v>
      </c>
      <c r="AM382" s="118">
        <v>4.3248950835171769</v>
      </c>
      <c r="AN382" s="115">
        <v>4.3282884518925533</v>
      </c>
      <c r="AO382" s="115">
        <v>4.4064970529327612</v>
      </c>
      <c r="AP382" s="115">
        <v>4.4737839564732145</v>
      </c>
      <c r="AQ382" s="119">
        <v>4.4269546196582183</v>
      </c>
      <c r="AR382" s="115">
        <v>4.3330000000000002</v>
      </c>
      <c r="AS382" s="115"/>
      <c r="AT382" s="118">
        <v>174.7745673128984</v>
      </c>
      <c r="AU382" s="118">
        <v>152.29426253851975</v>
      </c>
      <c r="AV382" s="119">
        <v>192.80690643153156</v>
      </c>
      <c r="AW382" s="119">
        <v>176.90735629298138</v>
      </c>
      <c r="AX382" s="119">
        <v>186.17921918405739</v>
      </c>
      <c r="AY382" s="119">
        <v>236.71207756808508</v>
      </c>
      <c r="AZ382" s="119">
        <v>292.26678923285294</v>
      </c>
      <c r="BA382" s="119"/>
    </row>
    <row r="383" spans="1:53" x14ac:dyDescent="0.25">
      <c r="A383" s="180" t="s">
        <v>693</v>
      </c>
      <c r="B383" s="181">
        <v>4</v>
      </c>
      <c r="C383" s="182" t="s">
        <v>694</v>
      </c>
      <c r="D383" s="31"/>
      <c r="E383" s="32"/>
      <c r="F383" s="160">
        <v>12725</v>
      </c>
      <c r="G383" s="109">
        <v>10437</v>
      </c>
      <c r="H383" s="110">
        <v>11531</v>
      </c>
      <c r="I383" s="110">
        <v>11591</v>
      </c>
      <c r="J383" s="110">
        <v>11650</v>
      </c>
      <c r="K383" s="110">
        <v>11802</v>
      </c>
      <c r="L383" s="110">
        <v>9430</v>
      </c>
      <c r="M383" s="111"/>
      <c r="N383" s="112">
        <v>0.20142568271105354</v>
      </c>
      <c r="O383" s="112">
        <v>0.22156423931325964</v>
      </c>
      <c r="P383" s="113">
        <v>0.2524489203836916</v>
      </c>
      <c r="Q383" s="113">
        <v>0.25165328447542007</v>
      </c>
      <c r="R383" s="113">
        <v>0.26118391863626444</v>
      </c>
      <c r="S383" s="207">
        <v>0.31898002203002074</v>
      </c>
      <c r="T383" s="113">
        <v>0.3685939889517969</v>
      </c>
      <c r="U383" s="111"/>
      <c r="V383" s="114">
        <v>61.220743700000007</v>
      </c>
      <c r="W383" s="114">
        <v>71.19</v>
      </c>
      <c r="X383" s="115">
        <v>74.94346282991728</v>
      </c>
      <c r="Y383" s="115">
        <v>77.120541238681</v>
      </c>
      <c r="Z383" s="115">
        <v>78.291173988715201</v>
      </c>
      <c r="AA383" s="119">
        <v>82.089101204815051</v>
      </c>
      <c r="AB383" s="115">
        <v>83.187771035196263</v>
      </c>
      <c r="AC383" s="115"/>
      <c r="AD383" s="116">
        <v>40.773434810950285</v>
      </c>
      <c r="AE383" s="116">
        <v>41.114931881433762</v>
      </c>
      <c r="AF383" s="115">
        <v>41.062354915572612</v>
      </c>
      <c r="AG383" s="115">
        <v>40.984433781932836</v>
      </c>
      <c r="AH383" s="115">
        <v>41.057360635088394</v>
      </c>
      <c r="AI383" s="119">
        <v>50.471894646155306</v>
      </c>
      <c r="AJ383" s="117">
        <v>60.645161290322577</v>
      </c>
      <c r="AK383" s="115"/>
      <c r="AL383" s="118">
        <v>3.9749646103896108</v>
      </c>
      <c r="AM383" s="118">
        <v>4.2893453545780966</v>
      </c>
      <c r="AN383" s="115">
        <v>4.3923375834277332</v>
      </c>
      <c r="AO383" s="115">
        <v>4.4304494492044064</v>
      </c>
      <c r="AP383" s="115">
        <v>4.5262742641209233</v>
      </c>
      <c r="AQ383" s="119">
        <v>4.8141495097355289</v>
      </c>
      <c r="AR383" s="115">
        <v>5.0643000000000002</v>
      </c>
      <c r="AS383" s="115"/>
      <c r="AT383" s="118">
        <v>168.53182027960119</v>
      </c>
      <c r="AU383" s="118">
        <v>164.72420533494292</v>
      </c>
      <c r="AV383" s="119">
        <v>209.01494324822042</v>
      </c>
      <c r="AW383" s="119">
        <v>199.12955365444904</v>
      </c>
      <c r="AX383" s="119">
        <v>211.1229995153918</v>
      </c>
      <c r="AY383" s="119">
        <v>291.88715700579269</v>
      </c>
      <c r="AZ383" s="119">
        <v>375.90412794580033</v>
      </c>
      <c r="BA383" s="119"/>
    </row>
    <row r="384" spans="1:53" x14ac:dyDescent="0.25">
      <c r="A384" s="180" t="s">
        <v>695</v>
      </c>
      <c r="B384" s="181">
        <v>5</v>
      </c>
      <c r="C384" s="182" t="s">
        <v>696</v>
      </c>
      <c r="D384" s="31"/>
      <c r="E384" s="32"/>
      <c r="F384" s="160">
        <v>7984</v>
      </c>
      <c r="G384" s="109">
        <v>6141</v>
      </c>
      <c r="H384" s="110">
        <v>6698</v>
      </c>
      <c r="I384" s="110">
        <v>6700</v>
      </c>
      <c r="J384" s="110">
        <v>6702</v>
      </c>
      <c r="K384" s="110">
        <v>6695</v>
      </c>
      <c r="L384" s="110">
        <v>5848</v>
      </c>
      <c r="M384" s="111"/>
      <c r="N384" s="112">
        <v>0.18275990653712285</v>
      </c>
      <c r="O384" s="112">
        <v>0.16656493034793429</v>
      </c>
      <c r="P384" s="113">
        <v>0.16988608563885685</v>
      </c>
      <c r="Q384" s="113">
        <v>0.17447729725695268</v>
      </c>
      <c r="R384" s="113">
        <v>0.16658203050746828</v>
      </c>
      <c r="S384" s="207">
        <v>0.24930164049764411</v>
      </c>
      <c r="T384" s="113">
        <v>0.31722388667919804</v>
      </c>
      <c r="U384" s="111"/>
      <c r="V384" s="114">
        <v>64.7769203</v>
      </c>
      <c r="W384" s="114">
        <v>71.19</v>
      </c>
      <c r="X384" s="115">
        <v>72.253684164304076</v>
      </c>
      <c r="Y384" s="115">
        <v>73.45419135119721</v>
      </c>
      <c r="Z384" s="115">
        <v>73.368807210800455</v>
      </c>
      <c r="AA384" s="119">
        <v>74.597172139695886</v>
      </c>
      <c r="AB384" s="115">
        <v>73.816506921571786</v>
      </c>
      <c r="AC384" s="115"/>
      <c r="AD384" s="116">
        <v>22.532803820139986</v>
      </c>
      <c r="AE384" s="116">
        <v>22.6977408169051</v>
      </c>
      <c r="AF384" s="115">
        <v>22.672347079746878</v>
      </c>
      <c r="AG384" s="115">
        <v>22.634712561392497</v>
      </c>
      <c r="AH384" s="115">
        <v>22.669934931312035</v>
      </c>
      <c r="AI384" s="119">
        <v>41.444026094821311</v>
      </c>
      <c r="AJ384" s="117">
        <v>61.821705426356587</v>
      </c>
      <c r="AK384" s="115"/>
      <c r="AL384" s="118">
        <v>3.7102418136020154</v>
      </c>
      <c r="AM384" s="118">
        <v>3.9723032677311543</v>
      </c>
      <c r="AN384" s="115">
        <v>3.9380605098620722</v>
      </c>
      <c r="AO384" s="115">
        <v>4.0145674191374665</v>
      </c>
      <c r="AP384" s="115">
        <v>4.0933899736147756</v>
      </c>
      <c r="AQ384" s="119">
        <v>4.2260997027394325</v>
      </c>
      <c r="AR384" s="115">
        <v>4.3507999999999996</v>
      </c>
      <c r="AS384" s="115"/>
      <c r="AT384" s="118">
        <v>165.36835378015539</v>
      </c>
      <c r="AU384" s="118">
        <v>114.4078692106722</v>
      </c>
      <c r="AV384" s="119">
        <v>118.05998813770316</v>
      </c>
      <c r="AW384" s="119">
        <v>121.29106452299132</v>
      </c>
      <c r="AX384" s="119">
        <v>108.86986944245915</v>
      </c>
      <c r="AY384" s="119">
        <v>208.63830926701485</v>
      </c>
      <c r="AZ384" s="119">
        <v>325.22485092379759</v>
      </c>
      <c r="BA384" s="119"/>
    </row>
    <row r="385" spans="1:53" x14ac:dyDescent="0.25">
      <c r="A385" s="180" t="s">
        <v>697</v>
      </c>
      <c r="B385" s="181">
        <v>6</v>
      </c>
      <c r="C385" s="182" t="s">
        <v>698</v>
      </c>
      <c r="D385" s="31"/>
      <c r="E385" s="32"/>
      <c r="F385" s="160">
        <v>5574</v>
      </c>
      <c r="G385" s="109">
        <v>7321</v>
      </c>
      <c r="H385" s="110">
        <v>8625</v>
      </c>
      <c r="I385" s="110">
        <v>8875</v>
      </c>
      <c r="J385" s="110">
        <v>9129</v>
      </c>
      <c r="K385" s="110">
        <v>9908</v>
      </c>
      <c r="L385" s="110">
        <v>14525</v>
      </c>
      <c r="M385" s="111"/>
      <c r="N385" s="112">
        <v>0.18612239345793138</v>
      </c>
      <c r="O385" s="112">
        <v>0.17392923887361739</v>
      </c>
      <c r="P385" s="113">
        <v>0.21750087881100735</v>
      </c>
      <c r="Q385" s="113">
        <v>0.20389092265354614</v>
      </c>
      <c r="R385" s="113">
        <v>0.21362062955245786</v>
      </c>
      <c r="S385" s="207">
        <v>0.40418143164465675</v>
      </c>
      <c r="T385" s="113">
        <v>0.56117405772934104</v>
      </c>
      <c r="U385" s="111"/>
      <c r="V385" s="114">
        <v>62.485492700000009</v>
      </c>
      <c r="W385" s="114">
        <v>71.37</v>
      </c>
      <c r="X385" s="115">
        <v>74.451631419190448</v>
      </c>
      <c r="Y385" s="115">
        <v>76.351917799703585</v>
      </c>
      <c r="Z385" s="115">
        <v>77.22786427491998</v>
      </c>
      <c r="AA385" s="119">
        <v>80.783483985583189</v>
      </c>
      <c r="AB385" s="115">
        <v>81.913639196020213</v>
      </c>
      <c r="AC385" s="115"/>
      <c r="AD385" s="116">
        <v>22.210950511101643</v>
      </c>
      <c r="AE385" s="116">
        <v>22.420996116042449</v>
      </c>
      <c r="AF385" s="115">
        <v>22.388657447413106</v>
      </c>
      <c r="AG385" s="115">
        <v>22.340730267159792</v>
      </c>
      <c r="AH385" s="115">
        <v>22.385585600664708</v>
      </c>
      <c r="AI385" s="119">
        <v>47.734220339633794</v>
      </c>
      <c r="AJ385" s="117">
        <v>75.250227479526842</v>
      </c>
      <c r="AK385" s="115"/>
      <c r="AL385" s="118">
        <v>4.1558718529520977</v>
      </c>
      <c r="AM385" s="118">
        <v>4.5968328852459015</v>
      </c>
      <c r="AN385" s="115">
        <v>4.7348585283086253</v>
      </c>
      <c r="AO385" s="115">
        <v>4.8480175296499848</v>
      </c>
      <c r="AP385" s="115">
        <v>4.9033254208754213</v>
      </c>
      <c r="AQ385" s="119">
        <v>6.6839242539546149</v>
      </c>
      <c r="AR385" s="115">
        <v>8.4957999999999991</v>
      </c>
      <c r="AS385" s="115"/>
      <c r="AT385" s="118">
        <v>167.52127481553887</v>
      </c>
      <c r="AU385" s="118">
        <v>114.86055595346598</v>
      </c>
      <c r="AV385" s="119">
        <v>178.05635631678041</v>
      </c>
      <c r="AW385" s="119">
        <v>146.47871125621458</v>
      </c>
      <c r="AX385" s="119">
        <v>159.80780974086883</v>
      </c>
      <c r="AY385" s="119">
        <v>467.05238647197251</v>
      </c>
      <c r="AZ385" s="119">
        <v>805.96311872306421</v>
      </c>
      <c r="BA385" s="119"/>
    </row>
    <row r="386" spans="1:53" x14ac:dyDescent="0.25">
      <c r="A386" s="180"/>
      <c r="B386" s="183"/>
      <c r="C386" s="182"/>
      <c r="D386" s="31"/>
      <c r="E386" s="32"/>
      <c r="F386" s="160"/>
      <c r="G386" s="109"/>
      <c r="H386" s="110"/>
      <c r="I386" s="110"/>
      <c r="J386" s="110"/>
      <c r="K386" s="110"/>
      <c r="L386" s="110" t="s">
        <v>15</v>
      </c>
      <c r="M386" s="111"/>
      <c r="N386" s="112"/>
      <c r="O386" s="112"/>
      <c r="P386" s="113"/>
      <c r="Q386" s="113"/>
      <c r="R386" s="113"/>
      <c r="S386" s="207"/>
      <c r="T386" s="113"/>
      <c r="U386" s="111"/>
      <c r="V386" s="114"/>
      <c r="W386" s="114"/>
      <c r="X386" s="115"/>
      <c r="Y386" s="115"/>
      <c r="Z386" s="115"/>
      <c r="AA386" s="119"/>
      <c r="AB386" s="115"/>
      <c r="AC386" s="115"/>
      <c r="AD386" s="116"/>
      <c r="AE386" s="116"/>
      <c r="AF386" s="115"/>
      <c r="AG386" s="115"/>
      <c r="AH386" s="115"/>
      <c r="AI386" s="119"/>
      <c r="AJ386" s="120"/>
      <c r="AK386" s="115"/>
      <c r="AL386" s="118"/>
      <c r="AM386" s="118"/>
      <c r="AN386" s="115"/>
      <c r="AO386" s="115"/>
      <c r="AP386" s="115"/>
      <c r="AQ386" s="119"/>
      <c r="AR386" s="115"/>
      <c r="AS386" s="115"/>
      <c r="AT386" s="118"/>
      <c r="AU386" s="118"/>
      <c r="AV386" s="119"/>
      <c r="AW386" s="119"/>
      <c r="AX386" s="119"/>
      <c r="AY386" s="119"/>
      <c r="AZ386" s="119"/>
      <c r="BA386" s="119"/>
    </row>
    <row r="387" spans="1:53" x14ac:dyDescent="0.25">
      <c r="A387" s="177" t="s">
        <v>699</v>
      </c>
      <c r="B387" s="178"/>
      <c r="C387" s="179" t="s">
        <v>700</v>
      </c>
      <c r="D387" s="31"/>
      <c r="E387" s="32"/>
      <c r="F387" s="159">
        <v>60500</v>
      </c>
      <c r="G387" s="97">
        <v>51583</v>
      </c>
      <c r="H387" s="98">
        <v>57073</v>
      </c>
      <c r="I387" s="98">
        <v>57414</v>
      </c>
      <c r="J387" s="98">
        <v>57750</v>
      </c>
      <c r="K387" s="98">
        <v>58682</v>
      </c>
      <c r="L387" s="98">
        <v>45247</v>
      </c>
      <c r="M387" s="121"/>
      <c r="N387" s="100">
        <v>0.21366146714598772</v>
      </c>
      <c r="O387" s="100">
        <v>0.22700680780566193</v>
      </c>
      <c r="P387" s="101">
        <v>0.2696195510040747</v>
      </c>
      <c r="Q387" s="101">
        <v>0.25790281017697786</v>
      </c>
      <c r="R387" s="101">
        <v>0.26864697661432574</v>
      </c>
      <c r="S387" s="206">
        <v>0.3215311022944175</v>
      </c>
      <c r="T387" s="101">
        <v>0.34181252305520965</v>
      </c>
      <c r="U387" s="121"/>
      <c r="V387" s="102">
        <v>65.344036088034699</v>
      </c>
      <c r="W387" s="102">
        <v>70.67</v>
      </c>
      <c r="X387" s="103">
        <v>71.486275117428079</v>
      </c>
      <c r="Y387" s="103">
        <v>72.487308425162681</v>
      </c>
      <c r="Z387" s="103">
        <v>72.43329713215573</v>
      </c>
      <c r="AA387" s="107">
        <v>73.347644192476878</v>
      </c>
      <c r="AB387" s="103">
        <v>72.609952539490678</v>
      </c>
      <c r="AC387" s="103"/>
      <c r="AD387" s="104">
        <v>33.2320856254698</v>
      </c>
      <c r="AE387" s="104">
        <v>37.054343293639668</v>
      </c>
      <c r="AF387" s="103">
        <v>36.719111877597939</v>
      </c>
      <c r="AG387" s="103">
        <v>36.222285719188093</v>
      </c>
      <c r="AH387" s="103">
        <v>36.687268280474896</v>
      </c>
      <c r="AI387" s="107">
        <v>47.32725461193786</v>
      </c>
      <c r="AJ387" s="105">
        <v>58.009778544722458</v>
      </c>
      <c r="AK387" s="103"/>
      <c r="AL387" s="106">
        <v>4.4000400656508782</v>
      </c>
      <c r="AM387" s="106">
        <v>4.9714745322290872</v>
      </c>
      <c r="AN387" s="103">
        <v>5.0576358629831972</v>
      </c>
      <c r="AO387" s="103">
        <v>5.1427368136209211</v>
      </c>
      <c r="AP387" s="103">
        <v>5.2455305568321089</v>
      </c>
      <c r="AQ387" s="107">
        <v>5.3307361664511888</v>
      </c>
      <c r="AR387" s="103">
        <v>5.2954381696165758</v>
      </c>
      <c r="AS387" s="103"/>
      <c r="AT387" s="106">
        <v>170.35673223025478</v>
      </c>
      <c r="AU387" s="106">
        <v>166.68848608861725</v>
      </c>
      <c r="AV387" s="107">
        <v>249.85446752388285</v>
      </c>
      <c r="AW387" s="107">
        <v>217.96330498319531</v>
      </c>
      <c r="AX387" s="107">
        <v>237.62319708188454</v>
      </c>
      <c r="AY387" s="107">
        <v>331.42696520150639</v>
      </c>
      <c r="AZ387" s="107">
        <v>363.30469366528678</v>
      </c>
      <c r="BA387" s="107"/>
    </row>
    <row r="388" spans="1:53" x14ac:dyDescent="0.25">
      <c r="A388" s="180" t="s">
        <v>701</v>
      </c>
      <c r="B388" s="181">
        <v>1</v>
      </c>
      <c r="C388" s="182" t="s">
        <v>702</v>
      </c>
      <c r="D388" s="31"/>
      <c r="E388" s="32"/>
      <c r="F388" s="160">
        <v>6063</v>
      </c>
      <c r="G388" s="109">
        <v>5706</v>
      </c>
      <c r="H388" s="110">
        <v>6422</v>
      </c>
      <c r="I388" s="110">
        <v>6500</v>
      </c>
      <c r="J388" s="110">
        <v>6579</v>
      </c>
      <c r="K388" s="110">
        <v>6809</v>
      </c>
      <c r="L388" s="110">
        <v>5293</v>
      </c>
      <c r="M388" s="111"/>
      <c r="N388" s="112">
        <v>0.24311774978130291</v>
      </c>
      <c r="O388" s="112">
        <v>0.26279422022515259</v>
      </c>
      <c r="P388" s="113">
        <v>0.31579952849542647</v>
      </c>
      <c r="Q388" s="113">
        <v>0.31046444095022785</v>
      </c>
      <c r="R388" s="113">
        <v>0.3232546127787036</v>
      </c>
      <c r="S388" s="207">
        <v>0.37298633973300566</v>
      </c>
      <c r="T388" s="113">
        <v>0.41103730525522314</v>
      </c>
      <c r="U388" s="111"/>
      <c r="V388" s="114">
        <v>66.748440799999997</v>
      </c>
      <c r="W388" s="114">
        <v>70.88</v>
      </c>
      <c r="X388" s="115">
        <v>70.276933477296353</v>
      </c>
      <c r="Y388" s="115">
        <v>70.859679904146233</v>
      </c>
      <c r="Z388" s="115">
        <v>70.005263940325534</v>
      </c>
      <c r="AA388" s="119">
        <v>69.776366995142524</v>
      </c>
      <c r="AB388" s="115">
        <v>68.005308464452867</v>
      </c>
      <c r="AC388" s="115"/>
      <c r="AD388" s="116">
        <v>37.569859913410433</v>
      </c>
      <c r="AE388" s="116">
        <v>37.913109670101136</v>
      </c>
      <c r="AF388" s="115">
        <v>37.860262860276897</v>
      </c>
      <c r="AG388" s="115">
        <v>37.78194180725864</v>
      </c>
      <c r="AH388" s="115">
        <v>37.855242947342873</v>
      </c>
      <c r="AI388" s="119">
        <v>46.340028928691481</v>
      </c>
      <c r="AJ388" s="117">
        <v>55.502392344497608</v>
      </c>
      <c r="AK388" s="115"/>
      <c r="AL388" s="118">
        <v>6.1331390624999997</v>
      </c>
      <c r="AM388" s="118">
        <v>6.4496831701807222</v>
      </c>
      <c r="AN388" s="115">
        <v>6.5622028520400741</v>
      </c>
      <c r="AO388" s="115">
        <v>6.6219884654300163</v>
      </c>
      <c r="AP388" s="115">
        <v>6.7069057792207802</v>
      </c>
      <c r="AQ388" s="119">
        <v>6.8839891029233513</v>
      </c>
      <c r="AR388" s="115">
        <v>7.0072000000000001</v>
      </c>
      <c r="AS388" s="115"/>
      <c r="AT388" s="118">
        <v>185.34915331809194</v>
      </c>
      <c r="AU388" s="118">
        <v>201.04659751404557</v>
      </c>
      <c r="AV388" s="119">
        <v>323.71810254305069</v>
      </c>
      <c r="AW388" s="119">
        <v>304.43977207818131</v>
      </c>
      <c r="AX388" s="119">
        <v>341.9137513327276</v>
      </c>
      <c r="AY388" s="119">
        <v>455.78651780428481</v>
      </c>
      <c r="AZ388" s="119">
        <v>564.3903462583495</v>
      </c>
      <c r="BA388" s="119"/>
    </row>
    <row r="389" spans="1:53" x14ac:dyDescent="0.25">
      <c r="A389" s="180" t="s">
        <v>703</v>
      </c>
      <c r="B389" s="181">
        <v>2</v>
      </c>
      <c r="C389" s="182" t="s">
        <v>704</v>
      </c>
      <c r="D389" s="31"/>
      <c r="E389" s="32"/>
      <c r="F389" s="160">
        <v>12152</v>
      </c>
      <c r="G389" s="109">
        <v>10898</v>
      </c>
      <c r="H389" s="110">
        <v>12084</v>
      </c>
      <c r="I389" s="110">
        <v>12169</v>
      </c>
      <c r="J389" s="110">
        <v>12250</v>
      </c>
      <c r="K389" s="110">
        <v>12477</v>
      </c>
      <c r="L389" s="110">
        <v>10388</v>
      </c>
      <c r="M389" s="111"/>
      <c r="N389" s="112">
        <v>0.22466656869068227</v>
      </c>
      <c r="O389" s="112">
        <v>0.24449961896950997</v>
      </c>
      <c r="P389" s="113">
        <v>0.29367319456433905</v>
      </c>
      <c r="Q389" s="113">
        <v>0.28881034270493949</v>
      </c>
      <c r="R389" s="113">
        <v>0.30192093489721922</v>
      </c>
      <c r="S389" s="207">
        <v>0.34823162420025577</v>
      </c>
      <c r="T389" s="113">
        <v>0.38407223238283622</v>
      </c>
      <c r="U389" s="111"/>
      <c r="V389" s="114">
        <v>63.452653699999999</v>
      </c>
      <c r="W389" s="114">
        <v>70.819999999999993</v>
      </c>
      <c r="X389" s="115">
        <v>72.087202501328477</v>
      </c>
      <c r="Y389" s="115">
        <v>73.495785550739257</v>
      </c>
      <c r="Z389" s="115">
        <v>73.521130037189693</v>
      </c>
      <c r="AA389" s="119">
        <v>75.358323464006389</v>
      </c>
      <c r="AB389" s="115">
        <v>74.985437377832369</v>
      </c>
      <c r="AC389" s="115"/>
      <c r="AD389" s="116">
        <v>40.673377417416987</v>
      </c>
      <c r="AE389" s="116">
        <v>41.314860569265193</v>
      </c>
      <c r="AF389" s="115">
        <v>41.216097678773991</v>
      </c>
      <c r="AG389" s="115">
        <v>41.069727186248066</v>
      </c>
      <c r="AH389" s="115">
        <v>41.206716202143191</v>
      </c>
      <c r="AI389" s="119">
        <v>49.777444146746348</v>
      </c>
      <c r="AJ389" s="117">
        <v>58.980891719745223</v>
      </c>
      <c r="AK389" s="115"/>
      <c r="AL389" s="118">
        <v>5.1673936951501149</v>
      </c>
      <c r="AM389" s="118">
        <v>5.5172273924675865</v>
      </c>
      <c r="AN389" s="115">
        <v>5.746772839952512</v>
      </c>
      <c r="AO389" s="115">
        <v>5.7440933740514533</v>
      </c>
      <c r="AP389" s="115">
        <v>5.8488208885704056</v>
      </c>
      <c r="AQ389" s="119">
        <v>5.9653232597227372</v>
      </c>
      <c r="AR389" s="115">
        <v>5.9889000000000001</v>
      </c>
      <c r="AS389" s="115"/>
      <c r="AT389" s="118">
        <v>175.44274883182061</v>
      </c>
      <c r="AU389" s="118">
        <v>178.45943337574889</v>
      </c>
      <c r="AV389" s="119">
        <v>270.04330141234425</v>
      </c>
      <c r="AW389" s="119">
        <v>252.52644896848471</v>
      </c>
      <c r="AX389" s="119">
        <v>279.74444109892079</v>
      </c>
      <c r="AY389" s="119">
        <v>359.56751906944555</v>
      </c>
      <c r="AZ389" s="119">
        <v>436.88510958136015</v>
      </c>
      <c r="BA389" s="119"/>
    </row>
    <row r="390" spans="1:53" x14ac:dyDescent="0.25">
      <c r="A390" s="180" t="s">
        <v>705</v>
      </c>
      <c r="B390" s="181">
        <v>3</v>
      </c>
      <c r="C390" s="182" t="s">
        <v>706</v>
      </c>
      <c r="D390" s="31"/>
      <c r="E390" s="32"/>
      <c r="F390" s="160">
        <v>2183</v>
      </c>
      <c r="G390" s="109">
        <v>2254</v>
      </c>
      <c r="H390" s="110">
        <v>2531</v>
      </c>
      <c r="I390" s="110">
        <v>2561</v>
      </c>
      <c r="J390" s="110">
        <v>2590</v>
      </c>
      <c r="K390" s="110">
        <v>2675</v>
      </c>
      <c r="L390" s="110">
        <v>1728</v>
      </c>
      <c r="M390" s="111"/>
      <c r="N390" s="112">
        <v>0.22133874053174493</v>
      </c>
      <c r="O390" s="112">
        <v>0.21054218008332845</v>
      </c>
      <c r="P390" s="113">
        <v>0.22759770201389307</v>
      </c>
      <c r="Q390" s="113">
        <v>0.21772552137494511</v>
      </c>
      <c r="R390" s="113">
        <v>0.22123817738582613</v>
      </c>
      <c r="S390" s="207">
        <v>0.30635248065874326</v>
      </c>
      <c r="T390" s="113">
        <v>0.36633751251483759</v>
      </c>
      <c r="U390" s="111"/>
      <c r="V390" s="114">
        <v>64.315658900000003</v>
      </c>
      <c r="W390" s="114">
        <v>70.64</v>
      </c>
      <c r="X390" s="115">
        <v>72.451438142898724</v>
      </c>
      <c r="Y390" s="115">
        <v>73.755137536961399</v>
      </c>
      <c r="Z390" s="115">
        <v>74.173233410980174</v>
      </c>
      <c r="AA390" s="119">
        <v>75.917332326526321</v>
      </c>
      <c r="AB390" s="115">
        <v>75.837624679142408</v>
      </c>
      <c r="AC390" s="115"/>
      <c r="AD390" s="116">
        <v>39.96034966001055</v>
      </c>
      <c r="AE390" s="116">
        <v>40.176852529925377</v>
      </c>
      <c r="AF390" s="115">
        <v>40.143519699326752</v>
      </c>
      <c r="AG390" s="115">
        <v>40.094119131889542</v>
      </c>
      <c r="AH390" s="115">
        <v>40.140353417236945</v>
      </c>
      <c r="AI390" s="119">
        <v>48.305589880647403</v>
      </c>
      <c r="AJ390" s="117">
        <v>57.142857142857139</v>
      </c>
      <c r="AK390" s="115"/>
      <c r="AL390" s="118">
        <v>4.7518004410143329</v>
      </c>
      <c r="AM390" s="118">
        <v>5.0767547984644903</v>
      </c>
      <c r="AN390" s="115">
        <v>5.1104664241712028</v>
      </c>
      <c r="AO390" s="115">
        <v>5.2202300699300705</v>
      </c>
      <c r="AP390" s="115">
        <v>5.3405793893129774</v>
      </c>
      <c r="AQ390" s="119">
        <v>5.035530545752815</v>
      </c>
      <c r="AR390" s="115">
        <v>4.6759000000000004</v>
      </c>
      <c r="AS390" s="115"/>
      <c r="AT390" s="118">
        <v>176.53405656025174</v>
      </c>
      <c r="AU390" s="118">
        <v>134.32855777002175</v>
      </c>
      <c r="AV390" s="119">
        <v>155.11970792115443</v>
      </c>
      <c r="AW390" s="119">
        <v>135.75160637346374</v>
      </c>
      <c r="AX390" s="119">
        <v>137.95229475351627</v>
      </c>
      <c r="AY390" s="119">
        <v>286.73259991065424</v>
      </c>
      <c r="AZ390" s="119">
        <v>455.43939851589283</v>
      </c>
      <c r="BA390" s="119"/>
    </row>
    <row r="391" spans="1:53" x14ac:dyDescent="0.25">
      <c r="A391" s="180" t="s">
        <v>707</v>
      </c>
      <c r="B391" s="181">
        <v>4</v>
      </c>
      <c r="C391" s="182" t="s">
        <v>708</v>
      </c>
      <c r="D391" s="31"/>
      <c r="E391" s="32"/>
      <c r="F391" s="160">
        <v>11044</v>
      </c>
      <c r="G391" s="109">
        <v>9200</v>
      </c>
      <c r="H391" s="110">
        <v>10138</v>
      </c>
      <c r="I391" s="110">
        <v>10179</v>
      </c>
      <c r="J391" s="110">
        <v>10220</v>
      </c>
      <c r="K391" s="110">
        <v>10327</v>
      </c>
      <c r="L391" s="110">
        <v>6634</v>
      </c>
      <c r="M391" s="111"/>
      <c r="N391" s="112">
        <v>0.21891027057089824</v>
      </c>
      <c r="O391" s="112">
        <v>0.2405660316814445</v>
      </c>
      <c r="P391" s="113">
        <v>0.2797336802831889</v>
      </c>
      <c r="Q391" s="113">
        <v>0.27821322190561909</v>
      </c>
      <c r="R391" s="113">
        <v>0.28931726254749313</v>
      </c>
      <c r="S391" s="207">
        <v>0.32834973088239694</v>
      </c>
      <c r="T391" s="113">
        <v>0.35739001571497786</v>
      </c>
      <c r="U391" s="111"/>
      <c r="V391" s="114">
        <v>66.577327699999998</v>
      </c>
      <c r="W391" s="114">
        <v>70.760000000000005</v>
      </c>
      <c r="X391" s="115">
        <v>71.200830922492699</v>
      </c>
      <c r="Y391" s="115">
        <v>71.952923209704281</v>
      </c>
      <c r="Z391" s="115">
        <v>71.767722833761738</v>
      </c>
      <c r="AA391" s="119">
        <v>72.102484754369129</v>
      </c>
      <c r="AB391" s="115">
        <v>71.071029139850566</v>
      </c>
      <c r="AC391" s="115"/>
      <c r="AD391" s="116">
        <v>33.815963965257836</v>
      </c>
      <c r="AE391" s="116">
        <v>34.070933685089358</v>
      </c>
      <c r="AF391" s="115">
        <v>34.031678489616581</v>
      </c>
      <c r="AG391" s="115">
        <v>33.973500744241022</v>
      </c>
      <c r="AH391" s="115">
        <v>34.027949642707242</v>
      </c>
      <c r="AI391" s="119">
        <v>49.850434748907901</v>
      </c>
      <c r="AJ391" s="117">
        <v>67.004048582995949</v>
      </c>
      <c r="AK391" s="115"/>
      <c r="AL391" s="118">
        <v>5.1176330738255036</v>
      </c>
      <c r="AM391" s="118">
        <v>5.4737816790241567</v>
      </c>
      <c r="AN391" s="115">
        <v>5.5135998230911527</v>
      </c>
      <c r="AO391" s="115">
        <v>5.6031148669119251</v>
      </c>
      <c r="AP391" s="115">
        <v>5.6882529783203539</v>
      </c>
      <c r="AQ391" s="119">
        <v>5.8774597608071986</v>
      </c>
      <c r="AR391" s="115">
        <v>6.0224000000000002</v>
      </c>
      <c r="AS391" s="115"/>
      <c r="AT391" s="118">
        <v>167.76363205063606</v>
      </c>
      <c r="AU391" s="118">
        <v>186.55858904874373</v>
      </c>
      <c r="AV391" s="119">
        <v>269.88625363579479</v>
      </c>
      <c r="AW391" s="119">
        <v>259.87601463742527</v>
      </c>
      <c r="AX391" s="119">
        <v>285.89616111705237</v>
      </c>
      <c r="AY391" s="119">
        <v>328.79825063511453</v>
      </c>
      <c r="AZ391" s="119">
        <v>363.30800376034142</v>
      </c>
      <c r="BA391" s="119"/>
    </row>
    <row r="392" spans="1:53" x14ac:dyDescent="0.25">
      <c r="A392" s="180" t="s">
        <v>709</v>
      </c>
      <c r="B392" s="181">
        <v>5</v>
      </c>
      <c r="C392" s="182" t="s">
        <v>710</v>
      </c>
      <c r="D392" s="31"/>
      <c r="E392" s="32"/>
      <c r="F392" s="160">
        <v>4140</v>
      </c>
      <c r="G392" s="109">
        <v>7901</v>
      </c>
      <c r="H392" s="110">
        <v>8509</v>
      </c>
      <c r="I392" s="110">
        <v>8473</v>
      </c>
      <c r="J392" s="110">
        <v>8437</v>
      </c>
      <c r="K392" s="110">
        <v>8316</v>
      </c>
      <c r="L392" s="110">
        <v>6759</v>
      </c>
      <c r="M392" s="111"/>
      <c r="N392" s="112">
        <v>0.25334505075976821</v>
      </c>
      <c r="O392" s="112">
        <v>0.21029741023318363</v>
      </c>
      <c r="P392" s="113">
        <v>0.2253742036921019</v>
      </c>
      <c r="Q392" s="113">
        <v>0.19720300173336316</v>
      </c>
      <c r="R392" s="113">
        <v>0.19528848494517179</v>
      </c>
      <c r="S392" s="207">
        <v>0.23902419728725083</v>
      </c>
      <c r="T392" s="113">
        <v>0.28537684909979649</v>
      </c>
      <c r="U392" s="111"/>
      <c r="V392" s="114">
        <v>65.349777200000005</v>
      </c>
      <c r="W392" s="114">
        <v>70.64</v>
      </c>
      <c r="X392" s="115">
        <v>71.611729716213105</v>
      </c>
      <c r="Y392" s="115">
        <v>72.63713372638702</v>
      </c>
      <c r="Z392" s="115">
        <v>72.713828373244709</v>
      </c>
      <c r="AA392" s="119">
        <v>73.806968939237095</v>
      </c>
      <c r="AB392" s="115">
        <v>73.312782904367495</v>
      </c>
      <c r="AC392" s="115"/>
      <c r="AD392" s="116">
        <v>39.553065716724106</v>
      </c>
      <c r="AE392" s="116">
        <v>39.643190686433002</v>
      </c>
      <c r="AF392" s="115">
        <v>39.629315025804608</v>
      </c>
      <c r="AG392" s="115">
        <v>39.608750750395082</v>
      </c>
      <c r="AH392" s="115">
        <v>39.627996978253798</v>
      </c>
      <c r="AI392" s="119">
        <v>46.332618438054169</v>
      </c>
      <c r="AJ392" s="117">
        <v>53.604436229205177</v>
      </c>
      <c r="AK392" s="115"/>
      <c r="AL392" s="118">
        <v>4.2673963137996216</v>
      </c>
      <c r="AM392" s="118">
        <v>4.5491490517973396</v>
      </c>
      <c r="AN392" s="115">
        <v>4.538557641802444</v>
      </c>
      <c r="AO392" s="115">
        <v>4.6743239610056442</v>
      </c>
      <c r="AP392" s="115">
        <v>4.7756821188759018</v>
      </c>
      <c r="AQ392" s="119">
        <v>4.7538128321108744</v>
      </c>
      <c r="AR392" s="115">
        <v>4.718</v>
      </c>
      <c r="AS392" s="115"/>
      <c r="AT392" s="118">
        <v>262.35208820955768</v>
      </c>
      <c r="AU392" s="118">
        <v>143.78901378879431</v>
      </c>
      <c r="AV392" s="119">
        <v>166.3894565473195</v>
      </c>
      <c r="AW392" s="119">
        <v>119.08990411871902</v>
      </c>
      <c r="AX392" s="119">
        <v>115.11312308474322</v>
      </c>
      <c r="AY392" s="119">
        <v>168.2972547172526</v>
      </c>
      <c r="AZ392" s="119">
        <v>249.36974789578576</v>
      </c>
      <c r="BA392" s="119"/>
    </row>
    <row r="393" spans="1:53" x14ac:dyDescent="0.25">
      <c r="A393" s="180" t="s">
        <v>711</v>
      </c>
      <c r="B393" s="181">
        <v>6</v>
      </c>
      <c r="C393" s="182" t="s">
        <v>712</v>
      </c>
      <c r="D393" s="31"/>
      <c r="E393" s="32"/>
      <c r="F393" s="160">
        <v>8056</v>
      </c>
      <c r="G393" s="109">
        <v>7942</v>
      </c>
      <c r="H393" s="110">
        <v>8821</v>
      </c>
      <c r="I393" s="110">
        <v>8886</v>
      </c>
      <c r="J393" s="110">
        <v>8950</v>
      </c>
      <c r="K393" s="110">
        <v>9131</v>
      </c>
      <c r="L393" s="110">
        <v>2344</v>
      </c>
      <c r="M393" s="111"/>
      <c r="N393" s="112">
        <v>0.180735737148251</v>
      </c>
      <c r="O393" s="112">
        <v>0.19201840983969809</v>
      </c>
      <c r="P393" s="113">
        <v>0.22489855662710406</v>
      </c>
      <c r="Q393" s="113">
        <v>0.22281992120685012</v>
      </c>
      <c r="R393" s="113">
        <v>0.23250388146019432</v>
      </c>
      <c r="S393" s="207">
        <v>0.30353846153843911</v>
      </c>
      <c r="T393" s="113">
        <v>0.35950408232517439</v>
      </c>
      <c r="U393" s="111"/>
      <c r="V393" s="114">
        <v>67.276659500000008</v>
      </c>
      <c r="W393" s="114">
        <v>70.44</v>
      </c>
      <c r="X393" s="115">
        <v>70.55678137371757</v>
      </c>
      <c r="Y393" s="115">
        <v>71.09734202043019</v>
      </c>
      <c r="Z393" s="115">
        <v>70.838857098567019</v>
      </c>
      <c r="AA393" s="119">
        <v>70.414653874361647</v>
      </c>
      <c r="AB393" s="115">
        <v>68.880790474720641</v>
      </c>
      <c r="AC393" s="115"/>
      <c r="AD393" s="116">
        <v>17.483205150363961</v>
      </c>
      <c r="AE393" s="116">
        <v>17.594823587772122</v>
      </c>
      <c r="AF393" s="115">
        <v>17.577638788017396</v>
      </c>
      <c r="AG393" s="115">
        <v>17.552170238124333</v>
      </c>
      <c r="AH393" s="115">
        <v>17.57600640568733</v>
      </c>
      <c r="AI393" s="119">
        <v>39.071272933371802</v>
      </c>
      <c r="AJ393" s="117">
        <v>62.416107382550337</v>
      </c>
      <c r="AK393" s="115"/>
      <c r="AL393" s="118">
        <v>3.7510322805851053</v>
      </c>
      <c r="AM393" s="118">
        <v>4.0994360248447199</v>
      </c>
      <c r="AN393" s="115">
        <v>4.1156147014309408</v>
      </c>
      <c r="AO393" s="115">
        <v>4.2744618269488353</v>
      </c>
      <c r="AP393" s="115">
        <v>4.3802975501694039</v>
      </c>
      <c r="AQ393" s="119">
        <v>4.6580188000972953</v>
      </c>
      <c r="AR393" s="115">
        <v>4.9263000000000003</v>
      </c>
      <c r="AS393" s="115"/>
      <c r="AT393" s="118">
        <v>168.26037528394994</v>
      </c>
      <c r="AU393" s="118">
        <v>171.52101424799773</v>
      </c>
      <c r="AV393" s="119">
        <v>253.12522919337368</v>
      </c>
      <c r="AW393" s="119">
        <v>237.95171242809766</v>
      </c>
      <c r="AX393" s="119">
        <v>261.92074027090615</v>
      </c>
      <c r="AY393" s="119">
        <v>359.78517878333514</v>
      </c>
      <c r="AZ393" s="119">
        <v>457.46011939668006</v>
      </c>
      <c r="BA393" s="119"/>
    </row>
    <row r="394" spans="1:53" x14ac:dyDescent="0.25">
      <c r="A394" s="180" t="s">
        <v>713</v>
      </c>
      <c r="B394" s="181">
        <v>7</v>
      </c>
      <c r="C394" s="182" t="s">
        <v>714</v>
      </c>
      <c r="D394" s="31"/>
      <c r="E394" s="32"/>
      <c r="F394" s="160">
        <v>2924</v>
      </c>
      <c r="G394" s="109">
        <v>3040</v>
      </c>
      <c r="H394" s="110">
        <v>3428</v>
      </c>
      <c r="I394" s="110">
        <v>3473</v>
      </c>
      <c r="J394" s="110">
        <v>3518</v>
      </c>
      <c r="K394" s="110">
        <v>3649</v>
      </c>
      <c r="L394" s="110">
        <v>2650</v>
      </c>
      <c r="M394" s="111"/>
      <c r="N394" s="112">
        <v>0.20525773129956826</v>
      </c>
      <c r="O394" s="112">
        <v>0.20943140917674777</v>
      </c>
      <c r="P394" s="113">
        <v>0.22567814352398832</v>
      </c>
      <c r="Q394" s="113">
        <v>0.22094856994440393</v>
      </c>
      <c r="R394" s="113">
        <v>0.22529400588488868</v>
      </c>
      <c r="S394" s="207">
        <v>0.25191546084860994</v>
      </c>
      <c r="T394" s="113">
        <v>0.27635096075288074</v>
      </c>
      <c r="U394" s="111"/>
      <c r="V394" s="114">
        <v>61.644806600000003</v>
      </c>
      <c r="W394" s="114">
        <v>70.760000000000005</v>
      </c>
      <c r="X394" s="115">
        <v>73.979551945273656</v>
      </c>
      <c r="Y394" s="115">
        <v>75.961107970945235</v>
      </c>
      <c r="Z394" s="115">
        <v>76.993665266610236</v>
      </c>
      <c r="AA394" s="119">
        <v>80.260384381411768</v>
      </c>
      <c r="AB394" s="115">
        <v>81.069415451884581</v>
      </c>
      <c r="AC394" s="115"/>
      <c r="AD394" s="116">
        <v>45.542338395880179</v>
      </c>
      <c r="AE394" s="116">
        <v>45.846383329514303</v>
      </c>
      <c r="AF394" s="115">
        <v>45.799572503074984</v>
      </c>
      <c r="AG394" s="115">
        <v>45.730197015101808</v>
      </c>
      <c r="AH394" s="115">
        <v>45.795125947570945</v>
      </c>
      <c r="AI394" s="119">
        <v>49.491631332932343</v>
      </c>
      <c r="AJ394" s="117">
        <v>53.456221198156683</v>
      </c>
      <c r="AK394" s="115"/>
      <c r="AL394" s="118">
        <v>3.7518241293532335</v>
      </c>
      <c r="AM394" s="118">
        <v>4.0680182551319648</v>
      </c>
      <c r="AN394" s="115">
        <v>4.1709733317667244</v>
      </c>
      <c r="AO394" s="115">
        <v>4.2349074509803923</v>
      </c>
      <c r="AP394" s="115">
        <v>4.3508219047619043</v>
      </c>
      <c r="AQ394" s="119">
        <v>4.3823444579649049</v>
      </c>
      <c r="AR394" s="115">
        <v>4.3673000000000002</v>
      </c>
      <c r="AS394" s="115"/>
      <c r="AT394" s="118">
        <v>174.49880298919248</v>
      </c>
      <c r="AU394" s="118">
        <v>144.71751472885381</v>
      </c>
      <c r="AV394" s="119">
        <v>160.50816881475455</v>
      </c>
      <c r="AW394" s="119">
        <v>146.79034694965321</v>
      </c>
      <c r="AX394" s="119">
        <v>148.41255277804018</v>
      </c>
      <c r="AY394" s="119">
        <v>177.62312272733107</v>
      </c>
      <c r="AZ394" s="119">
        <v>214.07370369486648</v>
      </c>
      <c r="BA394" s="119"/>
    </row>
    <row r="395" spans="1:53" x14ac:dyDescent="0.25">
      <c r="A395" s="180" t="s">
        <v>715</v>
      </c>
      <c r="B395" s="181">
        <v>8</v>
      </c>
      <c r="C395" s="182" t="s">
        <v>716</v>
      </c>
      <c r="D395" s="31"/>
      <c r="E395" s="32"/>
      <c r="F395" s="160">
        <v>13938</v>
      </c>
      <c r="G395" s="109">
        <v>4642</v>
      </c>
      <c r="H395" s="110">
        <v>5140</v>
      </c>
      <c r="I395" s="110">
        <v>5173</v>
      </c>
      <c r="J395" s="110">
        <v>5206</v>
      </c>
      <c r="K395" s="110">
        <v>5298</v>
      </c>
      <c r="L395" s="110">
        <v>4046</v>
      </c>
      <c r="M395" s="111"/>
      <c r="N395" s="112">
        <v>0.15809426302777496</v>
      </c>
      <c r="O395" s="112">
        <v>0.16294199274934357</v>
      </c>
      <c r="P395" s="113">
        <v>0.19979834617636416</v>
      </c>
      <c r="Q395" s="113">
        <v>0.19484907458733886</v>
      </c>
      <c r="R395" s="113">
        <v>0.20604279507998235</v>
      </c>
      <c r="S395" s="207">
        <v>0.23798468901568778</v>
      </c>
      <c r="T395" s="113">
        <v>0.26390549277090769</v>
      </c>
      <c r="U395" s="111"/>
      <c r="V395" s="114">
        <v>65.2233023</v>
      </c>
      <c r="W395" s="114">
        <v>70.36</v>
      </c>
      <c r="X395" s="115">
        <v>71.594010554736712</v>
      </c>
      <c r="Y395" s="115">
        <v>72.632411949296284</v>
      </c>
      <c r="Z395" s="115">
        <v>72.886139444252905</v>
      </c>
      <c r="AA395" s="119">
        <v>74.19888280558871</v>
      </c>
      <c r="AB395" s="115">
        <v>74.027531700042232</v>
      </c>
      <c r="AC395" s="115"/>
      <c r="AD395" s="116">
        <v>27.983577108712144</v>
      </c>
      <c r="AE395" s="116">
        <v>28.19897301891714</v>
      </c>
      <c r="AF395" s="115">
        <v>28.165810616084674</v>
      </c>
      <c r="AG395" s="115">
        <v>28.116662629307566</v>
      </c>
      <c r="AH395" s="115">
        <v>28.162660522910542</v>
      </c>
      <c r="AI395" s="119">
        <v>40.206996044741118</v>
      </c>
      <c r="AJ395" s="117">
        <v>53.260869565217398</v>
      </c>
      <c r="AK395" s="115"/>
      <c r="AL395" s="118">
        <v>2.903934788108792</v>
      </c>
      <c r="AM395" s="118">
        <v>3.2456955678670365</v>
      </c>
      <c r="AN395" s="115">
        <v>3.3415333041949009</v>
      </c>
      <c r="AO395" s="115">
        <v>3.4620203960396045</v>
      </c>
      <c r="AP395" s="115">
        <v>3.5849108289410636</v>
      </c>
      <c r="AQ395" s="119">
        <v>3.5665681281900703</v>
      </c>
      <c r="AR395" s="115">
        <v>3.5013999999999998</v>
      </c>
      <c r="AS395" s="115"/>
      <c r="AT395" s="118">
        <v>133.50530731129393</v>
      </c>
      <c r="AU395" s="118">
        <v>118.24981930728973</v>
      </c>
      <c r="AV395" s="119">
        <v>179.78392178138839</v>
      </c>
      <c r="AW395" s="119">
        <v>161.62071335638623</v>
      </c>
      <c r="AX395" s="119">
        <v>178.59182527995043</v>
      </c>
      <c r="AY395" s="119">
        <v>216.17077732755206</v>
      </c>
      <c r="AZ395" s="119">
        <v>254.48773904219738</v>
      </c>
      <c r="BA395" s="119"/>
    </row>
    <row r="396" spans="1:53" x14ac:dyDescent="0.25">
      <c r="A396" s="185" t="s">
        <v>717</v>
      </c>
      <c r="B396" s="186">
        <v>9</v>
      </c>
      <c r="C396" s="187" t="s">
        <v>718</v>
      </c>
      <c r="D396" s="31"/>
      <c r="E396" s="32"/>
      <c r="F396" s="161"/>
      <c r="G396" s="108"/>
      <c r="H396" s="108"/>
      <c r="I396" s="108"/>
      <c r="J396" s="108"/>
      <c r="K396" s="110">
        <v>3371</v>
      </c>
      <c r="L396" s="110">
        <v>2689</v>
      </c>
      <c r="M396" s="108"/>
      <c r="N396" s="108"/>
      <c r="O396" s="108"/>
      <c r="P396" s="108"/>
      <c r="Q396" s="108"/>
      <c r="R396" s="108"/>
      <c r="S396" s="207">
        <v>0.24439624484206021</v>
      </c>
      <c r="T396" s="113">
        <v>0.27222215061040239</v>
      </c>
      <c r="U396" s="108"/>
      <c r="V396" s="122"/>
      <c r="W396" s="122"/>
      <c r="X396" s="122"/>
      <c r="Y396" s="122"/>
      <c r="Z396" s="122"/>
      <c r="AA396" s="119">
        <v>69.031543935544136</v>
      </c>
      <c r="AB396" s="115">
        <v>69.264708240319749</v>
      </c>
      <c r="AC396" s="122"/>
      <c r="AD396" s="122"/>
      <c r="AE396" s="122"/>
      <c r="AF396" s="122"/>
      <c r="AG396" s="122"/>
      <c r="AH396" s="122"/>
      <c r="AI396" s="119">
        <v>50.664530605260396</v>
      </c>
      <c r="AJ396" s="128">
        <v>61.881188118811878</v>
      </c>
      <c r="AK396" s="122"/>
      <c r="AL396" s="122"/>
      <c r="AM396" s="122"/>
      <c r="AN396" s="122"/>
      <c r="AO396" s="122"/>
      <c r="AP396" s="122"/>
      <c r="AQ396" s="119">
        <v>3.6301470315360738</v>
      </c>
      <c r="AR396" s="115">
        <v>3.7772000000000001</v>
      </c>
      <c r="AS396" s="122"/>
      <c r="AT396" s="119"/>
      <c r="AU396" s="119"/>
      <c r="AV396" s="119"/>
      <c r="AW396" s="119"/>
      <c r="AX396" s="119"/>
      <c r="AY396" s="119">
        <v>226.88322790936488</v>
      </c>
      <c r="AZ396" s="119">
        <v>264.62570332511382</v>
      </c>
      <c r="BA396" s="119"/>
    </row>
    <row r="397" spans="1:53" x14ac:dyDescent="0.25">
      <c r="A397" s="185" t="s">
        <v>719</v>
      </c>
      <c r="B397" s="186">
        <v>10</v>
      </c>
      <c r="C397" s="187" t="s">
        <v>720</v>
      </c>
      <c r="D397" s="31"/>
      <c r="E397" s="32"/>
      <c r="F397" s="161"/>
      <c r="G397" s="108"/>
      <c r="H397" s="108"/>
      <c r="I397" s="108"/>
      <c r="J397" s="108"/>
      <c r="K397" s="110">
        <v>1991</v>
      </c>
      <c r="L397" s="110">
        <v>1728</v>
      </c>
      <c r="M397" s="108"/>
      <c r="N397" s="108"/>
      <c r="O397" s="108"/>
      <c r="P397" s="108"/>
      <c r="Q397" s="108"/>
      <c r="R397" s="108"/>
      <c r="S397" s="207">
        <v>0.24894228101198421</v>
      </c>
      <c r="T397" s="113">
        <v>0.27682383798403498</v>
      </c>
      <c r="U397" s="108"/>
      <c r="V397" s="122"/>
      <c r="W397" s="122"/>
      <c r="X397" s="122"/>
      <c r="Y397" s="122"/>
      <c r="Z397" s="122"/>
      <c r="AA397" s="119">
        <v>68.472354864085204</v>
      </c>
      <c r="AB397" s="115">
        <v>68.703630424619391</v>
      </c>
      <c r="AC397" s="122"/>
      <c r="AD397" s="122"/>
      <c r="AE397" s="122"/>
      <c r="AF397" s="122"/>
      <c r="AG397" s="122"/>
      <c r="AH397" s="122"/>
      <c r="AI397" s="119">
        <v>42.279135507052054</v>
      </c>
      <c r="AJ397" s="128">
        <v>51.639344262295083</v>
      </c>
      <c r="AK397" s="122"/>
      <c r="AL397" s="122"/>
      <c r="AM397" s="122"/>
      <c r="AN397" s="122"/>
      <c r="AO397" s="122"/>
      <c r="AP397" s="122"/>
      <c r="AQ397" s="119">
        <v>4.2896320715233802</v>
      </c>
      <c r="AR397" s="115">
        <v>4.4634</v>
      </c>
      <c r="AS397" s="122"/>
      <c r="AT397" s="119"/>
      <c r="AU397" s="119"/>
      <c r="AV397" s="119"/>
      <c r="AW397" s="119"/>
      <c r="AX397" s="119"/>
      <c r="AY397" s="119">
        <v>227.78113793618655</v>
      </c>
      <c r="AZ397" s="119">
        <v>265.67298246760413</v>
      </c>
      <c r="BA397" s="119"/>
    </row>
    <row r="398" spans="1:53" x14ac:dyDescent="0.25">
      <c r="A398" s="185" t="s">
        <v>721</v>
      </c>
      <c r="B398" s="186">
        <v>11</v>
      </c>
      <c r="C398" s="187" t="s">
        <v>722</v>
      </c>
      <c r="D398" s="31"/>
      <c r="E398" s="32"/>
      <c r="F398" s="161"/>
      <c r="G398" s="108"/>
      <c r="H398" s="108"/>
      <c r="I398" s="108"/>
      <c r="J398" s="108"/>
      <c r="K398" s="108"/>
      <c r="L398" s="110">
        <v>988</v>
      </c>
      <c r="M398" s="108"/>
      <c r="N398" s="108"/>
      <c r="O398" s="108"/>
      <c r="P398" s="108"/>
      <c r="Q398" s="108"/>
      <c r="R398" s="108"/>
      <c r="S398" s="207"/>
      <c r="T398" s="113">
        <v>0.26701436880902119</v>
      </c>
      <c r="U398" s="108"/>
      <c r="V398" s="122"/>
      <c r="W398" s="122"/>
      <c r="X398" s="122"/>
      <c r="Y398" s="122"/>
      <c r="Z398" s="122"/>
      <c r="AA398" s="119"/>
      <c r="AB398" s="115">
        <v>74.715728760511681</v>
      </c>
      <c r="AC398" s="122"/>
      <c r="AD398" s="122"/>
      <c r="AE398" s="122"/>
      <c r="AF398" s="122"/>
      <c r="AG398" s="122"/>
      <c r="AH398" s="122"/>
      <c r="AI398" s="119"/>
      <c r="AJ398" s="128">
        <v>63.768115942028977</v>
      </c>
      <c r="AK398" s="122"/>
      <c r="AL398" s="122"/>
      <c r="AM398" s="122"/>
      <c r="AN398" s="122"/>
      <c r="AO398" s="122"/>
      <c r="AP398" s="122"/>
      <c r="AQ398" s="119"/>
      <c r="AR398" s="115">
        <v>4.6791999999999998</v>
      </c>
      <c r="AS398" s="122"/>
      <c r="AT398" s="119"/>
      <c r="AU398" s="119"/>
      <c r="AV398" s="119"/>
      <c r="AW398" s="119"/>
      <c r="AX398" s="119"/>
      <c r="AY398" s="119"/>
      <c r="AZ398" s="119">
        <v>192.50151095165671</v>
      </c>
      <c r="BA398" s="119"/>
    </row>
    <row r="399" spans="1:53" x14ac:dyDescent="0.25">
      <c r="A399" s="180"/>
      <c r="B399" s="183"/>
      <c r="C399" s="182"/>
      <c r="D399" s="31"/>
      <c r="E399" s="32"/>
      <c r="F399" s="160"/>
      <c r="G399" s="109"/>
      <c r="H399" s="110"/>
      <c r="I399" s="110"/>
      <c r="J399" s="110"/>
      <c r="K399" s="110"/>
      <c r="L399" s="110" t="s">
        <v>15</v>
      </c>
      <c r="M399" s="111"/>
      <c r="N399" s="112"/>
      <c r="O399" s="112"/>
      <c r="P399" s="113"/>
      <c r="Q399" s="113"/>
      <c r="R399" s="113"/>
      <c r="S399" s="207"/>
      <c r="T399" s="113"/>
      <c r="U399" s="111"/>
      <c r="V399" s="114"/>
      <c r="W399" s="114"/>
      <c r="X399" s="115"/>
      <c r="Y399" s="115"/>
      <c r="Z399" s="115"/>
      <c r="AA399" s="119"/>
      <c r="AB399" s="115"/>
      <c r="AC399" s="115"/>
      <c r="AD399" s="116"/>
      <c r="AE399" s="116"/>
      <c r="AF399" s="115"/>
      <c r="AG399" s="115"/>
      <c r="AH399" s="115"/>
      <c r="AI399" s="119"/>
      <c r="AJ399" s="120"/>
      <c r="AK399" s="115"/>
      <c r="AL399" s="118"/>
      <c r="AM399" s="118"/>
      <c r="AN399" s="115"/>
      <c r="AO399" s="115"/>
      <c r="AP399" s="115"/>
      <c r="AQ399" s="119"/>
      <c r="AR399" s="115"/>
      <c r="AS399" s="115"/>
      <c r="AT399" s="118"/>
      <c r="AU399" s="118"/>
      <c r="AV399" s="119"/>
      <c r="AW399" s="119"/>
      <c r="AX399" s="119"/>
      <c r="AY399" s="119"/>
      <c r="AZ399" s="119"/>
      <c r="BA399" s="119"/>
    </row>
    <row r="400" spans="1:53" x14ac:dyDescent="0.25">
      <c r="A400" s="177" t="s">
        <v>723</v>
      </c>
      <c r="B400" s="178"/>
      <c r="C400" s="179" t="s">
        <v>724</v>
      </c>
      <c r="D400" s="31"/>
      <c r="E400" s="32"/>
      <c r="F400" s="159">
        <v>29397</v>
      </c>
      <c r="G400" s="97">
        <v>25090</v>
      </c>
      <c r="H400" s="98">
        <v>27135</v>
      </c>
      <c r="I400" s="98">
        <v>27063</v>
      </c>
      <c r="J400" s="98">
        <v>26987</v>
      </c>
      <c r="K400" s="98">
        <v>26720</v>
      </c>
      <c r="L400" s="98">
        <v>21242</v>
      </c>
      <c r="M400" s="121"/>
      <c r="N400" s="100">
        <v>0.22299323085378672</v>
      </c>
      <c r="O400" s="100">
        <v>0.22351432652629369</v>
      </c>
      <c r="P400" s="101">
        <v>0.25062397685529064</v>
      </c>
      <c r="Q400" s="101">
        <v>0.23928765645347741</v>
      </c>
      <c r="R400" s="101">
        <v>0.24398673681990093</v>
      </c>
      <c r="S400" s="206">
        <v>0.27873461729301502</v>
      </c>
      <c r="T400" s="101">
        <v>0.30997023643330684</v>
      </c>
      <c r="U400" s="121"/>
      <c r="V400" s="102">
        <v>63.050943053066646</v>
      </c>
      <c r="W400" s="102">
        <v>69.63</v>
      </c>
      <c r="X400" s="103">
        <v>68.044252656414486</v>
      </c>
      <c r="Y400" s="103">
        <v>68.85441812025968</v>
      </c>
      <c r="Z400" s="103">
        <v>66.999979284143947</v>
      </c>
      <c r="AA400" s="107">
        <v>66.247111173354568</v>
      </c>
      <c r="AB400" s="103">
        <v>62.866183292629636</v>
      </c>
      <c r="AC400" s="103"/>
      <c r="AD400" s="104">
        <v>26.972426502106135</v>
      </c>
      <c r="AE400" s="104">
        <v>38.743764265905121</v>
      </c>
      <c r="AF400" s="103">
        <v>37.73897896586611</v>
      </c>
      <c r="AG400" s="103">
        <v>36.249847587490429</v>
      </c>
      <c r="AH400" s="103">
        <v>37.643534515380566</v>
      </c>
      <c r="AI400" s="107">
        <v>48.344810591016994</v>
      </c>
      <c r="AJ400" s="105">
        <v>57.235142118863045</v>
      </c>
      <c r="AK400" s="103"/>
      <c r="AL400" s="106">
        <v>5.2826104831289751</v>
      </c>
      <c r="AM400" s="106">
        <v>5.5629089651682539</v>
      </c>
      <c r="AN400" s="103">
        <v>5.678141969807232</v>
      </c>
      <c r="AO400" s="103">
        <v>5.7023327846046836</v>
      </c>
      <c r="AP400" s="103">
        <v>5.7670498300732564</v>
      </c>
      <c r="AQ400" s="107">
        <v>5.851858195233234</v>
      </c>
      <c r="AR400" s="103">
        <v>5.8700149394558885</v>
      </c>
      <c r="AS400" s="103"/>
      <c r="AT400" s="106">
        <v>188.93748667728062</v>
      </c>
      <c r="AU400" s="106">
        <v>150.48851373312033</v>
      </c>
      <c r="AV400" s="107">
        <v>203.48378115420769</v>
      </c>
      <c r="AW400" s="107">
        <v>181.40120063710449</v>
      </c>
      <c r="AX400" s="107">
        <v>192.71859543274937</v>
      </c>
      <c r="AY400" s="107">
        <v>244.06892473940528</v>
      </c>
      <c r="AZ400" s="107">
        <v>322.20461400023896</v>
      </c>
      <c r="BA400" s="107"/>
    </row>
    <row r="401" spans="1:53" x14ac:dyDescent="0.25">
      <c r="A401" s="180" t="s">
        <v>725</v>
      </c>
      <c r="B401" s="181">
        <v>1</v>
      </c>
      <c r="C401" s="182" t="s">
        <v>726</v>
      </c>
      <c r="D401" s="31"/>
      <c r="E401" s="32"/>
      <c r="F401" s="160">
        <v>7224</v>
      </c>
      <c r="G401" s="109">
        <v>5490</v>
      </c>
      <c r="H401" s="110">
        <v>5781</v>
      </c>
      <c r="I401" s="110">
        <v>5709</v>
      </c>
      <c r="J401" s="110">
        <v>5636</v>
      </c>
      <c r="K401" s="110">
        <v>5402</v>
      </c>
      <c r="L401" s="110">
        <v>5023</v>
      </c>
      <c r="M401" s="111"/>
      <c r="N401" s="112">
        <v>0.24249124560250301</v>
      </c>
      <c r="O401" s="112">
        <v>0.24670821137775295</v>
      </c>
      <c r="P401" s="113">
        <v>0.28860905701372558</v>
      </c>
      <c r="Q401" s="113">
        <v>0.27880739373793206</v>
      </c>
      <c r="R401" s="113">
        <v>0.28591430529703488</v>
      </c>
      <c r="S401" s="207">
        <v>0.34923975134711638</v>
      </c>
      <c r="T401" s="113">
        <v>0.39427255702573111</v>
      </c>
      <c r="U401" s="111"/>
      <c r="V401" s="114">
        <v>67.094386850000006</v>
      </c>
      <c r="W401" s="114">
        <v>69.84</v>
      </c>
      <c r="X401" s="115">
        <v>66.859742185561018</v>
      </c>
      <c r="Y401" s="115">
        <v>66.84577548610126</v>
      </c>
      <c r="Z401" s="115">
        <v>64.595753643211992</v>
      </c>
      <c r="AA401" s="119">
        <v>62.121396561591155</v>
      </c>
      <c r="AB401" s="115">
        <v>58.05430910014762</v>
      </c>
      <c r="AC401" s="115"/>
      <c r="AD401" s="116">
        <v>26.931045929517701</v>
      </c>
      <c r="AE401" s="116">
        <v>27.369955454466478</v>
      </c>
      <c r="AF401" s="115">
        <v>27.302380845183023</v>
      </c>
      <c r="AG401" s="115">
        <v>27.202232613454758</v>
      </c>
      <c r="AH401" s="115">
        <v>27.295961940119838</v>
      </c>
      <c r="AI401" s="119">
        <v>45.28268093691895</v>
      </c>
      <c r="AJ401" s="117">
        <v>64.756446991404019</v>
      </c>
      <c r="AK401" s="115"/>
      <c r="AL401" s="118">
        <v>6.8042318932655652</v>
      </c>
      <c r="AM401" s="118">
        <v>7.0661741787624139</v>
      </c>
      <c r="AN401" s="115">
        <v>7.2068424012259626</v>
      </c>
      <c r="AO401" s="115">
        <v>7.183390803790803</v>
      </c>
      <c r="AP401" s="115">
        <v>7.2219358632478627</v>
      </c>
      <c r="AQ401" s="119">
        <v>7.4994219017068104</v>
      </c>
      <c r="AR401" s="115">
        <v>7.7068000000000003</v>
      </c>
      <c r="AS401" s="115"/>
      <c r="AT401" s="118">
        <v>197.62264776803426</v>
      </c>
      <c r="AU401" s="118">
        <v>190.45793745229847</v>
      </c>
      <c r="AV401" s="119">
        <v>298.4350448530837</v>
      </c>
      <c r="AW401" s="119">
        <v>273.53019131584676</v>
      </c>
      <c r="AX401" s="119">
        <v>305.423854221824</v>
      </c>
      <c r="AY401" s="119">
        <v>433.08662059977354</v>
      </c>
      <c r="AZ401" s="119">
        <v>563.39204591247301</v>
      </c>
      <c r="BA401" s="119"/>
    </row>
    <row r="402" spans="1:53" x14ac:dyDescent="0.25">
      <c r="A402" s="180" t="s">
        <v>727</v>
      </c>
      <c r="B402" s="181">
        <v>2</v>
      </c>
      <c r="C402" s="182" t="s">
        <v>728</v>
      </c>
      <c r="D402" s="31"/>
      <c r="E402" s="32"/>
      <c r="F402" s="160">
        <v>2957</v>
      </c>
      <c r="G402" s="109">
        <v>2337</v>
      </c>
      <c r="H402" s="110">
        <v>2487</v>
      </c>
      <c r="I402" s="110">
        <v>2465</v>
      </c>
      <c r="J402" s="110">
        <v>2442</v>
      </c>
      <c r="K402" s="110">
        <v>2369</v>
      </c>
      <c r="L402" s="110">
        <v>1936</v>
      </c>
      <c r="M402" s="111"/>
      <c r="N402" s="112">
        <v>0.18708887657327003</v>
      </c>
      <c r="O402" s="112">
        <v>0.17028275314445246</v>
      </c>
      <c r="P402" s="113">
        <v>0.1782100589448436</v>
      </c>
      <c r="Q402" s="113">
        <v>0.16497442296847811</v>
      </c>
      <c r="R402" s="113">
        <v>0.16325123567925176</v>
      </c>
      <c r="S402" s="207">
        <v>0.18047500502758962</v>
      </c>
      <c r="T402" s="113">
        <v>0.19664543309820845</v>
      </c>
      <c r="U402" s="111"/>
      <c r="V402" s="114">
        <v>62.965353350000001</v>
      </c>
      <c r="W402" s="114">
        <v>69.36</v>
      </c>
      <c r="X402" s="115">
        <v>67.343923255837481</v>
      </c>
      <c r="Y402" s="115">
        <v>68.065359503697223</v>
      </c>
      <c r="Z402" s="115">
        <v>65.986098353217074</v>
      </c>
      <c r="AA402" s="119">
        <v>64.782139171775839</v>
      </c>
      <c r="AB402" s="115">
        <v>60.93438751801623</v>
      </c>
      <c r="AC402" s="115"/>
      <c r="AD402" s="116">
        <v>20.659947031456994</v>
      </c>
      <c r="AE402" s="116">
        <v>20.827282440926744</v>
      </c>
      <c r="AF402" s="115">
        <v>20.801519443608505</v>
      </c>
      <c r="AG402" s="115">
        <v>20.763337667157248</v>
      </c>
      <c r="AH402" s="115">
        <v>20.799072219189714</v>
      </c>
      <c r="AI402" s="119">
        <v>35.233080286813674</v>
      </c>
      <c r="AJ402" s="117">
        <v>50.892857142857139</v>
      </c>
      <c r="AK402" s="115"/>
      <c r="AL402" s="118">
        <v>3.925665433300876</v>
      </c>
      <c r="AM402" s="118">
        <v>4.2080714033539284</v>
      </c>
      <c r="AN402" s="115">
        <v>4.1914307502083821</v>
      </c>
      <c r="AO402" s="115">
        <v>4.2617602459016402</v>
      </c>
      <c r="AP402" s="115">
        <v>4.337826226870475</v>
      </c>
      <c r="AQ402" s="119">
        <v>4.4336998041270874</v>
      </c>
      <c r="AR402" s="115">
        <v>4.5057999999999998</v>
      </c>
      <c r="AS402" s="115"/>
      <c r="AT402" s="118">
        <v>180.06302994368892</v>
      </c>
      <c r="AU402" s="118">
        <v>122.59550385420555</v>
      </c>
      <c r="AV402" s="119">
        <v>140.61885612077953</v>
      </c>
      <c r="AW402" s="119">
        <v>116.2760638308704</v>
      </c>
      <c r="AX402" s="119">
        <v>116.43147058979342</v>
      </c>
      <c r="AY402" s="119">
        <v>120.49032323137271</v>
      </c>
      <c r="AZ402" s="119">
        <v>135.50263096340612</v>
      </c>
      <c r="BA402" s="119"/>
    </row>
    <row r="403" spans="1:53" x14ac:dyDescent="0.25">
      <c r="A403" s="180" t="s">
        <v>729</v>
      </c>
      <c r="B403" s="181">
        <v>3</v>
      </c>
      <c r="C403" s="182" t="s">
        <v>730</v>
      </c>
      <c r="D403" s="31"/>
      <c r="E403" s="32"/>
      <c r="F403" s="160">
        <v>5035</v>
      </c>
      <c r="G403" s="109">
        <v>3965</v>
      </c>
      <c r="H403" s="110">
        <v>4208</v>
      </c>
      <c r="I403" s="110">
        <v>4165</v>
      </c>
      <c r="J403" s="110">
        <v>4122</v>
      </c>
      <c r="K403" s="110">
        <v>3985</v>
      </c>
      <c r="L403" s="110">
        <v>2782</v>
      </c>
      <c r="M403" s="111"/>
      <c r="N403" s="112">
        <v>0.20240600093838088</v>
      </c>
      <c r="O403" s="112">
        <v>0.20146672665538465</v>
      </c>
      <c r="P403" s="113">
        <v>0.21008454051955036</v>
      </c>
      <c r="Q403" s="113">
        <v>0.20498514679883426</v>
      </c>
      <c r="R403" s="113">
        <v>0.20534436951993346</v>
      </c>
      <c r="S403" s="207">
        <v>0.19366123402447322</v>
      </c>
      <c r="T403" s="113">
        <v>0.1725929492434207</v>
      </c>
      <c r="U403" s="111"/>
      <c r="V403" s="114">
        <v>61.867997600000002</v>
      </c>
      <c r="W403" s="114">
        <v>69.33</v>
      </c>
      <c r="X403" s="115">
        <v>69.526621536640633</v>
      </c>
      <c r="Y403" s="115">
        <v>70.76619630622443</v>
      </c>
      <c r="Z403" s="115">
        <v>70.007392078182903</v>
      </c>
      <c r="AA403" s="119">
        <v>70.580857500266575</v>
      </c>
      <c r="AB403" s="115">
        <v>68.605860496720567</v>
      </c>
      <c r="AC403" s="115"/>
      <c r="AD403" s="116">
        <v>26.215281481526048</v>
      </c>
      <c r="AE403" s="116">
        <v>26.313708649058697</v>
      </c>
      <c r="AF403" s="115">
        <v>26.298554780184073</v>
      </c>
      <c r="AG403" s="115">
        <v>26.276096149823829</v>
      </c>
      <c r="AH403" s="115">
        <v>26.297115315765744</v>
      </c>
      <c r="AI403" s="119">
        <v>35.820074538088647</v>
      </c>
      <c r="AJ403" s="117">
        <v>46.153846153846153</v>
      </c>
      <c r="AK403" s="115"/>
      <c r="AL403" s="118">
        <v>4.7158944881889768</v>
      </c>
      <c r="AM403" s="118">
        <v>4.9360565372829424</v>
      </c>
      <c r="AN403" s="115">
        <v>4.8198728313451609</v>
      </c>
      <c r="AO403" s="115">
        <v>4.903294140249761</v>
      </c>
      <c r="AP403" s="115">
        <v>4.9339776253547782</v>
      </c>
      <c r="AQ403" s="119">
        <v>4.2971256853643638</v>
      </c>
      <c r="AR403" s="115">
        <v>3.5916000000000001</v>
      </c>
      <c r="AS403" s="115"/>
      <c r="AT403" s="118">
        <v>178.37379588970961</v>
      </c>
      <c r="AU403" s="118">
        <v>148.17268849752966</v>
      </c>
      <c r="AV403" s="119">
        <v>165.2310729442539</v>
      </c>
      <c r="AW403" s="119">
        <v>151.15631211558647</v>
      </c>
      <c r="AX403" s="119">
        <v>153.10679749334338</v>
      </c>
      <c r="AY403" s="119">
        <v>128.90192514820592</v>
      </c>
      <c r="AZ403" s="119">
        <v>107.26236301495793</v>
      </c>
      <c r="BA403" s="119"/>
    </row>
    <row r="404" spans="1:53" x14ac:dyDescent="0.25">
      <c r="A404" s="180" t="s">
        <v>731</v>
      </c>
      <c r="B404" s="181">
        <v>4</v>
      </c>
      <c r="C404" s="182" t="s">
        <v>732</v>
      </c>
      <c r="D404" s="31"/>
      <c r="E404" s="32"/>
      <c r="F404" s="160">
        <v>2732</v>
      </c>
      <c r="G404" s="109">
        <v>1830</v>
      </c>
      <c r="H404" s="110">
        <v>1882</v>
      </c>
      <c r="I404" s="110">
        <v>1843</v>
      </c>
      <c r="J404" s="110">
        <v>1804</v>
      </c>
      <c r="K404" s="110">
        <v>1685</v>
      </c>
      <c r="L404" s="110">
        <v>1368</v>
      </c>
      <c r="M404" s="111"/>
      <c r="N404" s="112">
        <v>9.1210392780360777E-2</v>
      </c>
      <c r="O404" s="112">
        <v>0.10233258307370657</v>
      </c>
      <c r="P404" s="113">
        <v>0.10645795278067188</v>
      </c>
      <c r="Q404" s="113">
        <v>0.10078448276803838</v>
      </c>
      <c r="R404" s="113">
        <v>0.10191259566819139</v>
      </c>
      <c r="S404" s="207">
        <v>0.20157906078309426</v>
      </c>
      <c r="T404" s="113">
        <v>0.22447903017426124</v>
      </c>
      <c r="U404" s="111"/>
      <c r="V404" s="114">
        <v>60.57720965</v>
      </c>
      <c r="W404" s="114">
        <v>69.489999999999995</v>
      </c>
      <c r="X404" s="115">
        <v>66.669949959323361</v>
      </c>
      <c r="Y404" s="115">
        <v>67.644927062107371</v>
      </c>
      <c r="Z404" s="115">
        <v>64.618775957121045</v>
      </c>
      <c r="AA404" s="119">
        <v>63.435754428075541</v>
      </c>
      <c r="AB404" s="115">
        <v>58.539037324467301</v>
      </c>
      <c r="AC404" s="115"/>
      <c r="AD404" s="116">
        <v>0.27965136845430577</v>
      </c>
      <c r="AE404" s="116">
        <v>0.53923342041013678</v>
      </c>
      <c r="AF404" s="115">
        <v>0.49926810924501897</v>
      </c>
      <c r="AG404" s="115">
        <v>0.44003794445238642</v>
      </c>
      <c r="AH404" s="115">
        <v>0.49547180852038619</v>
      </c>
      <c r="AI404" s="119">
        <v>27.233008732967392</v>
      </c>
      <c r="AJ404" s="117">
        <v>56.25</v>
      </c>
      <c r="AK404" s="115"/>
      <c r="AL404" s="118">
        <v>4.1673420424403176</v>
      </c>
      <c r="AM404" s="118">
        <v>4.4680158924205378</v>
      </c>
      <c r="AN404" s="115">
        <v>4.492799466441368</v>
      </c>
      <c r="AO404" s="115">
        <v>4.5527827313769755</v>
      </c>
      <c r="AP404" s="115">
        <v>4.6065445061043286</v>
      </c>
      <c r="AQ404" s="119">
        <v>4.6714663283050726</v>
      </c>
      <c r="AR404" s="115">
        <v>4.6810999999999998</v>
      </c>
      <c r="AS404" s="115"/>
      <c r="AT404" s="118">
        <v>181.09470004481136</v>
      </c>
      <c r="AU404" s="118">
        <v>146.92037174605392</v>
      </c>
      <c r="AV404" s="119">
        <v>174.17293262015019</v>
      </c>
      <c r="AW404" s="119">
        <v>156.56119282277137</v>
      </c>
      <c r="AX404" s="119">
        <v>161.26978479851161</v>
      </c>
      <c r="AY404" s="119">
        <v>169.31159658944239</v>
      </c>
      <c r="AZ404" s="119">
        <v>182.65516929953179</v>
      </c>
      <c r="BA404" s="119"/>
    </row>
    <row r="405" spans="1:53" x14ac:dyDescent="0.25">
      <c r="A405" s="180" t="s">
        <v>733</v>
      </c>
      <c r="B405" s="181">
        <v>5</v>
      </c>
      <c r="C405" s="182" t="s">
        <v>734</v>
      </c>
      <c r="D405" s="31"/>
      <c r="E405" s="32"/>
      <c r="F405" s="160">
        <v>1086</v>
      </c>
      <c r="G405" s="109">
        <v>938</v>
      </c>
      <c r="H405" s="110">
        <v>1009</v>
      </c>
      <c r="I405" s="110">
        <v>1005</v>
      </c>
      <c r="J405" s="110">
        <v>999</v>
      </c>
      <c r="K405" s="110">
        <v>981</v>
      </c>
      <c r="L405" s="110">
        <v>858</v>
      </c>
      <c r="M405" s="111"/>
      <c r="N405" s="112">
        <v>0.24510581887760369</v>
      </c>
      <c r="O405" s="112">
        <v>0.23216397528199606</v>
      </c>
      <c r="P405" s="113">
        <v>0.28149005724339693</v>
      </c>
      <c r="Q405" s="113">
        <v>0.26390705116365043</v>
      </c>
      <c r="R405" s="113">
        <v>0.26925855911287022</v>
      </c>
      <c r="S405" s="207">
        <v>0.29419999500969307</v>
      </c>
      <c r="T405" s="113">
        <v>0.30622307716264946</v>
      </c>
      <c r="U405" s="111"/>
      <c r="V405" s="114">
        <v>65.238181699999998</v>
      </c>
      <c r="W405" s="114">
        <v>69.739999999999995</v>
      </c>
      <c r="X405" s="115">
        <v>65.159743438866442</v>
      </c>
      <c r="Y405" s="115">
        <v>65.165472667106528</v>
      </c>
      <c r="Z405" s="115">
        <v>61.596280543105912</v>
      </c>
      <c r="AA405" s="119">
        <v>58.391632260078268</v>
      </c>
      <c r="AB405" s="115">
        <v>52.64686350334236</v>
      </c>
      <c r="AC405" s="115"/>
      <c r="AD405" s="116">
        <v>41.513017212537953</v>
      </c>
      <c r="AE405" s="116">
        <v>42.165016481629571</v>
      </c>
      <c r="AF405" s="115">
        <v>42.064634527359829</v>
      </c>
      <c r="AG405" s="115">
        <v>41.915864518562984</v>
      </c>
      <c r="AH405" s="115">
        <v>42.055099256030154</v>
      </c>
      <c r="AI405" s="119">
        <v>46.804196239286966</v>
      </c>
      <c r="AJ405" s="117">
        <v>51.851851851851848</v>
      </c>
      <c r="AK405" s="115"/>
      <c r="AL405" s="118">
        <v>5.1125373650107981</v>
      </c>
      <c r="AM405" s="118">
        <v>5.3397636182902577</v>
      </c>
      <c r="AN405" s="115">
        <v>5.464047223214946</v>
      </c>
      <c r="AO405" s="115">
        <v>5.4059885553470917</v>
      </c>
      <c r="AP405" s="115">
        <v>5.4508047970479696</v>
      </c>
      <c r="AQ405" s="119">
        <v>5.9544098612841196</v>
      </c>
      <c r="AR405" s="115">
        <v>6.4215999999999998</v>
      </c>
      <c r="AS405" s="115"/>
      <c r="AT405" s="118">
        <v>208.92512375844072</v>
      </c>
      <c r="AU405" s="118">
        <v>162.59615661326146</v>
      </c>
      <c r="AV405" s="119">
        <v>284.32825843428299</v>
      </c>
      <c r="AW405" s="119">
        <v>242.44886360546468</v>
      </c>
      <c r="AX405" s="119">
        <v>274.92765693619538</v>
      </c>
      <c r="AY405" s="119">
        <v>339.7934391605595</v>
      </c>
      <c r="AZ405" s="119">
        <v>408.93999139468974</v>
      </c>
      <c r="BA405" s="119"/>
    </row>
    <row r="406" spans="1:53" x14ac:dyDescent="0.25">
      <c r="A406" s="180" t="s">
        <v>735</v>
      </c>
      <c r="B406" s="181">
        <v>6</v>
      </c>
      <c r="C406" s="182" t="s">
        <v>736</v>
      </c>
      <c r="D406" s="31"/>
      <c r="E406" s="32"/>
      <c r="F406" s="160">
        <v>977</v>
      </c>
      <c r="G406" s="109">
        <v>1255</v>
      </c>
      <c r="H406" s="110">
        <v>1472</v>
      </c>
      <c r="I406" s="110">
        <v>1513</v>
      </c>
      <c r="J406" s="110">
        <v>1555</v>
      </c>
      <c r="K406" s="110">
        <v>1680</v>
      </c>
      <c r="L406" s="110">
        <v>935</v>
      </c>
      <c r="M406" s="111"/>
      <c r="N406" s="112">
        <v>0.25552991112612966</v>
      </c>
      <c r="O406" s="112">
        <v>0.23045412649765162</v>
      </c>
      <c r="P406" s="113">
        <v>0.22670265217916949</v>
      </c>
      <c r="Q406" s="113">
        <v>0.22987981031911794</v>
      </c>
      <c r="R406" s="113">
        <v>0.20776578636057569</v>
      </c>
      <c r="S406" s="207">
        <v>0.24376524466758195</v>
      </c>
      <c r="T406" s="113">
        <v>0.26696587465970339</v>
      </c>
      <c r="U406" s="111"/>
      <c r="V406" s="114">
        <v>60.290781199999998</v>
      </c>
      <c r="W406" s="114">
        <v>69.900000000000006</v>
      </c>
      <c r="X406" s="115">
        <v>66.558440010172447</v>
      </c>
      <c r="Y406" s="115">
        <v>67.564451221124969</v>
      </c>
      <c r="Z406" s="115">
        <v>64.112548335165712</v>
      </c>
      <c r="AA406" s="119">
        <v>62.802674417734124</v>
      </c>
      <c r="AB406" s="115">
        <v>57.447323286117381</v>
      </c>
      <c r="AC406" s="115"/>
      <c r="AD406" s="116">
        <v>66.262689911828915</v>
      </c>
      <c r="AE406" s="116">
        <v>66.657413295026842</v>
      </c>
      <c r="AF406" s="115">
        <v>66.666666666666657</v>
      </c>
      <c r="AG406" s="115">
        <v>66.666666666666657</v>
      </c>
      <c r="AH406" s="115">
        <v>66.666666666666657</v>
      </c>
      <c r="AI406" s="119">
        <v>67.953909484284338</v>
      </c>
      <c r="AJ406" s="117">
        <v>69.230769230769226</v>
      </c>
      <c r="AK406" s="115"/>
      <c r="AL406" s="118">
        <v>6.0008204753199266</v>
      </c>
      <c r="AM406" s="118">
        <v>6.3974408064516117</v>
      </c>
      <c r="AN406" s="115">
        <v>6.6625350136821906</v>
      </c>
      <c r="AO406" s="115">
        <v>6.8784387464387473</v>
      </c>
      <c r="AP406" s="115">
        <v>6.945356232686982</v>
      </c>
      <c r="AQ406" s="119">
        <v>6.9405133730795256</v>
      </c>
      <c r="AR406" s="115">
        <v>6.8131000000000004</v>
      </c>
      <c r="AS406" s="115"/>
      <c r="AT406" s="118">
        <v>192.93366505437987</v>
      </c>
      <c r="AU406" s="118">
        <v>121.78350188388464</v>
      </c>
      <c r="AV406" s="119">
        <v>121.78350188388464</v>
      </c>
      <c r="AW406" s="119">
        <v>121.44667990772881</v>
      </c>
      <c r="AX406" s="119">
        <v>104.00113508683422</v>
      </c>
      <c r="AY406" s="119">
        <v>149.26012787953232</v>
      </c>
      <c r="AZ406" s="119">
        <v>210.42761514317189</v>
      </c>
      <c r="BA406" s="119"/>
    </row>
    <row r="407" spans="1:53" x14ac:dyDescent="0.25">
      <c r="A407" s="180" t="s">
        <v>737</v>
      </c>
      <c r="B407" s="181">
        <v>7</v>
      </c>
      <c r="C407" s="182" t="s">
        <v>738</v>
      </c>
      <c r="D407" s="31"/>
      <c r="E407" s="32"/>
      <c r="F407" s="160">
        <v>1127</v>
      </c>
      <c r="G407" s="109">
        <v>1022</v>
      </c>
      <c r="H407" s="110">
        <v>1116</v>
      </c>
      <c r="I407" s="110">
        <v>1117</v>
      </c>
      <c r="J407" s="110">
        <v>1118</v>
      </c>
      <c r="K407" s="110">
        <v>1121</v>
      </c>
      <c r="L407" s="110">
        <v>798</v>
      </c>
      <c r="M407" s="111"/>
      <c r="N407" s="112">
        <v>0.20153287722091648</v>
      </c>
      <c r="O407" s="112">
        <v>0.17686427871362337</v>
      </c>
      <c r="P407" s="113">
        <v>0.17904674883327223</v>
      </c>
      <c r="Q407" s="113">
        <v>0.18770256019376369</v>
      </c>
      <c r="R407" s="113">
        <v>0.17173867111969268</v>
      </c>
      <c r="S407" s="207">
        <v>0.18851446336855501</v>
      </c>
      <c r="T407" s="113">
        <v>0.20486772302913084</v>
      </c>
      <c r="U407" s="111"/>
      <c r="V407" s="114">
        <v>62.158145900000001</v>
      </c>
      <c r="W407" s="114">
        <v>69.739999999999995</v>
      </c>
      <c r="X407" s="115">
        <v>70.166811410540248</v>
      </c>
      <c r="Y407" s="115">
        <v>71.443061639975156</v>
      </c>
      <c r="Z407" s="115">
        <v>70.742363827363477</v>
      </c>
      <c r="AA407" s="119">
        <v>71.460192392500517</v>
      </c>
      <c r="AB407" s="115">
        <v>69.587526014896895</v>
      </c>
      <c r="AC407" s="115"/>
      <c r="AD407" s="116">
        <v>22.397144321694451</v>
      </c>
      <c r="AE407" s="116">
        <v>22.861052686756949</v>
      </c>
      <c r="AF407" s="115">
        <v>22.789629250420994</v>
      </c>
      <c r="AG407" s="115">
        <v>22.683776905452213</v>
      </c>
      <c r="AH407" s="115">
        <v>22.782844745678926</v>
      </c>
      <c r="AI407" s="119">
        <v>44.896873380565012</v>
      </c>
      <c r="AJ407" s="117">
        <v>68.852459016393439</v>
      </c>
      <c r="AK407" s="115"/>
      <c r="AL407" s="118">
        <v>4.9041675355450227</v>
      </c>
      <c r="AM407" s="118">
        <v>5.236753290870487</v>
      </c>
      <c r="AN407" s="115">
        <v>5.4409799678590787</v>
      </c>
      <c r="AO407" s="115">
        <v>5.5316848771266542</v>
      </c>
      <c r="AP407" s="115">
        <v>5.6146361781076068</v>
      </c>
      <c r="AQ407" s="119">
        <v>5.5839657522357982</v>
      </c>
      <c r="AR407" s="115">
        <v>5.4572000000000003</v>
      </c>
      <c r="AS407" s="115"/>
      <c r="AT407" s="118">
        <v>182.24044647042723</v>
      </c>
      <c r="AU407" s="118">
        <v>112.75251709676743</v>
      </c>
      <c r="AV407" s="119">
        <v>112.75251709676743</v>
      </c>
      <c r="AW407" s="119">
        <v>121.25651913883972</v>
      </c>
      <c r="AX407" s="119">
        <v>101.20144965889608</v>
      </c>
      <c r="AY407" s="119">
        <v>96.657189322857448</v>
      </c>
      <c r="AZ407" s="119">
        <v>102.73069139456229</v>
      </c>
      <c r="BA407" s="119"/>
    </row>
    <row r="408" spans="1:53" x14ac:dyDescent="0.25">
      <c r="A408" s="180" t="s">
        <v>739</v>
      </c>
      <c r="B408" s="181">
        <v>8</v>
      </c>
      <c r="C408" s="182" t="s">
        <v>740</v>
      </c>
      <c r="D408" s="31"/>
      <c r="E408" s="32"/>
      <c r="F408" s="160">
        <v>2153</v>
      </c>
      <c r="G408" s="109">
        <v>2723</v>
      </c>
      <c r="H408" s="110">
        <v>3095</v>
      </c>
      <c r="I408" s="110">
        <v>3143</v>
      </c>
      <c r="J408" s="110">
        <v>3189</v>
      </c>
      <c r="K408" s="110">
        <v>3325</v>
      </c>
      <c r="L408" s="110">
        <v>2945</v>
      </c>
      <c r="M408" s="111"/>
      <c r="N408" s="112">
        <v>0.16497728848405455</v>
      </c>
      <c r="O408" s="112">
        <v>0.1685615844219237</v>
      </c>
      <c r="P408" s="113">
        <v>0.19700079431127501</v>
      </c>
      <c r="Q408" s="113">
        <v>0.19090149298134537</v>
      </c>
      <c r="R408" s="113">
        <v>0.19754546748677262</v>
      </c>
      <c r="S408" s="207">
        <v>0.27039543568072616</v>
      </c>
      <c r="T408" s="113">
        <v>0.32921165295292026</v>
      </c>
      <c r="U408" s="111"/>
      <c r="V408" s="114">
        <v>58.460615000000004</v>
      </c>
      <c r="W408" s="114">
        <v>69.709999999999994</v>
      </c>
      <c r="X408" s="115">
        <v>72.349720839823846</v>
      </c>
      <c r="Y408" s="115">
        <v>74.55124353961827</v>
      </c>
      <c r="Z408" s="115">
        <v>74.802603944346345</v>
      </c>
      <c r="AA408" s="119">
        <v>78.005558759285577</v>
      </c>
      <c r="AB408" s="115">
        <v>77.825349568714898</v>
      </c>
      <c r="AC408" s="115"/>
      <c r="AD408" s="116">
        <v>12.073173371551347</v>
      </c>
      <c r="AE408" s="116">
        <v>12.313014642015156</v>
      </c>
      <c r="AF408" s="115">
        <v>12.276088626013271</v>
      </c>
      <c r="AG408" s="115">
        <v>12.221362816325692</v>
      </c>
      <c r="AH408" s="115">
        <v>12.272581027618088</v>
      </c>
      <c r="AI408" s="119">
        <v>30.68433295396153</v>
      </c>
      <c r="AJ408" s="117">
        <v>50.655021834061131</v>
      </c>
      <c r="AK408" s="115"/>
      <c r="AL408" s="118">
        <v>4.0442444553483812</v>
      </c>
      <c r="AM408" s="118">
        <v>4.2673386925795054</v>
      </c>
      <c r="AN408" s="115">
        <v>4.3729478929246204</v>
      </c>
      <c r="AO408" s="115">
        <v>4.4636093750000008</v>
      </c>
      <c r="AP408" s="115">
        <v>4.5416347528517109</v>
      </c>
      <c r="AQ408" s="119">
        <v>4.8516181061914381</v>
      </c>
      <c r="AR408" s="115">
        <v>5.149</v>
      </c>
      <c r="AS408" s="115"/>
      <c r="AT408" s="118">
        <v>178.68290908881613</v>
      </c>
      <c r="AU408" s="118">
        <v>143.31457704938268</v>
      </c>
      <c r="AV408" s="119">
        <v>195.12286495499313</v>
      </c>
      <c r="AW408" s="119">
        <v>172.14837834260143</v>
      </c>
      <c r="AX408" s="119">
        <v>183.72663504995771</v>
      </c>
      <c r="AY408" s="119">
        <v>249.81547469028374</v>
      </c>
      <c r="AZ408" s="119">
        <v>324.01922844499103</v>
      </c>
      <c r="BA408" s="119"/>
    </row>
    <row r="409" spans="1:53" x14ac:dyDescent="0.25">
      <c r="A409" s="180" t="s">
        <v>741</v>
      </c>
      <c r="B409" s="181">
        <v>9</v>
      </c>
      <c r="C409" s="182" t="s">
        <v>742</v>
      </c>
      <c r="D409" s="31"/>
      <c r="E409" s="32"/>
      <c r="F409" s="160">
        <v>460</v>
      </c>
      <c r="G409" s="109">
        <v>361</v>
      </c>
      <c r="H409" s="110">
        <v>384</v>
      </c>
      <c r="I409" s="110">
        <v>380</v>
      </c>
      <c r="J409" s="110">
        <v>377</v>
      </c>
      <c r="K409" s="110">
        <v>366</v>
      </c>
      <c r="L409" s="110">
        <v>272</v>
      </c>
      <c r="M409" s="111"/>
      <c r="N409" s="112">
        <v>0.25454476897480477</v>
      </c>
      <c r="O409" s="112">
        <v>0.23065869454434954</v>
      </c>
      <c r="P409" s="113">
        <v>0.26355113058688001</v>
      </c>
      <c r="Q409" s="113">
        <v>0.23739243314532213</v>
      </c>
      <c r="R409" s="113">
        <v>0.23620796938937302</v>
      </c>
      <c r="S409" s="207">
        <v>0.30156380397159399</v>
      </c>
      <c r="T409" s="113">
        <v>0.32834940302192583</v>
      </c>
      <c r="U409" s="111"/>
      <c r="V409" s="114">
        <v>66.796798850000002</v>
      </c>
      <c r="W409" s="114">
        <v>69.680000000000007</v>
      </c>
      <c r="X409" s="115">
        <v>63.459162707056706</v>
      </c>
      <c r="Y409" s="115">
        <v>62.949168295084533</v>
      </c>
      <c r="Z409" s="115">
        <v>58.509643963923082</v>
      </c>
      <c r="AA409" s="119">
        <v>53.6499844461664</v>
      </c>
      <c r="AB409" s="115">
        <v>46.447356994524768</v>
      </c>
      <c r="AC409" s="115"/>
      <c r="AD409" s="116">
        <v>37.416264254029272</v>
      </c>
      <c r="AE409" s="116">
        <v>38.218625550373197</v>
      </c>
      <c r="AF409" s="115">
        <v>38.095093824533045</v>
      </c>
      <c r="AG409" s="115">
        <v>37.912014942739752</v>
      </c>
      <c r="AH409" s="115">
        <v>38.083359558824853</v>
      </c>
      <c r="AI409" s="119">
        <v>45.121843393750851</v>
      </c>
      <c r="AJ409" s="117">
        <v>52.631578947368418</v>
      </c>
      <c r="AK409" s="115"/>
      <c r="AL409" s="118">
        <v>6.8375916666666665</v>
      </c>
      <c r="AM409" s="118">
        <v>7.2783522727272727</v>
      </c>
      <c r="AN409" s="115">
        <v>8.3456212577937823</v>
      </c>
      <c r="AO409" s="115">
        <v>7.3917005347593587</v>
      </c>
      <c r="AP409" s="115">
        <v>7.4336097938144334</v>
      </c>
      <c r="AQ409" s="119">
        <v>7.8131668273980353</v>
      </c>
      <c r="AR409" s="115">
        <v>7.7561999999999998</v>
      </c>
      <c r="AS409" s="115"/>
      <c r="AT409" s="118">
        <v>195.18437886173157</v>
      </c>
      <c r="AU409" s="118">
        <v>140.79037609718932</v>
      </c>
      <c r="AV409" s="119">
        <v>202.99533105403407</v>
      </c>
      <c r="AW409" s="119">
        <v>169.9429852489898</v>
      </c>
      <c r="AX409" s="119">
        <v>184.64601736042454</v>
      </c>
      <c r="AY409" s="119">
        <v>358.87733051683603</v>
      </c>
      <c r="AZ409" s="119">
        <v>554.56444407523418</v>
      </c>
      <c r="BA409" s="119"/>
    </row>
    <row r="410" spans="1:53" x14ac:dyDescent="0.25">
      <c r="A410" s="180" t="s">
        <v>743</v>
      </c>
      <c r="B410" s="181">
        <v>10</v>
      </c>
      <c r="C410" s="182" t="s">
        <v>178</v>
      </c>
      <c r="D410" s="31"/>
      <c r="E410" s="32"/>
      <c r="F410" s="160">
        <v>889</v>
      </c>
      <c r="G410" s="109">
        <v>712</v>
      </c>
      <c r="H410" s="110">
        <v>755</v>
      </c>
      <c r="I410" s="110">
        <v>748</v>
      </c>
      <c r="J410" s="110">
        <v>740</v>
      </c>
      <c r="K410" s="110">
        <v>716</v>
      </c>
      <c r="L410" s="110">
        <v>560</v>
      </c>
      <c r="M410" s="111"/>
      <c r="N410" s="112">
        <v>0.23820311891584264</v>
      </c>
      <c r="O410" s="112">
        <v>0.21483631419345098</v>
      </c>
      <c r="P410" s="113">
        <v>0.23945822348907714</v>
      </c>
      <c r="Q410" s="113">
        <v>0.2194034043432937</v>
      </c>
      <c r="R410" s="113">
        <v>0.22010390255378759</v>
      </c>
      <c r="S410" s="207">
        <v>0.22388336349089299</v>
      </c>
      <c r="T410" s="113">
        <v>0.22468201387763287</v>
      </c>
      <c r="U410" s="111"/>
      <c r="V410" s="114">
        <v>61.841958650000002</v>
      </c>
      <c r="W410" s="114">
        <v>69.41</v>
      </c>
      <c r="X410" s="115">
        <v>67.379644103909897</v>
      </c>
      <c r="Y410" s="115">
        <v>68.269722417301608</v>
      </c>
      <c r="Z410" s="115">
        <v>65.960955409523265</v>
      </c>
      <c r="AA410" s="119">
        <v>65.005642690251335</v>
      </c>
      <c r="AB410" s="115">
        <v>60.9663937335905</v>
      </c>
      <c r="AC410" s="115"/>
      <c r="AD410" s="116">
        <v>55.266800620408283</v>
      </c>
      <c r="AE410" s="116">
        <v>55.695655261326081</v>
      </c>
      <c r="AF410" s="115">
        <v>55.629628704251935</v>
      </c>
      <c r="AG410" s="115">
        <v>55.555555555555557</v>
      </c>
      <c r="AH410" s="115">
        <v>55.623356848506091</v>
      </c>
      <c r="AI410" s="119">
        <v>50.447984813321455</v>
      </c>
      <c r="AJ410" s="117">
        <v>44.736842105263158</v>
      </c>
      <c r="AK410" s="115"/>
      <c r="AL410" s="118">
        <v>5.1615758823529418</v>
      </c>
      <c r="AM410" s="118">
        <v>5.4394158904109586</v>
      </c>
      <c r="AN410" s="115">
        <v>5.4918828350185569</v>
      </c>
      <c r="AO410" s="115">
        <v>5.4613656167979014</v>
      </c>
      <c r="AP410" s="115">
        <v>5.471271018276763</v>
      </c>
      <c r="AQ410" s="119">
        <v>5.4296835169188071</v>
      </c>
      <c r="AR410" s="115">
        <v>5.2896000000000001</v>
      </c>
      <c r="AS410" s="115"/>
      <c r="AT410" s="118">
        <v>185.00590125597034</v>
      </c>
      <c r="AU410" s="118">
        <v>122.40336420796999</v>
      </c>
      <c r="AV410" s="119">
        <v>160.99905095305948</v>
      </c>
      <c r="AW410" s="119">
        <v>130.38344985666328</v>
      </c>
      <c r="AX410" s="119">
        <v>136.52866519469913</v>
      </c>
      <c r="AY410" s="119">
        <v>150.53146277535893</v>
      </c>
      <c r="AZ410" s="119">
        <v>175.66948228470153</v>
      </c>
      <c r="BA410" s="119"/>
    </row>
    <row r="411" spans="1:53" x14ac:dyDescent="0.25">
      <c r="A411" s="180" t="s">
        <v>744</v>
      </c>
      <c r="B411" s="181">
        <v>11</v>
      </c>
      <c r="C411" s="182" t="s">
        <v>745</v>
      </c>
      <c r="D411" s="31"/>
      <c r="E411" s="32"/>
      <c r="F411" s="160">
        <v>993</v>
      </c>
      <c r="G411" s="109">
        <v>777</v>
      </c>
      <c r="H411" s="110">
        <v>821</v>
      </c>
      <c r="I411" s="110">
        <v>811</v>
      </c>
      <c r="J411" s="110">
        <v>801</v>
      </c>
      <c r="K411" s="110">
        <v>769</v>
      </c>
      <c r="L411" s="110">
        <v>628</v>
      </c>
      <c r="M411" s="111"/>
      <c r="N411" s="112">
        <v>0.22647219020342008</v>
      </c>
      <c r="O411" s="112">
        <v>0.21736573315211527</v>
      </c>
      <c r="P411" s="113">
        <v>0.28167076951306258</v>
      </c>
      <c r="Q411" s="113">
        <v>0.26222272959964071</v>
      </c>
      <c r="R411" s="113">
        <v>0.27178819096408591</v>
      </c>
      <c r="S411" s="207">
        <v>0.31280549133877816</v>
      </c>
      <c r="T411" s="113">
        <v>0.33286042926021842</v>
      </c>
      <c r="U411" s="111"/>
      <c r="V411" s="114">
        <v>60.402376699999998</v>
      </c>
      <c r="W411" s="114">
        <v>70.11</v>
      </c>
      <c r="X411" s="115">
        <v>67.395502041999364</v>
      </c>
      <c r="Y411" s="115">
        <v>68.521825839206613</v>
      </c>
      <c r="Z411" s="115">
        <v>65.495811319744746</v>
      </c>
      <c r="AA411" s="119">
        <v>64.673240203492441</v>
      </c>
      <c r="AB411" s="115">
        <v>59.918494684719128</v>
      </c>
      <c r="AC411" s="115"/>
      <c r="AD411" s="116">
        <v>20.320081272131098</v>
      </c>
      <c r="AE411" s="116">
        <v>21.03600746446557</v>
      </c>
      <c r="AF411" s="115">
        <v>20.925783306699941</v>
      </c>
      <c r="AG411" s="115">
        <v>20.762426764782521</v>
      </c>
      <c r="AH411" s="115">
        <v>20.915313125490322</v>
      </c>
      <c r="AI411" s="119">
        <v>36.908447998139309</v>
      </c>
      <c r="AJ411" s="117">
        <v>54.166666666666664</v>
      </c>
      <c r="AK411" s="115"/>
      <c r="AL411" s="118">
        <v>6.7050976377952765</v>
      </c>
      <c r="AM411" s="118">
        <v>7.1479255605381162</v>
      </c>
      <c r="AN411" s="115">
        <v>7.3815015864350135</v>
      </c>
      <c r="AO411" s="115">
        <v>7.2627378378378387</v>
      </c>
      <c r="AP411" s="115">
        <v>7.2855803643724704</v>
      </c>
      <c r="AQ411" s="119">
        <v>7.0893969749310433</v>
      </c>
      <c r="AR411" s="115">
        <v>6.6856</v>
      </c>
      <c r="AS411" s="115"/>
      <c r="AT411" s="118">
        <v>218.16311429301143</v>
      </c>
      <c r="AU411" s="118">
        <v>154.62953791280364</v>
      </c>
      <c r="AV411" s="119">
        <v>306.83258578483651</v>
      </c>
      <c r="AW411" s="119">
        <v>251.80635340879445</v>
      </c>
      <c r="AX411" s="119">
        <v>292.95889884871156</v>
      </c>
      <c r="AY411" s="119">
        <v>342.73139608119891</v>
      </c>
      <c r="AZ411" s="119">
        <v>396.84146316544036</v>
      </c>
      <c r="BA411" s="119"/>
    </row>
    <row r="412" spans="1:53" x14ac:dyDescent="0.25">
      <c r="A412" s="180" t="s">
        <v>746</v>
      </c>
      <c r="B412" s="181">
        <v>12</v>
      </c>
      <c r="C412" s="182" t="s">
        <v>747</v>
      </c>
      <c r="D412" s="31"/>
      <c r="E412" s="32"/>
      <c r="F412" s="160">
        <v>1404</v>
      </c>
      <c r="G412" s="109">
        <v>1213</v>
      </c>
      <c r="H412" s="110">
        <v>1352</v>
      </c>
      <c r="I412" s="110">
        <v>1362</v>
      </c>
      <c r="J412" s="110">
        <v>1373</v>
      </c>
      <c r="K412" s="110">
        <v>1401</v>
      </c>
      <c r="L412" s="110">
        <v>1233</v>
      </c>
      <c r="M412" s="111"/>
      <c r="N412" s="112">
        <v>0.2932036918409851</v>
      </c>
      <c r="O412" s="112">
        <v>0.29885425869332299</v>
      </c>
      <c r="P412" s="113">
        <v>0.32969997791252831</v>
      </c>
      <c r="Q412" s="113">
        <v>0.32035190760263704</v>
      </c>
      <c r="R412" s="113">
        <v>0.32245997738997395</v>
      </c>
      <c r="S412" s="207">
        <v>0.38451498972586862</v>
      </c>
      <c r="T412" s="113">
        <v>0.41831734863702463</v>
      </c>
      <c r="U412" s="111"/>
      <c r="V412" s="114">
        <v>65.323738250000005</v>
      </c>
      <c r="W412" s="114">
        <v>70.14</v>
      </c>
      <c r="X412" s="115">
        <v>66.371595307911875</v>
      </c>
      <c r="Y412" s="115">
        <v>66.583115540593937</v>
      </c>
      <c r="Z412" s="115">
        <v>63.625759534084665</v>
      </c>
      <c r="AA412" s="119">
        <v>61.293456908105554</v>
      </c>
      <c r="AB412" s="115">
        <v>56.570800216254014</v>
      </c>
      <c r="AC412" s="115"/>
      <c r="AD412" s="116">
        <v>78.912028063382166</v>
      </c>
      <c r="AE412" s="116">
        <v>79.665683132493442</v>
      </c>
      <c r="AF412" s="115">
        <v>80</v>
      </c>
      <c r="AG412" s="115">
        <v>80</v>
      </c>
      <c r="AH412" s="115">
        <v>80</v>
      </c>
      <c r="AI412" s="119">
        <v>78.881994406201727</v>
      </c>
      <c r="AJ412" s="117">
        <v>77.358490566037744</v>
      </c>
      <c r="AK412" s="115"/>
      <c r="AL412" s="118">
        <v>7.3344067901234569</v>
      </c>
      <c r="AM412" s="118">
        <v>7.8338267504488348</v>
      </c>
      <c r="AN412" s="115">
        <v>8.2893562213913921</v>
      </c>
      <c r="AO412" s="115">
        <v>8.2941932069510269</v>
      </c>
      <c r="AP412" s="115">
        <v>8.4229175412293849</v>
      </c>
      <c r="AQ412" s="119">
        <v>8.8937932624287441</v>
      </c>
      <c r="AR412" s="115">
        <v>9.2178000000000004</v>
      </c>
      <c r="AS412" s="115"/>
      <c r="AT412" s="118">
        <v>201.70657195971248</v>
      </c>
      <c r="AU412" s="118">
        <v>185.31318525252701</v>
      </c>
      <c r="AV412" s="119">
        <v>246.89515747306478</v>
      </c>
      <c r="AW412" s="119">
        <v>228.31683156938544</v>
      </c>
      <c r="AX412" s="119">
        <v>245.18083056222</v>
      </c>
      <c r="AY412" s="119">
        <v>404.05885439115804</v>
      </c>
      <c r="AZ412" s="119">
        <v>574.45202966092177</v>
      </c>
      <c r="BA412" s="119"/>
    </row>
    <row r="413" spans="1:53" x14ac:dyDescent="0.25">
      <c r="A413" s="180" t="s">
        <v>748</v>
      </c>
      <c r="B413" s="181">
        <v>13</v>
      </c>
      <c r="C413" s="182" t="s">
        <v>749</v>
      </c>
      <c r="D413" s="31"/>
      <c r="E413" s="32"/>
      <c r="F413" s="160">
        <v>772</v>
      </c>
      <c r="G413" s="109">
        <v>998</v>
      </c>
      <c r="H413" s="110">
        <v>1159</v>
      </c>
      <c r="I413" s="110">
        <v>1186</v>
      </c>
      <c r="J413" s="110">
        <v>1213</v>
      </c>
      <c r="K413" s="110">
        <v>1296</v>
      </c>
      <c r="L413" s="110">
        <v>675</v>
      </c>
      <c r="M413" s="111"/>
      <c r="N413" s="112">
        <v>0.19780491812695439</v>
      </c>
      <c r="O413" s="112">
        <v>0.18681768634405699</v>
      </c>
      <c r="P413" s="113">
        <v>0.24834615608933239</v>
      </c>
      <c r="Q413" s="113">
        <v>0.22813457074949645</v>
      </c>
      <c r="R413" s="113">
        <v>0.24232672325531554</v>
      </c>
      <c r="S413" s="207">
        <v>0.27954525370697497</v>
      </c>
      <c r="T413" s="113">
        <v>0.31014504448406621</v>
      </c>
      <c r="U413" s="111"/>
      <c r="V413" s="114">
        <v>56.213825599999993</v>
      </c>
      <c r="W413" s="114">
        <v>69.790000000000006</v>
      </c>
      <c r="X413" s="115">
        <v>74.031308518005957</v>
      </c>
      <c r="Y413" s="115">
        <v>76.873089390418485</v>
      </c>
      <c r="Z413" s="115">
        <v>77.951673758784708</v>
      </c>
      <c r="AA413" s="119">
        <v>82.78871704239873</v>
      </c>
      <c r="AB413" s="115">
        <v>83.827390146972135</v>
      </c>
      <c r="AC413" s="115"/>
      <c r="AD413" s="116">
        <v>26.521694601780581</v>
      </c>
      <c r="AE413" s="116">
        <v>27.351729890870335</v>
      </c>
      <c r="AF413" s="115">
        <v>27.22393747087612</v>
      </c>
      <c r="AG413" s="115">
        <v>27.03454407258042</v>
      </c>
      <c r="AH413" s="115">
        <v>27.211798482276173</v>
      </c>
      <c r="AI413" s="119">
        <v>41.043448024027384</v>
      </c>
      <c r="AJ413" s="117">
        <v>55.932203389830505</v>
      </c>
      <c r="AK413" s="115"/>
      <c r="AL413" s="118">
        <v>4.5448783068783065</v>
      </c>
      <c r="AM413" s="118">
        <v>5.0002670560747653</v>
      </c>
      <c r="AN413" s="115">
        <v>5.3482091324960814</v>
      </c>
      <c r="AO413" s="115">
        <v>5.2798572301425661</v>
      </c>
      <c r="AP413" s="115">
        <v>5.3984029585798812</v>
      </c>
      <c r="AQ413" s="119">
        <v>5.335501279099887</v>
      </c>
      <c r="AR413" s="115">
        <v>5.1043000000000003</v>
      </c>
      <c r="AS413" s="115"/>
      <c r="AT413" s="118">
        <v>196.96248096580908</v>
      </c>
      <c r="AU413" s="118">
        <v>121.71610079546446</v>
      </c>
      <c r="AV413" s="119">
        <v>212.14590430667147</v>
      </c>
      <c r="AW413" s="119">
        <v>166.52348249068169</v>
      </c>
      <c r="AX413" s="119">
        <v>186.35719220760416</v>
      </c>
      <c r="AY413" s="119">
        <v>209.8953422277464</v>
      </c>
      <c r="AZ413" s="119">
        <v>242.90101254180948</v>
      </c>
      <c r="BA413" s="119"/>
    </row>
    <row r="414" spans="1:53" x14ac:dyDescent="0.25">
      <c r="A414" s="180" t="s">
        <v>750</v>
      </c>
      <c r="B414" s="181">
        <v>14</v>
      </c>
      <c r="C414" s="182" t="s">
        <v>751</v>
      </c>
      <c r="D414" s="31"/>
      <c r="E414" s="32"/>
      <c r="F414" s="160">
        <v>1588</v>
      </c>
      <c r="G414" s="109">
        <v>1469</v>
      </c>
      <c r="H414" s="110">
        <v>1614</v>
      </c>
      <c r="I414" s="110">
        <v>1616</v>
      </c>
      <c r="J414" s="110">
        <v>1618</v>
      </c>
      <c r="K414" s="110">
        <v>1624</v>
      </c>
      <c r="L414" s="110">
        <v>1229</v>
      </c>
      <c r="M414" s="111"/>
      <c r="N414" s="112">
        <v>0.17309645876824711</v>
      </c>
      <c r="O414" s="112">
        <v>0.15643026336277011</v>
      </c>
      <c r="P414" s="113">
        <v>0.161791881472964</v>
      </c>
      <c r="Q414" s="113">
        <v>0.14701156628040635</v>
      </c>
      <c r="R414" s="113">
        <v>0.14863070758462002</v>
      </c>
      <c r="S414" s="207">
        <v>0.19494517476364409</v>
      </c>
      <c r="T414" s="113">
        <v>0.23866136398142296</v>
      </c>
      <c r="U414" s="111"/>
      <c r="V414" s="114">
        <v>62.444574349999996</v>
      </c>
      <c r="W414" s="114">
        <v>69.2</v>
      </c>
      <c r="X414" s="115">
        <v>68.553758453195087</v>
      </c>
      <c r="Y414" s="115">
        <v>69.528766719891308</v>
      </c>
      <c r="Z414" s="115">
        <v>68.224688435518772</v>
      </c>
      <c r="AA414" s="119">
        <v>68.09882825691318</v>
      </c>
      <c r="AB414" s="115">
        <v>65.446672804515501</v>
      </c>
      <c r="AC414" s="115"/>
      <c r="AD414" s="116">
        <v>16.160882000063197</v>
      </c>
      <c r="AE414" s="116">
        <v>16.441588533148337</v>
      </c>
      <c r="AF414" s="115">
        <v>16.398370892112286</v>
      </c>
      <c r="AG414" s="115">
        <v>16.334320646389479</v>
      </c>
      <c r="AH414" s="115">
        <v>16.394265652913617</v>
      </c>
      <c r="AI414" s="119">
        <v>31.599140634668856</v>
      </c>
      <c r="AJ414" s="117">
        <v>48.07692307692308</v>
      </c>
      <c r="AK414" s="115"/>
      <c r="AL414" s="118">
        <v>3.4972976744186051</v>
      </c>
      <c r="AM414" s="118">
        <v>3.9009920886075951</v>
      </c>
      <c r="AN414" s="115">
        <v>3.91500576405083</v>
      </c>
      <c r="AO414" s="115">
        <v>3.9802270072992703</v>
      </c>
      <c r="AP414" s="115">
        <v>4.0364158273381294</v>
      </c>
      <c r="AQ414" s="119">
        <v>4.249167048762942</v>
      </c>
      <c r="AR414" s="115">
        <v>4.3925999999999998</v>
      </c>
      <c r="AS414" s="115"/>
      <c r="AT414" s="118">
        <v>182.39286466120592</v>
      </c>
      <c r="AU414" s="118">
        <v>117.12366259981658</v>
      </c>
      <c r="AV414" s="119">
        <v>127.02392528482832</v>
      </c>
      <c r="AW414" s="119">
        <v>101.63843624799455</v>
      </c>
      <c r="AX414" s="119">
        <v>104.91717108546398</v>
      </c>
      <c r="AY414" s="119">
        <v>143.90241575789855</v>
      </c>
      <c r="AZ414" s="119">
        <v>202.77985261830474</v>
      </c>
      <c r="BA414" s="119"/>
    </row>
    <row r="415" spans="1:53" x14ac:dyDescent="0.25">
      <c r="A415" s="180"/>
      <c r="B415" s="183"/>
      <c r="C415" s="182"/>
      <c r="D415" s="31"/>
      <c r="E415" s="32"/>
      <c r="F415" s="160"/>
      <c r="G415" s="109"/>
      <c r="H415" s="110"/>
      <c r="I415" s="110"/>
      <c r="J415" s="110"/>
      <c r="K415" s="110"/>
      <c r="L415" s="110" t="s">
        <v>15</v>
      </c>
      <c r="M415" s="111"/>
      <c r="N415" s="112"/>
      <c r="O415" s="112"/>
      <c r="P415" s="113"/>
      <c r="Q415" s="113"/>
      <c r="R415" s="113"/>
      <c r="S415" s="207"/>
      <c r="T415" s="113"/>
      <c r="U415" s="111"/>
      <c r="V415" s="114"/>
      <c r="W415" s="114"/>
      <c r="X415" s="115"/>
      <c r="Y415" s="115"/>
      <c r="Z415" s="115"/>
      <c r="AA415" s="119"/>
      <c r="AB415" s="115"/>
      <c r="AC415" s="115"/>
      <c r="AD415" s="116"/>
      <c r="AE415" s="116"/>
      <c r="AF415" s="115"/>
      <c r="AG415" s="115"/>
      <c r="AH415" s="115"/>
      <c r="AI415" s="119"/>
      <c r="AJ415" s="120"/>
      <c r="AK415" s="115"/>
      <c r="AL415" s="118"/>
      <c r="AM415" s="118"/>
      <c r="AN415" s="115"/>
      <c r="AO415" s="115"/>
      <c r="AP415" s="115"/>
      <c r="AQ415" s="119"/>
      <c r="AR415" s="115"/>
      <c r="AS415" s="115"/>
      <c r="AT415" s="118"/>
      <c r="AU415" s="118"/>
      <c r="AV415" s="119"/>
      <c r="AW415" s="119"/>
      <c r="AX415" s="119"/>
      <c r="AY415" s="119"/>
      <c r="AZ415" s="119"/>
      <c r="BA415" s="119"/>
    </row>
    <row r="416" spans="1:53" x14ac:dyDescent="0.25">
      <c r="A416" s="170" t="s">
        <v>752</v>
      </c>
      <c r="B416" s="171" t="s">
        <v>753</v>
      </c>
      <c r="C416" s="176"/>
      <c r="D416" s="31"/>
      <c r="E416" s="32"/>
      <c r="F416" s="158">
        <v>1113916</v>
      </c>
      <c r="G416" s="90">
        <v>1152303</v>
      </c>
      <c r="H416" s="124">
        <v>1218168</v>
      </c>
      <c r="I416" s="124">
        <v>1231553</v>
      </c>
      <c r="J416" s="124">
        <v>1245251</v>
      </c>
      <c r="K416" s="124">
        <v>1287205</v>
      </c>
      <c r="L416" s="124">
        <v>1382730</v>
      </c>
      <c r="M416" s="72"/>
      <c r="N416" s="73">
        <v>0.42670000000000002</v>
      </c>
      <c r="O416" s="73">
        <v>0.45341962363533311</v>
      </c>
      <c r="P416" s="91">
        <v>0.54843909886694564</v>
      </c>
      <c r="Q416" s="91">
        <v>0.55285064046258192</v>
      </c>
      <c r="R416" s="91">
        <v>0.5783145486736152</v>
      </c>
      <c r="S416" s="205">
        <v>0.61015369926861207</v>
      </c>
      <c r="T416" s="91">
        <v>0.63447896973533946</v>
      </c>
      <c r="U416" s="72"/>
      <c r="V416" s="126">
        <v>71.370718960802648</v>
      </c>
      <c r="W416" s="126">
        <v>73.510000000000005</v>
      </c>
      <c r="X416" s="92">
        <v>75.043675717167062</v>
      </c>
      <c r="Y416" s="92">
        <v>75.513738285296242</v>
      </c>
      <c r="Z416" s="92">
        <v>76.037142003027952</v>
      </c>
      <c r="AA416" s="95">
        <v>77.396758793888466</v>
      </c>
      <c r="AB416" s="92">
        <v>78.203420578559374</v>
      </c>
      <c r="AC416" s="93"/>
      <c r="AD416" s="78">
        <v>79.579890960579263</v>
      </c>
      <c r="AE416" s="78">
        <v>88.053631130872361</v>
      </c>
      <c r="AF416" s="92">
        <v>80.815605890965458</v>
      </c>
      <c r="AG416" s="92">
        <v>85.211296303842872</v>
      </c>
      <c r="AH416" s="92">
        <v>88.271661375470302</v>
      </c>
      <c r="AI416" s="95">
        <v>82.625866382368429</v>
      </c>
      <c r="AJ416" s="94">
        <v>77.801720331349244</v>
      </c>
      <c r="AK416" s="93"/>
      <c r="AL416" s="80">
        <v>10.301500212524793</v>
      </c>
      <c r="AM416" s="80">
        <v>9.9489000000000001</v>
      </c>
      <c r="AN416" s="92">
        <v>10.91221946057594</v>
      </c>
      <c r="AO416" s="92">
        <v>9.6656999999999993</v>
      </c>
      <c r="AP416" s="92">
        <v>10.035500000000001</v>
      </c>
      <c r="AQ416" s="95">
        <v>10.091589453701062</v>
      </c>
      <c r="AR416" s="92">
        <v>10.097563211583971</v>
      </c>
      <c r="AS416" s="93"/>
      <c r="AT416" s="80">
        <v>440.00000000000006</v>
      </c>
      <c r="AU416" s="80">
        <v>434.81481133328526</v>
      </c>
      <c r="AV416" s="95">
        <v>712.00000000000011</v>
      </c>
      <c r="AW416" s="95">
        <v>755.12686385316226</v>
      </c>
      <c r="AX416" s="95">
        <v>818.36239127735587</v>
      </c>
      <c r="AY416" s="95">
        <v>958.10002125289839</v>
      </c>
      <c r="AZ416" s="95">
        <v>1088.0636</v>
      </c>
      <c r="BA416" s="96"/>
    </row>
    <row r="417" spans="1:53" x14ac:dyDescent="0.25">
      <c r="A417" s="177" t="s">
        <v>754</v>
      </c>
      <c r="B417" s="178"/>
      <c r="C417" s="179" t="s">
        <v>755</v>
      </c>
      <c r="D417" s="31"/>
      <c r="E417" s="32"/>
      <c r="F417" s="159">
        <v>840975</v>
      </c>
      <c r="G417" s="97">
        <v>864250</v>
      </c>
      <c r="H417" s="98">
        <v>915074</v>
      </c>
      <c r="I417" s="98">
        <v>925667</v>
      </c>
      <c r="J417" s="98">
        <v>936464</v>
      </c>
      <c r="K417" s="98">
        <v>969284</v>
      </c>
      <c r="L417" s="98">
        <v>1080635</v>
      </c>
      <c r="M417" s="121"/>
      <c r="N417" s="100">
        <v>0.45894972773390369</v>
      </c>
      <c r="O417" s="100">
        <v>0.47739113619890622</v>
      </c>
      <c r="P417" s="101">
        <v>0.57237114099359254</v>
      </c>
      <c r="Q417" s="101">
        <v>0.58398330439380264</v>
      </c>
      <c r="R417" s="101">
        <v>0.60456830787590399</v>
      </c>
      <c r="S417" s="206">
        <v>0.62989955739735337</v>
      </c>
      <c r="T417" s="101">
        <v>0.64583257029584018</v>
      </c>
      <c r="U417" s="121"/>
      <c r="V417" s="102">
        <v>72.361028201078909</v>
      </c>
      <c r="W417" s="102">
        <v>73.94</v>
      </c>
      <c r="X417" s="103">
        <v>75.233996501567304</v>
      </c>
      <c r="Y417" s="103">
        <v>75.589279422568367</v>
      </c>
      <c r="Z417" s="103">
        <v>75.977065714852131</v>
      </c>
      <c r="AA417" s="107">
        <v>77.083227280798837</v>
      </c>
      <c r="AB417" s="103">
        <v>77.753692258595606</v>
      </c>
      <c r="AC417" s="103"/>
      <c r="AD417" s="104">
        <v>85.090125196430066</v>
      </c>
      <c r="AE417" s="104">
        <v>85.876220178074249</v>
      </c>
      <c r="AF417" s="103">
        <v>84.847990428019799</v>
      </c>
      <c r="AG417" s="103">
        <v>84.964523110412571</v>
      </c>
      <c r="AH417" s="103">
        <v>85.946154772961236</v>
      </c>
      <c r="AI417" s="107">
        <v>83.029354792626464</v>
      </c>
      <c r="AJ417" s="105">
        <v>80.418031103762061</v>
      </c>
      <c r="AK417" s="103"/>
      <c r="AL417" s="106">
        <v>11.021698320105815</v>
      </c>
      <c r="AM417" s="106">
        <v>11.27633798563687</v>
      </c>
      <c r="AN417" s="103">
        <v>11.576079114053025</v>
      </c>
      <c r="AO417" s="103">
        <v>11.38231425097014</v>
      </c>
      <c r="AP417" s="103">
        <v>11.515599643264942</v>
      </c>
      <c r="AQ417" s="107">
        <v>11.148603770472576</v>
      </c>
      <c r="AR417" s="103">
        <v>10.653466181337452</v>
      </c>
      <c r="AS417" s="103"/>
      <c r="AT417" s="106">
        <v>454.65986340162721</v>
      </c>
      <c r="AU417" s="106">
        <v>469.32487481792629</v>
      </c>
      <c r="AV417" s="107">
        <v>757.34499246403834</v>
      </c>
      <c r="AW417" s="107">
        <v>803.95536156351875</v>
      </c>
      <c r="AX417" s="107">
        <v>871.03722250953365</v>
      </c>
      <c r="AY417" s="107">
        <v>994.92910723030673</v>
      </c>
      <c r="AZ417" s="107">
        <v>1101.5615678116235</v>
      </c>
      <c r="BA417" s="107"/>
    </row>
    <row r="418" spans="1:53" x14ac:dyDescent="0.25">
      <c r="A418" s="180" t="s">
        <v>756</v>
      </c>
      <c r="B418" s="181">
        <v>1</v>
      </c>
      <c r="C418" s="182" t="s">
        <v>757</v>
      </c>
      <c r="D418" s="31"/>
      <c r="E418" s="32"/>
      <c r="F418" s="160">
        <v>95537</v>
      </c>
      <c r="G418" s="109">
        <v>61519</v>
      </c>
      <c r="H418" s="110">
        <v>59947</v>
      </c>
      <c r="I418" s="110">
        <v>58768</v>
      </c>
      <c r="J418" s="110">
        <v>57597</v>
      </c>
      <c r="K418" s="110">
        <v>54095</v>
      </c>
      <c r="L418" s="110">
        <v>55437</v>
      </c>
      <c r="M418" s="111"/>
      <c r="N418" s="112">
        <v>0.53245102144983425</v>
      </c>
      <c r="O418" s="112">
        <v>0.57908343188661704</v>
      </c>
      <c r="P418" s="113">
        <v>0.69109819723078614</v>
      </c>
      <c r="Q418" s="113">
        <v>0.70675544132925949</v>
      </c>
      <c r="R418" s="113">
        <v>0.73195415718353696</v>
      </c>
      <c r="S418" s="207">
        <v>0.72469268414570531</v>
      </c>
      <c r="T418" s="113">
        <v>0.70000155309237311</v>
      </c>
      <c r="U418" s="111"/>
      <c r="V418" s="114">
        <v>72.882473450000006</v>
      </c>
      <c r="W418" s="114">
        <v>74.260000000000005</v>
      </c>
      <c r="X418" s="115">
        <v>75.608126951741426</v>
      </c>
      <c r="Y418" s="115">
        <v>75.948055522614595</v>
      </c>
      <c r="Z418" s="115">
        <v>76.291652100901331</v>
      </c>
      <c r="AA418" s="119">
        <v>77.50006599884523</v>
      </c>
      <c r="AB418" s="115">
        <v>78.30406361851756</v>
      </c>
      <c r="AC418" s="115"/>
      <c r="AD418" s="116">
        <v>89.381443269558417</v>
      </c>
      <c r="AE418" s="116">
        <v>89.627524162861533</v>
      </c>
      <c r="AF418" s="115">
        <v>89.650037230081907</v>
      </c>
      <c r="AG418" s="115">
        <v>89.650037230081907</v>
      </c>
      <c r="AH418" s="115">
        <v>89.650037230081907</v>
      </c>
      <c r="AI418" s="119">
        <v>86.374446013341185</v>
      </c>
      <c r="AJ418" s="117">
        <v>82.733812949640281</v>
      </c>
      <c r="AK418" s="115"/>
      <c r="AL418" s="118">
        <v>13.478186221784359</v>
      </c>
      <c r="AM418" s="118">
        <v>13.69794605998198</v>
      </c>
      <c r="AN418" s="115">
        <v>13.939333757950189</v>
      </c>
      <c r="AO418" s="115">
        <v>13.596391164169498</v>
      </c>
      <c r="AP418" s="115">
        <v>13.709973669898586</v>
      </c>
      <c r="AQ418" s="119">
        <v>13.349801727693134</v>
      </c>
      <c r="AR418" s="115">
        <v>12.8589</v>
      </c>
      <c r="AS418" s="115"/>
      <c r="AT418" s="118">
        <v>578.83027809291582</v>
      </c>
      <c r="AU418" s="118">
        <v>707.79795009658255</v>
      </c>
      <c r="AV418" s="119">
        <v>1136.8911609449194</v>
      </c>
      <c r="AW418" s="119">
        <v>1222.5239999427388</v>
      </c>
      <c r="AX418" s="119">
        <v>1339.0272465041655</v>
      </c>
      <c r="AY418" s="119">
        <v>1314.1875567901734</v>
      </c>
      <c r="AZ418" s="119">
        <v>1220.636478563843</v>
      </c>
      <c r="BA418" s="119"/>
    </row>
    <row r="419" spans="1:53" x14ac:dyDescent="0.25">
      <c r="A419" s="180" t="s">
        <v>758</v>
      </c>
      <c r="B419" s="181">
        <v>2</v>
      </c>
      <c r="C419" s="182" t="s">
        <v>759</v>
      </c>
      <c r="D419" s="31"/>
      <c r="E419" s="32"/>
      <c r="F419" s="160">
        <v>57005</v>
      </c>
      <c r="G419" s="109">
        <v>72696</v>
      </c>
      <c r="H419" s="110">
        <v>77404</v>
      </c>
      <c r="I419" s="110">
        <v>78425</v>
      </c>
      <c r="J419" s="110">
        <v>79444</v>
      </c>
      <c r="K419" s="110">
        <v>82412</v>
      </c>
      <c r="L419" s="110">
        <v>85870</v>
      </c>
      <c r="M419" s="111"/>
      <c r="N419" s="112">
        <v>0.46869676661297999</v>
      </c>
      <c r="O419" s="112">
        <v>0.46935613157232292</v>
      </c>
      <c r="P419" s="113">
        <v>0.56063144854375935</v>
      </c>
      <c r="Q419" s="113">
        <v>0.56912207989334695</v>
      </c>
      <c r="R419" s="113">
        <v>0.58643252000630941</v>
      </c>
      <c r="S419" s="207">
        <v>0.62200832259035332</v>
      </c>
      <c r="T419" s="113">
        <v>0.647492201830702</v>
      </c>
      <c r="U419" s="111"/>
      <c r="V419" s="114">
        <v>72.82667570000001</v>
      </c>
      <c r="W419" s="114">
        <v>73.94</v>
      </c>
      <c r="X419" s="115">
        <v>75.02056935829043</v>
      </c>
      <c r="Y419" s="115">
        <v>75.266504510743445</v>
      </c>
      <c r="Z419" s="115">
        <v>75.539124304148331</v>
      </c>
      <c r="AA419" s="119">
        <v>76.441607845970793</v>
      </c>
      <c r="AB419" s="115">
        <v>77.006887894797401</v>
      </c>
      <c r="AC419" s="115"/>
      <c r="AD419" s="116">
        <v>87.066111988712464</v>
      </c>
      <c r="AE419" s="116">
        <v>87.31219288201558</v>
      </c>
      <c r="AF419" s="115">
        <v>87.301587301587304</v>
      </c>
      <c r="AG419" s="115">
        <v>87.301587301587304</v>
      </c>
      <c r="AH419" s="115">
        <v>87.315267619424276</v>
      </c>
      <c r="AI419" s="119">
        <v>84.733059526750026</v>
      </c>
      <c r="AJ419" s="117">
        <v>81.861483007209074</v>
      </c>
      <c r="AK419" s="115"/>
      <c r="AL419" s="118">
        <v>11.001920191119286</v>
      </c>
      <c r="AM419" s="118">
        <v>11.334340854500455</v>
      </c>
      <c r="AN419" s="115">
        <v>11.646413550720615</v>
      </c>
      <c r="AO419" s="115">
        <v>11.459799311609791</v>
      </c>
      <c r="AP419" s="115">
        <v>11.590298539286648</v>
      </c>
      <c r="AQ419" s="119">
        <v>11.247145370172504</v>
      </c>
      <c r="AR419" s="115">
        <v>10.7506</v>
      </c>
      <c r="AS419" s="115"/>
      <c r="AT419" s="118">
        <v>458.89102032651294</v>
      </c>
      <c r="AU419" s="118">
        <v>443.10609748037842</v>
      </c>
      <c r="AV419" s="119">
        <v>704.64707572899954</v>
      </c>
      <c r="AW419" s="119">
        <v>738.8090443587206</v>
      </c>
      <c r="AX419" s="119">
        <v>795.66898374260904</v>
      </c>
      <c r="AY419" s="119">
        <v>956.53037698159449</v>
      </c>
      <c r="AZ419" s="119">
        <v>1109.7048981203275</v>
      </c>
      <c r="BA419" s="119"/>
    </row>
    <row r="420" spans="1:53" x14ac:dyDescent="0.25">
      <c r="A420" s="180" t="s">
        <v>760</v>
      </c>
      <c r="B420" s="181">
        <v>3</v>
      </c>
      <c r="C420" s="182" t="s">
        <v>761</v>
      </c>
      <c r="D420" s="31"/>
      <c r="E420" s="32"/>
      <c r="F420" s="160">
        <v>67541</v>
      </c>
      <c r="G420" s="109">
        <v>74776</v>
      </c>
      <c r="H420" s="110">
        <v>81875</v>
      </c>
      <c r="I420" s="110">
        <v>83820</v>
      </c>
      <c r="J420" s="110">
        <v>85794</v>
      </c>
      <c r="K420" s="110">
        <v>91802</v>
      </c>
      <c r="L420" s="110">
        <v>91935</v>
      </c>
      <c r="M420" s="111"/>
      <c r="N420" s="112">
        <v>0.44855358635082543</v>
      </c>
      <c r="O420" s="112">
        <v>0.47071618623146944</v>
      </c>
      <c r="P420" s="113">
        <v>0.56683306527910626</v>
      </c>
      <c r="Q420" s="113">
        <v>0.57833725114485057</v>
      </c>
      <c r="R420" s="113">
        <v>0.59812309455157087</v>
      </c>
      <c r="S420" s="207">
        <v>0.62898161193106084</v>
      </c>
      <c r="T420" s="113">
        <v>0.64817769591538821</v>
      </c>
      <c r="U420" s="111"/>
      <c r="V420" s="114">
        <v>72.439811300000002</v>
      </c>
      <c r="W420" s="114">
        <v>73.83</v>
      </c>
      <c r="X420" s="115">
        <v>75.093424783351878</v>
      </c>
      <c r="Y420" s="115">
        <v>75.421879731550774</v>
      </c>
      <c r="Z420" s="115">
        <v>75.766061017421336</v>
      </c>
      <c r="AA420" s="119">
        <v>76.856726936946529</v>
      </c>
      <c r="AB420" s="115">
        <v>77.547916200049613</v>
      </c>
      <c r="AC420" s="115"/>
      <c r="AD420" s="116">
        <v>85.297096493153362</v>
      </c>
      <c r="AE420" s="116">
        <v>85.543152778367158</v>
      </c>
      <c r="AF420" s="115">
        <v>85.507246376811594</v>
      </c>
      <c r="AG420" s="115">
        <v>85.507246376811594</v>
      </c>
      <c r="AH420" s="115">
        <v>85.546227208302113</v>
      </c>
      <c r="AI420" s="119">
        <v>83.480046920637051</v>
      </c>
      <c r="AJ420" s="117">
        <v>81.189335299176804</v>
      </c>
      <c r="AK420" s="115"/>
      <c r="AL420" s="118">
        <v>10.740339696118093</v>
      </c>
      <c r="AM420" s="118">
        <v>11.111311556765905</v>
      </c>
      <c r="AN420" s="115">
        <v>11.445503852755429</v>
      </c>
      <c r="AO420" s="115">
        <v>11.266743882238465</v>
      </c>
      <c r="AP420" s="115">
        <v>11.407262706593595</v>
      </c>
      <c r="AQ420" s="119">
        <v>11.209715196949173</v>
      </c>
      <c r="AR420" s="115">
        <v>10.860900000000001</v>
      </c>
      <c r="AS420" s="115"/>
      <c r="AT420" s="118">
        <v>418.9443306327214</v>
      </c>
      <c r="AU420" s="118">
        <v>456.79843454162898</v>
      </c>
      <c r="AV420" s="119">
        <v>740.55882826555433</v>
      </c>
      <c r="AW420" s="119">
        <v>786.51047610961734</v>
      </c>
      <c r="AX420" s="119">
        <v>854.42711330519171</v>
      </c>
      <c r="AY420" s="119">
        <v>989.20460971731518</v>
      </c>
      <c r="AZ420" s="119">
        <v>1099.8880022059691</v>
      </c>
      <c r="BA420" s="119"/>
    </row>
    <row r="421" spans="1:53" x14ac:dyDescent="0.25">
      <c r="A421" s="180" t="s">
        <v>762</v>
      </c>
      <c r="B421" s="181">
        <v>4</v>
      </c>
      <c r="C421" s="182" t="s">
        <v>763</v>
      </c>
      <c r="D421" s="31"/>
      <c r="E421" s="32"/>
      <c r="F421" s="160">
        <v>78487</v>
      </c>
      <c r="G421" s="109">
        <v>113171</v>
      </c>
      <c r="H421" s="110">
        <v>126738</v>
      </c>
      <c r="I421" s="110">
        <v>130876</v>
      </c>
      <c r="J421" s="110">
        <v>135101</v>
      </c>
      <c r="K421" s="110">
        <v>148164</v>
      </c>
      <c r="L421" s="110">
        <v>197954</v>
      </c>
      <c r="M421" s="111"/>
      <c r="N421" s="112">
        <v>0.44352631220996375</v>
      </c>
      <c r="O421" s="112">
        <v>0.45003580069338189</v>
      </c>
      <c r="P421" s="113">
        <v>0.53994911418509262</v>
      </c>
      <c r="Q421" s="113">
        <v>0.54885002547981387</v>
      </c>
      <c r="R421" s="113">
        <v>0.56616515696750236</v>
      </c>
      <c r="S421" s="207">
        <v>0.59769444254478588</v>
      </c>
      <c r="T421" s="113">
        <v>0.61909326373774698</v>
      </c>
      <c r="U421" s="111"/>
      <c r="V421" s="114">
        <v>72.748558849999995</v>
      </c>
      <c r="W421" s="114">
        <v>73.790000000000006</v>
      </c>
      <c r="X421" s="115">
        <v>74.636659504741942</v>
      </c>
      <c r="Y421" s="115">
        <v>74.852075675980899</v>
      </c>
      <c r="Z421" s="115">
        <v>75.104512481640299</v>
      </c>
      <c r="AA421" s="119">
        <v>75.697887042592072</v>
      </c>
      <c r="AB421" s="115">
        <v>75.989695970681169</v>
      </c>
      <c r="AC421" s="115"/>
      <c r="AD421" s="116">
        <v>81.080007216375449</v>
      </c>
      <c r="AE421" s="116">
        <v>81.324857705212054</v>
      </c>
      <c r="AF421" s="115">
        <v>81.22909698996655</v>
      </c>
      <c r="AG421" s="115">
        <v>81.284974540972016</v>
      </c>
      <c r="AH421" s="115">
        <v>81.327917068933701</v>
      </c>
      <c r="AI421" s="119">
        <v>80.338660482341822</v>
      </c>
      <c r="AJ421" s="117">
        <v>79.241449373518464</v>
      </c>
      <c r="AK421" s="115"/>
      <c r="AL421" s="118">
        <v>10.433832706631428</v>
      </c>
      <c r="AM421" s="118">
        <v>10.761045144428692</v>
      </c>
      <c r="AN421" s="115">
        <v>11.082412808816377</v>
      </c>
      <c r="AO421" s="115">
        <v>10.911180161105403</v>
      </c>
      <c r="AP421" s="115">
        <v>11.045792871193305</v>
      </c>
      <c r="AQ421" s="119">
        <v>10.652337171483936</v>
      </c>
      <c r="AR421" s="115">
        <v>10.1045</v>
      </c>
      <c r="AS421" s="115"/>
      <c r="AT421" s="118">
        <v>419.90321829236507</v>
      </c>
      <c r="AU421" s="118">
        <v>420.68409555907482</v>
      </c>
      <c r="AV421" s="119">
        <v>678.69783305376689</v>
      </c>
      <c r="AW421" s="119">
        <v>714.20005517200354</v>
      </c>
      <c r="AX421" s="119">
        <v>771.16135612517394</v>
      </c>
      <c r="AY421" s="119">
        <v>915.17468430240115</v>
      </c>
      <c r="AZ421" s="119">
        <v>1046.0327166198256</v>
      </c>
      <c r="BA421" s="119"/>
    </row>
    <row r="422" spans="1:53" x14ac:dyDescent="0.25">
      <c r="A422" s="180" t="s">
        <v>764</v>
      </c>
      <c r="B422" s="181">
        <v>5</v>
      </c>
      <c r="C422" s="182" t="s">
        <v>765</v>
      </c>
      <c r="D422" s="31"/>
      <c r="E422" s="32"/>
      <c r="F422" s="160">
        <v>4020</v>
      </c>
      <c r="G422" s="109">
        <v>6726</v>
      </c>
      <c r="H422" s="110">
        <v>7676</v>
      </c>
      <c r="I422" s="110">
        <v>7979</v>
      </c>
      <c r="J422" s="110">
        <v>8292</v>
      </c>
      <c r="K422" s="110">
        <v>9288</v>
      </c>
      <c r="L422" s="110">
        <v>12949</v>
      </c>
      <c r="M422" s="111"/>
      <c r="N422" s="112">
        <v>0.42681224340409835</v>
      </c>
      <c r="O422" s="112">
        <v>0.4315957216223168</v>
      </c>
      <c r="P422" s="113">
        <v>0.52351650561218033</v>
      </c>
      <c r="Q422" s="113">
        <v>0.53306619276576883</v>
      </c>
      <c r="R422" s="113">
        <v>0.55122070114226707</v>
      </c>
      <c r="S422" s="207">
        <v>0.57742156344280904</v>
      </c>
      <c r="T422" s="113">
        <v>0.59459332787358721</v>
      </c>
      <c r="U422" s="111"/>
      <c r="V422" s="114">
        <v>71.301537199999999</v>
      </c>
      <c r="W422" s="114">
        <v>73.72</v>
      </c>
      <c r="X422" s="115">
        <v>74.997564308428366</v>
      </c>
      <c r="Y422" s="115">
        <v>75.418290414149922</v>
      </c>
      <c r="Z422" s="115">
        <v>75.990487057282166</v>
      </c>
      <c r="AA422" s="119">
        <v>76.949734085237878</v>
      </c>
      <c r="AB422" s="115">
        <v>77.31814824743482</v>
      </c>
      <c r="AC422" s="115"/>
      <c r="AD422" s="116">
        <v>79.201598522868423</v>
      </c>
      <c r="AE422" s="116">
        <v>79.419552370066995</v>
      </c>
      <c r="AF422" s="115">
        <v>79.310344827586206</v>
      </c>
      <c r="AG422" s="115">
        <v>79.38405034135603</v>
      </c>
      <c r="AH422" s="115">
        <v>79.422275664989868</v>
      </c>
      <c r="AI422" s="119">
        <v>79.202435505745328</v>
      </c>
      <c r="AJ422" s="117">
        <v>78.952291861552851</v>
      </c>
      <c r="AK422" s="115"/>
      <c r="AL422" s="118">
        <v>9.5711314390467468</v>
      </c>
      <c r="AM422" s="118">
        <v>9.9418384329349276</v>
      </c>
      <c r="AN422" s="115">
        <v>10.245322125634967</v>
      </c>
      <c r="AO422" s="115">
        <v>10.154231174947022</v>
      </c>
      <c r="AP422" s="115">
        <v>10.30121085518814</v>
      </c>
      <c r="AQ422" s="119">
        <v>10.072349905511818</v>
      </c>
      <c r="AR422" s="115">
        <v>9.7102000000000004</v>
      </c>
      <c r="AS422" s="115"/>
      <c r="AT422" s="118">
        <v>412.24061358193131</v>
      </c>
      <c r="AU422" s="118">
        <v>396.66918026480681</v>
      </c>
      <c r="AV422" s="119">
        <v>652.99022576035713</v>
      </c>
      <c r="AW422" s="119">
        <v>685.20122043401227</v>
      </c>
      <c r="AX422" s="119">
        <v>739.51166117864375</v>
      </c>
      <c r="AY422" s="119">
        <v>841.90851036964159</v>
      </c>
      <c r="AZ422" s="119">
        <v>931.07420131700133</v>
      </c>
      <c r="BA422" s="119"/>
    </row>
    <row r="423" spans="1:53" x14ac:dyDescent="0.25">
      <c r="A423" s="180" t="s">
        <v>766</v>
      </c>
      <c r="B423" s="181">
        <v>6</v>
      </c>
      <c r="C423" s="182" t="s">
        <v>767</v>
      </c>
      <c r="D423" s="31"/>
      <c r="E423" s="32"/>
      <c r="F423" s="160">
        <v>2367</v>
      </c>
      <c r="G423" s="109">
        <v>2686</v>
      </c>
      <c r="H423" s="110">
        <v>2826</v>
      </c>
      <c r="I423" s="110">
        <v>2850</v>
      </c>
      <c r="J423" s="110">
        <v>2874</v>
      </c>
      <c r="K423" s="110">
        <v>2940</v>
      </c>
      <c r="L423" s="110">
        <v>2939</v>
      </c>
      <c r="M423" s="111"/>
      <c r="N423" s="112">
        <v>0.35968139196637583</v>
      </c>
      <c r="O423" s="112">
        <v>0.33587015715370794</v>
      </c>
      <c r="P423" s="113">
        <v>0.41031911613242683</v>
      </c>
      <c r="Q423" s="113">
        <v>0.41697842124198942</v>
      </c>
      <c r="R423" s="113">
        <v>0.4308676929593791</v>
      </c>
      <c r="S423" s="207">
        <v>0.48555022468858988</v>
      </c>
      <c r="T423" s="113">
        <v>0.53179047102482158</v>
      </c>
      <c r="U423" s="111"/>
      <c r="V423" s="114">
        <v>68.731120850000011</v>
      </c>
      <c r="W423" s="114">
        <v>73.069999999999993</v>
      </c>
      <c r="X423" s="115">
        <v>75.49826763200069</v>
      </c>
      <c r="Y423" s="115">
        <v>76.38924121217714</v>
      </c>
      <c r="Z423" s="115">
        <v>77.43980425830317</v>
      </c>
      <c r="AA423" s="119">
        <v>79.68673719364142</v>
      </c>
      <c r="AB423" s="115">
        <v>80.915753658650985</v>
      </c>
      <c r="AC423" s="115"/>
      <c r="AD423" s="116">
        <v>79.598368828450106</v>
      </c>
      <c r="AE423" s="116">
        <v>79.769591914010405</v>
      </c>
      <c r="AF423" s="115">
        <v>79.6875</v>
      </c>
      <c r="AG423" s="115">
        <v>79.74170175754989</v>
      </c>
      <c r="AH423" s="115">
        <v>79.77173131629938</v>
      </c>
      <c r="AI423" s="119">
        <v>76.744513345978248</v>
      </c>
      <c r="AJ423" s="117">
        <v>73.443983402489636</v>
      </c>
      <c r="AK423" s="115"/>
      <c r="AL423" s="118">
        <v>5.9317115203761759</v>
      </c>
      <c r="AM423" s="118">
        <v>6.5301586910626321</v>
      </c>
      <c r="AN423" s="115">
        <v>6.972638238430191</v>
      </c>
      <c r="AO423" s="115">
        <v>7.165911583487369</v>
      </c>
      <c r="AP423" s="115">
        <v>7.3961403686087976</v>
      </c>
      <c r="AQ423" s="119">
        <v>7.4773851684026909</v>
      </c>
      <c r="AR423" s="115">
        <v>7.4279999999999999</v>
      </c>
      <c r="AS423" s="115"/>
      <c r="AT423" s="118">
        <v>362.00814404804186</v>
      </c>
      <c r="AU423" s="118">
        <v>261.14965827322777</v>
      </c>
      <c r="AV423" s="119">
        <v>410.53460609137881</v>
      </c>
      <c r="AW423" s="119">
        <v>415.11619833833294</v>
      </c>
      <c r="AX423" s="119">
        <v>437.35950909830751</v>
      </c>
      <c r="AY423" s="119">
        <v>593.90109979002591</v>
      </c>
      <c r="AZ423" s="119">
        <v>772.30072385842368</v>
      </c>
      <c r="BA423" s="119"/>
    </row>
    <row r="424" spans="1:53" x14ac:dyDescent="0.25">
      <c r="A424" s="180" t="s">
        <v>768</v>
      </c>
      <c r="B424" s="181">
        <v>7</v>
      </c>
      <c r="C424" s="182" t="s">
        <v>769</v>
      </c>
      <c r="D424" s="31"/>
      <c r="E424" s="32"/>
      <c r="F424" s="160">
        <v>55216</v>
      </c>
      <c r="G424" s="109">
        <v>46092</v>
      </c>
      <c r="H424" s="110">
        <v>47758</v>
      </c>
      <c r="I424" s="110">
        <v>47898</v>
      </c>
      <c r="J424" s="110">
        <v>48029</v>
      </c>
      <c r="K424" s="110">
        <v>48326</v>
      </c>
      <c r="L424" s="110">
        <v>50164</v>
      </c>
      <c r="M424" s="111"/>
      <c r="N424" s="112">
        <v>0.42943021897218248</v>
      </c>
      <c r="O424" s="112">
        <v>0.44326029014728252</v>
      </c>
      <c r="P424" s="113">
        <v>0.5455290806869898</v>
      </c>
      <c r="Q424" s="113">
        <v>0.55743099549702702</v>
      </c>
      <c r="R424" s="113">
        <v>0.57787472250879357</v>
      </c>
      <c r="S424" s="207">
        <v>0.61739899059211323</v>
      </c>
      <c r="T424" s="113">
        <v>0.64467184063692595</v>
      </c>
      <c r="U424" s="111"/>
      <c r="V424" s="114">
        <v>72.261258499999997</v>
      </c>
      <c r="W424" s="114">
        <v>73.900000000000006</v>
      </c>
      <c r="X424" s="115">
        <v>75.324478092112315</v>
      </c>
      <c r="Y424" s="115">
        <v>75.71263954654431</v>
      </c>
      <c r="Z424" s="115">
        <v>76.1185303337774</v>
      </c>
      <c r="AA424" s="119">
        <v>77.424311702828959</v>
      </c>
      <c r="AB424" s="115">
        <v>78.27645098747027</v>
      </c>
      <c r="AC424" s="115"/>
      <c r="AD424" s="116">
        <v>86.992649731783928</v>
      </c>
      <c r="AE424" s="116">
        <v>87.23873062508703</v>
      </c>
      <c r="AF424" s="115">
        <v>87.227074235807862</v>
      </c>
      <c r="AG424" s="115">
        <v>87.227074235807862</v>
      </c>
      <c r="AH424" s="115">
        <v>87.241805362495725</v>
      </c>
      <c r="AI424" s="119">
        <v>83.969980938793015</v>
      </c>
      <c r="AJ424" s="117">
        <v>80.349650349650346</v>
      </c>
      <c r="AK424" s="115"/>
      <c r="AL424" s="118">
        <v>10.086830487234639</v>
      </c>
      <c r="AM424" s="118">
        <v>10.513234711638725</v>
      </c>
      <c r="AN424" s="115">
        <v>10.853984487626175</v>
      </c>
      <c r="AO424" s="115">
        <v>10.722406045410224</v>
      </c>
      <c r="AP424" s="115">
        <v>10.864181001042052</v>
      </c>
      <c r="AQ424" s="119">
        <v>10.683514924328385</v>
      </c>
      <c r="AR424" s="115">
        <v>10.3406</v>
      </c>
      <c r="AS424" s="115"/>
      <c r="AT424" s="118">
        <v>382.81584618397648</v>
      </c>
      <c r="AU424" s="118">
        <v>395.02743049755753</v>
      </c>
      <c r="AV424" s="119">
        <v>674.79561702053957</v>
      </c>
      <c r="AW424" s="119">
        <v>717.34313545229577</v>
      </c>
      <c r="AX424" s="119">
        <v>783.18409877123554</v>
      </c>
      <c r="AY424" s="119">
        <v>951.05786729355168</v>
      </c>
      <c r="AZ424" s="119">
        <v>1104.9339656744619</v>
      </c>
      <c r="BA424" s="119"/>
    </row>
    <row r="425" spans="1:53" x14ac:dyDescent="0.25">
      <c r="A425" s="180" t="s">
        <v>770</v>
      </c>
      <c r="B425" s="181">
        <v>8</v>
      </c>
      <c r="C425" s="182" t="s">
        <v>771</v>
      </c>
      <c r="D425" s="31"/>
      <c r="E425" s="32"/>
      <c r="F425" s="160">
        <v>16532</v>
      </c>
      <c r="G425" s="109">
        <v>24192</v>
      </c>
      <c r="H425" s="110">
        <v>26664</v>
      </c>
      <c r="I425" s="110">
        <v>27358</v>
      </c>
      <c r="J425" s="110">
        <v>28065</v>
      </c>
      <c r="K425" s="110">
        <v>30233</v>
      </c>
      <c r="L425" s="110">
        <v>32019</v>
      </c>
      <c r="M425" s="111"/>
      <c r="N425" s="112">
        <v>0.38680312533728128</v>
      </c>
      <c r="O425" s="112">
        <v>0.36553736754499544</v>
      </c>
      <c r="P425" s="113">
        <v>0.46462712451666288</v>
      </c>
      <c r="Q425" s="113">
        <v>0.47361555897694041</v>
      </c>
      <c r="R425" s="113">
        <v>0.49134838277194187</v>
      </c>
      <c r="S425" s="207">
        <v>0.55812171509081188</v>
      </c>
      <c r="T425" s="113">
        <v>0.61211273731199378</v>
      </c>
      <c r="U425" s="111"/>
      <c r="V425" s="114">
        <v>71.078346199999999</v>
      </c>
      <c r="W425" s="114">
        <v>73.510000000000005</v>
      </c>
      <c r="X425" s="115">
        <v>75.030759997418471</v>
      </c>
      <c r="Y425" s="115">
        <v>75.546379541999428</v>
      </c>
      <c r="Z425" s="115">
        <v>76.138021917064137</v>
      </c>
      <c r="AA425" s="119">
        <v>77.396123903648459</v>
      </c>
      <c r="AB425" s="115">
        <v>78.049324243608552</v>
      </c>
      <c r="AC425" s="115"/>
      <c r="AD425" s="116">
        <v>65.095083225415706</v>
      </c>
      <c r="AE425" s="116">
        <v>65.26581414918941</v>
      </c>
      <c r="AF425" s="115">
        <v>65.166801108933612</v>
      </c>
      <c r="AG425" s="115">
        <v>65.238004159893194</v>
      </c>
      <c r="AH425" s="115">
        <v>65.267947402003571</v>
      </c>
      <c r="AI425" s="119">
        <v>67.183168970350152</v>
      </c>
      <c r="AJ425" s="117">
        <v>69.260852561595627</v>
      </c>
      <c r="AK425" s="115"/>
      <c r="AL425" s="118">
        <v>7.5813637192909713</v>
      </c>
      <c r="AM425" s="118">
        <v>8.0112882187938297</v>
      </c>
      <c r="AN425" s="115">
        <v>8.3094947910674168</v>
      </c>
      <c r="AO425" s="115">
        <v>8.3708591556728251</v>
      </c>
      <c r="AP425" s="115">
        <v>8.5604577941815023</v>
      </c>
      <c r="AQ425" s="119">
        <v>8.2822551393262813</v>
      </c>
      <c r="AR425" s="115">
        <v>7.8902999999999999</v>
      </c>
      <c r="AS425" s="115"/>
      <c r="AT425" s="118">
        <v>395.82460642575717</v>
      </c>
      <c r="AU425" s="118">
        <v>313.7036717233409</v>
      </c>
      <c r="AV425" s="119">
        <v>577.5029229330122</v>
      </c>
      <c r="AW425" s="119">
        <v>600.76849949431335</v>
      </c>
      <c r="AX425" s="119">
        <v>650.45879717179366</v>
      </c>
      <c r="AY425" s="119">
        <v>921.14877842334681</v>
      </c>
      <c r="AZ425" s="119">
        <v>1208.1768395716003</v>
      </c>
      <c r="BA425" s="119"/>
    </row>
    <row r="426" spans="1:53" x14ac:dyDescent="0.25">
      <c r="A426" s="180" t="s">
        <v>772</v>
      </c>
      <c r="B426" s="181">
        <v>9</v>
      </c>
      <c r="C426" s="182" t="s">
        <v>773</v>
      </c>
      <c r="D426" s="31"/>
      <c r="E426" s="32"/>
      <c r="F426" s="160">
        <v>54600</v>
      </c>
      <c r="G426" s="109">
        <v>52144</v>
      </c>
      <c r="H426" s="110">
        <v>53326</v>
      </c>
      <c r="I426" s="110">
        <v>53225</v>
      </c>
      <c r="J426" s="110">
        <v>53112</v>
      </c>
      <c r="K426" s="110">
        <v>52667</v>
      </c>
      <c r="L426" s="110">
        <v>59918</v>
      </c>
      <c r="M426" s="111"/>
      <c r="N426" s="112">
        <v>0.46585591521957598</v>
      </c>
      <c r="O426" s="112">
        <v>0.474221584303404</v>
      </c>
      <c r="P426" s="113">
        <v>0.56905923548251547</v>
      </c>
      <c r="Q426" s="113">
        <v>0.57912661677302812</v>
      </c>
      <c r="R426" s="113">
        <v>0.59811073511383539</v>
      </c>
      <c r="S426" s="207">
        <v>0.62771961632805118</v>
      </c>
      <c r="T426" s="113">
        <v>0.6472037718466096</v>
      </c>
      <c r="U426" s="111"/>
      <c r="V426" s="114">
        <v>72.439811300000002</v>
      </c>
      <c r="W426" s="114">
        <v>73.97</v>
      </c>
      <c r="X426" s="115">
        <v>75.28077370432797</v>
      </c>
      <c r="Y426" s="115">
        <v>75.630958421105362</v>
      </c>
      <c r="Z426" s="115">
        <v>76.007800214147153</v>
      </c>
      <c r="AA426" s="119">
        <v>77.10689561837421</v>
      </c>
      <c r="AB426" s="115">
        <v>77.773947128672248</v>
      </c>
      <c r="AC426" s="115"/>
      <c r="AD426" s="116">
        <v>86.507213090485379</v>
      </c>
      <c r="AE426" s="116">
        <v>86.75329398378851</v>
      </c>
      <c r="AF426" s="115">
        <v>86.734693877551024</v>
      </c>
      <c r="AG426" s="115">
        <v>86.734693877551024</v>
      </c>
      <c r="AH426" s="115">
        <v>86.756368721197191</v>
      </c>
      <c r="AI426" s="119">
        <v>85.401226952388754</v>
      </c>
      <c r="AJ426" s="117">
        <v>83.869724417036039</v>
      </c>
      <c r="AK426" s="115"/>
      <c r="AL426" s="118">
        <v>11.126439788127124</v>
      </c>
      <c r="AM426" s="118">
        <v>11.434987627395737</v>
      </c>
      <c r="AN426" s="115">
        <v>11.729883864607643</v>
      </c>
      <c r="AO426" s="115">
        <v>11.522586675449617</v>
      </c>
      <c r="AP426" s="115">
        <v>11.646271077370184</v>
      </c>
      <c r="AQ426" s="119">
        <v>11.241443087237833</v>
      </c>
      <c r="AR426" s="115">
        <v>10.6831</v>
      </c>
      <c r="AS426" s="115"/>
      <c r="AT426" s="118">
        <v>453.15773086305319</v>
      </c>
      <c r="AU426" s="118">
        <v>454.81468495172606</v>
      </c>
      <c r="AV426" s="119">
        <v>731.00813054038292</v>
      </c>
      <c r="AW426" s="119">
        <v>771.25700173707219</v>
      </c>
      <c r="AX426" s="119">
        <v>834.89681384979428</v>
      </c>
      <c r="AY426" s="119">
        <v>966.6719134774321</v>
      </c>
      <c r="AZ426" s="119">
        <v>1083.8925576494521</v>
      </c>
      <c r="BA426" s="119"/>
    </row>
    <row r="427" spans="1:53" x14ac:dyDescent="0.25">
      <c r="A427" s="180" t="s">
        <v>774</v>
      </c>
      <c r="B427" s="181">
        <v>10</v>
      </c>
      <c r="C427" s="182" t="s">
        <v>775</v>
      </c>
      <c r="D427" s="31"/>
      <c r="E427" s="32"/>
      <c r="F427" s="160">
        <v>56600</v>
      </c>
      <c r="G427" s="109">
        <v>50704</v>
      </c>
      <c r="H427" s="110">
        <v>50946</v>
      </c>
      <c r="I427" s="110">
        <v>50514</v>
      </c>
      <c r="J427" s="110">
        <v>50075</v>
      </c>
      <c r="K427" s="110">
        <v>48677</v>
      </c>
      <c r="L427" s="110">
        <v>60589</v>
      </c>
      <c r="M427" s="111"/>
      <c r="N427" s="112">
        <v>0.4730577933157683</v>
      </c>
      <c r="O427" s="112">
        <v>0.48274665837626957</v>
      </c>
      <c r="P427" s="113">
        <v>0.58360265832633318</v>
      </c>
      <c r="Q427" s="113">
        <v>0.59461351131919848</v>
      </c>
      <c r="R427" s="113">
        <v>0.6150181599144966</v>
      </c>
      <c r="S427" s="207">
        <v>0.64578221598260377</v>
      </c>
      <c r="T427" s="113">
        <v>0.66636936425996174</v>
      </c>
      <c r="U427" s="111"/>
      <c r="V427" s="114">
        <v>72.291017300000007</v>
      </c>
      <c r="W427" s="114">
        <v>74.010000000000005</v>
      </c>
      <c r="X427" s="115">
        <v>75.421986267416671</v>
      </c>
      <c r="Y427" s="115">
        <v>75.82212852367465</v>
      </c>
      <c r="Z427" s="115">
        <v>76.246655225195241</v>
      </c>
      <c r="AA427" s="119">
        <v>77.538439340285095</v>
      </c>
      <c r="AB427" s="115">
        <v>78.365532673992305</v>
      </c>
      <c r="AC427" s="115"/>
      <c r="AD427" s="116">
        <v>85.660339166731148</v>
      </c>
      <c r="AE427" s="116">
        <v>85.906420060034264</v>
      </c>
      <c r="AF427" s="115">
        <v>85.875706214689259</v>
      </c>
      <c r="AG427" s="115">
        <v>85.875706214689259</v>
      </c>
      <c r="AH427" s="115">
        <v>85.90949479744296</v>
      </c>
      <c r="AI427" s="119">
        <v>84.249112526764122</v>
      </c>
      <c r="AJ427" s="117">
        <v>82.395382395382398</v>
      </c>
      <c r="AK427" s="115"/>
      <c r="AL427" s="118">
        <v>11.388600466444169</v>
      </c>
      <c r="AM427" s="118">
        <v>11.69147041978068</v>
      </c>
      <c r="AN427" s="115">
        <v>11.988457673606659</v>
      </c>
      <c r="AO427" s="115">
        <v>11.76838952747422</v>
      </c>
      <c r="AP427" s="115">
        <v>11.895531549320943</v>
      </c>
      <c r="AQ427" s="119">
        <v>11.594740926119247</v>
      </c>
      <c r="AR427" s="115">
        <v>11.151199999999999</v>
      </c>
      <c r="AS427" s="115"/>
      <c r="AT427" s="118">
        <v>470.32016811045474</v>
      </c>
      <c r="AU427" s="118">
        <v>473.87640564436657</v>
      </c>
      <c r="AV427" s="119">
        <v>777.77075700226612</v>
      </c>
      <c r="AW427" s="119">
        <v>822.98174301582821</v>
      </c>
      <c r="AX427" s="119">
        <v>894.06388584104741</v>
      </c>
      <c r="AY427" s="119">
        <v>1029.521730754379</v>
      </c>
      <c r="AZ427" s="119">
        <v>1148.2980682000962</v>
      </c>
      <c r="BA427" s="119"/>
    </row>
    <row r="428" spans="1:53" x14ac:dyDescent="0.25">
      <c r="A428" s="180" t="s">
        <v>776</v>
      </c>
      <c r="B428" s="181">
        <v>11</v>
      </c>
      <c r="C428" s="182" t="s">
        <v>777</v>
      </c>
      <c r="D428" s="31"/>
      <c r="E428" s="32"/>
      <c r="F428" s="160">
        <v>879</v>
      </c>
      <c r="G428" s="109">
        <v>1410</v>
      </c>
      <c r="H428" s="110">
        <v>1587</v>
      </c>
      <c r="I428" s="110">
        <v>1641</v>
      </c>
      <c r="J428" s="110">
        <v>1696</v>
      </c>
      <c r="K428" s="110">
        <v>1868</v>
      </c>
      <c r="L428" s="110">
        <v>4756</v>
      </c>
      <c r="M428" s="111"/>
      <c r="N428" s="112">
        <v>0.40347147444540765</v>
      </c>
      <c r="O428" s="112">
        <v>0.3754532904242312</v>
      </c>
      <c r="P428" s="113">
        <v>0.44370680310788246</v>
      </c>
      <c r="Q428" s="113">
        <v>0.44822849397630454</v>
      </c>
      <c r="R428" s="113">
        <v>0.45989509648688137</v>
      </c>
      <c r="S428" s="207">
        <v>0.53971179176304207</v>
      </c>
      <c r="T428" s="113">
        <v>0.60065350250786187</v>
      </c>
      <c r="U428" s="111"/>
      <c r="V428" s="114">
        <v>70.966750700000006</v>
      </c>
      <c r="W428" s="114">
        <v>73.540000000000006</v>
      </c>
      <c r="X428" s="115">
        <v>74.78143271872014</v>
      </c>
      <c r="Y428" s="115">
        <v>75.174259605586272</v>
      </c>
      <c r="Z428" s="115">
        <v>75.773412272203942</v>
      </c>
      <c r="AA428" s="119">
        <v>76.50552775648157</v>
      </c>
      <c r="AB428" s="115">
        <v>76.600260812567072</v>
      </c>
      <c r="AC428" s="115"/>
      <c r="AD428" s="116">
        <v>85.649911031757725</v>
      </c>
      <c r="AE428" s="116">
        <v>85.724252069624583</v>
      </c>
      <c r="AF428" s="115">
        <v>85.714285714285708</v>
      </c>
      <c r="AG428" s="115">
        <v>85.714285714285708</v>
      </c>
      <c r="AH428" s="115">
        <v>85.725180947795749</v>
      </c>
      <c r="AI428" s="119">
        <v>79.167685888494361</v>
      </c>
      <c r="AJ428" s="117">
        <v>72.025723472668815</v>
      </c>
      <c r="AK428" s="115"/>
      <c r="AL428" s="118">
        <v>7.7239536155202826</v>
      </c>
      <c r="AM428" s="118">
        <v>8.277995710059173</v>
      </c>
      <c r="AN428" s="115">
        <v>8.5000740356475752</v>
      </c>
      <c r="AO428" s="115">
        <v>8.6690472222222219</v>
      </c>
      <c r="AP428" s="115">
        <v>8.8773580024067371</v>
      </c>
      <c r="AQ428" s="119">
        <v>9.0659747399737398</v>
      </c>
      <c r="AR428" s="115">
        <v>9.1839999999999993</v>
      </c>
      <c r="AS428" s="115"/>
      <c r="AT428" s="118">
        <v>388.53935414074135</v>
      </c>
      <c r="AU428" s="118">
        <v>292.87434517742264</v>
      </c>
      <c r="AV428" s="119">
        <v>443.10020349194207</v>
      </c>
      <c r="AW428" s="119">
        <v>447.24452948775428</v>
      </c>
      <c r="AX428" s="119">
        <v>468.47349183221257</v>
      </c>
      <c r="AY428" s="119">
        <v>744.28913574072067</v>
      </c>
      <c r="AZ428" s="119">
        <v>1049.9457570066854</v>
      </c>
      <c r="BA428" s="119"/>
    </row>
    <row r="429" spans="1:53" x14ac:dyDescent="0.25">
      <c r="A429" s="180" t="s">
        <v>778</v>
      </c>
      <c r="B429" s="181">
        <v>12</v>
      </c>
      <c r="C429" s="182" t="s">
        <v>779</v>
      </c>
      <c r="D429" s="31"/>
      <c r="E429" s="32"/>
      <c r="F429" s="160">
        <v>131973</v>
      </c>
      <c r="G429" s="109">
        <v>120446</v>
      </c>
      <c r="H429" s="110">
        <v>124240</v>
      </c>
      <c r="I429" s="110">
        <v>124384</v>
      </c>
      <c r="J429" s="110">
        <v>124513</v>
      </c>
      <c r="K429" s="110">
        <v>124755</v>
      </c>
      <c r="L429" s="110">
        <v>131346</v>
      </c>
      <c r="M429" s="111"/>
      <c r="N429" s="112">
        <v>0.44085458012671319</v>
      </c>
      <c r="O429" s="112">
        <v>0.44997940704437689</v>
      </c>
      <c r="P429" s="113">
        <v>0.54271606608579481</v>
      </c>
      <c r="Q429" s="113">
        <v>0.55281449890983458</v>
      </c>
      <c r="R429" s="113">
        <v>0.57149569051049021</v>
      </c>
      <c r="S429" s="207">
        <v>0.60629571030814711</v>
      </c>
      <c r="T429" s="113">
        <v>0.63090721604522548</v>
      </c>
      <c r="U429" s="111"/>
      <c r="V429" s="114">
        <v>72.417492199999998</v>
      </c>
      <c r="W429" s="114">
        <v>73.97</v>
      </c>
      <c r="X429" s="115">
        <v>75.289200868162538</v>
      </c>
      <c r="Y429" s="115">
        <v>75.648096469364489</v>
      </c>
      <c r="Z429" s="115">
        <v>76.031070040443154</v>
      </c>
      <c r="AA429" s="119">
        <v>77.223442971436157</v>
      </c>
      <c r="AB429" s="115">
        <v>77.987464812313263</v>
      </c>
      <c r="AC429" s="115"/>
      <c r="AD429" s="116">
        <v>84.299907716817771</v>
      </c>
      <c r="AE429" s="116">
        <v>84.545988610120887</v>
      </c>
      <c r="AF429" s="115">
        <v>84.495815065763253</v>
      </c>
      <c r="AG429" s="115">
        <v>84.505905027970087</v>
      </c>
      <c r="AH429" s="115">
        <v>84.549063347529582</v>
      </c>
      <c r="AI429" s="119">
        <v>82.694602760679231</v>
      </c>
      <c r="AJ429" s="117">
        <v>80.640818524501896</v>
      </c>
      <c r="AK429" s="115"/>
      <c r="AL429" s="118">
        <v>10.237440638966167</v>
      </c>
      <c r="AM429" s="118">
        <v>10.645547992084918</v>
      </c>
      <c r="AN429" s="115">
        <v>10.983504153771744</v>
      </c>
      <c r="AO429" s="115">
        <v>10.821585902864594</v>
      </c>
      <c r="AP429" s="115">
        <v>10.963869179842666</v>
      </c>
      <c r="AQ429" s="119">
        <v>10.76245273150198</v>
      </c>
      <c r="AR429" s="115">
        <v>10.4001</v>
      </c>
      <c r="AS429" s="115"/>
      <c r="AT429" s="118">
        <v>412.60776927997159</v>
      </c>
      <c r="AU429" s="118">
        <v>414.18511831196543</v>
      </c>
      <c r="AV429" s="119">
        <v>670.9659052077651</v>
      </c>
      <c r="AW429" s="119">
        <v>708.29055208489399</v>
      </c>
      <c r="AX429" s="119">
        <v>767.35678604968052</v>
      </c>
      <c r="AY429" s="119">
        <v>908.67178493810934</v>
      </c>
      <c r="AZ429" s="119">
        <v>1038.0127990220926</v>
      </c>
      <c r="BA429" s="119"/>
    </row>
    <row r="430" spans="1:53" x14ac:dyDescent="0.25">
      <c r="A430" s="180" t="s">
        <v>780</v>
      </c>
      <c r="B430" s="181">
        <v>13</v>
      </c>
      <c r="C430" s="182" t="s">
        <v>781</v>
      </c>
      <c r="D430" s="31"/>
      <c r="E430" s="32"/>
      <c r="F430" s="160">
        <v>778</v>
      </c>
      <c r="G430" s="109">
        <v>602</v>
      </c>
      <c r="H430" s="110">
        <v>594</v>
      </c>
      <c r="I430" s="110">
        <v>584</v>
      </c>
      <c r="J430" s="110">
        <v>574</v>
      </c>
      <c r="K430" s="110">
        <v>547</v>
      </c>
      <c r="L430" s="110">
        <v>445</v>
      </c>
      <c r="M430" s="111"/>
      <c r="N430" s="112">
        <v>0.33030234068743758</v>
      </c>
      <c r="O430" s="112">
        <v>0.29990194898968464</v>
      </c>
      <c r="P430" s="113">
        <v>0.34757420286758617</v>
      </c>
      <c r="Q430" s="113">
        <v>0.34865065544558221</v>
      </c>
      <c r="R430" s="113">
        <v>0.35664256853965687</v>
      </c>
      <c r="S430" s="207">
        <v>0.40188343028050511</v>
      </c>
      <c r="T430" s="113">
        <v>0.44649143651365802</v>
      </c>
      <c r="U430" s="111"/>
      <c r="V430" s="114">
        <v>70.423652599999997</v>
      </c>
      <c r="W430" s="114">
        <v>73.010000000000005</v>
      </c>
      <c r="X430" s="115">
        <v>74.073511067057552</v>
      </c>
      <c r="Y430" s="115">
        <v>74.317183999361191</v>
      </c>
      <c r="Z430" s="115">
        <v>74.892738612535283</v>
      </c>
      <c r="AA430" s="119">
        <v>75.62992028745532</v>
      </c>
      <c r="AB430" s="115">
        <v>75.738447140354623</v>
      </c>
      <c r="AC430" s="115"/>
      <c r="AD430" s="116">
        <v>37.764420316688579</v>
      </c>
      <c r="AE430" s="116">
        <v>37.903800534655467</v>
      </c>
      <c r="AF430" s="115">
        <v>37.822968903060072</v>
      </c>
      <c r="AG430" s="115">
        <v>37.881097193725253</v>
      </c>
      <c r="AH430" s="115">
        <v>37.905542065923754</v>
      </c>
      <c r="AI430" s="119">
        <v>52.917142361644892</v>
      </c>
      <c r="AJ430" s="117">
        <v>69.230769230769226</v>
      </c>
      <c r="AK430" s="115"/>
      <c r="AL430" s="118">
        <v>6.7052409340659347</v>
      </c>
      <c r="AM430" s="118">
        <v>6.93813860103627</v>
      </c>
      <c r="AN430" s="115">
        <v>7.1007805234248611</v>
      </c>
      <c r="AO430" s="115">
        <v>7.1394503562945371</v>
      </c>
      <c r="AP430" s="115">
        <v>7.2895011600928079</v>
      </c>
      <c r="AQ430" s="119">
        <v>7.1505416762465899</v>
      </c>
      <c r="AR430" s="115">
        <v>6.9775</v>
      </c>
      <c r="AS430" s="115"/>
      <c r="AT430" s="118">
        <v>359.8580725658037</v>
      </c>
      <c r="AU430" s="118">
        <v>259.37487196059288</v>
      </c>
      <c r="AV430" s="119">
        <v>371.79070855650042</v>
      </c>
      <c r="AW430" s="119">
        <v>371.7642505377454</v>
      </c>
      <c r="AX430" s="119">
        <v>386.28268497264594</v>
      </c>
      <c r="AY430" s="119">
        <v>459.62771518820591</v>
      </c>
      <c r="AZ430" s="119">
        <v>551.42224777890249</v>
      </c>
      <c r="BA430" s="119"/>
    </row>
    <row r="431" spans="1:53" x14ac:dyDescent="0.25">
      <c r="A431" s="180" t="s">
        <v>782</v>
      </c>
      <c r="B431" s="181">
        <v>14</v>
      </c>
      <c r="C431" s="182" t="s">
        <v>783</v>
      </c>
      <c r="D431" s="31"/>
      <c r="E431" s="32"/>
      <c r="F431" s="160">
        <v>1421</v>
      </c>
      <c r="G431" s="109">
        <v>1445</v>
      </c>
      <c r="H431" s="110">
        <v>1485</v>
      </c>
      <c r="I431" s="110">
        <v>1484</v>
      </c>
      <c r="J431" s="110">
        <v>1483</v>
      </c>
      <c r="K431" s="110">
        <v>1477</v>
      </c>
      <c r="L431" s="110">
        <v>837</v>
      </c>
      <c r="M431" s="111"/>
      <c r="N431" s="112">
        <v>0.39937660571970612</v>
      </c>
      <c r="O431" s="112">
        <v>0.36247796066358867</v>
      </c>
      <c r="P431" s="113">
        <v>0.46456035026764264</v>
      </c>
      <c r="Q431" s="113">
        <v>0.47264663166439608</v>
      </c>
      <c r="R431" s="113">
        <v>0.48983982752783212</v>
      </c>
      <c r="S431" s="207">
        <v>0.4732827201159524</v>
      </c>
      <c r="T431" s="113">
        <v>0.44729865700996652</v>
      </c>
      <c r="U431" s="111"/>
      <c r="V431" s="114">
        <v>71.093225599999997</v>
      </c>
      <c r="W431" s="114">
        <v>72.95</v>
      </c>
      <c r="X431" s="115">
        <v>73.881930041314277</v>
      </c>
      <c r="Y431" s="115">
        <v>74.212730243182506</v>
      </c>
      <c r="Z431" s="115">
        <v>74.653407079350444</v>
      </c>
      <c r="AA431" s="119">
        <v>75.087075069640548</v>
      </c>
      <c r="AB431" s="115">
        <v>75.053977263326288</v>
      </c>
      <c r="AC431" s="115"/>
      <c r="AD431" s="116">
        <v>79.951304110983813</v>
      </c>
      <c r="AE431" s="116">
        <v>80.04173883927271</v>
      </c>
      <c r="AF431" s="115">
        <v>80</v>
      </c>
      <c r="AG431" s="115">
        <v>80.027008122832299</v>
      </c>
      <c r="AH431" s="115">
        <v>80.042868805270402</v>
      </c>
      <c r="AI431" s="119">
        <v>65.650147380262297</v>
      </c>
      <c r="AJ431" s="117">
        <v>50</v>
      </c>
      <c r="AK431" s="115"/>
      <c r="AL431" s="118">
        <v>8.5058913838120116</v>
      </c>
      <c r="AM431" s="118">
        <v>8.8667572590011634</v>
      </c>
      <c r="AN431" s="115">
        <v>8.9657666298519914</v>
      </c>
      <c r="AO431" s="115">
        <v>9.041918561001042</v>
      </c>
      <c r="AP431" s="115">
        <v>9.2023951269035535</v>
      </c>
      <c r="AQ431" s="119">
        <v>8.2716990537461754</v>
      </c>
      <c r="AR431" s="115">
        <v>7.2241</v>
      </c>
      <c r="AS431" s="115"/>
      <c r="AT431" s="118">
        <v>367.6458246014642</v>
      </c>
      <c r="AU431" s="118">
        <v>267.75563705021949</v>
      </c>
      <c r="AV431" s="119">
        <v>512.43483023887268</v>
      </c>
      <c r="AW431" s="119">
        <v>531.70608392879444</v>
      </c>
      <c r="AX431" s="119">
        <v>576.97358265126013</v>
      </c>
      <c r="AY431" s="119">
        <v>607.2971864577994</v>
      </c>
      <c r="AZ431" s="119">
        <v>640.08681669197767</v>
      </c>
      <c r="BA431" s="119"/>
    </row>
    <row r="432" spans="1:53" x14ac:dyDescent="0.25">
      <c r="A432" s="180" t="s">
        <v>784</v>
      </c>
      <c r="B432" s="181">
        <v>15</v>
      </c>
      <c r="C432" s="182" t="s">
        <v>785</v>
      </c>
      <c r="D432" s="31"/>
      <c r="E432" s="32"/>
      <c r="F432" s="160">
        <v>1162</v>
      </c>
      <c r="G432" s="109">
        <v>1219</v>
      </c>
      <c r="H432" s="110">
        <v>1296</v>
      </c>
      <c r="I432" s="110">
        <v>1312</v>
      </c>
      <c r="J432" s="110">
        <v>1329</v>
      </c>
      <c r="K432" s="110">
        <v>1376</v>
      </c>
      <c r="L432" s="110">
        <v>4784</v>
      </c>
      <c r="M432" s="111"/>
      <c r="N432" s="112">
        <v>0.42218292122638684</v>
      </c>
      <c r="O432" s="112">
        <v>0.38939084225512688</v>
      </c>
      <c r="P432" s="113">
        <v>0.48129069742793279</v>
      </c>
      <c r="Q432" s="113">
        <v>0.48623620029672543</v>
      </c>
      <c r="R432" s="113">
        <v>0.50163256225440911</v>
      </c>
      <c r="S432" s="207">
        <v>0.56216885449869791</v>
      </c>
      <c r="T432" s="113">
        <v>0.60482276413999103</v>
      </c>
      <c r="U432" s="111"/>
      <c r="V432" s="114">
        <v>71.915312450000002</v>
      </c>
      <c r="W432" s="114">
        <v>73.69</v>
      </c>
      <c r="X432" s="115">
        <v>74.647449838275463</v>
      </c>
      <c r="Y432" s="115">
        <v>74.892913578373793</v>
      </c>
      <c r="Z432" s="115">
        <v>75.30164210092984</v>
      </c>
      <c r="AA432" s="119">
        <v>75.659217322706127</v>
      </c>
      <c r="AB432" s="115">
        <v>75.535168042182377</v>
      </c>
      <c r="AC432" s="115"/>
      <c r="AD432" s="116">
        <v>77.201441250989419</v>
      </c>
      <c r="AE432" s="116">
        <v>77.38797056811319</v>
      </c>
      <c r="AF432" s="115">
        <v>77.279795467920181</v>
      </c>
      <c r="AG432" s="115">
        <v>77.357587212842873</v>
      </c>
      <c r="AH432" s="115">
        <v>77.390301219068974</v>
      </c>
      <c r="AI432" s="119">
        <v>76.69742853446354</v>
      </c>
      <c r="AJ432" s="117">
        <v>75.939849624060145</v>
      </c>
      <c r="AK432" s="115"/>
      <c r="AL432" s="118">
        <v>11.001308993902439</v>
      </c>
      <c r="AM432" s="118">
        <v>11.275560828877007</v>
      </c>
      <c r="AN432" s="115">
        <v>11.45061694192507</v>
      </c>
      <c r="AO432" s="115">
        <v>11.275716306954438</v>
      </c>
      <c r="AP432" s="115">
        <v>11.418812573443008</v>
      </c>
      <c r="AQ432" s="119">
        <v>10.334517905577684</v>
      </c>
      <c r="AR432" s="115">
        <v>9.0907</v>
      </c>
      <c r="AS432" s="115"/>
      <c r="AT432" s="118">
        <v>370.39933971512079</v>
      </c>
      <c r="AU432" s="118">
        <v>284.56896693017114</v>
      </c>
      <c r="AV432" s="119">
        <v>493.2761778550892</v>
      </c>
      <c r="AW432" s="119">
        <v>509.30517620599301</v>
      </c>
      <c r="AX432" s="119">
        <v>547.60559641544819</v>
      </c>
      <c r="AY432" s="119">
        <v>798.96649932433502</v>
      </c>
      <c r="AZ432" s="119">
        <v>1072.0114162766895</v>
      </c>
      <c r="BA432" s="119"/>
    </row>
    <row r="433" spans="1:53" x14ac:dyDescent="0.25">
      <c r="A433" s="180" t="s">
        <v>786</v>
      </c>
      <c r="B433" s="181">
        <v>16</v>
      </c>
      <c r="C433" s="182" t="s">
        <v>787</v>
      </c>
      <c r="D433" s="31"/>
      <c r="E433" s="32"/>
      <c r="F433" s="160">
        <v>3624</v>
      </c>
      <c r="G433" s="109">
        <v>3699</v>
      </c>
      <c r="H433" s="110">
        <v>3920</v>
      </c>
      <c r="I433" s="110">
        <v>3964</v>
      </c>
      <c r="J433" s="110">
        <v>4009</v>
      </c>
      <c r="K433" s="110">
        <v>4136</v>
      </c>
      <c r="L433" s="110">
        <v>4368</v>
      </c>
      <c r="M433" s="111"/>
      <c r="N433" s="112">
        <v>0.43024304250064149</v>
      </c>
      <c r="O433" s="112">
        <v>0.43764155133278004</v>
      </c>
      <c r="P433" s="113">
        <v>0.53845268976394267</v>
      </c>
      <c r="Q433" s="113">
        <v>0.5492728322089504</v>
      </c>
      <c r="R433" s="113">
        <v>0.56892174122013861</v>
      </c>
      <c r="S433" s="207">
        <v>0.60317191427975758</v>
      </c>
      <c r="T433" s="113">
        <v>0.6267092979817569</v>
      </c>
      <c r="U433" s="111"/>
      <c r="V433" s="114">
        <v>72.160822550000006</v>
      </c>
      <c r="W433" s="114">
        <v>73.69</v>
      </c>
      <c r="X433" s="115">
        <v>74.624325175679232</v>
      </c>
      <c r="Y433" s="115">
        <v>74.868582775660826</v>
      </c>
      <c r="Z433" s="115">
        <v>75.226541766322725</v>
      </c>
      <c r="AA433" s="119">
        <v>76.071460639853285</v>
      </c>
      <c r="AB433" s="115">
        <v>76.529111187124215</v>
      </c>
      <c r="AC433" s="115"/>
      <c r="AD433" s="116">
        <v>81.282651357404177</v>
      </c>
      <c r="AE433" s="116">
        <v>81.517880083312633</v>
      </c>
      <c r="AF433" s="115">
        <v>81.428571428571431</v>
      </c>
      <c r="AG433" s="115">
        <v>81.479564187134685</v>
      </c>
      <c r="AH433" s="115">
        <v>81.520819224801599</v>
      </c>
      <c r="AI433" s="119">
        <v>78.797429389949798</v>
      </c>
      <c r="AJ433" s="117">
        <v>75.815217391304344</v>
      </c>
      <c r="AK433" s="115"/>
      <c r="AL433" s="118">
        <v>9.6202746899661786</v>
      </c>
      <c r="AM433" s="118">
        <v>9.9959065249629262</v>
      </c>
      <c r="AN433" s="115">
        <v>10.32913781381008</v>
      </c>
      <c r="AO433" s="115">
        <v>10.228896394439618</v>
      </c>
      <c r="AP433" s="115">
        <v>10.370760050675676</v>
      </c>
      <c r="AQ433" s="119">
        <v>10.21095755328254</v>
      </c>
      <c r="AR433" s="115">
        <v>9.9115000000000002</v>
      </c>
      <c r="AS433" s="115"/>
      <c r="AT433" s="118">
        <v>408.30396983493779</v>
      </c>
      <c r="AU433" s="118">
        <v>406.19599459769159</v>
      </c>
      <c r="AV433" s="119">
        <v>700.30289118582368</v>
      </c>
      <c r="AW433" s="119">
        <v>741.70793851061171</v>
      </c>
      <c r="AX433" s="119">
        <v>808.02355035461562</v>
      </c>
      <c r="AY433" s="119">
        <v>965.20496922497114</v>
      </c>
      <c r="AZ433" s="119">
        <v>1108.5674370793197</v>
      </c>
      <c r="BA433" s="119"/>
    </row>
    <row r="434" spans="1:53" x14ac:dyDescent="0.25">
      <c r="A434" s="180" t="s">
        <v>788</v>
      </c>
      <c r="B434" s="181">
        <v>17</v>
      </c>
      <c r="C434" s="182" t="s">
        <v>789</v>
      </c>
      <c r="D434" s="31"/>
      <c r="E434" s="32"/>
      <c r="F434" s="160">
        <v>17607</v>
      </c>
      <c r="G434" s="109">
        <v>17537</v>
      </c>
      <c r="H434" s="110">
        <v>18576</v>
      </c>
      <c r="I434" s="110">
        <v>18783</v>
      </c>
      <c r="J434" s="110">
        <v>18989</v>
      </c>
      <c r="K434" s="110">
        <v>19581</v>
      </c>
      <c r="L434" s="110">
        <v>24225</v>
      </c>
      <c r="M434" s="111"/>
      <c r="N434" s="112">
        <v>0.44788874877621238</v>
      </c>
      <c r="O434" s="112">
        <v>0.46425507202376803</v>
      </c>
      <c r="P434" s="113">
        <v>0.56709376336651718</v>
      </c>
      <c r="Q434" s="113">
        <v>0.57850371936624501</v>
      </c>
      <c r="R434" s="113">
        <v>0.59916800555122596</v>
      </c>
      <c r="S434" s="207">
        <v>0.63441639598269495</v>
      </c>
      <c r="T434" s="113">
        <v>0.65933602888653564</v>
      </c>
      <c r="U434" s="111"/>
      <c r="V434" s="114">
        <v>72.488169350000007</v>
      </c>
      <c r="W434" s="114">
        <v>73.72</v>
      </c>
      <c r="X434" s="115">
        <v>74.665836414249924</v>
      </c>
      <c r="Y434" s="115">
        <v>74.885057082971556</v>
      </c>
      <c r="Z434" s="115">
        <v>75.177370740932531</v>
      </c>
      <c r="AA434" s="119">
        <v>75.977265138144048</v>
      </c>
      <c r="AB434" s="115">
        <v>76.434668377373939</v>
      </c>
      <c r="AC434" s="115"/>
      <c r="AD434" s="116">
        <v>80.233610020147665</v>
      </c>
      <c r="AE434" s="116">
        <v>80.479690913450796</v>
      </c>
      <c r="AF434" s="115">
        <v>80.371352785145888</v>
      </c>
      <c r="AG434" s="115">
        <v>80.439607331299996</v>
      </c>
      <c r="AH434" s="115">
        <v>80.482765650859491</v>
      </c>
      <c r="AI434" s="119">
        <v>80.054629260491382</v>
      </c>
      <c r="AJ434" s="117">
        <v>79.571428571428569</v>
      </c>
      <c r="AK434" s="115"/>
      <c r="AL434" s="118">
        <v>10.51392957309506</v>
      </c>
      <c r="AM434" s="118">
        <v>10.802581045115225</v>
      </c>
      <c r="AN434" s="115">
        <v>11.12798235346842</v>
      </c>
      <c r="AO434" s="115">
        <v>10.939553957996768</v>
      </c>
      <c r="AP434" s="115">
        <v>11.08445353832033</v>
      </c>
      <c r="AQ434" s="119">
        <v>10.998666635482628</v>
      </c>
      <c r="AR434" s="115">
        <v>10.799799999999999</v>
      </c>
      <c r="AS434" s="115"/>
      <c r="AT434" s="118">
        <v>433.79727978786707</v>
      </c>
      <c r="AU434" s="118">
        <v>460.25396168182817</v>
      </c>
      <c r="AV434" s="119">
        <v>782.43719980981768</v>
      </c>
      <c r="AW434" s="119">
        <v>832.74275309432903</v>
      </c>
      <c r="AX434" s="119">
        <v>909.01859050291603</v>
      </c>
      <c r="AY434" s="119">
        <v>1063.734592405046</v>
      </c>
      <c r="AZ434" s="119">
        <v>1195.5980045770441</v>
      </c>
      <c r="BA434" s="119"/>
    </row>
    <row r="435" spans="1:53" x14ac:dyDescent="0.25">
      <c r="A435" s="180" t="s">
        <v>790</v>
      </c>
      <c r="B435" s="181">
        <v>18</v>
      </c>
      <c r="C435" s="182" t="s">
        <v>791</v>
      </c>
      <c r="D435" s="31"/>
      <c r="E435" s="32"/>
      <c r="F435" s="160">
        <v>904</v>
      </c>
      <c r="G435" s="109">
        <v>1295</v>
      </c>
      <c r="H435" s="110">
        <v>1402</v>
      </c>
      <c r="I435" s="110">
        <v>1428</v>
      </c>
      <c r="J435" s="110">
        <v>1455</v>
      </c>
      <c r="K435" s="110">
        <v>1535</v>
      </c>
      <c r="L435" s="110">
        <v>611</v>
      </c>
      <c r="M435" s="111"/>
      <c r="N435" s="112">
        <v>0.37654883290457802</v>
      </c>
      <c r="O435" s="112">
        <v>0.35907078419201155</v>
      </c>
      <c r="P435" s="113">
        <v>0.45878012087144593</v>
      </c>
      <c r="Q435" s="113">
        <v>0.46963508082269417</v>
      </c>
      <c r="R435" s="113">
        <v>0.48802932580179881</v>
      </c>
      <c r="S435" s="207">
        <v>0.52852309019740717</v>
      </c>
      <c r="T435" s="113">
        <v>0.56358727930116925</v>
      </c>
      <c r="U435" s="111"/>
      <c r="V435" s="114">
        <v>71.242019600000006</v>
      </c>
      <c r="W435" s="114">
        <v>73.400000000000006</v>
      </c>
      <c r="X435" s="115">
        <v>74.371344809051863</v>
      </c>
      <c r="Y435" s="115">
        <v>74.692900653183628</v>
      </c>
      <c r="Z435" s="115">
        <v>75.193973866630287</v>
      </c>
      <c r="AA435" s="119">
        <v>76.158492112517706</v>
      </c>
      <c r="AB435" s="115">
        <v>76.633784484427366</v>
      </c>
      <c r="AC435" s="115"/>
      <c r="AD435" s="116">
        <v>57.954241266634469</v>
      </c>
      <c r="AE435" s="116">
        <v>58.035940123211091</v>
      </c>
      <c r="AF435" s="115">
        <v>57.988560000171418</v>
      </c>
      <c r="AG435" s="115">
        <v>58.022632373937036</v>
      </c>
      <c r="AH435" s="115">
        <v>58.036960936030781</v>
      </c>
      <c r="AI435" s="119">
        <v>62.172963546670644</v>
      </c>
      <c r="AJ435" s="117">
        <v>66.666666666666657</v>
      </c>
      <c r="AK435" s="115"/>
      <c r="AL435" s="118">
        <v>7.4383421955403088</v>
      </c>
      <c r="AM435" s="118">
        <v>7.83351265060241</v>
      </c>
      <c r="AN435" s="115">
        <v>7.9495105528392198</v>
      </c>
      <c r="AO435" s="115">
        <v>8.1065581300813001</v>
      </c>
      <c r="AP435" s="115">
        <v>8.2712426315789482</v>
      </c>
      <c r="AQ435" s="119">
        <v>8.0868641550169826</v>
      </c>
      <c r="AR435" s="115">
        <v>7.8474000000000004</v>
      </c>
      <c r="AS435" s="115"/>
      <c r="AT435" s="118">
        <v>390.97634786097859</v>
      </c>
      <c r="AU435" s="118">
        <v>319.88761487993418</v>
      </c>
      <c r="AV435" s="119">
        <v>612.24439674983216</v>
      </c>
      <c r="AW435" s="119">
        <v>642.30194756140475</v>
      </c>
      <c r="AX435" s="119">
        <v>700.96645134709524</v>
      </c>
      <c r="AY435" s="119">
        <v>848.52084424164786</v>
      </c>
      <c r="AZ435" s="119">
        <v>997.32820891926167</v>
      </c>
      <c r="BA435" s="119"/>
    </row>
    <row r="436" spans="1:53" x14ac:dyDescent="0.25">
      <c r="A436" s="180" t="s">
        <v>792</v>
      </c>
      <c r="B436" s="181">
        <v>19</v>
      </c>
      <c r="C436" s="182" t="s">
        <v>793</v>
      </c>
      <c r="D436" s="31"/>
      <c r="E436" s="32"/>
      <c r="F436" s="160">
        <v>2231</v>
      </c>
      <c r="G436" s="109">
        <v>2129</v>
      </c>
      <c r="H436" s="110">
        <v>2216</v>
      </c>
      <c r="I436" s="110">
        <v>2209</v>
      </c>
      <c r="J436" s="110">
        <v>2202</v>
      </c>
      <c r="K436" s="110">
        <v>2179</v>
      </c>
      <c r="L436" s="110">
        <v>1377</v>
      </c>
      <c r="M436" s="111"/>
      <c r="N436" s="112">
        <v>0.3040917650758771</v>
      </c>
      <c r="O436" s="112">
        <v>0.28030644794398313</v>
      </c>
      <c r="P436" s="113">
        <v>0.32493036024759309</v>
      </c>
      <c r="Q436" s="113">
        <v>0.32769960785252861</v>
      </c>
      <c r="R436" s="113">
        <v>0.33658540170939844</v>
      </c>
      <c r="S436" s="207">
        <v>0.42326993002431629</v>
      </c>
      <c r="T436" s="113">
        <v>0.49843677986685214</v>
      </c>
      <c r="U436" s="111"/>
      <c r="V436" s="114">
        <v>66.830277499999994</v>
      </c>
      <c r="W436" s="114">
        <v>73.61</v>
      </c>
      <c r="X436" s="115">
        <v>77.015203704859275</v>
      </c>
      <c r="Y436" s="115">
        <v>78.340356259607375</v>
      </c>
      <c r="Z436" s="115">
        <v>79.97009637540549</v>
      </c>
      <c r="AA436" s="119">
        <v>83.287275646011949</v>
      </c>
      <c r="AB436" s="115">
        <v>85.074864747644469</v>
      </c>
      <c r="AC436" s="115"/>
      <c r="AD436" s="116">
        <v>44.793339091634863</v>
      </c>
      <c r="AE436" s="116">
        <v>44.869058182504233</v>
      </c>
      <c r="AF436" s="115">
        <v>44.825145941964152</v>
      </c>
      <c r="AG436" s="115">
        <v>44.856724464276439</v>
      </c>
      <c r="AH436" s="115">
        <v>44.870004279204892</v>
      </c>
      <c r="AI436" s="119">
        <v>57.718005853703744</v>
      </c>
      <c r="AJ436" s="117">
        <v>71.681415929203538</v>
      </c>
      <c r="AK436" s="115"/>
      <c r="AL436" s="118">
        <v>4.7902929057337227</v>
      </c>
      <c r="AM436" s="118">
        <v>5.2974170103092781</v>
      </c>
      <c r="AN436" s="115">
        <v>5.5806391080761939</v>
      </c>
      <c r="AO436" s="115">
        <v>5.8300290151515153</v>
      </c>
      <c r="AP436" s="115">
        <v>6.1327883720930236</v>
      </c>
      <c r="AQ436" s="119">
        <v>5.8023335858942744</v>
      </c>
      <c r="AR436" s="115">
        <v>5.4172000000000002</v>
      </c>
      <c r="AS436" s="115"/>
      <c r="AT436" s="118">
        <v>358.7218358498165</v>
      </c>
      <c r="AU436" s="118">
        <v>236.5759909237764</v>
      </c>
      <c r="AV436" s="119">
        <v>317.36408180707571</v>
      </c>
      <c r="AW436" s="119">
        <v>308.47418333455056</v>
      </c>
      <c r="AX436" s="119">
        <v>312.27446856992748</v>
      </c>
      <c r="AY436" s="119">
        <v>512.06607907220314</v>
      </c>
      <c r="AZ436" s="119">
        <v>748.44457596134271</v>
      </c>
      <c r="BA436" s="119"/>
    </row>
    <row r="437" spans="1:53" x14ac:dyDescent="0.25">
      <c r="A437" s="180" t="s">
        <v>794</v>
      </c>
      <c r="B437" s="181">
        <v>20</v>
      </c>
      <c r="C437" s="182" t="s">
        <v>795</v>
      </c>
      <c r="D437" s="31"/>
      <c r="E437" s="32"/>
      <c r="F437" s="160">
        <v>1278</v>
      </c>
      <c r="G437" s="109">
        <v>1246</v>
      </c>
      <c r="H437" s="110">
        <v>1281</v>
      </c>
      <c r="I437" s="110">
        <v>1278</v>
      </c>
      <c r="J437" s="110">
        <v>1276</v>
      </c>
      <c r="K437" s="110">
        <v>1264</v>
      </c>
      <c r="L437" s="110">
        <v>682</v>
      </c>
      <c r="M437" s="111"/>
      <c r="N437" s="112">
        <v>0.4028060208335465</v>
      </c>
      <c r="O437" s="112">
        <v>0.39547578650626269</v>
      </c>
      <c r="P437" s="113">
        <v>0.48374651275816211</v>
      </c>
      <c r="Q437" s="113">
        <v>0.49607944501964402</v>
      </c>
      <c r="R437" s="113">
        <v>0.51484419745091414</v>
      </c>
      <c r="S437" s="207">
        <v>0.55194000410576194</v>
      </c>
      <c r="T437" s="113">
        <v>0.56981973939000463</v>
      </c>
      <c r="U437" s="111"/>
      <c r="V437" s="114">
        <v>69.103105850000006</v>
      </c>
      <c r="W437" s="114">
        <v>73.22</v>
      </c>
      <c r="X437" s="115">
        <v>75.333577636576052</v>
      </c>
      <c r="Y437" s="115">
        <v>76.146097555834004</v>
      </c>
      <c r="Z437" s="115">
        <v>77.137117045134303</v>
      </c>
      <c r="AA437" s="119">
        <v>78.8459920019327</v>
      </c>
      <c r="AB437" s="115">
        <v>79.590311548480642</v>
      </c>
      <c r="AC437" s="115"/>
      <c r="AD437" s="116">
        <v>74.996069573881528</v>
      </c>
      <c r="AE437" s="116">
        <v>75.011671102516956</v>
      </c>
      <c r="AF437" s="115">
        <v>75.00262321155094</v>
      </c>
      <c r="AG437" s="115">
        <v>75.009129803408598</v>
      </c>
      <c r="AH437" s="115">
        <v>75.011866040868654</v>
      </c>
      <c r="AI437" s="119">
        <v>67.020247723445664</v>
      </c>
      <c r="AJ437" s="117">
        <v>58.333333333333336</v>
      </c>
      <c r="AK437" s="115"/>
      <c r="AL437" s="118">
        <v>8.8625991228070173</v>
      </c>
      <c r="AM437" s="118">
        <v>9.0590951697127942</v>
      </c>
      <c r="AN437" s="115">
        <v>8.9447021534190512</v>
      </c>
      <c r="AO437" s="115">
        <v>9.1309014616321562</v>
      </c>
      <c r="AP437" s="115">
        <v>9.2775187799043053</v>
      </c>
      <c r="AQ437" s="119">
        <v>8.200504551453605</v>
      </c>
      <c r="AR437" s="115">
        <v>7.0989000000000004</v>
      </c>
      <c r="AS437" s="115"/>
      <c r="AT437" s="118">
        <v>393.86367651678756</v>
      </c>
      <c r="AU437" s="118">
        <v>341.36501494904138</v>
      </c>
      <c r="AV437" s="119">
        <v>576.47423529962214</v>
      </c>
      <c r="AW437" s="119">
        <v>602.30653501901236</v>
      </c>
      <c r="AX437" s="119">
        <v>650.9551058052009</v>
      </c>
      <c r="AY437" s="119">
        <v>875.2808411190781</v>
      </c>
      <c r="AZ437" s="119">
        <v>1109.3801698044513</v>
      </c>
      <c r="BA437" s="119"/>
    </row>
    <row r="438" spans="1:53" x14ac:dyDescent="0.25">
      <c r="A438" s="180" t="s">
        <v>796</v>
      </c>
      <c r="B438" s="181">
        <v>21</v>
      </c>
      <c r="C438" s="182" t="s">
        <v>797</v>
      </c>
      <c r="D438" s="31"/>
      <c r="E438" s="32"/>
      <c r="F438" s="160">
        <v>3960</v>
      </c>
      <c r="G438" s="109">
        <v>4456</v>
      </c>
      <c r="H438" s="110">
        <v>4918</v>
      </c>
      <c r="I438" s="110">
        <v>5049</v>
      </c>
      <c r="J438" s="110">
        <v>5183</v>
      </c>
      <c r="K438" s="110">
        <v>5592</v>
      </c>
      <c r="L438" s="110">
        <v>6318</v>
      </c>
      <c r="M438" s="111"/>
      <c r="N438" s="112">
        <v>0.37624143380895109</v>
      </c>
      <c r="O438" s="112">
        <v>0.35216759062526426</v>
      </c>
      <c r="P438" s="113">
        <v>0.49022906747409423</v>
      </c>
      <c r="Q438" s="113">
        <v>0.50197964583537835</v>
      </c>
      <c r="R438" s="113">
        <v>0.52432034899949731</v>
      </c>
      <c r="S438" s="207">
        <v>0.55436064250690453</v>
      </c>
      <c r="T438" s="113">
        <v>0.57585648693182212</v>
      </c>
      <c r="U438" s="111"/>
      <c r="V438" s="114">
        <v>72.718800049999999</v>
      </c>
      <c r="W438" s="114">
        <v>73.180000000000007</v>
      </c>
      <c r="X438" s="115">
        <v>73.53154670703529</v>
      </c>
      <c r="Y438" s="115">
        <v>73.576514167219216</v>
      </c>
      <c r="Z438" s="115">
        <v>73.679414789699891</v>
      </c>
      <c r="AA438" s="119">
        <v>73.850454330419424</v>
      </c>
      <c r="AB438" s="115">
        <v>73.874938286274485</v>
      </c>
      <c r="AC438" s="115"/>
      <c r="AD438" s="116">
        <v>64.888356917318319</v>
      </c>
      <c r="AE438" s="116">
        <v>65.110026586005759</v>
      </c>
      <c r="AF438" s="115">
        <v>64.981472324457158</v>
      </c>
      <c r="AG438" s="115">
        <v>65.073919295204334</v>
      </c>
      <c r="AH438" s="115">
        <v>65.112796309463519</v>
      </c>
      <c r="AI438" s="119">
        <v>65.189011904102387</v>
      </c>
      <c r="AJ438" s="117">
        <v>65.266558966074314</v>
      </c>
      <c r="AK438" s="115"/>
      <c r="AL438" s="118">
        <v>7.3373935757575763</v>
      </c>
      <c r="AM438" s="118">
        <v>7.7418508333333333</v>
      </c>
      <c r="AN438" s="115">
        <v>8.1902411656026324</v>
      </c>
      <c r="AO438" s="115">
        <v>8.2218934560327188</v>
      </c>
      <c r="AP438" s="115">
        <v>8.4277062009419144</v>
      </c>
      <c r="AQ438" s="119">
        <v>8.1133296068084064</v>
      </c>
      <c r="AR438" s="115">
        <v>7.66</v>
      </c>
      <c r="AS438" s="115"/>
      <c r="AT438" s="118">
        <v>363.16073022108407</v>
      </c>
      <c r="AU438" s="118">
        <v>291.86734689025945</v>
      </c>
      <c r="AV438" s="119">
        <v>698.94482694733051</v>
      </c>
      <c r="AW438" s="119">
        <v>744.91980598402836</v>
      </c>
      <c r="AX438" s="119">
        <v>829.40567748468391</v>
      </c>
      <c r="AY438" s="119">
        <v>993.08596087925253</v>
      </c>
      <c r="AZ438" s="119">
        <v>1148.4603293345767</v>
      </c>
      <c r="BA438" s="119"/>
    </row>
    <row r="439" spans="1:53" x14ac:dyDescent="0.25">
      <c r="A439" s="180" t="s">
        <v>798</v>
      </c>
      <c r="B439" s="181">
        <v>22</v>
      </c>
      <c r="C439" s="182" t="s">
        <v>799</v>
      </c>
      <c r="D439" s="31"/>
      <c r="E439" s="32"/>
      <c r="F439" s="160">
        <v>39601</v>
      </c>
      <c r="G439" s="109">
        <v>59671</v>
      </c>
      <c r="H439" s="110">
        <v>66851</v>
      </c>
      <c r="I439" s="110">
        <v>69014</v>
      </c>
      <c r="J439" s="110">
        <v>71230</v>
      </c>
      <c r="K439" s="110">
        <v>78135</v>
      </c>
      <c r="L439" s="110">
        <v>75351</v>
      </c>
      <c r="M439" s="111"/>
      <c r="N439" s="112">
        <v>0.4605131346204327</v>
      </c>
      <c r="O439" s="112">
        <v>0.46925516688545321</v>
      </c>
      <c r="P439" s="113">
        <v>0.56315846242792755</v>
      </c>
      <c r="Q439" s="113">
        <v>0.57264155434527853</v>
      </c>
      <c r="R439" s="113">
        <v>0.59072130743077567</v>
      </c>
      <c r="S439" s="207">
        <v>0.62368339013764806</v>
      </c>
      <c r="T439" s="113">
        <v>0.64553078926746899</v>
      </c>
      <c r="U439" s="111"/>
      <c r="V439" s="114">
        <v>72.897352850000004</v>
      </c>
      <c r="W439" s="114">
        <v>73.94</v>
      </c>
      <c r="X439" s="115">
        <v>74.905120151607505</v>
      </c>
      <c r="Y439" s="115">
        <v>75.136469303031731</v>
      </c>
      <c r="Z439" s="115">
        <v>75.391963380963318</v>
      </c>
      <c r="AA439" s="119">
        <v>76.164933732677696</v>
      </c>
      <c r="AB439" s="115">
        <v>76.627100149450825</v>
      </c>
      <c r="AC439" s="115"/>
      <c r="AD439" s="116">
        <v>87.514875829642051</v>
      </c>
      <c r="AE439" s="116">
        <v>87.759283372870726</v>
      </c>
      <c r="AF439" s="115">
        <v>87.755102040816325</v>
      </c>
      <c r="AG439" s="115">
        <v>87.755102040816325</v>
      </c>
      <c r="AH439" s="115">
        <v>87.762337202065027</v>
      </c>
      <c r="AI439" s="119">
        <v>84.510703808986477</v>
      </c>
      <c r="AJ439" s="117">
        <v>80.906921241050128</v>
      </c>
      <c r="AK439" s="115"/>
      <c r="AL439" s="118">
        <v>10.769792468753337</v>
      </c>
      <c r="AM439" s="118">
        <v>11.106881644406325</v>
      </c>
      <c r="AN439" s="115">
        <v>11.414953150626953</v>
      </c>
      <c r="AO439" s="115">
        <v>11.233576432166185</v>
      </c>
      <c r="AP439" s="115">
        <v>11.362773309175617</v>
      </c>
      <c r="AQ439" s="119">
        <v>11.072537425082045</v>
      </c>
      <c r="AR439" s="115">
        <v>10.632899999999999</v>
      </c>
      <c r="AS439" s="115"/>
      <c r="AT439" s="118">
        <v>440.59702508729555</v>
      </c>
      <c r="AU439" s="118">
        <v>446.74367960275117</v>
      </c>
      <c r="AV439" s="119">
        <v>721.67195481358681</v>
      </c>
      <c r="AW439" s="119">
        <v>760.49229568934163</v>
      </c>
      <c r="AX439" s="119">
        <v>821.96053666648459</v>
      </c>
      <c r="AY439" s="119">
        <v>979.01154988868802</v>
      </c>
      <c r="AZ439" s="119">
        <v>1121.2780490647401</v>
      </c>
      <c r="BA439" s="119"/>
    </row>
    <row r="440" spans="1:53" x14ac:dyDescent="0.25">
      <c r="A440" s="180" t="s">
        <v>800</v>
      </c>
      <c r="B440" s="181">
        <v>23</v>
      </c>
      <c r="C440" s="182" t="s">
        <v>801</v>
      </c>
      <c r="D440" s="31"/>
      <c r="E440" s="32"/>
      <c r="F440" s="160">
        <v>18421</v>
      </c>
      <c r="G440" s="109">
        <v>14677</v>
      </c>
      <c r="H440" s="110">
        <v>14992</v>
      </c>
      <c r="I440" s="110">
        <v>14955</v>
      </c>
      <c r="J440" s="110">
        <v>14916</v>
      </c>
      <c r="K440" s="110">
        <v>14768</v>
      </c>
      <c r="L440" s="110">
        <v>16191</v>
      </c>
      <c r="M440" s="111"/>
      <c r="N440" s="112">
        <v>0.40758346999339828</v>
      </c>
      <c r="O440" s="112">
        <v>0.41121371233596254</v>
      </c>
      <c r="P440" s="113">
        <v>0.51906326884227816</v>
      </c>
      <c r="Q440" s="113">
        <v>0.53137424109782094</v>
      </c>
      <c r="R440" s="113">
        <v>0.55270362964740494</v>
      </c>
      <c r="S440" s="207">
        <v>0.59267539465141938</v>
      </c>
      <c r="T440" s="113">
        <v>0.62124736140437065</v>
      </c>
      <c r="U440" s="111"/>
      <c r="V440" s="114">
        <v>70.791917749999996</v>
      </c>
      <c r="W440" s="114">
        <v>73.510000000000005</v>
      </c>
      <c r="X440" s="115">
        <v>75.328301547834755</v>
      </c>
      <c r="Y440" s="115">
        <v>75.911952051773611</v>
      </c>
      <c r="Z440" s="115">
        <v>76.574571076736348</v>
      </c>
      <c r="AA440" s="119">
        <v>78.3288616792006</v>
      </c>
      <c r="AB440" s="115">
        <v>79.410837882033405</v>
      </c>
      <c r="AC440" s="115"/>
      <c r="AD440" s="116">
        <v>80.477272803626875</v>
      </c>
      <c r="AE440" s="116">
        <v>80.71259996189265</v>
      </c>
      <c r="AF440" s="115">
        <v>80.612244897959187</v>
      </c>
      <c r="AG440" s="115">
        <v>80.674268032281844</v>
      </c>
      <c r="AH440" s="115">
        <v>80.715540333276579</v>
      </c>
      <c r="AI440" s="119">
        <v>77.625668746016345</v>
      </c>
      <c r="AJ440" s="117">
        <v>74.248927038626604</v>
      </c>
      <c r="AK440" s="115"/>
      <c r="AL440" s="118">
        <v>8.7865858051810335</v>
      </c>
      <c r="AM440" s="118">
        <v>9.2792940937663708</v>
      </c>
      <c r="AN440" s="115">
        <v>9.6755592958739562</v>
      </c>
      <c r="AO440" s="115">
        <v>9.6371610083464905</v>
      </c>
      <c r="AP440" s="115">
        <v>9.8074095507451329</v>
      </c>
      <c r="AQ440" s="119">
        <v>9.6976583455451788</v>
      </c>
      <c r="AR440" s="115">
        <v>9.4246999999999996</v>
      </c>
      <c r="AS440" s="115"/>
      <c r="AT440" s="118">
        <v>382.53942433393922</v>
      </c>
      <c r="AU440" s="118">
        <v>360.14932916772273</v>
      </c>
      <c r="AV440" s="119">
        <v>649.6384903308699</v>
      </c>
      <c r="AW440" s="119">
        <v>688.20152351553202</v>
      </c>
      <c r="AX440" s="119">
        <v>752.67707100297332</v>
      </c>
      <c r="AY440" s="119">
        <v>913.71669314308383</v>
      </c>
      <c r="AZ440" s="119">
        <v>1067.2006604546857</v>
      </c>
      <c r="BA440" s="119"/>
    </row>
    <row r="441" spans="1:53" x14ac:dyDescent="0.25">
      <c r="A441" s="180" t="s">
        <v>802</v>
      </c>
      <c r="B441" s="181">
        <v>24</v>
      </c>
      <c r="C441" s="182" t="s">
        <v>803</v>
      </c>
      <c r="D441" s="31"/>
      <c r="E441" s="32"/>
      <c r="F441" s="160">
        <v>8636</v>
      </c>
      <c r="G441" s="109">
        <v>10672</v>
      </c>
      <c r="H441" s="110">
        <v>11475</v>
      </c>
      <c r="I441" s="110">
        <v>11668</v>
      </c>
      <c r="J441" s="110">
        <v>11861</v>
      </c>
      <c r="K441" s="110">
        <v>12436</v>
      </c>
      <c r="L441" s="110">
        <v>14054</v>
      </c>
      <c r="M441" s="111"/>
      <c r="N441" s="112">
        <v>0.43141676497331272</v>
      </c>
      <c r="O441" s="112">
        <v>0.45107291960133195</v>
      </c>
      <c r="P441" s="113">
        <v>0.55692447055961403</v>
      </c>
      <c r="Q441" s="113">
        <v>0.57088445499462925</v>
      </c>
      <c r="R441" s="113">
        <v>0.59334631549750483</v>
      </c>
      <c r="S441" s="207">
        <v>0.6277535759885533</v>
      </c>
      <c r="T441" s="113">
        <v>0.65005700460823335</v>
      </c>
      <c r="U441" s="111"/>
      <c r="V441" s="114">
        <v>70.085146250000008</v>
      </c>
      <c r="W441" s="114">
        <v>73.94</v>
      </c>
      <c r="X441" s="115">
        <v>76.48089155880524</v>
      </c>
      <c r="Y441" s="115">
        <v>77.376622700239622</v>
      </c>
      <c r="Z441" s="115">
        <v>78.328351109816765</v>
      </c>
      <c r="AA441" s="119">
        <v>80.777157035521213</v>
      </c>
      <c r="AB441" s="115">
        <v>82.292227302675599</v>
      </c>
      <c r="AC441" s="115"/>
      <c r="AD441" s="116">
        <v>78.771060623667651</v>
      </c>
      <c r="AE441" s="116">
        <v>78.986676702379839</v>
      </c>
      <c r="AF441" s="115">
        <v>78.873239436619713</v>
      </c>
      <c r="AG441" s="115">
        <v>78.951555467699322</v>
      </c>
      <c r="AH441" s="115">
        <v>78.989370787297347</v>
      </c>
      <c r="AI441" s="119">
        <v>78.799883138491822</v>
      </c>
      <c r="AJ441" s="117">
        <v>78.584729981378018</v>
      </c>
      <c r="AK441" s="115"/>
      <c r="AL441" s="118">
        <v>10.021786813186814</v>
      </c>
      <c r="AM441" s="118">
        <v>10.410297506538797</v>
      </c>
      <c r="AN441" s="115">
        <v>10.688521768758129</v>
      </c>
      <c r="AO441" s="115">
        <v>10.591852417380661</v>
      </c>
      <c r="AP441" s="115">
        <v>10.729483439396182</v>
      </c>
      <c r="AQ441" s="119">
        <v>10.44052331904264</v>
      </c>
      <c r="AR441" s="115">
        <v>10.0078</v>
      </c>
      <c r="AS441" s="115"/>
      <c r="AT441" s="118">
        <v>425.03489610110938</v>
      </c>
      <c r="AU441" s="118">
        <v>435.77686695958215</v>
      </c>
      <c r="AV441" s="119">
        <v>741.27783865789706</v>
      </c>
      <c r="AW441" s="119">
        <v>786.44805963026351</v>
      </c>
      <c r="AX441" s="119">
        <v>857.01822207104703</v>
      </c>
      <c r="AY441" s="119">
        <v>982.30700270783564</v>
      </c>
      <c r="AZ441" s="119">
        <v>1087.1762669908696</v>
      </c>
      <c r="BA441" s="119"/>
    </row>
    <row r="442" spans="1:53" x14ac:dyDescent="0.25">
      <c r="A442" s="180" t="s">
        <v>804</v>
      </c>
      <c r="B442" s="181">
        <v>25</v>
      </c>
      <c r="C442" s="182" t="s">
        <v>805</v>
      </c>
      <c r="D442" s="31"/>
      <c r="E442" s="32"/>
      <c r="F442" s="160">
        <v>3707</v>
      </c>
      <c r="G442" s="109">
        <v>2693</v>
      </c>
      <c r="H442" s="110">
        <v>2616</v>
      </c>
      <c r="I442" s="110">
        <v>2561</v>
      </c>
      <c r="J442" s="110">
        <v>2506</v>
      </c>
      <c r="K442" s="110">
        <v>2345</v>
      </c>
      <c r="L442" s="110">
        <v>3610</v>
      </c>
      <c r="M442" s="111"/>
      <c r="N442" s="112">
        <v>0.39251240594684278</v>
      </c>
      <c r="O442" s="112">
        <v>0.37419850483660205</v>
      </c>
      <c r="P442" s="113">
        <v>0.49491962715854049</v>
      </c>
      <c r="Q442" s="113">
        <v>0.50919024892743814</v>
      </c>
      <c r="R442" s="113">
        <v>0.53285270268620855</v>
      </c>
      <c r="S442" s="207">
        <v>0.59402752096087774</v>
      </c>
      <c r="T442" s="113">
        <v>0.64416187369627831</v>
      </c>
      <c r="U442" s="111"/>
      <c r="V442" s="114">
        <v>69.761519300000003</v>
      </c>
      <c r="W442" s="114">
        <v>73.400000000000006</v>
      </c>
      <c r="X442" s="115">
        <v>75.478020879476333</v>
      </c>
      <c r="Y442" s="115">
        <v>76.309734166237845</v>
      </c>
      <c r="Z442" s="115">
        <v>77.205619644339379</v>
      </c>
      <c r="AA442" s="119">
        <v>78.831411557277306</v>
      </c>
      <c r="AB442" s="115">
        <v>79.588976052661394</v>
      </c>
      <c r="AC442" s="115"/>
      <c r="AD442" s="116">
        <v>77.944730829412762</v>
      </c>
      <c r="AE442" s="116">
        <v>78.075129094774084</v>
      </c>
      <c r="AF442" s="115">
        <v>78</v>
      </c>
      <c r="AG442" s="115">
        <v>78.053888804592376</v>
      </c>
      <c r="AH442" s="115">
        <v>78.076758398126955</v>
      </c>
      <c r="AI442" s="119">
        <v>78.723823616429101</v>
      </c>
      <c r="AJ442" s="117">
        <v>79.423868312757207</v>
      </c>
      <c r="AK442" s="115"/>
      <c r="AL442" s="118">
        <v>7.3528512562814079</v>
      </c>
      <c r="AM442" s="118">
        <v>7.7684968908170644</v>
      </c>
      <c r="AN442" s="115">
        <v>8.04579603944231</v>
      </c>
      <c r="AO442" s="115">
        <v>8.1766113278791686</v>
      </c>
      <c r="AP442" s="115">
        <v>8.390090887145444</v>
      </c>
      <c r="AQ442" s="119">
        <v>8.2448189078092184</v>
      </c>
      <c r="AR442" s="115">
        <v>8.0275999999999996</v>
      </c>
      <c r="AS442" s="115"/>
      <c r="AT442" s="118">
        <v>396.9230888665146</v>
      </c>
      <c r="AU442" s="118">
        <v>314.50159251707635</v>
      </c>
      <c r="AV442" s="119">
        <v>641.41908134421146</v>
      </c>
      <c r="AW442" s="119">
        <v>677.77735839735226</v>
      </c>
      <c r="AX442" s="119">
        <v>747.04922968362962</v>
      </c>
      <c r="AY442" s="119">
        <v>998.46918118011672</v>
      </c>
      <c r="AZ442" s="119">
        <v>1262.0339376335889</v>
      </c>
      <c r="BA442" s="119"/>
    </row>
    <row r="443" spans="1:53" x14ac:dyDescent="0.25">
      <c r="A443" s="180" t="s">
        <v>806</v>
      </c>
      <c r="B443" s="181">
        <v>26</v>
      </c>
      <c r="C443" s="182" t="s">
        <v>807</v>
      </c>
      <c r="D443" s="31"/>
      <c r="E443" s="32"/>
      <c r="F443" s="160">
        <v>19322</v>
      </c>
      <c r="G443" s="109">
        <v>22890</v>
      </c>
      <c r="H443" s="110">
        <v>24211</v>
      </c>
      <c r="I443" s="110">
        <v>24474</v>
      </c>
      <c r="J443" s="110">
        <v>24735</v>
      </c>
      <c r="K443" s="110">
        <v>25483</v>
      </c>
      <c r="L443" s="110">
        <v>25417</v>
      </c>
      <c r="M443" s="111"/>
      <c r="N443" s="112">
        <v>0.57503588894556046</v>
      </c>
      <c r="O443" s="112">
        <v>0.6047307345357027</v>
      </c>
      <c r="P443" s="113">
        <v>0.70290632001233433</v>
      </c>
      <c r="Q443" s="113">
        <v>0.71463682674822848</v>
      </c>
      <c r="R443" s="113">
        <v>0.73586992175407628</v>
      </c>
      <c r="S443" s="207">
        <v>0.73129532611185666</v>
      </c>
      <c r="T443" s="113">
        <v>0.71200341024874947</v>
      </c>
      <c r="U443" s="111"/>
      <c r="V443" s="114">
        <v>73.042427000000004</v>
      </c>
      <c r="W443" s="114">
        <v>74.260000000000005</v>
      </c>
      <c r="X443" s="115">
        <v>75.524852036451577</v>
      </c>
      <c r="Y443" s="115">
        <v>75.82299112370751</v>
      </c>
      <c r="Z443" s="115">
        <v>76.126281787895323</v>
      </c>
      <c r="AA443" s="119">
        <v>77.225062179626207</v>
      </c>
      <c r="AB443" s="115">
        <v>77.951276383670049</v>
      </c>
      <c r="AC443" s="115"/>
      <c r="AD443" s="116">
        <v>89.971922442980173</v>
      </c>
      <c r="AE443" s="116">
        <v>90.218003336283289</v>
      </c>
      <c r="AF443" s="115">
        <v>90.248962655601659</v>
      </c>
      <c r="AG443" s="115">
        <v>90.248962655601659</v>
      </c>
      <c r="AH443" s="115">
        <v>90.248962655601659</v>
      </c>
      <c r="AI443" s="119">
        <v>87.5927064631436</v>
      </c>
      <c r="AJ443" s="117">
        <v>84.623270117888268</v>
      </c>
      <c r="AK443" s="115"/>
      <c r="AL443" s="118">
        <v>13.925854093635586</v>
      </c>
      <c r="AM443" s="118">
        <v>14.170613195905203</v>
      </c>
      <c r="AN443" s="115">
        <v>14.404234563597505</v>
      </c>
      <c r="AO443" s="115">
        <v>14.040014331631689</v>
      </c>
      <c r="AP443" s="115">
        <v>14.150359953604786</v>
      </c>
      <c r="AQ443" s="119">
        <v>13.898938403821823</v>
      </c>
      <c r="AR443" s="115">
        <v>13.516299999999999</v>
      </c>
      <c r="AS443" s="115"/>
      <c r="AT443" s="118">
        <v>702.82487233933466</v>
      </c>
      <c r="AU443" s="118">
        <v>783.96555318388016</v>
      </c>
      <c r="AV443" s="119">
        <v>1170.8481961804048</v>
      </c>
      <c r="AW443" s="119">
        <v>1239.1933651744923</v>
      </c>
      <c r="AX443" s="119">
        <v>1336.0990958317786</v>
      </c>
      <c r="AY443" s="119">
        <v>1317.0476533952606</v>
      </c>
      <c r="AZ443" s="119">
        <v>1241.5407394123324</v>
      </c>
      <c r="BA443" s="119"/>
    </row>
    <row r="444" spans="1:53" x14ac:dyDescent="0.25">
      <c r="A444" s="180" t="s">
        <v>808</v>
      </c>
      <c r="B444" s="181">
        <v>27</v>
      </c>
      <c r="C444" s="182" t="s">
        <v>809</v>
      </c>
      <c r="D444" s="31"/>
      <c r="E444" s="32"/>
      <c r="F444" s="160">
        <v>1027</v>
      </c>
      <c r="G444" s="109">
        <v>1027</v>
      </c>
      <c r="H444" s="110">
        <v>1105</v>
      </c>
      <c r="I444" s="110">
        <v>1109</v>
      </c>
      <c r="J444" s="110">
        <v>1113</v>
      </c>
      <c r="K444" s="110">
        <v>1125</v>
      </c>
      <c r="L444" s="110">
        <v>1314</v>
      </c>
      <c r="M444" s="111"/>
      <c r="N444" s="112">
        <v>0.42574780143359015</v>
      </c>
      <c r="O444" s="112">
        <v>0.41770032067551655</v>
      </c>
      <c r="P444" s="113">
        <v>0.51097192215153486</v>
      </c>
      <c r="Q444" s="113">
        <v>0.52118745533618882</v>
      </c>
      <c r="R444" s="113">
        <v>0.54033554613177159</v>
      </c>
      <c r="S444" s="207">
        <v>0.5968693134304518</v>
      </c>
      <c r="T444" s="113">
        <v>0.63694274119651006</v>
      </c>
      <c r="U444" s="111"/>
      <c r="V444" s="114">
        <v>68.995230199999995</v>
      </c>
      <c r="W444" s="114">
        <v>73.83</v>
      </c>
      <c r="X444" s="115">
        <v>76.162897009763199</v>
      </c>
      <c r="Y444" s="115">
        <v>77.011238004227664</v>
      </c>
      <c r="Z444" s="115">
        <v>78.156401822413429</v>
      </c>
      <c r="AA444" s="119">
        <v>80.195306598841398</v>
      </c>
      <c r="AB444" s="115">
        <v>81.117320555504847</v>
      </c>
      <c r="AC444" s="115"/>
      <c r="AD444" s="116">
        <v>93.904562358119932</v>
      </c>
      <c r="AE444" s="116">
        <v>94.062693940156521</v>
      </c>
      <c r="AF444" s="115">
        <v>94.117647058823522</v>
      </c>
      <c r="AG444" s="115">
        <v>94.117647058823522</v>
      </c>
      <c r="AH444" s="115">
        <v>94.117647058823522</v>
      </c>
      <c r="AI444" s="119">
        <v>84.150627820937643</v>
      </c>
      <c r="AJ444" s="117">
        <v>73.255813953488371</v>
      </c>
      <c r="AK444" s="115"/>
      <c r="AL444" s="118">
        <v>9.0826794425087112</v>
      </c>
      <c r="AM444" s="118">
        <v>9.5394133437990565</v>
      </c>
      <c r="AN444" s="115">
        <v>9.7381486930784753</v>
      </c>
      <c r="AO444" s="115">
        <v>9.7890235294117645</v>
      </c>
      <c r="AP444" s="115">
        <v>9.9509496493688641</v>
      </c>
      <c r="AQ444" s="119">
        <v>9.9641089920988719</v>
      </c>
      <c r="AR444" s="115">
        <v>9.8877000000000006</v>
      </c>
      <c r="AS444" s="115"/>
      <c r="AT444" s="118">
        <v>408.83077399733241</v>
      </c>
      <c r="AU444" s="118">
        <v>343.28849713651624</v>
      </c>
      <c r="AV444" s="119">
        <v>566.6834991453652</v>
      </c>
      <c r="AW444" s="119">
        <v>588.24135466625341</v>
      </c>
      <c r="AX444" s="119">
        <v>632.18343243403399</v>
      </c>
      <c r="AY444" s="119">
        <v>854.1527106455178</v>
      </c>
      <c r="AZ444" s="119">
        <v>1089.3457013135981</v>
      </c>
      <c r="BA444" s="119"/>
    </row>
    <row r="445" spans="1:53" x14ac:dyDescent="0.25">
      <c r="A445" s="180" t="s">
        <v>810</v>
      </c>
      <c r="B445" s="181">
        <v>28</v>
      </c>
      <c r="C445" s="182" t="s">
        <v>811</v>
      </c>
      <c r="D445" s="31"/>
      <c r="E445" s="32"/>
      <c r="F445" s="160">
        <v>9948</v>
      </c>
      <c r="G445" s="109">
        <v>16020</v>
      </c>
      <c r="H445" s="110">
        <v>19183</v>
      </c>
      <c r="I445" s="110">
        <v>20298</v>
      </c>
      <c r="J445" s="110">
        <v>21474</v>
      </c>
      <c r="K445" s="110">
        <v>25367</v>
      </c>
      <c r="L445" s="110">
        <v>33346</v>
      </c>
      <c r="M445" s="111"/>
      <c r="N445" s="112">
        <v>0.37599921223578681</v>
      </c>
      <c r="O445" s="112">
        <v>0.3906051009026717</v>
      </c>
      <c r="P445" s="113">
        <v>0.47650628166736969</v>
      </c>
      <c r="Q445" s="113">
        <v>0.48714118219078034</v>
      </c>
      <c r="R445" s="113">
        <v>0.50537234522192731</v>
      </c>
      <c r="S445" s="207">
        <v>0.55661446483775612</v>
      </c>
      <c r="T445" s="113">
        <v>0.59288905877846798</v>
      </c>
      <c r="U445" s="111"/>
      <c r="V445" s="114">
        <v>70.483170200000004</v>
      </c>
      <c r="W445" s="114">
        <v>73.430000000000007</v>
      </c>
      <c r="X445" s="115">
        <v>75.109506388726274</v>
      </c>
      <c r="Y445" s="115">
        <v>75.750205091953688</v>
      </c>
      <c r="Z445" s="115">
        <v>76.469986554196538</v>
      </c>
      <c r="AA445" s="119">
        <v>77.840374502538452</v>
      </c>
      <c r="AB445" s="115">
        <v>78.506182668910554</v>
      </c>
      <c r="AC445" s="115"/>
      <c r="AD445" s="116">
        <v>83.254273979246094</v>
      </c>
      <c r="AE445" s="116">
        <v>83.481332819496885</v>
      </c>
      <c r="AF445" s="115">
        <v>83.421052631578945</v>
      </c>
      <c r="AG445" s="115">
        <v>83.444347698246347</v>
      </c>
      <c r="AH445" s="115">
        <v>83.484169879703884</v>
      </c>
      <c r="AI445" s="119">
        <v>81.076306913207418</v>
      </c>
      <c r="AJ445" s="117">
        <v>78.428805237315885</v>
      </c>
      <c r="AK445" s="115"/>
      <c r="AL445" s="118">
        <v>7.5071138920408496</v>
      </c>
      <c r="AM445" s="118">
        <v>8.15761797385621</v>
      </c>
      <c r="AN445" s="115">
        <v>8.6269048507481774</v>
      </c>
      <c r="AO445" s="115">
        <v>8.6443696426492842</v>
      </c>
      <c r="AP445" s="115">
        <v>8.871634762804133</v>
      </c>
      <c r="AQ445" s="119">
        <v>8.7131860799808578</v>
      </c>
      <c r="AR445" s="115">
        <v>8.3597999999999999</v>
      </c>
      <c r="AS445" s="115"/>
      <c r="AT445" s="118">
        <v>333.82084188156705</v>
      </c>
      <c r="AU445" s="118">
        <v>332.69374355038758</v>
      </c>
      <c r="AV445" s="119">
        <v>539.25284172090778</v>
      </c>
      <c r="AW445" s="119">
        <v>566.21935663472811</v>
      </c>
      <c r="AX445" s="119">
        <v>610.21570188683575</v>
      </c>
      <c r="AY445" s="119">
        <v>803.28759585521755</v>
      </c>
      <c r="AZ445" s="119">
        <v>992.07415193035456</v>
      </c>
      <c r="BA445" s="119"/>
    </row>
    <row r="446" spans="1:53" x14ac:dyDescent="0.25">
      <c r="A446" s="180" t="s">
        <v>812</v>
      </c>
      <c r="B446" s="181">
        <v>29</v>
      </c>
      <c r="C446" s="182" t="s">
        <v>813</v>
      </c>
      <c r="D446" s="31"/>
      <c r="E446" s="32"/>
      <c r="F446" s="160">
        <v>86591</v>
      </c>
      <c r="G446" s="109">
        <v>76410</v>
      </c>
      <c r="H446" s="110">
        <v>77966</v>
      </c>
      <c r="I446" s="110">
        <v>77759</v>
      </c>
      <c r="J446" s="110">
        <v>77537</v>
      </c>
      <c r="K446" s="110">
        <v>76711</v>
      </c>
      <c r="L446" s="110">
        <v>81829</v>
      </c>
      <c r="M446" s="111"/>
      <c r="N446" s="112">
        <v>0.49578120981595114</v>
      </c>
      <c r="O446" s="112">
        <v>0.5441683556602851</v>
      </c>
      <c r="P446" s="113">
        <v>0.65581479464365755</v>
      </c>
      <c r="Q446" s="113">
        <v>0.67180146459185419</v>
      </c>
      <c r="R446" s="113">
        <v>0.69681540918697393</v>
      </c>
      <c r="S446" s="207">
        <v>0.70478571159637804</v>
      </c>
      <c r="T446" s="113">
        <v>0.69651339137839319</v>
      </c>
      <c r="U446" s="111"/>
      <c r="V446" s="114">
        <v>72.190581350000002</v>
      </c>
      <c r="W446" s="114">
        <v>74.19</v>
      </c>
      <c r="X446" s="115">
        <v>75.908241033047346</v>
      </c>
      <c r="Y446" s="115">
        <v>76.401092241906156</v>
      </c>
      <c r="Z446" s="115">
        <v>76.899712221373889</v>
      </c>
      <c r="AA446" s="119">
        <v>78.507050812945749</v>
      </c>
      <c r="AB446" s="115">
        <v>79.570827709537937</v>
      </c>
      <c r="AC446" s="115"/>
      <c r="AD446" s="116">
        <v>89.470393430903826</v>
      </c>
      <c r="AE446" s="116">
        <v>89.716474324206942</v>
      </c>
      <c r="AF446" s="115">
        <v>89.740259740259745</v>
      </c>
      <c r="AG446" s="115">
        <v>89.740259740259745</v>
      </c>
      <c r="AH446" s="115">
        <v>89.740259740259745</v>
      </c>
      <c r="AI446" s="119">
        <v>86.947504823938289</v>
      </c>
      <c r="AJ446" s="117">
        <v>83.831393519974839</v>
      </c>
      <c r="AK446" s="115"/>
      <c r="AL446" s="118">
        <v>12.725859505175462</v>
      </c>
      <c r="AM446" s="118">
        <v>12.98809493336295</v>
      </c>
      <c r="AN446" s="115">
        <v>13.240801833681099</v>
      </c>
      <c r="AO446" s="115">
        <v>12.942392477884823</v>
      </c>
      <c r="AP446" s="115">
        <v>13.057645388853933</v>
      </c>
      <c r="AQ446" s="119">
        <v>12.760975001698803</v>
      </c>
      <c r="AR446" s="115">
        <v>12.3294</v>
      </c>
      <c r="AS446" s="115"/>
      <c r="AT446" s="118">
        <v>495.31987650499138</v>
      </c>
      <c r="AU446" s="118">
        <v>611.26361942444419</v>
      </c>
      <c r="AV446" s="119">
        <v>998.70916921399976</v>
      </c>
      <c r="AW446" s="119">
        <v>1074.6327464086171</v>
      </c>
      <c r="AX446" s="119">
        <v>1178.0972792346352</v>
      </c>
      <c r="AY446" s="119">
        <v>1216.1891503761435</v>
      </c>
      <c r="AZ446" s="119">
        <v>1196.5423861881168</v>
      </c>
      <c r="BA446" s="119"/>
    </row>
    <row r="447" spans="1:53" x14ac:dyDescent="0.25">
      <c r="A447" s="180"/>
      <c r="B447" s="183"/>
      <c r="C447" s="182"/>
      <c r="D447" s="31"/>
      <c r="E447" s="32"/>
      <c r="F447" s="160"/>
      <c r="G447" s="109"/>
      <c r="H447" s="110"/>
      <c r="I447" s="110"/>
      <c r="J447" s="110"/>
      <c r="K447" s="110"/>
      <c r="L447" s="110" t="s">
        <v>15</v>
      </c>
      <c r="M447" s="111"/>
      <c r="N447" s="112"/>
      <c r="O447" s="112"/>
      <c r="P447" s="113"/>
      <c r="Q447" s="113"/>
      <c r="R447" s="113"/>
      <c r="S447" s="207"/>
      <c r="T447" s="113"/>
      <c r="U447" s="111"/>
      <c r="V447" s="114"/>
      <c r="W447" s="114"/>
      <c r="X447" s="115"/>
      <c r="Y447" s="115"/>
      <c r="Z447" s="115"/>
      <c r="AA447" s="119"/>
      <c r="AB447" s="115"/>
      <c r="AC447" s="115"/>
      <c r="AD447" s="116"/>
      <c r="AE447" s="116"/>
      <c r="AF447" s="115"/>
      <c r="AG447" s="115"/>
      <c r="AH447" s="115"/>
      <c r="AI447" s="119"/>
      <c r="AJ447" s="120"/>
      <c r="AK447" s="115"/>
      <c r="AL447" s="118"/>
      <c r="AM447" s="118"/>
      <c r="AN447" s="115"/>
      <c r="AO447" s="115"/>
      <c r="AP447" s="115"/>
      <c r="AQ447" s="119"/>
      <c r="AR447" s="115"/>
      <c r="AS447" s="115"/>
      <c r="AT447" s="118"/>
      <c r="AU447" s="118"/>
      <c r="AV447" s="119"/>
      <c r="AW447" s="119"/>
      <c r="AX447" s="119"/>
      <c r="AY447" s="119"/>
      <c r="AZ447" s="119"/>
      <c r="BA447" s="119"/>
    </row>
    <row r="448" spans="1:53" x14ac:dyDescent="0.25">
      <c r="A448" s="177" t="s">
        <v>814</v>
      </c>
      <c r="B448" s="178"/>
      <c r="C448" s="179" t="s">
        <v>815</v>
      </c>
      <c r="D448" s="31"/>
      <c r="E448" s="32"/>
      <c r="F448" s="159">
        <v>51408</v>
      </c>
      <c r="G448" s="97">
        <v>53065</v>
      </c>
      <c r="H448" s="98">
        <v>56033</v>
      </c>
      <c r="I448" s="98">
        <v>56605</v>
      </c>
      <c r="J448" s="98">
        <v>57187</v>
      </c>
      <c r="K448" s="98">
        <v>58952</v>
      </c>
      <c r="L448" s="98">
        <v>59370</v>
      </c>
      <c r="M448" s="121"/>
      <c r="N448" s="100">
        <v>0.4114245116269184</v>
      </c>
      <c r="O448" s="100">
        <v>0.41989892797334782</v>
      </c>
      <c r="P448" s="101">
        <v>0.51804037768953426</v>
      </c>
      <c r="Q448" s="101">
        <v>0.53020906240390198</v>
      </c>
      <c r="R448" s="101">
        <v>0.55082923024674846</v>
      </c>
      <c r="S448" s="206">
        <v>0.58916049987346508</v>
      </c>
      <c r="T448" s="101">
        <v>0.61732986501034215</v>
      </c>
      <c r="U448" s="121"/>
      <c r="V448" s="102">
        <v>70.377577704899053</v>
      </c>
      <c r="W448" s="102">
        <v>74.98</v>
      </c>
      <c r="X448" s="103">
        <v>77.822462271746588</v>
      </c>
      <c r="Y448" s="103">
        <v>78.890864607083472</v>
      </c>
      <c r="Z448" s="103">
        <v>80.026978053274746</v>
      </c>
      <c r="AA448" s="107">
        <v>82.775530279795703</v>
      </c>
      <c r="AB448" s="103">
        <v>84.438944687261284</v>
      </c>
      <c r="AC448" s="103"/>
      <c r="AD448" s="104">
        <v>74.202704232039693</v>
      </c>
      <c r="AE448" s="104">
        <v>75.432114310067192</v>
      </c>
      <c r="AF448" s="103">
        <v>74.609798024022282</v>
      </c>
      <c r="AG448" s="103">
        <v>75.201148701356075</v>
      </c>
      <c r="AH448" s="103">
        <v>75.449831254489823</v>
      </c>
      <c r="AI448" s="107">
        <v>73.868358386433215</v>
      </c>
      <c r="AJ448" s="105">
        <v>72.172869147659071</v>
      </c>
      <c r="AK448" s="103"/>
      <c r="AL448" s="106">
        <v>9.1692153939512284</v>
      </c>
      <c r="AM448" s="106">
        <v>9.500398923360251</v>
      </c>
      <c r="AN448" s="103">
        <v>9.7715449153348484</v>
      </c>
      <c r="AO448" s="103">
        <v>9.685251496838104</v>
      </c>
      <c r="AP448" s="103">
        <v>9.8329909589701838</v>
      </c>
      <c r="AQ448" s="107">
        <v>9.3589300774390551</v>
      </c>
      <c r="AR448" s="103">
        <v>8.7508762618663294</v>
      </c>
      <c r="AS448" s="103"/>
      <c r="AT448" s="106">
        <v>400.82229017142788</v>
      </c>
      <c r="AU448" s="106">
        <v>377.54342770735479</v>
      </c>
      <c r="AV448" s="107">
        <v>636.47192113110907</v>
      </c>
      <c r="AW448" s="107">
        <v>668.02173553630985</v>
      </c>
      <c r="AX448" s="107">
        <v>722.57462857041003</v>
      </c>
      <c r="AY448" s="107">
        <v>869.85275387033153</v>
      </c>
      <c r="AZ448" s="107">
        <v>1019.8868867871868</v>
      </c>
      <c r="BA448" s="107"/>
    </row>
    <row r="449" spans="1:53" x14ac:dyDescent="0.25">
      <c r="A449" s="180" t="s">
        <v>816</v>
      </c>
      <c r="B449" s="181">
        <v>1</v>
      </c>
      <c r="C449" s="182" t="s">
        <v>817</v>
      </c>
      <c r="D449" s="31"/>
      <c r="E449" s="32"/>
      <c r="F449" s="160">
        <v>15310</v>
      </c>
      <c r="G449" s="109">
        <v>14758</v>
      </c>
      <c r="H449" s="110">
        <v>14951</v>
      </c>
      <c r="I449" s="110">
        <v>14865</v>
      </c>
      <c r="J449" s="110">
        <v>14777</v>
      </c>
      <c r="K449" s="110">
        <v>14477</v>
      </c>
      <c r="L449" s="110">
        <v>13367</v>
      </c>
      <c r="M449" s="111"/>
      <c r="N449" s="112">
        <v>0.45083103175724243</v>
      </c>
      <c r="O449" s="112">
        <v>0.45615567746836766</v>
      </c>
      <c r="P449" s="113">
        <v>0.54836273072614328</v>
      </c>
      <c r="Q449" s="113">
        <v>0.55828024436454216</v>
      </c>
      <c r="R449" s="113">
        <v>0.57736364991968891</v>
      </c>
      <c r="S449" s="207">
        <v>0.60469709151820272</v>
      </c>
      <c r="T449" s="113">
        <v>0.62343437843572569</v>
      </c>
      <c r="U449" s="111"/>
      <c r="V449" s="114">
        <v>72.317056250000007</v>
      </c>
      <c r="W449" s="114">
        <v>75.239999999999995</v>
      </c>
      <c r="X449" s="115">
        <v>77.348554484458873</v>
      </c>
      <c r="Y449" s="115">
        <v>78.054114227674432</v>
      </c>
      <c r="Z449" s="115">
        <v>78.78041169502923</v>
      </c>
      <c r="AA449" s="119">
        <v>80.81886108695312</v>
      </c>
      <c r="AB449" s="115">
        <v>82.127680213658749</v>
      </c>
      <c r="AC449" s="115"/>
      <c r="AD449" s="116">
        <v>71.88268243266414</v>
      </c>
      <c r="AE449" s="116">
        <v>72.126819286910177</v>
      </c>
      <c r="AF449" s="115">
        <v>71.985235491525657</v>
      </c>
      <c r="AG449" s="115">
        <v>72.087052365058369</v>
      </c>
      <c r="AH449" s="115">
        <v>72.129869733893344</v>
      </c>
      <c r="AI449" s="119">
        <v>74.308418931133133</v>
      </c>
      <c r="AJ449" s="117">
        <v>76.670574443141845</v>
      </c>
      <c r="AK449" s="115"/>
      <c r="AL449" s="118">
        <v>10.821760790641388</v>
      </c>
      <c r="AM449" s="118">
        <v>11.059058697729988</v>
      </c>
      <c r="AN449" s="115">
        <v>11.318513826763848</v>
      </c>
      <c r="AO449" s="115">
        <v>11.089923099257986</v>
      </c>
      <c r="AP449" s="115">
        <v>11.216858657169793</v>
      </c>
      <c r="AQ449" s="119">
        <v>10.74314858867946</v>
      </c>
      <c r="AR449" s="115">
        <v>10.1394</v>
      </c>
      <c r="AS449" s="115"/>
      <c r="AT449" s="118">
        <v>458.81687269482535</v>
      </c>
      <c r="AU449" s="118">
        <v>442.44609541059657</v>
      </c>
      <c r="AV449" s="119">
        <v>705.66424924736043</v>
      </c>
      <c r="AW449" s="119">
        <v>741.34254293367871</v>
      </c>
      <c r="AX449" s="119">
        <v>800.28982150015156</v>
      </c>
      <c r="AY449" s="119">
        <v>891.40812845621247</v>
      </c>
      <c r="AZ449" s="119">
        <v>969.88079328359504</v>
      </c>
      <c r="BA449" s="119"/>
    </row>
    <row r="450" spans="1:53" x14ac:dyDescent="0.25">
      <c r="A450" s="180" t="s">
        <v>818</v>
      </c>
      <c r="B450" s="181">
        <v>2</v>
      </c>
      <c r="C450" s="182" t="s">
        <v>819</v>
      </c>
      <c r="D450" s="31"/>
      <c r="E450" s="32"/>
      <c r="F450" s="160">
        <v>4396</v>
      </c>
      <c r="G450" s="109">
        <v>3916</v>
      </c>
      <c r="H450" s="110">
        <v>4069</v>
      </c>
      <c r="I450" s="110">
        <v>4084</v>
      </c>
      <c r="J450" s="110">
        <v>4099</v>
      </c>
      <c r="K450" s="110">
        <v>4134</v>
      </c>
      <c r="L450" s="110">
        <v>4641</v>
      </c>
      <c r="M450" s="111"/>
      <c r="N450" s="112">
        <v>0.409550399588679</v>
      </c>
      <c r="O450" s="112">
        <v>0.43288419483493051</v>
      </c>
      <c r="P450" s="113">
        <v>0.54277059086472768</v>
      </c>
      <c r="Q450" s="113">
        <v>0.55760896288158068</v>
      </c>
      <c r="R450" s="113">
        <v>0.58124518719280482</v>
      </c>
      <c r="S450" s="207">
        <v>0.5991824302063361</v>
      </c>
      <c r="T450" s="113">
        <v>0.60331933756139922</v>
      </c>
      <c r="U450" s="111"/>
      <c r="V450" s="114">
        <v>71.506128950000004</v>
      </c>
      <c r="W450" s="114">
        <v>74.69</v>
      </c>
      <c r="X450" s="115">
        <v>76.702649627831988</v>
      </c>
      <c r="Y450" s="115">
        <v>77.445532262504031</v>
      </c>
      <c r="Z450" s="115">
        <v>78.232141312866773</v>
      </c>
      <c r="AA450" s="119">
        <v>79.905526560846738</v>
      </c>
      <c r="AB450" s="115">
        <v>80.798272796841758</v>
      </c>
      <c r="AC450" s="115"/>
      <c r="AD450" s="116">
        <v>85.874864591547833</v>
      </c>
      <c r="AE450" s="116">
        <v>86.101652742815986</v>
      </c>
      <c r="AF450" s="115">
        <v>86.075949367088612</v>
      </c>
      <c r="AG450" s="115">
        <v>86.075949367088612</v>
      </c>
      <c r="AH450" s="115">
        <v>86.104486420811838</v>
      </c>
      <c r="AI450" s="119">
        <v>81.399222151005233</v>
      </c>
      <c r="AJ450" s="117">
        <v>76.237623762376245</v>
      </c>
      <c r="AK450" s="115"/>
      <c r="AL450" s="118">
        <v>9.0460866301369869</v>
      </c>
      <c r="AM450" s="118">
        <v>9.4111999028182698</v>
      </c>
      <c r="AN450" s="115">
        <v>9.7401911765621154</v>
      </c>
      <c r="AO450" s="115">
        <v>9.6698881222707431</v>
      </c>
      <c r="AP450" s="115">
        <v>9.8402970451667375</v>
      </c>
      <c r="AQ450" s="119">
        <v>9.3429859003194338</v>
      </c>
      <c r="AR450" s="115">
        <v>8.6999999999999993</v>
      </c>
      <c r="AS450" s="115"/>
      <c r="AT450" s="118">
        <v>365.01936409818535</v>
      </c>
      <c r="AU450" s="118">
        <v>390.4072064328634</v>
      </c>
      <c r="AV450" s="119">
        <v>694.31366955097246</v>
      </c>
      <c r="AW450" s="119">
        <v>742.89345432314462</v>
      </c>
      <c r="AX450" s="119">
        <v>816.38951993785861</v>
      </c>
      <c r="AY450" s="119">
        <v>916.23496444342891</v>
      </c>
      <c r="AZ450" s="119">
        <v>991.36595128317572</v>
      </c>
      <c r="BA450" s="119"/>
    </row>
    <row r="451" spans="1:53" x14ac:dyDescent="0.25">
      <c r="A451" s="180" t="s">
        <v>820</v>
      </c>
      <c r="B451" s="181">
        <v>3</v>
      </c>
      <c r="C451" s="182" t="s">
        <v>821</v>
      </c>
      <c r="D451" s="31"/>
      <c r="E451" s="32"/>
      <c r="F451" s="160">
        <v>2706</v>
      </c>
      <c r="G451" s="109">
        <v>4375</v>
      </c>
      <c r="H451" s="110">
        <v>5245</v>
      </c>
      <c r="I451" s="110">
        <v>5546</v>
      </c>
      <c r="J451" s="110">
        <v>5860</v>
      </c>
      <c r="K451" s="110">
        <v>6890</v>
      </c>
      <c r="L451" s="110">
        <v>6997</v>
      </c>
      <c r="M451" s="111"/>
      <c r="N451" s="112">
        <v>0.39316871882656207</v>
      </c>
      <c r="O451" s="112">
        <v>0.37754155668728562</v>
      </c>
      <c r="P451" s="113">
        <v>0.39635028339029638</v>
      </c>
      <c r="Q451" s="113">
        <v>0.39524052663568143</v>
      </c>
      <c r="R451" s="113">
        <v>0.39651752243797039</v>
      </c>
      <c r="S451" s="207">
        <v>0.49665374805018309</v>
      </c>
      <c r="T451" s="113">
        <v>0.56398637372703175</v>
      </c>
      <c r="U451" s="111"/>
      <c r="V451" s="114">
        <v>68.664163549999998</v>
      </c>
      <c r="W451" s="114">
        <v>75.16</v>
      </c>
      <c r="X451" s="115">
        <v>78.388296168227583</v>
      </c>
      <c r="Y451" s="115">
        <v>79.649726111333408</v>
      </c>
      <c r="Z451" s="115">
        <v>81.209772669102279</v>
      </c>
      <c r="AA451" s="119">
        <v>84.211557636700036</v>
      </c>
      <c r="AB451" s="115">
        <v>85.738831000081419</v>
      </c>
      <c r="AC451" s="115"/>
      <c r="AD451" s="116">
        <v>74.211434851164952</v>
      </c>
      <c r="AE451" s="116">
        <v>74.246747459353941</v>
      </c>
      <c r="AF451" s="115">
        <v>74.226268400148541</v>
      </c>
      <c r="AG451" s="115">
        <v>74.240995465315308</v>
      </c>
      <c r="AH451" s="115">
        <v>74.247188684172087</v>
      </c>
      <c r="AI451" s="119">
        <v>69.57664396832206</v>
      </c>
      <c r="AJ451" s="117">
        <v>64.499121265377852</v>
      </c>
      <c r="AK451" s="115"/>
      <c r="AL451" s="118">
        <v>9.1919276452599394</v>
      </c>
      <c r="AM451" s="118">
        <v>9.4331729818012118</v>
      </c>
      <c r="AN451" s="115">
        <v>9.4463013486962097</v>
      </c>
      <c r="AO451" s="115">
        <v>9.6220564331665486</v>
      </c>
      <c r="AP451" s="115">
        <v>9.7115529630883852</v>
      </c>
      <c r="AQ451" s="119">
        <v>8.9401642419329903</v>
      </c>
      <c r="AR451" s="115">
        <v>8.0943000000000005</v>
      </c>
      <c r="AS451" s="115"/>
      <c r="AT451" s="118">
        <v>366.21485389378671</v>
      </c>
      <c r="AU451" s="118">
        <v>286.16425744889318</v>
      </c>
      <c r="AV451" s="119">
        <v>307.83449958964042</v>
      </c>
      <c r="AW451" s="119">
        <v>296.29217179312025</v>
      </c>
      <c r="AX451" s="119">
        <v>290.04498723737191</v>
      </c>
      <c r="AY451" s="119">
        <v>552.34609205400193</v>
      </c>
      <c r="AZ451" s="119">
        <v>851.96063889601521</v>
      </c>
      <c r="BA451" s="119"/>
    </row>
    <row r="452" spans="1:53" x14ac:dyDescent="0.25">
      <c r="A452" s="180" t="s">
        <v>822</v>
      </c>
      <c r="B452" s="181">
        <v>4</v>
      </c>
      <c r="C452" s="182" t="s">
        <v>823</v>
      </c>
      <c r="D452" s="31"/>
      <c r="E452" s="32"/>
      <c r="F452" s="160">
        <v>4969</v>
      </c>
      <c r="G452" s="109">
        <v>5463</v>
      </c>
      <c r="H452" s="110">
        <v>5881</v>
      </c>
      <c r="I452" s="110">
        <v>5980</v>
      </c>
      <c r="J452" s="110">
        <v>6080</v>
      </c>
      <c r="K452" s="110">
        <v>6376</v>
      </c>
      <c r="L452" s="110">
        <v>6195</v>
      </c>
      <c r="M452" s="111"/>
      <c r="N452" s="112">
        <v>0.3651350933818025</v>
      </c>
      <c r="O452" s="112">
        <v>0.37293935972267811</v>
      </c>
      <c r="P452" s="113">
        <v>0.48229947577385801</v>
      </c>
      <c r="Q452" s="113">
        <v>0.49611740162086893</v>
      </c>
      <c r="R452" s="113">
        <v>0.51896440233212082</v>
      </c>
      <c r="S452" s="207">
        <v>0.57968358838659784</v>
      </c>
      <c r="T452" s="113">
        <v>0.62684724527146896</v>
      </c>
      <c r="U452" s="111"/>
      <c r="V452" s="114">
        <v>69.330016700000002</v>
      </c>
      <c r="W452" s="114">
        <v>74.77</v>
      </c>
      <c r="X452" s="115">
        <v>78.042851016945235</v>
      </c>
      <c r="Y452" s="115">
        <v>79.314605335665576</v>
      </c>
      <c r="Z452" s="115">
        <v>80.65904450874406</v>
      </c>
      <c r="AA452" s="119">
        <v>83.816249843205242</v>
      </c>
      <c r="AB452" s="115">
        <v>85.705256534682505</v>
      </c>
      <c r="AC452" s="115"/>
      <c r="AD452" s="116">
        <v>66.367869352895909</v>
      </c>
      <c r="AE452" s="116">
        <v>66.579794218208548</v>
      </c>
      <c r="AF452" s="115">
        <v>66.456891320733348</v>
      </c>
      <c r="AG452" s="115">
        <v>66.545274237260287</v>
      </c>
      <c r="AH452" s="115">
        <v>66.582442182064909</v>
      </c>
      <c r="AI452" s="119">
        <v>69.073522681940744</v>
      </c>
      <c r="AJ452" s="117">
        <v>71.776155717761554</v>
      </c>
      <c r="AK452" s="115"/>
      <c r="AL452" s="118">
        <v>7.1611651860744292</v>
      </c>
      <c r="AM452" s="118">
        <v>7.6100924200278159</v>
      </c>
      <c r="AN452" s="115">
        <v>7.9613273649012806</v>
      </c>
      <c r="AO452" s="115">
        <v>7.9630974516426152</v>
      </c>
      <c r="AP452" s="115">
        <v>8.1460554991034062</v>
      </c>
      <c r="AQ452" s="119">
        <v>7.9110906158531265</v>
      </c>
      <c r="AR452" s="115">
        <v>7.5374999999999996</v>
      </c>
      <c r="AS452" s="115"/>
      <c r="AT452" s="118">
        <v>359.46409502587886</v>
      </c>
      <c r="AU452" s="118">
        <v>330.32255933158234</v>
      </c>
      <c r="AV452" s="119">
        <v>617.54395959161354</v>
      </c>
      <c r="AW452" s="119">
        <v>653.71546617574927</v>
      </c>
      <c r="AX452" s="119">
        <v>715.85951862464742</v>
      </c>
      <c r="AY452" s="119">
        <v>933.40646176663006</v>
      </c>
      <c r="AZ452" s="119">
        <v>1149.3452498129291</v>
      </c>
      <c r="BA452" s="119"/>
    </row>
    <row r="453" spans="1:53" x14ac:dyDescent="0.25">
      <c r="A453" s="180" t="s">
        <v>824</v>
      </c>
      <c r="B453" s="181">
        <v>5</v>
      </c>
      <c r="C453" s="182" t="s">
        <v>825</v>
      </c>
      <c r="D453" s="31"/>
      <c r="E453" s="32"/>
      <c r="F453" s="160">
        <v>6127</v>
      </c>
      <c r="G453" s="109">
        <v>6065</v>
      </c>
      <c r="H453" s="110">
        <v>6267</v>
      </c>
      <c r="I453" s="110">
        <v>6278</v>
      </c>
      <c r="J453" s="110">
        <v>6288</v>
      </c>
      <c r="K453" s="110">
        <v>6310</v>
      </c>
      <c r="L453" s="110">
        <v>7106</v>
      </c>
      <c r="M453" s="111"/>
      <c r="N453" s="112">
        <v>0.41367556698846392</v>
      </c>
      <c r="O453" s="112">
        <v>0.4232566295720902</v>
      </c>
      <c r="P453" s="113">
        <v>0.53272402436894106</v>
      </c>
      <c r="Q453" s="113">
        <v>0.54625248879451715</v>
      </c>
      <c r="R453" s="113">
        <v>0.56890576459482267</v>
      </c>
      <c r="S453" s="207">
        <v>0.60102011303279679</v>
      </c>
      <c r="T453" s="113">
        <v>0.62276142592919104</v>
      </c>
      <c r="U453" s="111"/>
      <c r="V453" s="114">
        <v>71.558206850000005</v>
      </c>
      <c r="W453" s="114">
        <v>74.95</v>
      </c>
      <c r="X453" s="115">
        <v>77.169864880490181</v>
      </c>
      <c r="Y453" s="115">
        <v>77.980885102432609</v>
      </c>
      <c r="Z453" s="115">
        <v>78.822323108249591</v>
      </c>
      <c r="AA453" s="119">
        <v>80.987779314564023</v>
      </c>
      <c r="AB453" s="115">
        <v>82.341123741949588</v>
      </c>
      <c r="AC453" s="115"/>
      <c r="AD453" s="116">
        <v>78.031228882724363</v>
      </c>
      <c r="AE453" s="116">
        <v>78.248789000493645</v>
      </c>
      <c r="AF453" s="115">
        <v>78.125</v>
      </c>
      <c r="AG453" s="115">
        <v>78.213351105514121</v>
      </c>
      <c r="AH453" s="115">
        <v>78.251507375836667</v>
      </c>
      <c r="AI453" s="119">
        <v>78.95187266324379</v>
      </c>
      <c r="AJ453" s="117">
        <v>79.707112970711307</v>
      </c>
      <c r="AK453" s="115"/>
      <c r="AL453" s="118">
        <v>8.8844561805555546</v>
      </c>
      <c r="AM453" s="118">
        <v>9.1996208448967014</v>
      </c>
      <c r="AN453" s="115">
        <v>9.5061093436753996</v>
      </c>
      <c r="AO453" s="115">
        <v>9.4381487764641179</v>
      </c>
      <c r="AP453" s="115">
        <v>9.6033694274300938</v>
      </c>
      <c r="AQ453" s="119">
        <v>9.261366171370252</v>
      </c>
      <c r="AR453" s="115">
        <v>8.8050999999999995</v>
      </c>
      <c r="AS453" s="115"/>
      <c r="AT453" s="118">
        <v>395.41945923360601</v>
      </c>
      <c r="AU453" s="118">
        <v>386.59655848255619</v>
      </c>
      <c r="AV453" s="119">
        <v>693.24396143754871</v>
      </c>
      <c r="AW453" s="119">
        <v>736.51816202665998</v>
      </c>
      <c r="AX453" s="119">
        <v>806.5844566139026</v>
      </c>
      <c r="AY453" s="119">
        <v>925.42168263353233</v>
      </c>
      <c r="AZ453" s="119">
        <v>1028.4718143528942</v>
      </c>
      <c r="BA453" s="119"/>
    </row>
    <row r="454" spans="1:53" x14ac:dyDescent="0.25">
      <c r="A454" s="180" t="s">
        <v>826</v>
      </c>
      <c r="B454" s="181">
        <v>6</v>
      </c>
      <c r="C454" s="182" t="s">
        <v>827</v>
      </c>
      <c r="D454" s="31"/>
      <c r="E454" s="32"/>
      <c r="F454" s="160">
        <v>4696</v>
      </c>
      <c r="G454" s="109">
        <v>4540</v>
      </c>
      <c r="H454" s="110">
        <v>4780</v>
      </c>
      <c r="I454" s="110">
        <v>4786</v>
      </c>
      <c r="J454" s="110">
        <v>4792</v>
      </c>
      <c r="K454" s="110">
        <v>4810</v>
      </c>
      <c r="L454" s="110">
        <v>4171</v>
      </c>
      <c r="M454" s="111"/>
      <c r="N454" s="112">
        <v>0.40110032766605636</v>
      </c>
      <c r="O454" s="112">
        <v>0.41655264543737169</v>
      </c>
      <c r="P454" s="113">
        <v>0.52871465270670392</v>
      </c>
      <c r="Q454" s="113">
        <v>0.5434901119531137</v>
      </c>
      <c r="R454" s="113">
        <v>0.56798311802971824</v>
      </c>
      <c r="S454" s="207">
        <v>0.5892121886894891</v>
      </c>
      <c r="T454" s="113">
        <v>0.59829515939114497</v>
      </c>
      <c r="U454" s="111"/>
      <c r="V454" s="114">
        <v>69.300257900000005</v>
      </c>
      <c r="W454" s="114">
        <v>74.8</v>
      </c>
      <c r="X454" s="115">
        <v>78.046561031338584</v>
      </c>
      <c r="Y454" s="115">
        <v>79.331163852631349</v>
      </c>
      <c r="Z454" s="115">
        <v>80.690174055320469</v>
      </c>
      <c r="AA454" s="119">
        <v>83.782744034396273</v>
      </c>
      <c r="AB454" s="115">
        <v>85.599003805017006</v>
      </c>
      <c r="AC454" s="115"/>
      <c r="AD454" s="116">
        <v>72.393645622428977</v>
      </c>
      <c r="AE454" s="116">
        <v>72.58790187960247</v>
      </c>
      <c r="AF454" s="115">
        <v>72.475245647290663</v>
      </c>
      <c r="AG454" s="115">
        <v>72.55625989985262</v>
      </c>
      <c r="AH454" s="115">
        <v>72.590329077312887</v>
      </c>
      <c r="AI454" s="119">
        <v>70.163675493760365</v>
      </c>
      <c r="AJ454" s="117">
        <v>67.521367521367523</v>
      </c>
      <c r="AK454" s="115"/>
      <c r="AL454" s="118">
        <v>8.4651443963652095</v>
      </c>
      <c r="AM454" s="118">
        <v>8.7576884881043746</v>
      </c>
      <c r="AN454" s="115">
        <v>9.0034224797523148</v>
      </c>
      <c r="AO454" s="115">
        <v>8.9135708577333812</v>
      </c>
      <c r="AP454" s="115">
        <v>9.07093507061197</v>
      </c>
      <c r="AQ454" s="119">
        <v>8.7258654874556019</v>
      </c>
      <c r="AR454" s="115">
        <v>8.2806999999999995</v>
      </c>
      <c r="AS454" s="115"/>
      <c r="AT454" s="118">
        <v>404.58142606366664</v>
      </c>
      <c r="AU454" s="118">
        <v>394.93831747357331</v>
      </c>
      <c r="AV454" s="119">
        <v>714.60233160798782</v>
      </c>
      <c r="AW454" s="119">
        <v>759.864789585175</v>
      </c>
      <c r="AX454" s="119">
        <v>833.18863109697691</v>
      </c>
      <c r="AY454" s="119">
        <v>914.8010289814265</v>
      </c>
      <c r="AZ454" s="119">
        <v>976.58982122818327</v>
      </c>
      <c r="BA454" s="119"/>
    </row>
    <row r="455" spans="1:53" x14ac:dyDescent="0.25">
      <c r="A455" s="180" t="s">
        <v>828</v>
      </c>
      <c r="B455" s="181">
        <v>7</v>
      </c>
      <c r="C455" s="182" t="s">
        <v>829</v>
      </c>
      <c r="D455" s="31"/>
      <c r="E455" s="32"/>
      <c r="F455" s="160">
        <v>1280</v>
      </c>
      <c r="G455" s="109">
        <v>806</v>
      </c>
      <c r="H455" s="110">
        <v>768</v>
      </c>
      <c r="I455" s="110">
        <v>746</v>
      </c>
      <c r="J455" s="110">
        <v>724</v>
      </c>
      <c r="K455" s="110">
        <v>661</v>
      </c>
      <c r="L455" s="110">
        <v>943</v>
      </c>
      <c r="M455" s="111"/>
      <c r="N455" s="112">
        <v>0.3806344634119726</v>
      </c>
      <c r="O455" s="112">
        <v>0.39834566614300476</v>
      </c>
      <c r="P455" s="113">
        <v>0.48506361442136897</v>
      </c>
      <c r="Q455" s="113">
        <v>0.50103132170187781</v>
      </c>
      <c r="R455" s="113">
        <v>0.52257349867742775</v>
      </c>
      <c r="S455" s="207">
        <v>0.53130640746805924</v>
      </c>
      <c r="T455" s="113">
        <v>0.52940386739755996</v>
      </c>
      <c r="U455" s="111"/>
      <c r="V455" s="114">
        <v>67.715601800000002</v>
      </c>
      <c r="W455" s="114">
        <v>74.73</v>
      </c>
      <c r="X455" s="115">
        <v>78.620054929295449</v>
      </c>
      <c r="Y455" s="115">
        <v>80.17144328566107</v>
      </c>
      <c r="Z455" s="115">
        <v>81.88939374843865</v>
      </c>
      <c r="AA455" s="119">
        <v>85.808161661608665</v>
      </c>
      <c r="AB455" s="115">
        <v>88.137847172746717</v>
      </c>
      <c r="AC455" s="115"/>
      <c r="AD455" s="116">
        <v>72.719583282164962</v>
      </c>
      <c r="AE455" s="116">
        <v>72.782776855565189</v>
      </c>
      <c r="AF455" s="115">
        <v>72.746128615816431</v>
      </c>
      <c r="AG455" s="115">
        <v>72.772483391668871</v>
      </c>
      <c r="AH455" s="115">
        <v>72.783566448131737</v>
      </c>
      <c r="AI455" s="119">
        <v>69.853275404023748</v>
      </c>
      <c r="AJ455" s="117">
        <v>66.666666666666657</v>
      </c>
      <c r="AK455" s="115"/>
      <c r="AL455" s="118">
        <v>7.3709375921375919</v>
      </c>
      <c r="AM455" s="118">
        <v>7.9391187368421043</v>
      </c>
      <c r="AN455" s="115">
        <v>8.0916475516777417</v>
      </c>
      <c r="AO455" s="115">
        <v>8.295653917910446</v>
      </c>
      <c r="AP455" s="115">
        <v>8.4667752260397844</v>
      </c>
      <c r="AQ455" s="119">
        <v>8.3525643589152878</v>
      </c>
      <c r="AR455" s="115">
        <v>8.1369000000000007</v>
      </c>
      <c r="AS455" s="115"/>
      <c r="AT455" s="118">
        <v>392.48704034576838</v>
      </c>
      <c r="AU455" s="118">
        <v>370.12501739300075</v>
      </c>
      <c r="AV455" s="119">
        <v>589.49042513402958</v>
      </c>
      <c r="AW455" s="119">
        <v>619.38302647577211</v>
      </c>
      <c r="AX455" s="119">
        <v>669.67093839677989</v>
      </c>
      <c r="AY455" s="119">
        <v>677.51992112994776</v>
      </c>
      <c r="AZ455" s="119">
        <v>672.22250867002117</v>
      </c>
      <c r="BA455" s="119"/>
    </row>
    <row r="456" spans="1:53" x14ac:dyDescent="0.25">
      <c r="A456" s="180" t="s">
        <v>830</v>
      </c>
      <c r="B456" s="181">
        <v>8</v>
      </c>
      <c r="C456" s="182" t="s">
        <v>831</v>
      </c>
      <c r="D456" s="31"/>
      <c r="E456" s="32"/>
      <c r="F456" s="160">
        <v>11924</v>
      </c>
      <c r="G456" s="109">
        <v>13142</v>
      </c>
      <c r="H456" s="110">
        <v>14072</v>
      </c>
      <c r="I456" s="110">
        <v>14320</v>
      </c>
      <c r="J456" s="110">
        <v>14567</v>
      </c>
      <c r="K456" s="110">
        <v>15294</v>
      </c>
      <c r="L456" s="110">
        <v>15950</v>
      </c>
      <c r="M456" s="111"/>
      <c r="N456" s="112">
        <v>0.38735627101071751</v>
      </c>
      <c r="O456" s="112">
        <v>0.39917232039550377</v>
      </c>
      <c r="P456" s="113">
        <v>0.51389184652331343</v>
      </c>
      <c r="Q456" s="113">
        <v>0.52877693029165862</v>
      </c>
      <c r="R456" s="113">
        <v>0.55298311243554932</v>
      </c>
      <c r="S456" s="207">
        <v>0.60673953358530541</v>
      </c>
      <c r="T456" s="113">
        <v>0.64410952868694293</v>
      </c>
      <c r="U456" s="111"/>
      <c r="V456" s="114">
        <v>68.4000542</v>
      </c>
      <c r="W456" s="114">
        <v>74.95</v>
      </c>
      <c r="X456" s="115">
        <v>78.959453159739198</v>
      </c>
      <c r="Y456" s="115">
        <v>80.556664178615947</v>
      </c>
      <c r="Z456" s="115">
        <v>82.187050218736431</v>
      </c>
      <c r="AA456" s="119">
        <v>86.292481236367166</v>
      </c>
      <c r="AB456" s="115">
        <v>88.894953408577152</v>
      </c>
      <c r="AC456" s="115"/>
      <c r="AD456" s="116">
        <v>75.045772814644621</v>
      </c>
      <c r="AE456" s="116">
        <v>75.270543102587681</v>
      </c>
      <c r="AF456" s="115">
        <v>75.140190679742986</v>
      </c>
      <c r="AG456" s="115">
        <v>75.233930758651141</v>
      </c>
      <c r="AH456" s="115">
        <v>75.273351567736782</v>
      </c>
      <c r="AI456" s="119">
        <v>72.737782608315456</v>
      </c>
      <c r="AJ456" s="117">
        <v>69.976359338061471</v>
      </c>
      <c r="AK456" s="115"/>
      <c r="AL456" s="118">
        <v>8.5410854748603366</v>
      </c>
      <c r="AM456" s="118">
        <v>8.9390239443155455</v>
      </c>
      <c r="AN456" s="115">
        <v>9.2852877699902514</v>
      </c>
      <c r="AO456" s="115">
        <v>9.2304001490312952</v>
      </c>
      <c r="AP456" s="115">
        <v>9.3975074798019289</v>
      </c>
      <c r="AQ456" s="119">
        <v>8.9642888216754653</v>
      </c>
      <c r="AR456" s="115">
        <v>8.3767999999999994</v>
      </c>
      <c r="AS456" s="115"/>
      <c r="AT456" s="118">
        <v>366.83776833422655</v>
      </c>
      <c r="AU456" s="118">
        <v>341.1442911518244</v>
      </c>
      <c r="AV456" s="119">
        <v>626.0436977475963</v>
      </c>
      <c r="AW456" s="119">
        <v>662.30782524185668</v>
      </c>
      <c r="AX456" s="119">
        <v>724.11874155762735</v>
      </c>
      <c r="AY456" s="119">
        <v>924.70381315109262</v>
      </c>
      <c r="AZ456" s="119">
        <v>1121.5306225123188</v>
      </c>
      <c r="BA456" s="119"/>
    </row>
    <row r="457" spans="1:53" x14ac:dyDescent="0.25">
      <c r="A457" s="180"/>
      <c r="B457" s="183"/>
      <c r="C457" s="182"/>
      <c r="D457" s="31"/>
      <c r="E457" s="32"/>
      <c r="F457" s="160"/>
      <c r="G457" s="109"/>
      <c r="H457" s="110"/>
      <c r="I457" s="110"/>
      <c r="J457" s="110"/>
      <c r="K457" s="110"/>
      <c r="L457" s="110" t="s">
        <v>15</v>
      </c>
      <c r="M457" s="111"/>
      <c r="N457" s="112"/>
      <c r="O457" s="112"/>
      <c r="P457" s="113"/>
      <c r="Q457" s="113"/>
      <c r="R457" s="113"/>
      <c r="S457" s="207"/>
      <c r="T457" s="113"/>
      <c r="U457" s="111"/>
      <c r="V457" s="114"/>
      <c r="W457" s="114"/>
      <c r="X457" s="115"/>
      <c r="Y457" s="115"/>
      <c r="Z457" s="115"/>
      <c r="AA457" s="119"/>
      <c r="AB457" s="115"/>
      <c r="AC457" s="115"/>
      <c r="AD457" s="116"/>
      <c r="AE457" s="116"/>
      <c r="AF457" s="115"/>
      <c r="AG457" s="115"/>
      <c r="AH457" s="115"/>
      <c r="AI457" s="119"/>
      <c r="AJ457" s="120"/>
      <c r="AK457" s="115"/>
      <c r="AL457" s="118"/>
      <c r="AM457" s="118"/>
      <c r="AN457" s="115"/>
      <c r="AO457" s="115"/>
      <c r="AP457" s="115"/>
      <c r="AQ457" s="119"/>
      <c r="AR457" s="115"/>
      <c r="AS457" s="115"/>
      <c r="AT457" s="118"/>
      <c r="AU457" s="118"/>
      <c r="AV457" s="119"/>
      <c r="AW457" s="119"/>
      <c r="AX457" s="119"/>
      <c r="AY457" s="119"/>
      <c r="AZ457" s="119"/>
      <c r="BA457" s="119"/>
    </row>
    <row r="458" spans="1:53" x14ac:dyDescent="0.25">
      <c r="A458" s="177" t="s">
        <v>832</v>
      </c>
      <c r="B458" s="178"/>
      <c r="C458" s="179" t="s">
        <v>833</v>
      </c>
      <c r="D458" s="31"/>
      <c r="E458" s="32"/>
      <c r="F458" s="159">
        <v>30497</v>
      </c>
      <c r="G458" s="97">
        <v>35928</v>
      </c>
      <c r="H458" s="98">
        <v>38288</v>
      </c>
      <c r="I458" s="98">
        <v>38797</v>
      </c>
      <c r="J458" s="98">
        <v>39317</v>
      </c>
      <c r="K458" s="98">
        <v>40904</v>
      </c>
      <c r="L458" s="98">
        <v>41346</v>
      </c>
      <c r="M458" s="121"/>
      <c r="N458" s="100">
        <v>0.37823962263419447</v>
      </c>
      <c r="O458" s="100">
        <v>0.38399133166284555</v>
      </c>
      <c r="P458" s="101">
        <v>0.48926271983279285</v>
      </c>
      <c r="Q458" s="101">
        <v>0.50307422437445604</v>
      </c>
      <c r="R458" s="101">
        <v>0.5255968609513274</v>
      </c>
      <c r="S458" s="206">
        <v>0.57592326045696651</v>
      </c>
      <c r="T458" s="101">
        <v>0.60624200348796298</v>
      </c>
      <c r="U458" s="121"/>
      <c r="V458" s="102">
        <v>69.432833368636921</v>
      </c>
      <c r="W458" s="102">
        <v>75.09</v>
      </c>
      <c r="X458" s="103">
        <v>78.28193316273105</v>
      </c>
      <c r="Y458" s="103">
        <v>79.491265468931275</v>
      </c>
      <c r="Z458" s="103">
        <v>80.8694235494346</v>
      </c>
      <c r="AA458" s="107">
        <v>83.992666171543533</v>
      </c>
      <c r="AB458" s="103">
        <v>85.809417006481027</v>
      </c>
      <c r="AC458" s="103"/>
      <c r="AD458" s="104">
        <v>51.8172994464854</v>
      </c>
      <c r="AE458" s="104">
        <v>56.097103131173533</v>
      </c>
      <c r="AF458" s="103">
        <v>55.017350086239283</v>
      </c>
      <c r="AG458" s="103">
        <v>55.7938307486206</v>
      </c>
      <c r="AH458" s="103">
        <v>56.120366594407713</v>
      </c>
      <c r="AI458" s="107">
        <v>56.698904441830791</v>
      </c>
      <c r="AJ458" s="105">
        <v>56.547368421052639</v>
      </c>
      <c r="AK458" s="103"/>
      <c r="AL458" s="106">
        <v>8.6410480549392155</v>
      </c>
      <c r="AM458" s="106">
        <v>9.0166267297084328</v>
      </c>
      <c r="AN458" s="103">
        <v>9.2297367693387962</v>
      </c>
      <c r="AO458" s="103">
        <v>9.2353631707981485</v>
      </c>
      <c r="AP458" s="103">
        <v>9.3784217147119477</v>
      </c>
      <c r="AQ458" s="107">
        <v>8.9809747694032129</v>
      </c>
      <c r="AR458" s="103">
        <v>8.4640724938499368</v>
      </c>
      <c r="AS458" s="103"/>
      <c r="AT458" s="106">
        <v>386.10264146921389</v>
      </c>
      <c r="AU458" s="106">
        <v>348.10372725001258</v>
      </c>
      <c r="AV458" s="107">
        <v>640.92964459788038</v>
      </c>
      <c r="AW458" s="107">
        <v>674.34823112508252</v>
      </c>
      <c r="AX458" s="107">
        <v>737.33904086180326</v>
      </c>
      <c r="AY458" s="107">
        <v>929.39455215512464</v>
      </c>
      <c r="AZ458" s="107">
        <v>1086.9704005929029</v>
      </c>
      <c r="BA458" s="107"/>
    </row>
    <row r="459" spans="1:53" x14ac:dyDescent="0.25">
      <c r="A459" s="180" t="s">
        <v>834</v>
      </c>
      <c r="B459" s="181">
        <v>1</v>
      </c>
      <c r="C459" s="182" t="s">
        <v>835</v>
      </c>
      <c r="D459" s="31"/>
      <c r="E459" s="32"/>
      <c r="F459" s="160">
        <v>3960</v>
      </c>
      <c r="G459" s="109">
        <v>3784</v>
      </c>
      <c r="H459" s="110">
        <v>3841</v>
      </c>
      <c r="I459" s="110">
        <v>3820</v>
      </c>
      <c r="J459" s="110">
        <v>3797</v>
      </c>
      <c r="K459" s="110">
        <v>3722</v>
      </c>
      <c r="L459" s="110">
        <v>4259</v>
      </c>
      <c r="M459" s="111"/>
      <c r="N459" s="112">
        <v>0.39169699680155634</v>
      </c>
      <c r="O459" s="112">
        <v>0.40300578685323069</v>
      </c>
      <c r="P459" s="113">
        <v>0.50083491741112096</v>
      </c>
      <c r="Q459" s="113">
        <v>0.51233427905342721</v>
      </c>
      <c r="R459" s="113">
        <v>0.53278663033494911</v>
      </c>
      <c r="S459" s="207">
        <v>0.53239373608680862</v>
      </c>
      <c r="T459" s="113">
        <v>0.51972332278734756</v>
      </c>
      <c r="U459" s="111"/>
      <c r="V459" s="114">
        <v>71.74866317</v>
      </c>
      <c r="W459" s="114">
        <v>75.239999999999995</v>
      </c>
      <c r="X459" s="115">
        <v>77.502921656084609</v>
      </c>
      <c r="Y459" s="115">
        <v>78.300996042322339</v>
      </c>
      <c r="Z459" s="115">
        <v>79.160650369218246</v>
      </c>
      <c r="AA459" s="119">
        <v>81.409123903103364</v>
      </c>
      <c r="AB459" s="115">
        <v>82.820868715989718</v>
      </c>
      <c r="AC459" s="115"/>
      <c r="AD459" s="116">
        <v>61.108663190675117</v>
      </c>
      <c r="AE459" s="116">
        <v>61.349797858022839</v>
      </c>
      <c r="AF459" s="115">
        <v>61.209955139448816</v>
      </c>
      <c r="AG459" s="115">
        <v>61.310519955873268</v>
      </c>
      <c r="AH459" s="115">
        <v>61.352810793209613</v>
      </c>
      <c r="AI459" s="119">
        <v>54.680717141009154</v>
      </c>
      <c r="AJ459" s="117">
        <v>47.422680412371129</v>
      </c>
      <c r="AK459" s="115"/>
      <c r="AL459" s="118">
        <v>9.230935891238671</v>
      </c>
      <c r="AM459" s="118">
        <v>9.4759675461741431</v>
      </c>
      <c r="AN459" s="115">
        <v>9.7681379721631583</v>
      </c>
      <c r="AO459" s="115">
        <v>9.6011343661971829</v>
      </c>
      <c r="AP459" s="115">
        <v>9.736905438756855</v>
      </c>
      <c r="AQ459" s="119">
        <v>9.3373027336650196</v>
      </c>
      <c r="AR459" s="115">
        <v>8.8157999999999994</v>
      </c>
      <c r="AS459" s="115"/>
      <c r="AT459" s="118">
        <v>371.21781878169014</v>
      </c>
      <c r="AU459" s="118">
        <v>369.59806834816874</v>
      </c>
      <c r="AV459" s="119">
        <v>638.84186535422771</v>
      </c>
      <c r="AW459" s="119">
        <v>677.97026070066079</v>
      </c>
      <c r="AX459" s="119">
        <v>740.25405978088656</v>
      </c>
      <c r="AY459" s="119">
        <v>769.40685592780937</v>
      </c>
      <c r="AZ459" s="119">
        <v>776.84419782282146</v>
      </c>
      <c r="BA459" s="119"/>
    </row>
    <row r="460" spans="1:53" x14ac:dyDescent="0.25">
      <c r="A460" s="180" t="s">
        <v>836</v>
      </c>
      <c r="B460" s="181">
        <v>2</v>
      </c>
      <c r="C460" s="182" t="s">
        <v>837</v>
      </c>
      <c r="D460" s="31"/>
      <c r="E460" s="32"/>
      <c r="F460" s="160">
        <v>5079</v>
      </c>
      <c r="G460" s="109">
        <v>4019</v>
      </c>
      <c r="H460" s="110">
        <v>3800</v>
      </c>
      <c r="I460" s="110">
        <v>3677</v>
      </c>
      <c r="J460" s="110">
        <v>3557</v>
      </c>
      <c r="K460" s="110">
        <v>3201</v>
      </c>
      <c r="L460" s="110">
        <v>4923</v>
      </c>
      <c r="M460" s="111"/>
      <c r="N460" s="112">
        <v>0.40376328114454979</v>
      </c>
      <c r="O460" s="112">
        <v>0.4060399007399782</v>
      </c>
      <c r="P460" s="113">
        <v>0.51199718802745542</v>
      </c>
      <c r="Q460" s="113">
        <v>0.52424968791315163</v>
      </c>
      <c r="R460" s="113">
        <v>0.54632469517146454</v>
      </c>
      <c r="S460" s="207">
        <v>0.59109691128261821</v>
      </c>
      <c r="T460" s="113">
        <v>0.62291205053404952</v>
      </c>
      <c r="U460" s="111"/>
      <c r="V460" s="114">
        <v>71.028500210000004</v>
      </c>
      <c r="W460" s="114">
        <v>74.95</v>
      </c>
      <c r="X460" s="115">
        <v>77.32089453308572</v>
      </c>
      <c r="Y460" s="115">
        <v>78.186402586298925</v>
      </c>
      <c r="Z460" s="115">
        <v>79.146526924226819</v>
      </c>
      <c r="AA460" s="119">
        <v>81.459877423522585</v>
      </c>
      <c r="AB460" s="115">
        <v>82.848815724410414</v>
      </c>
      <c r="AC460" s="115"/>
      <c r="AD460" s="116">
        <v>55.742052850344656</v>
      </c>
      <c r="AE460" s="116">
        <v>55.958308739379447</v>
      </c>
      <c r="AF460" s="115">
        <v>55.832894124538278</v>
      </c>
      <c r="AG460" s="115">
        <v>55.923083287385325</v>
      </c>
      <c r="AH460" s="115">
        <v>55.961010818614199</v>
      </c>
      <c r="AI460" s="119">
        <v>56.070213571770445</v>
      </c>
      <c r="AJ460" s="117">
        <v>56.183745583038871</v>
      </c>
      <c r="AK460" s="115"/>
      <c r="AL460" s="118">
        <v>9.052076164246369</v>
      </c>
      <c r="AM460" s="118">
        <v>9.3395030357142854</v>
      </c>
      <c r="AN460" s="115">
        <v>9.6071183752438056</v>
      </c>
      <c r="AO460" s="115">
        <v>9.4746321658615127</v>
      </c>
      <c r="AP460" s="115">
        <v>9.6130103962338165</v>
      </c>
      <c r="AQ460" s="119">
        <v>8.9758857387223685</v>
      </c>
      <c r="AR460" s="115">
        <v>8.1943999999999999</v>
      </c>
      <c r="AS460" s="115"/>
      <c r="AT460" s="118">
        <v>431.40883692866493</v>
      </c>
      <c r="AU460" s="118">
        <v>398.64644157842537</v>
      </c>
      <c r="AV460" s="119">
        <v>719.77746607634538</v>
      </c>
      <c r="AW460" s="119">
        <v>763.78920756122034</v>
      </c>
      <c r="AX460" s="119">
        <v>837.67966522095355</v>
      </c>
      <c r="AY460" s="119">
        <v>1051.3531151663046</v>
      </c>
      <c r="AZ460" s="119">
        <v>1263.549973924813</v>
      </c>
      <c r="BA460" s="119"/>
    </row>
    <row r="461" spans="1:53" x14ac:dyDescent="0.25">
      <c r="A461" s="180" t="s">
        <v>838</v>
      </c>
      <c r="B461" s="181">
        <v>3</v>
      </c>
      <c r="C461" s="182" t="s">
        <v>839</v>
      </c>
      <c r="D461" s="31"/>
      <c r="E461" s="32"/>
      <c r="F461" s="160">
        <v>3806</v>
      </c>
      <c r="G461" s="109">
        <v>4164</v>
      </c>
      <c r="H461" s="110">
        <v>4254</v>
      </c>
      <c r="I461" s="110">
        <v>4238</v>
      </c>
      <c r="J461" s="110">
        <v>4219</v>
      </c>
      <c r="K461" s="110">
        <v>4147</v>
      </c>
      <c r="L461" s="110">
        <v>5215</v>
      </c>
      <c r="M461" s="111"/>
      <c r="N461" s="112">
        <v>0.39923490542813206</v>
      </c>
      <c r="O461" s="112">
        <v>0.42103294900334665</v>
      </c>
      <c r="P461" s="113">
        <v>0.51929636853478411</v>
      </c>
      <c r="Q461" s="113">
        <v>0.53289894090914769</v>
      </c>
      <c r="R461" s="113">
        <v>0.55429305685125718</v>
      </c>
      <c r="S461" s="207">
        <v>0.55874245994929683</v>
      </c>
      <c r="T461" s="113">
        <v>0.54966178093184648</v>
      </c>
      <c r="U461" s="111"/>
      <c r="V461" s="114">
        <v>71.672034260000004</v>
      </c>
      <c r="W461" s="114">
        <v>75.239999999999995</v>
      </c>
      <c r="X461" s="115">
        <v>77.310067783282406</v>
      </c>
      <c r="Y461" s="115">
        <v>78.052197148986622</v>
      </c>
      <c r="Z461" s="115">
        <v>78.917768454202346</v>
      </c>
      <c r="AA461" s="119">
        <v>80.829414779666422</v>
      </c>
      <c r="AB461" s="115">
        <v>81.894255678289852</v>
      </c>
      <c r="AC461" s="115"/>
      <c r="AD461" s="116">
        <v>58.320141632155057</v>
      </c>
      <c r="AE461" s="116">
        <v>58.514447105507195</v>
      </c>
      <c r="AF461" s="115">
        <v>58.4017623309526</v>
      </c>
      <c r="AG461" s="115">
        <v>58.482797109040931</v>
      </c>
      <c r="AH461" s="115">
        <v>58.516874918165108</v>
      </c>
      <c r="AI461" s="119">
        <v>53.353563137623041</v>
      </c>
      <c r="AJ461" s="117">
        <v>47.736625514403293</v>
      </c>
      <c r="AK461" s="115"/>
      <c r="AL461" s="118">
        <v>9.8342673369298677</v>
      </c>
      <c r="AM461" s="118">
        <v>10.078390474137931</v>
      </c>
      <c r="AN461" s="115">
        <v>10.288473559336182</v>
      </c>
      <c r="AO461" s="115">
        <v>10.191637774413323</v>
      </c>
      <c r="AP461" s="115">
        <v>10.298688156920798</v>
      </c>
      <c r="AQ461" s="119">
        <v>9.6430657098431993</v>
      </c>
      <c r="AR461" s="115">
        <v>8.8549000000000007</v>
      </c>
      <c r="AS461" s="115"/>
      <c r="AT461" s="118">
        <v>386.04169774239546</v>
      </c>
      <c r="AU461" s="118">
        <v>411.18931919869976</v>
      </c>
      <c r="AV461" s="119">
        <v>705.10852609460073</v>
      </c>
      <c r="AW461" s="119">
        <v>752.63912855534409</v>
      </c>
      <c r="AX461" s="119">
        <v>824.37295599684251</v>
      </c>
      <c r="AY461" s="119">
        <v>886.254961616738</v>
      </c>
      <c r="AZ461" s="119">
        <v>921.46023588173114</v>
      </c>
      <c r="BA461" s="119"/>
    </row>
    <row r="462" spans="1:53" x14ac:dyDescent="0.25">
      <c r="A462" s="180" t="s">
        <v>840</v>
      </c>
      <c r="B462" s="181">
        <v>4</v>
      </c>
      <c r="C462" s="182" t="s">
        <v>841</v>
      </c>
      <c r="D462" s="31"/>
      <c r="E462" s="32"/>
      <c r="F462" s="160">
        <v>722</v>
      </c>
      <c r="G462" s="109">
        <v>774</v>
      </c>
      <c r="H462" s="110">
        <v>849</v>
      </c>
      <c r="I462" s="110">
        <v>862</v>
      </c>
      <c r="J462" s="110">
        <v>875</v>
      </c>
      <c r="K462" s="110">
        <v>913</v>
      </c>
      <c r="L462" s="110">
        <v>473</v>
      </c>
      <c r="M462" s="111"/>
      <c r="N462" s="112">
        <v>0.33642837677767956</v>
      </c>
      <c r="O462" s="112">
        <v>0.36795342024513694</v>
      </c>
      <c r="P462" s="113">
        <v>0.51383058599328901</v>
      </c>
      <c r="Q462" s="113">
        <v>0.53896581511701103</v>
      </c>
      <c r="R462" s="113">
        <v>0.56968855417517283</v>
      </c>
      <c r="S462" s="207">
        <v>0.55304428986554954</v>
      </c>
      <c r="T462" s="113">
        <v>0.5030232671973538</v>
      </c>
      <c r="U462" s="111"/>
      <c r="V462" s="114">
        <v>66.212038430000007</v>
      </c>
      <c r="W462" s="114">
        <v>75.34</v>
      </c>
      <c r="X462" s="115">
        <v>80.543437427193837</v>
      </c>
      <c r="Y462" s="115">
        <v>82.595252011678937</v>
      </c>
      <c r="Z462" s="115">
        <v>84.836663258638396</v>
      </c>
      <c r="AA462" s="119">
        <v>90.221843759844432</v>
      </c>
      <c r="AB462" s="115">
        <v>93.537521474426399</v>
      </c>
      <c r="AC462" s="115"/>
      <c r="AD462" s="116">
        <v>44.509741662823807</v>
      </c>
      <c r="AE462" s="116">
        <v>44.553297980938453</v>
      </c>
      <c r="AF462" s="115">
        <v>44.52803809606489</v>
      </c>
      <c r="AG462" s="115">
        <v>44.546203186897763</v>
      </c>
      <c r="AH462" s="115">
        <v>44.553842209459795</v>
      </c>
      <c r="AI462" s="119">
        <v>50.849855548917731</v>
      </c>
      <c r="AJ462" s="117">
        <v>57.692307692307686</v>
      </c>
      <c r="AK462" s="115"/>
      <c r="AL462" s="118">
        <v>8.2014137254901964</v>
      </c>
      <c r="AM462" s="118">
        <v>8.9177864559819415</v>
      </c>
      <c r="AN462" s="115">
        <v>9.0094526571387785</v>
      </c>
      <c r="AO462" s="115">
        <v>9.3497521821631882</v>
      </c>
      <c r="AP462" s="115">
        <v>9.4731251376146801</v>
      </c>
      <c r="AQ462" s="119">
        <v>8.4378333155803631</v>
      </c>
      <c r="AR462" s="115">
        <v>7.1791</v>
      </c>
      <c r="AS462" s="115"/>
      <c r="AT462" s="118">
        <v>340.07078911437992</v>
      </c>
      <c r="AU462" s="118">
        <v>344.71715524513513</v>
      </c>
      <c r="AV462" s="119">
        <v>794.75142283781645</v>
      </c>
      <c r="AW462" s="119">
        <v>861.10952339616495</v>
      </c>
      <c r="AX462" s="119">
        <v>966.38392688207819</v>
      </c>
      <c r="AY462" s="119">
        <v>821.75765881424013</v>
      </c>
      <c r="AZ462" s="119">
        <v>622.53589918379282</v>
      </c>
      <c r="BA462" s="119"/>
    </row>
    <row r="463" spans="1:53" x14ac:dyDescent="0.25">
      <c r="A463" s="180" t="s">
        <v>842</v>
      </c>
      <c r="B463" s="181">
        <v>5</v>
      </c>
      <c r="C463" s="182" t="s">
        <v>843</v>
      </c>
      <c r="D463" s="31"/>
      <c r="E463" s="32"/>
      <c r="F463" s="160">
        <v>1652</v>
      </c>
      <c r="G463" s="109">
        <v>4296</v>
      </c>
      <c r="H463" s="110">
        <v>5121</v>
      </c>
      <c r="I463" s="110">
        <v>5400</v>
      </c>
      <c r="J463" s="110">
        <v>5684</v>
      </c>
      <c r="K463" s="110">
        <v>6586</v>
      </c>
      <c r="L463" s="110">
        <v>3171</v>
      </c>
      <c r="M463" s="111"/>
      <c r="N463" s="112">
        <v>0.3699994281924211</v>
      </c>
      <c r="O463" s="112">
        <v>0.36515454986437079</v>
      </c>
      <c r="P463" s="113">
        <v>0.52926279304323054</v>
      </c>
      <c r="Q463" s="113">
        <v>0.54937270597347787</v>
      </c>
      <c r="R463" s="113">
        <v>0.57982503933060636</v>
      </c>
      <c r="S463" s="207">
        <v>0.6354760730972312</v>
      </c>
      <c r="T463" s="113">
        <v>0.67705734696164932</v>
      </c>
      <c r="U463" s="111"/>
      <c r="V463" s="114">
        <v>66.560216390000008</v>
      </c>
      <c r="W463" s="114">
        <v>75.27</v>
      </c>
      <c r="X463" s="115">
        <v>80.125133847631332</v>
      </c>
      <c r="Y463" s="115">
        <v>82.112824313321156</v>
      </c>
      <c r="Z463" s="115">
        <v>84.256817032561642</v>
      </c>
      <c r="AA463" s="119">
        <v>89.042468648322028</v>
      </c>
      <c r="AB463" s="115">
        <v>91.854942748028719</v>
      </c>
      <c r="AC463" s="115"/>
      <c r="AD463" s="116">
        <v>52.976285753160553</v>
      </c>
      <c r="AE463" s="116">
        <v>53.058772068595772</v>
      </c>
      <c r="AF463" s="115">
        <v>53.010935269671378</v>
      </c>
      <c r="AG463" s="115">
        <v>53.045336051858818</v>
      </c>
      <c r="AH463" s="115">
        <v>53.059802720575163</v>
      </c>
      <c r="AI463" s="119">
        <v>55.204751363788205</v>
      </c>
      <c r="AJ463" s="117">
        <v>57.534246575342465</v>
      </c>
      <c r="AK463" s="115"/>
      <c r="AL463" s="118">
        <v>7.903177737603305</v>
      </c>
      <c r="AM463" s="118">
        <v>8.3729342205323203</v>
      </c>
      <c r="AN463" s="115">
        <v>8.5386673751899931</v>
      </c>
      <c r="AO463" s="115">
        <v>8.6847483757062136</v>
      </c>
      <c r="AP463" s="115">
        <v>8.8554545181727242</v>
      </c>
      <c r="AQ463" s="119">
        <v>8.5441085224164581</v>
      </c>
      <c r="AR463" s="115">
        <v>8.1342999999999996</v>
      </c>
      <c r="AS463" s="115"/>
      <c r="AT463" s="118">
        <v>412.7625861444215</v>
      </c>
      <c r="AU463" s="118">
        <v>324.05159459255725</v>
      </c>
      <c r="AV463" s="119">
        <v>828.06181396562386</v>
      </c>
      <c r="AW463" s="119">
        <v>881.66636489236998</v>
      </c>
      <c r="AX463" s="119">
        <v>982.58812821611616</v>
      </c>
      <c r="AY463" s="119">
        <v>1192.4210782551963</v>
      </c>
      <c r="AZ463" s="119">
        <v>1390.3225401136199</v>
      </c>
      <c r="BA463" s="119"/>
    </row>
    <row r="464" spans="1:53" x14ac:dyDescent="0.25">
      <c r="A464" s="180" t="s">
        <v>844</v>
      </c>
      <c r="B464" s="181">
        <v>6</v>
      </c>
      <c r="C464" s="182" t="s">
        <v>845</v>
      </c>
      <c r="D464" s="31"/>
      <c r="E464" s="32"/>
      <c r="F464" s="160">
        <v>883</v>
      </c>
      <c r="G464" s="109">
        <v>881</v>
      </c>
      <c r="H464" s="110">
        <v>918</v>
      </c>
      <c r="I464" s="110">
        <v>915</v>
      </c>
      <c r="J464" s="110">
        <v>913</v>
      </c>
      <c r="K464" s="110">
        <v>906</v>
      </c>
      <c r="L464" s="110">
        <v>610</v>
      </c>
      <c r="M464" s="111"/>
      <c r="N464" s="112">
        <v>0.29737603442555394</v>
      </c>
      <c r="O464" s="112">
        <v>0.2629679180602692</v>
      </c>
      <c r="P464" s="113">
        <v>0.31189310145890869</v>
      </c>
      <c r="Q464" s="113">
        <v>0.31311506481819112</v>
      </c>
      <c r="R464" s="113">
        <v>0.31997657844665128</v>
      </c>
      <c r="S464" s="207">
        <v>0.36084306871848076</v>
      </c>
      <c r="T464" s="113">
        <v>0.40178225276557145</v>
      </c>
      <c r="U464" s="111"/>
      <c r="V464" s="114">
        <v>67.685843000000006</v>
      </c>
      <c r="W464" s="114">
        <v>74.44</v>
      </c>
      <c r="X464" s="115">
        <v>77.877824305438807</v>
      </c>
      <c r="Y464" s="115">
        <v>79.222550531282081</v>
      </c>
      <c r="Z464" s="115">
        <v>80.850476813888562</v>
      </c>
      <c r="AA464" s="119">
        <v>84.442549528669133</v>
      </c>
      <c r="AB464" s="115">
        <v>86.530203067160556</v>
      </c>
      <c r="AC464" s="115"/>
      <c r="AD464" s="116">
        <v>30.929895101447897</v>
      </c>
      <c r="AE464" s="116">
        <v>31.00027423693259</v>
      </c>
      <c r="AF464" s="115">
        <v>30.959458829735766</v>
      </c>
      <c r="AG464" s="115">
        <v>30.98881033243746</v>
      </c>
      <c r="AH464" s="115">
        <v>31.001153611831477</v>
      </c>
      <c r="AI464" s="119">
        <v>42.627503024922135</v>
      </c>
      <c r="AJ464" s="117">
        <v>55.26315789473685</v>
      </c>
      <c r="AK464" s="115"/>
      <c r="AL464" s="118">
        <v>5.4667371495327099</v>
      </c>
      <c r="AM464" s="118">
        <v>5.994473516949153</v>
      </c>
      <c r="AN464" s="115">
        <v>6.1491018486208038</v>
      </c>
      <c r="AO464" s="115">
        <v>6.3610827651515152</v>
      </c>
      <c r="AP464" s="115">
        <v>6.5248479477611943</v>
      </c>
      <c r="AQ464" s="119">
        <v>6.1027669396289426</v>
      </c>
      <c r="AR464" s="115">
        <v>5.5610999999999997</v>
      </c>
      <c r="AS464" s="115"/>
      <c r="AT464" s="118">
        <v>357.41650645296687</v>
      </c>
      <c r="AU464" s="118">
        <v>214.7714378430689</v>
      </c>
      <c r="AV464" s="119">
        <v>310.58755786965935</v>
      </c>
      <c r="AW464" s="119">
        <v>300.40424519657307</v>
      </c>
      <c r="AX464" s="119">
        <v>305.12027638065581</v>
      </c>
      <c r="AY464" s="119">
        <v>360.275356857921</v>
      </c>
      <c r="AZ464" s="119">
        <v>442.49375457011922</v>
      </c>
      <c r="BA464" s="119"/>
    </row>
    <row r="465" spans="1:53" x14ac:dyDescent="0.25">
      <c r="A465" s="180" t="s">
        <v>846</v>
      </c>
      <c r="B465" s="181">
        <v>7</v>
      </c>
      <c r="C465" s="182" t="s">
        <v>847</v>
      </c>
      <c r="D465" s="31"/>
      <c r="E465" s="32"/>
      <c r="F465" s="160">
        <v>2932</v>
      </c>
      <c r="G465" s="109">
        <v>5194</v>
      </c>
      <c r="H465" s="110">
        <v>5819</v>
      </c>
      <c r="I465" s="110">
        <v>6011</v>
      </c>
      <c r="J465" s="110">
        <v>6199</v>
      </c>
      <c r="K465" s="110">
        <v>6756</v>
      </c>
      <c r="L465" s="110">
        <v>9240</v>
      </c>
      <c r="M465" s="111"/>
      <c r="N465" s="112">
        <v>0.38272687273672323</v>
      </c>
      <c r="O465" s="112">
        <v>0.39786877563804984</v>
      </c>
      <c r="P465" s="113">
        <v>0.49154711284548624</v>
      </c>
      <c r="Q465" s="113">
        <v>0.50330510590277366</v>
      </c>
      <c r="R465" s="113">
        <v>0.52356219698283213</v>
      </c>
      <c r="S465" s="207">
        <v>0.5974535797719186</v>
      </c>
      <c r="T465" s="113">
        <v>0.65788765381485381</v>
      </c>
      <c r="U465" s="111"/>
      <c r="V465" s="114">
        <v>69.135840529999996</v>
      </c>
      <c r="W465" s="114">
        <v>75.34</v>
      </c>
      <c r="X465" s="115">
        <v>78.916874352831186</v>
      </c>
      <c r="Y465" s="115">
        <v>80.250072797437312</v>
      </c>
      <c r="Z465" s="115">
        <v>81.762708025976309</v>
      </c>
      <c r="AA465" s="119">
        <v>85.225860389814443</v>
      </c>
      <c r="AB465" s="115">
        <v>87.242933256751456</v>
      </c>
      <c r="AC465" s="115"/>
      <c r="AD465" s="116">
        <v>47.294183396327405</v>
      </c>
      <c r="AE465" s="116">
        <v>47.520454777719621</v>
      </c>
      <c r="AF465" s="115">
        <v>47.389231816469682</v>
      </c>
      <c r="AG465" s="115">
        <v>47.483597923931967</v>
      </c>
      <c r="AH465" s="115">
        <v>47.523281998766919</v>
      </c>
      <c r="AI465" s="119">
        <v>57.319886129128918</v>
      </c>
      <c r="AJ465" s="117">
        <v>67.962962962962962</v>
      </c>
      <c r="AK465" s="115"/>
      <c r="AL465" s="118">
        <v>9.7604968425800642</v>
      </c>
      <c r="AM465" s="118">
        <v>9.9757573092822245</v>
      </c>
      <c r="AN465" s="115">
        <v>10.286795319647336</v>
      </c>
      <c r="AO465" s="115">
        <v>10.152991612694301</v>
      </c>
      <c r="AP465" s="115">
        <v>10.289397900344719</v>
      </c>
      <c r="AQ465" s="119">
        <v>9.7987233540085583</v>
      </c>
      <c r="AR465" s="115">
        <v>9.1868999999999996</v>
      </c>
      <c r="AS465" s="115"/>
      <c r="AT465" s="118">
        <v>399.8495895474652</v>
      </c>
      <c r="AU465" s="118">
        <v>388.76463681650904</v>
      </c>
      <c r="AV465" s="119">
        <v>647.16907832695131</v>
      </c>
      <c r="AW465" s="119">
        <v>680.77416746041058</v>
      </c>
      <c r="AX465" s="119">
        <v>736.55613416552274</v>
      </c>
      <c r="AY465" s="119">
        <v>956.67718746660103</v>
      </c>
      <c r="AZ465" s="119">
        <v>1172.916099735337</v>
      </c>
      <c r="BA465" s="119"/>
    </row>
    <row r="466" spans="1:53" x14ac:dyDescent="0.25">
      <c r="A466" s="180" t="s">
        <v>848</v>
      </c>
      <c r="B466" s="181">
        <v>8</v>
      </c>
      <c r="C466" s="182" t="s">
        <v>849</v>
      </c>
      <c r="D466" s="31"/>
      <c r="E466" s="32"/>
      <c r="F466" s="160">
        <v>1907</v>
      </c>
      <c r="G466" s="109">
        <v>3846</v>
      </c>
      <c r="H466" s="110">
        <v>4430</v>
      </c>
      <c r="I466" s="110">
        <v>4611</v>
      </c>
      <c r="J466" s="110">
        <v>4797</v>
      </c>
      <c r="K466" s="110">
        <v>5368</v>
      </c>
      <c r="L466" s="110">
        <v>3685</v>
      </c>
      <c r="M466" s="111"/>
      <c r="N466" s="112">
        <v>0.36829362440206587</v>
      </c>
      <c r="O466" s="112">
        <v>0.37989449242538459</v>
      </c>
      <c r="P466" s="113">
        <v>0.48804420535251303</v>
      </c>
      <c r="Q466" s="113">
        <v>0.50377913714803246</v>
      </c>
      <c r="R466" s="113">
        <v>0.52676089638909041</v>
      </c>
      <c r="S466" s="207">
        <v>0.61080367960080884</v>
      </c>
      <c r="T466" s="113">
        <v>0.67747246027848473</v>
      </c>
      <c r="U466" s="111"/>
      <c r="V466" s="114">
        <v>67.425453500000003</v>
      </c>
      <c r="W466" s="114">
        <v>75.34</v>
      </c>
      <c r="X466" s="115">
        <v>79.565451156953387</v>
      </c>
      <c r="Y466" s="115">
        <v>81.21199240866153</v>
      </c>
      <c r="Z466" s="115">
        <v>83.132081844874108</v>
      </c>
      <c r="AA466" s="119">
        <v>87.489283483584586</v>
      </c>
      <c r="AB466" s="115">
        <v>90.064787003235324</v>
      </c>
      <c r="AC466" s="115"/>
      <c r="AD466" s="116">
        <v>53.047461895369189</v>
      </c>
      <c r="AE466" s="116">
        <v>53.152464612541628</v>
      </c>
      <c r="AF466" s="115">
        <v>53.091569737538521</v>
      </c>
      <c r="AG466" s="115">
        <v>53.135360948037878</v>
      </c>
      <c r="AH466" s="115">
        <v>53.153776602993915</v>
      </c>
      <c r="AI466" s="119">
        <v>57.528296966640937</v>
      </c>
      <c r="AJ466" s="117">
        <v>62.280701754385973</v>
      </c>
      <c r="AK466" s="115"/>
      <c r="AL466" s="118">
        <v>8.812496757457847</v>
      </c>
      <c r="AM466" s="118">
        <v>9.2001821868583171</v>
      </c>
      <c r="AN466" s="115">
        <v>9.3584129491721502</v>
      </c>
      <c r="AO466" s="115">
        <v>9.5055594355518096</v>
      </c>
      <c r="AP466" s="115">
        <v>9.6455281678773197</v>
      </c>
      <c r="AQ466" s="119">
        <v>9.1947206263549877</v>
      </c>
      <c r="AR466" s="115">
        <v>8.6432000000000002</v>
      </c>
      <c r="AS466" s="115"/>
      <c r="AT466" s="118">
        <v>375.25131605245758</v>
      </c>
      <c r="AU466" s="118">
        <v>341.05904416773308</v>
      </c>
      <c r="AV466" s="119">
        <v>627.71236428263819</v>
      </c>
      <c r="AW466" s="119">
        <v>661.48401904570858</v>
      </c>
      <c r="AX466" s="119">
        <v>721.21293087537867</v>
      </c>
      <c r="AY466" s="119">
        <v>1020.3944024686643</v>
      </c>
      <c r="AZ466" s="119">
        <v>1325.1342510735608</v>
      </c>
      <c r="BA466" s="119"/>
    </row>
    <row r="467" spans="1:53" x14ac:dyDescent="0.25">
      <c r="A467" s="180" t="s">
        <v>850</v>
      </c>
      <c r="B467" s="181">
        <v>9</v>
      </c>
      <c r="C467" s="182" t="s">
        <v>851</v>
      </c>
      <c r="D467" s="31"/>
      <c r="E467" s="32"/>
      <c r="F467" s="160">
        <v>2079</v>
      </c>
      <c r="G467" s="109">
        <v>2509</v>
      </c>
      <c r="H467" s="110">
        <v>2816</v>
      </c>
      <c r="I467" s="110">
        <v>2903</v>
      </c>
      <c r="J467" s="110">
        <v>2992</v>
      </c>
      <c r="K467" s="110">
        <v>3258</v>
      </c>
      <c r="L467" s="110">
        <v>3047</v>
      </c>
      <c r="M467" s="111"/>
      <c r="N467" s="112">
        <v>0.34345001547257209</v>
      </c>
      <c r="O467" s="112">
        <v>0.33800156828627342</v>
      </c>
      <c r="P467" s="113">
        <v>0.43222853273922474</v>
      </c>
      <c r="Q467" s="113">
        <v>0.4457595408063395</v>
      </c>
      <c r="R467" s="113">
        <v>0.45776515363322073</v>
      </c>
      <c r="S467" s="207">
        <v>0.6123381965617164</v>
      </c>
      <c r="T467" s="113">
        <v>0.72089762489597453</v>
      </c>
      <c r="U467" s="111"/>
      <c r="V467" s="114">
        <v>63.495803960000003</v>
      </c>
      <c r="W467" s="114">
        <v>75.09</v>
      </c>
      <c r="X467" s="115">
        <v>81.410693752931707</v>
      </c>
      <c r="Y467" s="115">
        <v>83.982898166622348</v>
      </c>
      <c r="Z467" s="115">
        <v>83.852476154455076</v>
      </c>
      <c r="AA467" s="119">
        <v>90.815622172390249</v>
      </c>
      <c r="AB467" s="115">
        <v>93.579229035313858</v>
      </c>
      <c r="AC467" s="115"/>
      <c r="AD467" s="116">
        <v>62.073334722732213</v>
      </c>
      <c r="AE467" s="116">
        <v>62.082267459159112</v>
      </c>
      <c r="AF467" s="115">
        <v>62.077087042091826</v>
      </c>
      <c r="AG467" s="115">
        <v>62.080812425127043</v>
      </c>
      <c r="AH467" s="115">
        <v>62.082379072127047</v>
      </c>
      <c r="AI467" s="119">
        <v>61.949836731623222</v>
      </c>
      <c r="AJ467" s="117">
        <v>61.805555555555557</v>
      </c>
      <c r="AK467" s="115"/>
      <c r="AL467" s="118">
        <v>7.573365895372234</v>
      </c>
      <c r="AM467" s="118">
        <v>8.051020316205534</v>
      </c>
      <c r="AN467" s="115">
        <v>8.1069304182227224</v>
      </c>
      <c r="AO467" s="115">
        <v>8.4109250317661992</v>
      </c>
      <c r="AP467" s="115">
        <v>8.5736502138057418</v>
      </c>
      <c r="AQ467" s="119">
        <v>8.4691815287743708</v>
      </c>
      <c r="AR467" s="115">
        <v>8.3209999999999997</v>
      </c>
      <c r="AS467" s="115"/>
      <c r="AT467" s="118">
        <v>344.82930522709654</v>
      </c>
      <c r="AU467" s="118">
        <v>253.10128288569425</v>
      </c>
      <c r="AV467" s="119">
        <v>438.19628194310008</v>
      </c>
      <c r="AW467" s="119">
        <v>448.12204288383492</v>
      </c>
      <c r="AX467" s="119">
        <v>477.97604062809035</v>
      </c>
      <c r="AY467" s="119">
        <v>991.5354170591163</v>
      </c>
      <c r="AZ467" s="119">
        <v>1551.5951903644188</v>
      </c>
      <c r="BA467" s="119"/>
    </row>
    <row r="468" spans="1:53" x14ac:dyDescent="0.25">
      <c r="A468" s="180" t="s">
        <v>852</v>
      </c>
      <c r="B468" s="181">
        <v>10</v>
      </c>
      <c r="C468" s="182" t="s">
        <v>853</v>
      </c>
      <c r="D468" s="31"/>
      <c r="E468" s="32"/>
      <c r="F468" s="160">
        <v>2934</v>
      </c>
      <c r="G468" s="109">
        <v>1685</v>
      </c>
      <c r="H468" s="110">
        <v>1555</v>
      </c>
      <c r="I468" s="110">
        <v>1491</v>
      </c>
      <c r="J468" s="110">
        <v>1431</v>
      </c>
      <c r="K468" s="110">
        <v>1256</v>
      </c>
      <c r="L468" s="110">
        <v>1532</v>
      </c>
      <c r="M468" s="111"/>
      <c r="N468" s="112">
        <v>0.34350215991992622</v>
      </c>
      <c r="O468" s="112">
        <v>0.33029515193010939</v>
      </c>
      <c r="P468" s="113">
        <v>0.43472784625797117</v>
      </c>
      <c r="Q468" s="113">
        <v>0.44583342565833373</v>
      </c>
      <c r="R468" s="113">
        <v>0.46638019826933574</v>
      </c>
      <c r="S468" s="207">
        <v>0.49360033444218548</v>
      </c>
      <c r="T468" s="113">
        <v>0.51448924993973577</v>
      </c>
      <c r="U468" s="111"/>
      <c r="V468" s="114">
        <v>70.870034599999997</v>
      </c>
      <c r="W468" s="114">
        <v>74.8</v>
      </c>
      <c r="X468" s="115">
        <v>77.019870159997311</v>
      </c>
      <c r="Y468" s="115">
        <v>77.801658896233135</v>
      </c>
      <c r="Z468" s="115">
        <v>78.748767116074731</v>
      </c>
      <c r="AA468" s="119">
        <v>80.902306689498346</v>
      </c>
      <c r="AB468" s="115">
        <v>82.134051307431847</v>
      </c>
      <c r="AC468" s="115"/>
      <c r="AD468" s="116">
        <v>40.359081149977207</v>
      </c>
      <c r="AE468" s="116">
        <v>40.563820453205409</v>
      </c>
      <c r="AF468" s="115">
        <v>40.445084723178269</v>
      </c>
      <c r="AG468" s="115">
        <v>40.53047091285594</v>
      </c>
      <c r="AH468" s="115">
        <v>40.566378634729439</v>
      </c>
      <c r="AI468" s="119">
        <v>43.197552008167804</v>
      </c>
      <c r="AJ468" s="117">
        <v>46.05263157894737</v>
      </c>
      <c r="AK468" s="115"/>
      <c r="AL468" s="118">
        <v>7.6865929667519186</v>
      </c>
      <c r="AM468" s="118">
        <v>8.0592012373453326</v>
      </c>
      <c r="AN468" s="115">
        <v>8.3726796528018852</v>
      </c>
      <c r="AO468" s="115">
        <v>8.3449044776119408</v>
      </c>
      <c r="AP468" s="115">
        <v>8.5076817829457365</v>
      </c>
      <c r="AQ468" s="119">
        <v>8.1318868155971469</v>
      </c>
      <c r="AR468" s="115">
        <v>7.6228999999999996</v>
      </c>
      <c r="AS468" s="115"/>
      <c r="AT468" s="118">
        <v>354.49867133854701</v>
      </c>
      <c r="AU468" s="118">
        <v>288.08168526131357</v>
      </c>
      <c r="AV468" s="119">
        <v>574.87268339350464</v>
      </c>
      <c r="AW468" s="119">
        <v>609.30179758278473</v>
      </c>
      <c r="AX468" s="119">
        <v>672.66826207811198</v>
      </c>
      <c r="AY468" s="119">
        <v>759.95794523031509</v>
      </c>
      <c r="AZ468" s="119">
        <v>846.23998458366918</v>
      </c>
      <c r="BA468" s="119"/>
    </row>
    <row r="469" spans="1:53" x14ac:dyDescent="0.25">
      <c r="A469" s="180" t="s">
        <v>854</v>
      </c>
      <c r="B469" s="181">
        <v>11</v>
      </c>
      <c r="C469" s="182" t="s">
        <v>855</v>
      </c>
      <c r="D469" s="31"/>
      <c r="E469" s="32"/>
      <c r="F469" s="160">
        <v>1087</v>
      </c>
      <c r="G469" s="109">
        <v>1183</v>
      </c>
      <c r="H469" s="110">
        <v>1261</v>
      </c>
      <c r="I469" s="110">
        <v>1276</v>
      </c>
      <c r="J469" s="110">
        <v>1290</v>
      </c>
      <c r="K469" s="110">
        <v>1328</v>
      </c>
      <c r="L469" s="110">
        <v>1477</v>
      </c>
      <c r="M469" s="111"/>
      <c r="N469" s="112">
        <v>0.38085252662467861</v>
      </c>
      <c r="O469" s="112">
        <v>0.39683440247666696</v>
      </c>
      <c r="P469" s="113">
        <v>0.48661512260723033</v>
      </c>
      <c r="Q469" s="113">
        <v>0.49846895075474229</v>
      </c>
      <c r="R469" s="113">
        <v>0.5185632625167782</v>
      </c>
      <c r="S469" s="207">
        <v>0.49942941996527268</v>
      </c>
      <c r="T469" s="113">
        <v>0.46341276253921621</v>
      </c>
      <c r="U469" s="111"/>
      <c r="V469" s="114">
        <v>69.696793909999997</v>
      </c>
      <c r="W469" s="114">
        <v>75.239999999999995</v>
      </c>
      <c r="X469" s="115">
        <v>78.152815786778021</v>
      </c>
      <c r="Y469" s="115">
        <v>79.261012658297133</v>
      </c>
      <c r="Z469" s="115">
        <v>80.597873505267259</v>
      </c>
      <c r="AA469" s="119">
        <v>83.15968622963328</v>
      </c>
      <c r="AB469" s="115">
        <v>84.432613481335878</v>
      </c>
      <c r="AC469" s="115"/>
      <c r="AD469" s="116">
        <v>53.551365267551731</v>
      </c>
      <c r="AE469" s="116">
        <v>53.771656883236687</v>
      </c>
      <c r="AF469" s="115">
        <v>53.64390180448634</v>
      </c>
      <c r="AG469" s="115">
        <v>53.735774060495288</v>
      </c>
      <c r="AH469" s="115">
        <v>53.774409388164948</v>
      </c>
      <c r="AI469" s="119">
        <v>53.852723398065137</v>
      </c>
      <c r="AJ469" s="117">
        <v>53.932584269662918</v>
      </c>
      <c r="AK469" s="115"/>
      <c r="AL469" s="118">
        <v>9.13352491349481</v>
      </c>
      <c r="AM469" s="118">
        <v>9.3611394302848598</v>
      </c>
      <c r="AN469" s="115">
        <v>9.6590887561184342</v>
      </c>
      <c r="AO469" s="115">
        <v>9.5647922974767603</v>
      </c>
      <c r="AP469" s="115">
        <v>9.7004474489795918</v>
      </c>
      <c r="AQ469" s="119">
        <v>9.2705405269274337</v>
      </c>
      <c r="AR469" s="115">
        <v>8.7280999999999995</v>
      </c>
      <c r="AS469" s="115"/>
      <c r="AT469" s="118">
        <v>382.58805033958743</v>
      </c>
      <c r="AU469" s="118">
        <v>378.81144371027307</v>
      </c>
      <c r="AV469" s="119">
        <v>623.43242754846517</v>
      </c>
      <c r="AW469" s="119">
        <v>657.79068783711284</v>
      </c>
      <c r="AX469" s="119">
        <v>713.18118103469567</v>
      </c>
      <c r="AY469" s="119">
        <v>630.1587298521772</v>
      </c>
      <c r="AZ469" s="119">
        <v>517.79059296909702</v>
      </c>
      <c r="BA469" s="119"/>
    </row>
    <row r="470" spans="1:53" x14ac:dyDescent="0.25">
      <c r="A470" s="180" t="s">
        <v>856</v>
      </c>
      <c r="B470" s="181">
        <v>12</v>
      </c>
      <c r="C470" s="182" t="s">
        <v>857</v>
      </c>
      <c r="D470" s="31"/>
      <c r="E470" s="32"/>
      <c r="F470" s="160">
        <v>1780</v>
      </c>
      <c r="G470" s="109">
        <v>1885</v>
      </c>
      <c r="H470" s="110">
        <v>1923</v>
      </c>
      <c r="I470" s="110">
        <v>1915</v>
      </c>
      <c r="J470" s="110">
        <v>1907</v>
      </c>
      <c r="K470" s="110">
        <v>1881</v>
      </c>
      <c r="L470" s="110">
        <v>1837</v>
      </c>
      <c r="M470" s="111"/>
      <c r="N470" s="112">
        <v>0.32842668853017165</v>
      </c>
      <c r="O470" s="112">
        <v>0.31144734111994343</v>
      </c>
      <c r="P470" s="113">
        <v>0.36027165422241691</v>
      </c>
      <c r="Q470" s="113">
        <v>0.36547624614662544</v>
      </c>
      <c r="R470" s="113">
        <v>0.37540001263982264</v>
      </c>
      <c r="S470" s="207">
        <v>0.43859070892578211</v>
      </c>
      <c r="T470" s="113">
        <v>0.48591309097536955</v>
      </c>
      <c r="U470" s="111"/>
      <c r="V470" s="114">
        <v>66.910626260000001</v>
      </c>
      <c r="W470" s="114">
        <v>74.59</v>
      </c>
      <c r="X470" s="115">
        <v>78.848325210510467</v>
      </c>
      <c r="Y470" s="115">
        <v>80.524966169475405</v>
      </c>
      <c r="Z470" s="115">
        <v>82.401933905434916</v>
      </c>
      <c r="AA470" s="119">
        <v>86.430128412289378</v>
      </c>
      <c r="AB470" s="115">
        <v>88.691358432177481</v>
      </c>
      <c r="AC470" s="115"/>
      <c r="AD470" s="116">
        <v>42.49001219394858</v>
      </c>
      <c r="AE470" s="116">
        <v>42.530738581790246</v>
      </c>
      <c r="AF470" s="115">
        <v>42.507119875877393</v>
      </c>
      <c r="AG470" s="115">
        <v>42.524104748944289</v>
      </c>
      <c r="AH470" s="115">
        <v>42.53124745083138</v>
      </c>
      <c r="AI470" s="119">
        <v>40.425462697519151</v>
      </c>
      <c r="AJ470" s="117">
        <v>38.135593220338983</v>
      </c>
      <c r="AK470" s="115"/>
      <c r="AL470" s="118">
        <v>6.8196844500632094</v>
      </c>
      <c r="AM470" s="118">
        <v>7.1352520352035214</v>
      </c>
      <c r="AN470" s="115">
        <v>7.214292882502968</v>
      </c>
      <c r="AO470" s="115">
        <v>7.4480986692015216</v>
      </c>
      <c r="AP470" s="115">
        <v>7.6409934622467786</v>
      </c>
      <c r="AQ470" s="119">
        <v>7.0663448780382119</v>
      </c>
      <c r="AR470" s="115">
        <v>6.4598000000000004</v>
      </c>
      <c r="AS470" s="115"/>
      <c r="AT470" s="118">
        <v>357.56844717687795</v>
      </c>
      <c r="AU470" s="118">
        <v>260.39443455245976</v>
      </c>
      <c r="AV470" s="119">
        <v>354.0279361554397</v>
      </c>
      <c r="AW470" s="119">
        <v>351.17882643550922</v>
      </c>
      <c r="AX470" s="119">
        <v>360.8901619905082</v>
      </c>
      <c r="AY470" s="119">
        <v>559.59851543187688</v>
      </c>
      <c r="AZ470" s="119">
        <v>788.11056698067966</v>
      </c>
      <c r="BA470" s="119"/>
    </row>
    <row r="471" spans="1:53" x14ac:dyDescent="0.25">
      <c r="A471" s="180" t="s">
        <v>858</v>
      </c>
      <c r="B471" s="181">
        <v>13</v>
      </c>
      <c r="C471" s="182" t="s">
        <v>859</v>
      </c>
      <c r="D471" s="31"/>
      <c r="E471" s="32"/>
      <c r="F471" s="160">
        <v>1676</v>
      </c>
      <c r="G471" s="109">
        <v>1708</v>
      </c>
      <c r="H471" s="110">
        <v>1701</v>
      </c>
      <c r="I471" s="110">
        <v>1678</v>
      </c>
      <c r="J471" s="110">
        <v>1656</v>
      </c>
      <c r="K471" s="110">
        <v>1582</v>
      </c>
      <c r="L471" s="110">
        <v>1877</v>
      </c>
      <c r="M471" s="111"/>
      <c r="N471" s="112">
        <v>0.36551942207196508</v>
      </c>
      <c r="O471" s="112">
        <v>0.34800613789815743</v>
      </c>
      <c r="P471" s="113">
        <v>0.4299080256548668</v>
      </c>
      <c r="Q471" s="113">
        <v>0.43663276011832358</v>
      </c>
      <c r="R471" s="113">
        <v>0.45264114324708821</v>
      </c>
      <c r="S471" s="207">
        <v>0.50703938485465427</v>
      </c>
      <c r="T471" s="113">
        <v>0.5565739039862444</v>
      </c>
      <c r="U471" s="111"/>
      <c r="V471" s="114">
        <v>69.33968831</v>
      </c>
      <c r="W471" s="114">
        <v>74.77</v>
      </c>
      <c r="X471" s="115">
        <v>77.976130627843617</v>
      </c>
      <c r="Y471" s="115">
        <v>79.180436890523069</v>
      </c>
      <c r="Z471" s="115">
        <v>80.51099358501159</v>
      </c>
      <c r="AA471" s="119">
        <v>83.704263810790508</v>
      </c>
      <c r="AB471" s="115">
        <v>85.63594773241114</v>
      </c>
      <c r="AC471" s="115"/>
      <c r="AD471" s="116">
        <v>38.844246002386114</v>
      </c>
      <c r="AE471" s="116">
        <v>39.052012100601935</v>
      </c>
      <c r="AF471" s="115">
        <v>38.931521022642912</v>
      </c>
      <c r="AG471" s="115">
        <v>39.018169532192019</v>
      </c>
      <c r="AH471" s="115">
        <v>39.054608101396092</v>
      </c>
      <c r="AI471" s="119">
        <v>45.499570207629176</v>
      </c>
      <c r="AJ471" s="117">
        <v>52.5</v>
      </c>
      <c r="AK471" s="115"/>
      <c r="AL471" s="118">
        <v>8.337912543153049</v>
      </c>
      <c r="AM471" s="118">
        <v>8.5787618352450465</v>
      </c>
      <c r="AN471" s="115">
        <v>8.8384564117303928</v>
      </c>
      <c r="AO471" s="115">
        <v>8.7208019286403076</v>
      </c>
      <c r="AP471" s="115">
        <v>8.869935432330827</v>
      </c>
      <c r="AQ471" s="119">
        <v>8.6246857403095554</v>
      </c>
      <c r="AR471" s="115">
        <v>8.2927999999999997</v>
      </c>
      <c r="AS471" s="115"/>
      <c r="AT471" s="118">
        <v>420.18395146785963</v>
      </c>
      <c r="AU471" s="118">
        <v>325.07381143594341</v>
      </c>
      <c r="AV471" s="119">
        <v>539.97441135418035</v>
      </c>
      <c r="AW471" s="119">
        <v>556.08328170788809</v>
      </c>
      <c r="AX471" s="119">
        <v>595.33991591254528</v>
      </c>
      <c r="AY471" s="119">
        <v>737.3002270439174</v>
      </c>
      <c r="AZ471" s="119">
        <v>893.3314607286519</v>
      </c>
      <c r="BA471" s="119"/>
    </row>
    <row r="472" spans="1:53" x14ac:dyDescent="0.25">
      <c r="A472" s="180"/>
      <c r="B472" s="183"/>
      <c r="C472" s="182"/>
      <c r="D472" s="31"/>
      <c r="E472" s="32"/>
      <c r="F472" s="160"/>
      <c r="G472" s="109"/>
      <c r="H472" s="110"/>
      <c r="I472" s="110"/>
      <c r="J472" s="110"/>
      <c r="K472" s="110"/>
      <c r="L472" s="110" t="s">
        <v>15</v>
      </c>
      <c r="M472" s="111"/>
      <c r="N472" s="112"/>
      <c r="O472" s="112"/>
      <c r="P472" s="113"/>
      <c r="Q472" s="113"/>
      <c r="R472" s="113"/>
      <c r="S472" s="207"/>
      <c r="T472" s="113"/>
      <c r="U472" s="111"/>
      <c r="V472" s="114"/>
      <c r="W472" s="114"/>
      <c r="X472" s="115"/>
      <c r="Y472" s="115"/>
      <c r="Z472" s="115"/>
      <c r="AA472" s="119"/>
      <c r="AB472" s="115"/>
      <c r="AC472" s="115"/>
      <c r="AD472" s="116"/>
      <c r="AE472" s="116"/>
      <c r="AF472" s="115"/>
      <c r="AG472" s="115"/>
      <c r="AH472" s="115"/>
      <c r="AI472" s="119"/>
      <c r="AJ472" s="120"/>
      <c r="AK472" s="115"/>
      <c r="AL472" s="118"/>
      <c r="AM472" s="118"/>
      <c r="AN472" s="115"/>
      <c r="AO472" s="115"/>
      <c r="AP472" s="115"/>
      <c r="AQ472" s="119"/>
      <c r="AR472" s="115"/>
      <c r="AS472" s="115"/>
      <c r="AT472" s="118"/>
      <c r="AU472" s="118"/>
      <c r="AV472" s="119"/>
      <c r="AW472" s="119"/>
      <c r="AX472" s="119"/>
      <c r="AY472" s="119"/>
      <c r="AZ472" s="119"/>
      <c r="BA472" s="119"/>
    </row>
    <row r="473" spans="1:53" x14ac:dyDescent="0.25">
      <c r="A473" s="177" t="s">
        <v>860</v>
      </c>
      <c r="B473" s="178"/>
      <c r="C473" s="179" t="s">
        <v>861</v>
      </c>
      <c r="D473" s="31"/>
      <c r="E473" s="32"/>
      <c r="F473" s="159">
        <v>41363</v>
      </c>
      <c r="G473" s="97">
        <v>38425</v>
      </c>
      <c r="H473" s="98">
        <v>39199</v>
      </c>
      <c r="I473" s="98">
        <v>39093</v>
      </c>
      <c r="J473" s="98">
        <v>38990</v>
      </c>
      <c r="K473" s="98">
        <v>38670</v>
      </c>
      <c r="L473" s="98">
        <v>33629</v>
      </c>
      <c r="M473" s="121"/>
      <c r="N473" s="100">
        <v>0.37026382049434176</v>
      </c>
      <c r="O473" s="100">
        <v>0.35256977326672023</v>
      </c>
      <c r="P473" s="101">
        <v>0.45065957961447184</v>
      </c>
      <c r="Q473" s="101">
        <v>0.46225574393829144</v>
      </c>
      <c r="R473" s="101">
        <v>0.4814416472773993</v>
      </c>
      <c r="S473" s="206">
        <v>0.52415557617980224</v>
      </c>
      <c r="T473" s="101">
        <v>0.55649563494456544</v>
      </c>
      <c r="U473" s="121"/>
      <c r="V473" s="102">
        <v>68.604620463321339</v>
      </c>
      <c r="W473" s="102">
        <v>71.430000000000007</v>
      </c>
      <c r="X473" s="103">
        <v>73.132359012788143</v>
      </c>
      <c r="Y473" s="103">
        <v>73.709211594744573</v>
      </c>
      <c r="Z473" s="103">
        <v>74.392727463896534</v>
      </c>
      <c r="AA473" s="107">
        <v>75.859396366621468</v>
      </c>
      <c r="AB473" s="103">
        <v>76.634241565524832</v>
      </c>
      <c r="AC473" s="103"/>
      <c r="AD473" s="104">
        <v>54.157364524267365</v>
      </c>
      <c r="AE473" s="104">
        <v>59.731763434289242</v>
      </c>
      <c r="AF473" s="103">
        <v>58.627107282516363</v>
      </c>
      <c r="AG473" s="103">
        <v>59.421496466650993</v>
      </c>
      <c r="AH473" s="103">
        <v>59.755563439201232</v>
      </c>
      <c r="AI473" s="107">
        <v>58.762979907180181</v>
      </c>
      <c r="AJ473" s="105">
        <v>56.521739130434781</v>
      </c>
      <c r="AK473" s="103"/>
      <c r="AL473" s="106">
        <v>7.6421156046663308</v>
      </c>
      <c r="AM473" s="106">
        <v>8.1259686918130356</v>
      </c>
      <c r="AN473" s="103">
        <v>8.2980453489199082</v>
      </c>
      <c r="AO473" s="103">
        <v>8.3366943879977526</v>
      </c>
      <c r="AP473" s="103">
        <v>8.480581916283775</v>
      </c>
      <c r="AQ473" s="107">
        <v>8.2490622990143052</v>
      </c>
      <c r="AR473" s="103">
        <v>7.8933978608680286</v>
      </c>
      <c r="AS473" s="103"/>
      <c r="AT473" s="106">
        <v>384.99402163937998</v>
      </c>
      <c r="AU473" s="106">
        <v>305.63421671181572</v>
      </c>
      <c r="AV473" s="107">
        <v>577.9757307639627</v>
      </c>
      <c r="AW473" s="107">
        <v>608.45231765625772</v>
      </c>
      <c r="AX473" s="107">
        <v>665.20810903573886</v>
      </c>
      <c r="AY473" s="107">
        <v>845.62796927736531</v>
      </c>
      <c r="AZ473" s="107">
        <v>1037.3567155488554</v>
      </c>
      <c r="BA473" s="107"/>
    </row>
    <row r="474" spans="1:53" x14ac:dyDescent="0.25">
      <c r="A474" s="180" t="s">
        <v>862</v>
      </c>
      <c r="B474" s="181">
        <v>1</v>
      </c>
      <c r="C474" s="182" t="s">
        <v>863</v>
      </c>
      <c r="D474" s="31"/>
      <c r="E474" s="32"/>
      <c r="F474" s="160">
        <v>9658</v>
      </c>
      <c r="G474" s="109">
        <v>8851</v>
      </c>
      <c r="H474" s="110">
        <v>9016</v>
      </c>
      <c r="I474" s="110">
        <v>8985</v>
      </c>
      <c r="J474" s="110">
        <v>8952</v>
      </c>
      <c r="K474" s="110">
        <v>8844</v>
      </c>
      <c r="L474" s="110">
        <v>8435</v>
      </c>
      <c r="M474" s="111"/>
      <c r="N474" s="112">
        <v>0.41016846517903299</v>
      </c>
      <c r="O474" s="112">
        <v>0.40084950122953544</v>
      </c>
      <c r="P474" s="113">
        <v>0.49901482528002483</v>
      </c>
      <c r="Q474" s="113">
        <v>0.50980782314958106</v>
      </c>
      <c r="R474" s="113">
        <v>0.52864025849531582</v>
      </c>
      <c r="S474" s="207">
        <v>0.56563399216410515</v>
      </c>
      <c r="T474" s="113">
        <v>0.59055740302878001</v>
      </c>
      <c r="U474" s="111"/>
      <c r="V474" s="114">
        <v>70.259235230000002</v>
      </c>
      <c r="W474" s="114">
        <v>71.67</v>
      </c>
      <c r="X474" s="115">
        <v>72.617475371969505</v>
      </c>
      <c r="Y474" s="115">
        <v>72.868841851725691</v>
      </c>
      <c r="Z474" s="115">
        <v>73.2036698712852</v>
      </c>
      <c r="AA474" s="119">
        <v>73.724775616493389</v>
      </c>
      <c r="AB474" s="115">
        <v>73.851398336511963</v>
      </c>
      <c r="AC474" s="115"/>
      <c r="AD474" s="116">
        <v>78.201739714138867</v>
      </c>
      <c r="AE474" s="116">
        <v>78.336493611311639</v>
      </c>
      <c r="AF474" s="115">
        <v>78.260869565217391</v>
      </c>
      <c r="AG474" s="115">
        <v>78.314543841725865</v>
      </c>
      <c r="AH474" s="115">
        <v>78.33817733751664</v>
      </c>
      <c r="AI474" s="119">
        <v>71.923352491437299</v>
      </c>
      <c r="AJ474" s="117">
        <v>64.946619217081846</v>
      </c>
      <c r="AK474" s="115"/>
      <c r="AL474" s="118">
        <v>8.6814044332614433</v>
      </c>
      <c r="AM474" s="118">
        <v>8.9635973970556861</v>
      </c>
      <c r="AN474" s="115">
        <v>9.1257547784860105</v>
      </c>
      <c r="AO474" s="115">
        <v>9.1671077604467559</v>
      </c>
      <c r="AP474" s="115">
        <v>9.3225988583192976</v>
      </c>
      <c r="AQ474" s="119">
        <v>8.9876523051791608</v>
      </c>
      <c r="AR474" s="115">
        <v>8.59</v>
      </c>
      <c r="AS474" s="115"/>
      <c r="AT474" s="118">
        <v>401.30697564600524</v>
      </c>
      <c r="AU474" s="118">
        <v>359.69151440208088</v>
      </c>
      <c r="AV474" s="119">
        <v>642.41820240674326</v>
      </c>
      <c r="AW474" s="119">
        <v>677.25750837354542</v>
      </c>
      <c r="AX474" s="119">
        <v>738.62661820165681</v>
      </c>
      <c r="AY474" s="119">
        <v>945.41731588766561</v>
      </c>
      <c r="AZ474" s="119">
        <v>1153.9444825580629</v>
      </c>
      <c r="BA474" s="119"/>
    </row>
    <row r="475" spans="1:53" x14ac:dyDescent="0.25">
      <c r="A475" s="180" t="s">
        <v>864</v>
      </c>
      <c r="B475" s="181">
        <v>2</v>
      </c>
      <c r="C475" s="182" t="s">
        <v>865</v>
      </c>
      <c r="D475" s="31"/>
      <c r="E475" s="32"/>
      <c r="F475" s="160">
        <v>1682</v>
      </c>
      <c r="G475" s="109">
        <v>1311</v>
      </c>
      <c r="H475" s="110">
        <v>1278</v>
      </c>
      <c r="I475" s="110">
        <v>1252</v>
      </c>
      <c r="J475" s="110">
        <v>1227</v>
      </c>
      <c r="K475" s="110">
        <v>1152</v>
      </c>
      <c r="L475" s="110">
        <v>1038</v>
      </c>
      <c r="M475" s="111"/>
      <c r="N475" s="112">
        <v>0.32295570792047579</v>
      </c>
      <c r="O475" s="112">
        <v>0.29509561087637554</v>
      </c>
      <c r="P475" s="113">
        <v>0.35415484865486591</v>
      </c>
      <c r="Q475" s="113">
        <v>0.35661608468345829</v>
      </c>
      <c r="R475" s="113">
        <v>0.36650145672968532</v>
      </c>
      <c r="S475" s="207">
        <v>0.44697509991032308</v>
      </c>
      <c r="T475" s="113">
        <v>0.51980744101683107</v>
      </c>
      <c r="U475" s="111"/>
      <c r="V475" s="114">
        <v>68.142640580000005</v>
      </c>
      <c r="W475" s="114">
        <v>70.95</v>
      </c>
      <c r="X475" s="115">
        <v>72.363128310311367</v>
      </c>
      <c r="Y475" s="115">
        <v>72.840318127782282</v>
      </c>
      <c r="Z475" s="115">
        <v>73.502553010186773</v>
      </c>
      <c r="AA475" s="119">
        <v>74.777525560909794</v>
      </c>
      <c r="AB475" s="115">
        <v>75.394848730184421</v>
      </c>
      <c r="AC475" s="115"/>
      <c r="AD475" s="116">
        <v>43.728898647418582</v>
      </c>
      <c r="AE475" s="116">
        <v>43.89013084871079</v>
      </c>
      <c r="AF475" s="115">
        <v>43.796626461314418</v>
      </c>
      <c r="AG475" s="115">
        <v>43.863868085685588</v>
      </c>
      <c r="AH475" s="115">
        <v>43.892145416660966</v>
      </c>
      <c r="AI475" s="119">
        <v>58.799838176673802</v>
      </c>
      <c r="AJ475" s="117">
        <v>75</v>
      </c>
      <c r="AK475" s="115"/>
      <c r="AL475" s="118">
        <v>6.1897140929535235</v>
      </c>
      <c r="AM475" s="118">
        <v>6.6315120759837187</v>
      </c>
      <c r="AN475" s="115">
        <v>6.9160593924460958</v>
      </c>
      <c r="AO475" s="115">
        <v>6.9182873433583953</v>
      </c>
      <c r="AP475" s="115">
        <v>7.0555159259259268</v>
      </c>
      <c r="AQ475" s="119">
        <v>7.0523516049588011</v>
      </c>
      <c r="AR475" s="115">
        <v>6.9234</v>
      </c>
      <c r="AS475" s="115"/>
      <c r="AT475" s="118">
        <v>349.07410441291313</v>
      </c>
      <c r="AU475" s="118">
        <v>249.03761750356517</v>
      </c>
      <c r="AV475" s="119">
        <v>384.19130752668133</v>
      </c>
      <c r="AW475" s="119">
        <v>387.61864689795448</v>
      </c>
      <c r="AX475" s="119">
        <v>407.45497509478804</v>
      </c>
      <c r="AY475" s="119">
        <v>603.93686001921014</v>
      </c>
      <c r="AZ475" s="119">
        <v>827.39898932142648</v>
      </c>
      <c r="BA475" s="119"/>
    </row>
    <row r="476" spans="1:53" x14ac:dyDescent="0.25">
      <c r="A476" s="180" t="s">
        <v>866</v>
      </c>
      <c r="B476" s="181">
        <v>3</v>
      </c>
      <c r="C476" s="182" t="s">
        <v>867</v>
      </c>
      <c r="D476" s="31"/>
      <c r="E476" s="32"/>
      <c r="F476" s="160">
        <v>382</v>
      </c>
      <c r="G476" s="109">
        <v>360</v>
      </c>
      <c r="H476" s="110">
        <v>391</v>
      </c>
      <c r="I476" s="110">
        <v>392</v>
      </c>
      <c r="J476" s="110">
        <v>393</v>
      </c>
      <c r="K476" s="110">
        <v>396</v>
      </c>
      <c r="L476" s="110">
        <v>242</v>
      </c>
      <c r="M476" s="111"/>
      <c r="N476" s="112">
        <v>0.3653910840092901</v>
      </c>
      <c r="O476" s="112">
        <v>0.32854248036443073</v>
      </c>
      <c r="P476" s="113">
        <v>0.35885110165409834</v>
      </c>
      <c r="Q476" s="113">
        <v>0.3551517479252313</v>
      </c>
      <c r="R476" s="113">
        <v>0.358462845302436</v>
      </c>
      <c r="S476" s="207">
        <v>0.43335240529990854</v>
      </c>
      <c r="T476" s="113">
        <v>0.48417460257137135</v>
      </c>
      <c r="U476" s="111"/>
      <c r="V476" s="114">
        <v>70.59104585</v>
      </c>
      <c r="W476" s="114">
        <v>70.98</v>
      </c>
      <c r="X476" s="115">
        <v>70.811526414951231</v>
      </c>
      <c r="Y476" s="115">
        <v>70.578769473000577</v>
      </c>
      <c r="Z476" s="115">
        <v>70.617831025248151</v>
      </c>
      <c r="AA476" s="119">
        <v>70.217402627409342</v>
      </c>
      <c r="AB476" s="115">
        <v>69.699111487378175</v>
      </c>
      <c r="AC476" s="115"/>
      <c r="AD476" s="116">
        <v>50.211472832453161</v>
      </c>
      <c r="AE476" s="116">
        <v>50.390570506599175</v>
      </c>
      <c r="AF476" s="115">
        <v>50.286705285068237</v>
      </c>
      <c r="AG476" s="115">
        <v>50.361397675509821</v>
      </c>
      <c r="AH476" s="115">
        <v>50.392808300485228</v>
      </c>
      <c r="AI476" s="119">
        <v>45.414971284372314</v>
      </c>
      <c r="AJ476" s="117">
        <v>40</v>
      </c>
      <c r="AK476" s="115"/>
      <c r="AL476" s="118">
        <v>7.9024612903225808</v>
      </c>
      <c r="AM476" s="118">
        <v>8.0437507812500009</v>
      </c>
      <c r="AN476" s="115">
        <v>8.1918914007665791</v>
      </c>
      <c r="AO476" s="115">
        <v>8.1120466417910446</v>
      </c>
      <c r="AP476" s="115">
        <v>8.2711397058823533</v>
      </c>
      <c r="AQ476" s="119">
        <v>7.9541264883449969</v>
      </c>
      <c r="AR476" s="115">
        <v>7.6105999999999998</v>
      </c>
      <c r="AS476" s="115"/>
      <c r="AT476" s="118">
        <v>375.6847014100681</v>
      </c>
      <c r="AU476" s="118">
        <v>277.33746262683883</v>
      </c>
      <c r="AV476" s="119">
        <v>348.57335330659606</v>
      </c>
      <c r="AW476" s="119">
        <v>342.22576378580982</v>
      </c>
      <c r="AX476" s="119">
        <v>346.62729387608925</v>
      </c>
      <c r="AY476" s="119">
        <v>634.99500847024319</v>
      </c>
      <c r="AZ476" s="119">
        <v>963.27998036583085</v>
      </c>
      <c r="BA476" s="119"/>
    </row>
    <row r="477" spans="1:53" x14ac:dyDescent="0.25">
      <c r="A477" s="180" t="s">
        <v>868</v>
      </c>
      <c r="B477" s="181">
        <v>4</v>
      </c>
      <c r="C477" s="182" t="s">
        <v>869</v>
      </c>
      <c r="D477" s="31"/>
      <c r="E477" s="32"/>
      <c r="F477" s="160">
        <v>2605</v>
      </c>
      <c r="G477" s="109">
        <v>1947</v>
      </c>
      <c r="H477" s="110">
        <v>1899</v>
      </c>
      <c r="I477" s="110">
        <v>1863</v>
      </c>
      <c r="J477" s="110">
        <v>1827</v>
      </c>
      <c r="K477" s="110">
        <v>1720</v>
      </c>
      <c r="L477" s="110">
        <v>1646</v>
      </c>
      <c r="M477" s="111"/>
      <c r="N477" s="112">
        <v>0.25539468956084133</v>
      </c>
      <c r="O477" s="112">
        <v>0.21615483298128241</v>
      </c>
      <c r="P477" s="113">
        <v>0.24637609926305068</v>
      </c>
      <c r="Q477" s="113">
        <v>0.24195796196584107</v>
      </c>
      <c r="R477" s="113">
        <v>0.24275101871101187</v>
      </c>
      <c r="S477" s="207">
        <v>0.37520397528707639</v>
      </c>
      <c r="T477" s="113">
        <v>0.48028667409082809</v>
      </c>
      <c r="U477" s="111"/>
      <c r="V477" s="114">
        <v>64.331282270000003</v>
      </c>
      <c r="W477" s="114">
        <v>70.88</v>
      </c>
      <c r="X477" s="115">
        <v>74.294163142476506</v>
      </c>
      <c r="Y477" s="115">
        <v>75.624445715614996</v>
      </c>
      <c r="Z477" s="115">
        <v>77.207520364344006</v>
      </c>
      <c r="AA477" s="119">
        <v>80.537046478219054</v>
      </c>
      <c r="AB477" s="115">
        <v>82.381024315469162</v>
      </c>
      <c r="AC477" s="115"/>
      <c r="AD477" s="116">
        <v>28.742854058058022</v>
      </c>
      <c r="AE477" s="116">
        <v>28.814020652401279</v>
      </c>
      <c r="AF477" s="115">
        <v>28.772748569319734</v>
      </c>
      <c r="AG477" s="115">
        <v>28.802428480443272</v>
      </c>
      <c r="AH477" s="115">
        <v>28.814909866459875</v>
      </c>
      <c r="AI477" s="119">
        <v>37.058727757031647</v>
      </c>
      <c r="AJ477" s="117">
        <v>46.017699115044245</v>
      </c>
      <c r="AK477" s="115"/>
      <c r="AL477" s="118">
        <v>4.0492234916559697</v>
      </c>
      <c r="AM477" s="118">
        <v>4.5306910414333714</v>
      </c>
      <c r="AN477" s="115">
        <v>4.7038314036919076</v>
      </c>
      <c r="AO477" s="115">
        <v>4.8714099706744864</v>
      </c>
      <c r="AP477" s="115">
        <v>5.0426552830188687</v>
      </c>
      <c r="AQ477" s="119">
        <v>5.244980866752627</v>
      </c>
      <c r="AR477" s="115">
        <v>5.3909000000000002</v>
      </c>
      <c r="AS477" s="115"/>
      <c r="AT477" s="118">
        <v>328.58142802421128</v>
      </c>
      <c r="AU477" s="118">
        <v>173.30744979592123</v>
      </c>
      <c r="AV477" s="119">
        <v>219.98486584590202</v>
      </c>
      <c r="AW477" s="119">
        <v>200.80146741006467</v>
      </c>
      <c r="AX477" s="119">
        <v>192.9804836118434</v>
      </c>
      <c r="AY477" s="119">
        <v>504.12999302829849</v>
      </c>
      <c r="AZ477" s="119">
        <v>872.10812061386866</v>
      </c>
      <c r="BA477" s="119"/>
    </row>
    <row r="478" spans="1:53" x14ac:dyDescent="0.25">
      <c r="A478" s="180" t="s">
        <v>870</v>
      </c>
      <c r="B478" s="181">
        <v>5</v>
      </c>
      <c r="C478" s="182" t="s">
        <v>871</v>
      </c>
      <c r="D478" s="31"/>
      <c r="E478" s="32"/>
      <c r="F478" s="160">
        <v>410</v>
      </c>
      <c r="G478" s="109">
        <v>842</v>
      </c>
      <c r="H478" s="110">
        <v>983</v>
      </c>
      <c r="I478" s="110">
        <v>1031</v>
      </c>
      <c r="J478" s="110">
        <v>1081</v>
      </c>
      <c r="K478" s="110">
        <v>1243</v>
      </c>
      <c r="L478" s="110">
        <v>947</v>
      </c>
      <c r="M478" s="111"/>
      <c r="N478" s="112">
        <v>0.30102606803399784</v>
      </c>
      <c r="O478" s="112">
        <v>0.26487970872202971</v>
      </c>
      <c r="P478" s="113">
        <v>0.36436416104771213</v>
      </c>
      <c r="Q478" s="113">
        <v>0.37163388431232464</v>
      </c>
      <c r="R478" s="113">
        <v>0.38747551045717449</v>
      </c>
      <c r="S478" s="207">
        <v>0.44920415305547595</v>
      </c>
      <c r="T478" s="113">
        <v>0.50534051910955435</v>
      </c>
      <c r="U478" s="111"/>
      <c r="V478" s="114">
        <v>64.53289814</v>
      </c>
      <c r="W478" s="114">
        <v>70.849999999999994</v>
      </c>
      <c r="X478" s="115">
        <v>74.334646906231768</v>
      </c>
      <c r="Y478" s="115">
        <v>75.769498334830246</v>
      </c>
      <c r="Z478" s="115">
        <v>77.32331237517738</v>
      </c>
      <c r="AA478" s="119">
        <v>80.846480934875217</v>
      </c>
      <c r="AB478" s="115">
        <v>82.95031136764527</v>
      </c>
      <c r="AC478" s="115"/>
      <c r="AD478" s="116">
        <v>37.764467001066528</v>
      </c>
      <c r="AE478" s="116">
        <v>37.903871827122742</v>
      </c>
      <c r="AF478" s="115">
        <v>37.823025924405954</v>
      </c>
      <c r="AG478" s="115">
        <v>37.881164477834318</v>
      </c>
      <c r="AH478" s="115">
        <v>37.90561366586477</v>
      </c>
      <c r="AI478" s="119">
        <v>43.702436345248316</v>
      </c>
      <c r="AJ478" s="117">
        <v>50</v>
      </c>
      <c r="AK478" s="115"/>
      <c r="AL478" s="118">
        <v>5.663024355300859</v>
      </c>
      <c r="AM478" s="118">
        <v>6.2698403465346546</v>
      </c>
      <c r="AN478" s="115">
        <v>6.4793045220107359</v>
      </c>
      <c r="AO478" s="115">
        <v>6.5987013274336288</v>
      </c>
      <c r="AP478" s="115">
        <v>6.7611536956521752</v>
      </c>
      <c r="AQ478" s="119">
        <v>6.7619283205613385</v>
      </c>
      <c r="AR478" s="115">
        <v>6.6318000000000001</v>
      </c>
      <c r="AS478" s="115"/>
      <c r="AT478" s="118">
        <v>353.39087145476225</v>
      </c>
      <c r="AU478" s="118">
        <v>208.55266369388536</v>
      </c>
      <c r="AV478" s="119">
        <v>445.76978559344207</v>
      </c>
      <c r="AW478" s="119">
        <v>452.90913794156251</v>
      </c>
      <c r="AX478" s="119">
        <v>486.86300591049468</v>
      </c>
      <c r="AY478" s="119">
        <v>649.28478002212069</v>
      </c>
      <c r="AZ478" s="119">
        <v>833.48996392979655</v>
      </c>
      <c r="BA478" s="119"/>
    </row>
    <row r="479" spans="1:53" x14ac:dyDescent="0.25">
      <c r="A479" s="180" t="s">
        <v>872</v>
      </c>
      <c r="B479" s="181">
        <v>6</v>
      </c>
      <c r="C479" s="182" t="s">
        <v>873</v>
      </c>
      <c r="D479" s="31"/>
      <c r="E479" s="32"/>
      <c r="F479" s="160">
        <v>1308</v>
      </c>
      <c r="G479" s="109">
        <v>1120</v>
      </c>
      <c r="H479" s="110">
        <v>1101</v>
      </c>
      <c r="I479" s="110">
        <v>1082</v>
      </c>
      <c r="J479" s="110">
        <v>1064</v>
      </c>
      <c r="K479" s="110">
        <v>1009</v>
      </c>
      <c r="L479" s="110">
        <v>702</v>
      </c>
      <c r="M479" s="111"/>
      <c r="N479" s="112">
        <v>0.2620514801127436</v>
      </c>
      <c r="O479" s="112">
        <v>0.22490673444748832</v>
      </c>
      <c r="P479" s="113">
        <v>0.24972672629824216</v>
      </c>
      <c r="Q479" s="113">
        <v>0.24321269565436709</v>
      </c>
      <c r="R479" s="113">
        <v>0.24045231798522668</v>
      </c>
      <c r="S479" s="207">
        <v>0.28652997461493823</v>
      </c>
      <c r="T479" s="113">
        <v>0.31060056460305724</v>
      </c>
      <c r="U479" s="111"/>
      <c r="V479" s="114">
        <v>64.256885269999998</v>
      </c>
      <c r="W479" s="114">
        <v>70.95</v>
      </c>
      <c r="X479" s="115">
        <v>74.197419375910741</v>
      </c>
      <c r="Y479" s="115">
        <v>75.4176063637818</v>
      </c>
      <c r="Z479" s="115">
        <v>77.011006652552595</v>
      </c>
      <c r="AA479" s="119">
        <v>80.189657713540328</v>
      </c>
      <c r="AB479" s="115">
        <v>81.858448825966491</v>
      </c>
      <c r="AC479" s="115"/>
      <c r="AD479" s="116">
        <v>36.527908455214707</v>
      </c>
      <c r="AE479" s="116">
        <v>36.61162517511643</v>
      </c>
      <c r="AF479" s="115">
        <v>36.563074820122161</v>
      </c>
      <c r="AG479" s="115">
        <v>36.597988740468729</v>
      </c>
      <c r="AH479" s="115">
        <v>36.612671200782863</v>
      </c>
      <c r="AI479" s="119">
        <v>28.054432965441265</v>
      </c>
      <c r="AJ479" s="117">
        <v>18.75</v>
      </c>
      <c r="AK479" s="115"/>
      <c r="AL479" s="118">
        <v>3.4630417229729731</v>
      </c>
      <c r="AM479" s="118">
        <v>4.0972557206537887</v>
      </c>
      <c r="AN479" s="115">
        <v>4.3192114983525931</v>
      </c>
      <c r="AO479" s="115">
        <v>4.5405508724832213</v>
      </c>
      <c r="AP479" s="115">
        <v>4.6859426509186353</v>
      </c>
      <c r="AQ479" s="119">
        <v>4.4381886676624163</v>
      </c>
      <c r="AR479" s="115">
        <v>4.0286</v>
      </c>
      <c r="AS479" s="115"/>
      <c r="AT479" s="118">
        <v>362.78749633057345</v>
      </c>
      <c r="AU479" s="118">
        <v>185.45964590245504</v>
      </c>
      <c r="AV479" s="119">
        <v>218.82789956176691</v>
      </c>
      <c r="AW479" s="119">
        <v>193.79663789292545</v>
      </c>
      <c r="AX479" s="119">
        <v>179.92537571077821</v>
      </c>
      <c r="AY479" s="119">
        <v>311.12845103144718</v>
      </c>
      <c r="AZ479" s="119">
        <v>489.36760735933944</v>
      </c>
      <c r="BA479" s="119"/>
    </row>
    <row r="480" spans="1:53" x14ac:dyDescent="0.25">
      <c r="A480" s="180" t="s">
        <v>874</v>
      </c>
      <c r="B480" s="181">
        <v>7</v>
      </c>
      <c r="C480" s="182" t="s">
        <v>875</v>
      </c>
      <c r="D480" s="31"/>
      <c r="E480" s="32"/>
      <c r="F480" s="160">
        <v>1706</v>
      </c>
      <c r="G480" s="109">
        <v>1445</v>
      </c>
      <c r="H480" s="110">
        <v>1426</v>
      </c>
      <c r="I480" s="110">
        <v>1405</v>
      </c>
      <c r="J480" s="110">
        <v>1383</v>
      </c>
      <c r="K480" s="110">
        <v>1317</v>
      </c>
      <c r="L480" s="110">
        <v>1472</v>
      </c>
      <c r="M480" s="111"/>
      <c r="N480" s="112">
        <v>0.40497676105339458</v>
      </c>
      <c r="O480" s="112">
        <v>0.35539037179011118</v>
      </c>
      <c r="P480" s="113">
        <v>0.46979212272532095</v>
      </c>
      <c r="Q480" s="113">
        <v>0.47595309901977578</v>
      </c>
      <c r="R480" s="113">
        <v>0.49378504341580748</v>
      </c>
      <c r="S480" s="207">
        <v>0.53339886293506567</v>
      </c>
      <c r="T480" s="113">
        <v>0.56729468342254274</v>
      </c>
      <c r="U480" s="111"/>
      <c r="V480" s="114">
        <v>70.983118040000008</v>
      </c>
      <c r="W480" s="114">
        <v>71.739999999999995</v>
      </c>
      <c r="X480" s="115">
        <v>72.29476631573722</v>
      </c>
      <c r="Y480" s="115">
        <v>72.395679274468023</v>
      </c>
      <c r="Z480" s="115">
        <v>72.569331472584494</v>
      </c>
      <c r="AA480" s="119">
        <v>72.971169375407158</v>
      </c>
      <c r="AB480" s="115">
        <v>73.15393195829833</v>
      </c>
      <c r="AC480" s="115"/>
      <c r="AD480" s="116">
        <v>68.771549157555654</v>
      </c>
      <c r="AE480" s="116">
        <v>68.974369029816103</v>
      </c>
      <c r="AF480" s="115">
        <v>68.856746447257962</v>
      </c>
      <c r="AG480" s="115">
        <v>68.941332141407401</v>
      </c>
      <c r="AH480" s="115">
        <v>68.976903228388338</v>
      </c>
      <c r="AI480" s="119">
        <v>64.52322240316812</v>
      </c>
      <c r="AJ480" s="117">
        <v>59.677419354838712</v>
      </c>
      <c r="AK480" s="115"/>
      <c r="AL480" s="118">
        <v>8.3412252263906854</v>
      </c>
      <c r="AM480" s="118">
        <v>8.5957155294117644</v>
      </c>
      <c r="AN480" s="115">
        <v>8.8369970688713408</v>
      </c>
      <c r="AO480" s="115">
        <v>8.7394407725321877</v>
      </c>
      <c r="AP480" s="115">
        <v>8.8923952830188693</v>
      </c>
      <c r="AQ480" s="119">
        <v>8.9636766660017599</v>
      </c>
      <c r="AR480" s="115">
        <v>8.9803999999999995</v>
      </c>
      <c r="AS480" s="115"/>
      <c r="AT480" s="118">
        <v>414.55112425091932</v>
      </c>
      <c r="AU480" s="118">
        <v>282.21746443471261</v>
      </c>
      <c r="AV480" s="119">
        <v>590.07225448845588</v>
      </c>
      <c r="AW480" s="119">
        <v>614.64754236367332</v>
      </c>
      <c r="AX480" s="119">
        <v>672.75045816709826</v>
      </c>
      <c r="AY480" s="119">
        <v>855.09145253199677</v>
      </c>
      <c r="AZ480" s="119">
        <v>1055.768819060376</v>
      </c>
      <c r="BA480" s="119"/>
    </row>
    <row r="481" spans="1:53" x14ac:dyDescent="0.25">
      <c r="A481" s="180" t="s">
        <v>876</v>
      </c>
      <c r="B481" s="181">
        <v>8</v>
      </c>
      <c r="C481" s="182" t="s">
        <v>877</v>
      </c>
      <c r="D481" s="31"/>
      <c r="E481" s="32"/>
      <c r="F481" s="160">
        <v>1391</v>
      </c>
      <c r="G481" s="109">
        <v>911</v>
      </c>
      <c r="H481" s="110">
        <v>857</v>
      </c>
      <c r="I481" s="110">
        <v>828</v>
      </c>
      <c r="J481" s="110">
        <v>801</v>
      </c>
      <c r="K481" s="110">
        <v>723</v>
      </c>
      <c r="L481" s="110">
        <v>488</v>
      </c>
      <c r="M481" s="111"/>
      <c r="N481" s="112">
        <v>0.30402841401034864</v>
      </c>
      <c r="O481" s="112">
        <v>0.27293029687805698</v>
      </c>
      <c r="P481" s="113">
        <v>0.32249784309501039</v>
      </c>
      <c r="Q481" s="113">
        <v>0.32500923385818947</v>
      </c>
      <c r="R481" s="113">
        <v>0.33324307309585616</v>
      </c>
      <c r="S481" s="207">
        <v>0.37674790156713972</v>
      </c>
      <c r="T481" s="113">
        <v>0.4201827358001663</v>
      </c>
      <c r="U481" s="111"/>
      <c r="V481" s="114">
        <v>66.788615180000008</v>
      </c>
      <c r="W481" s="114">
        <v>71.28</v>
      </c>
      <c r="X481" s="115">
        <v>73.865277428539386</v>
      </c>
      <c r="Y481" s="115">
        <v>74.893262547703429</v>
      </c>
      <c r="Z481" s="115">
        <v>75.999385093334226</v>
      </c>
      <c r="AA481" s="119">
        <v>78.358057994370938</v>
      </c>
      <c r="AB481" s="115">
        <v>79.671089037370962</v>
      </c>
      <c r="AC481" s="115"/>
      <c r="AD481" s="116">
        <v>25.261172280171657</v>
      </c>
      <c r="AE481" s="116">
        <v>25.36110573094205</v>
      </c>
      <c r="AF481" s="115">
        <v>25.303150706946838</v>
      </c>
      <c r="AG481" s="115">
        <v>25.344827788230617</v>
      </c>
      <c r="AH481" s="115">
        <v>25.362354381803726</v>
      </c>
      <c r="AI481" s="119">
        <v>29.981536936608563</v>
      </c>
      <c r="AJ481" s="117">
        <v>35</v>
      </c>
      <c r="AK481" s="115"/>
      <c r="AL481" s="118">
        <v>6.5376278388278388</v>
      </c>
      <c r="AM481" s="118">
        <v>6.7585142361111119</v>
      </c>
      <c r="AN481" s="115">
        <v>6.874631278640722</v>
      </c>
      <c r="AO481" s="115">
        <v>6.9578749999999987</v>
      </c>
      <c r="AP481" s="115">
        <v>7.0740421647819067</v>
      </c>
      <c r="AQ481" s="119">
        <v>6.8436910573505436</v>
      </c>
      <c r="AR481" s="115">
        <v>6.5721999999999996</v>
      </c>
      <c r="AS481" s="115"/>
      <c r="AT481" s="118">
        <v>377.60182124136958</v>
      </c>
      <c r="AU481" s="118">
        <v>253.33047728871239</v>
      </c>
      <c r="AV481" s="119">
        <v>372.60033850170362</v>
      </c>
      <c r="AW481" s="119">
        <v>370.41112520603207</v>
      </c>
      <c r="AX481" s="119">
        <v>384.67470463998194</v>
      </c>
      <c r="AY481" s="119">
        <v>489.21730176347774</v>
      </c>
      <c r="AZ481" s="119">
        <v>620.16170148084893</v>
      </c>
      <c r="BA481" s="119"/>
    </row>
    <row r="482" spans="1:53" x14ac:dyDescent="0.25">
      <c r="A482" s="180" t="s">
        <v>878</v>
      </c>
      <c r="B482" s="181">
        <v>9</v>
      </c>
      <c r="C482" s="182" t="s">
        <v>879</v>
      </c>
      <c r="D482" s="31"/>
      <c r="E482" s="32"/>
      <c r="F482" s="160">
        <v>7034</v>
      </c>
      <c r="G482" s="109">
        <v>8318</v>
      </c>
      <c r="H482" s="110">
        <v>8940</v>
      </c>
      <c r="I482" s="110">
        <v>9088</v>
      </c>
      <c r="J482" s="110">
        <v>9234</v>
      </c>
      <c r="K482" s="110">
        <v>9661</v>
      </c>
      <c r="L482" s="110">
        <v>8177</v>
      </c>
      <c r="M482" s="111"/>
      <c r="N482" s="112">
        <v>0.35619734247686458</v>
      </c>
      <c r="O482" s="112">
        <v>0.36038369406146853</v>
      </c>
      <c r="P482" s="113">
        <v>0.48632949436295408</v>
      </c>
      <c r="Q482" s="113">
        <v>0.50070404151743186</v>
      </c>
      <c r="R482" s="113">
        <v>0.52368640055069327</v>
      </c>
      <c r="S482" s="207">
        <v>0.54753301535227838</v>
      </c>
      <c r="T482" s="113">
        <v>0.55940249415481436</v>
      </c>
      <c r="U482" s="111"/>
      <c r="V482" s="114">
        <v>67.862163890000005</v>
      </c>
      <c r="W482" s="114">
        <v>71.489999999999995</v>
      </c>
      <c r="X482" s="115">
        <v>73.85171819714634</v>
      </c>
      <c r="Y482" s="115">
        <v>74.700253527626828</v>
      </c>
      <c r="Z482" s="115">
        <v>75.596912672941926</v>
      </c>
      <c r="AA482" s="119">
        <v>77.823967331685481</v>
      </c>
      <c r="AB482" s="115">
        <v>79.1736667371528</v>
      </c>
      <c r="AC482" s="115"/>
      <c r="AD482" s="116">
        <v>46.28195095821426</v>
      </c>
      <c r="AE482" s="116">
        <v>46.481916292112373</v>
      </c>
      <c r="AF482" s="115">
        <v>46.365949159636358</v>
      </c>
      <c r="AG482" s="115">
        <v>46.449344373256643</v>
      </c>
      <c r="AH482" s="115">
        <v>46.484414823730681</v>
      </c>
      <c r="AI482" s="119">
        <v>45.817665819054696</v>
      </c>
      <c r="AJ482" s="117">
        <v>45.088161209068012</v>
      </c>
      <c r="AK482" s="115"/>
      <c r="AL482" s="118">
        <v>8.6374239030023112</v>
      </c>
      <c r="AM482" s="118">
        <v>9.1834478586473196</v>
      </c>
      <c r="AN482" s="115">
        <v>9.3848579085748991</v>
      </c>
      <c r="AO482" s="115">
        <v>9.3460739184177992</v>
      </c>
      <c r="AP482" s="115">
        <v>9.4437626079967849</v>
      </c>
      <c r="AQ482" s="119">
        <v>9.0414977100404439</v>
      </c>
      <c r="AR482" s="115">
        <v>8.4402000000000008</v>
      </c>
      <c r="AS482" s="115"/>
      <c r="AT482" s="118">
        <v>365.33774257489654</v>
      </c>
      <c r="AU482" s="118">
        <v>337.8841726520626</v>
      </c>
      <c r="AV482" s="119">
        <v>734.76308458501853</v>
      </c>
      <c r="AW482" s="119">
        <v>786.87684611278041</v>
      </c>
      <c r="AX482" s="119">
        <v>874.25693165421194</v>
      </c>
      <c r="AY482" s="119">
        <v>985.78339022898581</v>
      </c>
      <c r="AZ482" s="119">
        <v>1075.8196128627585</v>
      </c>
      <c r="BA482" s="119"/>
    </row>
    <row r="483" spans="1:53" x14ac:dyDescent="0.25">
      <c r="A483" s="180" t="s">
        <v>880</v>
      </c>
      <c r="B483" s="181">
        <v>10</v>
      </c>
      <c r="C483" s="182" t="s">
        <v>881</v>
      </c>
      <c r="D483" s="31"/>
      <c r="E483" s="32"/>
      <c r="F483" s="160">
        <v>4146</v>
      </c>
      <c r="G483" s="109">
        <v>3171</v>
      </c>
      <c r="H483" s="110">
        <v>3060</v>
      </c>
      <c r="I483" s="110">
        <v>2989</v>
      </c>
      <c r="J483" s="110">
        <v>2919</v>
      </c>
      <c r="K483" s="110">
        <v>2713</v>
      </c>
      <c r="L483" s="110">
        <v>2032</v>
      </c>
      <c r="M483" s="111"/>
      <c r="N483" s="112">
        <v>0.3507571711341721</v>
      </c>
      <c r="O483" s="112">
        <v>0.29323828475829733</v>
      </c>
      <c r="P483" s="113">
        <v>0.35773874163157593</v>
      </c>
      <c r="Q483" s="113">
        <v>0.35695738424150131</v>
      </c>
      <c r="R483" s="113">
        <v>0.36523505073094414</v>
      </c>
      <c r="S483" s="207">
        <v>0.39809506004471562</v>
      </c>
      <c r="T483" s="113">
        <v>0.42846407617801247</v>
      </c>
      <c r="U483" s="111"/>
      <c r="V483" s="114">
        <v>70.57542248</v>
      </c>
      <c r="W483" s="114">
        <v>71.069999999999993</v>
      </c>
      <c r="X483" s="115">
        <v>71.309394730489345</v>
      </c>
      <c r="Y483" s="115">
        <v>71.241213856706921</v>
      </c>
      <c r="Z483" s="115">
        <v>71.331040152353381</v>
      </c>
      <c r="AA483" s="119">
        <v>71.333920858735539</v>
      </c>
      <c r="AB483" s="115">
        <v>71.172058187696635</v>
      </c>
      <c r="AC483" s="115"/>
      <c r="AD483" s="116">
        <v>51.506083341326168</v>
      </c>
      <c r="AE483" s="116">
        <v>51.64632484241961</v>
      </c>
      <c r="AF483" s="115">
        <v>51.564993721575306</v>
      </c>
      <c r="AG483" s="115">
        <v>51.623481208951873</v>
      </c>
      <c r="AH483" s="115">
        <v>51.648077135268835</v>
      </c>
      <c r="AI483" s="119">
        <v>49.599014068131737</v>
      </c>
      <c r="AJ483" s="117">
        <v>47.368421052631575</v>
      </c>
      <c r="AK483" s="115"/>
      <c r="AL483" s="118">
        <v>6.7112246202531658</v>
      </c>
      <c r="AM483" s="118">
        <v>6.9650397780373821</v>
      </c>
      <c r="AN483" s="115">
        <v>7.1395472956691908</v>
      </c>
      <c r="AO483" s="115">
        <v>7.1443070767555801</v>
      </c>
      <c r="AP483" s="115">
        <v>7.2993534685165411</v>
      </c>
      <c r="AQ483" s="119">
        <v>6.9832672037665171</v>
      </c>
      <c r="AR483" s="115">
        <v>6.6074999999999999</v>
      </c>
      <c r="AS483" s="115"/>
      <c r="AT483" s="118">
        <v>366.80059276639969</v>
      </c>
      <c r="AU483" s="118">
        <v>221.76676609865379</v>
      </c>
      <c r="AV483" s="119">
        <v>367.05610014205945</v>
      </c>
      <c r="AW483" s="119">
        <v>365.0371936996404</v>
      </c>
      <c r="AX483" s="119">
        <v>382.75609220238289</v>
      </c>
      <c r="AY483" s="119">
        <v>508.29872911142587</v>
      </c>
      <c r="AZ483" s="119">
        <v>664.17615720416541</v>
      </c>
      <c r="BA483" s="119"/>
    </row>
    <row r="484" spans="1:53" x14ac:dyDescent="0.25">
      <c r="A484" s="180" t="s">
        <v>882</v>
      </c>
      <c r="B484" s="181">
        <v>11</v>
      </c>
      <c r="C484" s="182" t="s">
        <v>883</v>
      </c>
      <c r="D484" s="31"/>
      <c r="E484" s="32"/>
      <c r="F484" s="160">
        <v>747</v>
      </c>
      <c r="G484" s="109">
        <v>591</v>
      </c>
      <c r="H484" s="110">
        <v>577</v>
      </c>
      <c r="I484" s="110">
        <v>565</v>
      </c>
      <c r="J484" s="110">
        <v>555</v>
      </c>
      <c r="K484" s="110">
        <v>522</v>
      </c>
      <c r="L484" s="110">
        <v>432</v>
      </c>
      <c r="M484" s="111"/>
      <c r="N484" s="112">
        <v>0.3305794654580545</v>
      </c>
      <c r="O484" s="112">
        <v>0.30403947593378255</v>
      </c>
      <c r="P484" s="113">
        <v>0.37026508609635234</v>
      </c>
      <c r="Q484" s="113">
        <v>0.37593543857015355</v>
      </c>
      <c r="R484" s="113">
        <v>0.38893187107737426</v>
      </c>
      <c r="S484" s="207">
        <v>0.44091779055054525</v>
      </c>
      <c r="T484" s="113">
        <v>0.49060288949083275</v>
      </c>
      <c r="U484" s="111"/>
      <c r="V484" s="114">
        <v>66.662140280000003</v>
      </c>
      <c r="W484" s="114">
        <v>71.28</v>
      </c>
      <c r="X484" s="115">
        <v>74.123568706499597</v>
      </c>
      <c r="Y484" s="115">
        <v>75.190358184073474</v>
      </c>
      <c r="Z484" s="115">
        <v>76.329366255357456</v>
      </c>
      <c r="AA484" s="119">
        <v>78.992301215956559</v>
      </c>
      <c r="AB484" s="115">
        <v>80.559113699922051</v>
      </c>
      <c r="AC484" s="115"/>
      <c r="AD484" s="116">
        <v>33.467625038866721</v>
      </c>
      <c r="AE484" s="116">
        <v>33.530498707105671</v>
      </c>
      <c r="AF484" s="115">
        <v>33.494035991935078</v>
      </c>
      <c r="AG484" s="115">
        <v>33.520257351866142</v>
      </c>
      <c r="AH484" s="115">
        <v>33.53128430251359</v>
      </c>
      <c r="AI484" s="119">
        <v>49.409374790935544</v>
      </c>
      <c r="AJ484" s="117">
        <v>66.666666666666657</v>
      </c>
      <c r="AK484" s="115"/>
      <c r="AL484" s="118">
        <v>7.5101272997032664</v>
      </c>
      <c r="AM484" s="118">
        <v>7.7262906593406591</v>
      </c>
      <c r="AN484" s="115">
        <v>7.7333322552243047</v>
      </c>
      <c r="AO484" s="115">
        <v>7.7883197916666687</v>
      </c>
      <c r="AP484" s="115">
        <v>7.959289540816326</v>
      </c>
      <c r="AQ484" s="119">
        <v>7.8001115225547188</v>
      </c>
      <c r="AR484" s="115">
        <v>7.6603000000000003</v>
      </c>
      <c r="AS484" s="115"/>
      <c r="AT484" s="118">
        <v>384.59325598018108</v>
      </c>
      <c r="AU484" s="118">
        <v>275.10291977723227</v>
      </c>
      <c r="AV484" s="119">
        <v>443.53347503938244</v>
      </c>
      <c r="AW484" s="119">
        <v>451.41435205821801</v>
      </c>
      <c r="AX484" s="119">
        <v>479.50498791333592</v>
      </c>
      <c r="AY484" s="119">
        <v>548.88866105644411</v>
      </c>
      <c r="AZ484" s="119">
        <v>634.28450299104861</v>
      </c>
      <c r="BA484" s="119"/>
    </row>
    <row r="485" spans="1:53" x14ac:dyDescent="0.25">
      <c r="A485" s="180" t="s">
        <v>884</v>
      </c>
      <c r="B485" s="181">
        <v>12</v>
      </c>
      <c r="C485" s="182" t="s">
        <v>885</v>
      </c>
      <c r="D485" s="31"/>
      <c r="E485" s="32"/>
      <c r="F485" s="160">
        <v>264</v>
      </c>
      <c r="G485" s="109">
        <v>366</v>
      </c>
      <c r="H485" s="110">
        <v>399</v>
      </c>
      <c r="I485" s="110">
        <v>407</v>
      </c>
      <c r="J485" s="110">
        <v>415</v>
      </c>
      <c r="K485" s="110">
        <v>442</v>
      </c>
      <c r="L485" s="110">
        <v>207</v>
      </c>
      <c r="M485" s="111"/>
      <c r="N485" s="112">
        <v>0.40893109481718454</v>
      </c>
      <c r="O485" s="112">
        <v>0.37312137962156278</v>
      </c>
      <c r="P485" s="113">
        <v>0.4075055067333081</v>
      </c>
      <c r="Q485" s="113">
        <v>0.40486128852614961</v>
      </c>
      <c r="R485" s="113">
        <v>0.40801215393747647</v>
      </c>
      <c r="S485" s="207">
        <v>0.50118688916496612</v>
      </c>
      <c r="T485" s="113">
        <v>0.55761137097334668</v>
      </c>
      <c r="U485" s="111"/>
      <c r="V485" s="114">
        <v>70.079938460000008</v>
      </c>
      <c r="W485" s="114">
        <v>71.67</v>
      </c>
      <c r="X485" s="115">
        <v>72.625629484449973</v>
      </c>
      <c r="Y485" s="115">
        <v>73.004574721540266</v>
      </c>
      <c r="Z485" s="115">
        <v>73.398816257992777</v>
      </c>
      <c r="AA485" s="119">
        <v>73.934906078127938</v>
      </c>
      <c r="AB485" s="115">
        <v>74.068429641273511</v>
      </c>
      <c r="AC485" s="115"/>
      <c r="AD485" s="116">
        <v>99.702102436246562</v>
      </c>
      <c r="AE485" s="116">
        <v>99.878936166174199</v>
      </c>
      <c r="AF485" s="115">
        <v>100</v>
      </c>
      <c r="AG485" s="115">
        <v>100</v>
      </c>
      <c r="AH485" s="115">
        <v>100</v>
      </c>
      <c r="AI485" s="119">
        <v>84.06725777317024</v>
      </c>
      <c r="AJ485" s="117">
        <v>66.666666666666657</v>
      </c>
      <c r="AK485" s="115"/>
      <c r="AL485" s="118">
        <v>8.2750273255813962</v>
      </c>
      <c r="AM485" s="118">
        <v>8.5331261780104715</v>
      </c>
      <c r="AN485" s="115">
        <v>8.8308111301923322</v>
      </c>
      <c r="AO485" s="115">
        <v>8.8226900900900915</v>
      </c>
      <c r="AP485" s="115">
        <v>8.970620704845814</v>
      </c>
      <c r="AQ485" s="119">
        <v>8.7686159205611034</v>
      </c>
      <c r="AR485" s="115">
        <v>8.4810999999999996</v>
      </c>
      <c r="AS485" s="115"/>
      <c r="AT485" s="118">
        <v>367.7411217614881</v>
      </c>
      <c r="AU485" s="118">
        <v>274.21015827699341</v>
      </c>
      <c r="AV485" s="119">
        <v>333.65469538983166</v>
      </c>
      <c r="AW485" s="119">
        <v>325.73460471263525</v>
      </c>
      <c r="AX485" s="119">
        <v>327.09123932157127</v>
      </c>
      <c r="AY485" s="119">
        <v>627.38763743084576</v>
      </c>
      <c r="AZ485" s="119">
        <v>968.09678847173677</v>
      </c>
      <c r="BA485" s="119"/>
    </row>
    <row r="486" spans="1:53" x14ac:dyDescent="0.25">
      <c r="A486" s="180" t="s">
        <v>886</v>
      </c>
      <c r="B486" s="181">
        <v>13</v>
      </c>
      <c r="C486" s="182" t="s">
        <v>887</v>
      </c>
      <c r="D486" s="31"/>
      <c r="E486" s="32"/>
      <c r="F486" s="160">
        <v>7391</v>
      </c>
      <c r="G486" s="109">
        <v>7182</v>
      </c>
      <c r="H486" s="110">
        <v>7335</v>
      </c>
      <c r="I486" s="110">
        <v>7315</v>
      </c>
      <c r="J486" s="110">
        <v>7293</v>
      </c>
      <c r="K486" s="110">
        <v>7216</v>
      </c>
      <c r="L486" s="110">
        <v>6266</v>
      </c>
      <c r="M486" s="111"/>
      <c r="N486" s="112">
        <v>0.38356757101058725</v>
      </c>
      <c r="O486" s="112">
        <v>0.37065940665645186</v>
      </c>
      <c r="P486" s="113">
        <v>0.48595792462219961</v>
      </c>
      <c r="Q486" s="113">
        <v>0.49955396489362336</v>
      </c>
      <c r="R486" s="113">
        <v>0.52156128193284756</v>
      </c>
      <c r="S486" s="207">
        <v>0.57053376331193761</v>
      </c>
      <c r="T486" s="113">
        <v>0.61122639904912324</v>
      </c>
      <c r="U486" s="111"/>
      <c r="V486" s="114">
        <v>68.125529270000001</v>
      </c>
      <c r="W486" s="114">
        <v>71.8</v>
      </c>
      <c r="X486" s="115">
        <v>74.117890489271929</v>
      </c>
      <c r="Y486" s="115">
        <v>74.942610751159421</v>
      </c>
      <c r="Z486" s="115">
        <v>75.84467466491293</v>
      </c>
      <c r="AA486" s="119">
        <v>77.909640757194438</v>
      </c>
      <c r="AB486" s="115">
        <v>79.079633395858892</v>
      </c>
      <c r="AC486" s="115"/>
      <c r="AD486" s="116">
        <v>52.270312630201722</v>
      </c>
      <c r="AE486" s="116">
        <v>52.361584033527855</v>
      </c>
      <c r="AF486" s="115">
        <v>52.308652444264546</v>
      </c>
      <c r="AG486" s="115">
        <v>52.346717032908117</v>
      </c>
      <c r="AH486" s="115">
        <v>52.362724453632737</v>
      </c>
      <c r="AI486" s="119">
        <v>57.023085142551508</v>
      </c>
      <c r="AJ486" s="117">
        <v>62.086513994910945</v>
      </c>
      <c r="AK486" s="115"/>
      <c r="AL486" s="118">
        <v>8.5198932753623176</v>
      </c>
      <c r="AM486" s="118">
        <v>8.8210762061960395</v>
      </c>
      <c r="AN486" s="115">
        <v>8.9200870810022579</v>
      </c>
      <c r="AO486" s="115">
        <v>9.0158279038418332</v>
      </c>
      <c r="AP486" s="115">
        <v>9.1697548738033063</v>
      </c>
      <c r="AQ486" s="119">
        <v>8.7362453709267385</v>
      </c>
      <c r="AR486" s="115">
        <v>8.2457999999999991</v>
      </c>
      <c r="AS486" s="115"/>
      <c r="AT486" s="118">
        <v>424.13009346960564</v>
      </c>
      <c r="AU486" s="118">
        <v>351.28845523597778</v>
      </c>
      <c r="AV486" s="119">
        <v>709.7443039496867</v>
      </c>
      <c r="AW486" s="119">
        <v>750.81455906349231</v>
      </c>
      <c r="AX486" s="119">
        <v>826.67196663296477</v>
      </c>
      <c r="AY486" s="119">
        <v>1018.6350721124035</v>
      </c>
      <c r="AZ486" s="119">
        <v>1211.3806332736226</v>
      </c>
      <c r="BA486" s="119"/>
    </row>
    <row r="487" spans="1:53" x14ac:dyDescent="0.25">
      <c r="A487" s="180" t="s">
        <v>888</v>
      </c>
      <c r="B487" s="181">
        <v>14</v>
      </c>
      <c r="C487" s="182" t="s">
        <v>889</v>
      </c>
      <c r="D487" s="31"/>
      <c r="E487" s="32"/>
      <c r="F487" s="160">
        <v>2639</v>
      </c>
      <c r="G487" s="109">
        <v>2010</v>
      </c>
      <c r="H487" s="110">
        <v>1937</v>
      </c>
      <c r="I487" s="110">
        <v>1891</v>
      </c>
      <c r="J487" s="110">
        <v>1846</v>
      </c>
      <c r="K487" s="110">
        <v>1712</v>
      </c>
      <c r="L487" s="110">
        <v>1545</v>
      </c>
      <c r="M487" s="111"/>
      <c r="N487" s="112">
        <v>0.35204573753558732</v>
      </c>
      <c r="O487" s="112">
        <v>0.3009090526203454</v>
      </c>
      <c r="P487" s="113">
        <v>0.36800984172186396</v>
      </c>
      <c r="Q487" s="113">
        <v>0.36852265392164446</v>
      </c>
      <c r="R487" s="113">
        <v>0.37804854547567823</v>
      </c>
      <c r="S487" s="207">
        <v>0.44882035337880005</v>
      </c>
      <c r="T487" s="113">
        <v>0.51018500427393521</v>
      </c>
      <c r="U487" s="111"/>
      <c r="V487" s="114">
        <v>69.608261479999996</v>
      </c>
      <c r="W487" s="114">
        <v>71.31</v>
      </c>
      <c r="X487" s="115">
        <v>72.370116456869368</v>
      </c>
      <c r="Y487" s="115">
        <v>72.678892904240328</v>
      </c>
      <c r="Z487" s="115">
        <v>73.083761127143845</v>
      </c>
      <c r="AA487" s="119">
        <v>73.972748677738764</v>
      </c>
      <c r="AB487" s="115">
        <v>74.429235984596943</v>
      </c>
      <c r="AC487" s="115"/>
      <c r="AD487" s="116">
        <v>47.276709467720323</v>
      </c>
      <c r="AE487" s="116">
        <v>47.438187749905829</v>
      </c>
      <c r="AF487" s="115">
        <v>47.344540651295489</v>
      </c>
      <c r="AG487" s="115">
        <v>47.411884903298478</v>
      </c>
      <c r="AH487" s="115">
        <v>47.440205392593413</v>
      </c>
      <c r="AI487" s="119">
        <v>49.733437046066229</v>
      </c>
      <c r="AJ487" s="117">
        <v>52.222222222222229</v>
      </c>
      <c r="AK487" s="115"/>
      <c r="AL487" s="118">
        <v>7.1075057190916739</v>
      </c>
      <c r="AM487" s="118">
        <v>7.3907134735202495</v>
      </c>
      <c r="AN487" s="115">
        <v>7.5382042583478386</v>
      </c>
      <c r="AO487" s="115">
        <v>7.5102364506627399</v>
      </c>
      <c r="AP487" s="115">
        <v>7.6544006535947702</v>
      </c>
      <c r="AQ487" s="119">
        <v>7.4899209840681955</v>
      </c>
      <c r="AR487" s="115">
        <v>7.2667000000000002</v>
      </c>
      <c r="AS487" s="115"/>
      <c r="AT487" s="118">
        <v>379.13232088793637</v>
      </c>
      <c r="AU487" s="118">
        <v>236.3472317078741</v>
      </c>
      <c r="AV487" s="119">
        <v>390.76501465291096</v>
      </c>
      <c r="AW487" s="119">
        <v>390.5560698908198</v>
      </c>
      <c r="AX487" s="119">
        <v>410.78732619893145</v>
      </c>
      <c r="AY487" s="119">
        <v>646.64318519964581</v>
      </c>
      <c r="AZ487" s="119">
        <v>921.17852525394653</v>
      </c>
      <c r="BA487" s="119"/>
    </row>
    <row r="488" spans="1:53" s="46" customFormat="1" x14ac:dyDescent="0.25">
      <c r="A488" s="180"/>
      <c r="B488" s="183"/>
      <c r="C488" s="182"/>
      <c r="D488" s="31"/>
      <c r="E488" s="32"/>
      <c r="F488" s="160"/>
      <c r="G488" s="109"/>
      <c r="H488" s="110"/>
      <c r="I488" s="110"/>
      <c r="J488" s="110"/>
      <c r="K488" s="110"/>
      <c r="L488" s="110" t="s">
        <v>15</v>
      </c>
      <c r="M488" s="111"/>
      <c r="N488" s="112"/>
      <c r="O488" s="112"/>
      <c r="P488" s="113"/>
      <c r="Q488" s="113"/>
      <c r="R488" s="113"/>
      <c r="S488" s="207"/>
      <c r="T488" s="113"/>
      <c r="U488" s="111"/>
      <c r="V488" s="114"/>
      <c r="W488" s="114"/>
      <c r="X488" s="115"/>
      <c r="Y488" s="115"/>
      <c r="Z488" s="115"/>
      <c r="AA488" s="119"/>
      <c r="AB488" s="115"/>
      <c r="AC488" s="115"/>
      <c r="AD488" s="116"/>
      <c r="AE488" s="116"/>
      <c r="AF488" s="115"/>
      <c r="AG488" s="115"/>
      <c r="AH488" s="115"/>
      <c r="AI488" s="119"/>
      <c r="AJ488" s="120"/>
      <c r="AK488" s="115"/>
      <c r="AL488" s="118"/>
      <c r="AM488" s="118"/>
      <c r="AN488" s="115"/>
      <c r="AO488" s="115"/>
      <c r="AP488" s="115"/>
      <c r="AQ488" s="119"/>
      <c r="AR488" s="115"/>
      <c r="AS488" s="115"/>
      <c r="AT488" s="118"/>
      <c r="AU488" s="118"/>
      <c r="AV488" s="119"/>
      <c r="AW488" s="119"/>
      <c r="AX488" s="119"/>
      <c r="AY488" s="119"/>
      <c r="AZ488" s="119"/>
      <c r="BA488" s="119"/>
    </row>
    <row r="489" spans="1:53" x14ac:dyDescent="0.25">
      <c r="A489" s="177" t="s">
        <v>890</v>
      </c>
      <c r="B489" s="178"/>
      <c r="C489" s="179" t="s">
        <v>891</v>
      </c>
      <c r="D489" s="31"/>
      <c r="E489" s="32"/>
      <c r="F489" s="159">
        <v>50708</v>
      </c>
      <c r="G489" s="97">
        <v>73718</v>
      </c>
      <c r="H489" s="98">
        <v>81755</v>
      </c>
      <c r="I489" s="98">
        <v>84112</v>
      </c>
      <c r="J489" s="98">
        <v>86542</v>
      </c>
      <c r="K489" s="98">
        <v>94220</v>
      </c>
      <c r="L489" s="98">
        <v>86771</v>
      </c>
      <c r="M489" s="121"/>
      <c r="N489" s="100">
        <v>0.36141219564082605</v>
      </c>
      <c r="O489" s="100">
        <v>0.35544408910668734</v>
      </c>
      <c r="P489" s="101">
        <v>0.44169590829553185</v>
      </c>
      <c r="Q489" s="101">
        <v>0.45938801126284351</v>
      </c>
      <c r="R489" s="101">
        <v>0.47990426079991466</v>
      </c>
      <c r="S489" s="206">
        <v>0.5444556114195015</v>
      </c>
      <c r="T489" s="101">
        <v>0.58617976983148434</v>
      </c>
      <c r="U489" s="121"/>
      <c r="V489" s="102">
        <v>66.497456938230826</v>
      </c>
      <c r="W489" s="102">
        <v>71.58</v>
      </c>
      <c r="X489" s="103">
        <v>74.553032221480279</v>
      </c>
      <c r="Y489" s="103">
        <v>75.699202702883909</v>
      </c>
      <c r="Z489" s="103">
        <v>76.947895698061558</v>
      </c>
      <c r="AA489" s="107">
        <v>79.799588918985137</v>
      </c>
      <c r="AB489" s="103">
        <v>81.469099629884582</v>
      </c>
      <c r="AC489" s="103"/>
      <c r="AD489" s="104">
        <v>58.950833487509264</v>
      </c>
      <c r="AE489" s="104">
        <v>70.435110518690465</v>
      </c>
      <c r="AF489" s="103">
        <v>68.481907759744104</v>
      </c>
      <c r="AG489" s="103">
        <v>69.886510579941799</v>
      </c>
      <c r="AH489" s="103">
        <v>70.477192604760802</v>
      </c>
      <c r="AI489" s="107">
        <v>70.089865119183173</v>
      </c>
      <c r="AJ489" s="105">
        <v>67.118209040353634</v>
      </c>
      <c r="AK489" s="103"/>
      <c r="AL489" s="106">
        <v>6.6947689970479294</v>
      </c>
      <c r="AM489" s="106">
        <v>7.8429223870403773</v>
      </c>
      <c r="AN489" s="103">
        <v>8.095552092355943</v>
      </c>
      <c r="AO489" s="103">
        <v>8.1519657986236016</v>
      </c>
      <c r="AP489" s="103">
        <v>8.3254916121852833</v>
      </c>
      <c r="AQ489" s="107">
        <v>8.1120645867839301</v>
      </c>
      <c r="AR489" s="103">
        <v>7.5732451443177782</v>
      </c>
      <c r="AS489" s="103"/>
      <c r="AT489" s="106">
        <v>363.3443843473928</v>
      </c>
      <c r="AU489" s="106">
        <v>295.44057352612356</v>
      </c>
      <c r="AV489" s="107">
        <v>501.77480239094098</v>
      </c>
      <c r="AW489" s="107">
        <v>540.82400284192249</v>
      </c>
      <c r="AX489" s="107">
        <v>587.93908285111991</v>
      </c>
      <c r="AY489" s="107">
        <v>815.38542759271172</v>
      </c>
      <c r="AZ489" s="107">
        <v>1044.8660726355611</v>
      </c>
      <c r="BA489" s="107"/>
    </row>
    <row r="490" spans="1:53" x14ac:dyDescent="0.25">
      <c r="A490" s="180" t="s">
        <v>892</v>
      </c>
      <c r="B490" s="181">
        <v>1</v>
      </c>
      <c r="C490" s="182" t="s">
        <v>893</v>
      </c>
      <c r="D490" s="31"/>
      <c r="E490" s="32"/>
      <c r="F490" s="160">
        <v>4149</v>
      </c>
      <c r="G490" s="109">
        <v>6532</v>
      </c>
      <c r="H490" s="110">
        <v>7032</v>
      </c>
      <c r="I490" s="110">
        <v>7154</v>
      </c>
      <c r="J490" s="110">
        <v>7281</v>
      </c>
      <c r="K490" s="110">
        <v>7688</v>
      </c>
      <c r="L490" s="110">
        <v>5770</v>
      </c>
      <c r="M490" s="111"/>
      <c r="N490" s="112">
        <v>0.38659806922803108</v>
      </c>
      <c r="O490" s="112">
        <v>0.36610993861771396</v>
      </c>
      <c r="P490" s="113">
        <v>0.45423587148205052</v>
      </c>
      <c r="Q490" s="113">
        <v>0.46061350575340637</v>
      </c>
      <c r="R490" s="113">
        <v>0.4761649470745084</v>
      </c>
      <c r="S490" s="207">
        <v>0.52992132638470213</v>
      </c>
      <c r="T490" s="113">
        <v>0.56788111148406761</v>
      </c>
      <c r="U490" s="111"/>
      <c r="V490" s="114">
        <v>68.595539757200001</v>
      </c>
      <c r="W490" s="114">
        <v>71.58</v>
      </c>
      <c r="X490" s="115">
        <v>73.585570398073841</v>
      </c>
      <c r="Y490" s="115">
        <v>74.240753341142081</v>
      </c>
      <c r="Z490" s="115">
        <v>74.970837405068281</v>
      </c>
      <c r="AA490" s="119">
        <v>76.923507765835666</v>
      </c>
      <c r="AB490" s="115">
        <v>78.141134230276222</v>
      </c>
      <c r="AC490" s="115"/>
      <c r="AD490" s="116">
        <v>71.883232916294702</v>
      </c>
      <c r="AE490" s="116">
        <v>72.119962735652294</v>
      </c>
      <c r="AF490" s="115">
        <v>71.982674547808429</v>
      </c>
      <c r="AG490" s="115">
        <v>72.081402329623231</v>
      </c>
      <c r="AH490" s="115">
        <v>72.12292063303947</v>
      </c>
      <c r="AI490" s="119">
        <v>68.00306885052305</v>
      </c>
      <c r="AJ490" s="117">
        <v>63.519313304721024</v>
      </c>
      <c r="AK490" s="115"/>
      <c r="AL490" s="118">
        <v>7.9411066511987638</v>
      </c>
      <c r="AM490" s="118">
        <v>8.5369386109282424</v>
      </c>
      <c r="AN490" s="115">
        <v>8.9103391890736692</v>
      </c>
      <c r="AO490" s="115">
        <v>8.8698610423265194</v>
      </c>
      <c r="AP490" s="115">
        <v>9.0578111141906881</v>
      </c>
      <c r="AQ490" s="119">
        <v>8.5384368548368421</v>
      </c>
      <c r="AR490" s="115">
        <v>7.8037999999999998</v>
      </c>
      <c r="AS490" s="115"/>
      <c r="AT490" s="118">
        <v>386.57032373841571</v>
      </c>
      <c r="AU490" s="118">
        <v>301.3718801285317</v>
      </c>
      <c r="AV490" s="119">
        <v>510.21503812787336</v>
      </c>
      <c r="AW490" s="119">
        <v>524.98254444089173</v>
      </c>
      <c r="AX490" s="119">
        <v>561.29409872262329</v>
      </c>
      <c r="AY490" s="119">
        <v>781.17153566997149</v>
      </c>
      <c r="AZ490" s="119">
        <v>1018.5304092314728</v>
      </c>
      <c r="BA490" s="119"/>
    </row>
    <row r="491" spans="1:53" x14ac:dyDescent="0.25">
      <c r="A491" s="180" t="s">
        <v>894</v>
      </c>
      <c r="B491" s="181">
        <v>2</v>
      </c>
      <c r="C491" s="182" t="s">
        <v>895</v>
      </c>
      <c r="D491" s="31"/>
      <c r="E491" s="32"/>
      <c r="F491" s="160">
        <v>1442</v>
      </c>
      <c r="G491" s="109">
        <v>1139</v>
      </c>
      <c r="H491" s="110">
        <v>1070</v>
      </c>
      <c r="I491" s="110">
        <v>1036</v>
      </c>
      <c r="J491" s="110">
        <v>1001</v>
      </c>
      <c r="K491" s="110">
        <v>908</v>
      </c>
      <c r="L491" s="110">
        <v>841</v>
      </c>
      <c r="M491" s="111"/>
      <c r="N491" s="112">
        <v>0.33211846126393396</v>
      </c>
      <c r="O491" s="112">
        <v>0.27649070332680498</v>
      </c>
      <c r="P491" s="113">
        <v>0.30011565384787897</v>
      </c>
      <c r="Q491" s="113">
        <v>0.28923665148052996</v>
      </c>
      <c r="R491" s="113">
        <v>0.2856294443309258</v>
      </c>
      <c r="S491" s="207">
        <v>0.35441094367902592</v>
      </c>
      <c r="T491" s="113">
        <v>0.41377128900957616</v>
      </c>
      <c r="U491" s="111"/>
      <c r="V491" s="114">
        <v>67.5391693145</v>
      </c>
      <c r="W491" s="114">
        <v>71.430000000000007</v>
      </c>
      <c r="X491" s="115">
        <v>73.81919054687377</v>
      </c>
      <c r="Y491" s="115">
        <v>74.642441597702103</v>
      </c>
      <c r="Z491" s="115">
        <v>75.588800618411057</v>
      </c>
      <c r="AA491" s="119">
        <v>77.99272970870993</v>
      </c>
      <c r="AB491" s="115">
        <v>79.472804976968533</v>
      </c>
      <c r="AC491" s="115"/>
      <c r="AD491" s="116">
        <v>44.782588118831576</v>
      </c>
      <c r="AE491" s="116">
        <v>45.00814586563321</v>
      </c>
      <c r="AF491" s="115">
        <v>44.877336766903795</v>
      </c>
      <c r="AG491" s="115">
        <v>44.971405254233787</v>
      </c>
      <c r="AH491" s="115">
        <v>45.010964169942021</v>
      </c>
      <c r="AI491" s="119">
        <v>46.871718596495612</v>
      </c>
      <c r="AJ491" s="117">
        <v>48.888888888888886</v>
      </c>
      <c r="AK491" s="115"/>
      <c r="AL491" s="118">
        <v>6.042287908496732</v>
      </c>
      <c r="AM491" s="118">
        <v>6.3708215805471129</v>
      </c>
      <c r="AN491" s="115">
        <v>6.6962142527716679</v>
      </c>
      <c r="AO491" s="115">
        <v>6.6412258156028381</v>
      </c>
      <c r="AP491" s="115">
        <v>6.8182004195804202</v>
      </c>
      <c r="AQ491" s="119">
        <v>6.3994115982637183</v>
      </c>
      <c r="AR491" s="115">
        <v>5.8590999999999998</v>
      </c>
      <c r="AS491" s="115"/>
      <c r="AT491" s="118">
        <v>383.21520307006625</v>
      </c>
      <c r="AU491" s="118">
        <v>211.89378169068448</v>
      </c>
      <c r="AV491" s="119">
        <v>243.1823816817124</v>
      </c>
      <c r="AW491" s="119">
        <v>219.10826623151547</v>
      </c>
      <c r="AX491" s="119">
        <v>205.81803784233895</v>
      </c>
      <c r="AY491" s="119">
        <v>353.86793529191345</v>
      </c>
      <c r="AZ491" s="119">
        <v>549.50986384387852</v>
      </c>
      <c r="BA491" s="119"/>
    </row>
    <row r="492" spans="1:53" x14ac:dyDescent="0.25">
      <c r="A492" s="180" t="s">
        <v>896</v>
      </c>
      <c r="B492" s="181">
        <v>3</v>
      </c>
      <c r="C492" s="182" t="s">
        <v>897</v>
      </c>
      <c r="D492" s="31"/>
      <c r="E492" s="32"/>
      <c r="F492" s="160">
        <v>3211</v>
      </c>
      <c r="G492" s="109">
        <v>2842</v>
      </c>
      <c r="H492" s="110">
        <v>2727</v>
      </c>
      <c r="I492" s="110">
        <v>2659</v>
      </c>
      <c r="J492" s="110">
        <v>2592</v>
      </c>
      <c r="K492" s="110">
        <v>2406</v>
      </c>
      <c r="L492" s="110">
        <v>2096</v>
      </c>
      <c r="M492" s="111"/>
      <c r="N492" s="112">
        <v>0.35727842026548412</v>
      </c>
      <c r="O492" s="112">
        <v>0.33497571553889222</v>
      </c>
      <c r="P492" s="113">
        <v>0.38001585517149172</v>
      </c>
      <c r="Q492" s="113">
        <v>0.37984867702207192</v>
      </c>
      <c r="R492" s="113">
        <v>0.38784532968213875</v>
      </c>
      <c r="S492" s="207">
        <v>0.42365107547821923</v>
      </c>
      <c r="T492" s="113">
        <v>0.45709066470044685</v>
      </c>
      <c r="U492" s="111"/>
      <c r="V492" s="114">
        <v>69.041586970699996</v>
      </c>
      <c r="W492" s="114">
        <v>71.34</v>
      </c>
      <c r="X492" s="115">
        <v>72.746931218217242</v>
      </c>
      <c r="Y492" s="115">
        <v>73.166070449405296</v>
      </c>
      <c r="Z492" s="115">
        <v>73.713265972627653</v>
      </c>
      <c r="AA492" s="119">
        <v>75.039398418339488</v>
      </c>
      <c r="AB492" s="115">
        <v>75.798606250636539</v>
      </c>
      <c r="AC492" s="115"/>
      <c r="AD492" s="116">
        <v>60.142497666637176</v>
      </c>
      <c r="AE492" s="116">
        <v>60.376988149865717</v>
      </c>
      <c r="AF492" s="115">
        <v>60.240998634069022</v>
      </c>
      <c r="AG492" s="115">
        <v>60.338792504434224</v>
      </c>
      <c r="AH492" s="115">
        <v>60.379918067142469</v>
      </c>
      <c r="AI492" s="119">
        <v>63.395002864326216</v>
      </c>
      <c r="AJ492" s="117">
        <v>66.666666666666657</v>
      </c>
      <c r="AK492" s="115"/>
      <c r="AL492" s="118">
        <v>6.6100451794510908</v>
      </c>
      <c r="AM492" s="118">
        <v>7.0162612944162426</v>
      </c>
      <c r="AN492" s="115">
        <v>7.3400596935035889</v>
      </c>
      <c r="AO492" s="115">
        <v>7.2275649617871842</v>
      </c>
      <c r="AP492" s="115">
        <v>7.4225594594594604</v>
      </c>
      <c r="AQ492" s="119">
        <v>7.191831634172857</v>
      </c>
      <c r="AR492" s="115">
        <v>6.8361999999999998</v>
      </c>
      <c r="AS492" s="115"/>
      <c r="AT492" s="118">
        <v>374.31607527379896</v>
      </c>
      <c r="AU492" s="118">
        <v>289.73046930717931</v>
      </c>
      <c r="AV492" s="119">
        <v>385.64587095230695</v>
      </c>
      <c r="AW492" s="119">
        <v>385.43071239249855</v>
      </c>
      <c r="AX492" s="119">
        <v>397.26594412555028</v>
      </c>
      <c r="AY492" s="119">
        <v>493.06755520342267</v>
      </c>
      <c r="AZ492" s="119">
        <v>606.82317097138377</v>
      </c>
      <c r="BA492" s="119"/>
    </row>
    <row r="493" spans="1:53" x14ac:dyDescent="0.25">
      <c r="A493" s="180" t="s">
        <v>898</v>
      </c>
      <c r="B493" s="181">
        <v>4</v>
      </c>
      <c r="C493" s="182" t="s">
        <v>899</v>
      </c>
      <c r="D493" s="31"/>
      <c r="E493" s="32"/>
      <c r="F493" s="160">
        <v>3254</v>
      </c>
      <c r="G493" s="109">
        <v>2511</v>
      </c>
      <c r="H493" s="110">
        <v>2361</v>
      </c>
      <c r="I493" s="110">
        <v>2284</v>
      </c>
      <c r="J493" s="110">
        <v>2210</v>
      </c>
      <c r="K493" s="110">
        <v>2003</v>
      </c>
      <c r="L493" s="110">
        <v>1458</v>
      </c>
      <c r="M493" s="111"/>
      <c r="N493" s="112">
        <v>0.33481907555163137</v>
      </c>
      <c r="O493" s="112">
        <v>0.30686437049132098</v>
      </c>
      <c r="P493" s="113">
        <v>0.36392598729634607</v>
      </c>
      <c r="Q493" s="113">
        <v>0.36718884186964246</v>
      </c>
      <c r="R493" s="113">
        <v>0.3783183608249796</v>
      </c>
      <c r="S493" s="207">
        <v>0.45244499050661013</v>
      </c>
      <c r="T493" s="113">
        <v>0.49999907995043352</v>
      </c>
      <c r="U493" s="111"/>
      <c r="V493" s="114">
        <v>63.999233579600002</v>
      </c>
      <c r="W493" s="114">
        <v>71.58</v>
      </c>
      <c r="X493" s="115">
        <v>75.717562804495245</v>
      </c>
      <c r="Y493" s="115">
        <v>77.369098986666344</v>
      </c>
      <c r="Z493" s="115">
        <v>79.22133503985998</v>
      </c>
      <c r="AA493" s="119">
        <v>83.386390080493129</v>
      </c>
      <c r="AB493" s="115">
        <v>85.83841710505007</v>
      </c>
      <c r="AC493" s="115"/>
      <c r="AD493" s="116">
        <v>64.741124481972676</v>
      </c>
      <c r="AE493" s="116">
        <v>64.845388956465214</v>
      </c>
      <c r="AF493" s="115">
        <v>64.784922215104032</v>
      </c>
      <c r="AG493" s="115">
        <v>64.828405542707912</v>
      </c>
      <c r="AH493" s="115">
        <v>64.846691722705273</v>
      </c>
      <c r="AI493" s="119">
        <v>58.822860701024638</v>
      </c>
      <c r="AJ493" s="117">
        <v>52.272727272727273</v>
      </c>
      <c r="AK493" s="115"/>
      <c r="AL493" s="118">
        <v>5.6651537903225808</v>
      </c>
      <c r="AM493" s="118">
        <v>6.0858369422092169</v>
      </c>
      <c r="AN493" s="115">
        <v>6.2204005668428097</v>
      </c>
      <c r="AO493" s="115">
        <v>6.3401885072655197</v>
      </c>
      <c r="AP493" s="115">
        <v>6.5632088535031849</v>
      </c>
      <c r="AQ493" s="119">
        <v>5.9072816898774363</v>
      </c>
      <c r="AR493" s="115">
        <v>5.1711999999999998</v>
      </c>
      <c r="AS493" s="115"/>
      <c r="AT493" s="118">
        <v>374.0887210411625</v>
      </c>
      <c r="AU493" s="118">
        <v>242.39337956213544</v>
      </c>
      <c r="AV493" s="119">
        <v>347.98634704414417</v>
      </c>
      <c r="AW493" s="119">
        <v>342.1044134724624</v>
      </c>
      <c r="AX493" s="119">
        <v>351.68002672960267</v>
      </c>
      <c r="AY493" s="119">
        <v>603.78450741046981</v>
      </c>
      <c r="AZ493" s="119">
        <v>897.60548792541965</v>
      </c>
      <c r="BA493" s="119"/>
    </row>
    <row r="494" spans="1:53" x14ac:dyDescent="0.25">
      <c r="A494" s="180" t="s">
        <v>900</v>
      </c>
      <c r="B494" s="181">
        <v>5</v>
      </c>
      <c r="C494" s="182" t="s">
        <v>901</v>
      </c>
      <c r="D494" s="31"/>
      <c r="E494" s="32"/>
      <c r="F494" s="160">
        <v>5295</v>
      </c>
      <c r="G494" s="109">
        <v>4041</v>
      </c>
      <c r="H494" s="110">
        <v>3781</v>
      </c>
      <c r="I494" s="110">
        <v>3650</v>
      </c>
      <c r="J494" s="110">
        <v>3524</v>
      </c>
      <c r="K494" s="110">
        <v>3173</v>
      </c>
      <c r="L494" s="110">
        <v>3697</v>
      </c>
      <c r="M494" s="111"/>
      <c r="N494" s="112">
        <v>0.29277204983034721</v>
      </c>
      <c r="O494" s="112">
        <v>0.25529979395985036</v>
      </c>
      <c r="P494" s="113">
        <v>0.33965169686932301</v>
      </c>
      <c r="Q494" s="113">
        <v>0.34680745849568062</v>
      </c>
      <c r="R494" s="113">
        <v>0.3611151061946235</v>
      </c>
      <c r="S494" s="207">
        <v>0.47066083635031714</v>
      </c>
      <c r="T494" s="113">
        <v>0.568177028867213</v>
      </c>
      <c r="U494" s="111"/>
      <c r="V494" s="114">
        <v>64.040390000000002</v>
      </c>
      <c r="W494" s="114">
        <v>70.92</v>
      </c>
      <c r="X494" s="115">
        <v>74.80150411331681</v>
      </c>
      <c r="Y494" s="115">
        <v>76.343316413753612</v>
      </c>
      <c r="Z494" s="115">
        <v>78.031822268772785</v>
      </c>
      <c r="AA494" s="119">
        <v>81.98100861888679</v>
      </c>
      <c r="AB494" s="115">
        <v>84.369450901300056</v>
      </c>
      <c r="AC494" s="115"/>
      <c r="AD494" s="116">
        <v>24.156571308266077</v>
      </c>
      <c r="AE494" s="116">
        <v>24.285985250054189</v>
      </c>
      <c r="AF494" s="115">
        <v>24.210933422624777</v>
      </c>
      <c r="AG494" s="115">
        <v>24.264905294201082</v>
      </c>
      <c r="AH494" s="115">
        <v>24.287602254457418</v>
      </c>
      <c r="AI494" s="119">
        <v>37.842757203506608</v>
      </c>
      <c r="AJ494" s="117">
        <v>52.57352941176471</v>
      </c>
      <c r="AK494" s="115"/>
      <c r="AL494" s="118">
        <v>6.2600121506682873</v>
      </c>
      <c r="AM494" s="118">
        <v>6.855400918367347</v>
      </c>
      <c r="AN494" s="115">
        <v>6.9995410433940943</v>
      </c>
      <c r="AO494" s="115">
        <v>7.1807758050089445</v>
      </c>
      <c r="AP494" s="115">
        <v>7.3037853669127237</v>
      </c>
      <c r="AQ494" s="119">
        <v>7.2469941573199179</v>
      </c>
      <c r="AR494" s="115">
        <v>7.0583</v>
      </c>
      <c r="AS494" s="115"/>
      <c r="AT494" s="118">
        <v>380.14482965186494</v>
      </c>
      <c r="AU494" s="118">
        <v>217.2662233058353</v>
      </c>
      <c r="AV494" s="119">
        <v>425.82557939108818</v>
      </c>
      <c r="AW494" s="119">
        <v>431.26157964487487</v>
      </c>
      <c r="AX494" s="119">
        <v>463.04526646928969</v>
      </c>
      <c r="AY494" s="119">
        <v>745.29140589712188</v>
      </c>
      <c r="AZ494" s="119">
        <v>1070.604863732701</v>
      </c>
      <c r="BA494" s="119"/>
    </row>
    <row r="495" spans="1:53" x14ac:dyDescent="0.25">
      <c r="A495" s="180" t="s">
        <v>902</v>
      </c>
      <c r="B495" s="181">
        <v>6</v>
      </c>
      <c r="C495" s="182" t="s">
        <v>903</v>
      </c>
      <c r="D495" s="31"/>
      <c r="E495" s="32"/>
      <c r="F495" s="160">
        <v>1290</v>
      </c>
      <c r="G495" s="109">
        <v>1393</v>
      </c>
      <c r="H495" s="110">
        <v>1500</v>
      </c>
      <c r="I495" s="110">
        <v>1504</v>
      </c>
      <c r="J495" s="110">
        <v>1508</v>
      </c>
      <c r="K495" s="110">
        <v>1520</v>
      </c>
      <c r="L495" s="110">
        <v>1089</v>
      </c>
      <c r="M495" s="111"/>
      <c r="N495" s="112">
        <v>0.32173559675178992</v>
      </c>
      <c r="O495" s="112">
        <v>0.27643159081759372</v>
      </c>
      <c r="P495" s="113">
        <v>0.3524272476904225</v>
      </c>
      <c r="Q495" s="113">
        <v>0.35405065654067824</v>
      </c>
      <c r="R495" s="113">
        <v>0.36591743432122914</v>
      </c>
      <c r="S495" s="207">
        <v>0.42980390293654308</v>
      </c>
      <c r="T495" s="113">
        <v>0.48137713546209132</v>
      </c>
      <c r="U495" s="111"/>
      <c r="V495" s="114">
        <v>66.7358379482</v>
      </c>
      <c r="W495" s="114">
        <v>71.28</v>
      </c>
      <c r="X495" s="115">
        <v>73.703578081107551</v>
      </c>
      <c r="Y495" s="115">
        <v>74.545694711901547</v>
      </c>
      <c r="Z495" s="115">
        <v>75.62991752908799</v>
      </c>
      <c r="AA495" s="119">
        <v>77.979147201719115</v>
      </c>
      <c r="AB495" s="115">
        <v>79.271129904663539</v>
      </c>
      <c r="AC495" s="115"/>
      <c r="AD495" s="116">
        <v>43.804793847550009</v>
      </c>
      <c r="AE495" s="116">
        <v>44.014848498073547</v>
      </c>
      <c r="AF495" s="115">
        <v>43.893030205824559</v>
      </c>
      <c r="AG495" s="115">
        <v>43.980633152349633</v>
      </c>
      <c r="AH495" s="115">
        <v>44.017473093925616</v>
      </c>
      <c r="AI495" s="119">
        <v>49.223903631035682</v>
      </c>
      <c r="AJ495" s="117">
        <v>54.878048780487809</v>
      </c>
      <c r="AK495" s="115"/>
      <c r="AL495" s="118">
        <v>6.0690754857997016</v>
      </c>
      <c r="AM495" s="118">
        <v>6.6389799227799227</v>
      </c>
      <c r="AN495" s="115">
        <v>7.070452772018764</v>
      </c>
      <c r="AO495" s="115">
        <v>7.1041280225988697</v>
      </c>
      <c r="AP495" s="115">
        <v>7.3465104166666668</v>
      </c>
      <c r="AQ495" s="119">
        <v>6.7129200030276719</v>
      </c>
      <c r="AR495" s="115">
        <v>5.8867000000000003</v>
      </c>
      <c r="AS495" s="115"/>
      <c r="AT495" s="118">
        <v>360.21668055289047</v>
      </c>
      <c r="AU495" s="118">
        <v>209.30325578034947</v>
      </c>
      <c r="AV495" s="119">
        <v>364.33521215419285</v>
      </c>
      <c r="AW495" s="119">
        <v>361.86234982278313</v>
      </c>
      <c r="AX495" s="119">
        <v>380.16914160215771</v>
      </c>
      <c r="AY495" s="119">
        <v>572.10670680315525</v>
      </c>
      <c r="AZ495" s="119">
        <v>799.91670884180087</v>
      </c>
      <c r="BA495" s="119"/>
    </row>
    <row r="496" spans="1:53" x14ac:dyDescent="0.25">
      <c r="A496" s="180" t="s">
        <v>904</v>
      </c>
      <c r="B496" s="181">
        <v>7</v>
      </c>
      <c r="C496" s="182" t="s">
        <v>166</v>
      </c>
      <c r="D496" s="31"/>
      <c r="E496" s="32"/>
      <c r="F496" s="160">
        <v>1552</v>
      </c>
      <c r="G496" s="109">
        <v>895</v>
      </c>
      <c r="H496" s="110">
        <v>798</v>
      </c>
      <c r="I496" s="110">
        <v>758</v>
      </c>
      <c r="J496" s="110">
        <v>718</v>
      </c>
      <c r="K496" s="110">
        <v>614</v>
      </c>
      <c r="L496" s="110">
        <v>670</v>
      </c>
      <c r="M496" s="111"/>
      <c r="N496" s="112">
        <v>0.33184400809487058</v>
      </c>
      <c r="O496" s="112">
        <v>0.30202090052584274</v>
      </c>
      <c r="P496" s="113">
        <v>0.35189035848484779</v>
      </c>
      <c r="Q496" s="113">
        <v>0.35392736885083248</v>
      </c>
      <c r="R496" s="113">
        <v>0.36333659013448233</v>
      </c>
      <c r="S496" s="207">
        <v>0.38522560863970601</v>
      </c>
      <c r="T496" s="113">
        <v>0.40896293226153402</v>
      </c>
      <c r="U496" s="111"/>
      <c r="V496" s="114">
        <v>67.791762008900008</v>
      </c>
      <c r="W496" s="114">
        <v>71.040000000000006</v>
      </c>
      <c r="X496" s="115">
        <v>72.733940743466519</v>
      </c>
      <c r="Y496" s="115">
        <v>73.307211990688899</v>
      </c>
      <c r="Z496" s="115">
        <v>74.077174001086263</v>
      </c>
      <c r="AA496" s="119">
        <v>75.548584502120775</v>
      </c>
      <c r="AB496" s="115">
        <v>76.249261081255966</v>
      </c>
      <c r="AC496" s="115"/>
      <c r="AD496" s="116">
        <v>46.358039241455891</v>
      </c>
      <c r="AE496" s="116">
        <v>46.50376834646999</v>
      </c>
      <c r="AF496" s="115">
        <v>46.419254765554044</v>
      </c>
      <c r="AG496" s="115">
        <v>46.48003084912029</v>
      </c>
      <c r="AH496" s="115">
        <v>46.505589205963425</v>
      </c>
      <c r="AI496" s="119">
        <v>47.22332933884303</v>
      </c>
      <c r="AJ496" s="117">
        <v>48</v>
      </c>
      <c r="AK496" s="115"/>
      <c r="AL496" s="118">
        <v>6.2988381147540977</v>
      </c>
      <c r="AM496" s="118">
        <v>6.552073345935729</v>
      </c>
      <c r="AN496" s="115">
        <v>6.702045473039262</v>
      </c>
      <c r="AO496" s="115">
        <v>6.7291260945709288</v>
      </c>
      <c r="AP496" s="115">
        <v>6.8933025684931506</v>
      </c>
      <c r="AQ496" s="119">
        <v>6.8210358907068098</v>
      </c>
      <c r="AR496" s="115">
        <v>6.7237999999999998</v>
      </c>
      <c r="AS496" s="115"/>
      <c r="AT496" s="118">
        <v>364.56524433255959</v>
      </c>
      <c r="AU496" s="118">
        <v>259.3377629335323</v>
      </c>
      <c r="AV496" s="119">
        <v>372.26355218944963</v>
      </c>
      <c r="AW496" s="119">
        <v>372.92836531468743</v>
      </c>
      <c r="AX496" s="119">
        <v>388.92227248633168</v>
      </c>
      <c r="AY496" s="119">
        <v>444.33024312758425</v>
      </c>
      <c r="AZ496" s="119">
        <v>518.84444085166638</v>
      </c>
      <c r="BA496" s="119"/>
    </row>
    <row r="497" spans="1:53" x14ac:dyDescent="0.25">
      <c r="A497" s="180" t="s">
        <v>905</v>
      </c>
      <c r="B497" s="181">
        <v>8</v>
      </c>
      <c r="C497" s="182" t="s">
        <v>906</v>
      </c>
      <c r="D497" s="31"/>
      <c r="E497" s="32"/>
      <c r="F497" s="160">
        <v>2420</v>
      </c>
      <c r="G497" s="109">
        <v>1841</v>
      </c>
      <c r="H497" s="110">
        <v>1723</v>
      </c>
      <c r="I497" s="110">
        <v>1664</v>
      </c>
      <c r="J497" s="110">
        <v>1607</v>
      </c>
      <c r="K497" s="110">
        <v>1450</v>
      </c>
      <c r="L497" s="110">
        <v>1010</v>
      </c>
      <c r="M497" s="111"/>
      <c r="N497" s="112">
        <v>0.3233171269493651</v>
      </c>
      <c r="O497" s="112">
        <v>0.29435751060301679</v>
      </c>
      <c r="P497" s="113">
        <v>0.35259454304140947</v>
      </c>
      <c r="Q497" s="113">
        <v>0.35571494185276892</v>
      </c>
      <c r="R497" s="113">
        <v>0.36675557142554932</v>
      </c>
      <c r="S497" s="207">
        <v>0.42518000058602179</v>
      </c>
      <c r="T497" s="113">
        <v>0.47870577929176183</v>
      </c>
      <c r="U497" s="111"/>
      <c r="V497" s="114">
        <v>66.408580424600004</v>
      </c>
      <c r="W497" s="114">
        <v>71.069999999999993</v>
      </c>
      <c r="X497" s="115">
        <v>73.544696536110933</v>
      </c>
      <c r="Y497" s="115">
        <v>74.463742529823776</v>
      </c>
      <c r="Z497" s="115">
        <v>75.58567407352767</v>
      </c>
      <c r="AA497" s="119">
        <v>77.941180563970192</v>
      </c>
      <c r="AB497" s="115">
        <v>79.221679592150949</v>
      </c>
      <c r="AC497" s="115"/>
      <c r="AD497" s="116">
        <v>45.011012162821501</v>
      </c>
      <c r="AE497" s="116">
        <v>45.135184581582251</v>
      </c>
      <c r="AF497" s="115">
        <v>45.063172503010513</v>
      </c>
      <c r="AG497" s="115">
        <v>45.114958406028968</v>
      </c>
      <c r="AH497" s="115">
        <v>45.136736094078685</v>
      </c>
      <c r="AI497" s="119">
        <v>53.91879207682814</v>
      </c>
      <c r="AJ497" s="117">
        <v>63.46153846153846</v>
      </c>
      <c r="AK497" s="115"/>
      <c r="AL497" s="118">
        <v>5.8953570270270275</v>
      </c>
      <c r="AM497" s="118">
        <v>6.2056501666666675</v>
      </c>
      <c r="AN497" s="115">
        <v>6.3292002521400521</v>
      </c>
      <c r="AO497" s="115">
        <v>6.3610690664556957</v>
      </c>
      <c r="AP497" s="115">
        <v>6.5260890357698287</v>
      </c>
      <c r="AQ497" s="119">
        <v>6.2012733107839635</v>
      </c>
      <c r="AR497" s="115">
        <v>5.8193999999999999</v>
      </c>
      <c r="AS497" s="115"/>
      <c r="AT497" s="118">
        <v>370.04478524633652</v>
      </c>
      <c r="AU497" s="118">
        <v>253.8048188110223</v>
      </c>
      <c r="AV497" s="119">
        <v>387.27001056501189</v>
      </c>
      <c r="AW497" s="119">
        <v>388.53962165479948</v>
      </c>
      <c r="AX497" s="119">
        <v>407.13364717749511</v>
      </c>
      <c r="AY497" s="119">
        <v>560.26439459239191</v>
      </c>
      <c r="AZ497" s="119">
        <v>741.00776811674791</v>
      </c>
      <c r="BA497" s="119"/>
    </row>
    <row r="498" spans="1:53" x14ac:dyDescent="0.25">
      <c r="A498" s="180" t="s">
        <v>907</v>
      </c>
      <c r="B498" s="181">
        <v>9</v>
      </c>
      <c r="C498" s="182" t="s">
        <v>908</v>
      </c>
      <c r="D498" s="31"/>
      <c r="E498" s="32"/>
      <c r="F498" s="160">
        <v>824</v>
      </c>
      <c r="G498" s="109">
        <v>757</v>
      </c>
      <c r="H498" s="110">
        <v>735</v>
      </c>
      <c r="I498" s="110">
        <v>719</v>
      </c>
      <c r="J498" s="110">
        <v>705</v>
      </c>
      <c r="K498" s="110">
        <v>663</v>
      </c>
      <c r="L498" s="110">
        <v>555</v>
      </c>
      <c r="M498" s="111"/>
      <c r="N498" s="112">
        <v>0.28469885302567438</v>
      </c>
      <c r="O498" s="112">
        <v>0.24645754632962769</v>
      </c>
      <c r="P498" s="113">
        <v>0.31782308490152456</v>
      </c>
      <c r="Q498" s="113">
        <v>0.3204821431480861</v>
      </c>
      <c r="R498" s="113">
        <v>0.33262800866453335</v>
      </c>
      <c r="S498" s="207">
        <v>0.41338104401041442</v>
      </c>
      <c r="T498" s="113">
        <v>0.47921744404705752</v>
      </c>
      <c r="U498" s="111"/>
      <c r="V498" s="114">
        <v>66.646650824600002</v>
      </c>
      <c r="W498" s="114">
        <v>71.13</v>
      </c>
      <c r="X498" s="115">
        <v>73.848150731129294</v>
      </c>
      <c r="Y498" s="115">
        <v>74.837588219769984</v>
      </c>
      <c r="Z498" s="115">
        <v>75.935260212863255</v>
      </c>
      <c r="AA498" s="119">
        <v>78.622562075001952</v>
      </c>
      <c r="AB498" s="115">
        <v>80.254901644428003</v>
      </c>
      <c r="AC498" s="115"/>
      <c r="AD498" s="116">
        <v>29.127375887852363</v>
      </c>
      <c r="AE498" s="116">
        <v>29.358175157681355</v>
      </c>
      <c r="AF498" s="115">
        <v>29.224326310094277</v>
      </c>
      <c r="AG498" s="115">
        <v>29.320580765982125</v>
      </c>
      <c r="AH498" s="115">
        <v>29.361058953896968</v>
      </c>
      <c r="AI498" s="119">
        <v>53.228888152822037</v>
      </c>
      <c r="AJ498" s="117">
        <v>79.166666666666657</v>
      </c>
      <c r="AK498" s="115"/>
      <c r="AL498" s="118">
        <v>4.7666378453038671</v>
      </c>
      <c r="AM498" s="118">
        <v>5.2909834567901237</v>
      </c>
      <c r="AN498" s="115">
        <v>5.6820427772327147</v>
      </c>
      <c r="AO498" s="115">
        <v>5.7084346153846139</v>
      </c>
      <c r="AP498" s="115">
        <v>5.9265911111111116</v>
      </c>
      <c r="AQ498" s="119">
        <v>5.4335983701717154</v>
      </c>
      <c r="AR498" s="115">
        <v>4.7694000000000001</v>
      </c>
      <c r="AS498" s="115"/>
      <c r="AT498" s="118">
        <v>367.20523386063491</v>
      </c>
      <c r="AU498" s="118">
        <v>213.65568024773276</v>
      </c>
      <c r="AV498" s="119">
        <v>378.88887218981671</v>
      </c>
      <c r="AW498" s="119">
        <v>378.857995928089</v>
      </c>
      <c r="AX498" s="119">
        <v>400.83789357183304</v>
      </c>
      <c r="AY498" s="119">
        <v>562.92751848866465</v>
      </c>
      <c r="AZ498" s="119">
        <v>758.9921539623424</v>
      </c>
      <c r="BA498" s="119"/>
    </row>
    <row r="499" spans="1:53" x14ac:dyDescent="0.25">
      <c r="A499" s="180" t="s">
        <v>909</v>
      </c>
      <c r="B499" s="181">
        <v>10</v>
      </c>
      <c r="C499" s="182" t="s">
        <v>910</v>
      </c>
      <c r="D499" s="31"/>
      <c r="E499" s="32"/>
      <c r="F499" s="160">
        <v>1279</v>
      </c>
      <c r="G499" s="109">
        <v>1373</v>
      </c>
      <c r="H499" s="110">
        <v>1506</v>
      </c>
      <c r="I499" s="110">
        <v>1510</v>
      </c>
      <c r="J499" s="110">
        <v>1514</v>
      </c>
      <c r="K499" s="110">
        <v>1526</v>
      </c>
      <c r="L499" s="110">
        <v>904</v>
      </c>
      <c r="M499" s="111"/>
      <c r="N499" s="112">
        <v>0.30852881179662561</v>
      </c>
      <c r="O499" s="112">
        <v>0.27533141254306753</v>
      </c>
      <c r="P499" s="113">
        <v>0.32961615716786752</v>
      </c>
      <c r="Q499" s="113">
        <v>0.32890303214252392</v>
      </c>
      <c r="R499" s="113">
        <v>0.3367562025513316</v>
      </c>
      <c r="S499" s="207">
        <v>0.41002494006360951</v>
      </c>
      <c r="T499" s="113">
        <v>0.45481289770335959</v>
      </c>
      <c r="U499" s="111"/>
      <c r="V499" s="114">
        <v>64.397495599999999</v>
      </c>
      <c r="W499" s="114">
        <v>71.430000000000007</v>
      </c>
      <c r="X499" s="115">
        <v>75.571890887525171</v>
      </c>
      <c r="Y499" s="115">
        <v>77.185811524804407</v>
      </c>
      <c r="Z499" s="115">
        <v>78.918514733884848</v>
      </c>
      <c r="AA499" s="119">
        <v>83.040100338012053</v>
      </c>
      <c r="AB499" s="115">
        <v>85.540436167052505</v>
      </c>
      <c r="AC499" s="115"/>
      <c r="AD499" s="116">
        <v>45.777965422676729</v>
      </c>
      <c r="AE499" s="116">
        <v>46.002366589279845</v>
      </c>
      <c r="AF499" s="115">
        <v>45.872228233256109</v>
      </c>
      <c r="AG499" s="115">
        <v>45.965814370716529</v>
      </c>
      <c r="AH499" s="115">
        <v>46.005170442322829</v>
      </c>
      <c r="AI499" s="119">
        <v>41.471608017518292</v>
      </c>
      <c r="AJ499" s="117">
        <v>36.538461538461533</v>
      </c>
      <c r="AK499" s="115"/>
      <c r="AL499" s="118">
        <v>5.3890173775671411</v>
      </c>
      <c r="AM499" s="118">
        <v>5.850875965665236</v>
      </c>
      <c r="AN499" s="115">
        <v>6.1666178086041077</v>
      </c>
      <c r="AO499" s="115">
        <v>6.1550306788511744</v>
      </c>
      <c r="AP499" s="115">
        <v>6.3472457393483719</v>
      </c>
      <c r="AQ499" s="119">
        <v>5.7336166463861638</v>
      </c>
      <c r="AR499" s="115">
        <v>4.9565000000000001</v>
      </c>
      <c r="AS499" s="115"/>
      <c r="AT499" s="118">
        <v>359.12675880806802</v>
      </c>
      <c r="AU499" s="118">
        <v>218.53394130714327</v>
      </c>
      <c r="AV499" s="119">
        <v>313.85672367042628</v>
      </c>
      <c r="AW499" s="119">
        <v>303.56563936673132</v>
      </c>
      <c r="AX499" s="119">
        <v>307.92524070955119</v>
      </c>
      <c r="AY499" s="119">
        <v>553.2550694489255</v>
      </c>
      <c r="AZ499" s="119">
        <v>841.46791018915474</v>
      </c>
      <c r="BA499" s="119"/>
    </row>
    <row r="500" spans="1:53" x14ac:dyDescent="0.25">
      <c r="A500" s="180" t="s">
        <v>911</v>
      </c>
      <c r="B500" s="181">
        <v>11</v>
      </c>
      <c r="C500" s="182" t="s">
        <v>912</v>
      </c>
      <c r="D500" s="31"/>
      <c r="E500" s="32"/>
      <c r="F500" s="160">
        <v>1998</v>
      </c>
      <c r="G500" s="109">
        <v>1417</v>
      </c>
      <c r="H500" s="110">
        <v>1390</v>
      </c>
      <c r="I500" s="110">
        <v>1366</v>
      </c>
      <c r="J500" s="110">
        <v>1342</v>
      </c>
      <c r="K500" s="110">
        <v>1275</v>
      </c>
      <c r="L500" s="110">
        <v>718</v>
      </c>
      <c r="M500" s="111"/>
      <c r="N500" s="112">
        <v>0.31928060700855865</v>
      </c>
      <c r="O500" s="112">
        <v>0.29697166008488507</v>
      </c>
      <c r="P500" s="113">
        <v>0.34831310302410023</v>
      </c>
      <c r="Q500" s="113">
        <v>0.35186995181716102</v>
      </c>
      <c r="R500" s="113">
        <v>0.36174576486999227</v>
      </c>
      <c r="S500" s="207">
        <v>0.39752886538102389</v>
      </c>
      <c r="T500" s="113">
        <v>0.42416561616325427</v>
      </c>
      <c r="U500" s="111"/>
      <c r="V500" s="114">
        <v>69.338840184200009</v>
      </c>
      <c r="W500" s="114">
        <v>71.34</v>
      </c>
      <c r="X500" s="115">
        <v>72.007852968926002</v>
      </c>
      <c r="Y500" s="115">
        <v>72.128963715244836</v>
      </c>
      <c r="Z500" s="115">
        <v>72.56240577416574</v>
      </c>
      <c r="AA500" s="119">
        <v>72.938536863744787</v>
      </c>
      <c r="AB500" s="115">
        <v>72.833841420022182</v>
      </c>
      <c r="AC500" s="115"/>
      <c r="AD500" s="116">
        <v>47.74896352975059</v>
      </c>
      <c r="AE500" s="116">
        <v>47.847592751786479</v>
      </c>
      <c r="AF500" s="115">
        <v>47.790394097225331</v>
      </c>
      <c r="AG500" s="115">
        <v>47.83152725206044</v>
      </c>
      <c r="AH500" s="115">
        <v>47.848825106539884</v>
      </c>
      <c r="AI500" s="119">
        <v>46.884197730600818</v>
      </c>
      <c r="AJ500" s="117">
        <v>45.833333333333329</v>
      </c>
      <c r="AK500" s="115"/>
      <c r="AL500" s="118">
        <v>6.0168125641025654</v>
      </c>
      <c r="AM500" s="118">
        <v>6.4375006993006973</v>
      </c>
      <c r="AN500" s="115">
        <v>6.556888431601319</v>
      </c>
      <c r="AO500" s="115">
        <v>6.672288069414317</v>
      </c>
      <c r="AP500" s="115">
        <v>6.8510503191489365</v>
      </c>
      <c r="AQ500" s="119">
        <v>6.3177584065362531</v>
      </c>
      <c r="AR500" s="115">
        <v>5.6936</v>
      </c>
      <c r="AS500" s="115"/>
      <c r="AT500" s="118">
        <v>323.3178400775314</v>
      </c>
      <c r="AU500" s="118">
        <v>246.46052022423208</v>
      </c>
      <c r="AV500" s="119">
        <v>367.29176503415971</v>
      </c>
      <c r="AW500" s="119">
        <v>372.47950037541727</v>
      </c>
      <c r="AX500" s="119">
        <v>391.80621598994219</v>
      </c>
      <c r="AY500" s="119">
        <v>536.8325567633583</v>
      </c>
      <c r="AZ500" s="119">
        <v>700.60577372744262</v>
      </c>
      <c r="BA500" s="119"/>
    </row>
    <row r="501" spans="1:53" x14ac:dyDescent="0.25">
      <c r="A501" s="180" t="s">
        <v>913</v>
      </c>
      <c r="B501" s="181">
        <v>12</v>
      </c>
      <c r="C501" s="182" t="s">
        <v>914</v>
      </c>
      <c r="D501" s="31"/>
      <c r="E501" s="32"/>
      <c r="F501" s="160">
        <v>1219</v>
      </c>
      <c r="G501" s="109">
        <v>916</v>
      </c>
      <c r="H501" s="110">
        <v>857</v>
      </c>
      <c r="I501" s="110">
        <v>829</v>
      </c>
      <c r="J501" s="110">
        <v>801</v>
      </c>
      <c r="K501" s="110">
        <v>723</v>
      </c>
      <c r="L501" s="110">
        <v>701</v>
      </c>
      <c r="M501" s="111"/>
      <c r="N501" s="112">
        <v>0.36756818171518973</v>
      </c>
      <c r="O501" s="112">
        <v>0.32296454981912942</v>
      </c>
      <c r="P501" s="113">
        <v>0.40116021236488131</v>
      </c>
      <c r="Q501" s="113">
        <v>0.40248492074229464</v>
      </c>
      <c r="R501" s="113">
        <v>0.41487469976797953</v>
      </c>
      <c r="S501" s="207">
        <v>0.42147857188264687</v>
      </c>
      <c r="T501" s="113">
        <v>0.42182928751772419</v>
      </c>
      <c r="U501" s="111"/>
      <c r="V501" s="114">
        <v>64.490097545899999</v>
      </c>
      <c r="W501" s="114">
        <v>71.459999999999994</v>
      </c>
      <c r="X501" s="115">
        <v>75.298083134240755</v>
      </c>
      <c r="Y501" s="115">
        <v>76.828681072957067</v>
      </c>
      <c r="Z501" s="115">
        <v>78.533803434300609</v>
      </c>
      <c r="AA501" s="119">
        <v>82.516423071149802</v>
      </c>
      <c r="AB501" s="115">
        <v>84.931905742908469</v>
      </c>
      <c r="AC501" s="115"/>
      <c r="AD501" s="116">
        <v>81.661411247206161</v>
      </c>
      <c r="AE501" s="116">
        <v>81.905351236737545</v>
      </c>
      <c r="AF501" s="115">
        <v>81.818181818181827</v>
      </c>
      <c r="AG501" s="115">
        <v>81.865616381751465</v>
      </c>
      <c r="AH501" s="115">
        <v>81.908399223930786</v>
      </c>
      <c r="AI501" s="119">
        <v>70.721247721946384</v>
      </c>
      <c r="AJ501" s="117">
        <v>58.536585365853654</v>
      </c>
      <c r="AK501" s="115"/>
      <c r="AL501" s="118">
        <v>7.526386382113821</v>
      </c>
      <c r="AM501" s="118">
        <v>7.8320198130841128</v>
      </c>
      <c r="AN501" s="115">
        <v>8.1474219699654764</v>
      </c>
      <c r="AO501" s="115">
        <v>8.0253241379310349</v>
      </c>
      <c r="AP501" s="115">
        <v>8.1596342954159589</v>
      </c>
      <c r="AQ501" s="119">
        <v>7.2465975557657316</v>
      </c>
      <c r="AR501" s="115">
        <v>6.1473000000000004</v>
      </c>
      <c r="AS501" s="115"/>
      <c r="AT501" s="118">
        <v>359.10751787665947</v>
      </c>
      <c r="AU501" s="118">
        <v>216.80682663456543</v>
      </c>
      <c r="AV501" s="119">
        <v>348.89967927914194</v>
      </c>
      <c r="AW501" s="119">
        <v>345.56984012090925</v>
      </c>
      <c r="AX501" s="119">
        <v>360.72778730704431</v>
      </c>
      <c r="AY501" s="119">
        <v>404.66588711928125</v>
      </c>
      <c r="AZ501" s="119">
        <v>472.56335999026487</v>
      </c>
      <c r="BA501" s="119"/>
    </row>
    <row r="502" spans="1:53" x14ac:dyDescent="0.25">
      <c r="A502" s="180" t="s">
        <v>915</v>
      </c>
      <c r="B502" s="181">
        <v>13</v>
      </c>
      <c r="C502" s="182" t="s">
        <v>916</v>
      </c>
      <c r="D502" s="31"/>
      <c r="E502" s="32"/>
      <c r="F502" s="160">
        <v>981</v>
      </c>
      <c r="G502" s="109">
        <v>705</v>
      </c>
      <c r="H502" s="110">
        <v>634</v>
      </c>
      <c r="I502" s="110">
        <v>604</v>
      </c>
      <c r="J502" s="110">
        <v>575</v>
      </c>
      <c r="K502" s="110">
        <v>498</v>
      </c>
      <c r="L502" s="110">
        <v>648</v>
      </c>
      <c r="M502" s="111"/>
      <c r="N502" s="112">
        <v>0.33795450909640845</v>
      </c>
      <c r="O502" s="112">
        <v>0.28997023258065574</v>
      </c>
      <c r="P502" s="113">
        <v>0.32575063094757384</v>
      </c>
      <c r="Q502" s="113">
        <v>0.31649348862379206</v>
      </c>
      <c r="R502" s="113">
        <v>0.31614202219193566</v>
      </c>
      <c r="S502" s="207">
        <v>0.39176985123425179</v>
      </c>
      <c r="T502" s="113">
        <v>0.44360189386177784</v>
      </c>
      <c r="U502" s="111"/>
      <c r="V502" s="114">
        <v>65.305138999999997</v>
      </c>
      <c r="W502" s="114">
        <v>71.430000000000007</v>
      </c>
      <c r="X502" s="115">
        <v>74.925955683037373</v>
      </c>
      <c r="Y502" s="115">
        <v>76.267255167312697</v>
      </c>
      <c r="Z502" s="115">
        <v>77.764988968657249</v>
      </c>
      <c r="AA502" s="119">
        <v>81.383952998622135</v>
      </c>
      <c r="AB502" s="115">
        <v>83.606287777038162</v>
      </c>
      <c r="AC502" s="115"/>
      <c r="AD502" s="116">
        <v>79.870316553523423</v>
      </c>
      <c r="AE502" s="116">
        <v>80.111155923799188</v>
      </c>
      <c r="AF502" s="115">
        <v>80</v>
      </c>
      <c r="AG502" s="115">
        <v>80.071926121948195</v>
      </c>
      <c r="AH502" s="115">
        <v>80.114165169301074</v>
      </c>
      <c r="AI502" s="119">
        <v>67.189366557313406</v>
      </c>
      <c r="AJ502" s="117">
        <v>53.125</v>
      </c>
      <c r="AK502" s="115"/>
      <c r="AL502" s="118">
        <v>4.5323688775510211</v>
      </c>
      <c r="AM502" s="118">
        <v>5.1996574418604657</v>
      </c>
      <c r="AN502" s="115">
        <v>5.5204794633891785</v>
      </c>
      <c r="AO502" s="115">
        <v>5.4966257080610035</v>
      </c>
      <c r="AP502" s="115">
        <v>5.6591129787234058</v>
      </c>
      <c r="AQ502" s="119">
        <v>5.5790641317047687</v>
      </c>
      <c r="AR502" s="115">
        <v>5.3003999999999998</v>
      </c>
      <c r="AS502" s="115"/>
      <c r="AT502" s="118">
        <v>396.29694643251025</v>
      </c>
      <c r="AU502" s="118">
        <v>212.34127838490801</v>
      </c>
      <c r="AV502" s="119">
        <v>258.66462787694752</v>
      </c>
      <c r="AW502" s="119">
        <v>235.31973687830595</v>
      </c>
      <c r="AX502" s="119">
        <v>224.80811359580605</v>
      </c>
      <c r="AY502" s="119">
        <v>407.99881878292211</v>
      </c>
      <c r="AZ502" s="119">
        <v>643.75143587151194</v>
      </c>
      <c r="BA502" s="119"/>
    </row>
    <row r="503" spans="1:53" x14ac:dyDescent="0.25">
      <c r="A503" s="180" t="s">
        <v>917</v>
      </c>
      <c r="B503" s="181">
        <v>14</v>
      </c>
      <c r="C503" s="182" t="s">
        <v>918</v>
      </c>
      <c r="D503" s="31"/>
      <c r="E503" s="32"/>
      <c r="F503" s="160">
        <v>1028</v>
      </c>
      <c r="G503" s="109">
        <v>1415</v>
      </c>
      <c r="H503" s="110">
        <v>1487</v>
      </c>
      <c r="I503" s="110">
        <v>1498</v>
      </c>
      <c r="J503" s="110">
        <v>1510</v>
      </c>
      <c r="K503" s="110">
        <v>1547</v>
      </c>
      <c r="L503" s="110">
        <v>886</v>
      </c>
      <c r="M503" s="111"/>
      <c r="N503" s="112">
        <v>0.30016455801215419</v>
      </c>
      <c r="O503" s="112">
        <v>0.2701491612807464</v>
      </c>
      <c r="P503" s="113">
        <v>0.31630382875984597</v>
      </c>
      <c r="Q503" s="113">
        <v>0.31638303860367056</v>
      </c>
      <c r="R503" s="113">
        <v>0.32188829414989195</v>
      </c>
      <c r="S503" s="207">
        <v>0.41501259591064454</v>
      </c>
      <c r="T503" s="113">
        <v>0.48295789022101754</v>
      </c>
      <c r="U503" s="111"/>
      <c r="V503" s="114">
        <v>62.735020238000004</v>
      </c>
      <c r="W503" s="114">
        <v>71.459999999999994</v>
      </c>
      <c r="X503" s="115">
        <v>76.087995744734883</v>
      </c>
      <c r="Y503" s="115">
        <v>77.977046201832309</v>
      </c>
      <c r="Z503" s="115">
        <v>80.106778333187009</v>
      </c>
      <c r="AA503" s="119">
        <v>84.581834299206548</v>
      </c>
      <c r="AB503" s="115">
        <v>87.086778493826245</v>
      </c>
      <c r="AC503" s="115"/>
      <c r="AD503" s="116">
        <v>38.242996377907716</v>
      </c>
      <c r="AE503" s="116">
        <v>38.322308249819308</v>
      </c>
      <c r="AF503" s="115">
        <v>38.27631242555519</v>
      </c>
      <c r="AG503" s="115">
        <v>38.309389311292108</v>
      </c>
      <c r="AH503" s="115">
        <v>38.323299237686129</v>
      </c>
      <c r="AI503" s="119">
        <v>48.433181863901609</v>
      </c>
      <c r="AJ503" s="117">
        <v>59.420289855072461</v>
      </c>
      <c r="AK503" s="115"/>
      <c r="AL503" s="118">
        <v>5.5290044546850998</v>
      </c>
      <c r="AM503" s="118">
        <v>6.1896459709379137</v>
      </c>
      <c r="AN503" s="115">
        <v>6.3543423704568722</v>
      </c>
      <c r="AO503" s="115">
        <v>6.5603946697566631</v>
      </c>
      <c r="AP503" s="115">
        <v>6.7174610609480823</v>
      </c>
      <c r="AQ503" s="119">
        <v>5.8905697408946125</v>
      </c>
      <c r="AR503" s="115">
        <v>4.8616999999999999</v>
      </c>
      <c r="AS503" s="115"/>
      <c r="AT503" s="118">
        <v>369.48264301782581</v>
      </c>
      <c r="AU503" s="118">
        <v>217.34902004518813</v>
      </c>
      <c r="AV503" s="119">
        <v>296.47426141384449</v>
      </c>
      <c r="AW503" s="119">
        <v>281.71189544191674</v>
      </c>
      <c r="AX503" s="119">
        <v>280.70894337622747</v>
      </c>
      <c r="AY503" s="119">
        <v>510.027672031858</v>
      </c>
      <c r="AZ503" s="119">
        <v>784.70829654766692</v>
      </c>
      <c r="BA503" s="119"/>
    </row>
    <row r="504" spans="1:53" x14ac:dyDescent="0.25">
      <c r="A504" s="180" t="s">
        <v>919</v>
      </c>
      <c r="B504" s="181">
        <v>15</v>
      </c>
      <c r="C504" s="182" t="s">
        <v>920</v>
      </c>
      <c r="D504" s="31"/>
      <c r="E504" s="32"/>
      <c r="F504" s="160">
        <v>1000</v>
      </c>
      <c r="G504" s="109">
        <v>801</v>
      </c>
      <c r="H504" s="110">
        <v>766</v>
      </c>
      <c r="I504" s="110">
        <v>747</v>
      </c>
      <c r="J504" s="110">
        <v>728</v>
      </c>
      <c r="K504" s="110">
        <v>675</v>
      </c>
      <c r="L504" s="110">
        <v>669</v>
      </c>
      <c r="M504" s="111"/>
      <c r="N504" s="112">
        <v>0.33279910754247405</v>
      </c>
      <c r="O504" s="112">
        <v>0.32600324073091019</v>
      </c>
      <c r="P504" s="113">
        <v>0.45441570144392823</v>
      </c>
      <c r="Q504" s="113">
        <v>0.47000846404058777</v>
      </c>
      <c r="R504" s="113">
        <v>0.49539976068220692</v>
      </c>
      <c r="S504" s="207">
        <v>0.49940317514265609</v>
      </c>
      <c r="T504" s="113">
        <v>0.48702265354806451</v>
      </c>
      <c r="U504" s="111"/>
      <c r="V504" s="114">
        <v>63.626891474000004</v>
      </c>
      <c r="W504" s="114">
        <v>71.400000000000006</v>
      </c>
      <c r="X504" s="115">
        <v>75.769913091235807</v>
      </c>
      <c r="Y504" s="115">
        <v>77.490507054064892</v>
      </c>
      <c r="Z504" s="115">
        <v>79.3945259646908</v>
      </c>
      <c r="AA504" s="119">
        <v>83.558939455749623</v>
      </c>
      <c r="AB504" s="115">
        <v>85.933235853705654</v>
      </c>
      <c r="AC504" s="115"/>
      <c r="AD504" s="116">
        <v>76.864448826283592</v>
      </c>
      <c r="AE504" s="116">
        <v>77.026345445987715</v>
      </c>
      <c r="AF504" s="115">
        <v>76.932455738313621</v>
      </c>
      <c r="AG504" s="115">
        <v>76.999974457290705</v>
      </c>
      <c r="AH504" s="115">
        <v>77.028368315728883</v>
      </c>
      <c r="AI504" s="119">
        <v>63.64352248220257</v>
      </c>
      <c r="AJ504" s="117">
        <v>49.090909090909093</v>
      </c>
      <c r="AK504" s="115"/>
      <c r="AL504" s="118">
        <v>5.6840261580381464</v>
      </c>
      <c r="AM504" s="118">
        <v>6.2969990430622014</v>
      </c>
      <c r="AN504" s="115">
        <v>6.4462550647994137</v>
      </c>
      <c r="AO504" s="115">
        <v>6.4844032751091687</v>
      </c>
      <c r="AP504" s="115">
        <v>6.5865188959660292</v>
      </c>
      <c r="AQ504" s="119">
        <v>6.4197459790012203</v>
      </c>
      <c r="AR504" s="115">
        <v>6.0773999999999999</v>
      </c>
      <c r="AS504" s="115"/>
      <c r="AT504" s="118">
        <v>342.79758926451836</v>
      </c>
      <c r="AU504" s="118">
        <v>258.60374525922157</v>
      </c>
      <c r="AV504" s="119">
        <v>579.82821728633576</v>
      </c>
      <c r="AW504" s="119">
        <v>615.46519766778624</v>
      </c>
      <c r="AX504" s="119">
        <v>683.76780383999892</v>
      </c>
      <c r="AY504" s="119">
        <v>726.33236454996222</v>
      </c>
      <c r="AZ504" s="119">
        <v>764.14704864727094</v>
      </c>
      <c r="BA504" s="119"/>
    </row>
    <row r="505" spans="1:53" x14ac:dyDescent="0.25">
      <c r="A505" s="180" t="s">
        <v>921</v>
      </c>
      <c r="B505" s="181">
        <v>16</v>
      </c>
      <c r="C505" s="182" t="s">
        <v>922</v>
      </c>
      <c r="D505" s="31"/>
      <c r="E505" s="32"/>
      <c r="F505" s="160">
        <v>838</v>
      </c>
      <c r="G505" s="109">
        <v>671</v>
      </c>
      <c r="H505" s="110">
        <v>635</v>
      </c>
      <c r="I505" s="110">
        <v>616</v>
      </c>
      <c r="J505" s="110">
        <v>597</v>
      </c>
      <c r="K505" s="110">
        <v>545</v>
      </c>
      <c r="L505" s="110">
        <v>772</v>
      </c>
      <c r="M505" s="111"/>
      <c r="N505" s="112">
        <v>0.3162793710090811</v>
      </c>
      <c r="O505" s="112">
        <v>0.27052293454178949</v>
      </c>
      <c r="P505" s="113">
        <v>0.27904222087021857</v>
      </c>
      <c r="Q505" s="113">
        <v>0.25460120963324412</v>
      </c>
      <c r="R505" s="113">
        <v>0.24526116211115231</v>
      </c>
      <c r="S505" s="207">
        <v>0.49392892929125526</v>
      </c>
      <c r="T505" s="113">
        <v>0.61723645595890819</v>
      </c>
      <c r="U505" s="111"/>
      <c r="V505" s="114">
        <v>64.489561887500003</v>
      </c>
      <c r="W505" s="114">
        <v>70.88</v>
      </c>
      <c r="X505" s="115">
        <v>74.163093473192774</v>
      </c>
      <c r="Y505" s="115">
        <v>75.448904955118948</v>
      </c>
      <c r="Z505" s="115">
        <v>76.991545638320261</v>
      </c>
      <c r="AA505" s="119">
        <v>80.254181051228443</v>
      </c>
      <c r="AB505" s="115">
        <v>82.077235742189217</v>
      </c>
      <c r="AC505" s="115"/>
      <c r="AD505" s="116">
        <v>99.925256149812498</v>
      </c>
      <c r="AE505" s="116">
        <v>99.969624534875052</v>
      </c>
      <c r="AF505" s="115">
        <v>100</v>
      </c>
      <c r="AG505" s="115">
        <v>100</v>
      </c>
      <c r="AH505" s="115">
        <v>100</v>
      </c>
      <c r="AI505" s="119">
        <v>76.051572376614786</v>
      </c>
      <c r="AJ505" s="117">
        <v>50</v>
      </c>
      <c r="AK505" s="115"/>
      <c r="AL505" s="118">
        <v>3.5248566197183098</v>
      </c>
      <c r="AM505" s="118">
        <v>4.062955784061697</v>
      </c>
      <c r="AN505" s="115">
        <v>4.1730534660968033</v>
      </c>
      <c r="AO505" s="115">
        <v>4.3871028368794329</v>
      </c>
      <c r="AP505" s="115">
        <v>4.5763536130536133</v>
      </c>
      <c r="AQ505" s="119">
        <v>6.0793813854195378</v>
      </c>
      <c r="AR505" s="115">
        <v>7.6519000000000004</v>
      </c>
      <c r="AS505" s="115"/>
      <c r="AT505" s="118">
        <v>375.11712157525824</v>
      </c>
      <c r="AU505" s="118">
        <v>194.89288616382089</v>
      </c>
      <c r="AV505" s="119">
        <v>194.89288616382089</v>
      </c>
      <c r="AW505" s="119">
        <v>148.35355480824475</v>
      </c>
      <c r="AX505" s="119">
        <v>129.91362770664716</v>
      </c>
      <c r="AY505" s="119">
        <v>708.74568170320708</v>
      </c>
      <c r="AZ505" s="119">
        <v>1377.3651569088736</v>
      </c>
      <c r="BA505" s="119"/>
    </row>
    <row r="506" spans="1:53" x14ac:dyDescent="0.25">
      <c r="A506" s="180" t="s">
        <v>923</v>
      </c>
      <c r="B506" s="181">
        <v>17</v>
      </c>
      <c r="C506" s="182" t="s">
        <v>924</v>
      </c>
      <c r="D506" s="31"/>
      <c r="E506" s="32"/>
      <c r="F506" s="160">
        <v>2479</v>
      </c>
      <c r="G506" s="109">
        <v>1817</v>
      </c>
      <c r="H506" s="110">
        <v>1708</v>
      </c>
      <c r="I506" s="110">
        <v>1652</v>
      </c>
      <c r="J506" s="110">
        <v>1598</v>
      </c>
      <c r="K506" s="110">
        <v>1450</v>
      </c>
      <c r="L506" s="110">
        <v>1441</v>
      </c>
      <c r="M506" s="111"/>
      <c r="N506" s="112">
        <v>0.2709724168761094</v>
      </c>
      <c r="O506" s="112">
        <v>0.24662585183413765</v>
      </c>
      <c r="P506" s="113">
        <v>0.2776134490171201</v>
      </c>
      <c r="Q506" s="113">
        <v>0.27314494624778085</v>
      </c>
      <c r="R506" s="113">
        <v>0.27471133918062318</v>
      </c>
      <c r="S506" s="207">
        <v>0.42325947905411032</v>
      </c>
      <c r="T506" s="113">
        <v>0.53535982803698756</v>
      </c>
      <c r="U506" s="111"/>
      <c r="V506" s="114">
        <v>59.060745840199999</v>
      </c>
      <c r="W506" s="114">
        <v>71.13</v>
      </c>
      <c r="X506" s="115">
        <v>77.740721817796313</v>
      </c>
      <c r="Y506" s="115">
        <v>80.470930537428501</v>
      </c>
      <c r="Z506" s="115">
        <v>83.437628557052776</v>
      </c>
      <c r="AA506" s="119">
        <v>90.286906445649038</v>
      </c>
      <c r="AB506" s="115">
        <v>94.443444509611851</v>
      </c>
      <c r="AC506" s="115"/>
      <c r="AD506" s="116">
        <v>45.091605032703242</v>
      </c>
      <c r="AE506" s="116">
        <v>45.154035755334242</v>
      </c>
      <c r="AF506" s="115">
        <v>45.117829920348804</v>
      </c>
      <c r="AG506" s="115">
        <v>45.14386655054259</v>
      </c>
      <c r="AH506" s="115">
        <v>45.154815816214835</v>
      </c>
      <c r="AI506" s="119">
        <v>48.284765542069863</v>
      </c>
      <c r="AJ506" s="117">
        <v>51.68539325842697</v>
      </c>
      <c r="AK506" s="115"/>
      <c r="AL506" s="118">
        <v>3.960524848484849</v>
      </c>
      <c r="AM506" s="118">
        <v>4.6207453091684441</v>
      </c>
      <c r="AN506" s="115">
        <v>4.7357372074408222</v>
      </c>
      <c r="AO506" s="115">
        <v>4.8847271037181992</v>
      </c>
      <c r="AP506" s="115">
        <v>5.1136852941176469</v>
      </c>
      <c r="AQ506" s="119">
        <v>5.329295012202067</v>
      </c>
      <c r="AR506" s="115">
        <v>5.4787999999999997</v>
      </c>
      <c r="AS506" s="115"/>
      <c r="AT506" s="118">
        <v>364.84200935576484</v>
      </c>
      <c r="AU506" s="118">
        <v>195.58850790060006</v>
      </c>
      <c r="AV506" s="119">
        <v>231.4513837262337</v>
      </c>
      <c r="AW506" s="119">
        <v>208.50765976569269</v>
      </c>
      <c r="AX506" s="119">
        <v>196.63739883252182</v>
      </c>
      <c r="AY506" s="119">
        <v>530.85796107584611</v>
      </c>
      <c r="AZ506" s="119">
        <v>928.06162833156372</v>
      </c>
      <c r="BA506" s="119"/>
    </row>
    <row r="507" spans="1:53" x14ac:dyDescent="0.25">
      <c r="A507" s="180" t="s">
        <v>925</v>
      </c>
      <c r="B507" s="181">
        <v>18</v>
      </c>
      <c r="C507" s="182" t="s">
        <v>926</v>
      </c>
      <c r="D507" s="31"/>
      <c r="E507" s="32"/>
      <c r="F507" s="160">
        <v>1090</v>
      </c>
      <c r="G507" s="109">
        <v>888</v>
      </c>
      <c r="H507" s="110">
        <v>854</v>
      </c>
      <c r="I507" s="110">
        <v>833</v>
      </c>
      <c r="J507" s="110">
        <v>813</v>
      </c>
      <c r="K507" s="110">
        <v>758</v>
      </c>
      <c r="L507" s="110">
        <v>621</v>
      </c>
      <c r="M507" s="111"/>
      <c r="N507" s="112">
        <v>0.32442535113361004</v>
      </c>
      <c r="O507" s="112">
        <v>0.29614062680167147</v>
      </c>
      <c r="P507" s="113">
        <v>0.36130647008600419</v>
      </c>
      <c r="Q507" s="113">
        <v>0.36417988367915849</v>
      </c>
      <c r="R507" s="113">
        <v>0.37745232331954492</v>
      </c>
      <c r="S507" s="207">
        <v>0.46695751715262657</v>
      </c>
      <c r="T507" s="113">
        <v>0.52902823256149045</v>
      </c>
      <c r="U507" s="111"/>
      <c r="V507" s="114">
        <v>63.121817680700005</v>
      </c>
      <c r="W507" s="114">
        <v>71.31</v>
      </c>
      <c r="X507" s="115">
        <v>76.108836999070292</v>
      </c>
      <c r="Y507" s="115">
        <v>77.995629576861546</v>
      </c>
      <c r="Z507" s="115">
        <v>80.014423143805971</v>
      </c>
      <c r="AA507" s="119">
        <v>85.008210561022679</v>
      </c>
      <c r="AB507" s="115">
        <v>88.138464922891131</v>
      </c>
      <c r="AC507" s="115"/>
      <c r="AD507" s="116">
        <v>72.702084404746785</v>
      </c>
      <c r="AE507" s="116">
        <v>72.909087652193378</v>
      </c>
      <c r="AF507" s="115">
        <v>72.789038978997667</v>
      </c>
      <c r="AG507" s="115">
        <v>72.875369342888135</v>
      </c>
      <c r="AH507" s="115">
        <v>72.911674121301573</v>
      </c>
      <c r="AI507" s="119">
        <v>67.380609117523363</v>
      </c>
      <c r="AJ507" s="117">
        <v>61.363636363636367</v>
      </c>
      <c r="AK507" s="115"/>
      <c r="AL507" s="118">
        <v>5.24549675</v>
      </c>
      <c r="AM507" s="118">
        <v>5.6224922551252847</v>
      </c>
      <c r="AN507" s="115">
        <v>6.0133190156893948</v>
      </c>
      <c r="AO507" s="115">
        <v>6.0461503080082144</v>
      </c>
      <c r="AP507" s="115">
        <v>6.3409838966202781</v>
      </c>
      <c r="AQ507" s="119">
        <v>5.9051557318836601</v>
      </c>
      <c r="AR507" s="115">
        <v>5.3910999999999998</v>
      </c>
      <c r="AS507" s="115"/>
      <c r="AT507" s="118">
        <v>350.41601660580278</v>
      </c>
      <c r="AU507" s="118">
        <v>222.22653506954302</v>
      </c>
      <c r="AV507" s="119">
        <v>328.6962487161228</v>
      </c>
      <c r="AW507" s="119">
        <v>323.75670851356477</v>
      </c>
      <c r="AX507" s="119">
        <v>334.39777977269398</v>
      </c>
      <c r="AY507" s="119">
        <v>603.59298645284434</v>
      </c>
      <c r="AZ507" s="119">
        <v>915.41124896307065</v>
      </c>
      <c r="BA507" s="119"/>
    </row>
    <row r="508" spans="1:53" x14ac:dyDescent="0.25">
      <c r="A508" s="180" t="s">
        <v>927</v>
      </c>
      <c r="B508" s="181">
        <v>19</v>
      </c>
      <c r="C508" s="182" t="s">
        <v>928</v>
      </c>
      <c r="D508" s="31"/>
      <c r="E508" s="32"/>
      <c r="F508" s="160">
        <v>2320</v>
      </c>
      <c r="G508" s="109">
        <v>2319</v>
      </c>
      <c r="H508" s="110">
        <v>2294</v>
      </c>
      <c r="I508" s="110">
        <v>2259</v>
      </c>
      <c r="J508" s="110">
        <v>2228</v>
      </c>
      <c r="K508" s="110">
        <v>2137</v>
      </c>
      <c r="L508" s="110">
        <v>2117</v>
      </c>
      <c r="M508" s="111"/>
      <c r="N508" s="112">
        <v>0.34514217041876838</v>
      </c>
      <c r="O508" s="112">
        <v>0.30489057087746296</v>
      </c>
      <c r="P508" s="113">
        <v>0.41274247332940611</v>
      </c>
      <c r="Q508" s="113">
        <v>0.42074779692120257</v>
      </c>
      <c r="R508" s="113">
        <v>0.43945955033610479</v>
      </c>
      <c r="S508" s="207">
        <v>0.51288994933005017</v>
      </c>
      <c r="T508" s="113">
        <v>0.55651690061752823</v>
      </c>
      <c r="U508" s="111"/>
      <c r="V508" s="114">
        <v>64.192107802099997</v>
      </c>
      <c r="W508" s="114">
        <v>71.34</v>
      </c>
      <c r="X508" s="115">
        <v>75.509011170777427</v>
      </c>
      <c r="Y508" s="115">
        <v>77.136897177352466</v>
      </c>
      <c r="Z508" s="115">
        <v>78.895823768239467</v>
      </c>
      <c r="AA508" s="119">
        <v>83.216480765629967</v>
      </c>
      <c r="AB508" s="115">
        <v>85.907736958573807</v>
      </c>
      <c r="AC508" s="115"/>
      <c r="AD508" s="116">
        <v>76.247257688544551</v>
      </c>
      <c r="AE508" s="116">
        <v>76.456623312566848</v>
      </c>
      <c r="AF508" s="115">
        <v>76.335204611716989</v>
      </c>
      <c r="AG508" s="115">
        <v>76.422520200872953</v>
      </c>
      <c r="AH508" s="115">
        <v>76.459239299154163</v>
      </c>
      <c r="AI508" s="119">
        <v>64.48790746377199</v>
      </c>
      <c r="AJ508" s="117">
        <v>51.470588235294116</v>
      </c>
      <c r="AK508" s="115"/>
      <c r="AL508" s="118">
        <v>5.9407354723707675</v>
      </c>
      <c r="AM508" s="118">
        <v>6.513661713836477</v>
      </c>
      <c r="AN508" s="115">
        <v>6.8837839277706907</v>
      </c>
      <c r="AO508" s="115">
        <v>6.9508616197183102</v>
      </c>
      <c r="AP508" s="115">
        <v>7.1311854893908286</v>
      </c>
      <c r="AQ508" s="119">
        <v>6.7483121063952467</v>
      </c>
      <c r="AR508" s="115">
        <v>6.1776</v>
      </c>
      <c r="AS508" s="115"/>
      <c r="AT508" s="118">
        <v>364.04624947831149</v>
      </c>
      <c r="AU508" s="118">
        <v>214.55666678446033</v>
      </c>
      <c r="AV508" s="119">
        <v>428.84468407688064</v>
      </c>
      <c r="AW508" s="119">
        <v>436.31195523142713</v>
      </c>
      <c r="AX508" s="119">
        <v>469.69742724981097</v>
      </c>
      <c r="AY508" s="119">
        <v>758.05490919371368</v>
      </c>
      <c r="AZ508" s="119">
        <v>1085.6966615259466</v>
      </c>
      <c r="BA508" s="119"/>
    </row>
    <row r="509" spans="1:53" x14ac:dyDescent="0.25">
      <c r="A509" s="180" t="s">
        <v>929</v>
      </c>
      <c r="B509" s="181">
        <v>20</v>
      </c>
      <c r="C509" s="182" t="s">
        <v>930</v>
      </c>
      <c r="D509" s="31"/>
      <c r="E509" s="32"/>
      <c r="F509" s="160">
        <v>13039</v>
      </c>
      <c r="G509" s="109">
        <v>39445</v>
      </c>
      <c r="H509" s="110">
        <v>47897</v>
      </c>
      <c r="I509" s="110">
        <v>50770</v>
      </c>
      <c r="J509" s="110">
        <v>53690</v>
      </c>
      <c r="K509" s="110">
        <v>62661</v>
      </c>
      <c r="L509" s="110">
        <v>60108</v>
      </c>
      <c r="M509" s="111"/>
      <c r="N509" s="112">
        <v>0.37988083036624909</v>
      </c>
      <c r="O509" s="112">
        <v>0.38816608163068023</v>
      </c>
      <c r="P509" s="113">
        <v>0.48541102541058673</v>
      </c>
      <c r="Q509" s="113">
        <v>0.49735689721099247</v>
      </c>
      <c r="R509" s="113">
        <v>0.51637259179196371</v>
      </c>
      <c r="S509" s="207">
        <v>0.56362266214417578</v>
      </c>
      <c r="T509" s="113">
        <v>0.59631121084112226</v>
      </c>
      <c r="U509" s="111"/>
      <c r="V509" s="114">
        <v>69.338840184200009</v>
      </c>
      <c r="W509" s="114">
        <v>71.89</v>
      </c>
      <c r="X509" s="115">
        <v>73.488639542048816</v>
      </c>
      <c r="Y509" s="115">
        <v>74.075636223223498</v>
      </c>
      <c r="Z509" s="115">
        <v>74.704471510624444</v>
      </c>
      <c r="AA509" s="119">
        <v>76.016412977037248</v>
      </c>
      <c r="AB509" s="115">
        <v>76.701921696851258</v>
      </c>
      <c r="AC509" s="115"/>
      <c r="AD509" s="116">
        <v>71.607795577751361</v>
      </c>
      <c r="AE509" s="116">
        <v>71.762358986835068</v>
      </c>
      <c r="AF509" s="115">
        <v>71.672722073337411</v>
      </c>
      <c r="AG509" s="115">
        <v>71.737182488886148</v>
      </c>
      <c r="AH509" s="115">
        <v>71.764290229401468</v>
      </c>
      <c r="AI509" s="119">
        <v>71.156028387143806</v>
      </c>
      <c r="AJ509" s="117">
        <v>70.491181490612547</v>
      </c>
      <c r="AK509" s="115"/>
      <c r="AL509" s="118">
        <v>8.6691719490579668</v>
      </c>
      <c r="AM509" s="118">
        <v>9.0364278579598043</v>
      </c>
      <c r="AN509" s="115">
        <v>9.2431898122052019</v>
      </c>
      <c r="AO509" s="115">
        <v>9.2735976385273329</v>
      </c>
      <c r="AP509" s="115">
        <v>9.4228818429759453</v>
      </c>
      <c r="AQ509" s="119">
        <v>8.8609963727636369</v>
      </c>
      <c r="AR509" s="115">
        <v>8.1755999999999993</v>
      </c>
      <c r="AS509" s="115"/>
      <c r="AT509" s="118">
        <v>345.69753481051117</v>
      </c>
      <c r="AU509" s="118">
        <v>340.05236234967845</v>
      </c>
      <c r="AV509" s="119">
        <v>604.1736155420034</v>
      </c>
      <c r="AW509" s="119">
        <v>638.41184130675254</v>
      </c>
      <c r="AX509" s="119">
        <v>695.07402428934336</v>
      </c>
      <c r="AY509" s="119">
        <v>907.62755629869935</v>
      </c>
      <c r="AZ509" s="119">
        <v>1113.1933717032198</v>
      </c>
      <c r="BA509" s="119"/>
    </row>
    <row r="510" spans="1:53" x14ac:dyDescent="0.25">
      <c r="A510" s="180"/>
      <c r="B510" s="183"/>
      <c r="C510" s="182"/>
      <c r="D510" s="31"/>
      <c r="E510" s="32"/>
      <c r="F510" s="160"/>
      <c r="G510" s="109"/>
      <c r="H510" s="110"/>
      <c r="I510" s="110"/>
      <c r="J510" s="110"/>
      <c r="K510" s="110"/>
      <c r="L510" s="110" t="s">
        <v>15</v>
      </c>
      <c r="M510" s="111"/>
      <c r="N510" s="112"/>
      <c r="O510" s="112"/>
      <c r="P510" s="113"/>
      <c r="Q510" s="113"/>
      <c r="R510" s="113"/>
      <c r="S510" s="207"/>
      <c r="T510" s="113"/>
      <c r="U510" s="111"/>
      <c r="V510" s="114"/>
      <c r="W510" s="114"/>
      <c r="X510" s="115"/>
      <c r="Y510" s="115"/>
      <c r="Z510" s="115"/>
      <c r="AA510" s="119"/>
      <c r="AB510" s="115"/>
      <c r="AC510" s="115"/>
      <c r="AD510" s="116"/>
      <c r="AE510" s="116"/>
      <c r="AF510" s="115"/>
      <c r="AG510" s="115"/>
      <c r="AH510" s="115"/>
      <c r="AI510" s="119"/>
      <c r="AJ510" s="120"/>
      <c r="AK510" s="115"/>
      <c r="AL510" s="118"/>
      <c r="AM510" s="118"/>
      <c r="AN510" s="115"/>
      <c r="AO510" s="115"/>
      <c r="AP510" s="115"/>
      <c r="AQ510" s="119"/>
      <c r="AR510" s="115"/>
      <c r="AS510" s="115"/>
      <c r="AT510" s="118"/>
      <c r="AU510" s="118"/>
      <c r="AV510" s="119"/>
      <c r="AW510" s="119"/>
      <c r="AX510" s="119"/>
      <c r="AY510" s="119"/>
      <c r="AZ510" s="119"/>
      <c r="BA510" s="119"/>
    </row>
    <row r="511" spans="1:53" x14ac:dyDescent="0.25">
      <c r="A511" s="177" t="s">
        <v>931</v>
      </c>
      <c r="B511" s="178"/>
      <c r="C511" s="179" t="s">
        <v>932</v>
      </c>
      <c r="D511" s="31"/>
      <c r="E511" s="32"/>
      <c r="F511" s="159">
        <v>22639</v>
      </c>
      <c r="G511" s="97">
        <v>18991</v>
      </c>
      <c r="H511" s="98">
        <v>18951</v>
      </c>
      <c r="I511" s="98">
        <v>18744</v>
      </c>
      <c r="J511" s="98">
        <v>18540</v>
      </c>
      <c r="K511" s="98">
        <v>17943</v>
      </c>
      <c r="L511" s="98">
        <v>16118</v>
      </c>
      <c r="M511" s="121"/>
      <c r="N511" s="100">
        <v>0.36317742486110938</v>
      </c>
      <c r="O511" s="100">
        <v>0.33535647838629545</v>
      </c>
      <c r="P511" s="101">
        <v>0.43457398465578517</v>
      </c>
      <c r="Q511" s="101">
        <v>0.44634951259943273</v>
      </c>
      <c r="R511" s="101">
        <v>0.46528921038641247</v>
      </c>
      <c r="S511" s="206">
        <v>0.54021066535428697</v>
      </c>
      <c r="T511" s="101">
        <v>0.60360489759934832</v>
      </c>
      <c r="U511" s="121"/>
      <c r="V511" s="102">
        <v>66.465747119492022</v>
      </c>
      <c r="W511" s="102">
        <v>72.010000000000005</v>
      </c>
      <c r="X511" s="103">
        <v>74.980314177458183</v>
      </c>
      <c r="Y511" s="103">
        <v>76.121498498142685</v>
      </c>
      <c r="Z511" s="103">
        <v>77.464390471968912</v>
      </c>
      <c r="AA511" s="107">
        <v>80.294705667697599</v>
      </c>
      <c r="AB511" s="103">
        <v>81.852615809355299</v>
      </c>
      <c r="AC511" s="103"/>
      <c r="AD511" s="104">
        <v>58.533654044637004</v>
      </c>
      <c r="AE511" s="104">
        <v>59.596261526717754</v>
      </c>
      <c r="AF511" s="103">
        <v>59.108774290900826</v>
      </c>
      <c r="AG511" s="103">
        <v>59.459340018448849</v>
      </c>
      <c r="AH511" s="103">
        <v>59.606764522232112</v>
      </c>
      <c r="AI511" s="107">
        <v>58.109962029493033</v>
      </c>
      <c r="AJ511" s="105">
        <v>56.395348837209305</v>
      </c>
      <c r="AK511" s="103"/>
      <c r="AL511" s="106">
        <v>7.495690249639269</v>
      </c>
      <c r="AM511" s="106">
        <v>7.9183472134292572</v>
      </c>
      <c r="AN511" s="103">
        <v>8.0493584526198649</v>
      </c>
      <c r="AO511" s="103">
        <v>8.1833872311369067</v>
      </c>
      <c r="AP511" s="103">
        <v>8.3414370726053484</v>
      </c>
      <c r="AQ511" s="107">
        <v>8.0288128035463586</v>
      </c>
      <c r="AR511" s="103">
        <v>7.6318009308986765</v>
      </c>
      <c r="AS511" s="103"/>
      <c r="AT511" s="106">
        <v>388.1730662491114</v>
      </c>
      <c r="AU511" s="106">
        <v>269.16157358248074</v>
      </c>
      <c r="AV511" s="107">
        <v>511.16869736200658</v>
      </c>
      <c r="AW511" s="107">
        <v>532.62057390940686</v>
      </c>
      <c r="AX511" s="107">
        <v>576.9164090834247</v>
      </c>
      <c r="AY511" s="107">
        <v>870.19968666624584</v>
      </c>
      <c r="AZ511" s="107">
        <v>1223.7681763264184</v>
      </c>
      <c r="BA511" s="107"/>
    </row>
    <row r="512" spans="1:53" x14ac:dyDescent="0.25">
      <c r="A512" s="180" t="s">
        <v>933</v>
      </c>
      <c r="B512" s="181">
        <v>1</v>
      </c>
      <c r="C512" s="182" t="s">
        <v>934</v>
      </c>
      <c r="D512" s="31"/>
      <c r="E512" s="32"/>
      <c r="F512" s="160">
        <v>3926</v>
      </c>
      <c r="G512" s="109">
        <v>3618</v>
      </c>
      <c r="H512" s="110">
        <v>3589</v>
      </c>
      <c r="I512" s="110">
        <v>3542</v>
      </c>
      <c r="J512" s="110">
        <v>3495</v>
      </c>
      <c r="K512" s="110">
        <v>3346</v>
      </c>
      <c r="L512" s="110">
        <v>3290</v>
      </c>
      <c r="M512" s="111"/>
      <c r="N512" s="112">
        <v>0.39487831410124902</v>
      </c>
      <c r="O512" s="112">
        <v>0.37037255412028397</v>
      </c>
      <c r="P512" s="113">
        <v>0.45798613678925759</v>
      </c>
      <c r="Q512" s="113">
        <v>0.46492773857284458</v>
      </c>
      <c r="R512" s="113">
        <v>0.48082297952333275</v>
      </c>
      <c r="S512" s="207">
        <v>0.5324697586809094</v>
      </c>
      <c r="T512" s="113">
        <v>0.5751790795098759</v>
      </c>
      <c r="U512" s="111"/>
      <c r="V512" s="114">
        <v>69.980246480000005</v>
      </c>
      <c r="W512" s="114">
        <v>72.16</v>
      </c>
      <c r="X512" s="115">
        <v>73.494966670793488</v>
      </c>
      <c r="Y512" s="115">
        <v>73.90177592119457</v>
      </c>
      <c r="Z512" s="115">
        <v>74.422362645381043</v>
      </c>
      <c r="AA512" s="119">
        <v>75.596350669152912</v>
      </c>
      <c r="AB512" s="115">
        <v>76.227195595548821</v>
      </c>
      <c r="AC512" s="115"/>
      <c r="AD512" s="116">
        <v>61.121431468181186</v>
      </c>
      <c r="AE512" s="116">
        <v>61.311602782525846</v>
      </c>
      <c r="AF512" s="115">
        <v>61.201315556366019</v>
      </c>
      <c r="AG512" s="115">
        <v>61.280626190239708</v>
      </c>
      <c r="AH512" s="115">
        <v>61.31397893959528</v>
      </c>
      <c r="AI512" s="119">
        <v>61.282633599628952</v>
      </c>
      <c r="AJ512" s="117">
        <v>61.244019138755981</v>
      </c>
      <c r="AK512" s="115"/>
      <c r="AL512" s="118">
        <v>8.5713680726420627</v>
      </c>
      <c r="AM512" s="118">
        <v>8.8860097935415574</v>
      </c>
      <c r="AN512" s="115">
        <v>9.1160791541188644</v>
      </c>
      <c r="AO512" s="115">
        <v>9.0911685686653776</v>
      </c>
      <c r="AP512" s="115">
        <v>9.2556100516674498</v>
      </c>
      <c r="AQ512" s="119">
        <v>8.9256727310083175</v>
      </c>
      <c r="AR512" s="115">
        <v>8.5051000000000005</v>
      </c>
      <c r="AS512" s="115"/>
      <c r="AT512" s="118">
        <v>410.01220090557803</v>
      </c>
      <c r="AU512" s="118">
        <v>323.05985013016942</v>
      </c>
      <c r="AV512" s="119">
        <v>556.73875895634353</v>
      </c>
      <c r="AW512" s="119">
        <v>576.85604380528878</v>
      </c>
      <c r="AX512" s="119">
        <v>621.30439037605765</v>
      </c>
      <c r="AY512" s="119">
        <v>830.78609770817286</v>
      </c>
      <c r="AZ512" s="119">
        <v>1056.6132989988344</v>
      </c>
      <c r="BA512" s="119"/>
    </row>
    <row r="513" spans="1:53" x14ac:dyDescent="0.25">
      <c r="A513" s="180" t="s">
        <v>935</v>
      </c>
      <c r="B513" s="181">
        <v>2</v>
      </c>
      <c r="C513" s="182" t="s">
        <v>936</v>
      </c>
      <c r="D513" s="31"/>
      <c r="E513" s="32"/>
      <c r="F513" s="160">
        <v>817</v>
      </c>
      <c r="G513" s="109">
        <v>719</v>
      </c>
      <c r="H513" s="110">
        <v>716</v>
      </c>
      <c r="I513" s="110">
        <v>707</v>
      </c>
      <c r="J513" s="110">
        <v>698</v>
      </c>
      <c r="K513" s="110">
        <v>670</v>
      </c>
      <c r="L513" s="110">
        <v>677</v>
      </c>
      <c r="M513" s="111"/>
      <c r="N513" s="112">
        <v>0.35121672131143516</v>
      </c>
      <c r="O513" s="112">
        <v>0.31384072159651638</v>
      </c>
      <c r="P513" s="113">
        <v>0.38962121991157045</v>
      </c>
      <c r="Q513" s="113">
        <v>0.39420671139797137</v>
      </c>
      <c r="R513" s="113">
        <v>0.40767764891717878</v>
      </c>
      <c r="S513" s="207">
        <v>0.5565804223425278</v>
      </c>
      <c r="T513" s="113">
        <v>0.66519969157852132</v>
      </c>
      <c r="U513" s="111"/>
      <c r="V513" s="114">
        <v>69.555439610000008</v>
      </c>
      <c r="W513" s="114">
        <v>72.13</v>
      </c>
      <c r="X513" s="115">
        <v>73.239520381495822</v>
      </c>
      <c r="Y513" s="115">
        <v>73.547973588061666</v>
      </c>
      <c r="Z513" s="115">
        <v>74.132521473622461</v>
      </c>
      <c r="AA513" s="119">
        <v>75.150269467324279</v>
      </c>
      <c r="AB513" s="115">
        <v>75.568701671200401</v>
      </c>
      <c r="AC513" s="115"/>
      <c r="AD513" s="116">
        <v>64.329214094471084</v>
      </c>
      <c r="AE513" s="116">
        <v>64.449350786581675</v>
      </c>
      <c r="AF513" s="115">
        <v>64.379679171919108</v>
      </c>
      <c r="AG513" s="115">
        <v>64.429781981775648</v>
      </c>
      <c r="AH513" s="115">
        <v>64.450851873384593</v>
      </c>
      <c r="AI513" s="119">
        <v>62.851934739157173</v>
      </c>
      <c r="AJ513" s="117">
        <v>61.111111111111114</v>
      </c>
      <c r="AK513" s="115"/>
      <c r="AL513" s="118">
        <v>6.1804830459770121</v>
      </c>
      <c r="AM513" s="118">
        <v>6.5716067885117484</v>
      </c>
      <c r="AN513" s="115">
        <v>6.7628354468020779</v>
      </c>
      <c r="AO513" s="115">
        <v>6.8624739952718681</v>
      </c>
      <c r="AP513" s="115">
        <v>7.0646032110091728</v>
      </c>
      <c r="AQ513" s="119">
        <v>7.5690667269427365</v>
      </c>
      <c r="AR513" s="115">
        <v>8.0761000000000003</v>
      </c>
      <c r="AS513" s="115"/>
      <c r="AT513" s="118">
        <v>357.8286287781047</v>
      </c>
      <c r="AU513" s="118">
        <v>243.44965951265857</v>
      </c>
      <c r="AV513" s="119">
        <v>417.29430513557907</v>
      </c>
      <c r="AW513" s="119">
        <v>424.39336514811993</v>
      </c>
      <c r="AX513" s="119">
        <v>452.25048065144551</v>
      </c>
      <c r="AY513" s="119">
        <v>1041.2612452163594</v>
      </c>
      <c r="AZ513" s="119">
        <v>1691.4626310500062</v>
      </c>
      <c r="BA513" s="119"/>
    </row>
    <row r="514" spans="1:53" x14ac:dyDescent="0.25">
      <c r="A514" s="180" t="s">
        <v>937</v>
      </c>
      <c r="B514" s="181">
        <v>3</v>
      </c>
      <c r="C514" s="182" t="s">
        <v>938</v>
      </c>
      <c r="D514" s="31"/>
      <c r="E514" s="32"/>
      <c r="F514" s="160">
        <v>4803</v>
      </c>
      <c r="G514" s="109">
        <v>3689</v>
      </c>
      <c r="H514" s="110">
        <v>3564</v>
      </c>
      <c r="I514" s="110">
        <v>3480</v>
      </c>
      <c r="J514" s="110">
        <v>3398</v>
      </c>
      <c r="K514" s="110">
        <v>3159</v>
      </c>
      <c r="L514" s="110">
        <v>3212</v>
      </c>
      <c r="M514" s="111"/>
      <c r="N514" s="112">
        <v>0.3108145835201801</v>
      </c>
      <c r="O514" s="112">
        <v>0.24157478218130554</v>
      </c>
      <c r="P514" s="113">
        <v>0.37216348744920608</v>
      </c>
      <c r="Q514" s="113">
        <v>0.38053103216447109</v>
      </c>
      <c r="R514" s="113">
        <v>0.40052706276960948</v>
      </c>
      <c r="S514" s="207">
        <v>0.52410552928933918</v>
      </c>
      <c r="T514" s="113">
        <v>0.62550651609428498</v>
      </c>
      <c r="U514" s="111"/>
      <c r="V514" s="114">
        <v>59.84514317</v>
      </c>
      <c r="W514" s="114">
        <v>71.55</v>
      </c>
      <c r="X514" s="115">
        <v>77.770936234544664</v>
      </c>
      <c r="Y514" s="115">
        <v>80.296604204918339</v>
      </c>
      <c r="Z514" s="115">
        <v>83.152203588939557</v>
      </c>
      <c r="AA514" s="119">
        <v>89.576507907929226</v>
      </c>
      <c r="AB514" s="115">
        <v>93.389738112183537</v>
      </c>
      <c r="AC514" s="115"/>
      <c r="AD514" s="116">
        <v>32.210059517649114</v>
      </c>
      <c r="AE514" s="116">
        <v>32.240548940329376</v>
      </c>
      <c r="AF514" s="115">
        <v>32.222867020917874</v>
      </c>
      <c r="AG514" s="115">
        <v>32.235582584500889</v>
      </c>
      <c r="AH514" s="115">
        <v>32.240929900294304</v>
      </c>
      <c r="AI514" s="119">
        <v>35.748543986029404</v>
      </c>
      <c r="AJ514" s="117">
        <v>39.560439560439562</v>
      </c>
      <c r="AK514" s="115"/>
      <c r="AL514" s="118">
        <v>6.7905708200890027</v>
      </c>
      <c r="AM514" s="118">
        <v>7.3724260000000008</v>
      </c>
      <c r="AN514" s="115">
        <v>7.3522296698737044</v>
      </c>
      <c r="AO514" s="115">
        <v>7.5363785747773084</v>
      </c>
      <c r="AP514" s="115">
        <v>7.6856404245709129</v>
      </c>
      <c r="AQ514" s="119">
        <v>7.4821765852704019</v>
      </c>
      <c r="AR514" s="115">
        <v>7.1917999999999997</v>
      </c>
      <c r="AS514" s="115"/>
      <c r="AT514" s="118">
        <v>413.79425298581759</v>
      </c>
      <c r="AU514" s="118">
        <v>160.92851498509421</v>
      </c>
      <c r="AV514" s="119">
        <v>442.00808309639245</v>
      </c>
      <c r="AW514" s="119">
        <v>443.41102506768675</v>
      </c>
      <c r="AX514" s="119">
        <v>482.03458581384274</v>
      </c>
      <c r="AY514" s="119">
        <v>906.78114658821141</v>
      </c>
      <c r="AZ514" s="119">
        <v>1400.5873302603402</v>
      </c>
      <c r="BA514" s="119"/>
    </row>
    <row r="515" spans="1:53" x14ac:dyDescent="0.25">
      <c r="A515" s="180" t="s">
        <v>939</v>
      </c>
      <c r="B515" s="181">
        <v>4</v>
      </c>
      <c r="C515" s="182" t="s">
        <v>940</v>
      </c>
      <c r="D515" s="31"/>
      <c r="E515" s="32"/>
      <c r="F515" s="160">
        <v>1191</v>
      </c>
      <c r="G515" s="109">
        <v>832</v>
      </c>
      <c r="H515" s="110">
        <v>787</v>
      </c>
      <c r="I515" s="110">
        <v>763</v>
      </c>
      <c r="J515" s="110">
        <v>739</v>
      </c>
      <c r="K515" s="110">
        <v>672</v>
      </c>
      <c r="L515" s="110">
        <v>675</v>
      </c>
      <c r="M515" s="111"/>
      <c r="N515" s="112">
        <v>0.35810743907049342</v>
      </c>
      <c r="O515" s="112">
        <v>0.33418236933633982</v>
      </c>
      <c r="P515" s="113">
        <v>0.38039876006845041</v>
      </c>
      <c r="Q515" s="113">
        <v>0.38345950807523521</v>
      </c>
      <c r="R515" s="113">
        <v>0.39188751098932073</v>
      </c>
      <c r="S515" s="207">
        <v>0.51644164737733722</v>
      </c>
      <c r="T515" s="113">
        <v>0.59543571374438742</v>
      </c>
      <c r="U515" s="111"/>
      <c r="V515" s="114">
        <v>63.881924390000002</v>
      </c>
      <c r="W515" s="114">
        <v>71.95</v>
      </c>
      <c r="X515" s="115">
        <v>76.223731859092368</v>
      </c>
      <c r="Y515" s="115">
        <v>77.967038036038488</v>
      </c>
      <c r="Z515" s="115">
        <v>79.935802395099117</v>
      </c>
      <c r="AA515" s="119">
        <v>84.212554697591713</v>
      </c>
      <c r="AB515" s="115">
        <v>86.680217284810468</v>
      </c>
      <c r="AC515" s="115"/>
      <c r="AD515" s="116">
        <v>66.679015521538147</v>
      </c>
      <c r="AE515" s="116">
        <v>66.733743912208766</v>
      </c>
      <c r="AF515" s="115">
        <v>66.702004938220739</v>
      </c>
      <c r="AG515" s="115">
        <v>66.72482932353843</v>
      </c>
      <c r="AH515" s="115">
        <v>66.734427733808459</v>
      </c>
      <c r="AI515" s="119">
        <v>60.213870137196636</v>
      </c>
      <c r="AJ515" s="117">
        <v>53.125</v>
      </c>
      <c r="AK515" s="115"/>
      <c r="AL515" s="118">
        <v>7.3635997916666671</v>
      </c>
      <c r="AM515" s="118">
        <v>7.6430693641618497</v>
      </c>
      <c r="AN515" s="115">
        <v>7.6246030214449378</v>
      </c>
      <c r="AO515" s="115">
        <v>7.8222215686274499</v>
      </c>
      <c r="AP515" s="115">
        <v>7.990018848167538</v>
      </c>
      <c r="AQ515" s="119">
        <v>7.452550579553531</v>
      </c>
      <c r="AR515" s="115">
        <v>6.9024999999999999</v>
      </c>
      <c r="AS515" s="115"/>
      <c r="AT515" s="118">
        <v>376.76854746754111</v>
      </c>
      <c r="AU515" s="118">
        <v>259.35413840300413</v>
      </c>
      <c r="AV515" s="119">
        <v>338.84759211620286</v>
      </c>
      <c r="AW515" s="119">
        <v>330.96686365216954</v>
      </c>
      <c r="AX515" s="119">
        <v>335.41401360640589</v>
      </c>
      <c r="AY515" s="119">
        <v>737.73538349126466</v>
      </c>
      <c r="AZ515" s="119">
        <v>1193.5908975688269</v>
      </c>
      <c r="BA515" s="119"/>
    </row>
    <row r="516" spans="1:53" x14ac:dyDescent="0.25">
      <c r="A516" s="180" t="s">
        <v>941</v>
      </c>
      <c r="B516" s="181">
        <v>5</v>
      </c>
      <c r="C516" s="182" t="s">
        <v>942</v>
      </c>
      <c r="D516" s="31"/>
      <c r="E516" s="32"/>
      <c r="F516" s="160">
        <v>802</v>
      </c>
      <c r="G516" s="109">
        <v>707</v>
      </c>
      <c r="H516" s="110">
        <v>698</v>
      </c>
      <c r="I516" s="110">
        <v>688</v>
      </c>
      <c r="J516" s="110">
        <v>678</v>
      </c>
      <c r="K516" s="110">
        <v>646</v>
      </c>
      <c r="L516" s="110">
        <v>595</v>
      </c>
      <c r="M516" s="111"/>
      <c r="N516" s="112">
        <v>0.37539625614548094</v>
      </c>
      <c r="O516" s="112">
        <v>0.33277123810660975</v>
      </c>
      <c r="P516" s="113">
        <v>0.39607469546762553</v>
      </c>
      <c r="Q516" s="113">
        <v>0.39804903911863504</v>
      </c>
      <c r="R516" s="113">
        <v>0.4078530831946976</v>
      </c>
      <c r="S516" s="207">
        <v>0.4324166060876849</v>
      </c>
      <c r="T516" s="113">
        <v>0.45527880313928265</v>
      </c>
      <c r="U516" s="111"/>
      <c r="V516" s="114">
        <v>70.021908800000006</v>
      </c>
      <c r="W516" s="114">
        <v>71.77</v>
      </c>
      <c r="X516" s="115">
        <v>72.887512341178834</v>
      </c>
      <c r="Y516" s="115">
        <v>73.28650347825976</v>
      </c>
      <c r="Z516" s="115">
        <v>73.716821436434486</v>
      </c>
      <c r="AA516" s="119">
        <v>74.513156389712208</v>
      </c>
      <c r="AB516" s="115">
        <v>74.865434761164437</v>
      </c>
      <c r="AC516" s="115"/>
      <c r="AD516" s="116">
        <v>45.607548387160691</v>
      </c>
      <c r="AE516" s="116">
        <v>45.713707684531649</v>
      </c>
      <c r="AF516" s="115">
        <v>45.652142066822869</v>
      </c>
      <c r="AG516" s="115">
        <v>45.696415627191797</v>
      </c>
      <c r="AH516" s="115">
        <v>45.715034126249762</v>
      </c>
      <c r="AI516" s="119">
        <v>47.084938433598666</v>
      </c>
      <c r="AJ516" s="117">
        <v>48.571428571428569</v>
      </c>
      <c r="AK516" s="115"/>
      <c r="AL516" s="118">
        <v>8.3563016587677712</v>
      </c>
      <c r="AM516" s="118">
        <v>8.5819859374999989</v>
      </c>
      <c r="AN516" s="115">
        <v>8.6348247340848694</v>
      </c>
      <c r="AO516" s="115">
        <v>8.6406176220806792</v>
      </c>
      <c r="AP516" s="115">
        <v>8.789322594142261</v>
      </c>
      <c r="AQ516" s="119">
        <v>8.0183837601356913</v>
      </c>
      <c r="AR516" s="115">
        <v>7.1821000000000002</v>
      </c>
      <c r="AS516" s="115"/>
      <c r="AT516" s="118">
        <v>413.71318541863309</v>
      </c>
      <c r="AU516" s="118">
        <v>284.39093188109524</v>
      </c>
      <c r="AV516" s="119">
        <v>444.38044044291445</v>
      </c>
      <c r="AW516" s="119">
        <v>446.72534493533283</v>
      </c>
      <c r="AX516" s="119">
        <v>469.20776284809244</v>
      </c>
      <c r="AY516" s="119">
        <v>566.88661462469463</v>
      </c>
      <c r="AZ516" s="119">
        <v>687.34705955633513</v>
      </c>
      <c r="BA516" s="119"/>
    </row>
    <row r="517" spans="1:53" x14ac:dyDescent="0.25">
      <c r="A517" s="180" t="s">
        <v>943</v>
      </c>
      <c r="B517" s="181">
        <v>6</v>
      </c>
      <c r="C517" s="182" t="s">
        <v>944</v>
      </c>
      <c r="D517" s="31"/>
      <c r="E517" s="32"/>
      <c r="F517" s="160">
        <v>5937</v>
      </c>
      <c r="G517" s="109">
        <v>3430</v>
      </c>
      <c r="H517" s="110">
        <v>3240</v>
      </c>
      <c r="I517" s="110">
        <v>3138</v>
      </c>
      <c r="J517" s="110">
        <v>3038</v>
      </c>
      <c r="K517" s="110">
        <v>2751</v>
      </c>
      <c r="L517" s="110">
        <v>3263</v>
      </c>
      <c r="M517" s="111"/>
      <c r="N517" s="112">
        <v>0.40443059162968176</v>
      </c>
      <c r="O517" s="112">
        <v>0.39854109647346597</v>
      </c>
      <c r="P517" s="113">
        <v>0.52434924572695174</v>
      </c>
      <c r="Q517" s="113">
        <v>0.53875175269525344</v>
      </c>
      <c r="R517" s="113">
        <v>0.56269120618928925</v>
      </c>
      <c r="S517" s="207">
        <v>0.60765528670704116</v>
      </c>
      <c r="T517" s="113">
        <v>0.63732752801492154</v>
      </c>
      <c r="U517" s="111"/>
      <c r="V517" s="114">
        <v>70.675114460000003</v>
      </c>
      <c r="W517" s="114">
        <v>72.37</v>
      </c>
      <c r="X517" s="115">
        <v>73.37302644821365</v>
      </c>
      <c r="Y517" s="115">
        <v>73.729953687229965</v>
      </c>
      <c r="Z517" s="115">
        <v>74.14189951078194</v>
      </c>
      <c r="AA517" s="119">
        <v>74.647731751862921</v>
      </c>
      <c r="AB517" s="115">
        <v>74.712602026989913</v>
      </c>
      <c r="AC517" s="115"/>
      <c r="AD517" s="116">
        <v>81.020870889195947</v>
      </c>
      <c r="AE517" s="116">
        <v>81.205185478279986</v>
      </c>
      <c r="AF517" s="115">
        <v>81.132075471698116</v>
      </c>
      <c r="AG517" s="115">
        <v>81.175162875249043</v>
      </c>
      <c r="AH517" s="115">
        <v>81.207488456599094</v>
      </c>
      <c r="AI517" s="119">
        <v>75.359741636405261</v>
      </c>
      <c r="AJ517" s="117">
        <v>68.987341772151893</v>
      </c>
      <c r="AK517" s="115"/>
      <c r="AL517" s="118">
        <v>8.282663970588235</v>
      </c>
      <c r="AM517" s="118">
        <v>8.7141298226759805</v>
      </c>
      <c r="AN517" s="115">
        <v>9.0089285510820503</v>
      </c>
      <c r="AO517" s="115">
        <v>9.0304356643356627</v>
      </c>
      <c r="AP517" s="115">
        <v>9.1951764625850352</v>
      </c>
      <c r="AQ517" s="119">
        <v>8.8896821437540225</v>
      </c>
      <c r="AR517" s="115">
        <v>8.4502000000000006</v>
      </c>
      <c r="AS517" s="115"/>
      <c r="AT517" s="118">
        <v>387.2001116021637</v>
      </c>
      <c r="AU517" s="118">
        <v>349.3168396668712</v>
      </c>
      <c r="AV517" s="119">
        <v>721.8143739082675</v>
      </c>
      <c r="AW517" s="119">
        <v>773.22477860361028</v>
      </c>
      <c r="AX517" s="119">
        <v>859.51484700973413</v>
      </c>
      <c r="AY517" s="119">
        <v>1124.686809340521</v>
      </c>
      <c r="AZ517" s="119">
        <v>1389.9766901119997</v>
      </c>
      <c r="BA517" s="119"/>
    </row>
    <row r="518" spans="1:53" x14ac:dyDescent="0.25">
      <c r="A518" s="180" t="s">
        <v>945</v>
      </c>
      <c r="B518" s="181">
        <v>7</v>
      </c>
      <c r="C518" s="182" t="s">
        <v>946</v>
      </c>
      <c r="D518" s="31"/>
      <c r="E518" s="32"/>
      <c r="F518" s="160">
        <v>1445</v>
      </c>
      <c r="G518" s="109">
        <v>1060</v>
      </c>
      <c r="H518" s="110">
        <v>1011</v>
      </c>
      <c r="I518" s="110">
        <v>984</v>
      </c>
      <c r="J518" s="110">
        <v>956</v>
      </c>
      <c r="K518" s="110">
        <v>879</v>
      </c>
      <c r="L518" s="110">
        <v>478</v>
      </c>
      <c r="M518" s="111"/>
      <c r="N518" s="112">
        <v>0.29091819623779047</v>
      </c>
      <c r="O518" s="112">
        <v>0.25672317297276315</v>
      </c>
      <c r="P518" s="113">
        <v>0.29496226272520948</v>
      </c>
      <c r="Q518" s="113">
        <v>0.29180464838223263</v>
      </c>
      <c r="R518" s="113">
        <v>0.2951652194450618</v>
      </c>
      <c r="S518" s="207">
        <v>0.31895580884714314</v>
      </c>
      <c r="T518" s="113">
        <v>0.34478033010719733</v>
      </c>
      <c r="U518" s="111"/>
      <c r="V518" s="114">
        <v>63.844725889999999</v>
      </c>
      <c r="W518" s="114">
        <v>71.55</v>
      </c>
      <c r="X518" s="115">
        <v>75.478254129352251</v>
      </c>
      <c r="Y518" s="115">
        <v>76.963769791426841</v>
      </c>
      <c r="Z518" s="115">
        <v>78.812376400437017</v>
      </c>
      <c r="AA518" s="119">
        <v>82.783822568160758</v>
      </c>
      <c r="AB518" s="115">
        <v>85.016345929437321</v>
      </c>
      <c r="AC518" s="115"/>
      <c r="AD518" s="116">
        <v>37.740891390203579</v>
      </c>
      <c r="AE518" s="116">
        <v>37.867869131147991</v>
      </c>
      <c r="AF518" s="115">
        <v>37.794230144736929</v>
      </c>
      <c r="AG518" s="115">
        <v>37.847186002758178</v>
      </c>
      <c r="AH518" s="115">
        <v>37.869455695650878</v>
      </c>
      <c r="AI518" s="119">
        <v>50.870961804909712</v>
      </c>
      <c r="AJ518" s="117">
        <v>65</v>
      </c>
      <c r="AK518" s="115"/>
      <c r="AL518" s="118">
        <v>4.9555170642201833</v>
      </c>
      <c r="AM518" s="118">
        <v>5.5447242524916946</v>
      </c>
      <c r="AN518" s="115">
        <v>5.7331431134442585</v>
      </c>
      <c r="AO518" s="115">
        <v>5.8163529230769235</v>
      </c>
      <c r="AP518" s="115">
        <v>5.9407858646616543</v>
      </c>
      <c r="AQ518" s="119">
        <v>5.3734145442942314</v>
      </c>
      <c r="AR518" s="115">
        <v>4.6109999999999998</v>
      </c>
      <c r="AS518" s="115"/>
      <c r="AT518" s="118">
        <v>358.70663433095433</v>
      </c>
      <c r="AU518" s="118">
        <v>205.11496524217139</v>
      </c>
      <c r="AV518" s="119">
        <v>267.39392059598208</v>
      </c>
      <c r="AW518" s="119">
        <v>251.15017043495925</v>
      </c>
      <c r="AX518" s="119">
        <v>247.68643983355926</v>
      </c>
      <c r="AY518" s="119">
        <v>267.12448382602543</v>
      </c>
      <c r="AZ518" s="119">
        <v>316.56789782704425</v>
      </c>
      <c r="BA518" s="119"/>
    </row>
    <row r="519" spans="1:53" x14ac:dyDescent="0.25">
      <c r="A519" s="180" t="s">
        <v>947</v>
      </c>
      <c r="B519" s="181">
        <v>8</v>
      </c>
      <c r="C519" s="182" t="s">
        <v>948</v>
      </c>
      <c r="D519" s="31"/>
      <c r="E519" s="32"/>
      <c r="F519" s="160">
        <v>3718</v>
      </c>
      <c r="G519" s="109">
        <v>4936</v>
      </c>
      <c r="H519" s="110">
        <v>5346</v>
      </c>
      <c r="I519" s="110">
        <v>5442</v>
      </c>
      <c r="J519" s="110">
        <v>5538</v>
      </c>
      <c r="K519" s="110">
        <v>5820</v>
      </c>
      <c r="L519" s="110">
        <v>3928</v>
      </c>
      <c r="M519" s="111"/>
      <c r="N519" s="112">
        <v>0.34413417179495054</v>
      </c>
      <c r="O519" s="112">
        <v>0.33625928972661079</v>
      </c>
      <c r="P519" s="113">
        <v>0.43426485807652432</v>
      </c>
      <c r="Q519" s="113">
        <v>0.44788581187185761</v>
      </c>
      <c r="R519" s="113">
        <v>0.46771046847472075</v>
      </c>
      <c r="S519" s="207">
        <v>0.54428565258912809</v>
      </c>
      <c r="T519" s="113">
        <v>0.59866663508571127</v>
      </c>
      <c r="U519" s="111"/>
      <c r="V519" s="114">
        <v>64.985975870000004</v>
      </c>
      <c r="W519" s="114">
        <v>72.010000000000005</v>
      </c>
      <c r="X519" s="115">
        <v>75.589439209282972</v>
      </c>
      <c r="Y519" s="115">
        <v>76.984788351889463</v>
      </c>
      <c r="Z519" s="115">
        <v>78.677211905625057</v>
      </c>
      <c r="AA519" s="119">
        <v>82.138310495928181</v>
      </c>
      <c r="AB519" s="115">
        <v>84.009356221577917</v>
      </c>
      <c r="AC519" s="115"/>
      <c r="AD519" s="116">
        <v>60.884967825000182</v>
      </c>
      <c r="AE519" s="116">
        <v>60.912578101228789</v>
      </c>
      <c r="AF519" s="115">
        <v>60.896565903020807</v>
      </c>
      <c r="AG519" s="115">
        <v>60.908080723311478</v>
      </c>
      <c r="AH519" s="115">
        <v>60.91292308676605</v>
      </c>
      <c r="AI519" s="119">
        <v>59.173207857625073</v>
      </c>
      <c r="AJ519" s="117">
        <v>57.28155339805825</v>
      </c>
      <c r="AK519" s="115"/>
      <c r="AL519" s="118">
        <v>7.1469808438818569</v>
      </c>
      <c r="AM519" s="118">
        <v>7.7478427559334042</v>
      </c>
      <c r="AN519" s="115">
        <v>7.8227602479079508</v>
      </c>
      <c r="AO519" s="115">
        <v>8.1130766003062789</v>
      </c>
      <c r="AP519" s="115">
        <v>8.2714667061260716</v>
      </c>
      <c r="AQ519" s="119">
        <v>7.7518448160609807</v>
      </c>
      <c r="AR519" s="115">
        <v>7.1064999999999996</v>
      </c>
      <c r="AS519" s="115"/>
      <c r="AT519" s="118">
        <v>349.8318707170198</v>
      </c>
      <c r="AU519" s="118">
        <v>271.81638046171389</v>
      </c>
      <c r="AV519" s="119">
        <v>506.11003104847589</v>
      </c>
      <c r="AW519" s="119">
        <v>526.22447198751854</v>
      </c>
      <c r="AX519" s="119">
        <v>570.05396550914236</v>
      </c>
      <c r="AY519" s="119">
        <v>873.06413299334235</v>
      </c>
      <c r="AZ519" s="119">
        <v>1197.3452787714416</v>
      </c>
      <c r="BA519" s="119"/>
    </row>
    <row r="520" spans="1:53" x14ac:dyDescent="0.25">
      <c r="A520" s="180"/>
      <c r="B520" s="183"/>
      <c r="C520" s="182"/>
      <c r="D520" s="31"/>
      <c r="E520" s="32"/>
      <c r="F520" s="160"/>
      <c r="G520" s="109"/>
      <c r="H520" s="110"/>
      <c r="I520" s="110"/>
      <c r="J520" s="110"/>
      <c r="K520" s="110"/>
      <c r="L520" s="110" t="s">
        <v>15</v>
      </c>
      <c r="M520" s="111"/>
      <c r="N520" s="112"/>
      <c r="O520" s="112"/>
      <c r="P520" s="113"/>
      <c r="Q520" s="113"/>
      <c r="R520" s="113"/>
      <c r="S520" s="207"/>
      <c r="T520" s="113"/>
      <c r="U520" s="111"/>
      <c r="V520" s="114"/>
      <c r="W520" s="114"/>
      <c r="X520" s="115"/>
      <c r="Y520" s="115"/>
      <c r="Z520" s="115"/>
      <c r="AA520" s="119"/>
      <c r="AB520" s="115"/>
      <c r="AC520" s="115"/>
      <c r="AD520" s="116"/>
      <c r="AE520" s="116"/>
      <c r="AF520" s="115"/>
      <c r="AG520" s="115"/>
      <c r="AH520" s="115"/>
      <c r="AI520" s="119"/>
      <c r="AJ520" s="120"/>
      <c r="AK520" s="115"/>
      <c r="AL520" s="118"/>
      <c r="AM520" s="118"/>
      <c r="AN520" s="115"/>
      <c r="AO520" s="115"/>
      <c r="AP520" s="115"/>
      <c r="AQ520" s="119"/>
      <c r="AR520" s="115"/>
      <c r="AS520" s="115"/>
      <c r="AT520" s="118"/>
      <c r="AU520" s="118"/>
      <c r="AV520" s="119"/>
      <c r="AW520" s="119"/>
      <c r="AX520" s="119"/>
      <c r="AY520" s="119"/>
      <c r="AZ520" s="119"/>
      <c r="BA520" s="119"/>
    </row>
    <row r="521" spans="1:53" x14ac:dyDescent="0.25">
      <c r="A521" s="177" t="s">
        <v>949</v>
      </c>
      <c r="B521" s="178"/>
      <c r="C521" s="179" t="s">
        <v>950</v>
      </c>
      <c r="D521" s="31"/>
      <c r="E521" s="32"/>
      <c r="F521" s="159">
        <v>57400</v>
      </c>
      <c r="G521" s="97">
        <v>52264</v>
      </c>
      <c r="H521" s="98">
        <v>53319</v>
      </c>
      <c r="I521" s="98">
        <v>53180</v>
      </c>
      <c r="J521" s="98">
        <v>53047</v>
      </c>
      <c r="K521" s="98">
        <v>52630</v>
      </c>
      <c r="L521" s="98">
        <v>52034</v>
      </c>
      <c r="M521" s="121"/>
      <c r="N521" s="100">
        <v>0.43638898090661332</v>
      </c>
      <c r="O521" s="100">
        <v>0.43074435994002486</v>
      </c>
      <c r="P521" s="101">
        <v>0.52895056061140844</v>
      </c>
      <c r="Q521" s="101">
        <v>0.53925276843854097</v>
      </c>
      <c r="R521" s="101">
        <v>0.55813404002260691</v>
      </c>
      <c r="S521" s="206">
        <v>0.59042098953713995</v>
      </c>
      <c r="T521" s="101">
        <v>0.61530002770354786</v>
      </c>
      <c r="U521" s="121"/>
      <c r="V521" s="102">
        <v>70.436345842858884</v>
      </c>
      <c r="W521" s="102">
        <v>72.25</v>
      </c>
      <c r="X521" s="103">
        <v>73.557618737193167</v>
      </c>
      <c r="Y521" s="103">
        <v>73.95353545222271</v>
      </c>
      <c r="Z521" s="103">
        <v>74.396812513570907</v>
      </c>
      <c r="AA521" s="107">
        <v>75.564220752507254</v>
      </c>
      <c r="AB521" s="103">
        <v>76.261835879408721</v>
      </c>
      <c r="AC521" s="103"/>
      <c r="AD521" s="104">
        <v>80.564814262885605</v>
      </c>
      <c r="AE521" s="104">
        <v>81.044150095006458</v>
      </c>
      <c r="AF521" s="103">
        <v>80.496054114994365</v>
      </c>
      <c r="AG521" s="103">
        <v>80.838016265437773</v>
      </c>
      <c r="AH521" s="103">
        <v>81.059962239604417</v>
      </c>
      <c r="AI521" s="107">
        <v>78.924308867650439</v>
      </c>
      <c r="AJ521" s="105">
        <v>76.747348381833007</v>
      </c>
      <c r="AK521" s="103"/>
      <c r="AL521" s="106">
        <v>9.4130144002217886</v>
      </c>
      <c r="AM521" s="106">
        <v>9.8068061766747086</v>
      </c>
      <c r="AN521" s="103">
        <v>10.070224498986633</v>
      </c>
      <c r="AO521" s="103">
        <v>9.954365077138851</v>
      </c>
      <c r="AP521" s="103">
        <v>10.090433704500523</v>
      </c>
      <c r="AQ521" s="107">
        <v>9.6898049852027839</v>
      </c>
      <c r="AR521" s="103">
        <v>9.1345808800523365</v>
      </c>
      <c r="AS521" s="103"/>
      <c r="AT521" s="106">
        <v>445.73095452096436</v>
      </c>
      <c r="AU521" s="106">
        <v>405.06570381915185</v>
      </c>
      <c r="AV521" s="107">
        <v>693.34609709335712</v>
      </c>
      <c r="AW521" s="107">
        <v>730.34852005894675</v>
      </c>
      <c r="AX521" s="107">
        <v>791.72333795176382</v>
      </c>
      <c r="AY521" s="107">
        <v>944.10880548981334</v>
      </c>
      <c r="AZ521" s="107">
        <v>1102.4797702686787</v>
      </c>
      <c r="BA521" s="107"/>
    </row>
    <row r="522" spans="1:53" x14ac:dyDescent="0.25">
      <c r="A522" s="180" t="s">
        <v>951</v>
      </c>
      <c r="B522" s="181">
        <v>1</v>
      </c>
      <c r="C522" s="182" t="s">
        <v>952</v>
      </c>
      <c r="D522" s="31"/>
      <c r="E522" s="32"/>
      <c r="F522" s="160">
        <v>28524</v>
      </c>
      <c r="G522" s="109">
        <v>24028</v>
      </c>
      <c r="H522" s="110">
        <v>23904</v>
      </c>
      <c r="I522" s="110">
        <v>23609</v>
      </c>
      <c r="J522" s="110">
        <v>23310</v>
      </c>
      <c r="K522" s="110">
        <v>22389</v>
      </c>
      <c r="L522" s="110">
        <v>24073</v>
      </c>
      <c r="M522" s="111"/>
      <c r="N522" s="112">
        <v>0.46924503676981316</v>
      </c>
      <c r="O522" s="112">
        <v>0.46687037360604161</v>
      </c>
      <c r="P522" s="113">
        <v>0.56244585097251321</v>
      </c>
      <c r="Q522" s="113">
        <v>0.57180628842962289</v>
      </c>
      <c r="R522" s="113">
        <v>0.58994780509154399</v>
      </c>
      <c r="S522" s="207">
        <v>0.60778071463307226</v>
      </c>
      <c r="T522" s="113">
        <v>0.6172138565058678</v>
      </c>
      <c r="U522" s="111"/>
      <c r="V522" s="114">
        <v>71.755358900000004</v>
      </c>
      <c r="W522" s="114">
        <v>72.37</v>
      </c>
      <c r="X522" s="115">
        <v>73.054355810453259</v>
      </c>
      <c r="Y522" s="115">
        <v>73.173283170278623</v>
      </c>
      <c r="Z522" s="115">
        <v>73.320820160507424</v>
      </c>
      <c r="AA522" s="119">
        <v>73.842345632475883</v>
      </c>
      <c r="AB522" s="115">
        <v>74.155485430640439</v>
      </c>
      <c r="AC522" s="115"/>
      <c r="AD522" s="116">
        <v>86.241224051272908</v>
      </c>
      <c r="AE522" s="116">
        <v>86.474607170481576</v>
      </c>
      <c r="AF522" s="115">
        <v>86.453201970443345</v>
      </c>
      <c r="AG522" s="115">
        <v>86.453201970443345</v>
      </c>
      <c r="AH522" s="115">
        <v>86.477523251439976</v>
      </c>
      <c r="AI522" s="119">
        <v>82.411542064589867</v>
      </c>
      <c r="AJ522" s="117">
        <v>77.939464493597214</v>
      </c>
      <c r="AK522" s="115"/>
      <c r="AL522" s="118">
        <v>10.555706665092854</v>
      </c>
      <c r="AM522" s="118">
        <v>10.793002066873589</v>
      </c>
      <c r="AN522" s="115">
        <v>11.035263086908568</v>
      </c>
      <c r="AO522" s="115">
        <v>10.88970455213861</v>
      </c>
      <c r="AP522" s="115">
        <v>10.999150165676774</v>
      </c>
      <c r="AQ522" s="119">
        <v>10.586981745425547</v>
      </c>
      <c r="AR522" s="115">
        <v>10.053800000000001</v>
      </c>
      <c r="AS522" s="115"/>
      <c r="AT522" s="118">
        <v>483.20526804053861</v>
      </c>
      <c r="AU522" s="118">
        <v>464.33991178300994</v>
      </c>
      <c r="AV522" s="119">
        <v>765.30884650903965</v>
      </c>
      <c r="AW522" s="119">
        <v>806.59153907072687</v>
      </c>
      <c r="AX522" s="119">
        <v>874.64043047603468</v>
      </c>
      <c r="AY522" s="119">
        <v>987.01260263976292</v>
      </c>
      <c r="AZ522" s="119">
        <v>1086.0942974649904</v>
      </c>
      <c r="BA522" s="119"/>
    </row>
    <row r="523" spans="1:53" x14ac:dyDescent="0.25">
      <c r="A523" s="180" t="s">
        <v>953</v>
      </c>
      <c r="B523" s="181">
        <v>2</v>
      </c>
      <c r="C523" s="182" t="s">
        <v>954</v>
      </c>
      <c r="D523" s="31"/>
      <c r="E523" s="32"/>
      <c r="F523" s="160">
        <v>11094</v>
      </c>
      <c r="G523" s="109">
        <v>9342</v>
      </c>
      <c r="H523" s="110">
        <v>9397</v>
      </c>
      <c r="I523" s="110">
        <v>9318</v>
      </c>
      <c r="J523" s="110">
        <v>9239</v>
      </c>
      <c r="K523" s="110">
        <v>8984</v>
      </c>
      <c r="L523" s="110">
        <v>8347</v>
      </c>
      <c r="M523" s="111"/>
      <c r="N523" s="112">
        <v>0.4044504492488713</v>
      </c>
      <c r="O523" s="112">
        <v>0.40316985126921528</v>
      </c>
      <c r="P523" s="113">
        <v>0.52232596399043085</v>
      </c>
      <c r="Q523" s="113">
        <v>0.53610633380058592</v>
      </c>
      <c r="R523" s="113">
        <v>0.5600021813467051</v>
      </c>
      <c r="S523" s="207">
        <v>0.59806972397968772</v>
      </c>
      <c r="T523" s="113">
        <v>0.62630663310130563</v>
      </c>
      <c r="U523" s="111"/>
      <c r="V523" s="114">
        <v>68.519089399999999</v>
      </c>
      <c r="W523" s="114">
        <v>72.19</v>
      </c>
      <c r="X523" s="115">
        <v>74.516046164017126</v>
      </c>
      <c r="Y523" s="115">
        <v>75.356652397243565</v>
      </c>
      <c r="Z523" s="115">
        <v>76.260783826065762</v>
      </c>
      <c r="AA523" s="119">
        <v>78.467380111853572</v>
      </c>
      <c r="AB523" s="115">
        <v>79.793396172371928</v>
      </c>
      <c r="AC523" s="115"/>
      <c r="AD523" s="116">
        <v>74.50049269099631</v>
      </c>
      <c r="AE523" s="116">
        <v>74.69954752558921</v>
      </c>
      <c r="AF523" s="115">
        <v>74.584108424604892</v>
      </c>
      <c r="AG523" s="115">
        <v>74.667123915987418</v>
      </c>
      <c r="AH523" s="115">
        <v>74.702034680679091</v>
      </c>
      <c r="AI523" s="119">
        <v>77.291404118643641</v>
      </c>
      <c r="AJ523" s="117">
        <v>80.101180438448566</v>
      </c>
      <c r="AK523" s="115"/>
      <c r="AL523" s="118">
        <v>8.2002406829065162</v>
      </c>
      <c r="AM523" s="118">
        <v>8.6258873396542111</v>
      </c>
      <c r="AN523" s="115">
        <v>8.9069668334094487</v>
      </c>
      <c r="AO523" s="115">
        <v>8.8773159003511122</v>
      </c>
      <c r="AP523" s="115">
        <v>9.0587627008602496</v>
      </c>
      <c r="AQ523" s="119">
        <v>8.7110006879274273</v>
      </c>
      <c r="AR523" s="115">
        <v>8.2340999999999998</v>
      </c>
      <c r="AS523" s="115"/>
      <c r="AT523" s="118">
        <v>423.01703046275156</v>
      </c>
      <c r="AU523" s="118">
        <v>377.75829242670403</v>
      </c>
      <c r="AV523" s="119">
        <v>731.66811582655362</v>
      </c>
      <c r="AW523" s="119">
        <v>776.83839519298488</v>
      </c>
      <c r="AX523" s="119">
        <v>854.97147525899402</v>
      </c>
      <c r="AY523" s="119">
        <v>999.81229330130748</v>
      </c>
      <c r="AZ523" s="119">
        <v>1135.7325242730237</v>
      </c>
      <c r="BA523" s="119"/>
    </row>
    <row r="524" spans="1:53" x14ac:dyDescent="0.25">
      <c r="A524" s="180" t="s">
        <v>955</v>
      </c>
      <c r="B524" s="181">
        <v>3</v>
      </c>
      <c r="C524" s="182" t="s">
        <v>956</v>
      </c>
      <c r="D524" s="31"/>
      <c r="E524" s="32"/>
      <c r="F524" s="160">
        <v>6681</v>
      </c>
      <c r="G524" s="109">
        <v>6318</v>
      </c>
      <c r="H524" s="110">
        <v>6545</v>
      </c>
      <c r="I524" s="110">
        <v>6563</v>
      </c>
      <c r="J524" s="110">
        <v>6581</v>
      </c>
      <c r="K524" s="110">
        <v>6619</v>
      </c>
      <c r="L524" s="110">
        <v>6854</v>
      </c>
      <c r="M524" s="111"/>
      <c r="N524" s="112">
        <v>0.39339237106832997</v>
      </c>
      <c r="O524" s="112">
        <v>0.38015446040055922</v>
      </c>
      <c r="P524" s="113">
        <v>0.49367307827288498</v>
      </c>
      <c r="Q524" s="113">
        <v>0.50505496143237505</v>
      </c>
      <c r="R524" s="113">
        <v>0.52650188707783718</v>
      </c>
      <c r="S524" s="207">
        <v>0.57558180531358472</v>
      </c>
      <c r="T524" s="113">
        <v>0.61063618429428801</v>
      </c>
      <c r="U524" s="111"/>
      <c r="V524" s="114">
        <v>69.110545549999998</v>
      </c>
      <c r="W524" s="114">
        <v>72.040000000000006</v>
      </c>
      <c r="X524" s="115">
        <v>73.982261748536231</v>
      </c>
      <c r="Y524" s="115">
        <v>74.66795246328924</v>
      </c>
      <c r="Z524" s="115">
        <v>75.392087816152355</v>
      </c>
      <c r="AA524" s="119">
        <v>77.226334374639237</v>
      </c>
      <c r="AB524" s="115">
        <v>78.347045011354254</v>
      </c>
      <c r="AC524" s="115"/>
      <c r="AD524" s="116">
        <v>81.899331622979318</v>
      </c>
      <c r="AE524" s="116">
        <v>82.100773442237255</v>
      </c>
      <c r="AF524" s="115">
        <v>82.03125</v>
      </c>
      <c r="AG524" s="115">
        <v>82.067961021888607</v>
      </c>
      <c r="AH524" s="115">
        <v>82.103290422280011</v>
      </c>
      <c r="AI524" s="119">
        <v>77.206730489271195</v>
      </c>
      <c r="AJ524" s="117">
        <v>71.863117870722434</v>
      </c>
      <c r="AK524" s="115"/>
      <c r="AL524" s="118">
        <v>7.7209803613248598</v>
      </c>
      <c r="AM524" s="118">
        <v>8.1163244614930665</v>
      </c>
      <c r="AN524" s="115">
        <v>8.4487150514740197</v>
      </c>
      <c r="AO524" s="115">
        <v>8.4321984247834081</v>
      </c>
      <c r="AP524" s="115">
        <v>8.6197148779247197</v>
      </c>
      <c r="AQ524" s="119">
        <v>8.2870045890333266</v>
      </c>
      <c r="AR524" s="115">
        <v>7.8284000000000002</v>
      </c>
      <c r="AS524" s="115"/>
      <c r="AT524" s="118">
        <v>384.309766669368</v>
      </c>
      <c r="AU524" s="118">
        <v>320.83767114692665</v>
      </c>
      <c r="AV524" s="119">
        <v>621.18313504034961</v>
      </c>
      <c r="AW524" s="119">
        <v>654.63570847908659</v>
      </c>
      <c r="AX524" s="119">
        <v>717.16023593720627</v>
      </c>
      <c r="AY524" s="119">
        <v>944.27298665224214</v>
      </c>
      <c r="AZ524" s="119">
        <v>1177.8665623879517</v>
      </c>
      <c r="BA524" s="119"/>
    </row>
    <row r="525" spans="1:53" x14ac:dyDescent="0.25">
      <c r="A525" s="180" t="s">
        <v>957</v>
      </c>
      <c r="B525" s="181">
        <v>4</v>
      </c>
      <c r="C525" s="182" t="s">
        <v>958</v>
      </c>
      <c r="D525" s="31"/>
      <c r="E525" s="32"/>
      <c r="F525" s="160">
        <v>2544</v>
      </c>
      <c r="G525" s="109">
        <v>4823</v>
      </c>
      <c r="H525" s="110">
        <v>5653</v>
      </c>
      <c r="I525" s="110">
        <v>5928</v>
      </c>
      <c r="J525" s="110">
        <v>6214</v>
      </c>
      <c r="K525" s="110">
        <v>7124</v>
      </c>
      <c r="L525" s="110">
        <v>5132</v>
      </c>
      <c r="M525" s="111"/>
      <c r="N525" s="112">
        <v>0.43867377195533308</v>
      </c>
      <c r="O525" s="112">
        <v>0.43295982072154582</v>
      </c>
      <c r="P525" s="113">
        <v>0.48319558470256979</v>
      </c>
      <c r="Q525" s="113">
        <v>0.48510343185381644</v>
      </c>
      <c r="R525" s="113">
        <v>0.49424285626590431</v>
      </c>
      <c r="S525" s="207">
        <v>0.54117519204776265</v>
      </c>
      <c r="T525" s="113">
        <v>0.57439115931590623</v>
      </c>
      <c r="U525" s="111"/>
      <c r="V525" s="114">
        <v>71.7330398</v>
      </c>
      <c r="W525" s="114">
        <v>72.22</v>
      </c>
      <c r="X525" s="115">
        <v>72.504415409113761</v>
      </c>
      <c r="Y525" s="115">
        <v>72.448644543115336</v>
      </c>
      <c r="Z525" s="115">
        <v>72.53909007368928</v>
      </c>
      <c r="AA525" s="119">
        <v>72.63084144357822</v>
      </c>
      <c r="AB525" s="115">
        <v>72.558999400207725</v>
      </c>
      <c r="AC525" s="115"/>
      <c r="AD525" s="116">
        <v>72.981859753390282</v>
      </c>
      <c r="AE525" s="116">
        <v>73.227940646693384</v>
      </c>
      <c r="AF525" s="115">
        <v>73.085229432718464</v>
      </c>
      <c r="AG525" s="115">
        <v>73.187857064542598</v>
      </c>
      <c r="AH525" s="115">
        <v>73.231015384102079</v>
      </c>
      <c r="AI525" s="119">
        <v>72.813088605526218</v>
      </c>
      <c r="AJ525" s="117">
        <v>72.35294117647058</v>
      </c>
      <c r="AK525" s="115"/>
      <c r="AL525" s="118">
        <v>11.569736218323587</v>
      </c>
      <c r="AM525" s="118">
        <v>11.60101125645439</v>
      </c>
      <c r="AN525" s="115">
        <v>11.816860930090277</v>
      </c>
      <c r="AO525" s="115">
        <v>11.51791489361702</v>
      </c>
      <c r="AP525" s="115">
        <v>11.61945235042735</v>
      </c>
      <c r="AQ525" s="119">
        <v>10.55766940711834</v>
      </c>
      <c r="AR525" s="115">
        <v>9.3658000000000001</v>
      </c>
      <c r="AS525" s="115"/>
      <c r="AT525" s="118">
        <v>412.02004420288318</v>
      </c>
      <c r="AU525" s="118">
        <v>392.56524098033134</v>
      </c>
      <c r="AV525" s="119">
        <v>524.17765436597983</v>
      </c>
      <c r="AW525" s="119">
        <v>537.78870810755529</v>
      </c>
      <c r="AX525" s="119">
        <v>562.82690312704472</v>
      </c>
      <c r="AY525" s="119">
        <v>769.41025402191735</v>
      </c>
      <c r="AZ525" s="119">
        <v>984.17732470476221</v>
      </c>
      <c r="BA525" s="119"/>
    </row>
    <row r="526" spans="1:53" x14ac:dyDescent="0.25">
      <c r="A526" s="180" t="s">
        <v>959</v>
      </c>
      <c r="B526" s="181">
        <v>5</v>
      </c>
      <c r="C526" s="182" t="s">
        <v>960</v>
      </c>
      <c r="D526" s="31"/>
      <c r="E526" s="32"/>
      <c r="F526" s="160">
        <v>1589</v>
      </c>
      <c r="G526" s="109">
        <v>1132</v>
      </c>
      <c r="H526" s="110">
        <v>1120</v>
      </c>
      <c r="I526" s="110">
        <v>1103</v>
      </c>
      <c r="J526" s="110">
        <v>1087</v>
      </c>
      <c r="K526" s="110">
        <v>1037</v>
      </c>
      <c r="L526" s="110">
        <v>1172</v>
      </c>
      <c r="M526" s="111"/>
      <c r="N526" s="112">
        <v>0.41484452751540019</v>
      </c>
      <c r="O526" s="112">
        <v>0.40908863091022313</v>
      </c>
      <c r="P526" s="113">
        <v>0.53086672803577095</v>
      </c>
      <c r="Q526" s="113">
        <v>0.54538803635656941</v>
      </c>
      <c r="R526" s="113">
        <v>0.56928333853161117</v>
      </c>
      <c r="S526" s="207">
        <v>0.62736650377437675</v>
      </c>
      <c r="T526" s="113">
        <v>0.6750122765161265</v>
      </c>
      <c r="U526" s="111"/>
      <c r="V526" s="114">
        <v>68.90223395000001</v>
      </c>
      <c r="W526" s="114">
        <v>72.31</v>
      </c>
      <c r="X526" s="115">
        <v>74.274532794569268</v>
      </c>
      <c r="Y526" s="115">
        <v>75.046251268099354</v>
      </c>
      <c r="Z526" s="115">
        <v>75.884049754874184</v>
      </c>
      <c r="AA526" s="119">
        <v>77.721638136816182</v>
      </c>
      <c r="AB526" s="115">
        <v>78.767602000435659</v>
      </c>
      <c r="AC526" s="115"/>
      <c r="AD526" s="116">
        <v>79.236259335583597</v>
      </c>
      <c r="AE526" s="116">
        <v>79.38474454660269</v>
      </c>
      <c r="AF526" s="115">
        <v>79.310344827586206</v>
      </c>
      <c r="AG526" s="115">
        <v>79.36055811313291</v>
      </c>
      <c r="AH526" s="115">
        <v>79.386599843155096</v>
      </c>
      <c r="AI526" s="119">
        <v>79.333562879193025</v>
      </c>
      <c r="AJ526" s="117">
        <v>79.268292682926827</v>
      </c>
      <c r="AK526" s="115"/>
      <c r="AL526" s="118">
        <v>8.8554229885057474</v>
      </c>
      <c r="AM526" s="118">
        <v>9.2195927941176468</v>
      </c>
      <c r="AN526" s="115">
        <v>9.3819337691434068</v>
      </c>
      <c r="AO526" s="115">
        <v>9.3946540897097623</v>
      </c>
      <c r="AP526" s="115">
        <v>9.5329605161290321</v>
      </c>
      <c r="AQ526" s="119">
        <v>9.5479167563304657</v>
      </c>
      <c r="AR526" s="115">
        <v>9.4929000000000006</v>
      </c>
      <c r="AS526" s="115"/>
      <c r="AT526" s="118">
        <v>418.31720466049075</v>
      </c>
      <c r="AU526" s="118">
        <v>367.31738915736008</v>
      </c>
      <c r="AV526" s="119">
        <v>725.06728619606417</v>
      </c>
      <c r="AW526" s="119">
        <v>770.87027370766418</v>
      </c>
      <c r="AX526" s="119">
        <v>850.58569618431943</v>
      </c>
      <c r="AY526" s="119">
        <v>1087.8499465497734</v>
      </c>
      <c r="AZ526" s="119">
        <v>1326.0168102874347</v>
      </c>
      <c r="BA526" s="119"/>
    </row>
    <row r="527" spans="1:53" x14ac:dyDescent="0.25">
      <c r="A527" s="180" t="s">
        <v>961</v>
      </c>
      <c r="B527" s="181">
        <v>6</v>
      </c>
      <c r="C527" s="182" t="s">
        <v>962</v>
      </c>
      <c r="D527" s="31"/>
      <c r="E527" s="32"/>
      <c r="F527" s="160">
        <v>6968</v>
      </c>
      <c r="G527" s="109">
        <v>6621</v>
      </c>
      <c r="H527" s="110">
        <v>6700</v>
      </c>
      <c r="I527" s="110">
        <v>6659</v>
      </c>
      <c r="J527" s="110">
        <v>6616</v>
      </c>
      <c r="K527" s="110">
        <v>6477</v>
      </c>
      <c r="L527" s="110">
        <v>6456</v>
      </c>
      <c r="M527" s="111"/>
      <c r="N527" s="112">
        <v>0.38918430799156944</v>
      </c>
      <c r="O527" s="112">
        <v>0.37000660910730154</v>
      </c>
      <c r="P527" s="113">
        <v>0.47471332573635289</v>
      </c>
      <c r="Q527" s="113">
        <v>0.48360724884450562</v>
      </c>
      <c r="R527" s="113">
        <v>0.50313052933098812</v>
      </c>
      <c r="S527" s="207">
        <v>0.55699807483085617</v>
      </c>
      <c r="T527" s="113">
        <v>0.60235467809647047</v>
      </c>
      <c r="U527" s="111"/>
      <c r="V527" s="114">
        <v>69.237020450000003</v>
      </c>
      <c r="W527" s="114">
        <v>72.13</v>
      </c>
      <c r="X527" s="115">
        <v>74.116225411001082</v>
      </c>
      <c r="Y527" s="115">
        <v>74.802446673768031</v>
      </c>
      <c r="Z527" s="115">
        <v>75.519164432855035</v>
      </c>
      <c r="AA527" s="119">
        <v>77.401772543153129</v>
      </c>
      <c r="AB527" s="115">
        <v>78.571733530871512</v>
      </c>
      <c r="AC527" s="115"/>
      <c r="AD527" s="116">
        <v>68.775186002758275</v>
      </c>
      <c r="AE527" s="116">
        <v>69.012235727277172</v>
      </c>
      <c r="AF527" s="115">
        <v>68.874762014855122</v>
      </c>
      <c r="AG527" s="115">
        <v>68.973623212591306</v>
      </c>
      <c r="AH527" s="115">
        <v>69.015197621822963</v>
      </c>
      <c r="AI527" s="119">
        <v>72.516111608722326</v>
      </c>
      <c r="AJ527" s="117">
        <v>76.31578947368422</v>
      </c>
      <c r="AK527" s="115"/>
      <c r="AL527" s="118">
        <v>7.6283056342271776</v>
      </c>
      <c r="AM527" s="118">
        <v>8.0073507774798927</v>
      </c>
      <c r="AN527" s="115">
        <v>8.356608308592417</v>
      </c>
      <c r="AO527" s="115">
        <v>8.2668408143480363</v>
      </c>
      <c r="AP527" s="115">
        <v>8.4524370683579999</v>
      </c>
      <c r="AQ527" s="119">
        <v>8.2094983138506521</v>
      </c>
      <c r="AR527" s="115">
        <v>7.8402000000000003</v>
      </c>
      <c r="AS527" s="115"/>
      <c r="AT527" s="118">
        <v>405.94147620343921</v>
      </c>
      <c r="AU527" s="118">
        <v>324.41907992012784</v>
      </c>
      <c r="AV527" s="119">
        <v>606.23124718890392</v>
      </c>
      <c r="AW527" s="119">
        <v>634.31130141107917</v>
      </c>
      <c r="AX527" s="119">
        <v>690.7456882597387</v>
      </c>
      <c r="AY527" s="119">
        <v>887.50743963761488</v>
      </c>
      <c r="AZ527" s="119">
        <v>1094.0114331676043</v>
      </c>
      <c r="BA527" s="119"/>
    </row>
    <row r="528" spans="1:53" x14ac:dyDescent="0.25">
      <c r="A528" s="180"/>
      <c r="B528" s="183"/>
      <c r="C528" s="182"/>
      <c r="D528" s="31"/>
      <c r="E528" s="32"/>
      <c r="F528" s="160"/>
      <c r="G528" s="109"/>
      <c r="H528" s="110"/>
      <c r="I528" s="110"/>
      <c r="J528" s="110"/>
      <c r="K528" s="110"/>
      <c r="L528" s="110" t="s">
        <v>15</v>
      </c>
      <c r="M528" s="111"/>
      <c r="N528" s="112"/>
      <c r="O528" s="112"/>
      <c r="P528" s="113"/>
      <c r="Q528" s="113"/>
      <c r="R528" s="113"/>
      <c r="S528" s="207"/>
      <c r="T528" s="113"/>
      <c r="U528" s="111"/>
      <c r="V528" s="114"/>
      <c r="W528" s="114"/>
      <c r="X528" s="115"/>
      <c r="Y528" s="115"/>
      <c r="Z528" s="115"/>
      <c r="AA528" s="119"/>
      <c r="AB528" s="115"/>
      <c r="AC528" s="115"/>
      <c r="AD528" s="116"/>
      <c r="AE528" s="116"/>
      <c r="AF528" s="115"/>
      <c r="AG528" s="115"/>
      <c r="AH528" s="115"/>
      <c r="AI528" s="119"/>
      <c r="AJ528" s="120"/>
      <c r="AK528" s="115"/>
      <c r="AL528" s="118"/>
      <c r="AM528" s="118"/>
      <c r="AN528" s="115"/>
      <c r="AO528" s="115"/>
      <c r="AP528" s="115"/>
      <c r="AQ528" s="119"/>
      <c r="AR528" s="115"/>
      <c r="AS528" s="115"/>
      <c r="AT528" s="118"/>
      <c r="AU528" s="118"/>
      <c r="AV528" s="119"/>
      <c r="AW528" s="119"/>
      <c r="AX528" s="119"/>
      <c r="AY528" s="119"/>
      <c r="AZ528" s="119"/>
      <c r="BA528" s="119"/>
    </row>
    <row r="529" spans="1:53" x14ac:dyDescent="0.25">
      <c r="A529" s="177" t="s">
        <v>963</v>
      </c>
      <c r="B529" s="178"/>
      <c r="C529" s="179" t="s">
        <v>964</v>
      </c>
      <c r="D529" s="31"/>
      <c r="E529" s="32"/>
      <c r="F529" s="159">
        <v>18926</v>
      </c>
      <c r="G529" s="97">
        <v>15662</v>
      </c>
      <c r="H529" s="98">
        <v>15549</v>
      </c>
      <c r="I529" s="98">
        <v>15355</v>
      </c>
      <c r="J529" s="98">
        <v>15164</v>
      </c>
      <c r="K529" s="98">
        <v>14602</v>
      </c>
      <c r="L529" s="98">
        <v>12827</v>
      </c>
      <c r="M529" s="121"/>
      <c r="N529" s="100">
        <v>0.28312337754747902</v>
      </c>
      <c r="O529" s="100">
        <v>0.25033688877429477</v>
      </c>
      <c r="P529" s="101">
        <v>0.2831374205920566</v>
      </c>
      <c r="Q529" s="101">
        <v>0.2881860781184894</v>
      </c>
      <c r="R529" s="101">
        <v>0.29071047211580703</v>
      </c>
      <c r="S529" s="206">
        <v>0.34065147150596925</v>
      </c>
      <c r="T529" s="101">
        <v>0.38951122104254876</v>
      </c>
      <c r="U529" s="121"/>
      <c r="V529" s="102">
        <v>60.989971128388078</v>
      </c>
      <c r="W529" s="102">
        <v>71.069999999999993</v>
      </c>
      <c r="X529" s="103">
        <v>76.669527375002019</v>
      </c>
      <c r="Y529" s="103">
        <v>78.937867941001969</v>
      </c>
      <c r="Z529" s="103">
        <v>81.413507256894107</v>
      </c>
      <c r="AA529" s="107">
        <v>87.102208510484161</v>
      </c>
      <c r="AB529" s="103">
        <v>90.518241390743725</v>
      </c>
      <c r="AC529" s="103"/>
      <c r="AD529" s="104">
        <v>27.095388137409454</v>
      </c>
      <c r="AE529" s="104">
        <v>32.96748784434925</v>
      </c>
      <c r="AF529" s="103">
        <v>32.27508157638573</v>
      </c>
      <c r="AG529" s="103">
        <v>32.773010320470014</v>
      </c>
      <c r="AH529" s="103">
        <v>32.982405855308755</v>
      </c>
      <c r="AI529" s="107">
        <v>35.205797046016187</v>
      </c>
      <c r="AJ529" s="105">
        <v>36.170212765957451</v>
      </c>
      <c r="AK529" s="103"/>
      <c r="AL529" s="106">
        <v>5.5772464486748419</v>
      </c>
      <c r="AM529" s="106">
        <v>5.9872789421032895</v>
      </c>
      <c r="AN529" s="103">
        <v>6.1120135754666229</v>
      </c>
      <c r="AO529" s="103">
        <v>6.1760678645954084</v>
      </c>
      <c r="AP529" s="103">
        <v>6.3138643076572984</v>
      </c>
      <c r="AQ529" s="107">
        <v>5.9859743653824937</v>
      </c>
      <c r="AR529" s="103">
        <v>5.5586738218603493</v>
      </c>
      <c r="AS529" s="103"/>
      <c r="AT529" s="106">
        <v>352.06780254269648</v>
      </c>
      <c r="AU529" s="106">
        <v>196.53246161392113</v>
      </c>
      <c r="AV529" s="107">
        <v>242.53719226596462</v>
      </c>
      <c r="AW529" s="107">
        <v>241.50823238518484</v>
      </c>
      <c r="AX529" s="107">
        <v>233.92797379267563</v>
      </c>
      <c r="AY529" s="107">
        <v>327.23399576613576</v>
      </c>
      <c r="AZ529" s="107">
        <v>466.13887396699181</v>
      </c>
      <c r="BA529" s="107"/>
    </row>
    <row r="530" spans="1:53" x14ac:dyDescent="0.25">
      <c r="A530" s="180" t="s">
        <v>965</v>
      </c>
      <c r="B530" s="181">
        <v>1</v>
      </c>
      <c r="C530" s="182" t="s">
        <v>966</v>
      </c>
      <c r="D530" s="31"/>
      <c r="E530" s="32"/>
      <c r="F530" s="160">
        <v>3346</v>
      </c>
      <c r="G530" s="109">
        <v>3030</v>
      </c>
      <c r="H530" s="110">
        <v>3051</v>
      </c>
      <c r="I530" s="110">
        <v>3030</v>
      </c>
      <c r="J530" s="110">
        <v>3006</v>
      </c>
      <c r="K530" s="110">
        <v>2937</v>
      </c>
      <c r="L530" s="110">
        <v>2925</v>
      </c>
      <c r="M530" s="111"/>
      <c r="N530" s="112">
        <v>0.36940826886883404</v>
      </c>
      <c r="O530" s="112">
        <v>0.33684625671536167</v>
      </c>
      <c r="P530" s="113">
        <v>0.40546267474435554</v>
      </c>
      <c r="Q530" s="113">
        <v>0.4091291791118073</v>
      </c>
      <c r="R530" s="113">
        <v>0.42059851539422327</v>
      </c>
      <c r="S530" s="207">
        <v>0.48138957816742844</v>
      </c>
      <c r="T530" s="113">
        <v>0.52643397968526984</v>
      </c>
      <c r="U530" s="111"/>
      <c r="V530" s="114">
        <v>66.782961008000001</v>
      </c>
      <c r="W530" s="114">
        <v>71.61</v>
      </c>
      <c r="X530" s="115">
        <v>74.488053467344187</v>
      </c>
      <c r="Y530" s="115">
        <v>75.604116125334443</v>
      </c>
      <c r="Z530" s="115">
        <v>76.794886311063109</v>
      </c>
      <c r="AA530" s="119">
        <v>79.568376076941604</v>
      </c>
      <c r="AB530" s="115">
        <v>81.217676952938021</v>
      </c>
      <c r="AC530" s="115"/>
      <c r="AD530" s="116">
        <v>57.264274623985166</v>
      </c>
      <c r="AE530" s="116">
        <v>57.421667963341847</v>
      </c>
      <c r="AF530" s="115">
        <v>57.330389870883479</v>
      </c>
      <c r="AG530" s="115">
        <v>57.396030504198194</v>
      </c>
      <c r="AH530" s="115">
        <v>57.423634565388447</v>
      </c>
      <c r="AI530" s="119">
        <v>52.475351804757338</v>
      </c>
      <c r="AJ530" s="117">
        <v>47.093023255813954</v>
      </c>
      <c r="AK530" s="115"/>
      <c r="AL530" s="118">
        <v>8.985224071428572</v>
      </c>
      <c r="AM530" s="118">
        <v>9.2863526451612906</v>
      </c>
      <c r="AN530" s="115">
        <v>9.4621936005591536</v>
      </c>
      <c r="AO530" s="115">
        <v>9.4591502976190487</v>
      </c>
      <c r="AP530" s="115">
        <v>9.593579169104741</v>
      </c>
      <c r="AQ530" s="119">
        <v>9.0693229788751424</v>
      </c>
      <c r="AR530" s="115">
        <v>8.4403000000000006</v>
      </c>
      <c r="AS530" s="115"/>
      <c r="AT530" s="118">
        <v>366.4903804416852</v>
      </c>
      <c r="AU530" s="118">
        <v>255.42222281170567</v>
      </c>
      <c r="AV530" s="119">
        <v>393.17528007148024</v>
      </c>
      <c r="AW530" s="119">
        <v>394.72998634950824</v>
      </c>
      <c r="AX530" s="119">
        <v>413.45552860310795</v>
      </c>
      <c r="AY530" s="119">
        <v>618.36007919345866</v>
      </c>
      <c r="AZ530" s="119">
        <v>852.89782996913436</v>
      </c>
      <c r="BA530" s="119"/>
    </row>
    <row r="531" spans="1:53" x14ac:dyDescent="0.25">
      <c r="A531" s="180" t="s">
        <v>967</v>
      </c>
      <c r="B531" s="181">
        <v>2</v>
      </c>
      <c r="C531" s="182" t="s">
        <v>968</v>
      </c>
      <c r="D531" s="31"/>
      <c r="E531" s="32"/>
      <c r="F531" s="160">
        <v>2573</v>
      </c>
      <c r="G531" s="109">
        <v>2169</v>
      </c>
      <c r="H531" s="110">
        <v>2153</v>
      </c>
      <c r="I531" s="110">
        <v>2125</v>
      </c>
      <c r="J531" s="110">
        <v>2099</v>
      </c>
      <c r="K531" s="110">
        <v>2019</v>
      </c>
      <c r="L531" s="110">
        <v>1849</v>
      </c>
      <c r="M531" s="111"/>
      <c r="N531" s="112">
        <v>0.26146129822677455</v>
      </c>
      <c r="O531" s="112">
        <v>0.22819352561271208</v>
      </c>
      <c r="P531" s="113">
        <v>0.25441039634278922</v>
      </c>
      <c r="Q531" s="113">
        <v>0.2457139934553616</v>
      </c>
      <c r="R531" s="113">
        <v>0.24248709147279135</v>
      </c>
      <c r="S531" s="207">
        <v>0.28786031478824625</v>
      </c>
      <c r="T531" s="113">
        <v>0.32668705194047759</v>
      </c>
      <c r="U531" s="111"/>
      <c r="V531" s="114">
        <v>58.172475419000001</v>
      </c>
      <c r="W531" s="114">
        <v>70.849999999999994</v>
      </c>
      <c r="X531" s="115">
        <v>78.01934881244587</v>
      </c>
      <c r="Y531" s="115">
        <v>80.984045660735646</v>
      </c>
      <c r="Z531" s="115">
        <v>84.117341719773293</v>
      </c>
      <c r="AA531" s="119">
        <v>91.357854406903243</v>
      </c>
      <c r="AB531" s="115">
        <v>95.740982689072709</v>
      </c>
      <c r="AC531" s="115"/>
      <c r="AD531" s="116">
        <v>31.648145110178881</v>
      </c>
      <c r="AE531" s="116">
        <v>31.824683543034539</v>
      </c>
      <c r="AF531" s="115">
        <v>31.722302518128931</v>
      </c>
      <c r="AG531" s="115">
        <v>31.795927581199557</v>
      </c>
      <c r="AH531" s="115">
        <v>31.826889359651538</v>
      </c>
      <c r="AI531" s="119">
        <v>27.376647937111557</v>
      </c>
      <c r="AJ531" s="117">
        <v>22.535211267605636</v>
      </c>
      <c r="AK531" s="115"/>
      <c r="AL531" s="118">
        <v>4.5062016210739619</v>
      </c>
      <c r="AM531" s="118">
        <v>4.7863757547169818</v>
      </c>
      <c r="AN531" s="115">
        <v>5.0204414103726434</v>
      </c>
      <c r="AO531" s="115">
        <v>5.0716128295254821</v>
      </c>
      <c r="AP531" s="115">
        <v>5.2341923076923074</v>
      </c>
      <c r="AQ531" s="119">
        <v>4.9376021494285069</v>
      </c>
      <c r="AR531" s="115">
        <v>4.5702999999999996</v>
      </c>
      <c r="AS531" s="115"/>
      <c r="AT531" s="118">
        <v>359.49088314691244</v>
      </c>
      <c r="AU531" s="118">
        <v>183.15922194047442</v>
      </c>
      <c r="AV531" s="119">
        <v>206.25468765070482</v>
      </c>
      <c r="AW531" s="119">
        <v>179.80082523482892</v>
      </c>
      <c r="AX531" s="119">
        <v>163.57422620689013</v>
      </c>
      <c r="AY531" s="119">
        <v>251.16049513197072</v>
      </c>
      <c r="AZ531" s="119">
        <v>382.65045741174339</v>
      </c>
      <c r="BA531" s="119"/>
    </row>
    <row r="532" spans="1:53" x14ac:dyDescent="0.25">
      <c r="A532" s="180" t="s">
        <v>969</v>
      </c>
      <c r="B532" s="181">
        <v>3</v>
      </c>
      <c r="C532" s="182" t="s">
        <v>970</v>
      </c>
      <c r="D532" s="31"/>
      <c r="E532" s="32"/>
      <c r="F532" s="160">
        <v>908</v>
      </c>
      <c r="G532" s="109">
        <v>647</v>
      </c>
      <c r="H532" s="110">
        <v>625</v>
      </c>
      <c r="I532" s="110">
        <v>610</v>
      </c>
      <c r="J532" s="110">
        <v>597</v>
      </c>
      <c r="K532" s="110">
        <v>556</v>
      </c>
      <c r="L532" s="110">
        <v>577</v>
      </c>
      <c r="M532" s="111"/>
      <c r="N532" s="112">
        <v>0.28538464566336585</v>
      </c>
      <c r="O532" s="112">
        <v>0.24442863274006074</v>
      </c>
      <c r="P532" s="113">
        <v>0.28100996985744436</v>
      </c>
      <c r="Q532" s="113">
        <v>0.27735892341077051</v>
      </c>
      <c r="R532" s="113">
        <v>0.28068280357902214</v>
      </c>
      <c r="S532" s="207">
        <v>0.34945851341540918</v>
      </c>
      <c r="T532" s="113">
        <v>0.4140098754368956</v>
      </c>
      <c r="U532" s="111"/>
      <c r="V532" s="114">
        <v>65.293235480000007</v>
      </c>
      <c r="W532" s="114">
        <v>70.88</v>
      </c>
      <c r="X532" s="115">
        <v>73.917165560413522</v>
      </c>
      <c r="Y532" s="115">
        <v>75.11364192648864</v>
      </c>
      <c r="Z532" s="115">
        <v>76.475035932456635</v>
      </c>
      <c r="AA532" s="119">
        <v>79.501073772820746</v>
      </c>
      <c r="AB532" s="115">
        <v>81.259418557966427</v>
      </c>
      <c r="AC532" s="115"/>
      <c r="AD532" s="116">
        <v>22.609220655234999</v>
      </c>
      <c r="AE532" s="116">
        <v>22.748797737916526</v>
      </c>
      <c r="AF532" s="115">
        <v>22.667851937349951</v>
      </c>
      <c r="AG532" s="115">
        <v>22.726062330120595</v>
      </c>
      <c r="AH532" s="115">
        <v>22.750541728974738</v>
      </c>
      <c r="AI532" s="119">
        <v>31.678424556993377</v>
      </c>
      <c r="AJ532" s="117">
        <v>41.379310344827587</v>
      </c>
      <c r="AK532" s="115"/>
      <c r="AL532" s="118">
        <v>6.392409841269842</v>
      </c>
      <c r="AM532" s="118">
        <v>6.6824936781609194</v>
      </c>
      <c r="AN532" s="115">
        <v>6.7636834886744488</v>
      </c>
      <c r="AO532" s="115">
        <v>6.722584880636604</v>
      </c>
      <c r="AP532" s="115">
        <v>6.8486510471204198</v>
      </c>
      <c r="AQ532" s="119">
        <v>6.471548929109737</v>
      </c>
      <c r="AR532" s="115">
        <v>6.0193000000000003</v>
      </c>
      <c r="AS532" s="115"/>
      <c r="AT532" s="118">
        <v>350.50692706451838</v>
      </c>
      <c r="AU532" s="118">
        <v>203.32363560217712</v>
      </c>
      <c r="AV532" s="119">
        <v>273.34663385553557</v>
      </c>
      <c r="AW532" s="119">
        <v>259.34898338594519</v>
      </c>
      <c r="AX532" s="119">
        <v>258.39814203939562</v>
      </c>
      <c r="AY532" s="119">
        <v>393.74175157950594</v>
      </c>
      <c r="AZ532" s="119">
        <v>567.03154306553813</v>
      </c>
      <c r="BA532" s="119"/>
    </row>
    <row r="533" spans="1:53" x14ac:dyDescent="0.25">
      <c r="A533" s="180" t="s">
        <v>971</v>
      </c>
      <c r="B533" s="181">
        <v>4</v>
      </c>
      <c r="C533" s="182" t="s">
        <v>972</v>
      </c>
      <c r="D533" s="31"/>
      <c r="E533" s="32"/>
      <c r="F533" s="160">
        <v>3060</v>
      </c>
      <c r="G533" s="109">
        <v>2464</v>
      </c>
      <c r="H533" s="110">
        <v>2430</v>
      </c>
      <c r="I533" s="110">
        <v>2393</v>
      </c>
      <c r="J533" s="110">
        <v>2356</v>
      </c>
      <c r="K533" s="110">
        <v>2251</v>
      </c>
      <c r="L533" s="110">
        <v>1913</v>
      </c>
      <c r="M533" s="111"/>
      <c r="N533" s="112">
        <v>0.24856741829003612</v>
      </c>
      <c r="O533" s="112">
        <v>0.21053800133602971</v>
      </c>
      <c r="P533" s="113">
        <v>0.24737183426036483</v>
      </c>
      <c r="Q533" s="113">
        <v>0.24247867744041054</v>
      </c>
      <c r="R533" s="113">
        <v>0.24433170582678768</v>
      </c>
      <c r="S533" s="207">
        <v>0.32143068486717968</v>
      </c>
      <c r="T533" s="113">
        <v>0.39057931645217198</v>
      </c>
      <c r="U533" s="111"/>
      <c r="V533" s="114">
        <v>59.882118478999999</v>
      </c>
      <c r="W533" s="114">
        <v>71.069999999999993</v>
      </c>
      <c r="X533" s="115">
        <v>77.240456934057022</v>
      </c>
      <c r="Y533" s="115">
        <v>79.723460888410429</v>
      </c>
      <c r="Z533" s="115">
        <v>82.465080146397952</v>
      </c>
      <c r="AA533" s="119">
        <v>88.808743258757204</v>
      </c>
      <c r="AB533" s="115">
        <v>92.635797120738673</v>
      </c>
      <c r="AC533" s="115"/>
      <c r="AD533" s="116">
        <v>20.317424755123373</v>
      </c>
      <c r="AE533" s="116">
        <v>20.426881536464599</v>
      </c>
      <c r="AF533" s="115">
        <v>20.363403588488556</v>
      </c>
      <c r="AG533" s="115">
        <v>20.409052359123926</v>
      </c>
      <c r="AH533" s="115">
        <v>20.428249179663986</v>
      </c>
      <c r="AI533" s="119">
        <v>28.198218074480792</v>
      </c>
      <c r="AJ533" s="117">
        <v>36.641221374045799</v>
      </c>
      <c r="AK533" s="115"/>
      <c r="AL533" s="118">
        <v>4.9153775023832225</v>
      </c>
      <c r="AM533" s="118">
        <v>5.230756921754085</v>
      </c>
      <c r="AN533" s="115">
        <v>5.368300139324969</v>
      </c>
      <c r="AO533" s="115">
        <v>5.444473655063292</v>
      </c>
      <c r="AP533" s="115">
        <v>5.6171552123552129</v>
      </c>
      <c r="AQ533" s="119">
        <v>5.166795875287967</v>
      </c>
      <c r="AR533" s="115">
        <v>4.6528</v>
      </c>
      <c r="AS533" s="115"/>
      <c r="AT533" s="118">
        <v>343.42702758739415</v>
      </c>
      <c r="AU533" s="118">
        <v>169.862005013546</v>
      </c>
      <c r="AV533" s="119">
        <v>224.45246245977862</v>
      </c>
      <c r="AW533" s="119">
        <v>203.3567861344473</v>
      </c>
      <c r="AX533" s="119">
        <v>195.19993206573389</v>
      </c>
      <c r="AY533" s="119">
        <v>332.69732369352641</v>
      </c>
      <c r="AZ533" s="119">
        <v>515.22285209137829</v>
      </c>
      <c r="BA533" s="119"/>
    </row>
    <row r="534" spans="1:53" x14ac:dyDescent="0.25">
      <c r="A534" s="180" t="s">
        <v>973</v>
      </c>
      <c r="B534" s="181">
        <v>5</v>
      </c>
      <c r="C534" s="182" t="s">
        <v>974</v>
      </c>
      <c r="D534" s="31"/>
      <c r="E534" s="32"/>
      <c r="F534" s="160">
        <v>1889</v>
      </c>
      <c r="G534" s="109">
        <v>1430</v>
      </c>
      <c r="H534" s="110">
        <v>1394</v>
      </c>
      <c r="I534" s="110">
        <v>1367</v>
      </c>
      <c r="J534" s="110">
        <v>1341</v>
      </c>
      <c r="K534" s="110">
        <v>1265</v>
      </c>
      <c r="L534" s="110">
        <v>1122</v>
      </c>
      <c r="M534" s="111"/>
      <c r="N534" s="112">
        <v>0.21629796993046421</v>
      </c>
      <c r="O534" s="112">
        <v>0.18962965309817378</v>
      </c>
      <c r="P534" s="113">
        <v>0.20067667304000211</v>
      </c>
      <c r="Q534" s="113">
        <v>0.19098715868052593</v>
      </c>
      <c r="R534" s="113">
        <v>0.17813997331229078</v>
      </c>
      <c r="S534" s="207">
        <v>0.22044491324575116</v>
      </c>
      <c r="T534" s="113">
        <v>0.27192769112391713</v>
      </c>
      <c r="U534" s="111"/>
      <c r="V534" s="114">
        <v>57.919600016000004</v>
      </c>
      <c r="W534" s="114">
        <v>70.92</v>
      </c>
      <c r="X534" s="115">
        <v>78.107367012147364</v>
      </c>
      <c r="Y534" s="115">
        <v>81.045488523264424</v>
      </c>
      <c r="Z534" s="115">
        <v>84.24058786366659</v>
      </c>
      <c r="AA534" s="119">
        <v>91.666271881201283</v>
      </c>
      <c r="AB534" s="115">
        <v>96.179347569941456</v>
      </c>
      <c r="AC534" s="115"/>
      <c r="AD534" s="116">
        <v>15.671574637123827</v>
      </c>
      <c r="AE534" s="116">
        <v>15.762255446306025</v>
      </c>
      <c r="AF534" s="115">
        <v>15.709666363956268</v>
      </c>
      <c r="AG534" s="115">
        <v>15.747484646283457</v>
      </c>
      <c r="AH534" s="115">
        <v>15.76338848704113</v>
      </c>
      <c r="AI534" s="119">
        <v>26.386423632642163</v>
      </c>
      <c r="AJ534" s="117">
        <v>37.931034482758619</v>
      </c>
      <c r="AK534" s="115"/>
      <c r="AL534" s="118">
        <v>3.7838993939393943</v>
      </c>
      <c r="AM534" s="118">
        <v>4.1423699582753821</v>
      </c>
      <c r="AN534" s="115">
        <v>4.2679988801777728</v>
      </c>
      <c r="AO534" s="115">
        <v>4.3734945806451613</v>
      </c>
      <c r="AP534" s="115">
        <v>4.5300307206068267</v>
      </c>
      <c r="AQ534" s="119">
        <v>4.2071172432319877</v>
      </c>
      <c r="AR534" s="115">
        <v>3.8157000000000001</v>
      </c>
      <c r="AS534" s="115"/>
      <c r="AT534" s="118">
        <v>342.25501949437546</v>
      </c>
      <c r="AU534" s="118">
        <v>171.20476242544484</v>
      </c>
      <c r="AV534" s="119">
        <v>171.20476242544484</v>
      </c>
      <c r="AW534" s="119">
        <v>143.8220654531502</v>
      </c>
      <c r="AX534" s="119">
        <v>116.07156915541799</v>
      </c>
      <c r="AY534" s="119">
        <v>147.37443872628501</v>
      </c>
      <c r="AZ534" s="119">
        <v>215.05631484603512</v>
      </c>
      <c r="BA534" s="119"/>
    </row>
    <row r="535" spans="1:53" x14ac:dyDescent="0.25">
      <c r="A535" s="180" t="s">
        <v>975</v>
      </c>
      <c r="B535" s="181">
        <v>6</v>
      </c>
      <c r="C535" s="182" t="s">
        <v>976</v>
      </c>
      <c r="D535" s="31"/>
      <c r="E535" s="32"/>
      <c r="F535" s="160">
        <v>3197</v>
      </c>
      <c r="G535" s="109">
        <v>2886</v>
      </c>
      <c r="H535" s="110">
        <v>2909</v>
      </c>
      <c r="I535" s="110">
        <v>2889</v>
      </c>
      <c r="J535" s="110">
        <v>2868</v>
      </c>
      <c r="K535" s="110">
        <v>2807</v>
      </c>
      <c r="L535" s="110">
        <v>2342</v>
      </c>
      <c r="M535" s="111"/>
      <c r="N535" s="112">
        <v>0.17600817540719724</v>
      </c>
      <c r="O535" s="112">
        <v>0.15047041688510199</v>
      </c>
      <c r="P535" s="113">
        <v>0.16063216413214132</v>
      </c>
      <c r="Q535" s="113">
        <v>0.16366627371444137</v>
      </c>
      <c r="R535" s="113">
        <v>0.14726902738287914</v>
      </c>
      <c r="S535" s="207">
        <v>0.15539455776367911</v>
      </c>
      <c r="T535" s="113">
        <v>0.17823565007841008</v>
      </c>
      <c r="U535" s="111"/>
      <c r="V535" s="114">
        <v>55.895852821999995</v>
      </c>
      <c r="W535" s="114">
        <v>70.73</v>
      </c>
      <c r="X535" s="115">
        <v>78.79974680611538</v>
      </c>
      <c r="Y535" s="115">
        <v>82.107168405765876</v>
      </c>
      <c r="Z535" s="115">
        <v>81.946864691793692</v>
      </c>
      <c r="AA535" s="119">
        <v>90.921539651719286</v>
      </c>
      <c r="AB535" s="115">
        <v>94.538378694469415</v>
      </c>
      <c r="AC535" s="115"/>
      <c r="AD535" s="116">
        <v>9.1136554016432001</v>
      </c>
      <c r="AE535" s="116">
        <v>9.19560033911314</v>
      </c>
      <c r="AF535" s="115">
        <v>9.14807750485949</v>
      </c>
      <c r="AG535" s="115">
        <v>9.1822525062569245</v>
      </c>
      <c r="AH535" s="115">
        <v>9.1966242266702345</v>
      </c>
      <c r="AI535" s="119">
        <v>18.661460584967699</v>
      </c>
      <c r="AJ535" s="117">
        <v>28.947368421052634</v>
      </c>
      <c r="AK535" s="115"/>
      <c r="AL535" s="118">
        <v>2.9309178913738019</v>
      </c>
      <c r="AM535" s="118">
        <v>3.2743873646209392</v>
      </c>
      <c r="AN535" s="115">
        <v>3.3848643970423349</v>
      </c>
      <c r="AO535" s="115">
        <v>3.4965774000000001</v>
      </c>
      <c r="AP535" s="115">
        <v>3.6387429778933682</v>
      </c>
      <c r="AQ535" s="119">
        <v>3.2430416132937934</v>
      </c>
      <c r="AR535" s="115">
        <v>2.7734000000000001</v>
      </c>
      <c r="AS535" s="115"/>
      <c r="AT535" s="118">
        <v>341.3718380122819</v>
      </c>
      <c r="AU535" s="118">
        <v>147.76353277178251</v>
      </c>
      <c r="AV535" s="119">
        <v>147.76353277178251</v>
      </c>
      <c r="AW535" s="119">
        <v>143.40213832176906</v>
      </c>
      <c r="AX535" s="119">
        <v>111.01548124853309</v>
      </c>
      <c r="AY535" s="119">
        <v>96.1336287308186</v>
      </c>
      <c r="AZ535" s="119">
        <v>120.49117647346429</v>
      </c>
      <c r="BA535" s="119"/>
    </row>
    <row r="536" spans="1:53" x14ac:dyDescent="0.25">
      <c r="A536" s="180" t="s">
        <v>977</v>
      </c>
      <c r="B536" s="181">
        <v>7</v>
      </c>
      <c r="C536" s="182" t="s">
        <v>978</v>
      </c>
      <c r="D536" s="31"/>
      <c r="E536" s="32"/>
      <c r="F536" s="160">
        <v>422</v>
      </c>
      <c r="G536" s="109">
        <v>278</v>
      </c>
      <c r="H536" s="110">
        <v>267</v>
      </c>
      <c r="I536" s="110">
        <v>261</v>
      </c>
      <c r="J536" s="110">
        <v>255</v>
      </c>
      <c r="K536" s="110">
        <v>236</v>
      </c>
      <c r="L536" s="110">
        <v>265</v>
      </c>
      <c r="M536" s="111"/>
      <c r="N536" s="112">
        <v>0.33460281617694959</v>
      </c>
      <c r="O536" s="112">
        <v>0.29072763617718378</v>
      </c>
      <c r="P536" s="113">
        <v>0.35336675640671988</v>
      </c>
      <c r="Q536" s="113">
        <v>0.3562527314270611</v>
      </c>
      <c r="R536" s="113">
        <v>0.36533545488297575</v>
      </c>
      <c r="S536" s="207">
        <v>0.37715615244449296</v>
      </c>
      <c r="T536" s="113">
        <v>0.36430288499175406</v>
      </c>
      <c r="U536" s="111"/>
      <c r="V536" s="114">
        <v>65.575572094999998</v>
      </c>
      <c r="W536" s="114">
        <v>70.3</v>
      </c>
      <c r="X536" s="115">
        <v>72.765826007321124</v>
      </c>
      <c r="Y536" s="115">
        <v>73.720662873656011</v>
      </c>
      <c r="Z536" s="115">
        <v>74.861879264527374</v>
      </c>
      <c r="AA536" s="119">
        <v>77.083389110017151</v>
      </c>
      <c r="AB536" s="115">
        <v>78.21581885982512</v>
      </c>
      <c r="AC536" s="115"/>
      <c r="AD536" s="116">
        <v>66.678449162187022</v>
      </c>
      <c r="AE536" s="116">
        <v>66.73066752774595</v>
      </c>
      <c r="AF536" s="115">
        <v>66.700384208140477</v>
      </c>
      <c r="AG536" s="115">
        <v>66.722161791613559</v>
      </c>
      <c r="AH536" s="115">
        <v>66.731319987024079</v>
      </c>
      <c r="AI536" s="119">
        <v>44.33982695119812</v>
      </c>
      <c r="AJ536" s="117">
        <v>20</v>
      </c>
      <c r="AK536" s="115"/>
      <c r="AL536" s="118">
        <v>5.5719443820224717</v>
      </c>
      <c r="AM536" s="118">
        <v>5.8580614973262035</v>
      </c>
      <c r="AN536" s="115">
        <v>5.8900205896426643</v>
      </c>
      <c r="AO536" s="115">
        <v>6.0222064356435645</v>
      </c>
      <c r="AP536" s="115">
        <v>6.0704349753694586</v>
      </c>
      <c r="AQ536" s="119">
        <v>6.6111018439997906</v>
      </c>
      <c r="AR536" s="115">
        <v>7.1456</v>
      </c>
      <c r="AS536" s="115"/>
      <c r="AT536" s="118">
        <v>359.45994080859424</v>
      </c>
      <c r="AU536" s="118">
        <v>218.71772082614777</v>
      </c>
      <c r="AV536" s="119">
        <v>346.70603382017651</v>
      </c>
      <c r="AW536" s="119">
        <v>343.15483051568799</v>
      </c>
      <c r="AX536" s="119">
        <v>357.86298171859113</v>
      </c>
      <c r="AY536" s="119">
        <v>428.05871282667795</v>
      </c>
      <c r="AZ536" s="119">
        <v>524.71815150281736</v>
      </c>
      <c r="BA536" s="119"/>
    </row>
    <row r="537" spans="1:53" x14ac:dyDescent="0.25">
      <c r="A537" s="180" t="s">
        <v>979</v>
      </c>
      <c r="B537" s="181">
        <v>8</v>
      </c>
      <c r="C537" s="182" t="s">
        <v>980</v>
      </c>
      <c r="D537" s="31"/>
      <c r="E537" s="32"/>
      <c r="F537" s="160">
        <v>472</v>
      </c>
      <c r="G537" s="109">
        <v>518</v>
      </c>
      <c r="H537" s="110">
        <v>546</v>
      </c>
      <c r="I537" s="110">
        <v>552</v>
      </c>
      <c r="J537" s="110">
        <v>558</v>
      </c>
      <c r="K537" s="110">
        <v>574</v>
      </c>
      <c r="L537" s="110">
        <v>319</v>
      </c>
      <c r="M537" s="111"/>
      <c r="N537" s="112">
        <v>0.13984241755825044</v>
      </c>
      <c r="O537" s="112">
        <v>0.12810994477309581</v>
      </c>
      <c r="P537" s="113">
        <v>0.14853436296788539</v>
      </c>
      <c r="Q537" s="113">
        <v>0.15082501139131266</v>
      </c>
      <c r="R537" s="113">
        <v>0.1545965611789665</v>
      </c>
      <c r="S537" s="207">
        <v>0.352120901439404</v>
      </c>
      <c r="T537" s="113">
        <v>0.46293465434733222</v>
      </c>
      <c r="U537" s="111"/>
      <c r="V537" s="114">
        <v>63.479064635</v>
      </c>
      <c r="W537" s="114">
        <v>71.28</v>
      </c>
      <c r="X537" s="115">
        <v>75.154746240147261</v>
      </c>
      <c r="Y537" s="115">
        <v>76.663484162234042</v>
      </c>
      <c r="Z537" s="115">
        <v>78.535883902177815</v>
      </c>
      <c r="AA537" s="119">
        <v>82.409282728387552</v>
      </c>
      <c r="AB537" s="115">
        <v>84.53449679067792</v>
      </c>
      <c r="AC537" s="115"/>
      <c r="AD537" s="116">
        <v>0.27490770680740223</v>
      </c>
      <c r="AE537" s="116">
        <v>0.34285064144839333</v>
      </c>
      <c r="AF537" s="115">
        <v>0.30344807526991768</v>
      </c>
      <c r="AG537" s="115">
        <v>0.33178356441655804</v>
      </c>
      <c r="AH537" s="115">
        <v>0.34369957644693361</v>
      </c>
      <c r="AI537" s="119">
        <v>10.827936148998106</v>
      </c>
      <c r="AJ537" s="117">
        <v>22.222222222222221</v>
      </c>
      <c r="AK537" s="115"/>
      <c r="AL537" s="118">
        <v>7.1851931818181827</v>
      </c>
      <c r="AM537" s="118">
        <v>7.5504192810457518</v>
      </c>
      <c r="AN537" s="115">
        <v>7.5573564764810897</v>
      </c>
      <c r="AO537" s="115">
        <v>7.7123226586102724</v>
      </c>
      <c r="AP537" s="115">
        <v>7.7969053412462905</v>
      </c>
      <c r="AQ537" s="119">
        <v>7.4474038005174528</v>
      </c>
      <c r="AR537" s="115">
        <v>7.0187999999999997</v>
      </c>
      <c r="AS537" s="115"/>
      <c r="AT537" s="118">
        <v>360.54460947977265</v>
      </c>
      <c r="AU537" s="118">
        <v>215.32888145362114</v>
      </c>
      <c r="AV537" s="119">
        <v>310.50365757877103</v>
      </c>
      <c r="AW537" s="119">
        <v>299.26658785540747</v>
      </c>
      <c r="AX537" s="119">
        <v>302.92532199309187</v>
      </c>
      <c r="AY537" s="119">
        <v>577.01134427027137</v>
      </c>
      <c r="AZ537" s="119">
        <v>897.42962478123366</v>
      </c>
      <c r="BA537" s="119"/>
    </row>
    <row r="538" spans="1:53" x14ac:dyDescent="0.25">
      <c r="A538" s="180" t="s">
        <v>981</v>
      </c>
      <c r="B538" s="181">
        <v>9</v>
      </c>
      <c r="C538" s="182" t="s">
        <v>982</v>
      </c>
      <c r="D538" s="31"/>
      <c r="E538" s="32"/>
      <c r="F538" s="160">
        <v>426</v>
      </c>
      <c r="G538" s="109">
        <v>343</v>
      </c>
      <c r="H538" s="110">
        <v>342</v>
      </c>
      <c r="I538" s="110">
        <v>338</v>
      </c>
      <c r="J538" s="110">
        <v>334</v>
      </c>
      <c r="K538" s="110">
        <v>323</v>
      </c>
      <c r="L538" s="110">
        <v>301</v>
      </c>
      <c r="M538" s="111"/>
      <c r="N538" s="112">
        <v>0.14803329054436637</v>
      </c>
      <c r="O538" s="112">
        <v>0.13983603503454775</v>
      </c>
      <c r="P538" s="113">
        <v>0.18058501316571718</v>
      </c>
      <c r="Q538" s="113">
        <v>0.18641205003983213</v>
      </c>
      <c r="R538" s="113">
        <v>0.19558187950774181</v>
      </c>
      <c r="S538" s="207">
        <v>0.34480100669018476</v>
      </c>
      <c r="T538" s="113">
        <v>0.36241801735214918</v>
      </c>
      <c r="U538" s="111"/>
      <c r="V538" s="114">
        <v>60.922262936000003</v>
      </c>
      <c r="W538" s="114">
        <v>71.16</v>
      </c>
      <c r="X538" s="115">
        <v>76.413259865407383</v>
      </c>
      <c r="Y538" s="115">
        <v>78.518384448352037</v>
      </c>
      <c r="Z538" s="115">
        <v>80.997725593757949</v>
      </c>
      <c r="AA538" s="119">
        <v>86.124268101894813</v>
      </c>
      <c r="AB538" s="115">
        <v>88.946787060506111</v>
      </c>
      <c r="AC538" s="115"/>
      <c r="AD538" s="116">
        <v>0.5283086897211432</v>
      </c>
      <c r="AE538" s="116">
        <v>0.65887921170777808</v>
      </c>
      <c r="AF538" s="115">
        <v>0.58315664157268499</v>
      </c>
      <c r="AG538" s="115">
        <v>0.63761086301856473</v>
      </c>
      <c r="AH538" s="115">
        <v>0.66051066737683084</v>
      </c>
      <c r="AI538" s="119">
        <v>25.345510732527146</v>
      </c>
      <c r="AJ538" s="117">
        <v>52.173913043478258</v>
      </c>
      <c r="AK538" s="115"/>
      <c r="AL538" s="118">
        <v>6.3788261744966448</v>
      </c>
      <c r="AM538" s="118">
        <v>7.0320851428571434</v>
      </c>
      <c r="AN538" s="115">
        <v>7.1423064106374436</v>
      </c>
      <c r="AO538" s="115">
        <v>7.1594585858585855</v>
      </c>
      <c r="AP538" s="115">
        <v>7.2837546798029571</v>
      </c>
      <c r="AQ538" s="119">
        <v>7.5505308782018119</v>
      </c>
      <c r="AR538" s="115">
        <v>7.6863000000000001</v>
      </c>
      <c r="AS538" s="115"/>
      <c r="AT538" s="118">
        <v>358.59803974057473</v>
      </c>
      <c r="AU538" s="118">
        <v>212.81301500148189</v>
      </c>
      <c r="AV538" s="119">
        <v>396.68068002926384</v>
      </c>
      <c r="AW538" s="119">
        <v>399.91606700608111</v>
      </c>
      <c r="AX538" s="119">
        <v>426.24506904880877</v>
      </c>
      <c r="AY538" s="119">
        <v>344.59914754917816</v>
      </c>
      <c r="AZ538" s="119">
        <v>271.7418607548301</v>
      </c>
      <c r="BA538" s="119"/>
    </row>
    <row r="539" spans="1:53" x14ac:dyDescent="0.25">
      <c r="A539" s="180" t="s">
        <v>983</v>
      </c>
      <c r="B539" s="181">
        <v>10</v>
      </c>
      <c r="C539" s="182" t="s">
        <v>984</v>
      </c>
      <c r="D539" s="31"/>
      <c r="E539" s="32"/>
      <c r="F539" s="160">
        <v>1076</v>
      </c>
      <c r="G539" s="109">
        <v>892</v>
      </c>
      <c r="H539" s="110">
        <v>884</v>
      </c>
      <c r="I539" s="110">
        <v>872</v>
      </c>
      <c r="J539" s="110">
        <v>861</v>
      </c>
      <c r="K539" s="110">
        <v>826</v>
      </c>
      <c r="L539" s="110">
        <v>658</v>
      </c>
      <c r="M539" s="111"/>
      <c r="N539" s="112">
        <v>0.14499586437850048</v>
      </c>
      <c r="O539" s="112">
        <v>0.13768454391549223</v>
      </c>
      <c r="P539" s="113">
        <v>0.15798838725542819</v>
      </c>
      <c r="Q539" s="113">
        <v>0.16109654471938156</v>
      </c>
      <c r="R539" s="113">
        <v>0.16597011902830947</v>
      </c>
      <c r="S539" s="207">
        <v>0.32597999318493093</v>
      </c>
      <c r="T539" s="113">
        <v>0.39372149822464758</v>
      </c>
      <c r="U539" s="111"/>
      <c r="V539" s="114">
        <v>63.121587050000002</v>
      </c>
      <c r="W539" s="114">
        <v>71.25</v>
      </c>
      <c r="X539" s="115">
        <v>76.061289205645664</v>
      </c>
      <c r="Y539" s="115">
        <v>78.014978946408164</v>
      </c>
      <c r="Z539" s="115">
        <v>80.033258173800888</v>
      </c>
      <c r="AA539" s="119">
        <v>84.782565255261943</v>
      </c>
      <c r="AB539" s="115">
        <v>87.669526630808022</v>
      </c>
      <c r="AC539" s="115"/>
      <c r="AD539" s="116">
        <v>0.39847180102978053</v>
      </c>
      <c r="AE539" s="116">
        <v>0.49695337452968869</v>
      </c>
      <c r="AF539" s="115">
        <v>0.43984034669692529</v>
      </c>
      <c r="AG539" s="115">
        <v>0.48091192495293933</v>
      </c>
      <c r="AH539" s="115">
        <v>0.49818388444064776</v>
      </c>
      <c r="AI539" s="119">
        <v>18.581676612973752</v>
      </c>
      <c r="AJ539" s="117">
        <v>38.235294117647058</v>
      </c>
      <c r="AK539" s="115"/>
      <c r="AL539" s="118">
        <v>7.040687719298246</v>
      </c>
      <c r="AM539" s="118">
        <v>7.2885342799188644</v>
      </c>
      <c r="AN539" s="115">
        <v>7.3438322044317781</v>
      </c>
      <c r="AO539" s="115">
        <v>7.3645566990291256</v>
      </c>
      <c r="AP539" s="115">
        <v>7.4998046421663451</v>
      </c>
      <c r="AQ539" s="119">
        <v>7.0807720450566904</v>
      </c>
      <c r="AR539" s="115">
        <v>6.6139000000000001</v>
      </c>
      <c r="AS539" s="115"/>
      <c r="AT539" s="118">
        <v>343.40064825410946</v>
      </c>
      <c r="AU539" s="118">
        <v>225.44525979850141</v>
      </c>
      <c r="AV539" s="119">
        <v>310.64079703769198</v>
      </c>
      <c r="AW539" s="119">
        <v>303.67321393730464</v>
      </c>
      <c r="AX539" s="119">
        <v>309.75905529588891</v>
      </c>
      <c r="AY539" s="119">
        <v>361.00141078486195</v>
      </c>
      <c r="AZ539" s="119">
        <v>435.07606429363761</v>
      </c>
      <c r="BA539" s="119"/>
    </row>
    <row r="540" spans="1:53" x14ac:dyDescent="0.25">
      <c r="A540" s="180" t="s">
        <v>985</v>
      </c>
      <c r="B540" s="181">
        <v>11</v>
      </c>
      <c r="C540" s="182" t="s">
        <v>986</v>
      </c>
      <c r="D540" s="31"/>
      <c r="E540" s="32"/>
      <c r="F540" s="160">
        <v>1557</v>
      </c>
      <c r="G540" s="109">
        <v>1005</v>
      </c>
      <c r="H540" s="110">
        <v>948</v>
      </c>
      <c r="I540" s="110">
        <v>918</v>
      </c>
      <c r="J540" s="110">
        <v>889</v>
      </c>
      <c r="K540" s="110">
        <v>808</v>
      </c>
      <c r="L540" s="110">
        <v>556</v>
      </c>
      <c r="M540" s="111"/>
      <c r="N540" s="112">
        <v>0.32212835829730718</v>
      </c>
      <c r="O540" s="112">
        <v>0.29502779904542265</v>
      </c>
      <c r="P540" s="113">
        <v>0.31343897585766389</v>
      </c>
      <c r="Q540" s="113">
        <v>0.30923017786801887</v>
      </c>
      <c r="R540" s="113">
        <v>0.30891378001953174</v>
      </c>
      <c r="S540" s="207">
        <v>0.31926329626445854</v>
      </c>
      <c r="T540" s="113">
        <v>0.3380516000472733</v>
      </c>
      <c r="U540" s="111"/>
      <c r="V540" s="114">
        <v>63.597430262000003</v>
      </c>
      <c r="W540" s="114">
        <v>71.400000000000006</v>
      </c>
      <c r="X540" s="115">
        <v>75.723220069158387</v>
      </c>
      <c r="Y540" s="115">
        <v>77.442051864736072</v>
      </c>
      <c r="Z540" s="115">
        <v>79.35182693903954</v>
      </c>
      <c r="AA540" s="119">
        <v>83.603670423469339</v>
      </c>
      <c r="AB540" s="115">
        <v>86.078038646566597</v>
      </c>
      <c r="AC540" s="115"/>
      <c r="AD540" s="116">
        <v>44.578063950077237</v>
      </c>
      <c r="AE540" s="116">
        <v>44.667194449631623</v>
      </c>
      <c r="AF540" s="115">
        <v>44.615504447929908</v>
      </c>
      <c r="AG540" s="115">
        <v>44.652676176176612</v>
      </c>
      <c r="AH540" s="115">
        <v>44.668308119521058</v>
      </c>
      <c r="AI540" s="119">
        <v>49.067046221709234</v>
      </c>
      <c r="AJ540" s="117">
        <v>53.846153846153847</v>
      </c>
      <c r="AK540" s="115"/>
      <c r="AL540" s="118">
        <v>6.7416341549295771</v>
      </c>
      <c r="AM540" s="118">
        <v>6.9735648117839606</v>
      </c>
      <c r="AN540" s="115">
        <v>6.996781588628191</v>
      </c>
      <c r="AO540" s="115">
        <v>7.0925013931888543</v>
      </c>
      <c r="AP540" s="115">
        <v>7.2378505327245044</v>
      </c>
      <c r="AQ540" s="119">
        <v>6.7190409316427591</v>
      </c>
      <c r="AR540" s="115">
        <v>6.1700999999999997</v>
      </c>
      <c r="AS540" s="115"/>
      <c r="AT540" s="118">
        <v>360.19580625526982</v>
      </c>
      <c r="AU540" s="118">
        <v>237.9055372982312</v>
      </c>
      <c r="AV540" s="119">
        <v>257.20528942523123</v>
      </c>
      <c r="AW540" s="119">
        <v>239.42031086941287</v>
      </c>
      <c r="AX540" s="119">
        <v>228.95307077377242</v>
      </c>
      <c r="AY540" s="119">
        <v>234.20458633796258</v>
      </c>
      <c r="AZ540" s="119">
        <v>264.80169092979673</v>
      </c>
      <c r="BA540" s="119"/>
    </row>
    <row r="541" spans="1:53" x14ac:dyDescent="0.25">
      <c r="A541" s="180"/>
      <c r="B541" s="183"/>
      <c r="C541" s="182"/>
      <c r="D541" s="31"/>
      <c r="E541" s="32"/>
      <c r="F541" s="160"/>
      <c r="G541" s="109"/>
      <c r="H541" s="110"/>
      <c r="I541" s="110"/>
      <c r="J541" s="110"/>
      <c r="K541" s="110"/>
      <c r="L541" s="110" t="s">
        <v>15</v>
      </c>
      <c r="M541" s="111"/>
      <c r="N541" s="112"/>
      <c r="O541" s="112"/>
      <c r="P541" s="113"/>
      <c r="Q541" s="113"/>
      <c r="R541" s="113"/>
      <c r="S541" s="207"/>
      <c r="T541" s="113"/>
      <c r="U541" s="111"/>
      <c r="V541" s="114"/>
      <c r="W541" s="114"/>
      <c r="X541" s="115"/>
      <c r="Y541" s="115"/>
      <c r="Z541" s="115"/>
      <c r="AA541" s="119"/>
      <c r="AB541" s="115"/>
      <c r="AC541" s="115"/>
      <c r="AD541" s="116"/>
      <c r="AE541" s="116"/>
      <c r="AF541" s="115"/>
      <c r="AG541" s="115"/>
      <c r="AH541" s="115"/>
      <c r="AI541" s="119"/>
      <c r="AJ541" s="120"/>
      <c r="AK541" s="115"/>
      <c r="AL541" s="118"/>
      <c r="AM541" s="118"/>
      <c r="AN541" s="115"/>
      <c r="AO541" s="115"/>
      <c r="AP541" s="115"/>
      <c r="AQ541" s="119"/>
      <c r="AR541" s="115"/>
      <c r="AS541" s="115"/>
      <c r="AT541" s="118"/>
      <c r="AU541" s="118"/>
      <c r="AV541" s="119"/>
      <c r="AW541" s="119"/>
      <c r="AX541" s="119"/>
      <c r="AY541" s="119"/>
      <c r="AZ541" s="119"/>
      <c r="BA541" s="119"/>
    </row>
    <row r="542" spans="1:53" x14ac:dyDescent="0.25">
      <c r="A542" s="170" t="s">
        <v>987</v>
      </c>
      <c r="B542" s="171" t="s">
        <v>988</v>
      </c>
      <c r="C542" s="176"/>
      <c r="D542" s="31"/>
      <c r="E542" s="32"/>
      <c r="F542" s="156">
        <v>561029</v>
      </c>
      <c r="G542" s="71">
        <v>628947</v>
      </c>
      <c r="H542" s="124">
        <v>650718</v>
      </c>
      <c r="I542" s="124">
        <v>658400</v>
      </c>
      <c r="J542" s="124">
        <v>666029</v>
      </c>
      <c r="K542" s="124">
        <v>688657</v>
      </c>
      <c r="L542" s="124">
        <v>616176</v>
      </c>
      <c r="M542" s="72"/>
      <c r="N542" s="73">
        <v>0.23300000000000001</v>
      </c>
      <c r="O542" s="73">
        <v>0.27014864722600263</v>
      </c>
      <c r="P542" s="91">
        <v>0.34258559859147986</v>
      </c>
      <c r="Q542" s="91">
        <v>0.33375939508499969</v>
      </c>
      <c r="R542" s="91">
        <v>0.33429793564484711</v>
      </c>
      <c r="S542" s="205">
        <v>0.37710640197607043</v>
      </c>
      <c r="T542" s="91">
        <v>0.40960237031184554</v>
      </c>
      <c r="U542" s="72"/>
      <c r="V542" s="126">
        <v>67.068104080083302</v>
      </c>
      <c r="W542" s="126">
        <v>70.92</v>
      </c>
      <c r="X542" s="92">
        <v>70.237585934063475</v>
      </c>
      <c r="Y542" s="92">
        <v>70.854303562630946</v>
      </c>
      <c r="Z542" s="92">
        <v>70.511855881311917</v>
      </c>
      <c r="AA542" s="95">
        <v>71.325567966323263</v>
      </c>
      <c r="AB542" s="92">
        <v>71.07843456870512</v>
      </c>
      <c r="AC542" s="93"/>
      <c r="AD542" s="78">
        <v>41.471971849252512</v>
      </c>
      <c r="AE542" s="78">
        <v>44.103043822407713</v>
      </c>
      <c r="AF542" s="92">
        <v>50.397895872673324</v>
      </c>
      <c r="AG542" s="92">
        <v>43.591237225688303</v>
      </c>
      <c r="AH542" s="92">
        <v>43.591237225688303</v>
      </c>
      <c r="AI542" s="95">
        <v>52.606390420743537</v>
      </c>
      <c r="AJ542" s="94">
        <v>59.35797457536588</v>
      </c>
      <c r="AK542" s="93"/>
      <c r="AL542" s="78">
        <v>6.0885139613583901</v>
      </c>
      <c r="AM542" s="78">
        <v>6.1985000000000001</v>
      </c>
      <c r="AN542" s="92">
        <v>6.608700281504067</v>
      </c>
      <c r="AO542" s="92">
        <v>6.3372999999999999</v>
      </c>
      <c r="AP542" s="92">
        <v>6.3811</v>
      </c>
      <c r="AQ542" s="95">
        <v>6.6977722624052234</v>
      </c>
      <c r="AR542" s="92">
        <v>6.9055593075185495</v>
      </c>
      <c r="AS542" s="93"/>
      <c r="AT542" s="80">
        <v>180.4</v>
      </c>
      <c r="AU542" s="80">
        <v>206.80360723588046</v>
      </c>
      <c r="AV542" s="95">
        <v>353.19999999999993</v>
      </c>
      <c r="AW542" s="95">
        <v>356.31751380718043</v>
      </c>
      <c r="AX542" s="95">
        <v>358.7459924604106</v>
      </c>
      <c r="AY542" s="95">
        <v>436.94327235175911</v>
      </c>
      <c r="AZ542" s="95">
        <v>512.46420000000001</v>
      </c>
      <c r="BA542" s="96"/>
    </row>
    <row r="543" spans="1:53" x14ac:dyDescent="0.25">
      <c r="A543" s="177" t="s">
        <v>989</v>
      </c>
      <c r="B543" s="178"/>
      <c r="C543" s="179" t="s">
        <v>990</v>
      </c>
      <c r="D543" s="31"/>
      <c r="E543" s="32"/>
      <c r="F543" s="162">
        <v>199930</v>
      </c>
      <c r="G543" s="129">
        <v>237848</v>
      </c>
      <c r="H543" s="98">
        <v>251397</v>
      </c>
      <c r="I543" s="98">
        <v>256384</v>
      </c>
      <c r="J543" s="98">
        <v>261382</v>
      </c>
      <c r="K543" s="98">
        <v>277224</v>
      </c>
      <c r="L543" s="98">
        <v>282194</v>
      </c>
      <c r="M543" s="121"/>
      <c r="N543" s="100">
        <v>0.28612268095339044</v>
      </c>
      <c r="O543" s="100">
        <v>0.32792127745096189</v>
      </c>
      <c r="P543" s="101">
        <v>0.40357981831083395</v>
      </c>
      <c r="Q543" s="101">
        <v>0.41106373017536957</v>
      </c>
      <c r="R543" s="101">
        <v>0.41546445488766182</v>
      </c>
      <c r="S543" s="206">
        <v>0.43324133056971698</v>
      </c>
      <c r="T543" s="101">
        <v>0.44405664031213798</v>
      </c>
      <c r="U543" s="121"/>
      <c r="V543" s="102">
        <v>70.018012109250236</v>
      </c>
      <c r="W543" s="102">
        <v>70.88</v>
      </c>
      <c r="X543" s="103">
        <v>69.377228441245578</v>
      </c>
      <c r="Y543" s="103">
        <v>69.352866815259134</v>
      </c>
      <c r="Z543" s="103">
        <v>68.843457972421589</v>
      </c>
      <c r="AA543" s="107">
        <v>68.493671249450813</v>
      </c>
      <c r="AB543" s="103">
        <v>67.921493235697653</v>
      </c>
      <c r="AC543" s="103"/>
      <c r="AD543" s="104">
        <v>53.135044408134455</v>
      </c>
      <c r="AE543" s="104">
        <v>54.340987089387212</v>
      </c>
      <c r="AF543" s="103">
        <v>55.628784053782844</v>
      </c>
      <c r="AG543" s="103">
        <v>55.628784053782844</v>
      </c>
      <c r="AH543" s="103">
        <v>55.628784053782844</v>
      </c>
      <c r="AI543" s="107">
        <v>61.177302096442645</v>
      </c>
      <c r="AJ543" s="105">
        <v>66.537321856921125</v>
      </c>
      <c r="AK543" s="103"/>
      <c r="AL543" s="104">
        <v>7.8174600144837338</v>
      </c>
      <c r="AM543" s="104">
        <v>8.0357116027612054</v>
      </c>
      <c r="AN543" s="103">
        <v>8.3228043990376861</v>
      </c>
      <c r="AO543" s="103">
        <v>8.5801047535373396</v>
      </c>
      <c r="AP543" s="103">
        <v>8.8009667219570549</v>
      </c>
      <c r="AQ543" s="107">
        <v>8.5595258073332872</v>
      </c>
      <c r="AR543" s="103">
        <v>8.3137624994270052</v>
      </c>
      <c r="AS543" s="103"/>
      <c r="AT543" s="106">
        <v>195.11280090520802</v>
      </c>
      <c r="AU543" s="106">
        <v>267.69709219090743</v>
      </c>
      <c r="AV543" s="107">
        <v>468.38465621737771</v>
      </c>
      <c r="AW543" s="107">
        <v>484.41766714181114</v>
      </c>
      <c r="AX543" s="107">
        <v>496.93447615980443</v>
      </c>
      <c r="AY543" s="107">
        <v>547.41595750976001</v>
      </c>
      <c r="AZ543" s="107">
        <v>581.14003257964089</v>
      </c>
      <c r="BA543" s="107"/>
    </row>
    <row r="544" spans="1:53" x14ac:dyDescent="0.25">
      <c r="A544" s="180" t="s">
        <v>991</v>
      </c>
      <c r="B544" s="181">
        <v>1</v>
      </c>
      <c r="C544" s="182" t="s">
        <v>992</v>
      </c>
      <c r="D544" s="31"/>
      <c r="E544" s="32"/>
      <c r="F544" s="160">
        <v>87896</v>
      </c>
      <c r="G544" s="109">
        <v>100935</v>
      </c>
      <c r="H544" s="110">
        <v>105445</v>
      </c>
      <c r="I544" s="110">
        <v>107083</v>
      </c>
      <c r="J544" s="110">
        <v>108700</v>
      </c>
      <c r="K544" s="110">
        <v>93222</v>
      </c>
      <c r="L544" s="110">
        <v>99427</v>
      </c>
      <c r="M544" s="111"/>
      <c r="N544" s="112">
        <v>0.34114762595438253</v>
      </c>
      <c r="O544" s="112">
        <v>0.390060794665399</v>
      </c>
      <c r="P544" s="113">
        <v>0.47951732549784515</v>
      </c>
      <c r="Q544" s="113">
        <v>0.48279468550309335</v>
      </c>
      <c r="R544" s="113">
        <v>0.47901572941290821</v>
      </c>
      <c r="S544" s="207">
        <v>0.49569006318026182</v>
      </c>
      <c r="T544" s="113">
        <v>0.48894662764428204</v>
      </c>
      <c r="U544" s="111"/>
      <c r="V544" s="114">
        <v>72.4026128</v>
      </c>
      <c r="W544" s="114">
        <v>71.13</v>
      </c>
      <c r="X544" s="115">
        <v>68.923216945122235</v>
      </c>
      <c r="Y544" s="115">
        <v>68.508406246991498</v>
      </c>
      <c r="Z544" s="115">
        <v>67.825020902054121</v>
      </c>
      <c r="AA544" s="119">
        <v>66.626672541865673</v>
      </c>
      <c r="AB544" s="115">
        <v>65.80814416911177</v>
      </c>
      <c r="AC544" s="115"/>
      <c r="AD544" s="116">
        <v>65.858501616289232</v>
      </c>
      <c r="AE544" s="116">
        <v>65.981876544015918</v>
      </c>
      <c r="AF544" s="115">
        <v>66.385846672283066</v>
      </c>
      <c r="AG544" s="115">
        <v>66.385846672283066</v>
      </c>
      <c r="AH544" s="115">
        <v>66.385846672283066</v>
      </c>
      <c r="AI544" s="119">
        <v>69.204425364676695</v>
      </c>
      <c r="AJ544" s="117">
        <v>72.135201978565547</v>
      </c>
      <c r="AK544" s="115"/>
      <c r="AL544" s="118">
        <v>9.7103237629787404</v>
      </c>
      <c r="AM544" s="118">
        <v>9.9012721170914162</v>
      </c>
      <c r="AN544" s="115">
        <v>10.386197521370249</v>
      </c>
      <c r="AO544" s="115">
        <v>10.425091355358814</v>
      </c>
      <c r="AP544" s="115">
        <v>9.8369590458340408</v>
      </c>
      <c r="AQ544" s="119">
        <v>10.096369506758879</v>
      </c>
      <c r="AR544" s="115">
        <v>9.8849999999999998</v>
      </c>
      <c r="AS544" s="115"/>
      <c r="AT544" s="118">
        <v>239.51919448742191</v>
      </c>
      <c r="AU544" s="118">
        <v>345.125054580842</v>
      </c>
      <c r="AV544" s="119">
        <v>620.99367578510157</v>
      </c>
      <c r="AW544" s="119">
        <v>637.43058497825598</v>
      </c>
      <c r="AX544" s="119">
        <v>654.27059579132083</v>
      </c>
      <c r="AY544" s="119">
        <v>715.55042830567982</v>
      </c>
      <c r="AZ544" s="119">
        <v>696.05292065046478</v>
      </c>
      <c r="BA544" s="119"/>
    </row>
    <row r="545" spans="1:53" x14ac:dyDescent="0.25">
      <c r="A545" s="180" t="s">
        <v>993</v>
      </c>
      <c r="B545" s="181">
        <v>2</v>
      </c>
      <c r="C545" s="182" t="s">
        <v>994</v>
      </c>
      <c r="D545" s="31"/>
      <c r="E545" s="32"/>
      <c r="F545" s="160">
        <v>7185</v>
      </c>
      <c r="G545" s="109">
        <v>8953</v>
      </c>
      <c r="H545" s="110">
        <v>9406</v>
      </c>
      <c r="I545" s="110">
        <v>9569</v>
      </c>
      <c r="J545" s="110">
        <v>9728</v>
      </c>
      <c r="K545" s="110">
        <v>10659</v>
      </c>
      <c r="L545" s="110">
        <v>7403</v>
      </c>
      <c r="M545" s="111"/>
      <c r="N545" s="112">
        <v>0.16132904539040194</v>
      </c>
      <c r="O545" s="112">
        <v>0.1579747688082131</v>
      </c>
      <c r="P545" s="113">
        <v>0.17914864680598511</v>
      </c>
      <c r="Q545" s="113">
        <v>0.17946650900567271</v>
      </c>
      <c r="R545" s="113">
        <v>0.20921193017835205</v>
      </c>
      <c r="S545" s="207">
        <v>0.21743553209638558</v>
      </c>
      <c r="T545" s="113">
        <v>0.21874027708243426</v>
      </c>
      <c r="U545" s="111"/>
      <c r="V545" s="114">
        <v>68.638124599999998</v>
      </c>
      <c r="W545" s="114">
        <v>70.3</v>
      </c>
      <c r="X545" s="115">
        <v>68.366610461500315</v>
      </c>
      <c r="Y545" s="115">
        <v>68.412144756535071</v>
      </c>
      <c r="Z545" s="115">
        <v>67.429770773755862</v>
      </c>
      <c r="AA545" s="119">
        <v>66.622060796528444</v>
      </c>
      <c r="AB545" s="115">
        <v>65.156694303928731</v>
      </c>
      <c r="AC545" s="115"/>
      <c r="AD545" s="116">
        <v>16.383867584340305</v>
      </c>
      <c r="AE545" s="116">
        <v>16.398154426123945</v>
      </c>
      <c r="AF545" s="115">
        <v>16.411369642721347</v>
      </c>
      <c r="AG545" s="115">
        <v>16.394239839726907</v>
      </c>
      <c r="AH545" s="115">
        <v>16.392459766964343</v>
      </c>
      <c r="AI545" s="119">
        <v>27.595865201612014</v>
      </c>
      <c r="AJ545" s="117">
        <v>39.763113367174277</v>
      </c>
      <c r="AK545" s="115"/>
      <c r="AL545" s="118">
        <v>3.2595636134718298</v>
      </c>
      <c r="AM545" s="118">
        <v>3.4991957384079333</v>
      </c>
      <c r="AN545" s="115">
        <v>3.7456437829062912</v>
      </c>
      <c r="AO545" s="115">
        <v>3.9815449427703808</v>
      </c>
      <c r="AP545" s="115">
        <v>8.1896303275011224</v>
      </c>
      <c r="AQ545" s="119">
        <v>4.8933404375205782</v>
      </c>
      <c r="AR545" s="115">
        <v>3.5318999999999998</v>
      </c>
      <c r="AS545" s="115"/>
      <c r="AT545" s="118">
        <v>144.664037590079</v>
      </c>
      <c r="AU545" s="118">
        <v>126.88786025850675</v>
      </c>
      <c r="AV545" s="119">
        <v>165.76556193089471</v>
      </c>
      <c r="AW545" s="119">
        <v>159.08623978260536</v>
      </c>
      <c r="AX545" s="119">
        <v>152.52792535817005</v>
      </c>
      <c r="AY545" s="119">
        <v>183.98565225209131</v>
      </c>
      <c r="AZ545" s="119">
        <v>210.04071094580854</v>
      </c>
      <c r="BA545" s="119"/>
    </row>
    <row r="546" spans="1:53" x14ac:dyDescent="0.25">
      <c r="A546" s="180" t="s">
        <v>995</v>
      </c>
      <c r="B546" s="181">
        <v>3</v>
      </c>
      <c r="C546" s="182" t="s">
        <v>996</v>
      </c>
      <c r="D546" s="31"/>
      <c r="E546" s="32"/>
      <c r="F546" s="160">
        <v>3582</v>
      </c>
      <c r="G546" s="109">
        <v>5100</v>
      </c>
      <c r="H546" s="110">
        <v>5403</v>
      </c>
      <c r="I546" s="110">
        <v>5513</v>
      </c>
      <c r="J546" s="110">
        <v>5622</v>
      </c>
      <c r="K546" s="110">
        <v>5948</v>
      </c>
      <c r="L546" s="110">
        <v>4383</v>
      </c>
      <c r="M546" s="111"/>
      <c r="N546" s="112">
        <v>0.16911120982698255</v>
      </c>
      <c r="O546" s="112">
        <v>0.16049504757412453</v>
      </c>
      <c r="P546" s="113">
        <v>0.18099543419607178</v>
      </c>
      <c r="Q546" s="113">
        <v>0.18006775759441454</v>
      </c>
      <c r="R546" s="113">
        <v>0.17620198056328187</v>
      </c>
      <c r="S546" s="207">
        <v>0.22442654204586451</v>
      </c>
      <c r="T546" s="113">
        <v>0.25477804237062734</v>
      </c>
      <c r="U546" s="111"/>
      <c r="V546" s="114">
        <v>68.042948600000003</v>
      </c>
      <c r="W546" s="114">
        <v>70.52</v>
      </c>
      <c r="X546" s="115">
        <v>69.716863210582261</v>
      </c>
      <c r="Y546" s="115">
        <v>70.038486828976801</v>
      </c>
      <c r="Z546" s="115">
        <v>69.533083542576804</v>
      </c>
      <c r="AA546" s="119">
        <v>69.5989455054563</v>
      </c>
      <c r="AB546" s="115">
        <v>68.862783117526391</v>
      </c>
      <c r="AC546" s="115"/>
      <c r="AD546" s="116">
        <v>26.495039193526264</v>
      </c>
      <c r="AE546" s="116">
        <v>26.510407609599863</v>
      </c>
      <c r="AF546" s="115">
        <v>26.52462327393263</v>
      </c>
      <c r="AG546" s="115">
        <v>26.506196672472061</v>
      </c>
      <c r="AH546" s="115">
        <v>26.504281840679937</v>
      </c>
      <c r="AI546" s="119">
        <v>33.022619714769689</v>
      </c>
      <c r="AJ546" s="117">
        <v>40.096618357487927</v>
      </c>
      <c r="AK546" s="115"/>
      <c r="AL546" s="118">
        <v>2.8936140732265443</v>
      </c>
      <c r="AM546" s="118">
        <v>3.1481785264178384</v>
      </c>
      <c r="AN546" s="115">
        <v>3.45091423429542</v>
      </c>
      <c r="AO546" s="115">
        <v>3.703063563605729</v>
      </c>
      <c r="AP546" s="115">
        <v>3.8922107301331188</v>
      </c>
      <c r="AQ546" s="119">
        <v>3.5478663902693199</v>
      </c>
      <c r="AR546" s="115">
        <v>3.1574</v>
      </c>
      <c r="AS546" s="115"/>
      <c r="AT546" s="118">
        <v>151.33574971344225</v>
      </c>
      <c r="AU546" s="118">
        <v>119.66679008197319</v>
      </c>
      <c r="AV546" s="119">
        <v>146.67526847232654</v>
      </c>
      <c r="AW546" s="119">
        <v>136.72696061758188</v>
      </c>
      <c r="AX546" s="119">
        <v>126.93930210759072</v>
      </c>
      <c r="AY546" s="119">
        <v>220.93045506160706</v>
      </c>
      <c r="AZ546" s="119">
        <v>319.83565668450507</v>
      </c>
      <c r="BA546" s="119"/>
    </row>
    <row r="547" spans="1:53" x14ac:dyDescent="0.25">
      <c r="A547" s="180" t="s">
        <v>997</v>
      </c>
      <c r="B547" s="181">
        <v>4</v>
      </c>
      <c r="C547" s="182" t="s">
        <v>4073</v>
      </c>
      <c r="D547" s="31"/>
      <c r="E547" s="32"/>
      <c r="F547" s="163">
        <v>11379</v>
      </c>
      <c r="G547" s="130">
        <v>16458</v>
      </c>
      <c r="H547" s="110">
        <v>18043</v>
      </c>
      <c r="I547" s="110">
        <v>18678</v>
      </c>
      <c r="J547" s="110">
        <v>19325</v>
      </c>
      <c r="K547" s="110">
        <v>21350</v>
      </c>
      <c r="L547" s="110">
        <v>28252</v>
      </c>
      <c r="M547" s="111"/>
      <c r="N547" s="112">
        <v>0.28537023975269438</v>
      </c>
      <c r="O547" s="112">
        <v>0.36851277712897007</v>
      </c>
      <c r="P547" s="113">
        <v>0.46516537455769719</v>
      </c>
      <c r="Q547" s="113">
        <v>0.47849241637958539</v>
      </c>
      <c r="R547" s="113">
        <v>0.48096968887876057</v>
      </c>
      <c r="S547" s="207">
        <v>0.49144790739114647</v>
      </c>
      <c r="T547" s="113">
        <v>0.47322921591495004</v>
      </c>
      <c r="U547" s="111"/>
      <c r="V547" s="114">
        <v>68.638124599999998</v>
      </c>
      <c r="W547" s="114">
        <v>70.88</v>
      </c>
      <c r="X547" s="115">
        <v>70.992752357763095</v>
      </c>
      <c r="Y547" s="115">
        <v>71.456563709632363</v>
      </c>
      <c r="Z547" s="115">
        <v>71.651800414694975</v>
      </c>
      <c r="AA547" s="119">
        <v>72.858475368965173</v>
      </c>
      <c r="AB547" s="115">
        <v>73.620936883788161</v>
      </c>
      <c r="AC547" s="115"/>
      <c r="AD547" s="116">
        <v>64.495158945811582</v>
      </c>
      <c r="AE547" s="116">
        <v>64.618395532640719</v>
      </c>
      <c r="AF547" s="115">
        <v>64.996757809343421</v>
      </c>
      <c r="AG547" s="115">
        <v>64.996757809343421</v>
      </c>
      <c r="AH547" s="115">
        <v>64.996757809343421</v>
      </c>
      <c r="AI547" s="119">
        <v>65.426140978524643</v>
      </c>
      <c r="AJ547" s="117">
        <v>65.766052129688489</v>
      </c>
      <c r="AK547" s="115"/>
      <c r="AL547" s="116">
        <v>9.7103237629787387</v>
      </c>
      <c r="AM547" s="116">
        <v>9.9012721170914144</v>
      </c>
      <c r="AN547" s="115">
        <v>9.9381600895350104</v>
      </c>
      <c r="AO547" s="115">
        <v>10.425091355358814</v>
      </c>
      <c r="AP547" s="115">
        <v>9.8369590458340426</v>
      </c>
      <c r="AQ547" s="119">
        <v>9.2738132681196817</v>
      </c>
      <c r="AR547" s="115">
        <v>8.3241999999999994</v>
      </c>
      <c r="AS547" s="115"/>
      <c r="AT547" s="118">
        <v>166.40491820624169</v>
      </c>
      <c r="AU547" s="118">
        <v>300.7002070665813</v>
      </c>
      <c r="AV547" s="119">
        <v>565.31770222258365</v>
      </c>
      <c r="AW547" s="119">
        <v>590.08915422343114</v>
      </c>
      <c r="AX547" s="119">
        <v>616.57447282001681</v>
      </c>
      <c r="AY547" s="119">
        <v>660.08515278012783</v>
      </c>
      <c r="AZ547" s="119">
        <v>621.46101932702334</v>
      </c>
      <c r="BA547" s="119"/>
    </row>
    <row r="548" spans="1:53" x14ac:dyDescent="0.25">
      <c r="A548" s="180" t="s">
        <v>998</v>
      </c>
      <c r="B548" s="181">
        <v>5</v>
      </c>
      <c r="C548" s="182" t="s">
        <v>598</v>
      </c>
      <c r="D548" s="31"/>
      <c r="E548" s="32"/>
      <c r="F548" s="160">
        <v>4705</v>
      </c>
      <c r="G548" s="109">
        <v>6307</v>
      </c>
      <c r="H548" s="110">
        <v>6619</v>
      </c>
      <c r="I548" s="110">
        <v>6729</v>
      </c>
      <c r="J548" s="110">
        <v>6839</v>
      </c>
      <c r="K548" s="110">
        <v>6944</v>
      </c>
      <c r="L548" s="110">
        <v>5698</v>
      </c>
      <c r="M548" s="111"/>
      <c r="N548" s="112">
        <v>0.19296530151921487</v>
      </c>
      <c r="O548" s="112">
        <v>0.19194087766605156</v>
      </c>
      <c r="P548" s="113">
        <v>0.23805211420539851</v>
      </c>
      <c r="Q548" s="113">
        <v>0.23817012558961048</v>
      </c>
      <c r="R548" s="113">
        <v>0.23918511857962987</v>
      </c>
      <c r="S548" s="207">
        <v>0.28031803616272644</v>
      </c>
      <c r="T548" s="113">
        <v>0.30864145413387045</v>
      </c>
      <c r="U548" s="111"/>
      <c r="V548" s="114">
        <v>68.385174800000001</v>
      </c>
      <c r="W548" s="114">
        <v>70.58</v>
      </c>
      <c r="X548" s="115">
        <v>68.597977501066111</v>
      </c>
      <c r="Y548" s="115">
        <v>68.724000982581757</v>
      </c>
      <c r="Z548" s="115">
        <v>67.6755487029709</v>
      </c>
      <c r="AA548" s="119">
        <v>66.861089699920399</v>
      </c>
      <c r="AB548" s="115">
        <v>65.210134820464276</v>
      </c>
      <c r="AC548" s="115"/>
      <c r="AD548" s="116">
        <v>25.282116855212077</v>
      </c>
      <c r="AE548" s="116">
        <v>25.314186790553876</v>
      </c>
      <c r="AF548" s="115">
        <v>25.343851229218817</v>
      </c>
      <c r="AG548" s="115">
        <v>25.305399646792921</v>
      </c>
      <c r="AH548" s="115">
        <v>25.301403884869909</v>
      </c>
      <c r="AI548" s="119">
        <v>34.668849660590695</v>
      </c>
      <c r="AJ548" s="117">
        <v>44.827586206896555</v>
      </c>
      <c r="AK548" s="115"/>
      <c r="AL548" s="118">
        <v>4.0988596299411268</v>
      </c>
      <c r="AM548" s="118">
        <v>4.2969108030248471</v>
      </c>
      <c r="AN548" s="115">
        <v>4.5448568867869694</v>
      </c>
      <c r="AO548" s="115">
        <v>4.7634347866419287</v>
      </c>
      <c r="AP548" s="115">
        <v>5.2525225835322189</v>
      </c>
      <c r="AQ548" s="119">
        <v>4.8947636745880203</v>
      </c>
      <c r="AR548" s="115">
        <v>4.6818999999999997</v>
      </c>
      <c r="AS548" s="115"/>
      <c r="AT548" s="118">
        <v>156.07255788865533</v>
      </c>
      <c r="AU548" s="118">
        <v>143.75693254137886</v>
      </c>
      <c r="AV548" s="119">
        <v>241.75973830169355</v>
      </c>
      <c r="AW548" s="119">
        <v>233.86118374385649</v>
      </c>
      <c r="AX548" s="119">
        <v>226.20318638474825</v>
      </c>
      <c r="AY548" s="119">
        <v>318.12060747304349</v>
      </c>
      <c r="AZ548" s="119">
        <v>393.53161347660767</v>
      </c>
      <c r="BA548" s="119"/>
    </row>
    <row r="549" spans="1:53" x14ac:dyDescent="0.25">
      <c r="A549" s="180" t="s">
        <v>999</v>
      </c>
      <c r="B549" s="181">
        <v>6</v>
      </c>
      <c r="C549" s="182" t="s">
        <v>436</v>
      </c>
      <c r="D549" s="31"/>
      <c r="E549" s="32"/>
      <c r="F549" s="160">
        <v>5397</v>
      </c>
      <c r="G549" s="109">
        <v>5615</v>
      </c>
      <c r="H549" s="110">
        <v>5601</v>
      </c>
      <c r="I549" s="110">
        <v>5587</v>
      </c>
      <c r="J549" s="110">
        <v>5571</v>
      </c>
      <c r="K549" s="110">
        <v>6289</v>
      </c>
      <c r="L549" s="110">
        <v>5373</v>
      </c>
      <c r="M549" s="111"/>
      <c r="N549" s="112">
        <v>0.20067342547921266</v>
      </c>
      <c r="O549" s="112">
        <v>0.18475960714423664</v>
      </c>
      <c r="P549" s="113">
        <v>0.20723074541358183</v>
      </c>
      <c r="Q549" s="113">
        <v>0.20406828776085958</v>
      </c>
      <c r="R549" s="113">
        <v>0.2025656183271049</v>
      </c>
      <c r="S549" s="207">
        <v>0.21353287731858514</v>
      </c>
      <c r="T549" s="113">
        <v>0.2210226273218199</v>
      </c>
      <c r="U549" s="111"/>
      <c r="V549" s="114">
        <v>69.434172500000003</v>
      </c>
      <c r="W549" s="114">
        <v>70.09</v>
      </c>
      <c r="X549" s="115">
        <v>68.863086788771966</v>
      </c>
      <c r="Y549" s="115">
        <v>68.830153289269759</v>
      </c>
      <c r="Z549" s="115">
        <v>68.250135871662849</v>
      </c>
      <c r="AA549" s="119">
        <v>67.621080737818829</v>
      </c>
      <c r="AB549" s="115">
        <v>66.702994731271559</v>
      </c>
      <c r="AC549" s="115"/>
      <c r="AD549" s="116">
        <v>28.267382763455061</v>
      </c>
      <c r="AE549" s="116">
        <v>28.291479232519723</v>
      </c>
      <c r="AF549" s="115">
        <v>28.313768277414631</v>
      </c>
      <c r="AG549" s="115">
        <v>28.284876813913449</v>
      </c>
      <c r="AH549" s="115">
        <v>28.281874508092081</v>
      </c>
      <c r="AI549" s="119">
        <v>36.713725907650314</v>
      </c>
      <c r="AJ549" s="117">
        <v>45.861297539149888</v>
      </c>
      <c r="AK549" s="115"/>
      <c r="AL549" s="118">
        <v>4.1555597246891649</v>
      </c>
      <c r="AM549" s="118">
        <v>4.1382891148325358</v>
      </c>
      <c r="AN549" s="115">
        <v>4.3136597986181133</v>
      </c>
      <c r="AO549" s="115">
        <v>4.4628576866764273</v>
      </c>
      <c r="AP549" s="115">
        <v>4.8825118523775721</v>
      </c>
      <c r="AQ549" s="119">
        <v>4.4428095759955397</v>
      </c>
      <c r="AR549" s="115">
        <v>4.1773999999999996</v>
      </c>
      <c r="AS549" s="115"/>
      <c r="AT549" s="118">
        <v>159.21526834678565</v>
      </c>
      <c r="AU549" s="118">
        <v>130.84650246024248</v>
      </c>
      <c r="AV549" s="119">
        <v>169.0366719745962</v>
      </c>
      <c r="AW549" s="119">
        <v>159.51302781494687</v>
      </c>
      <c r="AX549" s="119">
        <v>149.7137822197343</v>
      </c>
      <c r="AY549" s="119">
        <v>164.25131735690138</v>
      </c>
      <c r="AZ549" s="119">
        <v>173.19139986032852</v>
      </c>
      <c r="BA549" s="119"/>
    </row>
    <row r="550" spans="1:53" x14ac:dyDescent="0.25">
      <c r="A550" s="180" t="s">
        <v>1000</v>
      </c>
      <c r="B550" s="181">
        <v>7</v>
      </c>
      <c r="C550" s="182" t="s">
        <v>1001</v>
      </c>
      <c r="D550" s="31"/>
      <c r="E550" s="32"/>
      <c r="F550" s="160">
        <v>2272</v>
      </c>
      <c r="G550" s="109">
        <v>2842</v>
      </c>
      <c r="H550" s="110">
        <v>2971</v>
      </c>
      <c r="I550" s="110">
        <v>3017</v>
      </c>
      <c r="J550" s="110">
        <v>3061</v>
      </c>
      <c r="K550" s="110">
        <v>3192</v>
      </c>
      <c r="L550" s="110">
        <v>3114</v>
      </c>
      <c r="M550" s="111"/>
      <c r="N550" s="112">
        <v>0.22322112568793551</v>
      </c>
      <c r="O550" s="112">
        <v>0.22493664293238713</v>
      </c>
      <c r="P550" s="113">
        <v>0.28176968398870933</v>
      </c>
      <c r="Q550" s="113">
        <v>0.28173837490782755</v>
      </c>
      <c r="R550" s="113">
        <v>0.27705161455802901</v>
      </c>
      <c r="S550" s="207">
        <v>0.31105252808476325</v>
      </c>
      <c r="T550" s="113">
        <v>0.33071555223825599</v>
      </c>
      <c r="U550" s="111"/>
      <c r="V550" s="114">
        <v>71.167622600000001</v>
      </c>
      <c r="W550" s="114">
        <v>70.25</v>
      </c>
      <c r="X550" s="115">
        <v>66.453680202100571</v>
      </c>
      <c r="Y550" s="115">
        <v>65.832277235819305</v>
      </c>
      <c r="Z550" s="115">
        <v>64.121661918655519</v>
      </c>
      <c r="AA550" s="119">
        <v>61.498216197987404</v>
      </c>
      <c r="AB550" s="115">
        <v>58.80685372582959</v>
      </c>
      <c r="AC550" s="115"/>
      <c r="AD550" s="116">
        <v>42.602286340859976</v>
      </c>
      <c r="AE550" s="116">
        <v>42.659245061316057</v>
      </c>
      <c r="AF550" s="115">
        <v>42.711931431007621</v>
      </c>
      <c r="AG550" s="115">
        <v>42.647058823529413</v>
      </c>
      <c r="AH550" s="115">
        <v>42.647058823529413</v>
      </c>
      <c r="AI550" s="119">
        <v>48.151881327311457</v>
      </c>
      <c r="AJ550" s="117">
        <v>54.098360655737707</v>
      </c>
      <c r="AK550" s="115"/>
      <c r="AL550" s="118">
        <v>4.5210376303317545</v>
      </c>
      <c r="AM550" s="118">
        <v>4.7623573553719005</v>
      </c>
      <c r="AN550" s="115">
        <v>5.1421307168561263</v>
      </c>
      <c r="AO550" s="115">
        <v>5.4155273498233214</v>
      </c>
      <c r="AP550" s="115">
        <v>5.532272241029113</v>
      </c>
      <c r="AQ550" s="119">
        <v>5.6734858980140928</v>
      </c>
      <c r="AR550" s="115">
        <v>5.7590000000000003</v>
      </c>
      <c r="AS550" s="115"/>
      <c r="AT550" s="118">
        <v>159.70876814357217</v>
      </c>
      <c r="AU550" s="118">
        <v>159.69501275309361</v>
      </c>
      <c r="AV550" s="119">
        <v>286.73623175566377</v>
      </c>
      <c r="AW550" s="119">
        <v>280.81953470458649</v>
      </c>
      <c r="AX550" s="119">
        <v>275.12971576400895</v>
      </c>
      <c r="AY550" s="119">
        <v>371.49939945484215</v>
      </c>
      <c r="AZ550" s="119">
        <v>442.46156035732616</v>
      </c>
      <c r="BA550" s="119"/>
    </row>
    <row r="551" spans="1:53" x14ac:dyDescent="0.25">
      <c r="A551" s="180" t="s">
        <v>1002</v>
      </c>
      <c r="B551" s="181">
        <v>8</v>
      </c>
      <c r="C551" s="182" t="s">
        <v>1003</v>
      </c>
      <c r="D551" s="31"/>
      <c r="E551" s="32"/>
      <c r="F551" s="160">
        <v>5873</v>
      </c>
      <c r="G551" s="109">
        <v>6115</v>
      </c>
      <c r="H551" s="110">
        <v>6181</v>
      </c>
      <c r="I551" s="110">
        <v>6187</v>
      </c>
      <c r="J551" s="110">
        <v>6193</v>
      </c>
      <c r="K551" s="110">
        <v>6200</v>
      </c>
      <c r="L551" s="110">
        <v>5083</v>
      </c>
      <c r="M551" s="111"/>
      <c r="N551" s="112">
        <v>0.20849557023225895</v>
      </c>
      <c r="O551" s="112">
        <v>0.20403261423327179</v>
      </c>
      <c r="P551" s="113">
        <v>0.21006996002747208</v>
      </c>
      <c r="Q551" s="113">
        <v>0.2095256631751235</v>
      </c>
      <c r="R551" s="113">
        <v>0.20551769611513171</v>
      </c>
      <c r="S551" s="207">
        <v>0.25861757572523653</v>
      </c>
      <c r="T551" s="113">
        <v>0.29349756040724045</v>
      </c>
      <c r="U551" s="111"/>
      <c r="V551" s="114">
        <v>68.772039200000009</v>
      </c>
      <c r="W551" s="114">
        <v>70.790000000000006</v>
      </c>
      <c r="X551" s="115">
        <v>65.85696566333894</v>
      </c>
      <c r="Y551" s="115">
        <v>65.566883592453152</v>
      </c>
      <c r="Z551" s="115">
        <v>63.068985561683107</v>
      </c>
      <c r="AA551" s="119">
        <v>60.372127710229051</v>
      </c>
      <c r="AB551" s="115">
        <v>56.577660005720396</v>
      </c>
      <c r="AC551" s="115"/>
      <c r="AD551" s="116">
        <v>35.260413134931234</v>
      </c>
      <c r="AE551" s="116">
        <v>35.308543190834399</v>
      </c>
      <c r="AF551" s="115">
        <v>35.353063115058205</v>
      </c>
      <c r="AG551" s="115">
        <v>35.295355583315505</v>
      </c>
      <c r="AH551" s="115">
        <v>35.289358806500061</v>
      </c>
      <c r="AI551" s="119">
        <v>45.713586436316746</v>
      </c>
      <c r="AJ551" s="117">
        <v>57.009345794392516</v>
      </c>
      <c r="AK551" s="115"/>
      <c r="AL551" s="118">
        <v>4.0387765151515147</v>
      </c>
      <c r="AM551" s="118">
        <v>4.2296541918175716</v>
      </c>
      <c r="AN551" s="115">
        <v>4.5385495715225321</v>
      </c>
      <c r="AO551" s="115">
        <v>4.802890518783542</v>
      </c>
      <c r="AP551" s="115">
        <v>5.1497463294797683</v>
      </c>
      <c r="AQ551" s="119">
        <v>4.8489542679813127</v>
      </c>
      <c r="AR551" s="115">
        <v>4.6123000000000003</v>
      </c>
      <c r="AS551" s="115"/>
      <c r="AT551" s="118">
        <v>164.88440043480168</v>
      </c>
      <c r="AU551" s="118">
        <v>146.61648781276116</v>
      </c>
      <c r="AV551" s="119">
        <v>163.51809141736732</v>
      </c>
      <c r="AW551" s="119">
        <v>157.75066172151807</v>
      </c>
      <c r="AX551" s="119">
        <v>151.88556128519423</v>
      </c>
      <c r="AY551" s="119">
        <v>265.84855911179693</v>
      </c>
      <c r="AZ551" s="119">
        <v>387.40497978137222</v>
      </c>
      <c r="BA551" s="119"/>
    </row>
    <row r="552" spans="1:53" x14ac:dyDescent="0.25">
      <c r="A552" s="180" t="s">
        <v>1004</v>
      </c>
      <c r="B552" s="181">
        <v>9</v>
      </c>
      <c r="C552" s="182" t="s">
        <v>1005</v>
      </c>
      <c r="D552" s="31"/>
      <c r="E552" s="32"/>
      <c r="F552" s="160">
        <v>1027</v>
      </c>
      <c r="G552" s="109">
        <v>2442</v>
      </c>
      <c r="H552" s="110">
        <v>2830</v>
      </c>
      <c r="I552" s="110">
        <v>2986</v>
      </c>
      <c r="J552" s="110">
        <v>3150</v>
      </c>
      <c r="K552" s="110">
        <v>2460</v>
      </c>
      <c r="L552" s="110">
        <v>1403</v>
      </c>
      <c r="M552" s="111"/>
      <c r="N552" s="112">
        <v>0.21313492795016875</v>
      </c>
      <c r="O552" s="112">
        <v>0.20399814285588017</v>
      </c>
      <c r="P552" s="113">
        <v>0.24574646890160906</v>
      </c>
      <c r="Q552" s="113">
        <v>0.24501758485450251</v>
      </c>
      <c r="R552" s="113">
        <v>0.24124861429213582</v>
      </c>
      <c r="S552" s="207">
        <v>0.26734927523870489</v>
      </c>
      <c r="T552" s="113">
        <v>0.27846030904798319</v>
      </c>
      <c r="U552" s="111"/>
      <c r="V552" s="114">
        <v>68.340536600000007</v>
      </c>
      <c r="W552" s="114">
        <v>70.819999999999993</v>
      </c>
      <c r="X552" s="115">
        <v>68.842291839384743</v>
      </c>
      <c r="Y552" s="115">
        <v>69.017017453586419</v>
      </c>
      <c r="Z552" s="115">
        <v>67.954866633770919</v>
      </c>
      <c r="AA552" s="119">
        <v>67.176711676974662</v>
      </c>
      <c r="AB552" s="115">
        <v>65.475442882913157</v>
      </c>
      <c r="AC552" s="115"/>
      <c r="AD552" s="116">
        <v>39.470901524892923</v>
      </c>
      <c r="AE552" s="116">
        <v>39.479604424993518</v>
      </c>
      <c r="AF552" s="115">
        <v>39.487654539329263</v>
      </c>
      <c r="AG552" s="115">
        <v>39.477219835392511</v>
      </c>
      <c r="AH552" s="115">
        <v>39.476135495294187</v>
      </c>
      <c r="AI552" s="119">
        <v>47.716290840473448</v>
      </c>
      <c r="AJ552" s="117">
        <v>56.666666666666664</v>
      </c>
      <c r="AK552" s="115"/>
      <c r="AL552" s="118">
        <v>3.9004178435114505</v>
      </c>
      <c r="AM552" s="118">
        <v>3.9941894781144782</v>
      </c>
      <c r="AN552" s="115">
        <v>4.214937871146204</v>
      </c>
      <c r="AO552" s="115">
        <v>4.4480847076461769</v>
      </c>
      <c r="AP552" s="115">
        <v>4.6195620815138287</v>
      </c>
      <c r="AQ552" s="119">
        <v>4.0865951903703959</v>
      </c>
      <c r="AR552" s="115">
        <v>3.5474999999999999</v>
      </c>
      <c r="AS552" s="115"/>
      <c r="AT552" s="118">
        <v>171.73842372294666</v>
      </c>
      <c r="AU552" s="118">
        <v>145.94620264957234</v>
      </c>
      <c r="AV552" s="119">
        <v>228.19563320505429</v>
      </c>
      <c r="AW552" s="119">
        <v>217.15633585391541</v>
      </c>
      <c r="AX552" s="119">
        <v>207.67772071252512</v>
      </c>
      <c r="AY552" s="119">
        <v>276.74009105540608</v>
      </c>
      <c r="AZ552" s="119">
        <v>333.77084373607028</v>
      </c>
      <c r="BA552" s="119"/>
    </row>
    <row r="553" spans="1:53" x14ac:dyDescent="0.25">
      <c r="A553" s="180" t="s">
        <v>1006</v>
      </c>
      <c r="B553" s="181">
        <v>10</v>
      </c>
      <c r="C553" s="182" t="s">
        <v>1007</v>
      </c>
      <c r="D553" s="31"/>
      <c r="E553" s="32"/>
      <c r="F553" s="160">
        <v>26397</v>
      </c>
      <c r="G553" s="109">
        <v>38457</v>
      </c>
      <c r="H553" s="110">
        <v>42456</v>
      </c>
      <c r="I553" s="110">
        <v>43986</v>
      </c>
      <c r="J553" s="110">
        <v>45548</v>
      </c>
      <c r="K553" s="110">
        <v>50429</v>
      </c>
      <c r="L553" s="110">
        <v>49034</v>
      </c>
      <c r="M553" s="111"/>
      <c r="N553" s="112">
        <v>0.30616960740877092</v>
      </c>
      <c r="O553" s="112">
        <v>0.36081786253378717</v>
      </c>
      <c r="P553" s="113">
        <v>0.44186172487767428</v>
      </c>
      <c r="Q553" s="113">
        <v>0.44893362128964087</v>
      </c>
      <c r="R553" s="113">
        <v>0.45725986797662049</v>
      </c>
      <c r="S553" s="207">
        <v>0.49372514473306794</v>
      </c>
      <c r="T553" s="113">
        <v>0.51295316698894822</v>
      </c>
      <c r="U553" s="111"/>
      <c r="V553" s="114">
        <v>68.37773510000001</v>
      </c>
      <c r="W553" s="114">
        <v>70.98</v>
      </c>
      <c r="X553" s="115">
        <v>71.255080769784243</v>
      </c>
      <c r="Y553" s="115">
        <v>71.837280243076449</v>
      </c>
      <c r="Z553" s="115">
        <v>72.229514358808842</v>
      </c>
      <c r="AA553" s="119">
        <v>73.734839155379859</v>
      </c>
      <c r="AB553" s="115">
        <v>74.796057893687603</v>
      </c>
      <c r="AC553" s="115"/>
      <c r="AD553" s="116">
        <v>63.361670466404199</v>
      </c>
      <c r="AE553" s="116">
        <v>63.484907053233329</v>
      </c>
      <c r="AF553" s="115">
        <v>63.842364532019701</v>
      </c>
      <c r="AG553" s="115">
        <v>63.842364532019701</v>
      </c>
      <c r="AH553" s="115">
        <v>63.842364532019701</v>
      </c>
      <c r="AI553" s="119">
        <v>68.837778346619871</v>
      </c>
      <c r="AJ553" s="117">
        <v>74.145700337964698</v>
      </c>
      <c r="AK553" s="115"/>
      <c r="AL553" s="118">
        <v>9.7103237629787387</v>
      </c>
      <c r="AM553" s="118">
        <v>9.9012721170914162</v>
      </c>
      <c r="AN553" s="115">
        <v>9.4901226576997733</v>
      </c>
      <c r="AO553" s="115">
        <v>9.5891255389546615</v>
      </c>
      <c r="AP553" s="115">
        <v>9.8369590458340408</v>
      </c>
      <c r="AQ553" s="119">
        <v>9.7238490742284025</v>
      </c>
      <c r="AR553" s="115">
        <v>9.7879000000000005</v>
      </c>
      <c r="AS553" s="115"/>
      <c r="AT553" s="118">
        <v>199.71049298347276</v>
      </c>
      <c r="AU553" s="118">
        <v>286.07045723456815</v>
      </c>
      <c r="AV553" s="119">
        <v>504.12754988309382</v>
      </c>
      <c r="AW553" s="119">
        <v>517.80108662709881</v>
      </c>
      <c r="AX553" s="119">
        <v>533.06699844958814</v>
      </c>
      <c r="AY553" s="119">
        <v>624.3143633401196</v>
      </c>
      <c r="AZ553" s="119">
        <v>655.71356147979475</v>
      </c>
      <c r="BA553" s="119"/>
    </row>
    <row r="554" spans="1:53" x14ac:dyDescent="0.25">
      <c r="A554" s="180" t="s">
        <v>1008</v>
      </c>
      <c r="B554" s="181">
        <v>11</v>
      </c>
      <c r="C554" s="182" t="s">
        <v>1009</v>
      </c>
      <c r="D554" s="31"/>
      <c r="E554" s="32"/>
      <c r="F554" s="160">
        <v>949</v>
      </c>
      <c r="G554" s="109">
        <v>1467</v>
      </c>
      <c r="H554" s="110">
        <v>1581</v>
      </c>
      <c r="I554" s="110">
        <v>1624</v>
      </c>
      <c r="J554" s="110">
        <v>1668</v>
      </c>
      <c r="K554" s="110">
        <v>1626</v>
      </c>
      <c r="L554" s="110">
        <v>1427</v>
      </c>
      <c r="M554" s="111"/>
      <c r="N554" s="112">
        <v>0.25100284884028273</v>
      </c>
      <c r="O554" s="112">
        <v>0.22674963721237631</v>
      </c>
      <c r="P554" s="113">
        <v>0.24798769429091413</v>
      </c>
      <c r="Q554" s="113">
        <v>0.24137587438442215</v>
      </c>
      <c r="R554" s="113">
        <v>0.23504074452813647</v>
      </c>
      <c r="S554" s="207">
        <v>0.28767613553984683</v>
      </c>
      <c r="T554" s="113">
        <v>0.32705424541039485</v>
      </c>
      <c r="U554" s="111"/>
      <c r="V554" s="114">
        <v>68.489330600000002</v>
      </c>
      <c r="W554" s="114">
        <v>70.33</v>
      </c>
      <c r="X554" s="115">
        <v>68.45346663692473</v>
      </c>
      <c r="Y554" s="115">
        <v>68.528535675001208</v>
      </c>
      <c r="Z554" s="115">
        <v>67.533562087198703</v>
      </c>
      <c r="AA554" s="119">
        <v>66.675212574027</v>
      </c>
      <c r="AB554" s="115">
        <v>65.083305094292783</v>
      </c>
      <c r="AC554" s="115"/>
      <c r="AD554" s="116">
        <v>64.823787592940434</v>
      </c>
      <c r="AE554" s="116">
        <v>64.867075717429245</v>
      </c>
      <c r="AF554" s="115">
        <v>65</v>
      </c>
      <c r="AG554" s="115">
        <v>65</v>
      </c>
      <c r="AH554" s="115">
        <v>65</v>
      </c>
      <c r="AI554" s="119">
        <v>65.33595033197831</v>
      </c>
      <c r="AJ554" s="117">
        <v>65.656565656565661</v>
      </c>
      <c r="AK554" s="115"/>
      <c r="AL554" s="118">
        <v>4.5247997336884147</v>
      </c>
      <c r="AM554" s="118">
        <v>4.5077057247259438</v>
      </c>
      <c r="AN554" s="115">
        <v>4.6834070159415218</v>
      </c>
      <c r="AO554" s="115">
        <v>4.7965030927835057</v>
      </c>
      <c r="AP554" s="115">
        <v>5.1364196868008953</v>
      </c>
      <c r="AQ554" s="119">
        <v>5.1399651237097714</v>
      </c>
      <c r="AR554" s="115">
        <v>5.3080999999999996</v>
      </c>
      <c r="AS554" s="115"/>
      <c r="AT554" s="118">
        <v>187.4863888854762</v>
      </c>
      <c r="AU554" s="118">
        <v>143.15672748072706</v>
      </c>
      <c r="AV554" s="119">
        <v>177.87908329174661</v>
      </c>
      <c r="AW554" s="119">
        <v>164.01963986565383</v>
      </c>
      <c r="AX554" s="119">
        <v>150.53485864958463</v>
      </c>
      <c r="AY554" s="119">
        <v>250.52564747813085</v>
      </c>
      <c r="AZ554" s="119">
        <v>355.50376190739229</v>
      </c>
      <c r="BA554" s="119"/>
    </row>
    <row r="555" spans="1:53" x14ac:dyDescent="0.25">
      <c r="A555" s="180" t="s">
        <v>1010</v>
      </c>
      <c r="B555" s="181">
        <v>12</v>
      </c>
      <c r="C555" s="182" t="s">
        <v>1011</v>
      </c>
      <c r="D555" s="31"/>
      <c r="E555" s="32"/>
      <c r="F555" s="160">
        <v>7205</v>
      </c>
      <c r="G555" s="109">
        <v>6903</v>
      </c>
      <c r="H555" s="110">
        <v>7053</v>
      </c>
      <c r="I555" s="110">
        <v>7066</v>
      </c>
      <c r="J555" s="110">
        <v>7078</v>
      </c>
      <c r="K555" s="110">
        <v>7441</v>
      </c>
      <c r="L555" s="110">
        <v>5952</v>
      </c>
      <c r="M555" s="111"/>
      <c r="N555" s="112">
        <v>0.16830723976902109</v>
      </c>
      <c r="O555" s="112">
        <v>0.15851436826722362</v>
      </c>
      <c r="P555" s="113">
        <v>0.17898899895887507</v>
      </c>
      <c r="Q555" s="113">
        <v>0.17792179930608013</v>
      </c>
      <c r="R555" s="113">
        <v>0.17512961528059512</v>
      </c>
      <c r="S555" s="207">
        <v>0.21424496724588768</v>
      </c>
      <c r="T555" s="113">
        <v>0.23759765382058842</v>
      </c>
      <c r="U555" s="111"/>
      <c r="V555" s="114">
        <v>68.310777800000011</v>
      </c>
      <c r="W555" s="114">
        <v>70.61</v>
      </c>
      <c r="X555" s="115">
        <v>70.536811423975067</v>
      </c>
      <c r="Y555" s="115">
        <v>70.95605466975006</v>
      </c>
      <c r="Z555" s="115">
        <v>70.943049081015047</v>
      </c>
      <c r="AA555" s="119">
        <v>71.528893954540194</v>
      </c>
      <c r="AB555" s="115">
        <v>71.522875395424521</v>
      </c>
      <c r="AC555" s="115"/>
      <c r="AD555" s="116">
        <v>24.177766870058683</v>
      </c>
      <c r="AE555" s="116">
        <v>24.198367087348828</v>
      </c>
      <c r="AF555" s="115">
        <v>24.217422126773595</v>
      </c>
      <c r="AG555" s="115">
        <v>24.192722639709434</v>
      </c>
      <c r="AH555" s="115">
        <v>24.190155950285945</v>
      </c>
      <c r="AI555" s="119">
        <v>33.481661402785448</v>
      </c>
      <c r="AJ555" s="117">
        <v>43.566176470588239</v>
      </c>
      <c r="AK555" s="115"/>
      <c r="AL555" s="118">
        <v>3.0083228957528951</v>
      </c>
      <c r="AM555" s="118">
        <v>3.134733231810491</v>
      </c>
      <c r="AN555" s="115">
        <v>3.4059416491466532</v>
      </c>
      <c r="AO555" s="115">
        <v>3.5949009245451835</v>
      </c>
      <c r="AP555" s="115">
        <v>3.7598901319563969</v>
      </c>
      <c r="AQ555" s="119">
        <v>3.3159246815511718</v>
      </c>
      <c r="AR555" s="115">
        <v>2.8431999999999999</v>
      </c>
      <c r="AS555" s="115"/>
      <c r="AT555" s="118">
        <v>148.50765742990259</v>
      </c>
      <c r="AU555" s="118">
        <v>120.63827475462081</v>
      </c>
      <c r="AV555" s="119">
        <v>147.53818581167477</v>
      </c>
      <c r="AW555" s="119">
        <v>138.65600832363162</v>
      </c>
      <c r="AX555" s="119">
        <v>129.6315852610677</v>
      </c>
      <c r="AY555" s="119">
        <v>200.34047910019763</v>
      </c>
      <c r="AZ555" s="119">
        <v>273.34921640091346</v>
      </c>
      <c r="BA555" s="119"/>
    </row>
    <row r="556" spans="1:53" x14ac:dyDescent="0.25">
      <c r="A556" s="180" t="s">
        <v>1012</v>
      </c>
      <c r="B556" s="181">
        <v>13</v>
      </c>
      <c r="C556" s="182" t="s">
        <v>1013</v>
      </c>
      <c r="D556" s="31"/>
      <c r="E556" s="32"/>
      <c r="F556" s="160">
        <v>4192</v>
      </c>
      <c r="G556" s="109">
        <v>5068</v>
      </c>
      <c r="H556" s="110">
        <v>5307</v>
      </c>
      <c r="I556" s="110">
        <v>5391</v>
      </c>
      <c r="J556" s="110">
        <v>5472</v>
      </c>
      <c r="K556" s="110">
        <v>5259</v>
      </c>
      <c r="L556" s="110">
        <v>5047</v>
      </c>
      <c r="M556" s="111"/>
      <c r="N556" s="112">
        <v>0.17205397908397793</v>
      </c>
      <c r="O556" s="112">
        <v>0.16317493764194749</v>
      </c>
      <c r="P556" s="113">
        <v>0.20118645713811198</v>
      </c>
      <c r="Q556" s="113">
        <v>0.20094942357651926</v>
      </c>
      <c r="R556" s="113">
        <v>0.19748904603218548</v>
      </c>
      <c r="S556" s="207">
        <v>0.22371540727326558</v>
      </c>
      <c r="T556" s="113">
        <v>0.23640069446461717</v>
      </c>
      <c r="U556" s="111"/>
      <c r="V556" s="114">
        <v>68.876194999999996</v>
      </c>
      <c r="W556" s="114">
        <v>70.25</v>
      </c>
      <c r="X556" s="115">
        <v>68.938859358105219</v>
      </c>
      <c r="Y556" s="115">
        <v>69.054271069948541</v>
      </c>
      <c r="Z556" s="115">
        <v>68.536047113552755</v>
      </c>
      <c r="AA556" s="119">
        <v>68.193051344483024</v>
      </c>
      <c r="AB556" s="115">
        <v>67.438008602239293</v>
      </c>
      <c r="AC556" s="115"/>
      <c r="AD556" s="116">
        <v>17.108167896031002</v>
      </c>
      <c r="AE556" s="116">
        <v>17.112934368773956</v>
      </c>
      <c r="AF556" s="115">
        <v>17.117343318677491</v>
      </c>
      <c r="AG556" s="115">
        <v>17.111628357995368</v>
      </c>
      <c r="AH556" s="115">
        <v>17.111034478086026</v>
      </c>
      <c r="AI556" s="119">
        <v>30.625893915267625</v>
      </c>
      <c r="AJ556" s="117">
        <v>45.3125</v>
      </c>
      <c r="AK556" s="115"/>
      <c r="AL556" s="118">
        <v>3.6888257523148154</v>
      </c>
      <c r="AM556" s="118">
        <v>3.7831368395303326</v>
      </c>
      <c r="AN556" s="115">
        <v>4.0177793542864961</v>
      </c>
      <c r="AO556" s="115">
        <v>4.2646709297433745</v>
      </c>
      <c r="AP556" s="115">
        <v>4.3705904181891997</v>
      </c>
      <c r="AQ556" s="119">
        <v>4.3009386880580394</v>
      </c>
      <c r="AR556" s="115">
        <v>4.2272999999999996</v>
      </c>
      <c r="AS556" s="115"/>
      <c r="AT556" s="118">
        <v>148.80985019187344</v>
      </c>
      <c r="AU556" s="118">
        <v>126.85769541389324</v>
      </c>
      <c r="AV556" s="119">
        <v>202.6418509987673</v>
      </c>
      <c r="AW556" s="119">
        <v>193.07364935011131</v>
      </c>
      <c r="AX556" s="119">
        <v>183.67495382112668</v>
      </c>
      <c r="AY556" s="119">
        <v>200.07839440763021</v>
      </c>
      <c r="AZ556" s="119">
        <v>200.43707914538609</v>
      </c>
      <c r="BA556" s="119"/>
    </row>
    <row r="557" spans="1:53" x14ac:dyDescent="0.25">
      <c r="A557" s="180" t="s">
        <v>1014</v>
      </c>
      <c r="B557" s="181">
        <v>14</v>
      </c>
      <c r="C557" s="182" t="s">
        <v>1015</v>
      </c>
      <c r="D557" s="31"/>
      <c r="E557" s="32"/>
      <c r="F557" s="160">
        <v>14637</v>
      </c>
      <c r="G557" s="109">
        <v>15787</v>
      </c>
      <c r="H557" s="110">
        <v>16161</v>
      </c>
      <c r="I557" s="110">
        <v>16284</v>
      </c>
      <c r="J557" s="110">
        <v>16400</v>
      </c>
      <c r="K557" s="110">
        <v>16616</v>
      </c>
      <c r="L557" s="110">
        <v>13634</v>
      </c>
      <c r="M557" s="111"/>
      <c r="N557" s="112">
        <v>0.1443923541351434</v>
      </c>
      <c r="O557" s="112">
        <v>0.13232764763591073</v>
      </c>
      <c r="P557" s="113">
        <v>0.14981956259774937</v>
      </c>
      <c r="Q557" s="113">
        <v>0.14861946695020389</v>
      </c>
      <c r="R557" s="113">
        <v>0.15088459552966238</v>
      </c>
      <c r="S557" s="207">
        <v>0.16755821075763289</v>
      </c>
      <c r="T557" s="113">
        <v>0.17807421310169902</v>
      </c>
      <c r="U557" s="111"/>
      <c r="V557" s="114">
        <v>68.444692400000008</v>
      </c>
      <c r="W557" s="114">
        <v>70.41</v>
      </c>
      <c r="X557" s="115">
        <v>69.398296308218036</v>
      </c>
      <c r="Y557" s="115">
        <v>69.603701426477826</v>
      </c>
      <c r="Z557" s="115">
        <v>69.014638003442002</v>
      </c>
      <c r="AA557" s="119">
        <v>68.788064473085257</v>
      </c>
      <c r="AB557" s="115">
        <v>67.879772221866489</v>
      </c>
      <c r="AC557" s="115"/>
      <c r="AD557" s="116">
        <v>15.146521872429201</v>
      </c>
      <c r="AE557" s="116">
        <v>15.1518542852076</v>
      </c>
      <c r="AF557" s="115">
        <v>15.156786725205221</v>
      </c>
      <c r="AG557" s="115">
        <v>15.150393207186172</v>
      </c>
      <c r="AH557" s="115">
        <v>15.149728813831128</v>
      </c>
      <c r="AI557" s="119">
        <v>26.199954679570965</v>
      </c>
      <c r="AJ557" s="117">
        <v>38.207200587803086</v>
      </c>
      <c r="AK557" s="115"/>
      <c r="AL557" s="118">
        <v>2.5842959342080949</v>
      </c>
      <c r="AM557" s="118">
        <v>2.6647398619361051</v>
      </c>
      <c r="AN557" s="115">
        <v>2.8783349310372506</v>
      </c>
      <c r="AO557" s="115">
        <v>3.0555478120617119</v>
      </c>
      <c r="AP557" s="115">
        <v>3.5858438243243236</v>
      </c>
      <c r="AQ557" s="119">
        <v>3.0525769565222021</v>
      </c>
      <c r="AR557" s="115">
        <v>2.7109999999999999</v>
      </c>
      <c r="AS557" s="115"/>
      <c r="AT557" s="118">
        <v>147.04997675883985</v>
      </c>
      <c r="AU557" s="118">
        <v>113.56642442634441</v>
      </c>
      <c r="AV557" s="119">
        <v>139.41699934402851</v>
      </c>
      <c r="AW557" s="119">
        <v>129.0459210311449</v>
      </c>
      <c r="AX557" s="119">
        <v>118.62300179830224</v>
      </c>
      <c r="AY557" s="119">
        <v>139.52044760505078</v>
      </c>
      <c r="AZ557" s="119">
        <v>159.40309364384834</v>
      </c>
      <c r="BA557" s="119"/>
    </row>
    <row r="558" spans="1:53" x14ac:dyDescent="0.25">
      <c r="A558" s="180" t="s">
        <v>1016</v>
      </c>
      <c r="B558" s="181">
        <v>15</v>
      </c>
      <c r="C558" s="182" t="s">
        <v>1017</v>
      </c>
      <c r="D558" s="31"/>
      <c r="E558" s="32"/>
      <c r="F558" s="160">
        <v>16491</v>
      </c>
      <c r="G558" s="109">
        <v>15399</v>
      </c>
      <c r="H558" s="110">
        <v>16340</v>
      </c>
      <c r="I558" s="110">
        <v>16684</v>
      </c>
      <c r="J558" s="110">
        <v>17027</v>
      </c>
      <c r="K558" s="110">
        <v>18004</v>
      </c>
      <c r="L558" s="110">
        <v>18492</v>
      </c>
      <c r="M558" s="111"/>
      <c r="N558" s="112">
        <v>0.24966104847091239</v>
      </c>
      <c r="O558" s="112">
        <v>0.37225675771212463</v>
      </c>
      <c r="P558" s="113">
        <v>0.4720448021827558</v>
      </c>
      <c r="Q558" s="113">
        <v>0.48605197298901437</v>
      </c>
      <c r="R558" s="113">
        <v>0.49831985563347131</v>
      </c>
      <c r="S558" s="207">
        <v>0.51892830459549433</v>
      </c>
      <c r="T558" s="113">
        <v>0.51201737039061879</v>
      </c>
      <c r="U558" s="111"/>
      <c r="V558" s="114">
        <v>68.638124599999998</v>
      </c>
      <c r="W558" s="114">
        <v>71.099999999999994</v>
      </c>
      <c r="X558" s="115">
        <v>71.168068029683781</v>
      </c>
      <c r="Y558" s="115">
        <v>71.706719308234042</v>
      </c>
      <c r="Z558" s="115">
        <v>72.031923595918116</v>
      </c>
      <c r="AA558" s="119">
        <v>73.278369046765988</v>
      </c>
      <c r="AB558" s="115">
        <v>74.107862082717517</v>
      </c>
      <c r="AC558" s="115"/>
      <c r="AD558" s="116">
        <v>64.911667938799056</v>
      </c>
      <c r="AE558" s="116">
        <v>65.028591150121684</v>
      </c>
      <c r="AF558" s="115">
        <v>65.394402035623415</v>
      </c>
      <c r="AG558" s="115">
        <v>65.394402035623415</v>
      </c>
      <c r="AH558" s="115">
        <v>65.394402035623415</v>
      </c>
      <c r="AI558" s="119">
        <v>70.669514702087326</v>
      </c>
      <c r="AJ558" s="117">
        <v>76.281407035175874</v>
      </c>
      <c r="AK558" s="115"/>
      <c r="AL558" s="118">
        <v>9.0883046837543802</v>
      </c>
      <c r="AM558" s="118">
        <v>9.4108825219231935</v>
      </c>
      <c r="AN558" s="115">
        <v>9.7386758003967806</v>
      </c>
      <c r="AO558" s="115">
        <v>9.8615387717351091</v>
      </c>
      <c r="AP558" s="115">
        <v>9.9059215700768775</v>
      </c>
      <c r="AQ558" s="119">
        <v>9.9342167585690788</v>
      </c>
      <c r="AR558" s="115">
        <v>9.8277000000000001</v>
      </c>
      <c r="AS558" s="115"/>
      <c r="AT558" s="118">
        <v>126.37428550535232</v>
      </c>
      <c r="AU558" s="118">
        <v>315.32995689859445</v>
      </c>
      <c r="AV558" s="119">
        <v>592.28324342438248</v>
      </c>
      <c r="AW558" s="119">
        <v>631.76295236795431</v>
      </c>
      <c r="AX558" s="119">
        <v>671.90212150984712</v>
      </c>
      <c r="AY558" s="119">
        <v>707.83396975632058</v>
      </c>
      <c r="AZ558" s="119">
        <v>650.61683603891072</v>
      </c>
      <c r="BA558" s="119"/>
    </row>
    <row r="559" spans="1:53" x14ac:dyDescent="0.25">
      <c r="A559" s="185" t="s">
        <v>1018</v>
      </c>
      <c r="B559" s="186">
        <v>16</v>
      </c>
      <c r="C559" s="187" t="s">
        <v>1019</v>
      </c>
      <c r="D559" s="31"/>
      <c r="E559" s="32"/>
      <c r="F559" s="160"/>
      <c r="G559" s="109"/>
      <c r="H559" s="110"/>
      <c r="I559" s="110"/>
      <c r="J559" s="110"/>
      <c r="K559" s="110">
        <v>21585</v>
      </c>
      <c r="L559" s="110">
        <v>28472</v>
      </c>
      <c r="M559" s="111"/>
      <c r="N559" s="112"/>
      <c r="O559" s="112"/>
      <c r="P559" s="113"/>
      <c r="Q559" s="113"/>
      <c r="R559" s="113"/>
      <c r="S559" s="207">
        <v>0.43768257942397476</v>
      </c>
      <c r="T559" s="113">
        <v>0.46202045340055697</v>
      </c>
      <c r="U559" s="111"/>
      <c r="V559" s="114"/>
      <c r="W559" s="114"/>
      <c r="X559" s="115"/>
      <c r="Y559" s="115"/>
      <c r="Z559" s="115"/>
      <c r="AA559" s="119">
        <v>68.184721203054949</v>
      </c>
      <c r="AB559" s="115">
        <v>67.267032525685593</v>
      </c>
      <c r="AC559" s="115"/>
      <c r="AD559" s="116"/>
      <c r="AE559" s="116"/>
      <c r="AF559" s="115"/>
      <c r="AG559" s="115"/>
      <c r="AH559" s="115"/>
      <c r="AI559" s="119">
        <v>67.491813786044887</v>
      </c>
      <c r="AJ559" s="128">
        <v>68.381083879875732</v>
      </c>
      <c r="AK559" s="115"/>
      <c r="AL559" s="118"/>
      <c r="AM559" s="118"/>
      <c r="AN559" s="115"/>
      <c r="AO559" s="115"/>
      <c r="AP559" s="115"/>
      <c r="AQ559" s="119">
        <v>8.8924932123317166</v>
      </c>
      <c r="AR559" s="115">
        <v>8.9152000000000005</v>
      </c>
      <c r="AS559" s="115"/>
      <c r="AT559" s="118"/>
      <c r="AU559" s="118"/>
      <c r="AV559" s="119"/>
      <c r="AW559" s="119"/>
      <c r="AX559" s="119"/>
      <c r="AY559" s="119">
        <v>529.57822945590965</v>
      </c>
      <c r="AZ559" s="119">
        <v>624.56629568688948</v>
      </c>
      <c r="BA559" s="119"/>
    </row>
    <row r="560" spans="1:53" x14ac:dyDescent="0.25">
      <c r="A560" s="184"/>
      <c r="B560" s="183"/>
      <c r="C560" s="182"/>
      <c r="D560" s="31"/>
      <c r="E560" s="32"/>
      <c r="F560" s="161"/>
      <c r="G560" s="108"/>
      <c r="H560" s="108"/>
      <c r="I560" s="108"/>
      <c r="J560" s="108"/>
      <c r="K560" s="108"/>
      <c r="L560" s="108" t="s">
        <v>15</v>
      </c>
      <c r="M560" s="108"/>
      <c r="N560" s="108"/>
      <c r="O560" s="108"/>
      <c r="P560" s="108"/>
      <c r="Q560" s="108"/>
      <c r="R560" s="108"/>
      <c r="S560" s="207"/>
      <c r="T560" s="113"/>
      <c r="U560" s="108"/>
      <c r="V560" s="122"/>
      <c r="W560" s="122"/>
      <c r="X560" s="122"/>
      <c r="Y560" s="122"/>
      <c r="Z560" s="122"/>
      <c r="AA560" s="119"/>
      <c r="AB560" s="122"/>
      <c r="AC560" s="122"/>
      <c r="AD560" s="122"/>
      <c r="AE560" s="122"/>
      <c r="AF560" s="122"/>
      <c r="AG560" s="122"/>
      <c r="AH560" s="122"/>
      <c r="AI560" s="119"/>
      <c r="AJ560" s="120"/>
      <c r="AK560" s="122"/>
      <c r="AL560" s="122"/>
      <c r="AM560" s="122"/>
      <c r="AN560" s="122"/>
      <c r="AO560" s="122"/>
      <c r="AP560" s="122"/>
      <c r="AQ560" s="119"/>
      <c r="AR560" s="122"/>
      <c r="AS560" s="122"/>
      <c r="AT560" s="119"/>
      <c r="AU560" s="119"/>
      <c r="AV560" s="119"/>
      <c r="AW560" s="119"/>
      <c r="AX560" s="119"/>
      <c r="AY560" s="119"/>
      <c r="AZ560" s="119"/>
      <c r="BA560" s="119"/>
    </row>
    <row r="561" spans="1:53" x14ac:dyDescent="0.25">
      <c r="A561" s="177" t="s">
        <v>1020</v>
      </c>
      <c r="B561" s="178"/>
      <c r="C561" s="179" t="s">
        <v>1021</v>
      </c>
      <c r="D561" s="31"/>
      <c r="E561" s="32"/>
      <c r="F561" s="159">
        <v>37114</v>
      </c>
      <c r="G561" s="97">
        <v>34902</v>
      </c>
      <c r="H561" s="98">
        <v>34595</v>
      </c>
      <c r="I561" s="98">
        <v>34451</v>
      </c>
      <c r="J561" s="98">
        <v>34298</v>
      </c>
      <c r="K561" s="98">
        <v>33786</v>
      </c>
      <c r="L561" s="98">
        <v>30443</v>
      </c>
      <c r="M561" s="121"/>
      <c r="N561" s="100">
        <v>0.18676014713121156</v>
      </c>
      <c r="O561" s="100">
        <v>0.19336298501951019</v>
      </c>
      <c r="P561" s="101">
        <v>0.23186535119855603</v>
      </c>
      <c r="Q561" s="101">
        <v>0.23294493187733395</v>
      </c>
      <c r="R561" s="101">
        <v>0.23189990926640602</v>
      </c>
      <c r="S561" s="206">
        <v>0.28845774545714559</v>
      </c>
      <c r="T561" s="101">
        <v>0.33103285122904685</v>
      </c>
      <c r="U561" s="121"/>
      <c r="V561" s="102">
        <v>63.039970850889148</v>
      </c>
      <c r="W561" s="102">
        <v>71.89</v>
      </c>
      <c r="X561" s="103">
        <v>74.72904492288022</v>
      </c>
      <c r="Y561" s="103">
        <v>76.657599423364601</v>
      </c>
      <c r="Z561" s="103">
        <v>77.797156475149947</v>
      </c>
      <c r="AA561" s="107">
        <v>81.993992788058222</v>
      </c>
      <c r="AB561" s="103">
        <v>84.037755384336364</v>
      </c>
      <c r="AC561" s="103"/>
      <c r="AD561" s="104">
        <v>23.55154534927749</v>
      </c>
      <c r="AE561" s="104">
        <v>24.422868042317006</v>
      </c>
      <c r="AF561" s="103">
        <v>24.650586233244905</v>
      </c>
      <c r="AG561" s="103">
        <v>24.355413791681421</v>
      </c>
      <c r="AH561" s="103">
        <v>24.324740442801826</v>
      </c>
      <c r="AI561" s="107">
        <v>36.398154865288234</v>
      </c>
      <c r="AJ561" s="105">
        <v>49.152542372881356</v>
      </c>
      <c r="AK561" s="103"/>
      <c r="AL561" s="106">
        <v>4.0629533357492802</v>
      </c>
      <c r="AM561" s="106">
        <v>4.343152447768575</v>
      </c>
      <c r="AN561" s="103">
        <v>4.5710308023363151</v>
      </c>
      <c r="AO561" s="103">
        <v>4.7343342796939112</v>
      </c>
      <c r="AP561" s="103">
        <v>4.8141743765149476</v>
      </c>
      <c r="AQ561" s="107">
        <v>4.8173286110289411</v>
      </c>
      <c r="AR561" s="103">
        <v>4.7440869233701868</v>
      </c>
      <c r="AS561" s="103"/>
      <c r="AT561" s="106">
        <v>160.64668793578358</v>
      </c>
      <c r="AU561" s="106">
        <v>144.03542236006226</v>
      </c>
      <c r="AV561" s="107">
        <v>204.03455286810265</v>
      </c>
      <c r="AW561" s="107">
        <v>196.31894541860891</v>
      </c>
      <c r="AX561" s="107">
        <v>188.74296592972132</v>
      </c>
      <c r="AY561" s="107">
        <v>258.96434677706367</v>
      </c>
      <c r="AZ561" s="107">
        <v>319.67379153631651</v>
      </c>
      <c r="BA561" s="107"/>
    </row>
    <row r="562" spans="1:53" x14ac:dyDescent="0.25">
      <c r="A562" s="180" t="s">
        <v>1022</v>
      </c>
      <c r="B562" s="181">
        <v>1</v>
      </c>
      <c r="C562" s="182" t="s">
        <v>1023</v>
      </c>
      <c r="D562" s="31"/>
      <c r="E562" s="32"/>
      <c r="F562" s="160">
        <v>5777</v>
      </c>
      <c r="G562" s="109">
        <v>6771</v>
      </c>
      <c r="H562" s="110">
        <v>6780</v>
      </c>
      <c r="I562" s="110">
        <v>6778</v>
      </c>
      <c r="J562" s="110">
        <v>6773</v>
      </c>
      <c r="K562" s="110">
        <v>6747</v>
      </c>
      <c r="L562" s="110">
        <v>5479</v>
      </c>
      <c r="M562" s="111"/>
      <c r="N562" s="112">
        <v>0.23760339360255503</v>
      </c>
      <c r="O562" s="112">
        <v>0.24691719947967633</v>
      </c>
      <c r="P562" s="113">
        <v>0.31037026382666388</v>
      </c>
      <c r="Q562" s="113">
        <v>0.31122596669138525</v>
      </c>
      <c r="R562" s="113">
        <v>0.30780796937024568</v>
      </c>
      <c r="S562" s="207">
        <v>0.35786207682995247</v>
      </c>
      <c r="T562" s="113">
        <v>0.38955747299538118</v>
      </c>
      <c r="U562" s="111"/>
      <c r="V562" s="114">
        <v>66.212782399999995</v>
      </c>
      <c r="W562" s="114">
        <v>72.16</v>
      </c>
      <c r="X562" s="115">
        <v>72.793505745280726</v>
      </c>
      <c r="Y562" s="115">
        <v>73.926562587351981</v>
      </c>
      <c r="Z562" s="115">
        <v>74.076688697024878</v>
      </c>
      <c r="AA562" s="119">
        <v>76.17419655318804</v>
      </c>
      <c r="AB562" s="115">
        <v>76.704216683784978</v>
      </c>
      <c r="AC562" s="115"/>
      <c r="AD562" s="116">
        <v>39.163020032559373</v>
      </c>
      <c r="AE562" s="116">
        <v>39.207377154892917</v>
      </c>
      <c r="AF562" s="115">
        <v>39.248407145156143</v>
      </c>
      <c r="AG562" s="115">
        <v>39.195223328992959</v>
      </c>
      <c r="AH562" s="115">
        <v>39.189696641815516</v>
      </c>
      <c r="AI562" s="119">
        <v>44.830792192417448</v>
      </c>
      <c r="AJ562" s="117">
        <v>50.930232558139529</v>
      </c>
      <c r="AK562" s="115"/>
      <c r="AL562" s="118">
        <v>5.5675506905210304</v>
      </c>
      <c r="AM562" s="118">
        <v>5.8037325365579298</v>
      </c>
      <c r="AN562" s="115">
        <v>5.9779826443422488</v>
      </c>
      <c r="AO562" s="115">
        <v>6.107779718670078</v>
      </c>
      <c r="AP562" s="115">
        <v>6.0806918525946347</v>
      </c>
      <c r="AQ562" s="119">
        <v>5.9808716116026375</v>
      </c>
      <c r="AR562" s="115">
        <v>5.7588999999999997</v>
      </c>
      <c r="AS562" s="115"/>
      <c r="AT562" s="118">
        <v>184.33812294001788</v>
      </c>
      <c r="AU562" s="118">
        <v>176.99601407870449</v>
      </c>
      <c r="AV562" s="119">
        <v>307.26351088452464</v>
      </c>
      <c r="AW562" s="119">
        <v>299.27239453470241</v>
      </c>
      <c r="AX562" s="119">
        <v>290.70177306182865</v>
      </c>
      <c r="AY562" s="119">
        <v>399.57486623091245</v>
      </c>
      <c r="AZ562" s="119">
        <v>483.77216036005416</v>
      </c>
      <c r="BA562" s="119"/>
    </row>
    <row r="563" spans="1:53" x14ac:dyDescent="0.25">
      <c r="A563" s="180" t="s">
        <v>1024</v>
      </c>
      <c r="B563" s="181">
        <v>2</v>
      </c>
      <c r="C563" s="182" t="s">
        <v>1025</v>
      </c>
      <c r="D563" s="31"/>
      <c r="E563" s="32"/>
      <c r="F563" s="160">
        <v>9419</v>
      </c>
      <c r="G563" s="109">
        <v>8281</v>
      </c>
      <c r="H563" s="110">
        <v>8192</v>
      </c>
      <c r="I563" s="110">
        <v>8151</v>
      </c>
      <c r="J563" s="110">
        <v>8108</v>
      </c>
      <c r="K563" s="110">
        <v>7965</v>
      </c>
      <c r="L563" s="110">
        <v>8321</v>
      </c>
      <c r="M563" s="111"/>
      <c r="N563" s="112">
        <v>0.15853743882706658</v>
      </c>
      <c r="O563" s="112">
        <v>0.15912123883219723</v>
      </c>
      <c r="P563" s="113">
        <v>0.18125413894271108</v>
      </c>
      <c r="Q563" s="113">
        <v>0.18179661907030487</v>
      </c>
      <c r="R563" s="113">
        <v>0.1914732784163419</v>
      </c>
      <c r="S563" s="207">
        <v>0.26908330489954996</v>
      </c>
      <c r="T563" s="113">
        <v>0.3402465544358767</v>
      </c>
      <c r="U563" s="111"/>
      <c r="V563" s="114">
        <v>62.001912200000007</v>
      </c>
      <c r="W563" s="114">
        <v>71.77</v>
      </c>
      <c r="X563" s="115">
        <v>75.261846081263158</v>
      </c>
      <c r="Y563" s="115">
        <v>77.42861314593344</v>
      </c>
      <c r="Z563" s="115">
        <v>78.830550941908527</v>
      </c>
      <c r="AA563" s="119">
        <v>83.722628585651819</v>
      </c>
      <c r="AB563" s="115">
        <v>86.260277066229051</v>
      </c>
      <c r="AC563" s="115"/>
      <c r="AD563" s="116">
        <v>15.372827188202548</v>
      </c>
      <c r="AE563" s="116">
        <v>15.429144509951795</v>
      </c>
      <c r="AF563" s="115">
        <v>15.481237590870062</v>
      </c>
      <c r="AG563" s="115">
        <v>15.413713596319806</v>
      </c>
      <c r="AH563" s="115">
        <v>15.406696724989905</v>
      </c>
      <c r="AI563" s="119">
        <v>29.187645656052155</v>
      </c>
      <c r="AJ563" s="117">
        <v>44.126074498567334</v>
      </c>
      <c r="AK563" s="115"/>
      <c r="AL563" s="118">
        <v>3.3382779361636197</v>
      </c>
      <c r="AM563" s="118">
        <v>3.4015280143805309</v>
      </c>
      <c r="AN563" s="115">
        <v>3.6662587831017515</v>
      </c>
      <c r="AO563" s="115">
        <v>3.8250044684507736</v>
      </c>
      <c r="AP563" s="115">
        <v>4.8769146480208585</v>
      </c>
      <c r="AQ563" s="119">
        <v>4.6805424349096825</v>
      </c>
      <c r="AR563" s="115">
        <v>4.9846000000000004</v>
      </c>
      <c r="AS563" s="115"/>
      <c r="AT563" s="118">
        <v>158.42110021140519</v>
      </c>
      <c r="AU563" s="118">
        <v>131.58089751779892</v>
      </c>
      <c r="AV563" s="119">
        <v>157.84258237583788</v>
      </c>
      <c r="AW563" s="119">
        <v>149.32329883202627</v>
      </c>
      <c r="AX563" s="119">
        <v>140.55906871135656</v>
      </c>
      <c r="AY563" s="119">
        <v>236.66496092150919</v>
      </c>
      <c r="AZ563" s="119">
        <v>337.30094514280808</v>
      </c>
      <c r="BA563" s="119"/>
    </row>
    <row r="564" spans="1:53" x14ac:dyDescent="0.25">
      <c r="A564" s="180" t="s">
        <v>1026</v>
      </c>
      <c r="B564" s="181">
        <v>3</v>
      </c>
      <c r="C564" s="182" t="s">
        <v>1027</v>
      </c>
      <c r="D564" s="31"/>
      <c r="E564" s="32"/>
      <c r="F564" s="160">
        <v>7739</v>
      </c>
      <c r="G564" s="109">
        <v>7998</v>
      </c>
      <c r="H564" s="110">
        <v>8094</v>
      </c>
      <c r="I564" s="110">
        <v>8122</v>
      </c>
      <c r="J564" s="110">
        <v>8146</v>
      </c>
      <c r="K564" s="110">
        <v>8205</v>
      </c>
      <c r="L564" s="110">
        <v>7463</v>
      </c>
      <c r="M564" s="111"/>
      <c r="N564" s="112">
        <v>0.17627072139912192</v>
      </c>
      <c r="O564" s="112">
        <v>0.19590515108963166</v>
      </c>
      <c r="P564" s="113">
        <v>0.23694607971614587</v>
      </c>
      <c r="Q564" s="113">
        <v>0.24222962647811741</v>
      </c>
      <c r="R564" s="113">
        <v>0.24248892528806226</v>
      </c>
      <c r="S564" s="207">
        <v>0.29921593571260824</v>
      </c>
      <c r="T564" s="113">
        <v>0.33890557537949617</v>
      </c>
      <c r="U564" s="111"/>
      <c r="V564" s="114">
        <v>61.369537699999995</v>
      </c>
      <c r="W564" s="114">
        <v>72.22</v>
      </c>
      <c r="X564" s="115">
        <v>76.569933546429098</v>
      </c>
      <c r="Y564" s="115">
        <v>79.051019610637752</v>
      </c>
      <c r="Z564" s="115">
        <v>80.888772692008402</v>
      </c>
      <c r="AA564" s="119">
        <v>86.538628711054116</v>
      </c>
      <c r="AB564" s="115">
        <v>89.644058830721221</v>
      </c>
      <c r="AC564" s="115"/>
      <c r="AD564" s="116">
        <v>23.806411921885086</v>
      </c>
      <c r="AE564" s="116">
        <v>23.850743891328161</v>
      </c>
      <c r="AF564" s="115">
        <v>23.891750615364984</v>
      </c>
      <c r="AG564" s="115">
        <v>23.838596957305661</v>
      </c>
      <c r="AH564" s="115">
        <v>23.833073404059142</v>
      </c>
      <c r="AI564" s="119">
        <v>41.529276625346938</v>
      </c>
      <c r="AJ564" s="117">
        <v>60.732113144758735</v>
      </c>
      <c r="AK564" s="115"/>
      <c r="AL564" s="118">
        <v>4.0213371340523878</v>
      </c>
      <c r="AM564" s="118">
        <v>4.2953271190987126</v>
      </c>
      <c r="AN564" s="115">
        <v>4.5730236015424506</v>
      </c>
      <c r="AO564" s="115">
        <v>4.7843176944971537</v>
      </c>
      <c r="AP564" s="115">
        <v>4.7112180855959496</v>
      </c>
      <c r="AQ564" s="119">
        <v>4.792867893150131</v>
      </c>
      <c r="AR564" s="115">
        <v>4.7159000000000004</v>
      </c>
      <c r="AS564" s="115"/>
      <c r="AT564" s="118">
        <v>150.41463988652993</v>
      </c>
      <c r="AU564" s="118">
        <v>150.02949730737726</v>
      </c>
      <c r="AV564" s="119">
        <v>211.62964173066896</v>
      </c>
      <c r="AW564" s="119">
        <v>208.75101942573815</v>
      </c>
      <c r="AX564" s="119">
        <v>205.70101524701835</v>
      </c>
      <c r="AY564" s="119">
        <v>252.61946263199206</v>
      </c>
      <c r="AZ564" s="119">
        <v>287.18796708708135</v>
      </c>
      <c r="BA564" s="119"/>
    </row>
    <row r="565" spans="1:53" x14ac:dyDescent="0.25">
      <c r="A565" s="180" t="s">
        <v>1028</v>
      </c>
      <c r="B565" s="181">
        <v>4</v>
      </c>
      <c r="C565" s="182" t="s">
        <v>1029</v>
      </c>
      <c r="D565" s="31"/>
      <c r="E565" s="32"/>
      <c r="F565" s="160">
        <v>3276</v>
      </c>
      <c r="G565" s="109">
        <v>2831</v>
      </c>
      <c r="H565" s="110">
        <v>2745</v>
      </c>
      <c r="I565" s="110">
        <v>2711</v>
      </c>
      <c r="J565" s="110">
        <v>2678</v>
      </c>
      <c r="K565" s="110">
        <v>2574</v>
      </c>
      <c r="L565" s="110">
        <v>2067</v>
      </c>
      <c r="M565" s="111"/>
      <c r="N565" s="112">
        <v>0.16922364141629254</v>
      </c>
      <c r="O565" s="112">
        <v>0.17435195654414909</v>
      </c>
      <c r="P565" s="113">
        <v>0.2012740623660223</v>
      </c>
      <c r="Q565" s="113">
        <v>0.20419415335717578</v>
      </c>
      <c r="R565" s="113">
        <v>0.20293252170542389</v>
      </c>
      <c r="S565" s="207">
        <v>0.23303500038588257</v>
      </c>
      <c r="T565" s="113">
        <v>0.25424744207856309</v>
      </c>
      <c r="U565" s="111"/>
      <c r="V565" s="114">
        <v>62.299500199999997</v>
      </c>
      <c r="W565" s="114">
        <v>71.83</v>
      </c>
      <c r="X565" s="115">
        <v>75.73192076274718</v>
      </c>
      <c r="Y565" s="115">
        <v>77.928650871219062</v>
      </c>
      <c r="Z565" s="115">
        <v>79.608849490958718</v>
      </c>
      <c r="AA565" s="119">
        <v>84.573440913733521</v>
      </c>
      <c r="AB565" s="115">
        <v>87.322601403861668</v>
      </c>
      <c r="AC565" s="115"/>
      <c r="AD565" s="116">
        <v>23.767530696057207</v>
      </c>
      <c r="AE565" s="116">
        <v>23.786948727495535</v>
      </c>
      <c r="AF565" s="115">
        <v>23.804910254279324</v>
      </c>
      <c r="AG565" s="115">
        <v>23.781628198096744</v>
      </c>
      <c r="AH565" s="115">
        <v>23.779208803426496</v>
      </c>
      <c r="AI565" s="119">
        <v>34.353561404646825</v>
      </c>
      <c r="AJ565" s="117">
        <v>45.833333333333329</v>
      </c>
      <c r="AK565" s="115"/>
      <c r="AL565" s="118">
        <v>3.3274575730735165</v>
      </c>
      <c r="AM565" s="118">
        <v>3.4575628890662409</v>
      </c>
      <c r="AN565" s="115">
        <v>3.703710462288706</v>
      </c>
      <c r="AO565" s="115">
        <v>3.9208105413105407</v>
      </c>
      <c r="AP565" s="115">
        <v>3.9594305251424493</v>
      </c>
      <c r="AQ565" s="119">
        <v>3.8362093160196196</v>
      </c>
      <c r="AR565" s="115">
        <v>3.6501999999999999</v>
      </c>
      <c r="AS565" s="115"/>
      <c r="AT565" s="118">
        <v>155.17547083891088</v>
      </c>
      <c r="AU565" s="118">
        <v>135.45331858082781</v>
      </c>
      <c r="AV565" s="119">
        <v>168.06405518230355</v>
      </c>
      <c r="AW565" s="119">
        <v>161.23497589737084</v>
      </c>
      <c r="AX565" s="119">
        <v>154.02438806469959</v>
      </c>
      <c r="AY565" s="119">
        <v>176.55526597783683</v>
      </c>
      <c r="AZ565" s="119">
        <v>194.60132411667067</v>
      </c>
      <c r="BA565" s="119"/>
    </row>
    <row r="566" spans="1:53" x14ac:dyDescent="0.25">
      <c r="A566" s="180" t="s">
        <v>1030</v>
      </c>
      <c r="B566" s="181">
        <v>5</v>
      </c>
      <c r="C566" s="182" t="s">
        <v>1031</v>
      </c>
      <c r="D566" s="31"/>
      <c r="E566" s="32"/>
      <c r="F566" s="160">
        <v>6111</v>
      </c>
      <c r="G566" s="109">
        <v>5017</v>
      </c>
      <c r="H566" s="110">
        <v>4872</v>
      </c>
      <c r="I566" s="110">
        <v>4814</v>
      </c>
      <c r="J566" s="110">
        <v>4755</v>
      </c>
      <c r="K566" s="110">
        <v>4575</v>
      </c>
      <c r="L566" s="110">
        <v>4104</v>
      </c>
      <c r="M566" s="111"/>
      <c r="N566" s="112">
        <v>0.17862849631564912</v>
      </c>
      <c r="O566" s="112">
        <v>0.17114634878794546</v>
      </c>
      <c r="P566" s="113">
        <v>0.21033857352111426</v>
      </c>
      <c r="Q566" s="113">
        <v>0.20849924117948554</v>
      </c>
      <c r="R566" s="113">
        <v>0.20035874129509937</v>
      </c>
      <c r="S566" s="207">
        <v>0.23614902292308135</v>
      </c>
      <c r="T566" s="113">
        <v>0.25741211765056254</v>
      </c>
      <c r="U566" s="111"/>
      <c r="V566" s="114">
        <v>63.251781800000003</v>
      </c>
      <c r="W566" s="114">
        <v>71.67</v>
      </c>
      <c r="X566" s="115">
        <v>74.177728072565685</v>
      </c>
      <c r="Y566" s="115">
        <v>75.976782599852157</v>
      </c>
      <c r="Z566" s="115">
        <v>76.926968055556202</v>
      </c>
      <c r="AA566" s="119">
        <v>80.783287079844285</v>
      </c>
      <c r="AB566" s="115">
        <v>82.547379985072084</v>
      </c>
      <c r="AC566" s="115"/>
      <c r="AD566" s="116">
        <v>19.472928447226852</v>
      </c>
      <c r="AE566" s="116">
        <v>19.4995276288927</v>
      </c>
      <c r="AF566" s="115">
        <v>19.524131663314794</v>
      </c>
      <c r="AG566" s="115">
        <v>19.492239468479198</v>
      </c>
      <c r="AH566" s="115">
        <v>19.488925336531292</v>
      </c>
      <c r="AI566" s="119">
        <v>27.986247103827736</v>
      </c>
      <c r="AJ566" s="117">
        <v>37.203166226912934</v>
      </c>
      <c r="AK566" s="115"/>
      <c r="AL566" s="118">
        <v>4.1076844155844165</v>
      </c>
      <c r="AM566" s="118">
        <v>4.1903282608695651</v>
      </c>
      <c r="AN566" s="115">
        <v>4.3951084195539325</v>
      </c>
      <c r="AO566" s="115">
        <v>4.5439301470588234</v>
      </c>
      <c r="AP566" s="115">
        <v>4.364154268774703</v>
      </c>
      <c r="AQ566" s="119">
        <v>4.1377346832046129</v>
      </c>
      <c r="AR566" s="115">
        <v>3.7353999999999998</v>
      </c>
      <c r="AS566" s="115"/>
      <c r="AT566" s="118">
        <v>158.88224325750031</v>
      </c>
      <c r="AU566" s="118">
        <v>122.68728872807277</v>
      </c>
      <c r="AV566" s="119">
        <v>183.16207124393293</v>
      </c>
      <c r="AW566" s="119">
        <v>170.49896133714978</v>
      </c>
      <c r="AX566" s="119">
        <v>157.11759528355336</v>
      </c>
      <c r="AY566" s="119">
        <v>197.66599012938786</v>
      </c>
      <c r="AZ566" s="119">
        <v>229.66973284534143</v>
      </c>
      <c r="BA566" s="119"/>
    </row>
    <row r="567" spans="1:53" x14ac:dyDescent="0.25">
      <c r="A567" s="180" t="s">
        <v>1032</v>
      </c>
      <c r="B567" s="181">
        <v>6</v>
      </c>
      <c r="C567" s="182" t="s">
        <v>1033</v>
      </c>
      <c r="D567" s="31"/>
      <c r="E567" s="32"/>
      <c r="F567" s="160">
        <v>4792</v>
      </c>
      <c r="G567" s="109">
        <v>4004</v>
      </c>
      <c r="H567" s="110">
        <v>3912</v>
      </c>
      <c r="I567" s="110">
        <v>3875</v>
      </c>
      <c r="J567" s="110">
        <v>3838</v>
      </c>
      <c r="K567" s="110">
        <v>3720</v>
      </c>
      <c r="L567" s="110">
        <v>3009</v>
      </c>
      <c r="M567" s="111"/>
      <c r="N567" s="112">
        <v>0.18939424125268151</v>
      </c>
      <c r="O567" s="112">
        <v>0.1875363553873732</v>
      </c>
      <c r="P567" s="113">
        <v>0.20345397833779394</v>
      </c>
      <c r="Q567" s="113">
        <v>0.20272634598443157</v>
      </c>
      <c r="R567" s="113">
        <v>0.19726586670456892</v>
      </c>
      <c r="S567" s="207">
        <v>0.24955911805045519</v>
      </c>
      <c r="T567" s="113">
        <v>0.29087659778697633</v>
      </c>
      <c r="U567" s="111"/>
      <c r="V567" s="114">
        <v>64.189184000000012</v>
      </c>
      <c r="W567" s="114">
        <v>71.52</v>
      </c>
      <c r="X567" s="115">
        <v>73.163904289444815</v>
      </c>
      <c r="Y567" s="115">
        <v>74.683544990294664</v>
      </c>
      <c r="Z567" s="115">
        <v>75.3333011335734</v>
      </c>
      <c r="AA567" s="119">
        <v>78.324158238119026</v>
      </c>
      <c r="AB567" s="115">
        <v>79.485049391309985</v>
      </c>
      <c r="AC567" s="115"/>
      <c r="AD567" s="116">
        <v>25.448937795190783</v>
      </c>
      <c r="AE567" s="116">
        <v>25.504098083978676</v>
      </c>
      <c r="AF567" s="115">
        <v>25.55512091848237</v>
      </c>
      <c r="AG567" s="115">
        <v>25.488984196709829</v>
      </c>
      <c r="AH567" s="115">
        <v>25.482111486202253</v>
      </c>
      <c r="AI567" s="119">
        <v>38.442771483870274</v>
      </c>
      <c r="AJ567" s="117">
        <v>52.490421455938694</v>
      </c>
      <c r="AK567" s="115"/>
      <c r="AL567" s="118">
        <v>4.1864631322364403</v>
      </c>
      <c r="AM567" s="118">
        <v>4.2531488717666477</v>
      </c>
      <c r="AN567" s="115">
        <v>4.4666224668690928</v>
      </c>
      <c r="AO567" s="115">
        <v>4.5987292486132123</v>
      </c>
      <c r="AP567" s="115">
        <v>4.4714836533727231</v>
      </c>
      <c r="AQ567" s="119">
        <v>4.3808579556431821</v>
      </c>
      <c r="AR567" s="115">
        <v>4.1561000000000003</v>
      </c>
      <c r="AS567" s="115"/>
      <c r="AT567" s="118">
        <v>158.97503502425948</v>
      </c>
      <c r="AU567" s="118">
        <v>134.89922468122495</v>
      </c>
      <c r="AV567" s="119">
        <v>153.05094931953596</v>
      </c>
      <c r="AW567" s="119">
        <v>145.65566203091078</v>
      </c>
      <c r="AX567" s="119">
        <v>138.01934871947998</v>
      </c>
      <c r="AY567" s="119">
        <v>198.08697141013181</v>
      </c>
      <c r="AZ567" s="119">
        <v>261.37290982941585</v>
      </c>
      <c r="BA567" s="119"/>
    </row>
    <row r="568" spans="1:53" x14ac:dyDescent="0.25">
      <c r="A568" s="180"/>
      <c r="B568" s="183"/>
      <c r="C568" s="182"/>
      <c r="D568" s="31"/>
      <c r="E568" s="32"/>
      <c r="F568" s="160"/>
      <c r="G568" s="109"/>
      <c r="H568" s="110"/>
      <c r="I568" s="110"/>
      <c r="J568" s="110"/>
      <c r="K568" s="110"/>
      <c r="L568" s="110" t="s">
        <v>15</v>
      </c>
      <c r="M568" s="111"/>
      <c r="N568" s="112"/>
      <c r="O568" s="112"/>
      <c r="P568" s="113"/>
      <c r="Q568" s="113"/>
      <c r="R568" s="113"/>
      <c r="S568" s="207"/>
      <c r="T568" s="113"/>
      <c r="U568" s="111"/>
      <c r="V568" s="114"/>
      <c r="W568" s="114"/>
      <c r="X568" s="115"/>
      <c r="Y568" s="115"/>
      <c r="Z568" s="115"/>
      <c r="AA568" s="119"/>
      <c r="AB568" s="115"/>
      <c r="AC568" s="115"/>
      <c r="AD568" s="116"/>
      <c r="AE568" s="116"/>
      <c r="AF568" s="115"/>
      <c r="AG568" s="115"/>
      <c r="AH568" s="115"/>
      <c r="AI568" s="119"/>
      <c r="AJ568" s="120"/>
      <c r="AK568" s="115"/>
      <c r="AL568" s="118"/>
      <c r="AM568" s="118"/>
      <c r="AN568" s="115"/>
      <c r="AO568" s="115"/>
      <c r="AP568" s="115"/>
      <c r="AQ568" s="119"/>
      <c r="AR568" s="115"/>
      <c r="AS568" s="115"/>
      <c r="AT568" s="118"/>
      <c r="AU568" s="118"/>
      <c r="AV568" s="119"/>
      <c r="AW568" s="119"/>
      <c r="AX568" s="119"/>
      <c r="AY568" s="119"/>
      <c r="AZ568" s="119"/>
      <c r="BA568" s="119"/>
    </row>
    <row r="569" spans="1:53" x14ac:dyDescent="0.25">
      <c r="A569" s="177" t="s">
        <v>1034</v>
      </c>
      <c r="B569" s="178"/>
      <c r="C569" s="179" t="s">
        <v>1035</v>
      </c>
      <c r="D569" s="31"/>
      <c r="E569" s="32"/>
      <c r="F569" s="159">
        <v>11355</v>
      </c>
      <c r="G569" s="97">
        <v>10620</v>
      </c>
      <c r="H569" s="98">
        <v>10549</v>
      </c>
      <c r="I569" s="98">
        <v>10511</v>
      </c>
      <c r="J569" s="98">
        <v>10472</v>
      </c>
      <c r="K569" s="98">
        <v>10339</v>
      </c>
      <c r="L569" s="98">
        <v>8409</v>
      </c>
      <c r="M569" s="121"/>
      <c r="N569" s="100">
        <v>0.22169663391366293</v>
      </c>
      <c r="O569" s="100">
        <v>0.22747974984777877</v>
      </c>
      <c r="P569" s="101">
        <v>0.2940449231161556</v>
      </c>
      <c r="Q569" s="101">
        <v>0.2931971577205868</v>
      </c>
      <c r="R569" s="101">
        <v>0.27981623695977514</v>
      </c>
      <c r="S569" s="206">
        <v>0.34067931426648584</v>
      </c>
      <c r="T569" s="101">
        <v>0.37931722222976477</v>
      </c>
      <c r="U569" s="121"/>
      <c r="V569" s="102">
        <v>63.465003405442545</v>
      </c>
      <c r="W569" s="102">
        <v>70.52</v>
      </c>
      <c r="X569" s="103">
        <v>70.513941468864971</v>
      </c>
      <c r="Y569" s="103">
        <v>71.758540926680467</v>
      </c>
      <c r="Z569" s="103">
        <v>71.560619653572175</v>
      </c>
      <c r="AA569" s="107">
        <v>73.555239539818103</v>
      </c>
      <c r="AB569" s="103">
        <v>73.607299589985146</v>
      </c>
      <c r="AC569" s="103"/>
      <c r="AD569" s="104">
        <v>31.784105274560506</v>
      </c>
      <c r="AE569" s="104">
        <v>32.051516052228543</v>
      </c>
      <c r="AF569" s="103">
        <v>32.353942096139278</v>
      </c>
      <c r="AG569" s="103">
        <v>31.961931983070262</v>
      </c>
      <c r="AH569" s="103">
        <v>31.921195582006519</v>
      </c>
      <c r="AI569" s="107">
        <v>37.410438449365984</v>
      </c>
      <c r="AJ569" s="105">
        <v>43.15789473684211</v>
      </c>
      <c r="AK569" s="103"/>
      <c r="AL569" s="106">
        <v>5.6500703012347122</v>
      </c>
      <c r="AM569" s="106">
        <v>5.8875748532474894</v>
      </c>
      <c r="AN569" s="103">
        <v>6.0961517561120644</v>
      </c>
      <c r="AO569" s="103">
        <v>6.1944136340161817</v>
      </c>
      <c r="AP569" s="103">
        <v>5.4551905017620399</v>
      </c>
      <c r="AQ569" s="107">
        <v>5.8872552613865965</v>
      </c>
      <c r="AR569" s="103">
        <v>5.8377244701348747</v>
      </c>
      <c r="AS569" s="103"/>
      <c r="AT569" s="106">
        <v>174.74414989973997</v>
      </c>
      <c r="AU569" s="106">
        <v>160.91607312050607</v>
      </c>
      <c r="AV569" s="107">
        <v>299.06178025170453</v>
      </c>
      <c r="AW569" s="107">
        <v>288.49166553742907</v>
      </c>
      <c r="AX569" s="107">
        <v>277.78270576730552</v>
      </c>
      <c r="AY569" s="107">
        <v>402.02974212126355</v>
      </c>
      <c r="AZ569" s="107">
        <v>509.04554651776766</v>
      </c>
      <c r="BA569" s="107"/>
    </row>
    <row r="570" spans="1:53" x14ac:dyDescent="0.25">
      <c r="A570" s="180" t="s">
        <v>1036</v>
      </c>
      <c r="B570" s="181">
        <v>1</v>
      </c>
      <c r="C570" s="182" t="s">
        <v>1037</v>
      </c>
      <c r="D570" s="31"/>
      <c r="E570" s="32"/>
      <c r="F570" s="160">
        <v>3427</v>
      </c>
      <c r="G570" s="109">
        <v>3539</v>
      </c>
      <c r="H570" s="110">
        <v>3563</v>
      </c>
      <c r="I570" s="110">
        <v>3568</v>
      </c>
      <c r="J570" s="110">
        <v>3572</v>
      </c>
      <c r="K570" s="110">
        <v>3584</v>
      </c>
      <c r="L570" s="110">
        <v>3202</v>
      </c>
      <c r="M570" s="111"/>
      <c r="N570" s="112">
        <v>0.26186977436811942</v>
      </c>
      <c r="O570" s="112">
        <v>0.28148246450867687</v>
      </c>
      <c r="P570" s="113">
        <v>0.37599100625250237</v>
      </c>
      <c r="Q570" s="113">
        <v>0.37655058038532047</v>
      </c>
      <c r="R570" s="113">
        <v>0.359122003513485</v>
      </c>
      <c r="S570" s="207">
        <v>0.40521774880801126</v>
      </c>
      <c r="T570" s="113">
        <v>0.4202748062315585</v>
      </c>
      <c r="U570" s="111"/>
      <c r="V570" s="114">
        <v>65.334897799999993</v>
      </c>
      <c r="W570" s="114">
        <v>70.41</v>
      </c>
      <c r="X570" s="115">
        <v>69.7060613672747</v>
      </c>
      <c r="Y570" s="115">
        <v>70.533997213480433</v>
      </c>
      <c r="Z570" s="115">
        <v>70.13700617833068</v>
      </c>
      <c r="AA570" s="119">
        <v>71.313599607911669</v>
      </c>
      <c r="AB570" s="115">
        <v>71.087165778865923</v>
      </c>
      <c r="AC570" s="115"/>
      <c r="AD570" s="116">
        <v>41.011599388008122</v>
      </c>
      <c r="AE570" s="116">
        <v>41.119492711654118</v>
      </c>
      <c r="AF570" s="115">
        <v>41.219293189813534</v>
      </c>
      <c r="AG570" s="115">
        <v>41.089930003291272</v>
      </c>
      <c r="AH570" s="115">
        <v>41.076487006609895</v>
      </c>
      <c r="AI570" s="119">
        <v>38.544611253712674</v>
      </c>
      <c r="AJ570" s="117">
        <v>35.714285714285715</v>
      </c>
      <c r="AK570" s="115"/>
      <c r="AL570" s="118">
        <v>7.3826987755102031</v>
      </c>
      <c r="AM570" s="118">
        <v>7.4344463414634143</v>
      </c>
      <c r="AN570" s="115">
        <v>7.6273252062094787</v>
      </c>
      <c r="AO570" s="115">
        <v>7.6776036079961001</v>
      </c>
      <c r="AP570" s="115">
        <v>6.4768540719696972</v>
      </c>
      <c r="AQ570" s="119">
        <v>7.2833713918480534</v>
      </c>
      <c r="AR570" s="115">
        <v>7.4405999999999999</v>
      </c>
      <c r="AS570" s="115"/>
      <c r="AT570" s="118">
        <v>198.98799518270735</v>
      </c>
      <c r="AU570" s="118">
        <v>214.83134024794413</v>
      </c>
      <c r="AV570" s="119">
        <v>462.55639671276788</v>
      </c>
      <c r="AW570" s="119">
        <v>455.51228319661152</v>
      </c>
      <c r="AX570" s="119">
        <v>447.60271871773983</v>
      </c>
      <c r="AY570" s="119">
        <v>585.76143400000001</v>
      </c>
      <c r="AZ570" s="119">
        <v>667.48288641381021</v>
      </c>
      <c r="BA570" s="119"/>
    </row>
    <row r="571" spans="1:53" x14ac:dyDescent="0.25">
      <c r="A571" s="180" t="s">
        <v>1038</v>
      </c>
      <c r="B571" s="181">
        <v>2</v>
      </c>
      <c r="C571" s="182" t="s">
        <v>1039</v>
      </c>
      <c r="D571" s="31"/>
      <c r="E571" s="32"/>
      <c r="F571" s="160">
        <v>2865</v>
      </c>
      <c r="G571" s="109">
        <v>2609</v>
      </c>
      <c r="H571" s="110">
        <v>2576</v>
      </c>
      <c r="I571" s="110">
        <v>2562</v>
      </c>
      <c r="J571" s="110">
        <v>2548</v>
      </c>
      <c r="K571" s="110">
        <v>2504</v>
      </c>
      <c r="L571" s="110">
        <v>1826</v>
      </c>
      <c r="M571" s="111"/>
      <c r="N571" s="112">
        <v>0.22779607256915474</v>
      </c>
      <c r="O571" s="112">
        <v>0.22403474298174753</v>
      </c>
      <c r="P571" s="113">
        <v>0.27285334899322738</v>
      </c>
      <c r="Q571" s="113">
        <v>0.27068514151410572</v>
      </c>
      <c r="R571" s="113">
        <v>0.25909436240718858</v>
      </c>
      <c r="S571" s="207">
        <v>0.31835371372776439</v>
      </c>
      <c r="T571" s="113">
        <v>0.35369280544791121</v>
      </c>
      <c r="U571" s="111"/>
      <c r="V571" s="114">
        <v>64.233822200000006</v>
      </c>
      <c r="W571" s="114">
        <v>70.67</v>
      </c>
      <c r="X571" s="115">
        <v>68.551258199233928</v>
      </c>
      <c r="Y571" s="115">
        <v>69.39261286443795</v>
      </c>
      <c r="Z571" s="115">
        <v>68.100847835918984</v>
      </c>
      <c r="AA571" s="119">
        <v>68.614675299804674</v>
      </c>
      <c r="AB571" s="115">
        <v>67.094405603187226</v>
      </c>
      <c r="AC571" s="115"/>
      <c r="AD571" s="116">
        <v>43.65960409884849</v>
      </c>
      <c r="AE571" s="116">
        <v>43.754946130152881</v>
      </c>
      <c r="AF571" s="115">
        <v>43.843136761336751</v>
      </c>
      <c r="AG571" s="115">
        <v>43.75</v>
      </c>
      <c r="AH571" s="115">
        <v>43.75</v>
      </c>
      <c r="AI571" s="119">
        <v>52.922257942746</v>
      </c>
      <c r="AJ571" s="117">
        <v>62.831858407079643</v>
      </c>
      <c r="AK571" s="115"/>
      <c r="AL571" s="118">
        <v>5.6577410491257281</v>
      </c>
      <c r="AM571" s="118">
        <v>5.7427454341317361</v>
      </c>
      <c r="AN571" s="115">
        <v>6.0116647379207873</v>
      </c>
      <c r="AO571" s="115">
        <v>6.1503137295081975</v>
      </c>
      <c r="AP571" s="115">
        <v>5.846360466666666</v>
      </c>
      <c r="AQ571" s="119">
        <v>5.7087940137507971</v>
      </c>
      <c r="AR571" s="115">
        <v>5.3174000000000001</v>
      </c>
      <c r="AS571" s="115"/>
      <c r="AT571" s="118">
        <v>164.38501789700115</v>
      </c>
      <c r="AU571" s="118">
        <v>139.47551221230052</v>
      </c>
      <c r="AV571" s="119">
        <v>226.3030087098241</v>
      </c>
      <c r="AW571" s="119">
        <v>215.48685287011315</v>
      </c>
      <c r="AX571" s="119">
        <v>204.03596210674189</v>
      </c>
      <c r="AY571" s="119">
        <v>321.6611831876362</v>
      </c>
      <c r="AZ571" s="119">
        <v>429.06313671400784</v>
      </c>
      <c r="BA571" s="119"/>
    </row>
    <row r="572" spans="1:53" x14ac:dyDescent="0.25">
      <c r="A572" s="180" t="s">
        <v>1040</v>
      </c>
      <c r="B572" s="181">
        <v>3</v>
      </c>
      <c r="C572" s="182" t="s">
        <v>1041</v>
      </c>
      <c r="D572" s="31"/>
      <c r="E572" s="32"/>
      <c r="F572" s="160">
        <v>2086</v>
      </c>
      <c r="G572" s="109">
        <v>1797</v>
      </c>
      <c r="H572" s="110">
        <v>1744</v>
      </c>
      <c r="I572" s="110">
        <v>1720</v>
      </c>
      <c r="J572" s="110">
        <v>1696</v>
      </c>
      <c r="K572" s="110">
        <v>1613</v>
      </c>
      <c r="L572" s="110">
        <v>1313</v>
      </c>
      <c r="M572" s="111"/>
      <c r="N572" s="112">
        <v>0.19332572135499324</v>
      </c>
      <c r="O572" s="112">
        <v>0.18744030507510709</v>
      </c>
      <c r="P572" s="113">
        <v>0.24926525012728301</v>
      </c>
      <c r="Q572" s="113">
        <v>0.24760624516507831</v>
      </c>
      <c r="R572" s="113">
        <v>0.23824517867571288</v>
      </c>
      <c r="S572" s="207">
        <v>0.31395535773639105</v>
      </c>
      <c r="T572" s="113">
        <v>0.36801583333488774</v>
      </c>
      <c r="U572" s="111"/>
      <c r="V572" s="114">
        <v>62.805399800000004</v>
      </c>
      <c r="W572" s="114">
        <v>70.55</v>
      </c>
      <c r="X572" s="115">
        <v>71.378065184678093</v>
      </c>
      <c r="Y572" s="115">
        <v>72.858932931904704</v>
      </c>
      <c r="Z572" s="115">
        <v>73.074743275107679</v>
      </c>
      <c r="AA572" s="119">
        <v>75.565147007225505</v>
      </c>
      <c r="AB572" s="115">
        <v>76.004473133300422</v>
      </c>
      <c r="AC572" s="115"/>
      <c r="AD572" s="116">
        <v>20.623782035190235</v>
      </c>
      <c r="AE572" s="116">
        <v>20.692160167917045</v>
      </c>
      <c r="AF572" s="115">
        <v>20.755409404395969</v>
      </c>
      <c r="AG572" s="115">
        <v>20.673424599043191</v>
      </c>
      <c r="AH572" s="115">
        <v>20.664905007837145</v>
      </c>
      <c r="AI572" s="119">
        <v>33.576379223648473</v>
      </c>
      <c r="AJ572" s="117">
        <v>47.560975609756099</v>
      </c>
      <c r="AK572" s="115"/>
      <c r="AL572" s="118">
        <v>4.8414200998751555</v>
      </c>
      <c r="AM572" s="118">
        <v>4.9546133182844239</v>
      </c>
      <c r="AN572" s="115">
        <v>5.1700104762100487</v>
      </c>
      <c r="AO572" s="115">
        <v>5.3135914432989697</v>
      </c>
      <c r="AP572" s="115">
        <v>5.0628767276422773</v>
      </c>
      <c r="AQ572" s="119">
        <v>5.275173331328773</v>
      </c>
      <c r="AR572" s="115">
        <v>5.2980999999999998</v>
      </c>
      <c r="AS572" s="115"/>
      <c r="AT572" s="118">
        <v>169.49466826620394</v>
      </c>
      <c r="AU572" s="118">
        <v>134.73255157339062</v>
      </c>
      <c r="AV572" s="119">
        <v>257.53773123565475</v>
      </c>
      <c r="AW572" s="119">
        <v>242.4207858180701</v>
      </c>
      <c r="AX572" s="119">
        <v>225.91967862172984</v>
      </c>
      <c r="AY572" s="119">
        <v>350.7618096703082</v>
      </c>
      <c r="AZ572" s="119">
        <v>457.24265604478552</v>
      </c>
      <c r="BA572" s="119"/>
    </row>
    <row r="573" spans="1:53" x14ac:dyDescent="0.25">
      <c r="A573" s="180" t="s">
        <v>1042</v>
      </c>
      <c r="B573" s="181">
        <v>4</v>
      </c>
      <c r="C573" s="182" t="s">
        <v>1043</v>
      </c>
      <c r="D573" s="31"/>
      <c r="E573" s="32"/>
      <c r="F573" s="160">
        <v>2977</v>
      </c>
      <c r="G573" s="109">
        <v>2675</v>
      </c>
      <c r="H573" s="110">
        <v>2666</v>
      </c>
      <c r="I573" s="110">
        <v>2661</v>
      </c>
      <c r="J573" s="110">
        <v>2656</v>
      </c>
      <c r="K573" s="110">
        <v>2638</v>
      </c>
      <c r="L573" s="110">
        <v>2068</v>
      </c>
      <c r="M573" s="111"/>
      <c r="N573" s="112">
        <v>0.17415558526440736</v>
      </c>
      <c r="O573" s="112">
        <v>0.17123430875961959</v>
      </c>
      <c r="P573" s="113">
        <v>0.20264804223915625</v>
      </c>
      <c r="Q573" s="113">
        <v>0.20145886448924927</v>
      </c>
      <c r="R573" s="113">
        <v>0.21541156788200372</v>
      </c>
      <c r="S573" s="207">
        <v>0.27466566316248875</v>
      </c>
      <c r="T573" s="113">
        <v>0.31995792490609359</v>
      </c>
      <c r="U573" s="111"/>
      <c r="V573" s="114">
        <v>61.034751200000002</v>
      </c>
      <c r="W573" s="114">
        <v>70.58</v>
      </c>
      <c r="X573" s="115">
        <v>73.168218925604734</v>
      </c>
      <c r="Y573" s="115">
        <v>75.175017365914954</v>
      </c>
      <c r="Z573" s="115">
        <v>76.127290539813998</v>
      </c>
      <c r="AA573" s="119">
        <v>80.350127234043157</v>
      </c>
      <c r="AB573" s="115">
        <v>82.174981864599872</v>
      </c>
      <c r="AC573" s="115"/>
      <c r="AD573" s="116">
        <v>17.553170715929785</v>
      </c>
      <c r="AE573" s="116">
        <v>17.608507074950928</v>
      </c>
      <c r="AF573" s="115">
        <v>17.659692773039449</v>
      </c>
      <c r="AG573" s="115">
        <v>17.593344944539865</v>
      </c>
      <c r="AH573" s="115">
        <v>17.586450296515842</v>
      </c>
      <c r="AI573" s="119">
        <v>26.949268308776936</v>
      </c>
      <c r="AJ573" s="117">
        <v>37.086092715231786</v>
      </c>
      <c r="AK573" s="115"/>
      <c r="AL573" s="118">
        <v>4.214783047619048</v>
      </c>
      <c r="AM573" s="118">
        <v>4.2700952259164531</v>
      </c>
      <c r="AN573" s="115">
        <v>4.4540954791622696</v>
      </c>
      <c r="AO573" s="115">
        <v>4.5908918429003025</v>
      </c>
      <c r="AP573" s="115">
        <v>6.6269728539985326</v>
      </c>
      <c r="AQ573" s="119">
        <v>4.9895455692697368</v>
      </c>
      <c r="AR573" s="115">
        <v>4.2903000000000002</v>
      </c>
      <c r="AS573" s="115"/>
      <c r="AT573" s="118">
        <v>160.48337532489069</v>
      </c>
      <c r="AU573" s="118">
        <v>128.08769228524309</v>
      </c>
      <c r="AV573" s="119">
        <v>175.64657226955097</v>
      </c>
      <c r="AW573" s="119">
        <v>164.60992159267073</v>
      </c>
      <c r="AX573" s="119">
        <v>153.26060886484365</v>
      </c>
      <c r="AY573" s="119">
        <v>260.04477734484317</v>
      </c>
      <c r="AZ573" s="119">
        <v>367.24124919937435</v>
      </c>
      <c r="BA573" s="119"/>
    </row>
    <row r="574" spans="1:53" x14ac:dyDescent="0.25">
      <c r="A574" s="180"/>
      <c r="B574" s="183"/>
      <c r="C574" s="182"/>
      <c r="D574" s="31"/>
      <c r="E574" s="32"/>
      <c r="F574" s="160"/>
      <c r="G574" s="109"/>
      <c r="H574" s="110"/>
      <c r="I574" s="110"/>
      <c r="J574" s="110"/>
      <c r="K574" s="110"/>
      <c r="L574" s="110" t="s">
        <v>15</v>
      </c>
      <c r="M574" s="111"/>
      <c r="N574" s="112"/>
      <c r="O574" s="112"/>
      <c r="P574" s="113"/>
      <c r="Q574" s="113"/>
      <c r="R574" s="113"/>
      <c r="S574" s="207"/>
      <c r="T574" s="113"/>
      <c r="U574" s="111"/>
      <c r="V574" s="114"/>
      <c r="W574" s="114"/>
      <c r="X574" s="115"/>
      <c r="Y574" s="115"/>
      <c r="Z574" s="115"/>
      <c r="AA574" s="119"/>
      <c r="AB574" s="115"/>
      <c r="AC574" s="115"/>
      <c r="AD574" s="116"/>
      <c r="AE574" s="116"/>
      <c r="AF574" s="115"/>
      <c r="AG574" s="115"/>
      <c r="AH574" s="115"/>
      <c r="AI574" s="119"/>
      <c r="AJ574" s="120"/>
      <c r="AK574" s="115"/>
      <c r="AL574" s="118"/>
      <c r="AM574" s="118"/>
      <c r="AN574" s="115"/>
      <c r="AO574" s="115"/>
      <c r="AP574" s="115"/>
      <c r="AQ574" s="119"/>
      <c r="AR574" s="115"/>
      <c r="AS574" s="115"/>
      <c r="AT574" s="118"/>
      <c r="AU574" s="118"/>
      <c r="AV574" s="119"/>
      <c r="AW574" s="119"/>
      <c r="AX574" s="119"/>
      <c r="AY574" s="119"/>
      <c r="AZ574" s="119"/>
      <c r="BA574" s="119"/>
    </row>
    <row r="575" spans="1:53" x14ac:dyDescent="0.25">
      <c r="A575" s="177" t="s">
        <v>1044</v>
      </c>
      <c r="B575" s="178"/>
      <c r="C575" s="179" t="s">
        <v>1045</v>
      </c>
      <c r="D575" s="31"/>
      <c r="E575" s="32"/>
      <c r="F575" s="159">
        <v>71020</v>
      </c>
      <c r="G575" s="97">
        <v>93360</v>
      </c>
      <c r="H575" s="98">
        <v>98707</v>
      </c>
      <c r="I575" s="98">
        <v>100659</v>
      </c>
      <c r="J575" s="98">
        <v>102619</v>
      </c>
      <c r="K575" s="98">
        <v>108553</v>
      </c>
      <c r="L575" s="98">
        <v>89466</v>
      </c>
      <c r="M575" s="121"/>
      <c r="N575" s="100">
        <v>0.22316086653395928</v>
      </c>
      <c r="O575" s="100">
        <v>0.24335278785971554</v>
      </c>
      <c r="P575" s="101">
        <v>0.29382829023099699</v>
      </c>
      <c r="Q575" s="101">
        <v>0.29647056228698682</v>
      </c>
      <c r="R575" s="101">
        <v>0.29019940264604216</v>
      </c>
      <c r="S575" s="206">
        <v>0.33893270195288594</v>
      </c>
      <c r="T575" s="101">
        <v>0.38467450785700674</v>
      </c>
      <c r="U575" s="121"/>
      <c r="V575" s="102">
        <v>65.798563746237676</v>
      </c>
      <c r="W575" s="102">
        <v>71.16</v>
      </c>
      <c r="X575" s="103">
        <v>71.813378689909769</v>
      </c>
      <c r="Y575" s="103">
        <v>72.864863393031357</v>
      </c>
      <c r="Z575" s="103">
        <v>73.113675455182715</v>
      </c>
      <c r="AA575" s="107">
        <v>75.159269853589876</v>
      </c>
      <c r="AB575" s="103">
        <v>75.851886321030406</v>
      </c>
      <c r="AC575" s="103"/>
      <c r="AD575" s="104">
        <v>35.390001661496711</v>
      </c>
      <c r="AE575" s="104">
        <v>36.63575613570908</v>
      </c>
      <c r="AF575" s="103">
        <v>36.919569198496717</v>
      </c>
      <c r="AG575" s="103">
        <v>36.551685568518458</v>
      </c>
      <c r="AH575" s="103">
        <v>36.513456312190726</v>
      </c>
      <c r="AI575" s="107">
        <v>45.590480403033325</v>
      </c>
      <c r="AJ575" s="105">
        <v>54.948418546650032</v>
      </c>
      <c r="AK575" s="103"/>
      <c r="AL575" s="106">
        <v>4.9347038327294852</v>
      </c>
      <c r="AM575" s="106">
        <v>5.2260915212876426</v>
      </c>
      <c r="AN575" s="103">
        <v>5.5258903448716552</v>
      </c>
      <c r="AO575" s="103">
        <v>5.7155421967530566</v>
      </c>
      <c r="AP575" s="103">
        <v>5.2510563253923639</v>
      </c>
      <c r="AQ575" s="107">
        <v>5.7493476957328795</v>
      </c>
      <c r="AR575" s="103">
        <v>5.8959634010546882</v>
      </c>
      <c r="AS575" s="103"/>
      <c r="AT575" s="106">
        <v>176.75758209154259</v>
      </c>
      <c r="AU575" s="106">
        <v>190.31144628931122</v>
      </c>
      <c r="AV575" s="107">
        <v>292.50154334187607</v>
      </c>
      <c r="AW575" s="107">
        <v>288.62414427365081</v>
      </c>
      <c r="AX575" s="107">
        <v>287.19174003155371</v>
      </c>
      <c r="AY575" s="107">
        <v>357.4050176570949</v>
      </c>
      <c r="AZ575" s="107">
        <v>450.84345139251087</v>
      </c>
      <c r="BA575" s="107"/>
    </row>
    <row r="576" spans="1:53" x14ac:dyDescent="0.25">
      <c r="A576" s="180" t="s">
        <v>1046</v>
      </c>
      <c r="B576" s="181">
        <v>1</v>
      </c>
      <c r="C576" s="182" t="s">
        <v>1047</v>
      </c>
      <c r="D576" s="31"/>
      <c r="E576" s="32"/>
      <c r="F576" s="160">
        <v>27270</v>
      </c>
      <c r="G576" s="109">
        <v>40198</v>
      </c>
      <c r="H576" s="110">
        <v>42775</v>
      </c>
      <c r="I576" s="110">
        <v>43713</v>
      </c>
      <c r="J576" s="110">
        <v>44643</v>
      </c>
      <c r="K576" s="110">
        <v>40164.182168796797</v>
      </c>
      <c r="L576" s="110">
        <v>39517</v>
      </c>
      <c r="M576" s="111"/>
      <c r="N576" s="112">
        <v>0.26852337020423539</v>
      </c>
      <c r="O576" s="112">
        <v>0.2768511114074737</v>
      </c>
      <c r="P576" s="113">
        <v>0.3297562537076254</v>
      </c>
      <c r="Q576" s="113">
        <v>0.33070769678340589</v>
      </c>
      <c r="R576" s="113">
        <v>0.31859431660789805</v>
      </c>
      <c r="S576" s="207">
        <v>0.39720155124702272</v>
      </c>
      <c r="T576" s="113">
        <v>0.45497216037053462</v>
      </c>
      <c r="U576" s="111"/>
      <c r="V576" s="114">
        <v>67.834637000000001</v>
      </c>
      <c r="W576" s="114">
        <v>71.25</v>
      </c>
      <c r="X576" s="115">
        <v>71.397622006465497</v>
      </c>
      <c r="Y576" s="115">
        <v>72.069372801756543</v>
      </c>
      <c r="Z576" s="115">
        <v>72.235164450382555</v>
      </c>
      <c r="AA576" s="119">
        <v>73.629157487310636</v>
      </c>
      <c r="AB576" s="115">
        <v>74.236817917494946</v>
      </c>
      <c r="AC576" s="115"/>
      <c r="AD576" s="116">
        <v>49.83668976423894</v>
      </c>
      <c r="AE576" s="116">
        <v>49.924184093718509</v>
      </c>
      <c r="AF576" s="115">
        <v>50.005115662264373</v>
      </c>
      <c r="AG576" s="115">
        <v>50</v>
      </c>
      <c r="AH576" s="115">
        <v>50</v>
      </c>
      <c r="AI576" s="119">
        <v>56.700261770178486</v>
      </c>
      <c r="AJ576" s="117">
        <v>63.936852491366544</v>
      </c>
      <c r="AK576" s="115"/>
      <c r="AL576" s="118">
        <v>6.1483717318989308</v>
      </c>
      <c r="AM576" s="118">
        <v>6.4316352733256137</v>
      </c>
      <c r="AN576" s="115">
        <v>6.747578172307036</v>
      </c>
      <c r="AO576" s="115">
        <v>6.9004670471437661</v>
      </c>
      <c r="AP576" s="115">
        <v>6.010842932311621</v>
      </c>
      <c r="AQ576" s="119">
        <v>7.102492271781955</v>
      </c>
      <c r="AR576" s="115">
        <v>7.6536</v>
      </c>
      <c r="AS576" s="115"/>
      <c r="AT576" s="118">
        <v>206.12978211241918</v>
      </c>
      <c r="AU576" s="118">
        <v>203.15770003174248</v>
      </c>
      <c r="AV576" s="119">
        <v>308.83704197578987</v>
      </c>
      <c r="AW576" s="119">
        <v>303.17412210974436</v>
      </c>
      <c r="AX576" s="119">
        <v>297.96107332434246</v>
      </c>
      <c r="AY576" s="119">
        <v>449.20549353092065</v>
      </c>
      <c r="AZ576" s="119">
        <v>586.04832995789002</v>
      </c>
      <c r="BA576" s="119"/>
    </row>
    <row r="577" spans="1:53" x14ac:dyDescent="0.25">
      <c r="A577" s="180" t="s">
        <v>1048</v>
      </c>
      <c r="B577" s="181">
        <v>2</v>
      </c>
      <c r="C577" s="182" t="s">
        <v>1049</v>
      </c>
      <c r="D577" s="31"/>
      <c r="E577" s="32"/>
      <c r="F577" s="160">
        <v>3204</v>
      </c>
      <c r="G577" s="109">
        <v>8874</v>
      </c>
      <c r="H577" s="110">
        <v>10608</v>
      </c>
      <c r="I577" s="110">
        <v>11310</v>
      </c>
      <c r="J577" s="110">
        <v>12047</v>
      </c>
      <c r="K577" s="110">
        <v>5931</v>
      </c>
      <c r="L577" s="110">
        <v>1196</v>
      </c>
      <c r="M577" s="111"/>
      <c r="N577" s="112">
        <v>0.15878018589968357</v>
      </c>
      <c r="O577" s="112">
        <v>0.16157365272395868</v>
      </c>
      <c r="P577" s="113">
        <v>0.18328893126304546</v>
      </c>
      <c r="Q577" s="113">
        <v>0.1837411207776416</v>
      </c>
      <c r="R577" s="113">
        <v>0.17931576165470925</v>
      </c>
      <c r="S577" s="207">
        <v>0.21968353383381789</v>
      </c>
      <c r="T577" s="113">
        <v>0.24284208479574268</v>
      </c>
      <c r="U577" s="111"/>
      <c r="V577" s="114">
        <v>66.450852800000007</v>
      </c>
      <c r="W577" s="114">
        <v>71.010000000000005</v>
      </c>
      <c r="X577" s="115">
        <v>68.55326408841033</v>
      </c>
      <c r="Y577" s="115">
        <v>68.999520285330519</v>
      </c>
      <c r="Z577" s="115">
        <v>67.518717119304597</v>
      </c>
      <c r="AA577" s="119">
        <v>66.920266765495512</v>
      </c>
      <c r="AB577" s="115">
        <v>64.693372788427652</v>
      </c>
      <c r="AC577" s="115"/>
      <c r="AD577" s="116">
        <v>24.886687104877524</v>
      </c>
      <c r="AE577" s="116">
        <v>24.901967485834497</v>
      </c>
      <c r="AF577" s="115">
        <v>24.916101718374847</v>
      </c>
      <c r="AG577" s="115">
        <v>24.897780670277804</v>
      </c>
      <c r="AH577" s="115">
        <v>24.895876807243901</v>
      </c>
      <c r="AI577" s="119">
        <v>40.227266870786934</v>
      </c>
      <c r="AJ577" s="117">
        <v>56.88073394495413</v>
      </c>
      <c r="AK577" s="115"/>
      <c r="AL577" s="118">
        <v>2.7536437002172338</v>
      </c>
      <c r="AM577" s="118">
        <v>3.0683424187725628</v>
      </c>
      <c r="AN577" s="115">
        <v>3.3245500419644487</v>
      </c>
      <c r="AO577" s="115">
        <v>3.501544429813011</v>
      </c>
      <c r="AP577" s="115">
        <v>3.5495051784816489</v>
      </c>
      <c r="AQ577" s="119">
        <v>3.3499051414047827</v>
      </c>
      <c r="AR577" s="115">
        <v>3.0230000000000001</v>
      </c>
      <c r="AS577" s="115"/>
      <c r="AT577" s="118">
        <v>145.48191123484455</v>
      </c>
      <c r="AU577" s="118">
        <v>125.9152323876137</v>
      </c>
      <c r="AV577" s="119">
        <v>162.84668295513686</v>
      </c>
      <c r="AW577" s="119">
        <v>155.72063824133369</v>
      </c>
      <c r="AX577" s="119">
        <v>149.51602380320773</v>
      </c>
      <c r="AY577" s="119">
        <v>213.51224170895512</v>
      </c>
      <c r="AZ577" s="119">
        <v>276.08510373138949</v>
      </c>
      <c r="BA577" s="119"/>
    </row>
    <row r="578" spans="1:53" x14ac:dyDescent="0.25">
      <c r="A578" s="180" t="s">
        <v>1050</v>
      </c>
      <c r="B578" s="181">
        <v>3</v>
      </c>
      <c r="C578" s="182" t="s">
        <v>1051</v>
      </c>
      <c r="D578" s="31"/>
      <c r="E578" s="32"/>
      <c r="F578" s="160">
        <v>5512</v>
      </c>
      <c r="G578" s="109">
        <v>5200</v>
      </c>
      <c r="H578" s="110">
        <v>5145</v>
      </c>
      <c r="I578" s="110">
        <v>5118</v>
      </c>
      <c r="J578" s="110">
        <v>5088</v>
      </c>
      <c r="K578" s="110">
        <v>5113.6015239382168</v>
      </c>
      <c r="L578" s="110">
        <v>4162</v>
      </c>
      <c r="M578" s="111"/>
      <c r="N578" s="112">
        <v>0.20665429373906613</v>
      </c>
      <c r="O578" s="112">
        <v>0.20998994570978624</v>
      </c>
      <c r="P578" s="113">
        <v>0.27718054082676447</v>
      </c>
      <c r="Q578" s="113">
        <v>0.27912392241682682</v>
      </c>
      <c r="R578" s="113">
        <v>0.28788996358033953</v>
      </c>
      <c r="S578" s="207">
        <v>0.29902855856016697</v>
      </c>
      <c r="T578" s="113">
        <v>0.29763042456652472</v>
      </c>
      <c r="U578" s="111"/>
      <c r="V578" s="114">
        <v>63.3336185</v>
      </c>
      <c r="W578" s="114">
        <v>71.010000000000005</v>
      </c>
      <c r="X578" s="115">
        <v>73.329641050183511</v>
      </c>
      <c r="Y578" s="115">
        <v>74.996644369624136</v>
      </c>
      <c r="Z578" s="115">
        <v>75.963179167801712</v>
      </c>
      <c r="AA578" s="119">
        <v>79.516242254293957</v>
      </c>
      <c r="AB578" s="115">
        <v>81.215153083591289</v>
      </c>
      <c r="AC578" s="115"/>
      <c r="AD578" s="116">
        <v>47.819009649710956</v>
      </c>
      <c r="AE578" s="116">
        <v>47.853330768749302</v>
      </c>
      <c r="AF578" s="115">
        <v>47.885077534677386</v>
      </c>
      <c r="AG578" s="115">
        <v>47.872340425531917</v>
      </c>
      <c r="AH578" s="115">
        <v>47.872340425531917</v>
      </c>
      <c r="AI578" s="119">
        <v>48.16131587058964</v>
      </c>
      <c r="AJ578" s="117">
        <v>48.456057007125892</v>
      </c>
      <c r="AK578" s="115"/>
      <c r="AL578" s="118">
        <v>3.9489835377358493</v>
      </c>
      <c r="AM578" s="118">
        <v>4.1713824006834681</v>
      </c>
      <c r="AN578" s="115">
        <v>4.46395217558746</v>
      </c>
      <c r="AO578" s="115">
        <v>4.6796869043006586</v>
      </c>
      <c r="AP578" s="115">
        <v>5.5513529455909936</v>
      </c>
      <c r="AQ578" s="119">
        <v>4.7880957095759697</v>
      </c>
      <c r="AR578" s="115">
        <v>4.3277000000000001</v>
      </c>
      <c r="AS578" s="115"/>
      <c r="AT578" s="118">
        <v>161.5753090447302</v>
      </c>
      <c r="AU578" s="118">
        <v>140.29281451703446</v>
      </c>
      <c r="AV578" s="119">
        <v>252.43211012321251</v>
      </c>
      <c r="AW578" s="119">
        <v>241.46559972636771</v>
      </c>
      <c r="AX578" s="119">
        <v>229.71486815823104</v>
      </c>
      <c r="AY578" s="119">
        <v>262.8652039088629</v>
      </c>
      <c r="AZ578" s="119">
        <v>271.18598315405819</v>
      </c>
      <c r="BA578" s="119"/>
    </row>
    <row r="579" spans="1:53" x14ac:dyDescent="0.25">
      <c r="A579" s="180" t="s">
        <v>1052</v>
      </c>
      <c r="B579" s="181">
        <v>4</v>
      </c>
      <c r="C579" s="182" t="s">
        <v>1053</v>
      </c>
      <c r="D579" s="31"/>
      <c r="E579" s="32"/>
      <c r="F579" s="160">
        <v>2044</v>
      </c>
      <c r="G579" s="109">
        <v>2697</v>
      </c>
      <c r="H579" s="110">
        <v>2863</v>
      </c>
      <c r="I579" s="110">
        <v>2924</v>
      </c>
      <c r="J579" s="110">
        <v>2984</v>
      </c>
      <c r="K579" s="110">
        <v>3162.8949664996339</v>
      </c>
      <c r="L579" s="110">
        <v>2667</v>
      </c>
      <c r="M579" s="111"/>
      <c r="N579" s="112">
        <v>0.16518026010730333</v>
      </c>
      <c r="O579" s="112">
        <v>0.16718356290079137</v>
      </c>
      <c r="P579" s="113">
        <v>0.20874617013820826</v>
      </c>
      <c r="Q579" s="113">
        <v>0.21032139554161608</v>
      </c>
      <c r="R579" s="113">
        <v>0.21451794519889494</v>
      </c>
      <c r="S579" s="207">
        <v>0.30244661253750832</v>
      </c>
      <c r="T579" s="113">
        <v>0.36988784986323042</v>
      </c>
      <c r="U579" s="111"/>
      <c r="V579" s="114">
        <v>63.385696400000008</v>
      </c>
      <c r="W579" s="114">
        <v>71.069999999999993</v>
      </c>
      <c r="X579" s="115">
        <v>73.155954600457846</v>
      </c>
      <c r="Y579" s="115">
        <v>74.781463504101026</v>
      </c>
      <c r="Z579" s="115">
        <v>75.585703461315759</v>
      </c>
      <c r="AA579" s="119">
        <v>79.035451119102163</v>
      </c>
      <c r="AB579" s="115">
        <v>80.580452394586843</v>
      </c>
      <c r="AC579" s="115"/>
      <c r="AD579" s="116">
        <v>15.624987184435934</v>
      </c>
      <c r="AE579" s="116">
        <v>15.646719281796967</v>
      </c>
      <c r="AF579" s="115">
        <v>15.666821301409911</v>
      </c>
      <c r="AG579" s="115">
        <v>15.640764699671895</v>
      </c>
      <c r="AH579" s="115">
        <v>15.638056983357004</v>
      </c>
      <c r="AI579" s="119">
        <v>34.048516870128879</v>
      </c>
      <c r="AJ579" s="117">
        <v>54.044117647058819</v>
      </c>
      <c r="AK579" s="115"/>
      <c r="AL579" s="118">
        <v>3.6408483443708608</v>
      </c>
      <c r="AM579" s="118">
        <v>3.7953702521008394</v>
      </c>
      <c r="AN579" s="115">
        <v>4.0327796128160944</v>
      </c>
      <c r="AO579" s="115">
        <v>4.238376431226766</v>
      </c>
      <c r="AP579" s="115">
        <v>4.7665206647398843</v>
      </c>
      <c r="AQ579" s="119">
        <v>4.4413106130993185</v>
      </c>
      <c r="AR579" s="115">
        <v>4.2996999999999996</v>
      </c>
      <c r="AS579" s="115"/>
      <c r="AT579" s="118">
        <v>157.01086850688222</v>
      </c>
      <c r="AU579" s="118">
        <v>136.16993499918061</v>
      </c>
      <c r="AV579" s="119">
        <v>212.9936564318414</v>
      </c>
      <c r="AW579" s="119">
        <v>203.66139311274384</v>
      </c>
      <c r="AX579" s="119">
        <v>194.6836138631038</v>
      </c>
      <c r="AY579" s="119">
        <v>335.89910843894904</v>
      </c>
      <c r="AZ579" s="119">
        <v>471.5985667324158</v>
      </c>
      <c r="BA579" s="119"/>
    </row>
    <row r="580" spans="1:53" x14ac:dyDescent="0.25">
      <c r="A580" s="180" t="s">
        <v>1054</v>
      </c>
      <c r="B580" s="181">
        <v>5</v>
      </c>
      <c r="C580" s="182" t="s">
        <v>1055</v>
      </c>
      <c r="D580" s="31"/>
      <c r="E580" s="32"/>
      <c r="F580" s="160">
        <v>4680</v>
      </c>
      <c r="G580" s="109">
        <v>5089</v>
      </c>
      <c r="H580" s="110">
        <v>5077</v>
      </c>
      <c r="I580" s="110">
        <v>5066</v>
      </c>
      <c r="J580" s="110">
        <v>5052</v>
      </c>
      <c r="K580" s="110">
        <v>5107.4896496068168</v>
      </c>
      <c r="L580" s="110">
        <v>5490</v>
      </c>
      <c r="M580" s="111"/>
      <c r="N580" s="112">
        <v>0.2042865808025153</v>
      </c>
      <c r="O580" s="112">
        <v>0.19481346368001692</v>
      </c>
      <c r="P580" s="113">
        <v>0.24035907665668624</v>
      </c>
      <c r="Q580" s="113">
        <v>0.23895334917103814</v>
      </c>
      <c r="R580" s="113">
        <v>0.23230862681185677</v>
      </c>
      <c r="S580" s="207">
        <v>0.30646222062467354</v>
      </c>
      <c r="T580" s="113">
        <v>0.36422720035943756</v>
      </c>
      <c r="U580" s="111"/>
      <c r="V580" s="114">
        <v>65.930073800000002</v>
      </c>
      <c r="W580" s="114">
        <v>70.95</v>
      </c>
      <c r="X580" s="115">
        <v>72.11863111207289</v>
      </c>
      <c r="Y580" s="115">
        <v>73.188834264615167</v>
      </c>
      <c r="Z580" s="115">
        <v>73.745608104435249</v>
      </c>
      <c r="AA580" s="119">
        <v>75.894575164325261</v>
      </c>
      <c r="AB580" s="115">
        <v>76.854211176199456</v>
      </c>
      <c r="AC580" s="115"/>
      <c r="AD580" s="116">
        <v>31.343036940725629</v>
      </c>
      <c r="AE580" s="116">
        <v>31.377043648633162</v>
      </c>
      <c r="AF580" s="115">
        <v>31.408499586731196</v>
      </c>
      <c r="AG580" s="115">
        <v>31.367725830307819</v>
      </c>
      <c r="AH580" s="115">
        <v>31.363488755703965</v>
      </c>
      <c r="AI580" s="119">
        <v>46.009672263409357</v>
      </c>
      <c r="AJ580" s="117">
        <v>61.904761904761905</v>
      </c>
      <c r="AK580" s="115"/>
      <c r="AL580" s="118">
        <v>4.2267979104477611</v>
      </c>
      <c r="AM580" s="118">
        <v>4.453944220430107</v>
      </c>
      <c r="AN580" s="115">
        <v>4.7530290133165476</v>
      </c>
      <c r="AO580" s="115">
        <v>4.9938311244979925</v>
      </c>
      <c r="AP580" s="115">
        <v>4.946320146945089</v>
      </c>
      <c r="AQ580" s="119">
        <v>5.1036040358189041</v>
      </c>
      <c r="AR580" s="115">
        <v>5.1355000000000004</v>
      </c>
      <c r="AS580" s="115"/>
      <c r="AT580" s="118">
        <v>168.10733668140173</v>
      </c>
      <c r="AU580" s="118">
        <v>133.27246007336097</v>
      </c>
      <c r="AV580" s="119">
        <v>205.54689234876571</v>
      </c>
      <c r="AW580" s="119">
        <v>192.65501877038457</v>
      </c>
      <c r="AX580" s="119">
        <v>179.29763993378009</v>
      </c>
      <c r="AY580" s="119">
        <v>290.65431149321012</v>
      </c>
      <c r="AZ580" s="119">
        <v>396.41230906687832</v>
      </c>
      <c r="BA580" s="119"/>
    </row>
    <row r="581" spans="1:53" x14ac:dyDescent="0.25">
      <c r="A581" s="180" t="s">
        <v>1056</v>
      </c>
      <c r="B581" s="181">
        <v>6</v>
      </c>
      <c r="C581" s="182" t="s">
        <v>1057</v>
      </c>
      <c r="D581" s="31"/>
      <c r="E581" s="32"/>
      <c r="F581" s="160">
        <v>6250</v>
      </c>
      <c r="G581" s="109">
        <v>7215</v>
      </c>
      <c r="H581" s="110">
        <v>7222</v>
      </c>
      <c r="I581" s="110">
        <v>7216</v>
      </c>
      <c r="J581" s="110">
        <v>7207</v>
      </c>
      <c r="K581" s="110">
        <v>7316.9322204080099</v>
      </c>
      <c r="L581" s="110">
        <v>3852</v>
      </c>
      <c r="M581" s="111"/>
      <c r="N581" s="112">
        <v>0.15361351713738364</v>
      </c>
      <c r="O581" s="112">
        <v>0.14367752808400433</v>
      </c>
      <c r="P581" s="113">
        <v>0.16384685760207843</v>
      </c>
      <c r="Q581" s="113">
        <v>0.16159899127200589</v>
      </c>
      <c r="R581" s="113">
        <v>0.15520468191536271</v>
      </c>
      <c r="S581" s="207">
        <v>0.21637241256316972</v>
      </c>
      <c r="T581" s="113">
        <v>0.2688650811252517</v>
      </c>
      <c r="U581" s="111"/>
      <c r="V581" s="114">
        <v>63.4972919</v>
      </c>
      <c r="W581" s="114">
        <v>70.73</v>
      </c>
      <c r="X581" s="115">
        <v>73.294448833131497</v>
      </c>
      <c r="Y581" s="115">
        <v>74.898780488768352</v>
      </c>
      <c r="Z581" s="115">
        <v>75.936702924855268</v>
      </c>
      <c r="AA581" s="119">
        <v>79.473722123445896</v>
      </c>
      <c r="AB581" s="115">
        <v>81.264900221628835</v>
      </c>
      <c r="AC581" s="115"/>
      <c r="AD581" s="116">
        <v>17.827819762656276</v>
      </c>
      <c r="AE581" s="116">
        <v>17.838710964227257</v>
      </c>
      <c r="AF581" s="115">
        <v>17.848785240260135</v>
      </c>
      <c r="AG581" s="115">
        <v>17.83572678128726</v>
      </c>
      <c r="AH581" s="115">
        <v>17.834369789198899</v>
      </c>
      <c r="AI581" s="119">
        <v>28.509100780853259</v>
      </c>
      <c r="AJ581" s="117">
        <v>40.104166666666671</v>
      </c>
      <c r="AK581" s="115"/>
      <c r="AL581" s="118">
        <v>2.795616543209877</v>
      </c>
      <c r="AM581" s="118">
        <v>2.9228571991404011</v>
      </c>
      <c r="AN581" s="115">
        <v>3.1449926877721506</v>
      </c>
      <c r="AO581" s="115">
        <v>3.3184509897828867</v>
      </c>
      <c r="AP581" s="115">
        <v>3.368789925834363</v>
      </c>
      <c r="AQ581" s="119">
        <v>3.5229114969787076</v>
      </c>
      <c r="AR581" s="115">
        <v>3.6465000000000001</v>
      </c>
      <c r="AS581" s="115"/>
      <c r="AT581" s="118">
        <v>159.55905230252992</v>
      </c>
      <c r="AU581" s="118">
        <v>115.76695113998906</v>
      </c>
      <c r="AV581" s="119">
        <v>138.60129596554384</v>
      </c>
      <c r="AW581" s="119">
        <v>125.57170764173402</v>
      </c>
      <c r="AX581" s="119">
        <v>112.33653157070303</v>
      </c>
      <c r="AY581" s="119">
        <v>182.87941145915647</v>
      </c>
      <c r="AZ581" s="119">
        <v>258.72194918538253</v>
      </c>
      <c r="BA581" s="119"/>
    </row>
    <row r="582" spans="1:53" x14ac:dyDescent="0.25">
      <c r="A582" s="180" t="s">
        <v>1058</v>
      </c>
      <c r="B582" s="181">
        <v>7</v>
      </c>
      <c r="C582" s="182" t="s">
        <v>1059</v>
      </c>
      <c r="D582" s="31"/>
      <c r="E582" s="32"/>
      <c r="F582" s="160">
        <v>12527</v>
      </c>
      <c r="G582" s="109">
        <v>11956</v>
      </c>
      <c r="H582" s="110">
        <v>12166</v>
      </c>
      <c r="I582" s="110">
        <v>12216</v>
      </c>
      <c r="J582" s="110">
        <v>12259</v>
      </c>
      <c r="K582" s="110">
        <v>14437.265816489311</v>
      </c>
      <c r="L582" s="110">
        <v>10797</v>
      </c>
      <c r="M582" s="111"/>
      <c r="N582" s="112">
        <v>0.19020683458971843</v>
      </c>
      <c r="O582" s="112">
        <v>0.22861506321155378</v>
      </c>
      <c r="P582" s="113">
        <v>0.28021810258997515</v>
      </c>
      <c r="Q582" s="113">
        <v>0.28849033207230157</v>
      </c>
      <c r="R582" s="113">
        <v>0.28981463926007028</v>
      </c>
      <c r="S582" s="207">
        <v>0.33904310056304393</v>
      </c>
      <c r="T582" s="113">
        <v>0.36707795133804921</v>
      </c>
      <c r="U582" s="111"/>
      <c r="V582" s="114">
        <v>64.650445399999995</v>
      </c>
      <c r="W582" s="114">
        <v>71.19</v>
      </c>
      <c r="X582" s="115">
        <v>73.158205756342028</v>
      </c>
      <c r="Y582" s="115">
        <v>74.574860568326073</v>
      </c>
      <c r="Z582" s="115">
        <v>75.385126045805322</v>
      </c>
      <c r="AA582" s="119">
        <v>78.601813531955031</v>
      </c>
      <c r="AB582" s="115">
        <v>80.249662786902107</v>
      </c>
      <c r="AC582" s="115"/>
      <c r="AD582" s="116">
        <v>22.480887871385089</v>
      </c>
      <c r="AE582" s="116">
        <v>22.523257915371961</v>
      </c>
      <c r="AF582" s="115">
        <v>22.562449873749284</v>
      </c>
      <c r="AG582" s="115">
        <v>22.511648547791307</v>
      </c>
      <c r="AH582" s="115">
        <v>22.506369441156551</v>
      </c>
      <c r="AI582" s="119">
        <v>34.995442480493693</v>
      </c>
      <c r="AJ582" s="117">
        <v>48.539778449144002</v>
      </c>
      <c r="AK582" s="115"/>
      <c r="AL582" s="118">
        <v>4.6585258942995615</v>
      </c>
      <c r="AM582" s="118">
        <v>4.9005208677289298</v>
      </c>
      <c r="AN582" s="115">
        <v>5.1761287659512432</v>
      </c>
      <c r="AO582" s="115">
        <v>5.3817737968801858</v>
      </c>
      <c r="AP582" s="115">
        <v>5.1692125457147391</v>
      </c>
      <c r="AQ582" s="119">
        <v>5.1619770539511052</v>
      </c>
      <c r="AR582" s="115">
        <v>4.9208999999999996</v>
      </c>
      <c r="AS582" s="115"/>
      <c r="AT582" s="118">
        <v>155.66042072791254</v>
      </c>
      <c r="AU582" s="118">
        <v>207.52259273628712</v>
      </c>
      <c r="AV582" s="119">
        <v>326.76150065885031</v>
      </c>
      <c r="AW582" s="119">
        <v>335.60202932714247</v>
      </c>
      <c r="AX582" s="119">
        <v>344.21035363033963</v>
      </c>
      <c r="AY582" s="119">
        <v>408.58934262990078</v>
      </c>
      <c r="AZ582" s="119">
        <v>440.386041539639</v>
      </c>
      <c r="BA582" s="119"/>
    </row>
    <row r="583" spans="1:53" x14ac:dyDescent="0.25">
      <c r="A583" s="180" t="s">
        <v>1060</v>
      </c>
      <c r="B583" s="181">
        <v>8</v>
      </c>
      <c r="C583" s="182" t="s">
        <v>1061</v>
      </c>
      <c r="D583" s="31"/>
      <c r="E583" s="32"/>
      <c r="F583" s="160">
        <v>9533</v>
      </c>
      <c r="G583" s="109">
        <v>12131</v>
      </c>
      <c r="H583" s="110">
        <v>12851</v>
      </c>
      <c r="I583" s="110">
        <v>13096</v>
      </c>
      <c r="J583" s="110">
        <v>13339</v>
      </c>
      <c r="K583" s="110">
        <v>11064.529831278269</v>
      </c>
      <c r="L583" s="110">
        <v>10058</v>
      </c>
      <c r="M583" s="111"/>
      <c r="N583" s="112">
        <v>0.2010892500486276</v>
      </c>
      <c r="O583" s="112">
        <v>0.26978237855344828</v>
      </c>
      <c r="P583" s="113">
        <v>0.32575676529867997</v>
      </c>
      <c r="Q583" s="113">
        <v>0.33779170583636198</v>
      </c>
      <c r="R583" s="113">
        <v>0.34196478894457932</v>
      </c>
      <c r="S583" s="207">
        <v>0.36333071465751149</v>
      </c>
      <c r="T583" s="113">
        <v>0.35439498281407039</v>
      </c>
      <c r="U583" s="111"/>
      <c r="V583" s="114">
        <v>64.650445399999995</v>
      </c>
      <c r="W583" s="114">
        <v>71.31</v>
      </c>
      <c r="X583" s="115">
        <v>71.057374446590543</v>
      </c>
      <c r="Y583" s="115">
        <v>72.187360875018584</v>
      </c>
      <c r="Z583" s="115">
        <v>71.83105624467666</v>
      </c>
      <c r="AA583" s="119">
        <v>73.611686320718263</v>
      </c>
      <c r="AB583" s="115">
        <v>73.50932919368752</v>
      </c>
      <c r="AC583" s="115"/>
      <c r="AD583" s="116">
        <v>25.109747077146793</v>
      </c>
      <c r="AE583" s="116">
        <v>25.170478731172498</v>
      </c>
      <c r="AF583" s="115">
        <v>25.226655034824645</v>
      </c>
      <c r="AG583" s="115">
        <v>25.153838293046356</v>
      </c>
      <c r="AH583" s="115">
        <v>25.146271416839994</v>
      </c>
      <c r="AI583" s="119">
        <v>35.911471933726261</v>
      </c>
      <c r="AJ583" s="117">
        <v>47.568710359408037</v>
      </c>
      <c r="AK583" s="115"/>
      <c r="AL583" s="118">
        <v>5.1561766376089659</v>
      </c>
      <c r="AM583" s="118">
        <v>5.5072349591877359</v>
      </c>
      <c r="AN583" s="115">
        <v>5.826571969899506</v>
      </c>
      <c r="AO583" s="115">
        <v>6.0481782559638946</v>
      </c>
      <c r="AP583" s="115">
        <v>5.9468618029029798</v>
      </c>
      <c r="AQ583" s="119">
        <v>5.9618045560883672</v>
      </c>
      <c r="AR583" s="115">
        <v>5.7645999999999997</v>
      </c>
      <c r="AS583" s="115"/>
      <c r="AT583" s="118">
        <v>159.50513549127135</v>
      </c>
      <c r="AU583" s="118">
        <v>279.62875746118647</v>
      </c>
      <c r="AV583" s="119">
        <v>450.04571430206619</v>
      </c>
      <c r="AW583" s="119">
        <v>475.3825526568088</v>
      </c>
      <c r="AX583" s="119">
        <v>501.04299400522711</v>
      </c>
      <c r="AY583" s="119">
        <v>484.80114313025842</v>
      </c>
      <c r="AZ583" s="119">
        <v>407.38261288675017</v>
      </c>
      <c r="BA583" s="119"/>
    </row>
    <row r="584" spans="1:53" x14ac:dyDescent="0.25">
      <c r="A584" s="185" t="s">
        <v>1062</v>
      </c>
      <c r="B584" s="186">
        <v>9</v>
      </c>
      <c r="C584" s="197" t="s">
        <v>1063</v>
      </c>
      <c r="D584" s="31"/>
      <c r="E584" s="32"/>
      <c r="F584" s="160"/>
      <c r="G584" s="109"/>
      <c r="H584" s="110"/>
      <c r="I584" s="110"/>
      <c r="J584" s="110"/>
      <c r="K584" s="110">
        <v>3008.0608167708278</v>
      </c>
      <c r="L584" s="110">
        <v>3520</v>
      </c>
      <c r="M584" s="111"/>
      <c r="N584" s="112"/>
      <c r="O584" s="112"/>
      <c r="P584" s="113"/>
      <c r="Q584" s="113"/>
      <c r="R584" s="113"/>
      <c r="S584" s="207">
        <v>0.32057068797464494</v>
      </c>
      <c r="T584" s="113">
        <v>0.34806921393790413</v>
      </c>
      <c r="U584" s="111"/>
      <c r="V584" s="114"/>
      <c r="W584" s="114"/>
      <c r="X584" s="115"/>
      <c r="Y584" s="115"/>
      <c r="Z584" s="115"/>
      <c r="AA584" s="119">
        <v>71.897430347994614</v>
      </c>
      <c r="AB584" s="115">
        <v>73.241023371132627</v>
      </c>
      <c r="AC584" s="115"/>
      <c r="AD584" s="116"/>
      <c r="AE584" s="116"/>
      <c r="AF584" s="115"/>
      <c r="AG584" s="115"/>
      <c r="AH584" s="115"/>
      <c r="AI584" s="119">
        <v>44.243793093653409</v>
      </c>
      <c r="AJ584" s="128">
        <v>48.684210526315788</v>
      </c>
      <c r="AK584" s="115"/>
      <c r="AL584" s="118"/>
      <c r="AM584" s="118"/>
      <c r="AN584" s="115"/>
      <c r="AO584" s="115"/>
      <c r="AP584" s="115"/>
      <c r="AQ584" s="119">
        <v>5.6774703393869528</v>
      </c>
      <c r="AR584" s="115">
        <v>5.7694000000000001</v>
      </c>
      <c r="AS584" s="115"/>
      <c r="AT584" s="118"/>
      <c r="AU584" s="118"/>
      <c r="AV584" s="119"/>
      <c r="AW584" s="119"/>
      <c r="AX584" s="119"/>
      <c r="AY584" s="119">
        <v>333.90577668142998</v>
      </c>
      <c r="AZ584" s="119">
        <v>385.45815701539078</v>
      </c>
      <c r="BA584" s="119"/>
    </row>
    <row r="585" spans="1:53" x14ac:dyDescent="0.25">
      <c r="A585" s="185" t="s">
        <v>1064</v>
      </c>
      <c r="B585" s="186">
        <v>10</v>
      </c>
      <c r="C585" s="197" t="s">
        <v>1065</v>
      </c>
      <c r="D585" s="31"/>
      <c r="E585" s="32"/>
      <c r="F585" s="161"/>
      <c r="G585" s="108"/>
      <c r="H585" s="108"/>
      <c r="I585" s="108"/>
      <c r="J585" s="108"/>
      <c r="K585" s="110">
        <v>5289.8272338269244</v>
      </c>
      <c r="L585" s="110">
        <v>3522</v>
      </c>
      <c r="M585" s="108"/>
      <c r="N585" s="108"/>
      <c r="O585" s="108"/>
      <c r="P585" s="108"/>
      <c r="Q585" s="108"/>
      <c r="R585" s="108"/>
      <c r="S585" s="207">
        <v>9.5546386766299604E-2</v>
      </c>
      <c r="T585" s="113">
        <v>0.1216636757768976</v>
      </c>
      <c r="U585" s="108"/>
      <c r="V585" s="122"/>
      <c r="W585" s="122"/>
      <c r="X585" s="122"/>
      <c r="Y585" s="122"/>
      <c r="Z585" s="122"/>
      <c r="AA585" s="119">
        <v>76.059335664619169</v>
      </c>
      <c r="AB585" s="115">
        <v>77.052052705798246</v>
      </c>
      <c r="AC585" s="122"/>
      <c r="AD585" s="122"/>
      <c r="AE585" s="122"/>
      <c r="AF585" s="122"/>
      <c r="AG585" s="122"/>
      <c r="AH585" s="122"/>
      <c r="AI585" s="119">
        <v>32.336158407286391</v>
      </c>
      <c r="AJ585" s="128">
        <v>33.529411764705877</v>
      </c>
      <c r="AK585" s="122"/>
      <c r="AL585" s="122"/>
      <c r="AM585" s="122"/>
      <c r="AN585" s="122"/>
      <c r="AO585" s="122"/>
      <c r="AP585" s="122"/>
      <c r="AQ585" s="119">
        <v>1.8384338971028253</v>
      </c>
      <c r="AR585" s="115">
        <v>1.8977999999999999</v>
      </c>
      <c r="AS585" s="122"/>
      <c r="AT585" s="119"/>
      <c r="AU585" s="119"/>
      <c r="AV585" s="119"/>
      <c r="AW585" s="119"/>
      <c r="AX585" s="119"/>
      <c r="AY585" s="119">
        <v>120.40406993041796</v>
      </c>
      <c r="AZ585" s="119">
        <v>141.48167919677647</v>
      </c>
      <c r="BA585" s="119"/>
    </row>
    <row r="586" spans="1:53" x14ac:dyDescent="0.25">
      <c r="A586" s="185" t="s">
        <v>1066</v>
      </c>
      <c r="B586" s="186">
        <v>11</v>
      </c>
      <c r="C586" s="197" t="s">
        <v>1067</v>
      </c>
      <c r="D586" s="31"/>
      <c r="E586" s="32"/>
      <c r="F586" s="161"/>
      <c r="G586" s="108"/>
      <c r="H586" s="108"/>
      <c r="I586" s="108"/>
      <c r="J586" s="108"/>
      <c r="K586" s="110">
        <v>7957</v>
      </c>
      <c r="L586" s="110">
        <v>2523</v>
      </c>
      <c r="M586" s="108"/>
      <c r="N586" s="108"/>
      <c r="O586" s="108"/>
      <c r="P586" s="108"/>
      <c r="Q586" s="108"/>
      <c r="R586" s="108"/>
      <c r="S586" s="207">
        <v>0.17432049268670788</v>
      </c>
      <c r="T586" s="113">
        <v>0.18674697497372836</v>
      </c>
      <c r="U586" s="108"/>
      <c r="V586" s="122"/>
      <c r="W586" s="122"/>
      <c r="X586" s="122"/>
      <c r="Y586" s="122"/>
      <c r="Z586" s="122"/>
      <c r="AA586" s="119">
        <v>80.56403266045092</v>
      </c>
      <c r="AB586" s="115">
        <v>80.256720280698516</v>
      </c>
      <c r="AC586" s="122"/>
      <c r="AD586" s="122"/>
      <c r="AE586" s="122"/>
      <c r="AF586" s="122"/>
      <c r="AG586" s="122"/>
      <c r="AH586" s="122"/>
      <c r="AI586" s="119">
        <v>35.484946330788716</v>
      </c>
      <c r="AJ586" s="128">
        <v>40.229885057471265</v>
      </c>
      <c r="AK586" s="122"/>
      <c r="AL586" s="122"/>
      <c r="AM586" s="122"/>
      <c r="AN586" s="122"/>
      <c r="AO586" s="122"/>
      <c r="AP586" s="122"/>
      <c r="AQ586" s="119">
        <v>2.4341101991860548</v>
      </c>
      <c r="AR586" s="115">
        <v>2.4670000000000001</v>
      </c>
      <c r="AS586" s="122"/>
      <c r="AT586" s="119"/>
      <c r="AU586" s="119"/>
      <c r="AV586" s="119"/>
      <c r="AW586" s="119"/>
      <c r="AX586" s="119"/>
      <c r="AY586" s="119">
        <v>147.01069107917073</v>
      </c>
      <c r="AZ586" s="119">
        <v>161.80916885573774</v>
      </c>
      <c r="BA586" s="119"/>
    </row>
    <row r="587" spans="1:53" x14ac:dyDescent="0.25">
      <c r="A587" s="185" t="s">
        <v>1068</v>
      </c>
      <c r="B587" s="186">
        <v>12</v>
      </c>
      <c r="C587" s="197" t="s">
        <v>1069</v>
      </c>
      <c r="D587" s="31"/>
      <c r="E587" s="32"/>
      <c r="F587" s="161"/>
      <c r="G587" s="108"/>
      <c r="H587" s="108"/>
      <c r="I587" s="108"/>
      <c r="J587" s="108"/>
      <c r="K587" s="110">
        <v>2521</v>
      </c>
      <c r="L587" s="110">
        <v>2162</v>
      </c>
      <c r="M587" s="108"/>
      <c r="N587" s="108"/>
      <c r="O587" s="108"/>
      <c r="P587" s="108"/>
      <c r="Q587" s="108"/>
      <c r="R587" s="108"/>
      <c r="S587" s="207">
        <v>9.5423166949843513E-2</v>
      </c>
      <c r="T587" s="113">
        <v>0.10937886296702098</v>
      </c>
      <c r="U587" s="108"/>
      <c r="V587" s="122"/>
      <c r="W587" s="122"/>
      <c r="X587" s="122"/>
      <c r="Y587" s="122"/>
      <c r="Z587" s="122"/>
      <c r="AA587" s="119">
        <v>78.644326463944836</v>
      </c>
      <c r="AB587" s="115">
        <v>81.517118441735505</v>
      </c>
      <c r="AC587" s="122"/>
      <c r="AD587" s="122"/>
      <c r="AE587" s="122"/>
      <c r="AF587" s="122"/>
      <c r="AG587" s="122"/>
      <c r="AH587" s="122"/>
      <c r="AI587" s="119">
        <v>26.696394944990036</v>
      </c>
      <c r="AJ587" s="128">
        <v>30.188679245283019</v>
      </c>
      <c r="AK587" s="122"/>
      <c r="AL587" s="122"/>
      <c r="AM587" s="122"/>
      <c r="AN587" s="122"/>
      <c r="AO587" s="122"/>
      <c r="AP587" s="122"/>
      <c r="AQ587" s="119">
        <v>2.0040366033875974</v>
      </c>
      <c r="AR587" s="115">
        <v>2.0831</v>
      </c>
      <c r="AS587" s="122"/>
      <c r="AT587" s="119"/>
      <c r="AU587" s="119"/>
      <c r="AV587" s="119"/>
      <c r="AW587" s="119"/>
      <c r="AX587" s="119"/>
      <c r="AY587" s="119">
        <v>73.678504657030473</v>
      </c>
      <c r="AZ587" s="119">
        <v>79.140836311396384</v>
      </c>
      <c r="BA587" s="119"/>
    </row>
    <row r="588" spans="1:53" x14ac:dyDescent="0.25">
      <c r="A588" s="184"/>
      <c r="B588" s="183"/>
      <c r="C588" s="182"/>
      <c r="D588" s="31"/>
      <c r="E588" s="32"/>
      <c r="F588" s="161"/>
      <c r="G588" s="108"/>
      <c r="H588" s="108"/>
      <c r="I588" s="108"/>
      <c r="J588" s="108"/>
      <c r="K588" s="108"/>
      <c r="L588" s="108" t="s">
        <v>15</v>
      </c>
      <c r="M588" s="108"/>
      <c r="N588" s="108"/>
      <c r="O588" s="108"/>
      <c r="P588" s="108"/>
      <c r="Q588" s="108"/>
      <c r="R588" s="108"/>
      <c r="S588" s="207"/>
      <c r="T588" s="113"/>
      <c r="U588" s="108"/>
      <c r="V588" s="122"/>
      <c r="W588" s="122"/>
      <c r="X588" s="122"/>
      <c r="Y588" s="122"/>
      <c r="Z588" s="122"/>
      <c r="AA588" s="119"/>
      <c r="AB588" s="122"/>
      <c r="AC588" s="122"/>
      <c r="AD588" s="122"/>
      <c r="AE588" s="122"/>
      <c r="AF588" s="122"/>
      <c r="AG588" s="122"/>
      <c r="AH588" s="122"/>
      <c r="AI588" s="119"/>
      <c r="AJ588" s="120"/>
      <c r="AK588" s="122"/>
      <c r="AL588" s="122"/>
      <c r="AM588" s="122"/>
      <c r="AN588" s="122"/>
      <c r="AO588" s="122"/>
      <c r="AP588" s="122"/>
      <c r="AQ588" s="119"/>
      <c r="AR588" s="122"/>
      <c r="AS588" s="122"/>
      <c r="AT588" s="119"/>
      <c r="AU588" s="119"/>
      <c r="AV588" s="119"/>
      <c r="AW588" s="119"/>
      <c r="AX588" s="119"/>
      <c r="AY588" s="119"/>
      <c r="AZ588" s="119"/>
      <c r="BA588" s="119"/>
    </row>
    <row r="589" spans="1:53" x14ac:dyDescent="0.25">
      <c r="A589" s="177" t="s">
        <v>1070</v>
      </c>
      <c r="B589" s="178"/>
      <c r="C589" s="179" t="s">
        <v>1071</v>
      </c>
      <c r="D589" s="31"/>
      <c r="E589" s="32"/>
      <c r="F589" s="159">
        <v>77657</v>
      </c>
      <c r="G589" s="97">
        <v>84177</v>
      </c>
      <c r="H589" s="98">
        <v>86024</v>
      </c>
      <c r="I589" s="98">
        <v>86603</v>
      </c>
      <c r="J589" s="98">
        <v>87160</v>
      </c>
      <c r="K589" s="98">
        <v>87932</v>
      </c>
      <c r="L589" s="98">
        <v>70653</v>
      </c>
      <c r="M589" s="121"/>
      <c r="N589" s="100">
        <v>0.18601112205953221</v>
      </c>
      <c r="O589" s="100">
        <v>0.19386701209603777</v>
      </c>
      <c r="P589" s="101">
        <v>0.2352963858078021</v>
      </c>
      <c r="Q589" s="101">
        <v>0.23557342280988414</v>
      </c>
      <c r="R589" s="101">
        <v>0.2292055908216557</v>
      </c>
      <c r="S589" s="206">
        <v>0.28745548743179672</v>
      </c>
      <c r="T589" s="101">
        <v>0.33497869323899837</v>
      </c>
      <c r="U589" s="121"/>
      <c r="V589" s="102">
        <v>63.268761947409757</v>
      </c>
      <c r="W589" s="102">
        <v>71.739999999999995</v>
      </c>
      <c r="X589" s="103">
        <v>73.577180310318838</v>
      </c>
      <c r="Y589" s="103">
        <v>75.301546295647853</v>
      </c>
      <c r="Z589" s="103">
        <v>75.932681454959521</v>
      </c>
      <c r="AA589" s="107">
        <v>79.456857125446277</v>
      </c>
      <c r="AB589" s="103">
        <v>80.817334410420358</v>
      </c>
      <c r="AC589" s="103"/>
      <c r="AD589" s="104">
        <v>21.530637712476025</v>
      </c>
      <c r="AE589" s="104">
        <v>22.789346951255045</v>
      </c>
      <c r="AF589" s="103">
        <v>23.096088880163695</v>
      </c>
      <c r="AG589" s="103">
        <v>22.698484438828014</v>
      </c>
      <c r="AH589" s="103">
        <v>22.65716669357861</v>
      </c>
      <c r="AI589" s="107">
        <v>33.798338789760692</v>
      </c>
      <c r="AJ589" s="105">
        <v>45.385531408157185</v>
      </c>
      <c r="AK589" s="103"/>
      <c r="AL589" s="106">
        <v>4.1720865132163922</v>
      </c>
      <c r="AM589" s="106">
        <v>4.3566374999999988</v>
      </c>
      <c r="AN589" s="103">
        <v>4.6269613673808996</v>
      </c>
      <c r="AO589" s="103">
        <v>4.8013217825480625</v>
      </c>
      <c r="AP589" s="103">
        <v>4.5347777019911923</v>
      </c>
      <c r="AQ589" s="107">
        <v>4.7906481120026143</v>
      </c>
      <c r="AR589" s="103">
        <v>4.8209467501552474</v>
      </c>
      <c r="AS589" s="103"/>
      <c r="AT589" s="106">
        <v>164.73296665681463</v>
      </c>
      <c r="AU589" s="106">
        <v>148.8242694229717</v>
      </c>
      <c r="AV589" s="107">
        <v>219.96802319843536</v>
      </c>
      <c r="AW589" s="107">
        <v>210.49113245954126</v>
      </c>
      <c r="AX589" s="107">
        <v>202.38926811272384</v>
      </c>
      <c r="AY589" s="107">
        <v>276.79162187963698</v>
      </c>
      <c r="AZ589" s="107">
        <v>355.52695530358017</v>
      </c>
      <c r="BA589" s="107"/>
    </row>
    <row r="590" spans="1:53" x14ac:dyDescent="0.25">
      <c r="A590" s="180" t="s">
        <v>1072</v>
      </c>
      <c r="B590" s="181">
        <v>1</v>
      </c>
      <c r="C590" s="182" t="s">
        <v>1073</v>
      </c>
      <c r="D590" s="31"/>
      <c r="E590" s="32"/>
      <c r="F590" s="160">
        <v>21676</v>
      </c>
      <c r="G590" s="109">
        <v>18775</v>
      </c>
      <c r="H590" s="110">
        <v>18298</v>
      </c>
      <c r="I590" s="110">
        <v>18098</v>
      </c>
      <c r="J590" s="110">
        <v>17892</v>
      </c>
      <c r="K590" s="110">
        <v>9373</v>
      </c>
      <c r="L590" s="110">
        <v>10326</v>
      </c>
      <c r="M590" s="111"/>
      <c r="N590" s="112">
        <v>0.18077076790187077</v>
      </c>
      <c r="O590" s="112">
        <v>0.18356917401612347</v>
      </c>
      <c r="P590" s="113">
        <v>0.22130219187914216</v>
      </c>
      <c r="Q590" s="113">
        <v>0.22195147655386402</v>
      </c>
      <c r="R590" s="113">
        <v>0.21589695962963087</v>
      </c>
      <c r="S590" s="207">
        <v>0.28318098646734685</v>
      </c>
      <c r="T590" s="113">
        <v>0.33434554998763294</v>
      </c>
      <c r="U590" s="111"/>
      <c r="V590" s="114">
        <v>64.144545800000003</v>
      </c>
      <c r="W590" s="114">
        <v>71.55</v>
      </c>
      <c r="X590" s="115">
        <v>72.717889647806516</v>
      </c>
      <c r="Y590" s="115">
        <v>74.18660239715615</v>
      </c>
      <c r="Z590" s="115">
        <v>74.592073229195236</v>
      </c>
      <c r="AA590" s="119">
        <v>77.380699152655325</v>
      </c>
      <c r="AB590" s="115">
        <v>78.270675598174932</v>
      </c>
      <c r="AC590" s="115"/>
      <c r="AD590" s="116">
        <v>20.539775413393649</v>
      </c>
      <c r="AE590" s="116">
        <v>20.595149501750491</v>
      </c>
      <c r="AF590" s="115">
        <v>20.646370099178615</v>
      </c>
      <c r="AG590" s="115">
        <v>20.579977033523235</v>
      </c>
      <c r="AH590" s="115">
        <v>20.573077684602836</v>
      </c>
      <c r="AI590" s="119">
        <v>38.140446594306923</v>
      </c>
      <c r="AJ590" s="117">
        <v>57.195233730522453</v>
      </c>
      <c r="AK590" s="115"/>
      <c r="AL590" s="118">
        <v>3.7232635288697788</v>
      </c>
      <c r="AM590" s="118">
        <v>3.9216049771934531</v>
      </c>
      <c r="AN590" s="115">
        <v>4.1998848965882294</v>
      </c>
      <c r="AO590" s="115">
        <v>4.3560744582043336</v>
      </c>
      <c r="AP590" s="115">
        <v>4.1948516984163415</v>
      </c>
      <c r="AQ590" s="119">
        <v>4.5581822280945516</v>
      </c>
      <c r="AR590" s="115">
        <v>4.7553999999999998</v>
      </c>
      <c r="AS590" s="115"/>
      <c r="AT590" s="118">
        <v>168.81612612476579</v>
      </c>
      <c r="AU590" s="118">
        <v>147.04105381719816</v>
      </c>
      <c r="AV590" s="119">
        <v>214.83375126164049</v>
      </c>
      <c r="AW590" s="119">
        <v>205.81674593952448</v>
      </c>
      <c r="AX590" s="119">
        <v>196.12046826600152</v>
      </c>
      <c r="AY590" s="119">
        <v>270.57487062889413</v>
      </c>
      <c r="AZ590" s="119">
        <v>335.76183736769212</v>
      </c>
      <c r="BA590" s="119"/>
    </row>
    <row r="591" spans="1:53" x14ac:dyDescent="0.25">
      <c r="A591" s="180" t="s">
        <v>1074</v>
      </c>
      <c r="B591" s="181">
        <v>2</v>
      </c>
      <c r="C591" s="182" t="s">
        <v>1075</v>
      </c>
      <c r="D591" s="31"/>
      <c r="E591" s="32"/>
      <c r="F591" s="160">
        <v>12954</v>
      </c>
      <c r="G591" s="109">
        <v>15352</v>
      </c>
      <c r="H591" s="110">
        <v>15943</v>
      </c>
      <c r="I591" s="110">
        <v>16139</v>
      </c>
      <c r="J591" s="110">
        <v>16329</v>
      </c>
      <c r="K591" s="110">
        <v>11204</v>
      </c>
      <c r="L591" s="110">
        <v>7969</v>
      </c>
      <c r="M591" s="111"/>
      <c r="N591" s="112">
        <v>0.17788954934494439</v>
      </c>
      <c r="O591" s="112">
        <v>0.1753586304704729</v>
      </c>
      <c r="P591" s="113">
        <v>0.21575679146224516</v>
      </c>
      <c r="Q591" s="113">
        <v>0.21558777387953373</v>
      </c>
      <c r="R591" s="113">
        <v>0.21036948582139614</v>
      </c>
      <c r="S591" s="207">
        <v>0.28552954781133377</v>
      </c>
      <c r="T591" s="113">
        <v>0.34209418277851489</v>
      </c>
      <c r="U591" s="111"/>
      <c r="V591" s="114">
        <v>63.370816999999995</v>
      </c>
      <c r="W591" s="114">
        <v>71.64</v>
      </c>
      <c r="X591" s="115">
        <v>75.514841768644757</v>
      </c>
      <c r="Y591" s="115">
        <v>77.459450183410226</v>
      </c>
      <c r="Z591" s="115">
        <v>79.063156874403646</v>
      </c>
      <c r="AA591" s="119">
        <v>83.813802045379816</v>
      </c>
      <c r="AB591" s="115">
        <v>86.650210726600335</v>
      </c>
      <c r="AC591" s="115"/>
      <c r="AD591" s="116">
        <v>17.847508643174084</v>
      </c>
      <c r="AE591" s="116">
        <v>17.86956772811115</v>
      </c>
      <c r="AF591" s="115">
        <v>17.889972208667345</v>
      </c>
      <c r="AG591" s="115">
        <v>17.863523551579103</v>
      </c>
      <c r="AH591" s="115">
        <v>17.860775094162253</v>
      </c>
      <c r="AI591" s="119">
        <v>32.857052174731507</v>
      </c>
      <c r="AJ591" s="117">
        <v>49.141347424042273</v>
      </c>
      <c r="AK591" s="115"/>
      <c r="AL591" s="118">
        <v>4.5435129593432366</v>
      </c>
      <c r="AM591" s="118">
        <v>4.7858692295055043</v>
      </c>
      <c r="AN591" s="115">
        <v>5.035537172383969</v>
      </c>
      <c r="AO591" s="115">
        <v>5.2731742954739538</v>
      </c>
      <c r="AP591" s="115">
        <v>5.1168573258825134</v>
      </c>
      <c r="AQ591" s="119">
        <v>5.0691199796868815</v>
      </c>
      <c r="AR591" s="115">
        <v>4.8247</v>
      </c>
      <c r="AS591" s="115"/>
      <c r="AT591" s="118">
        <v>151.8477343747189</v>
      </c>
      <c r="AU591" s="118">
        <v>123.2150784072804</v>
      </c>
      <c r="AV591" s="119">
        <v>180.64941499632621</v>
      </c>
      <c r="AW591" s="119">
        <v>170.14940666604645</v>
      </c>
      <c r="AX591" s="119">
        <v>159.69402239548339</v>
      </c>
      <c r="AY591" s="119">
        <v>247.84160966342822</v>
      </c>
      <c r="AZ591" s="119">
        <v>331.85896229625655</v>
      </c>
      <c r="BA591" s="119"/>
    </row>
    <row r="592" spans="1:53" x14ac:dyDescent="0.25">
      <c r="A592" s="180" t="s">
        <v>1076</v>
      </c>
      <c r="B592" s="181">
        <v>3</v>
      </c>
      <c r="C592" s="182" t="s">
        <v>1077</v>
      </c>
      <c r="D592" s="31"/>
      <c r="E592" s="32"/>
      <c r="F592" s="160">
        <v>8427</v>
      </c>
      <c r="G592" s="109">
        <v>10196</v>
      </c>
      <c r="H592" s="110">
        <v>10371</v>
      </c>
      <c r="I592" s="110">
        <v>10417</v>
      </c>
      <c r="J592" s="110">
        <v>10458</v>
      </c>
      <c r="K592" s="110">
        <v>10560</v>
      </c>
      <c r="L592" s="110">
        <v>9298</v>
      </c>
      <c r="M592" s="111"/>
      <c r="N592" s="112">
        <v>0.23031007721504498</v>
      </c>
      <c r="O592" s="112">
        <v>0.26545766529736392</v>
      </c>
      <c r="P592" s="113">
        <v>0.32351663685248849</v>
      </c>
      <c r="Q592" s="113">
        <v>0.32870758343860612</v>
      </c>
      <c r="R592" s="113">
        <v>0.31860412190515269</v>
      </c>
      <c r="S592" s="207">
        <v>0.36850195269999081</v>
      </c>
      <c r="T592" s="113">
        <v>0.39319903159617631</v>
      </c>
      <c r="U592" s="111"/>
      <c r="V592" s="114">
        <v>61.629927199999997</v>
      </c>
      <c r="W592" s="114">
        <v>71.98</v>
      </c>
      <c r="X592" s="115">
        <v>71.200739153586824</v>
      </c>
      <c r="Y592" s="115">
        <v>72.915074191250568</v>
      </c>
      <c r="Z592" s="115">
        <v>72.203163319830296</v>
      </c>
      <c r="AA592" s="119">
        <v>74.367965286206754</v>
      </c>
      <c r="AB592" s="115">
        <v>73.553037660126819</v>
      </c>
      <c r="AC592" s="115"/>
      <c r="AD592" s="116">
        <v>34.814698863336226</v>
      </c>
      <c r="AE592" s="116">
        <v>34.901526641218496</v>
      </c>
      <c r="AF592" s="115">
        <v>34.981841654764665</v>
      </c>
      <c r="AG592" s="115">
        <v>34.877735880228045</v>
      </c>
      <c r="AH592" s="115">
        <v>34.866917550692172</v>
      </c>
      <c r="AI592" s="119">
        <v>42.574679382250451</v>
      </c>
      <c r="AJ592" s="117">
        <v>50.889679715302492</v>
      </c>
      <c r="AK592" s="115"/>
      <c r="AL592" s="118">
        <v>5.6223869813664598</v>
      </c>
      <c r="AM592" s="118">
        <v>5.9381849675935587</v>
      </c>
      <c r="AN592" s="115">
        <v>6.2193368738555943</v>
      </c>
      <c r="AO592" s="115">
        <v>6.3368433706216765</v>
      </c>
      <c r="AP592" s="115">
        <v>5.687341094192635</v>
      </c>
      <c r="AQ592" s="119">
        <v>6.2236409253190175</v>
      </c>
      <c r="AR592" s="115">
        <v>6.2981999999999996</v>
      </c>
      <c r="AS592" s="115"/>
      <c r="AT592" s="118">
        <v>196.12631148971019</v>
      </c>
      <c r="AU592" s="118">
        <v>219.65368701463194</v>
      </c>
      <c r="AV592" s="119">
        <v>363.51362856567431</v>
      </c>
      <c r="AW592" s="119">
        <v>363.4114699571137</v>
      </c>
      <c r="AX592" s="119">
        <v>362.99128979835609</v>
      </c>
      <c r="AY592" s="119">
        <v>446.64313029176998</v>
      </c>
      <c r="AZ592" s="119">
        <v>496.21032294768588</v>
      </c>
      <c r="BA592" s="119"/>
    </row>
    <row r="593" spans="1:53" x14ac:dyDescent="0.25">
      <c r="A593" s="180" t="s">
        <v>1078</v>
      </c>
      <c r="B593" s="181">
        <v>4</v>
      </c>
      <c r="C593" s="182" t="s">
        <v>1079</v>
      </c>
      <c r="D593" s="31"/>
      <c r="E593" s="32"/>
      <c r="F593" s="160">
        <v>1915</v>
      </c>
      <c r="G593" s="109">
        <v>2617</v>
      </c>
      <c r="H593" s="110">
        <v>2775</v>
      </c>
      <c r="I593" s="110">
        <v>2832</v>
      </c>
      <c r="J593" s="110">
        <v>2889</v>
      </c>
      <c r="K593" s="110">
        <v>3060</v>
      </c>
      <c r="L593" s="110">
        <v>1643</v>
      </c>
      <c r="M593" s="111"/>
      <c r="N593" s="112">
        <v>0.1721281267415721</v>
      </c>
      <c r="O593" s="112">
        <v>0.1805915447668304</v>
      </c>
      <c r="P593" s="113">
        <v>0.22030275958731096</v>
      </c>
      <c r="Q593" s="113">
        <v>0.22353841240211919</v>
      </c>
      <c r="R593" s="113">
        <v>0.22469368577199217</v>
      </c>
      <c r="S593" s="207">
        <v>0.25018823730008127</v>
      </c>
      <c r="T593" s="113">
        <v>0.25689944224145489</v>
      </c>
      <c r="U593" s="111"/>
      <c r="V593" s="114">
        <v>63.713043200000001</v>
      </c>
      <c r="W593" s="114">
        <v>71.8</v>
      </c>
      <c r="X593" s="115">
        <v>74.595584635894568</v>
      </c>
      <c r="Y593" s="115">
        <v>76.368847615886551</v>
      </c>
      <c r="Z593" s="115">
        <v>77.451689114678516</v>
      </c>
      <c r="AA593" s="119">
        <v>81.324465603182944</v>
      </c>
      <c r="AB593" s="115">
        <v>83.209772517198971</v>
      </c>
      <c r="AC593" s="115"/>
      <c r="AD593" s="116">
        <v>19.596775230041736</v>
      </c>
      <c r="AE593" s="116">
        <v>19.608886346800229</v>
      </c>
      <c r="AF593" s="115">
        <v>19.620089034813692</v>
      </c>
      <c r="AG593" s="115">
        <v>19.605567907803444</v>
      </c>
      <c r="AH593" s="115">
        <v>19.604058920065459</v>
      </c>
      <c r="AI593" s="119">
        <v>32.617255551620929</v>
      </c>
      <c r="AJ593" s="117">
        <v>46.753246753246749</v>
      </c>
      <c r="AK593" s="115"/>
      <c r="AL593" s="118">
        <v>3.6934415009041586</v>
      </c>
      <c r="AM593" s="118">
        <v>3.9754586605080835</v>
      </c>
      <c r="AN593" s="115">
        <v>4.2049224898458979</v>
      </c>
      <c r="AO593" s="115">
        <v>4.4489692150170654</v>
      </c>
      <c r="AP593" s="115">
        <v>4.6345651485148514</v>
      </c>
      <c r="AQ593" s="119">
        <v>4.1093237743784057</v>
      </c>
      <c r="AR593" s="115">
        <v>3.5283000000000002</v>
      </c>
      <c r="AS593" s="115"/>
      <c r="AT593" s="118">
        <v>155.52920986042028</v>
      </c>
      <c r="AU593" s="118">
        <v>142.38827091920879</v>
      </c>
      <c r="AV593" s="119">
        <v>209.91542724322537</v>
      </c>
      <c r="AW593" s="119">
        <v>203.16702476841715</v>
      </c>
      <c r="AX593" s="119">
        <v>196.69971387825638</v>
      </c>
      <c r="AY593" s="119">
        <v>213.54586914441825</v>
      </c>
      <c r="AZ593" s="119">
        <v>215.58865998674008</v>
      </c>
      <c r="BA593" s="119"/>
    </row>
    <row r="594" spans="1:53" x14ac:dyDescent="0.25">
      <c r="A594" s="180" t="s">
        <v>1080</v>
      </c>
      <c r="B594" s="181">
        <v>5</v>
      </c>
      <c r="C594" s="182" t="s">
        <v>1081</v>
      </c>
      <c r="D594" s="31"/>
      <c r="E594" s="32"/>
      <c r="F594" s="160">
        <v>4518</v>
      </c>
      <c r="G594" s="109">
        <v>6311</v>
      </c>
      <c r="H594" s="110">
        <v>6663</v>
      </c>
      <c r="I594" s="110">
        <v>6789</v>
      </c>
      <c r="J594" s="110">
        <v>6914</v>
      </c>
      <c r="K594" s="110">
        <v>7287</v>
      </c>
      <c r="L594" s="110">
        <v>4218</v>
      </c>
      <c r="M594" s="111"/>
      <c r="N594" s="112">
        <v>0.16820355066970091</v>
      </c>
      <c r="O594" s="112">
        <v>0.14709689048459945</v>
      </c>
      <c r="P594" s="113">
        <v>0.16027623575745353</v>
      </c>
      <c r="Q594" s="113">
        <v>0.15391126159462412</v>
      </c>
      <c r="R594" s="113">
        <v>0.16010894837487943</v>
      </c>
      <c r="S594" s="207">
        <v>0.19015064222767983</v>
      </c>
      <c r="T594" s="113">
        <v>0.22554649476760108</v>
      </c>
      <c r="U594" s="111"/>
      <c r="V594" s="114">
        <v>63.653525600000002</v>
      </c>
      <c r="W594" s="114">
        <v>71.19</v>
      </c>
      <c r="X594" s="115">
        <v>74.481916034205895</v>
      </c>
      <c r="Y594" s="115">
        <v>76.216323026317596</v>
      </c>
      <c r="Z594" s="115">
        <v>77.534738057235799</v>
      </c>
      <c r="AA594" s="119">
        <v>81.527653515795009</v>
      </c>
      <c r="AB594" s="115">
        <v>83.719817577643866</v>
      </c>
      <c r="AC594" s="115"/>
      <c r="AD594" s="116">
        <v>13.371995960680106</v>
      </c>
      <c r="AE594" s="116">
        <v>13.382975197367712</v>
      </c>
      <c r="AF594" s="115">
        <v>13.393130905193001</v>
      </c>
      <c r="AG594" s="115">
        <v>13.379966892856606</v>
      </c>
      <c r="AH594" s="115">
        <v>13.378598932010021</v>
      </c>
      <c r="AI594" s="119">
        <v>25.380500439873231</v>
      </c>
      <c r="AJ594" s="117">
        <v>38.418079096045197</v>
      </c>
      <c r="AK594" s="115"/>
      <c r="AL594" s="118">
        <v>4.0752760563380281</v>
      </c>
      <c r="AM594" s="118">
        <v>4.1511329817444222</v>
      </c>
      <c r="AN594" s="115">
        <v>4.2978086389778802</v>
      </c>
      <c r="AO594" s="115">
        <v>4.459483315237061</v>
      </c>
      <c r="AP594" s="115">
        <v>5.1541913319238892</v>
      </c>
      <c r="AQ594" s="119">
        <v>4.6831264575853311</v>
      </c>
      <c r="AR594" s="115">
        <v>4.5155000000000003</v>
      </c>
      <c r="AS594" s="115"/>
      <c r="AT594" s="118">
        <v>159.39804209989867</v>
      </c>
      <c r="AU594" s="118">
        <v>103.46363077708935</v>
      </c>
      <c r="AV594" s="119">
        <v>115.17751687101361</v>
      </c>
      <c r="AW594" s="119">
        <v>101.51031274714008</v>
      </c>
      <c r="AX594" s="119">
        <v>100</v>
      </c>
      <c r="AY594" s="119">
        <v>114.243352648788</v>
      </c>
      <c r="AZ594" s="119">
        <v>141.6211022640752</v>
      </c>
      <c r="BA594" s="119"/>
    </row>
    <row r="595" spans="1:53" x14ac:dyDescent="0.25">
      <c r="A595" s="180" t="s">
        <v>1082</v>
      </c>
      <c r="B595" s="181">
        <v>6</v>
      </c>
      <c r="C595" s="182" t="s">
        <v>1083</v>
      </c>
      <c r="D595" s="31"/>
      <c r="E595" s="32"/>
      <c r="F595" s="160">
        <v>3052</v>
      </c>
      <c r="G595" s="109">
        <v>2089</v>
      </c>
      <c r="H595" s="110">
        <v>2006</v>
      </c>
      <c r="I595" s="110">
        <v>1973</v>
      </c>
      <c r="J595" s="110">
        <v>1940</v>
      </c>
      <c r="K595" s="110">
        <v>1057</v>
      </c>
      <c r="L595" s="110">
        <v>1278</v>
      </c>
      <c r="M595" s="111"/>
      <c r="N595" s="112">
        <v>0.12921085913437536</v>
      </c>
      <c r="O595" s="112">
        <v>0.13392505355782044</v>
      </c>
      <c r="P595" s="113">
        <v>0.15281627781106424</v>
      </c>
      <c r="Q595" s="113">
        <v>0.15560414920971335</v>
      </c>
      <c r="R595" s="113">
        <v>0.16624831340144289</v>
      </c>
      <c r="S595" s="207">
        <v>0.18895553111641905</v>
      </c>
      <c r="T595" s="113">
        <v>0.17901776397150124</v>
      </c>
      <c r="U595" s="111"/>
      <c r="V595" s="114">
        <v>62.106068</v>
      </c>
      <c r="W595" s="114">
        <v>71.52</v>
      </c>
      <c r="X595" s="115">
        <v>75.174785023040513</v>
      </c>
      <c r="Y595" s="115">
        <v>77.28162386055871</v>
      </c>
      <c r="Z595" s="115">
        <v>78.70313181214928</v>
      </c>
      <c r="AA595" s="119">
        <v>83.382065221788707</v>
      </c>
      <c r="AB595" s="115">
        <v>85.761482330970267</v>
      </c>
      <c r="AC595" s="115"/>
      <c r="AD595" s="116">
        <v>6.0957042889620068</v>
      </c>
      <c r="AE595" s="116">
        <v>6.1033507676631107</v>
      </c>
      <c r="AF595" s="115">
        <v>6.1104237004898874</v>
      </c>
      <c r="AG595" s="115">
        <v>6.1012556369153996</v>
      </c>
      <c r="AH595" s="115">
        <v>6.1003029219157163</v>
      </c>
      <c r="AI595" s="119">
        <v>22.67142505771244</v>
      </c>
      <c r="AJ595" s="117">
        <v>40.677966101694921</v>
      </c>
      <c r="AK595" s="115"/>
      <c r="AL595" s="118">
        <v>3.325867167630058</v>
      </c>
      <c r="AM595" s="118">
        <v>3.3274270637408567</v>
      </c>
      <c r="AN595" s="115">
        <v>3.5125559046754073</v>
      </c>
      <c r="AO595" s="115">
        <v>3.698425141776938</v>
      </c>
      <c r="AP595" s="115">
        <v>4.7134199265381085</v>
      </c>
      <c r="AQ595" s="119">
        <v>4.167881654456977</v>
      </c>
      <c r="AR595" s="115">
        <v>4.1125999999999996</v>
      </c>
      <c r="AS595" s="115"/>
      <c r="AT595" s="118">
        <v>141.24148759295196</v>
      </c>
      <c r="AU595" s="118">
        <v>129.25268274727077</v>
      </c>
      <c r="AV595" s="119">
        <v>157.539932282991</v>
      </c>
      <c r="AW595" s="119">
        <v>153.01044515444264</v>
      </c>
      <c r="AX595" s="119">
        <v>148.1116228358263</v>
      </c>
      <c r="AY595" s="119">
        <v>122.90069597369074</v>
      </c>
      <c r="AZ595" s="119">
        <v>89.255340691308788</v>
      </c>
      <c r="BA595" s="119"/>
    </row>
    <row r="596" spans="1:53" x14ac:dyDescent="0.25">
      <c r="A596" s="180" t="s">
        <v>1084</v>
      </c>
      <c r="B596" s="181">
        <v>7</v>
      </c>
      <c r="C596" s="182" t="s">
        <v>178</v>
      </c>
      <c r="D596" s="31"/>
      <c r="E596" s="32"/>
      <c r="F596" s="160">
        <v>13381</v>
      </c>
      <c r="G596" s="109">
        <v>11200</v>
      </c>
      <c r="H596" s="110">
        <v>11281</v>
      </c>
      <c r="I596" s="110">
        <v>11290</v>
      </c>
      <c r="J596" s="110">
        <v>11296</v>
      </c>
      <c r="K596" s="110">
        <v>11286</v>
      </c>
      <c r="L596" s="110">
        <v>11279</v>
      </c>
      <c r="M596" s="111"/>
      <c r="N596" s="112">
        <v>0.19688752538916748</v>
      </c>
      <c r="O596" s="112">
        <v>0.23830432377829575</v>
      </c>
      <c r="P596" s="113">
        <v>0.30312879443400642</v>
      </c>
      <c r="Q596" s="113">
        <v>0.31038855466277937</v>
      </c>
      <c r="R596" s="113">
        <v>0.30978477408215477</v>
      </c>
      <c r="S596" s="207">
        <v>0.36047130643903286</v>
      </c>
      <c r="T596" s="113">
        <v>0.38921805916742352</v>
      </c>
      <c r="U596" s="111"/>
      <c r="V596" s="114">
        <v>63.117867200000006</v>
      </c>
      <c r="W596" s="114">
        <v>72.040000000000006</v>
      </c>
      <c r="X596" s="115">
        <v>72.788759315693113</v>
      </c>
      <c r="Y596" s="115">
        <v>74.467899274437002</v>
      </c>
      <c r="Z596" s="115">
        <v>74.614925864990425</v>
      </c>
      <c r="AA596" s="119">
        <v>77.71432425986518</v>
      </c>
      <c r="AB596" s="115">
        <v>78.460083537650092</v>
      </c>
      <c r="AC596" s="115"/>
      <c r="AD596" s="116">
        <v>26.453914892299967</v>
      </c>
      <c r="AE596" s="116">
        <v>26.526229452384413</v>
      </c>
      <c r="AF596" s="115">
        <v>26.593119853295548</v>
      </c>
      <c r="AG596" s="115">
        <v>26.50641530468814</v>
      </c>
      <c r="AH596" s="115">
        <v>26.49740525329311</v>
      </c>
      <c r="AI596" s="119">
        <v>34.107552607885509</v>
      </c>
      <c r="AJ596" s="117">
        <v>42.326980942828484</v>
      </c>
      <c r="AK596" s="115"/>
      <c r="AL596" s="118">
        <v>4.9727034649681521</v>
      </c>
      <c r="AM596" s="118">
        <v>5.2142347019591488</v>
      </c>
      <c r="AN596" s="115">
        <v>5.5141152009430128</v>
      </c>
      <c r="AO596" s="115">
        <v>5.6747030526126778</v>
      </c>
      <c r="AP596" s="115">
        <v>5.4947185312285516</v>
      </c>
      <c r="AQ596" s="119">
        <v>5.5604653976549798</v>
      </c>
      <c r="AR596" s="115">
        <v>5.4061000000000003</v>
      </c>
      <c r="AS596" s="115"/>
      <c r="AT596" s="118">
        <v>156.8087923863431</v>
      </c>
      <c r="AU596" s="118">
        <v>203.4831031207824</v>
      </c>
      <c r="AV596" s="119">
        <v>361.85552988231547</v>
      </c>
      <c r="AW596" s="119">
        <v>367.4384606345007</v>
      </c>
      <c r="AX596" s="119">
        <v>372.51093740933629</v>
      </c>
      <c r="AY596" s="119">
        <v>472.27004463913914</v>
      </c>
      <c r="AZ596" s="119">
        <v>532.54702295460299</v>
      </c>
      <c r="BA596" s="119"/>
    </row>
    <row r="597" spans="1:53" x14ac:dyDescent="0.25">
      <c r="A597" s="180" t="s">
        <v>1085</v>
      </c>
      <c r="B597" s="181">
        <v>8</v>
      </c>
      <c r="C597" s="182" t="s">
        <v>1086</v>
      </c>
      <c r="D597" s="31"/>
      <c r="E597" s="32"/>
      <c r="F597" s="160">
        <v>11734</v>
      </c>
      <c r="G597" s="109">
        <v>17637</v>
      </c>
      <c r="H597" s="110">
        <v>18687</v>
      </c>
      <c r="I597" s="110">
        <v>19065</v>
      </c>
      <c r="J597" s="110">
        <v>19442</v>
      </c>
      <c r="K597" s="110">
        <v>20567</v>
      </c>
      <c r="L597" s="110">
        <v>10173</v>
      </c>
      <c r="M597" s="111"/>
      <c r="N597" s="112">
        <v>0.16317593036977518</v>
      </c>
      <c r="O597" s="112">
        <v>0.15285374118611639</v>
      </c>
      <c r="P597" s="113">
        <v>0.17046874929582653</v>
      </c>
      <c r="Q597" s="113">
        <v>0.16573132710106897</v>
      </c>
      <c r="R597" s="113">
        <v>0.15552894404541739</v>
      </c>
      <c r="S597" s="207">
        <v>0.21488640052000255</v>
      </c>
      <c r="T597" s="113">
        <v>0.260448220604378</v>
      </c>
      <c r="U597" s="111"/>
      <c r="V597" s="114">
        <v>62.969073200000004</v>
      </c>
      <c r="W597" s="114">
        <v>71.89</v>
      </c>
      <c r="X597" s="115">
        <v>74.206370764168128</v>
      </c>
      <c r="Y597" s="115">
        <v>76.061708722439491</v>
      </c>
      <c r="Z597" s="115">
        <v>76.875358697657347</v>
      </c>
      <c r="AA597" s="119">
        <v>80.918254009308384</v>
      </c>
      <c r="AB597" s="115">
        <v>82.708130458648768</v>
      </c>
      <c r="AC597" s="115"/>
      <c r="AD597" s="116">
        <v>19.744165647891407</v>
      </c>
      <c r="AE597" s="116">
        <v>19.808469012363023</v>
      </c>
      <c r="AF597" s="115">
        <v>19.867949120164521</v>
      </c>
      <c r="AG597" s="115">
        <v>19.79084992763762</v>
      </c>
      <c r="AH597" s="115">
        <v>19.782838033240616</v>
      </c>
      <c r="AI597" s="119">
        <v>31.976789380328228</v>
      </c>
      <c r="AJ597" s="117">
        <v>45.184426229508198</v>
      </c>
      <c r="AK597" s="115"/>
      <c r="AL597" s="118">
        <v>2.9720820505065779</v>
      </c>
      <c r="AM597" s="118">
        <v>3.1574023951303425</v>
      </c>
      <c r="AN597" s="115">
        <v>3.4469051207882297</v>
      </c>
      <c r="AO597" s="115">
        <v>3.592211217948718</v>
      </c>
      <c r="AP597" s="115">
        <v>3.5385116279069764</v>
      </c>
      <c r="AQ597" s="119">
        <v>3.4822859794943852</v>
      </c>
      <c r="AR597" s="115">
        <v>3.2829999999999999</v>
      </c>
      <c r="AS597" s="115"/>
      <c r="AT597" s="118">
        <v>167.57213240400054</v>
      </c>
      <c r="AU597" s="118">
        <v>116.86166452618049</v>
      </c>
      <c r="AV597" s="119">
        <v>133.08769442126527</v>
      </c>
      <c r="AW597" s="119">
        <v>118.42649690090954</v>
      </c>
      <c r="AX597" s="119">
        <v>103.9210374430902</v>
      </c>
      <c r="AY597" s="119">
        <v>169.83983003958929</v>
      </c>
      <c r="AZ597" s="119">
        <v>243.43688002266433</v>
      </c>
      <c r="BA597" s="119"/>
    </row>
    <row r="598" spans="1:53" x14ac:dyDescent="0.25">
      <c r="A598" s="185" t="s">
        <v>1087</v>
      </c>
      <c r="B598" s="186">
        <v>9</v>
      </c>
      <c r="C598" s="197" t="s">
        <v>1088</v>
      </c>
      <c r="D598" s="31"/>
      <c r="E598" s="32"/>
      <c r="F598" s="160"/>
      <c r="G598" s="109"/>
      <c r="H598" s="110"/>
      <c r="I598" s="110"/>
      <c r="J598" s="110"/>
      <c r="K598" s="110">
        <v>7867</v>
      </c>
      <c r="L598" s="110">
        <v>9410</v>
      </c>
      <c r="M598" s="111"/>
      <c r="N598" s="112"/>
      <c r="O598" s="112"/>
      <c r="P598" s="113"/>
      <c r="Q598" s="113"/>
      <c r="R598" s="113"/>
      <c r="S598" s="207">
        <v>0.31728841887521048</v>
      </c>
      <c r="T598" s="113">
        <v>0.34630721178421464</v>
      </c>
      <c r="U598" s="111"/>
      <c r="V598" s="114"/>
      <c r="W598" s="114"/>
      <c r="X598" s="115"/>
      <c r="Y598" s="115"/>
      <c r="Z598" s="115"/>
      <c r="AA598" s="119">
        <v>79.484988272228719</v>
      </c>
      <c r="AB598" s="115">
        <v>81.810996465898725</v>
      </c>
      <c r="AC598" s="115"/>
      <c r="AD598" s="116"/>
      <c r="AE598" s="116"/>
      <c r="AF598" s="115"/>
      <c r="AG598" s="115"/>
      <c r="AH598" s="115"/>
      <c r="AI598" s="119">
        <v>32.613162901581298</v>
      </c>
      <c r="AJ598" s="128">
        <v>38.189845474613691</v>
      </c>
      <c r="AK598" s="115"/>
      <c r="AL598" s="118"/>
      <c r="AM598" s="118"/>
      <c r="AN598" s="115"/>
      <c r="AO598" s="115"/>
      <c r="AP598" s="115"/>
      <c r="AQ598" s="119">
        <v>4.7991901005626145</v>
      </c>
      <c r="AR598" s="115">
        <v>4.9729999999999999</v>
      </c>
      <c r="AS598" s="115"/>
      <c r="AT598" s="118"/>
      <c r="AU598" s="118"/>
      <c r="AV598" s="119"/>
      <c r="AW598" s="119"/>
      <c r="AX598" s="119"/>
      <c r="AY598" s="119">
        <v>365.36930454413653</v>
      </c>
      <c r="AZ598" s="119">
        <v>405.13108468716274</v>
      </c>
      <c r="BA598" s="119"/>
    </row>
    <row r="599" spans="1:53" x14ac:dyDescent="0.25">
      <c r="A599" s="185" t="s">
        <v>1089</v>
      </c>
      <c r="B599" s="186">
        <v>10</v>
      </c>
      <c r="C599" s="197" t="s">
        <v>1090</v>
      </c>
      <c r="D599" s="31"/>
      <c r="E599" s="32"/>
      <c r="F599" s="161"/>
      <c r="G599" s="108"/>
      <c r="H599" s="108"/>
      <c r="I599" s="108"/>
      <c r="J599" s="108"/>
      <c r="K599" s="110">
        <v>5671</v>
      </c>
      <c r="L599" s="110">
        <v>4039</v>
      </c>
      <c r="M599" s="108"/>
      <c r="N599" s="108"/>
      <c r="O599" s="108"/>
      <c r="P599" s="108"/>
      <c r="Q599" s="108"/>
      <c r="R599" s="108"/>
      <c r="S599" s="207">
        <v>0.20597984159597416</v>
      </c>
      <c r="T599" s="113">
        <v>0.22747297995262672</v>
      </c>
      <c r="U599" s="108"/>
      <c r="V599" s="122"/>
      <c r="W599" s="122"/>
      <c r="X599" s="122"/>
      <c r="Y599" s="122"/>
      <c r="Z599" s="122"/>
      <c r="AA599" s="119">
        <v>78.442980747541654</v>
      </c>
      <c r="AB599" s="115">
        <v>82.112506821225608</v>
      </c>
      <c r="AC599" s="122"/>
      <c r="AD599" s="122"/>
      <c r="AE599" s="122"/>
      <c r="AF599" s="122"/>
      <c r="AG599" s="122"/>
      <c r="AH599" s="122"/>
      <c r="AI599" s="119">
        <v>18.379031891966576</v>
      </c>
      <c r="AJ599" s="128">
        <v>21.481481481481481</v>
      </c>
      <c r="AK599" s="122"/>
      <c r="AL599" s="122"/>
      <c r="AM599" s="122"/>
      <c r="AN599" s="122"/>
      <c r="AO599" s="122"/>
      <c r="AP599" s="122"/>
      <c r="AQ599" s="119">
        <v>4.0849550689908707</v>
      </c>
      <c r="AR599" s="115">
        <v>4.1203000000000003</v>
      </c>
      <c r="AS599" s="122"/>
      <c r="AT599" s="119"/>
      <c r="AU599" s="119"/>
      <c r="AV599" s="119"/>
      <c r="AW599" s="119"/>
      <c r="AX599" s="119"/>
      <c r="AY599" s="119">
        <v>175.63573428273122</v>
      </c>
      <c r="AZ599" s="119">
        <v>197.69207175648637</v>
      </c>
      <c r="BA599" s="119"/>
    </row>
    <row r="600" spans="1:53" x14ac:dyDescent="0.25">
      <c r="A600" s="185" t="s">
        <v>1091</v>
      </c>
      <c r="B600" s="186">
        <v>11</v>
      </c>
      <c r="C600" s="197" t="s">
        <v>1092</v>
      </c>
      <c r="D600" s="31"/>
      <c r="E600" s="32"/>
      <c r="F600" s="161"/>
      <c r="G600" s="108"/>
      <c r="H600" s="108"/>
      <c r="I600" s="108"/>
      <c r="J600" s="108"/>
      <c r="K600" s="110"/>
      <c r="L600" s="110">
        <v>1020</v>
      </c>
      <c r="M600" s="108"/>
      <c r="N600" s="108"/>
      <c r="O600" s="108"/>
      <c r="P600" s="108"/>
      <c r="Q600" s="108"/>
      <c r="R600" s="108"/>
      <c r="S600" s="207"/>
      <c r="T600" s="113">
        <v>0.28139922288813296</v>
      </c>
      <c r="U600" s="108"/>
      <c r="V600" s="122"/>
      <c r="W600" s="122"/>
      <c r="X600" s="122"/>
      <c r="Y600" s="122"/>
      <c r="Z600" s="122"/>
      <c r="AA600" s="119"/>
      <c r="AB600" s="115">
        <v>81.507378429387899</v>
      </c>
      <c r="AC600" s="122"/>
      <c r="AD600" s="122"/>
      <c r="AE600" s="122"/>
      <c r="AF600" s="122"/>
      <c r="AG600" s="122"/>
      <c r="AH600" s="122"/>
      <c r="AI600" s="119"/>
      <c r="AJ600" s="128">
        <v>61.53846153846154</v>
      </c>
      <c r="AK600" s="122"/>
      <c r="AL600" s="122"/>
      <c r="AM600" s="122"/>
      <c r="AN600" s="122"/>
      <c r="AO600" s="122"/>
      <c r="AP600" s="122"/>
      <c r="AQ600" s="119"/>
      <c r="AR600" s="115">
        <v>3.8736999999999999</v>
      </c>
      <c r="AS600" s="122"/>
      <c r="AT600" s="119"/>
      <c r="AU600" s="119"/>
      <c r="AV600" s="119"/>
      <c r="AW600" s="119"/>
      <c r="AX600" s="119"/>
      <c r="AY600" s="119"/>
      <c r="AZ600" s="119">
        <v>229.54926164789541</v>
      </c>
      <c r="BA600" s="119"/>
    </row>
    <row r="601" spans="1:53" x14ac:dyDescent="0.25">
      <c r="A601" s="184"/>
      <c r="B601" s="183"/>
      <c r="C601" s="182"/>
      <c r="D601" s="31"/>
      <c r="E601" s="32"/>
      <c r="F601" s="161"/>
      <c r="G601" s="108"/>
      <c r="H601" s="108"/>
      <c r="I601" s="108"/>
      <c r="J601" s="108"/>
      <c r="K601" s="108"/>
      <c r="L601" s="108" t="s">
        <v>15</v>
      </c>
      <c r="M601" s="108"/>
      <c r="N601" s="108"/>
      <c r="O601" s="108"/>
      <c r="P601" s="108"/>
      <c r="Q601" s="108"/>
      <c r="R601" s="108"/>
      <c r="S601" s="207"/>
      <c r="T601" s="113"/>
      <c r="U601" s="108"/>
      <c r="V601" s="122"/>
      <c r="W601" s="122"/>
      <c r="X601" s="122"/>
      <c r="Y601" s="122"/>
      <c r="Z601" s="122"/>
      <c r="AA601" s="119"/>
      <c r="AB601" s="122"/>
      <c r="AC601" s="122"/>
      <c r="AD601" s="122"/>
      <c r="AE601" s="122"/>
      <c r="AF601" s="122"/>
      <c r="AG601" s="122"/>
      <c r="AH601" s="122"/>
      <c r="AI601" s="119"/>
      <c r="AJ601" s="117"/>
      <c r="AK601" s="122"/>
      <c r="AL601" s="122"/>
      <c r="AM601" s="122"/>
      <c r="AN601" s="122"/>
      <c r="AO601" s="122"/>
      <c r="AP601" s="122"/>
      <c r="AQ601" s="119"/>
      <c r="AR601" s="122"/>
      <c r="AS601" s="122"/>
      <c r="AT601" s="119"/>
      <c r="AU601" s="119"/>
      <c r="AV601" s="119"/>
      <c r="AW601" s="119"/>
      <c r="AX601" s="119"/>
      <c r="AY601" s="119"/>
      <c r="AZ601" s="119"/>
      <c r="BA601" s="119"/>
    </row>
    <row r="602" spans="1:53" x14ac:dyDescent="0.25">
      <c r="A602" s="177" t="s">
        <v>1093</v>
      </c>
      <c r="B602" s="178"/>
      <c r="C602" s="179" t="s">
        <v>1094</v>
      </c>
      <c r="D602" s="31"/>
      <c r="E602" s="32"/>
      <c r="F602" s="159">
        <v>61134</v>
      </c>
      <c r="G602" s="97">
        <v>65414</v>
      </c>
      <c r="H602" s="98">
        <v>66528</v>
      </c>
      <c r="I602" s="98">
        <v>66857</v>
      </c>
      <c r="J602" s="98">
        <v>67167</v>
      </c>
      <c r="K602" s="98">
        <v>68003</v>
      </c>
      <c r="L602" s="98">
        <v>51328</v>
      </c>
      <c r="M602" s="121"/>
      <c r="N602" s="100">
        <v>0.25805675877171108</v>
      </c>
      <c r="O602" s="100">
        <v>0.27461744455459347</v>
      </c>
      <c r="P602" s="101">
        <v>0.34167078768181508</v>
      </c>
      <c r="Q602" s="101">
        <v>0.34243263208049302</v>
      </c>
      <c r="R602" s="101">
        <v>0.32898956760111492</v>
      </c>
      <c r="S602" s="206">
        <v>0.37969105707388839</v>
      </c>
      <c r="T602" s="101">
        <v>0.40542635423810741</v>
      </c>
      <c r="U602" s="121"/>
      <c r="V602" s="102">
        <v>67.635195867705391</v>
      </c>
      <c r="W602" s="102">
        <v>71.010000000000005</v>
      </c>
      <c r="X602" s="103">
        <v>68.054344783790782</v>
      </c>
      <c r="Y602" s="103">
        <v>68.27429746963891</v>
      </c>
      <c r="Z602" s="103">
        <v>66.761089301005157</v>
      </c>
      <c r="AA602" s="107">
        <v>65.829375471549383</v>
      </c>
      <c r="AB602" s="103">
        <v>63.675233837484683</v>
      </c>
      <c r="AC602" s="103"/>
      <c r="AD602" s="104">
        <v>55.516071424937081</v>
      </c>
      <c r="AE602" s="104">
        <v>54.971730982308763</v>
      </c>
      <c r="AF602" s="103">
        <v>57.742782152230973</v>
      </c>
      <c r="AG602" s="103">
        <v>57.742782152230973</v>
      </c>
      <c r="AH602" s="103">
        <v>57.742782152230973</v>
      </c>
      <c r="AI602" s="107">
        <v>59.386389599303925</v>
      </c>
      <c r="AJ602" s="105">
        <v>60.684551341350598</v>
      </c>
      <c r="AK602" s="103"/>
      <c r="AL602" s="106">
        <v>6.3304969206461292</v>
      </c>
      <c r="AM602" s="106">
        <v>6.5666929260926201</v>
      </c>
      <c r="AN602" s="103">
        <v>6.8174852911736012</v>
      </c>
      <c r="AO602" s="103">
        <v>6.9606296677299317</v>
      </c>
      <c r="AP602" s="103">
        <v>6.2677664876449164</v>
      </c>
      <c r="AQ602" s="107">
        <v>6.7978923316167581</v>
      </c>
      <c r="AR602" s="103">
        <v>6.8760295012165438</v>
      </c>
      <c r="AS602" s="103"/>
      <c r="AT602" s="106">
        <v>178.32401176633491</v>
      </c>
      <c r="AU602" s="106">
        <v>189.97661956363427</v>
      </c>
      <c r="AV602" s="107">
        <v>338.33812774203733</v>
      </c>
      <c r="AW602" s="107">
        <v>334.57636870055444</v>
      </c>
      <c r="AX602" s="107">
        <v>330.86447497640086</v>
      </c>
      <c r="AY602" s="107">
        <v>468.70437628472985</v>
      </c>
      <c r="AZ602" s="107">
        <v>582.1598032040207</v>
      </c>
      <c r="BA602" s="107"/>
    </row>
    <row r="603" spans="1:53" x14ac:dyDescent="0.25">
      <c r="A603" s="180" t="s">
        <v>1095</v>
      </c>
      <c r="B603" s="181">
        <v>1</v>
      </c>
      <c r="C603" s="182" t="s">
        <v>1096</v>
      </c>
      <c r="D603" s="31"/>
      <c r="E603" s="32"/>
      <c r="F603" s="160">
        <v>13334</v>
      </c>
      <c r="G603" s="109">
        <v>13870</v>
      </c>
      <c r="H603" s="110">
        <v>13922</v>
      </c>
      <c r="I603" s="110">
        <v>13915</v>
      </c>
      <c r="J603" s="110">
        <v>13907</v>
      </c>
      <c r="K603" s="110">
        <v>13813</v>
      </c>
      <c r="L603" s="110">
        <v>13919</v>
      </c>
      <c r="M603" s="111"/>
      <c r="N603" s="112">
        <v>0.2968107786563125</v>
      </c>
      <c r="O603" s="112">
        <v>0.32557904724760706</v>
      </c>
      <c r="P603" s="113">
        <v>0.40097069535244079</v>
      </c>
      <c r="Q603" s="113">
        <v>0.40280901513416062</v>
      </c>
      <c r="R603" s="113">
        <v>0.38941772484060977</v>
      </c>
      <c r="S603" s="207">
        <v>0.44110181419661698</v>
      </c>
      <c r="T603" s="113">
        <v>0.46765212678520024</v>
      </c>
      <c r="U603" s="111"/>
      <c r="V603" s="114">
        <v>70.356695299999998</v>
      </c>
      <c r="W603" s="114">
        <v>71.22</v>
      </c>
      <c r="X603" s="115">
        <v>68.704941276769731</v>
      </c>
      <c r="Y603" s="115">
        <v>68.592506493703013</v>
      </c>
      <c r="Z603" s="115">
        <v>67.567958604274466</v>
      </c>
      <c r="AA603" s="119">
        <v>66.688505896903848</v>
      </c>
      <c r="AB603" s="115">
        <v>65.484515146211578</v>
      </c>
      <c r="AC603" s="115"/>
      <c r="AD603" s="116">
        <v>61.921670499764126</v>
      </c>
      <c r="AE603" s="116">
        <v>62.037537289687265</v>
      </c>
      <c r="AF603" s="115">
        <v>62.348178137651821</v>
      </c>
      <c r="AG603" s="115">
        <v>62.348178137651821</v>
      </c>
      <c r="AH603" s="115">
        <v>62.348178137651821</v>
      </c>
      <c r="AI603" s="119">
        <v>65.574377446454719</v>
      </c>
      <c r="AJ603" s="117">
        <v>68.972533062054936</v>
      </c>
      <c r="AK603" s="115"/>
      <c r="AL603" s="118">
        <v>7.8851361014593477</v>
      </c>
      <c r="AM603" s="118">
        <v>8.1657359217364718</v>
      </c>
      <c r="AN603" s="115">
        <v>8.4451676624738194</v>
      </c>
      <c r="AO603" s="115">
        <v>8.5573355588593039</v>
      </c>
      <c r="AP603" s="115">
        <v>7.5154976747224032</v>
      </c>
      <c r="AQ603" s="119">
        <v>8.366563511819237</v>
      </c>
      <c r="AR603" s="115">
        <v>8.5769000000000002</v>
      </c>
      <c r="AS603" s="115"/>
      <c r="AT603" s="118">
        <v>200.52113915906628</v>
      </c>
      <c r="AU603" s="118">
        <v>244.41132520894612</v>
      </c>
      <c r="AV603" s="119">
        <v>438.88232803429548</v>
      </c>
      <c r="AW603" s="119">
        <v>442.09748927321971</v>
      </c>
      <c r="AX603" s="119">
        <v>444.57907222793244</v>
      </c>
      <c r="AY603" s="119">
        <v>587.93793346195889</v>
      </c>
      <c r="AZ603" s="119">
        <v>686.23617742108206</v>
      </c>
      <c r="BA603" s="119"/>
    </row>
    <row r="604" spans="1:53" x14ac:dyDescent="0.25">
      <c r="A604" s="180" t="s">
        <v>1097</v>
      </c>
      <c r="B604" s="181">
        <v>2</v>
      </c>
      <c r="C604" s="182" t="s">
        <v>1098</v>
      </c>
      <c r="D604" s="31"/>
      <c r="E604" s="32"/>
      <c r="F604" s="160">
        <v>2778</v>
      </c>
      <c r="G604" s="109">
        <v>4400</v>
      </c>
      <c r="H604" s="110">
        <v>4763</v>
      </c>
      <c r="I604" s="110">
        <v>4896</v>
      </c>
      <c r="J604" s="110">
        <v>5030</v>
      </c>
      <c r="K604" s="110">
        <v>5433</v>
      </c>
      <c r="L604" s="110">
        <v>2903</v>
      </c>
      <c r="M604" s="111"/>
      <c r="N604" s="112">
        <v>0.27366459102322649</v>
      </c>
      <c r="O604" s="112">
        <v>0.29428511355418557</v>
      </c>
      <c r="P604" s="113">
        <v>0.34900497429899757</v>
      </c>
      <c r="Q604" s="113">
        <v>0.3494289728777894</v>
      </c>
      <c r="R604" s="113">
        <v>0.33478806575830794</v>
      </c>
      <c r="S604" s="207">
        <v>0.35501012648794833</v>
      </c>
      <c r="T604" s="113">
        <v>0.34808536856403377</v>
      </c>
      <c r="U604" s="111"/>
      <c r="V604" s="114">
        <v>68.905953800000006</v>
      </c>
      <c r="W604" s="114">
        <v>70.819999999999993</v>
      </c>
      <c r="X604" s="115">
        <v>66.221247446174658</v>
      </c>
      <c r="Y604" s="115">
        <v>65.959564121322288</v>
      </c>
      <c r="Z604" s="115">
        <v>63.641159063276589</v>
      </c>
      <c r="AA604" s="119">
        <v>60.964685062562239</v>
      </c>
      <c r="AB604" s="115">
        <v>57.247498932791487</v>
      </c>
      <c r="AC604" s="115"/>
      <c r="AD604" s="116">
        <v>79.863956820014579</v>
      </c>
      <c r="AE604" s="116">
        <v>79.962254315948513</v>
      </c>
      <c r="AF604" s="115">
        <v>80.487804878048792</v>
      </c>
      <c r="AG604" s="115">
        <v>80.487804878048792</v>
      </c>
      <c r="AH604" s="115">
        <v>80.487804878048792</v>
      </c>
      <c r="AI604" s="119">
        <v>71.005274999816265</v>
      </c>
      <c r="AJ604" s="117">
        <v>60.544217687074834</v>
      </c>
      <c r="AK604" s="115"/>
      <c r="AL604" s="118">
        <v>6.0867580293501042</v>
      </c>
      <c r="AM604" s="118">
        <v>6.3366736701109829</v>
      </c>
      <c r="AN604" s="115">
        <v>6.6228099615382705</v>
      </c>
      <c r="AO604" s="115">
        <v>6.7166793311988613</v>
      </c>
      <c r="AP604" s="115">
        <v>6.0479748088950656</v>
      </c>
      <c r="AQ604" s="119">
        <v>6.2380044370812584</v>
      </c>
      <c r="AR604" s="115">
        <v>5.9417999999999997</v>
      </c>
      <c r="AS604" s="115"/>
      <c r="AT604" s="118">
        <v>175.60632548768183</v>
      </c>
      <c r="AU604" s="118">
        <v>197.76119044715091</v>
      </c>
      <c r="AV604" s="119">
        <v>326.72318760138768</v>
      </c>
      <c r="AW604" s="119">
        <v>326.83190560936129</v>
      </c>
      <c r="AX604" s="119">
        <v>327.69553548247586</v>
      </c>
      <c r="AY604" s="119">
        <v>425.5882150274993</v>
      </c>
      <c r="AZ604" s="119">
        <v>495.30184625952262</v>
      </c>
      <c r="BA604" s="119"/>
    </row>
    <row r="605" spans="1:53" x14ac:dyDescent="0.25">
      <c r="A605" s="180" t="s">
        <v>1099</v>
      </c>
      <c r="B605" s="181">
        <v>3</v>
      </c>
      <c r="C605" s="182" t="s">
        <v>458</v>
      </c>
      <c r="D605" s="31"/>
      <c r="E605" s="32"/>
      <c r="F605" s="160">
        <v>1519</v>
      </c>
      <c r="G605" s="109">
        <v>3252</v>
      </c>
      <c r="H605" s="110">
        <v>3662</v>
      </c>
      <c r="I605" s="110">
        <v>3821</v>
      </c>
      <c r="J605" s="110">
        <v>3982</v>
      </c>
      <c r="K605" s="110">
        <v>4489</v>
      </c>
      <c r="L605" s="110">
        <v>2189</v>
      </c>
      <c r="M605" s="111"/>
      <c r="N605" s="112">
        <v>0.3002070865340441</v>
      </c>
      <c r="O605" s="112">
        <v>0.32176601081329792</v>
      </c>
      <c r="P605" s="113">
        <v>0.3958192304501546</v>
      </c>
      <c r="Q605" s="113">
        <v>0.39732761564773161</v>
      </c>
      <c r="R605" s="113">
        <v>0.38474090116270909</v>
      </c>
      <c r="S605" s="207">
        <v>0.42946597495759142</v>
      </c>
      <c r="T605" s="113">
        <v>0.44608479011141111</v>
      </c>
      <c r="U605" s="111"/>
      <c r="V605" s="114">
        <v>65.260500800000003</v>
      </c>
      <c r="W605" s="114">
        <v>71.400000000000006</v>
      </c>
      <c r="X605" s="115">
        <v>69.734404765417992</v>
      </c>
      <c r="Y605" s="115">
        <v>70.605193865012268</v>
      </c>
      <c r="Z605" s="115">
        <v>69.63073985481094</v>
      </c>
      <c r="AA605" s="119">
        <v>70.560538236845957</v>
      </c>
      <c r="AB605" s="115">
        <v>69.65444924215663</v>
      </c>
      <c r="AC605" s="115"/>
      <c r="AD605" s="116">
        <v>83.085674183468925</v>
      </c>
      <c r="AE605" s="116">
        <v>83.200421669766413</v>
      </c>
      <c r="AF605" s="115">
        <v>83.870967741935488</v>
      </c>
      <c r="AG605" s="115">
        <v>83.870967741935488</v>
      </c>
      <c r="AH605" s="115">
        <v>83.870967741935488</v>
      </c>
      <c r="AI605" s="119">
        <v>78.730966367925248</v>
      </c>
      <c r="AJ605" s="117">
        <v>72.950819672131146</v>
      </c>
      <c r="AK605" s="115"/>
      <c r="AL605" s="118">
        <v>7.4361934968625221</v>
      </c>
      <c r="AM605" s="118">
        <v>7.7126245321193734</v>
      </c>
      <c r="AN605" s="115">
        <v>8.0123096769415802</v>
      </c>
      <c r="AO605" s="115">
        <v>8.1129627713625858</v>
      </c>
      <c r="AP605" s="115">
        <v>7.3506916965888678</v>
      </c>
      <c r="AQ605" s="119">
        <v>8.0189850389558472</v>
      </c>
      <c r="AR605" s="115">
        <v>8.1804000000000006</v>
      </c>
      <c r="AS605" s="115"/>
      <c r="AT605" s="118">
        <v>208.07724409982816</v>
      </c>
      <c r="AU605" s="118">
        <v>215.41055819018572</v>
      </c>
      <c r="AV605" s="119">
        <v>373.47685581958865</v>
      </c>
      <c r="AW605" s="119">
        <v>368.1362187683921</v>
      </c>
      <c r="AX605" s="119">
        <v>364.61271273282296</v>
      </c>
      <c r="AY605" s="119">
        <v>472.90231274224789</v>
      </c>
      <c r="AZ605" s="119">
        <v>548.52408166907571</v>
      </c>
      <c r="BA605" s="119"/>
    </row>
    <row r="606" spans="1:53" x14ac:dyDescent="0.25">
      <c r="A606" s="180" t="s">
        <v>1100</v>
      </c>
      <c r="B606" s="181">
        <v>4</v>
      </c>
      <c r="C606" s="182" t="s">
        <v>1101</v>
      </c>
      <c r="D606" s="31"/>
      <c r="E606" s="32"/>
      <c r="F606" s="160">
        <v>2333</v>
      </c>
      <c r="G606" s="109">
        <v>3427</v>
      </c>
      <c r="H606" s="110">
        <v>3634</v>
      </c>
      <c r="I606" s="110">
        <v>3707</v>
      </c>
      <c r="J606" s="110">
        <v>3778</v>
      </c>
      <c r="K606" s="110">
        <v>3985</v>
      </c>
      <c r="L606" s="110">
        <v>1681</v>
      </c>
      <c r="M606" s="111"/>
      <c r="N606" s="112">
        <v>0.27770574196892911</v>
      </c>
      <c r="O606" s="112">
        <v>0.27439809170505303</v>
      </c>
      <c r="P606" s="113">
        <v>0.32546159677249636</v>
      </c>
      <c r="Q606" s="113">
        <v>0.32297452268814641</v>
      </c>
      <c r="R606" s="113">
        <v>0.31392153198541151</v>
      </c>
      <c r="S606" s="207">
        <v>0.39254553777359846</v>
      </c>
      <c r="T606" s="113">
        <v>0.44204789004116662</v>
      </c>
      <c r="U606" s="111"/>
      <c r="V606" s="114">
        <v>65.989591400000009</v>
      </c>
      <c r="W606" s="114">
        <v>71.22</v>
      </c>
      <c r="X606" s="115">
        <v>71.193769271804626</v>
      </c>
      <c r="Y606" s="115">
        <v>72.135543502955755</v>
      </c>
      <c r="Z606" s="115">
        <v>72.060820245583386</v>
      </c>
      <c r="AA606" s="119">
        <v>73.556428908308021</v>
      </c>
      <c r="AB606" s="115">
        <v>73.660402998387738</v>
      </c>
      <c r="AC606" s="115"/>
      <c r="AD606" s="116">
        <v>65.641302206961072</v>
      </c>
      <c r="AE606" s="116">
        <v>65.750075881773313</v>
      </c>
      <c r="AF606" s="115">
        <v>66.101694915254242</v>
      </c>
      <c r="AG606" s="115">
        <v>66.101694915254242</v>
      </c>
      <c r="AH606" s="115">
        <v>66.101694915254242</v>
      </c>
      <c r="AI606" s="119">
        <v>65.48849732836635</v>
      </c>
      <c r="AJ606" s="117">
        <v>64.705882352941174</v>
      </c>
      <c r="AK606" s="115"/>
      <c r="AL606" s="118">
        <v>6.1275826501965174</v>
      </c>
      <c r="AM606" s="118">
        <v>6.3833239499999994</v>
      </c>
      <c r="AN606" s="115">
        <v>6.6988914701651305</v>
      </c>
      <c r="AO606" s="115">
        <v>6.8025676537585422</v>
      </c>
      <c r="AP606" s="115">
        <v>6.5231903140203444</v>
      </c>
      <c r="AQ606" s="119">
        <v>6.6435440664947194</v>
      </c>
      <c r="AR606" s="115">
        <v>6.4791999999999996</v>
      </c>
      <c r="AS606" s="115"/>
      <c r="AT606" s="118">
        <v>207.77545926072625</v>
      </c>
      <c r="AU606" s="118">
        <v>178.51168346248511</v>
      </c>
      <c r="AV606" s="119">
        <v>266.13887283605862</v>
      </c>
      <c r="AW606" s="119">
        <v>254.06139010728421</v>
      </c>
      <c r="AX606" s="119">
        <v>242.34432290132514</v>
      </c>
      <c r="AY606" s="119">
        <v>424.8267180771727</v>
      </c>
      <c r="AZ606" s="119">
        <v>603.57390629607232</v>
      </c>
      <c r="BA606" s="119"/>
    </row>
    <row r="607" spans="1:53" x14ac:dyDescent="0.25">
      <c r="A607" s="180" t="s">
        <v>1102</v>
      </c>
      <c r="B607" s="181">
        <v>5</v>
      </c>
      <c r="C607" s="182" t="s">
        <v>1103</v>
      </c>
      <c r="D607" s="31"/>
      <c r="E607" s="32"/>
      <c r="F607" s="160">
        <v>3046</v>
      </c>
      <c r="G607" s="109">
        <v>2355</v>
      </c>
      <c r="H607" s="110">
        <v>2245</v>
      </c>
      <c r="I607" s="110">
        <v>2201</v>
      </c>
      <c r="J607" s="110">
        <v>2155</v>
      </c>
      <c r="K607" s="110">
        <v>2018</v>
      </c>
      <c r="L607" s="110">
        <v>2163</v>
      </c>
      <c r="M607" s="111"/>
      <c r="N607" s="112">
        <v>0.22335773021419833</v>
      </c>
      <c r="O607" s="112">
        <v>0.21343502379714585</v>
      </c>
      <c r="P607" s="113">
        <v>0.25828785693826395</v>
      </c>
      <c r="Q607" s="113">
        <v>0.254179767347811</v>
      </c>
      <c r="R607" s="113">
        <v>0.24400684469345396</v>
      </c>
      <c r="S607" s="207">
        <v>0.36206518293643841</v>
      </c>
      <c r="T607" s="113">
        <v>0.44649858663260883</v>
      </c>
      <c r="U607" s="111"/>
      <c r="V607" s="114">
        <v>64.576048400000005</v>
      </c>
      <c r="W607" s="114">
        <v>70.489999999999995</v>
      </c>
      <c r="X607" s="115">
        <v>69.444814841159655</v>
      </c>
      <c r="Y607" s="115">
        <v>70.363699712132515</v>
      </c>
      <c r="Z607" s="115">
        <v>69.727659318335668</v>
      </c>
      <c r="AA607" s="119">
        <v>70.794449508457205</v>
      </c>
      <c r="AB607" s="115">
        <v>70.151927915518044</v>
      </c>
      <c r="AC607" s="115"/>
      <c r="AD607" s="116">
        <v>37.144761719384142</v>
      </c>
      <c r="AE607" s="116">
        <v>37.228445385958388</v>
      </c>
      <c r="AF607" s="115">
        <v>37.305852121204069</v>
      </c>
      <c r="AG607" s="115">
        <v>37.205516109650382</v>
      </c>
      <c r="AH607" s="115">
        <v>37.19508952147951</v>
      </c>
      <c r="AI607" s="119">
        <v>44.957093163935269</v>
      </c>
      <c r="AJ607" s="117">
        <v>53.333333333333336</v>
      </c>
      <c r="AK607" s="115"/>
      <c r="AL607" s="118">
        <v>5.3023456542502387</v>
      </c>
      <c r="AM607" s="118">
        <v>5.4428616521739128</v>
      </c>
      <c r="AN607" s="115">
        <v>5.6448822750409953</v>
      </c>
      <c r="AO607" s="115">
        <v>5.7129239323126511</v>
      </c>
      <c r="AP607" s="115">
        <v>5.5732118991331747</v>
      </c>
      <c r="AQ607" s="119">
        <v>6.2986514018975868</v>
      </c>
      <c r="AR607" s="115">
        <v>6.9271000000000003</v>
      </c>
      <c r="AS607" s="115"/>
      <c r="AT607" s="118">
        <v>172.57977330740977</v>
      </c>
      <c r="AU607" s="118">
        <v>137.290353720524</v>
      </c>
      <c r="AV607" s="119">
        <v>215.41523399913646</v>
      </c>
      <c r="AW607" s="119">
        <v>202.21392589543012</v>
      </c>
      <c r="AX607" s="119">
        <v>187.80719372033977</v>
      </c>
      <c r="AY607" s="119">
        <v>441.18091485642071</v>
      </c>
      <c r="AZ607" s="119">
        <v>699.44808627588736</v>
      </c>
      <c r="BA607" s="119"/>
    </row>
    <row r="608" spans="1:53" x14ac:dyDescent="0.25">
      <c r="A608" s="180" t="s">
        <v>1104</v>
      </c>
      <c r="B608" s="181">
        <v>6</v>
      </c>
      <c r="C608" s="182" t="s">
        <v>1105</v>
      </c>
      <c r="D608" s="31"/>
      <c r="E608" s="32"/>
      <c r="F608" s="160">
        <v>3894</v>
      </c>
      <c r="G608" s="109">
        <v>3965</v>
      </c>
      <c r="H608" s="110">
        <v>3907</v>
      </c>
      <c r="I608" s="110">
        <v>3879</v>
      </c>
      <c r="J608" s="110">
        <v>3848</v>
      </c>
      <c r="K608" s="110">
        <v>3741</v>
      </c>
      <c r="L608" s="110">
        <v>2554</v>
      </c>
      <c r="M608" s="111"/>
      <c r="N608" s="112">
        <v>0.2429900825901016</v>
      </c>
      <c r="O608" s="112">
        <v>0.22353782920084722</v>
      </c>
      <c r="P608" s="113">
        <v>0.25641106248107121</v>
      </c>
      <c r="Q608" s="113">
        <v>0.25026439388927935</v>
      </c>
      <c r="R608" s="113">
        <v>0.24231321646241666</v>
      </c>
      <c r="S608" s="207">
        <v>0.28749716197190495</v>
      </c>
      <c r="T608" s="113">
        <v>0.31187860612077278</v>
      </c>
      <c r="U608" s="111"/>
      <c r="V608" s="114">
        <v>69.210981500000003</v>
      </c>
      <c r="W608" s="114">
        <v>70.64</v>
      </c>
      <c r="X608" s="115">
        <v>65.736020381609833</v>
      </c>
      <c r="Y608" s="115">
        <v>65.345203261802467</v>
      </c>
      <c r="Z608" s="115">
        <v>62.875777564976701</v>
      </c>
      <c r="AA608" s="119">
        <v>60.204400592080674</v>
      </c>
      <c r="AB608" s="115">
        <v>56.614492229148532</v>
      </c>
      <c r="AC608" s="115"/>
      <c r="AD608" s="116">
        <v>49.31239739262449</v>
      </c>
      <c r="AE608" s="116">
        <v>49.375744947258468</v>
      </c>
      <c r="AF608" s="115">
        <v>49.434340938456621</v>
      </c>
      <c r="AG608" s="115">
        <v>49.425287356321839</v>
      </c>
      <c r="AH608" s="115">
        <v>49.425287356321839</v>
      </c>
      <c r="AI608" s="119">
        <v>51.998766655785744</v>
      </c>
      <c r="AJ608" s="117">
        <v>54.761904761904766</v>
      </c>
      <c r="AK608" s="115"/>
      <c r="AL608" s="118">
        <v>5.1714906315789486</v>
      </c>
      <c r="AM608" s="118">
        <v>5.2795363812288336</v>
      </c>
      <c r="AN608" s="115">
        <v>5.54181737740514</v>
      </c>
      <c r="AO608" s="115">
        <v>5.6655748665480434</v>
      </c>
      <c r="AP608" s="115">
        <v>6.1299432642487046</v>
      </c>
      <c r="AQ608" s="119">
        <v>5.6525534780688602</v>
      </c>
      <c r="AR608" s="115">
        <v>5.3094000000000001</v>
      </c>
      <c r="AS608" s="115"/>
      <c r="AT608" s="118">
        <v>175.26806261380264</v>
      </c>
      <c r="AU608" s="118">
        <v>139.06442202049504</v>
      </c>
      <c r="AV608" s="119">
        <v>204.58535842854809</v>
      </c>
      <c r="AW608" s="119">
        <v>191.65201590478637</v>
      </c>
      <c r="AX608" s="119">
        <v>178.10881704706847</v>
      </c>
      <c r="AY608" s="119">
        <v>300.79402772568574</v>
      </c>
      <c r="AZ608" s="119">
        <v>420.76887126952931</v>
      </c>
      <c r="BA608" s="119"/>
    </row>
    <row r="609" spans="1:53" x14ac:dyDescent="0.25">
      <c r="A609" s="180" t="s">
        <v>1106</v>
      </c>
      <c r="B609" s="181">
        <v>7</v>
      </c>
      <c r="C609" s="182" t="s">
        <v>1107</v>
      </c>
      <c r="D609" s="31"/>
      <c r="E609" s="32"/>
      <c r="F609" s="160">
        <v>2620</v>
      </c>
      <c r="G609" s="109">
        <v>2704</v>
      </c>
      <c r="H609" s="110">
        <v>2748</v>
      </c>
      <c r="I609" s="110">
        <v>2757</v>
      </c>
      <c r="J609" s="110">
        <v>2766</v>
      </c>
      <c r="K609" s="110">
        <v>2781</v>
      </c>
      <c r="L609" s="110">
        <v>1560</v>
      </c>
      <c r="M609" s="111"/>
      <c r="N609" s="112">
        <v>0.25863505707081202</v>
      </c>
      <c r="O609" s="112">
        <v>0.27795426400871764</v>
      </c>
      <c r="P609" s="113">
        <v>0.3375396253973949</v>
      </c>
      <c r="Q609" s="113">
        <v>0.33929706374137952</v>
      </c>
      <c r="R609" s="113">
        <v>0.34108014960647209</v>
      </c>
      <c r="S609" s="207">
        <v>0.34801108127051811</v>
      </c>
      <c r="T609" s="113">
        <v>0.33915997521982477</v>
      </c>
      <c r="U609" s="111"/>
      <c r="V609" s="114">
        <v>69.054747800000001</v>
      </c>
      <c r="W609" s="114">
        <v>71.19</v>
      </c>
      <c r="X609" s="115">
        <v>67.790992758022853</v>
      </c>
      <c r="Y609" s="115">
        <v>67.727137673496898</v>
      </c>
      <c r="Z609" s="115">
        <v>66.002588786191197</v>
      </c>
      <c r="AA609" s="119">
        <v>64.294425667081441</v>
      </c>
      <c r="AB609" s="115">
        <v>61.629656282356414</v>
      </c>
      <c r="AC609" s="115"/>
      <c r="AD609" s="116">
        <v>59.890624377262348</v>
      </c>
      <c r="AE609" s="116">
        <v>59.92341116998238</v>
      </c>
      <c r="AF609" s="115">
        <v>60</v>
      </c>
      <c r="AG609" s="115">
        <v>60</v>
      </c>
      <c r="AH609" s="115">
        <v>60</v>
      </c>
      <c r="AI609" s="119">
        <v>54.607460333254949</v>
      </c>
      <c r="AJ609" s="117">
        <v>48.717948717948715</v>
      </c>
      <c r="AK609" s="115"/>
      <c r="AL609" s="118">
        <v>6.8352863123993552</v>
      </c>
      <c r="AM609" s="118">
        <v>7.0152759547383301</v>
      </c>
      <c r="AN609" s="115">
        <v>7.2342144863911013</v>
      </c>
      <c r="AO609" s="115">
        <v>7.4365836375078667</v>
      </c>
      <c r="AP609" s="115">
        <v>8.1469353510895886</v>
      </c>
      <c r="AQ609" s="119">
        <v>7.5017446306226674</v>
      </c>
      <c r="AR609" s="115">
        <v>7.1093000000000002</v>
      </c>
      <c r="AS609" s="115"/>
      <c r="AT609" s="118">
        <v>161.03474767278948</v>
      </c>
      <c r="AU609" s="118">
        <v>181.57081268824027</v>
      </c>
      <c r="AV609" s="119">
        <v>312.38965664351753</v>
      </c>
      <c r="AW609" s="119">
        <v>312.05452460381593</v>
      </c>
      <c r="AX609" s="119">
        <v>311.38389973822876</v>
      </c>
      <c r="AY609" s="119">
        <v>373.79012935122591</v>
      </c>
      <c r="AZ609" s="119">
        <v>404.08819727957911</v>
      </c>
      <c r="BA609" s="119"/>
    </row>
    <row r="610" spans="1:53" x14ac:dyDescent="0.25">
      <c r="A610" s="180" t="s">
        <v>1108</v>
      </c>
      <c r="B610" s="181">
        <v>8</v>
      </c>
      <c r="C610" s="182" t="s">
        <v>1109</v>
      </c>
      <c r="D610" s="31"/>
      <c r="E610" s="32"/>
      <c r="F610" s="160">
        <v>3012</v>
      </c>
      <c r="G610" s="109">
        <v>1902</v>
      </c>
      <c r="H610" s="110">
        <v>1738</v>
      </c>
      <c r="I610" s="110">
        <v>1677</v>
      </c>
      <c r="J610" s="110">
        <v>1616</v>
      </c>
      <c r="K610" s="110">
        <v>1443</v>
      </c>
      <c r="L610" s="110">
        <v>1577</v>
      </c>
      <c r="M610" s="111"/>
      <c r="N610" s="112">
        <v>0.25835355185413278</v>
      </c>
      <c r="O610" s="112">
        <v>0.25635701421272045</v>
      </c>
      <c r="P610" s="113">
        <v>0.31535429341139476</v>
      </c>
      <c r="Q610" s="113">
        <v>0.31395501905978845</v>
      </c>
      <c r="R610" s="113">
        <v>0.3059252556566831</v>
      </c>
      <c r="S610" s="207">
        <v>0.32998295823488755</v>
      </c>
      <c r="T610" s="113">
        <v>0.33463314868095417</v>
      </c>
      <c r="U610" s="111"/>
      <c r="V610" s="114">
        <v>66.183023599999999</v>
      </c>
      <c r="W610" s="114">
        <v>70.92</v>
      </c>
      <c r="X610" s="115">
        <v>68.714745805355719</v>
      </c>
      <c r="Y610" s="115">
        <v>69.268058225200605</v>
      </c>
      <c r="Z610" s="115">
        <v>68.068250023946845</v>
      </c>
      <c r="AA610" s="119">
        <v>67.871909830879844</v>
      </c>
      <c r="AB610" s="115">
        <v>66.135915890851166</v>
      </c>
      <c r="AC610" s="115"/>
      <c r="AD610" s="116">
        <v>54.03408201774068</v>
      </c>
      <c r="AE610" s="116">
        <v>54.087569639312719</v>
      </c>
      <c r="AF610" s="115">
        <v>54.166666666666664</v>
      </c>
      <c r="AG610" s="115">
        <v>54.166666666666664</v>
      </c>
      <c r="AH610" s="115">
        <v>54.166666666666664</v>
      </c>
      <c r="AI610" s="119">
        <v>48.341720055122323</v>
      </c>
      <c r="AJ610" s="117">
        <v>41.975308641975303</v>
      </c>
      <c r="AK610" s="115"/>
      <c r="AL610" s="118">
        <v>6.6418860517435308</v>
      </c>
      <c r="AM610" s="118">
        <v>6.5571144942648596</v>
      </c>
      <c r="AN610" s="115">
        <v>6.7271066491748259</v>
      </c>
      <c r="AO610" s="115">
        <v>6.8783504331087588</v>
      </c>
      <c r="AP610" s="115">
        <v>6.9127421852743023</v>
      </c>
      <c r="AQ610" s="119">
        <v>6.759628940296377</v>
      </c>
      <c r="AR610" s="115">
        <v>6.6147999999999998</v>
      </c>
      <c r="AS610" s="115"/>
      <c r="AT610" s="118">
        <v>179.2767185717889</v>
      </c>
      <c r="AU610" s="118">
        <v>162.4751539680824</v>
      </c>
      <c r="AV610" s="119">
        <v>279.74768712161062</v>
      </c>
      <c r="AW610" s="119">
        <v>269.90744231259765</v>
      </c>
      <c r="AX610" s="119">
        <v>257.64252229327161</v>
      </c>
      <c r="AY610" s="119">
        <v>336.66741932314835</v>
      </c>
      <c r="AZ610" s="119">
        <v>392.11819632746199</v>
      </c>
      <c r="BA610" s="119"/>
    </row>
    <row r="611" spans="1:53" x14ac:dyDescent="0.25">
      <c r="A611" s="180" t="s">
        <v>1110</v>
      </c>
      <c r="B611" s="181">
        <v>9</v>
      </c>
      <c r="C611" s="182" t="s">
        <v>1111</v>
      </c>
      <c r="D611" s="31"/>
      <c r="E611" s="32"/>
      <c r="F611" s="160">
        <v>2110</v>
      </c>
      <c r="G611" s="109">
        <v>1592</v>
      </c>
      <c r="H611" s="110">
        <v>1523</v>
      </c>
      <c r="I611" s="110">
        <v>1494</v>
      </c>
      <c r="J611" s="110">
        <v>1464</v>
      </c>
      <c r="K611" s="110">
        <v>1374</v>
      </c>
      <c r="L611" s="110">
        <v>1094</v>
      </c>
      <c r="M611" s="111"/>
      <c r="N611" s="112">
        <v>0.24159587937842769</v>
      </c>
      <c r="O611" s="112">
        <v>0.25213794426896391</v>
      </c>
      <c r="P611" s="113">
        <v>0.31465934576788751</v>
      </c>
      <c r="Q611" s="113">
        <v>0.31428747074202579</v>
      </c>
      <c r="R611" s="113">
        <v>0.3118631599300305</v>
      </c>
      <c r="S611" s="207">
        <v>0.31805910655961117</v>
      </c>
      <c r="T611" s="113">
        <v>0.30622520374414669</v>
      </c>
      <c r="U611" s="111"/>
      <c r="V611" s="114">
        <v>68.169423500000008</v>
      </c>
      <c r="W611" s="114">
        <v>70.790000000000006</v>
      </c>
      <c r="X611" s="115">
        <v>65.797311702376831</v>
      </c>
      <c r="Y611" s="115">
        <v>65.590113067054517</v>
      </c>
      <c r="Z611" s="115">
        <v>62.986789901728443</v>
      </c>
      <c r="AA611" s="119">
        <v>60.112388970660504</v>
      </c>
      <c r="AB611" s="115">
        <v>55.906602677014178</v>
      </c>
      <c r="AC611" s="115"/>
      <c r="AD611" s="116">
        <v>41.161252855154046</v>
      </c>
      <c r="AE611" s="116">
        <v>41.187952648381746</v>
      </c>
      <c r="AF611" s="115">
        <v>41.212649747709456</v>
      </c>
      <c r="AG611" s="115">
        <v>41.180636920458404</v>
      </c>
      <c r="AH611" s="115">
        <v>41.177310252786818</v>
      </c>
      <c r="AI611" s="119">
        <v>50.357915146740197</v>
      </c>
      <c r="AJ611" s="117">
        <v>60.317460317460316</v>
      </c>
      <c r="AK611" s="115"/>
      <c r="AL611" s="118">
        <v>6.1654323198198187</v>
      </c>
      <c r="AM611" s="118">
        <v>6.25437044284243</v>
      </c>
      <c r="AN611" s="115">
        <v>6.3895420518761421</v>
      </c>
      <c r="AO611" s="115">
        <v>6.5672533014354073</v>
      </c>
      <c r="AP611" s="115">
        <v>7.2511924670433139</v>
      </c>
      <c r="AQ611" s="119">
        <v>6.6829645317642843</v>
      </c>
      <c r="AR611" s="115">
        <v>6.4043000000000001</v>
      </c>
      <c r="AS611" s="115"/>
      <c r="AT611" s="118">
        <v>170.81468889126927</v>
      </c>
      <c r="AU611" s="118">
        <v>179.03832328862174</v>
      </c>
      <c r="AV611" s="119">
        <v>344.45874489800389</v>
      </c>
      <c r="AW611" s="119">
        <v>339.22342066632024</v>
      </c>
      <c r="AX611" s="119">
        <v>332.0278907055125</v>
      </c>
      <c r="AY611" s="119">
        <v>360.68654386588605</v>
      </c>
      <c r="AZ611" s="119">
        <v>345.72811028673317</v>
      </c>
      <c r="BA611" s="119"/>
    </row>
    <row r="612" spans="1:53" x14ac:dyDescent="0.25">
      <c r="A612" s="180" t="s">
        <v>1112</v>
      </c>
      <c r="B612" s="181">
        <v>10</v>
      </c>
      <c r="C612" s="182" t="s">
        <v>1113</v>
      </c>
      <c r="D612" s="31"/>
      <c r="E612" s="32"/>
      <c r="F612" s="160">
        <v>1864</v>
      </c>
      <c r="G612" s="109">
        <v>1372</v>
      </c>
      <c r="H612" s="110">
        <v>1296</v>
      </c>
      <c r="I612" s="110">
        <v>1267</v>
      </c>
      <c r="J612" s="110">
        <v>1236</v>
      </c>
      <c r="K612" s="110">
        <v>1145</v>
      </c>
      <c r="L612" s="110">
        <v>893</v>
      </c>
      <c r="M612" s="111"/>
      <c r="N612" s="112">
        <v>0.28162617581012467</v>
      </c>
      <c r="O612" s="112">
        <v>0.30080914854986796</v>
      </c>
      <c r="P612" s="113">
        <v>0.38473413404380474</v>
      </c>
      <c r="Q612" s="113">
        <v>0.38543275732856536</v>
      </c>
      <c r="R612" s="113">
        <v>0.36966815965310873</v>
      </c>
      <c r="S612" s="207">
        <v>0.42013406785510565</v>
      </c>
      <c r="T612" s="113">
        <v>0.43748636442275463</v>
      </c>
      <c r="U612" s="111"/>
      <c r="V612" s="114">
        <v>69.110545549999998</v>
      </c>
      <c r="W612" s="114">
        <v>71.010000000000005</v>
      </c>
      <c r="X612" s="115">
        <v>67.535143662173439</v>
      </c>
      <c r="Y612" s="115">
        <v>67.428009956817192</v>
      </c>
      <c r="Z612" s="115">
        <v>65.703725723994779</v>
      </c>
      <c r="AA612" s="119">
        <v>63.903652784414362</v>
      </c>
      <c r="AB612" s="115">
        <v>61.223955920707525</v>
      </c>
      <c r="AC612" s="115"/>
      <c r="AD612" s="116">
        <v>82.090161152209703</v>
      </c>
      <c r="AE612" s="116">
        <v>82.129852413362144</v>
      </c>
      <c r="AF612" s="115">
        <v>82.35294117647058</v>
      </c>
      <c r="AG612" s="115">
        <v>82.35294117647058</v>
      </c>
      <c r="AH612" s="115">
        <v>82.35294117647058</v>
      </c>
      <c r="AI612" s="119">
        <v>73.869356003999201</v>
      </c>
      <c r="AJ612" s="117">
        <v>64.583333333333343</v>
      </c>
      <c r="AK612" s="115"/>
      <c r="AL612" s="118">
        <v>6.9421132253711209</v>
      </c>
      <c r="AM612" s="118">
        <v>6.907688985148515</v>
      </c>
      <c r="AN612" s="115">
        <v>7.0517576691800956</v>
      </c>
      <c r="AO612" s="115">
        <v>7.2092965556831228</v>
      </c>
      <c r="AP612" s="115">
        <v>6.5053523809523819</v>
      </c>
      <c r="AQ612" s="119">
        <v>7.0435515490563745</v>
      </c>
      <c r="AR612" s="115">
        <v>7.2335000000000003</v>
      </c>
      <c r="AS612" s="115"/>
      <c r="AT612" s="118">
        <v>172.3638957341694</v>
      </c>
      <c r="AU612" s="118">
        <v>195.97946902451525</v>
      </c>
      <c r="AV612" s="119">
        <v>393.80187446958018</v>
      </c>
      <c r="AW612" s="119">
        <v>391.36545389475265</v>
      </c>
      <c r="AX612" s="119">
        <v>386.38133263574315</v>
      </c>
      <c r="AY612" s="119">
        <v>574.80976371308498</v>
      </c>
      <c r="AZ612" s="119">
        <v>722.71733252050797</v>
      </c>
      <c r="BA612" s="119"/>
    </row>
    <row r="613" spans="1:53" x14ac:dyDescent="0.25">
      <c r="A613" s="180" t="s">
        <v>1114</v>
      </c>
      <c r="B613" s="181">
        <v>11</v>
      </c>
      <c r="C613" s="182" t="s">
        <v>1115</v>
      </c>
      <c r="D613" s="31"/>
      <c r="E613" s="32"/>
      <c r="F613" s="160">
        <v>2928</v>
      </c>
      <c r="G613" s="109">
        <v>3777</v>
      </c>
      <c r="H613" s="110">
        <v>3908</v>
      </c>
      <c r="I613" s="110">
        <v>3948</v>
      </c>
      <c r="J613" s="110">
        <v>3987</v>
      </c>
      <c r="K613" s="110">
        <v>4089</v>
      </c>
      <c r="L613" s="110">
        <v>2726</v>
      </c>
      <c r="M613" s="111"/>
      <c r="N613" s="112">
        <v>0.22609373368518357</v>
      </c>
      <c r="O613" s="112">
        <v>0.2342353600288688</v>
      </c>
      <c r="P613" s="113">
        <v>0.29833449725322703</v>
      </c>
      <c r="Q613" s="113">
        <v>0.2985995313837283</v>
      </c>
      <c r="R613" s="113">
        <v>0.28923635485030752</v>
      </c>
      <c r="S613" s="207">
        <v>0.33480612501515294</v>
      </c>
      <c r="T613" s="113">
        <v>0.35844115372992313</v>
      </c>
      <c r="U613" s="111"/>
      <c r="V613" s="114">
        <v>66.986511199999995</v>
      </c>
      <c r="W613" s="114">
        <v>70.92</v>
      </c>
      <c r="X613" s="115">
        <v>68.02237398497968</v>
      </c>
      <c r="Y613" s="115">
        <v>68.333934466219688</v>
      </c>
      <c r="Z613" s="115">
        <v>66.778784153409262</v>
      </c>
      <c r="AA613" s="119">
        <v>65.963224933398692</v>
      </c>
      <c r="AB613" s="115">
        <v>63.738663968747339</v>
      </c>
      <c r="AC613" s="115"/>
      <c r="AD613" s="116">
        <v>44.194620692701939</v>
      </c>
      <c r="AE613" s="116">
        <v>44.260747641732209</v>
      </c>
      <c r="AF613" s="115">
        <v>44.321914550947987</v>
      </c>
      <c r="AG613" s="115">
        <v>44.26229508196721</v>
      </c>
      <c r="AH613" s="115">
        <v>44.26229508196721</v>
      </c>
      <c r="AI613" s="119">
        <v>47.03136712154344</v>
      </c>
      <c r="AJ613" s="117">
        <v>50</v>
      </c>
      <c r="AK613" s="115"/>
      <c r="AL613" s="118">
        <v>4.8913896396396392</v>
      </c>
      <c r="AM613" s="118">
        <v>5.0589354214123006</v>
      </c>
      <c r="AN613" s="115">
        <v>5.3162368309005856</v>
      </c>
      <c r="AO613" s="115">
        <v>5.4751733198585146</v>
      </c>
      <c r="AP613" s="115">
        <v>5.2454723341523337</v>
      </c>
      <c r="AQ613" s="119">
        <v>5.4428207924722614</v>
      </c>
      <c r="AR613" s="115">
        <v>5.4363999999999999</v>
      </c>
      <c r="AS613" s="115"/>
      <c r="AT613" s="118">
        <v>166.2521890668578</v>
      </c>
      <c r="AU613" s="118">
        <v>164.87351243719513</v>
      </c>
      <c r="AV613" s="119">
        <v>310.53710081627861</v>
      </c>
      <c r="AW613" s="119">
        <v>303.46996879228374</v>
      </c>
      <c r="AX613" s="119">
        <v>296.38089456758178</v>
      </c>
      <c r="AY613" s="119">
        <v>425.10874363364564</v>
      </c>
      <c r="AZ613" s="119">
        <v>526.36077096641964</v>
      </c>
      <c r="BA613" s="119"/>
    </row>
    <row r="614" spans="1:53" x14ac:dyDescent="0.25">
      <c r="A614" s="180" t="s">
        <v>1116</v>
      </c>
      <c r="B614" s="181">
        <v>12</v>
      </c>
      <c r="C614" s="182" t="s">
        <v>1117</v>
      </c>
      <c r="D614" s="31"/>
      <c r="E614" s="32"/>
      <c r="F614" s="160">
        <v>4397</v>
      </c>
      <c r="G614" s="109">
        <v>3444</v>
      </c>
      <c r="H614" s="110">
        <v>3268</v>
      </c>
      <c r="I614" s="110">
        <v>3198</v>
      </c>
      <c r="J614" s="110">
        <v>3128</v>
      </c>
      <c r="K614" s="110">
        <v>2914</v>
      </c>
      <c r="L614" s="110">
        <v>2291</v>
      </c>
      <c r="M614" s="111"/>
      <c r="N614" s="112">
        <v>0.2384827306538233</v>
      </c>
      <c r="O614" s="112">
        <v>0.24173731656602379</v>
      </c>
      <c r="P614" s="113">
        <v>0.29486969325650925</v>
      </c>
      <c r="Q614" s="113">
        <v>0.29417548236772501</v>
      </c>
      <c r="R614" s="113">
        <v>0.31212712621726429</v>
      </c>
      <c r="S614" s="207">
        <v>0.35671533131136701</v>
      </c>
      <c r="T614" s="113">
        <v>0.38041854610820591</v>
      </c>
      <c r="U614" s="111"/>
      <c r="V614" s="114">
        <v>65.572968200000005</v>
      </c>
      <c r="W614" s="114">
        <v>70.88</v>
      </c>
      <c r="X614" s="115">
        <v>67.292046698988216</v>
      </c>
      <c r="Y614" s="115">
        <v>67.73553932749671</v>
      </c>
      <c r="Z614" s="115">
        <v>65.724771538098466</v>
      </c>
      <c r="AA614" s="119">
        <v>64.680372280213533</v>
      </c>
      <c r="AB614" s="115">
        <v>61.714858809190467</v>
      </c>
      <c r="AC614" s="115"/>
      <c r="AD614" s="116">
        <v>51.02883563739141</v>
      </c>
      <c r="AE614" s="116">
        <v>51.069369520374408</v>
      </c>
      <c r="AF614" s="115">
        <v>51.111111111111107</v>
      </c>
      <c r="AG614" s="115">
        <v>51.111111111111107</v>
      </c>
      <c r="AH614" s="115">
        <v>51.111111111111107</v>
      </c>
      <c r="AI614" s="119">
        <v>52.712225965473522</v>
      </c>
      <c r="AJ614" s="117">
        <v>54.430379746835442</v>
      </c>
      <c r="AK614" s="115"/>
      <c r="AL614" s="118">
        <v>6.0012402019002362</v>
      </c>
      <c r="AM614" s="118">
        <v>5.959865616512765</v>
      </c>
      <c r="AN614" s="115">
        <v>6.1323813859684648</v>
      </c>
      <c r="AO614" s="115">
        <v>6.2759060019841275</v>
      </c>
      <c r="AP614" s="115">
        <v>9.4493994202898559</v>
      </c>
      <c r="AQ614" s="119">
        <v>7.0258169219897582</v>
      </c>
      <c r="AR614" s="115">
        <v>6.1337000000000002</v>
      </c>
      <c r="AS614" s="115"/>
      <c r="AT614" s="118">
        <v>162.24765487402144</v>
      </c>
      <c r="AU614" s="118">
        <v>152.73352002817285</v>
      </c>
      <c r="AV614" s="119">
        <v>262.05080989955587</v>
      </c>
      <c r="AW614" s="119">
        <v>254.50501146064528</v>
      </c>
      <c r="AX614" s="119">
        <v>245.46355432000064</v>
      </c>
      <c r="AY614" s="119">
        <v>419.12198156808154</v>
      </c>
      <c r="AZ614" s="119">
        <v>579.13344929063089</v>
      </c>
      <c r="BA614" s="119"/>
    </row>
    <row r="615" spans="1:53" x14ac:dyDescent="0.25">
      <c r="A615" s="180" t="s">
        <v>1118</v>
      </c>
      <c r="B615" s="181">
        <v>13</v>
      </c>
      <c r="C615" s="182" t="s">
        <v>1119</v>
      </c>
      <c r="D615" s="31"/>
      <c r="E615" s="32"/>
      <c r="F615" s="160">
        <v>2850</v>
      </c>
      <c r="G615" s="109">
        <v>3013</v>
      </c>
      <c r="H615" s="110">
        <v>3037</v>
      </c>
      <c r="I615" s="110">
        <v>3038</v>
      </c>
      <c r="J615" s="110">
        <v>3037</v>
      </c>
      <c r="K615" s="110">
        <v>3020</v>
      </c>
      <c r="L615" s="110">
        <v>1866</v>
      </c>
      <c r="M615" s="111"/>
      <c r="N615" s="112">
        <v>0.23467925195764816</v>
      </c>
      <c r="O615" s="112">
        <v>0.29942932615104473</v>
      </c>
      <c r="P615" s="113">
        <v>0.38378952507867126</v>
      </c>
      <c r="Q615" s="113">
        <v>0.39181572019555921</v>
      </c>
      <c r="R615" s="113">
        <v>0.38271630110354682</v>
      </c>
      <c r="S615" s="207">
        <v>0.39684037842820175</v>
      </c>
      <c r="T615" s="113">
        <v>0.37783621041451898</v>
      </c>
      <c r="U615" s="111"/>
      <c r="V615" s="114">
        <v>65.379536000000002</v>
      </c>
      <c r="W615" s="114">
        <v>71.010000000000005</v>
      </c>
      <c r="X615" s="115">
        <v>68.297586532686026</v>
      </c>
      <c r="Y615" s="115">
        <v>68.919155060921995</v>
      </c>
      <c r="Z615" s="115">
        <v>67.356594823309322</v>
      </c>
      <c r="AA615" s="119">
        <v>66.915250012182696</v>
      </c>
      <c r="AB615" s="115">
        <v>64.567821479086476</v>
      </c>
      <c r="AC615" s="115"/>
      <c r="AD615" s="116">
        <v>37.038512758832091</v>
      </c>
      <c r="AE615" s="116">
        <v>37.077034410577944</v>
      </c>
      <c r="AF615" s="115">
        <v>37.112666636315481</v>
      </c>
      <c r="AG615" s="115">
        <v>37.066479500248604</v>
      </c>
      <c r="AH615" s="115">
        <v>37.061679885044612</v>
      </c>
      <c r="AI615" s="119">
        <v>43.066351486900885</v>
      </c>
      <c r="AJ615" s="117">
        <v>49.565217391304351</v>
      </c>
      <c r="AK615" s="115"/>
      <c r="AL615" s="118">
        <v>6.8106645863570385</v>
      </c>
      <c r="AM615" s="118">
        <v>6.956644044665012</v>
      </c>
      <c r="AN615" s="115">
        <v>7.1622870455894327</v>
      </c>
      <c r="AO615" s="115">
        <v>7.3595666666666668</v>
      </c>
      <c r="AP615" s="115">
        <v>6.7107835688121407</v>
      </c>
      <c r="AQ615" s="119">
        <v>6.5053503409643127</v>
      </c>
      <c r="AR615" s="115">
        <v>5.8525</v>
      </c>
      <c r="AS615" s="115"/>
      <c r="AT615" s="118">
        <v>165.94854336021416</v>
      </c>
      <c r="AU615" s="118">
        <v>270.1836032440612</v>
      </c>
      <c r="AV615" s="119">
        <v>550.81254397483235</v>
      </c>
      <c r="AW615" s="119">
        <v>566.73200142467033</v>
      </c>
      <c r="AX615" s="119">
        <v>581.74427235514531</v>
      </c>
      <c r="AY615" s="119">
        <v>618.74453521978285</v>
      </c>
      <c r="AZ615" s="119">
        <v>571.08162010266665</v>
      </c>
      <c r="BA615" s="119"/>
    </row>
    <row r="616" spans="1:53" x14ac:dyDescent="0.25">
      <c r="A616" s="180" t="s">
        <v>1120</v>
      </c>
      <c r="B616" s="181">
        <v>14</v>
      </c>
      <c r="C616" s="182" t="s">
        <v>1121</v>
      </c>
      <c r="D616" s="31"/>
      <c r="E616" s="32"/>
      <c r="F616" s="160">
        <v>811</v>
      </c>
      <c r="G616" s="109">
        <v>875</v>
      </c>
      <c r="H616" s="110">
        <v>891</v>
      </c>
      <c r="I616" s="110">
        <v>894</v>
      </c>
      <c r="J616" s="110">
        <v>897</v>
      </c>
      <c r="K616" s="110">
        <v>906</v>
      </c>
      <c r="L616" s="110">
        <v>791</v>
      </c>
      <c r="M616" s="111"/>
      <c r="N616" s="112">
        <v>0.3123192535183017</v>
      </c>
      <c r="O616" s="112">
        <v>0.37123852822828368</v>
      </c>
      <c r="P616" s="113">
        <v>0.48053059094688999</v>
      </c>
      <c r="Q616" s="113">
        <v>0.48132000611501247</v>
      </c>
      <c r="R616" s="113">
        <v>0.45356198779657131</v>
      </c>
      <c r="S616" s="207">
        <v>0.48397296352181057</v>
      </c>
      <c r="T616" s="113">
        <v>0.46997762517559483</v>
      </c>
      <c r="U616" s="111"/>
      <c r="V616" s="114">
        <v>70.04050805</v>
      </c>
      <c r="W616" s="114">
        <v>70.98</v>
      </c>
      <c r="X616" s="115">
        <v>65.564499432011502</v>
      </c>
      <c r="Y616" s="115">
        <v>65.009591848701291</v>
      </c>
      <c r="Z616" s="115">
        <v>62.260182628557679</v>
      </c>
      <c r="AA616" s="119">
        <v>59.146630629999891</v>
      </c>
      <c r="AB616" s="115">
        <v>55.172696215053136</v>
      </c>
      <c r="AC616" s="115"/>
      <c r="AD616" s="116">
        <v>91.723246834883696</v>
      </c>
      <c r="AE616" s="116">
        <v>91.795548818522903</v>
      </c>
      <c r="AF616" s="115">
        <v>92.307692307692307</v>
      </c>
      <c r="AG616" s="115">
        <v>92.307692307692307</v>
      </c>
      <c r="AH616" s="115">
        <v>92.307692307692307</v>
      </c>
      <c r="AI616" s="119">
        <v>82.520388106050632</v>
      </c>
      <c r="AJ616" s="117">
        <v>71.739130434782609</v>
      </c>
      <c r="AK616" s="115"/>
      <c r="AL616" s="118">
        <v>10.064175231481483</v>
      </c>
      <c r="AM616" s="118">
        <v>10.245828857715429</v>
      </c>
      <c r="AN616" s="115">
        <v>10.359808111196015</v>
      </c>
      <c r="AO616" s="115">
        <v>10.400247183098591</v>
      </c>
      <c r="AP616" s="115">
        <v>8.541791156462585</v>
      </c>
      <c r="AQ616" s="119">
        <v>9.0593490320685532</v>
      </c>
      <c r="AR616" s="115">
        <v>8.5168999999999997</v>
      </c>
      <c r="AS616" s="115"/>
      <c r="AT616" s="118">
        <v>171.9196786041625</v>
      </c>
      <c r="AU616" s="118">
        <v>257.72581471368653</v>
      </c>
      <c r="AV616" s="119">
        <v>577.34842700198408</v>
      </c>
      <c r="AW616" s="119">
        <v>586.28420823909926</v>
      </c>
      <c r="AX616" s="119">
        <v>594.46216612206808</v>
      </c>
      <c r="AY616" s="119">
        <v>790.95914078614442</v>
      </c>
      <c r="AZ616" s="119">
        <v>908.50878639949883</v>
      </c>
      <c r="BA616" s="119"/>
    </row>
    <row r="617" spans="1:53" x14ac:dyDescent="0.25">
      <c r="A617" s="180" t="s">
        <v>1122</v>
      </c>
      <c r="B617" s="181">
        <v>15</v>
      </c>
      <c r="C617" s="182" t="s">
        <v>1123</v>
      </c>
      <c r="D617" s="31"/>
      <c r="E617" s="32"/>
      <c r="F617" s="160">
        <v>1448</v>
      </c>
      <c r="G617" s="109">
        <v>1944</v>
      </c>
      <c r="H617" s="110">
        <v>2010</v>
      </c>
      <c r="I617" s="110">
        <v>2032</v>
      </c>
      <c r="J617" s="110">
        <v>2051</v>
      </c>
      <c r="K617" s="110">
        <v>2105</v>
      </c>
      <c r="L617" s="110">
        <v>1718</v>
      </c>
      <c r="M617" s="111"/>
      <c r="N617" s="112">
        <v>0.21035615505431277</v>
      </c>
      <c r="O617" s="112">
        <v>0.18231667403799023</v>
      </c>
      <c r="P617" s="113">
        <v>0.18458348152660387</v>
      </c>
      <c r="Q617" s="113">
        <v>0.18716363552971221</v>
      </c>
      <c r="R617" s="113">
        <v>0.1787667024789637</v>
      </c>
      <c r="S617" s="207">
        <v>0.21710544044817276</v>
      </c>
      <c r="T617" s="113">
        <v>0.25077501030936933</v>
      </c>
      <c r="U617" s="111"/>
      <c r="V617" s="114">
        <v>65.513450599999999</v>
      </c>
      <c r="W617" s="114">
        <v>70.67</v>
      </c>
      <c r="X617" s="115">
        <v>67.632130864855839</v>
      </c>
      <c r="Y617" s="115">
        <v>68.132419688491396</v>
      </c>
      <c r="Z617" s="115">
        <v>66.44079667445726</v>
      </c>
      <c r="AA617" s="119">
        <v>65.521745994463345</v>
      </c>
      <c r="AB617" s="115">
        <v>62.791217970320332</v>
      </c>
      <c r="AC617" s="115"/>
      <c r="AD617" s="116">
        <v>50.874816497662792</v>
      </c>
      <c r="AE617" s="116">
        <v>50.947017869740151</v>
      </c>
      <c r="AF617" s="115">
        <v>51.020408163265309</v>
      </c>
      <c r="AG617" s="115">
        <v>51.020408163265309</v>
      </c>
      <c r="AH617" s="115">
        <v>51.020408163265309</v>
      </c>
      <c r="AI617" s="119">
        <v>58.648883593811206</v>
      </c>
      <c r="AJ617" s="117">
        <v>66.901408450704224</v>
      </c>
      <c r="AK617" s="115"/>
      <c r="AL617" s="118">
        <v>3.5765146648044688</v>
      </c>
      <c r="AM617" s="118">
        <v>3.7675300375469329</v>
      </c>
      <c r="AN617" s="115">
        <v>4.0608213345607451</v>
      </c>
      <c r="AO617" s="115">
        <v>4.2184107865168539</v>
      </c>
      <c r="AP617" s="115">
        <v>4.53853082788671</v>
      </c>
      <c r="AQ617" s="119">
        <v>4.4146417369462938</v>
      </c>
      <c r="AR617" s="115">
        <v>4.3472</v>
      </c>
      <c r="AS617" s="115"/>
      <c r="AT617" s="118">
        <v>169.69235853293878</v>
      </c>
      <c r="AU617" s="118">
        <v>108.86529445050749</v>
      </c>
      <c r="AV617" s="119">
        <v>111.55062126387941</v>
      </c>
      <c r="AW617" s="119">
        <v>111.26687318055727</v>
      </c>
      <c r="AX617" s="119">
        <v>100</v>
      </c>
      <c r="AY617" s="119">
        <v>148.65808816546269</v>
      </c>
      <c r="AZ617" s="119">
        <v>213.16610041091388</v>
      </c>
      <c r="BA617" s="119"/>
    </row>
    <row r="618" spans="1:53" x14ac:dyDescent="0.25">
      <c r="A618" s="180" t="s">
        <v>1124</v>
      </c>
      <c r="B618" s="181">
        <v>16</v>
      </c>
      <c r="C618" s="182" t="s">
        <v>548</v>
      </c>
      <c r="D618" s="31"/>
      <c r="E618" s="32"/>
      <c r="F618" s="160">
        <v>769</v>
      </c>
      <c r="G618" s="109">
        <v>1233</v>
      </c>
      <c r="H618" s="110">
        <v>1347</v>
      </c>
      <c r="I618" s="110">
        <v>1389</v>
      </c>
      <c r="J618" s="110">
        <v>1431</v>
      </c>
      <c r="K618" s="110">
        <v>1559</v>
      </c>
      <c r="L618" s="110">
        <v>967</v>
      </c>
      <c r="M618" s="111"/>
      <c r="N618" s="112">
        <v>0.30870467035629179</v>
      </c>
      <c r="O618" s="112">
        <v>0.29900964250266426</v>
      </c>
      <c r="P618" s="113">
        <v>0.38612302349635647</v>
      </c>
      <c r="Q618" s="113">
        <v>0.38059739228829836</v>
      </c>
      <c r="R618" s="113">
        <v>0.35641175878295273</v>
      </c>
      <c r="S618" s="207">
        <v>0.43024878363068925</v>
      </c>
      <c r="T618" s="113">
        <v>0.4632184248357884</v>
      </c>
      <c r="U618" s="111"/>
      <c r="V618" s="114">
        <v>69.683402450000003</v>
      </c>
      <c r="W618" s="114">
        <v>71.16</v>
      </c>
      <c r="X618" s="115">
        <v>66.853139732349717</v>
      </c>
      <c r="Y618" s="115">
        <v>66.543111472427725</v>
      </c>
      <c r="Z618" s="115">
        <v>64.345905287326843</v>
      </c>
      <c r="AA618" s="119">
        <v>62.038988482869627</v>
      </c>
      <c r="AB618" s="115">
        <v>58.849330782796301</v>
      </c>
      <c r="AC618" s="115"/>
      <c r="AD618" s="116">
        <v>86.275770935189314</v>
      </c>
      <c r="AE618" s="116">
        <v>86.387965403104687</v>
      </c>
      <c r="AF618" s="115">
        <v>87.096774193548384</v>
      </c>
      <c r="AG618" s="115">
        <v>87.096774193548384</v>
      </c>
      <c r="AH618" s="115">
        <v>87.096774193548384</v>
      </c>
      <c r="AI618" s="119">
        <v>82.727946336481864</v>
      </c>
      <c r="AJ618" s="117">
        <v>77.777777777777786</v>
      </c>
      <c r="AK618" s="115"/>
      <c r="AL618" s="118">
        <v>8.2198494966442937</v>
      </c>
      <c r="AM618" s="118">
        <v>8.3048620845921448</v>
      </c>
      <c r="AN618" s="115">
        <v>8.629469345077748</v>
      </c>
      <c r="AO618" s="115">
        <v>8.7569491503267969</v>
      </c>
      <c r="AP618" s="115">
        <v>7.490219211195928</v>
      </c>
      <c r="AQ618" s="119">
        <v>8.3578746510575872</v>
      </c>
      <c r="AR618" s="115">
        <v>8.5124999999999993</v>
      </c>
      <c r="AS618" s="115"/>
      <c r="AT618" s="118">
        <v>190.91534599836351</v>
      </c>
      <c r="AU618" s="118">
        <v>171.16216804020908</v>
      </c>
      <c r="AV618" s="119">
        <v>349.31628468133493</v>
      </c>
      <c r="AW618" s="119">
        <v>335.46943515111104</v>
      </c>
      <c r="AX618" s="119">
        <v>323.07352159892014</v>
      </c>
      <c r="AY618" s="119">
        <v>549.5226581889001</v>
      </c>
      <c r="AZ618" s="119">
        <v>751.2255687053073</v>
      </c>
      <c r="BA618" s="119"/>
    </row>
    <row r="619" spans="1:53" x14ac:dyDescent="0.25">
      <c r="A619" s="180" t="s">
        <v>1125</v>
      </c>
      <c r="B619" s="181">
        <v>17</v>
      </c>
      <c r="C619" s="182" t="s">
        <v>452</v>
      </c>
      <c r="D619" s="31"/>
      <c r="E619" s="32"/>
      <c r="F619" s="160">
        <v>3791</v>
      </c>
      <c r="G619" s="109">
        <v>3317</v>
      </c>
      <c r="H619" s="110">
        <v>3220</v>
      </c>
      <c r="I619" s="110">
        <v>3180</v>
      </c>
      <c r="J619" s="110">
        <v>3137</v>
      </c>
      <c r="K619" s="110">
        <v>3000</v>
      </c>
      <c r="L619" s="110">
        <v>2653</v>
      </c>
      <c r="M619" s="111"/>
      <c r="N619" s="112">
        <v>0.19444123662717444</v>
      </c>
      <c r="O619" s="112">
        <v>0.18669226887448465</v>
      </c>
      <c r="P619" s="113">
        <v>0.21318590829004042</v>
      </c>
      <c r="Q619" s="113">
        <v>0.21104337744261209</v>
      </c>
      <c r="R619" s="113">
        <v>0.21644247435032415</v>
      </c>
      <c r="S619" s="207">
        <v>0.2514147847846801</v>
      </c>
      <c r="T619" s="113">
        <v>0.27908521412054749</v>
      </c>
      <c r="U619" s="111"/>
      <c r="V619" s="114">
        <v>64.762040900000002</v>
      </c>
      <c r="W619" s="114">
        <v>70.7</v>
      </c>
      <c r="X619" s="115">
        <v>70.09631849389811</v>
      </c>
      <c r="Y619" s="115">
        <v>71.059238079969887</v>
      </c>
      <c r="Z619" s="115">
        <v>70.572911285933444</v>
      </c>
      <c r="AA619" s="119">
        <v>71.709096544748945</v>
      </c>
      <c r="AB619" s="115">
        <v>71.118175982665832</v>
      </c>
      <c r="AC619" s="115"/>
      <c r="AD619" s="116">
        <v>32.248146571398117</v>
      </c>
      <c r="AE619" s="116">
        <v>32.30793499203142</v>
      </c>
      <c r="AF619" s="115">
        <v>32.363238812193423</v>
      </c>
      <c r="AG619" s="115">
        <v>32.291552999310007</v>
      </c>
      <c r="AH619" s="115">
        <v>32.284103645513149</v>
      </c>
      <c r="AI619" s="119">
        <v>43.918757895422004</v>
      </c>
      <c r="AJ619" s="117">
        <v>56.521739130434781</v>
      </c>
      <c r="AK619" s="115"/>
      <c r="AL619" s="118">
        <v>3.7980436659589523</v>
      </c>
      <c r="AM619" s="118">
        <v>3.9048120512820512</v>
      </c>
      <c r="AN619" s="115">
        <v>4.1256699416943254</v>
      </c>
      <c r="AO619" s="115">
        <v>4.2697660256410259</v>
      </c>
      <c r="AP619" s="115">
        <v>5.3299510529311336</v>
      </c>
      <c r="AQ619" s="119">
        <v>4.4986910358321097</v>
      </c>
      <c r="AR619" s="115">
        <v>4.1127000000000002</v>
      </c>
      <c r="AS619" s="115"/>
      <c r="AT619" s="118">
        <v>163.36716054071087</v>
      </c>
      <c r="AU619" s="118">
        <v>131.23075347505761</v>
      </c>
      <c r="AV619" s="119">
        <v>173.02148978988075</v>
      </c>
      <c r="AW619" s="119">
        <v>162.36157178470106</v>
      </c>
      <c r="AX619" s="119">
        <v>151.15939336817823</v>
      </c>
      <c r="AY619" s="119">
        <v>209.17335256872866</v>
      </c>
      <c r="AZ619" s="119">
        <v>264.76469681212211</v>
      </c>
      <c r="BA619" s="119"/>
    </row>
    <row r="620" spans="1:53" x14ac:dyDescent="0.25">
      <c r="A620" s="180" t="s">
        <v>1126</v>
      </c>
      <c r="B620" s="181">
        <v>18</v>
      </c>
      <c r="C620" s="182" t="s">
        <v>1127</v>
      </c>
      <c r="D620" s="31"/>
      <c r="E620" s="32"/>
      <c r="F620" s="160">
        <v>1916</v>
      </c>
      <c r="G620" s="109">
        <v>1552</v>
      </c>
      <c r="H620" s="110">
        <v>1496</v>
      </c>
      <c r="I620" s="110">
        <v>1472</v>
      </c>
      <c r="J620" s="110">
        <v>1447</v>
      </c>
      <c r="K620" s="110">
        <v>1371</v>
      </c>
      <c r="L620" s="110">
        <v>927</v>
      </c>
      <c r="M620" s="111"/>
      <c r="N620" s="112">
        <v>0.21911828974787712</v>
      </c>
      <c r="O620" s="112">
        <v>0.21349642033152966</v>
      </c>
      <c r="P620" s="113">
        <v>0.25759852825626028</v>
      </c>
      <c r="Q620" s="113">
        <v>0.25545402141212198</v>
      </c>
      <c r="R620" s="113">
        <v>0.24887580529875508</v>
      </c>
      <c r="S620" s="207">
        <v>0.26959054089478274</v>
      </c>
      <c r="T620" s="113">
        <v>0.27054369620409113</v>
      </c>
      <c r="U620" s="111"/>
      <c r="V620" s="114">
        <v>66.599646800000002</v>
      </c>
      <c r="W620" s="114">
        <v>70.64</v>
      </c>
      <c r="X620" s="115">
        <v>67.047031837190019</v>
      </c>
      <c r="Y620" s="115">
        <v>67.272791700497834</v>
      </c>
      <c r="Z620" s="115">
        <v>65.319199346555877</v>
      </c>
      <c r="AA620" s="119">
        <v>63.940119896764145</v>
      </c>
      <c r="AB620" s="115">
        <v>61.004781621683158</v>
      </c>
      <c r="AC620" s="115"/>
      <c r="AD620" s="116">
        <v>47.800754251131536</v>
      </c>
      <c r="AE620" s="116">
        <v>47.817128782823701</v>
      </c>
      <c r="AF620" s="115">
        <v>47.832275096212619</v>
      </c>
      <c r="AG620" s="115">
        <v>47.826086956521742</v>
      </c>
      <c r="AH620" s="115">
        <v>47.826086956521742</v>
      </c>
      <c r="AI620" s="119">
        <v>41.968937471558547</v>
      </c>
      <c r="AJ620" s="117">
        <v>35.593220338983052</v>
      </c>
      <c r="AK620" s="115"/>
      <c r="AL620" s="118">
        <v>4.4517934848484852</v>
      </c>
      <c r="AM620" s="118">
        <v>4.5828847411444142</v>
      </c>
      <c r="AN620" s="115">
        <v>4.7408216951134188</v>
      </c>
      <c r="AO620" s="115">
        <v>4.8832186249999996</v>
      </c>
      <c r="AP620" s="115">
        <v>5.0901695018225999</v>
      </c>
      <c r="AQ620" s="119">
        <v>4.6661948388485346</v>
      </c>
      <c r="AR620" s="115">
        <v>4.2584999999999997</v>
      </c>
      <c r="AS620" s="115"/>
      <c r="AT620" s="118">
        <v>160.19049802849236</v>
      </c>
      <c r="AU620" s="118">
        <v>138.01468672703373</v>
      </c>
      <c r="AV620" s="119">
        <v>226.03470359447545</v>
      </c>
      <c r="AW620" s="119">
        <v>215.99020130287599</v>
      </c>
      <c r="AX620" s="119">
        <v>204.86618024849449</v>
      </c>
      <c r="AY620" s="119">
        <v>290.68907383174155</v>
      </c>
      <c r="AZ620" s="119">
        <v>362.6767854763861</v>
      </c>
      <c r="BA620" s="119"/>
    </row>
    <row r="621" spans="1:53" x14ac:dyDescent="0.25">
      <c r="A621" s="180" t="s">
        <v>1128</v>
      </c>
      <c r="B621" s="181">
        <v>19</v>
      </c>
      <c r="C621" s="182" t="s">
        <v>1037</v>
      </c>
      <c r="D621" s="31"/>
      <c r="E621" s="32"/>
      <c r="F621" s="160">
        <v>3200</v>
      </c>
      <c r="G621" s="109">
        <v>5548</v>
      </c>
      <c r="H621" s="110">
        <v>6138</v>
      </c>
      <c r="I621" s="110">
        <v>6354</v>
      </c>
      <c r="J621" s="110">
        <v>6571</v>
      </c>
      <c r="K621" s="110">
        <v>7236</v>
      </c>
      <c r="L621" s="110">
        <v>4778</v>
      </c>
      <c r="M621" s="111"/>
      <c r="N621" s="112">
        <v>0.23905070153710534</v>
      </c>
      <c r="O621" s="112">
        <v>0.26114465462306863</v>
      </c>
      <c r="P621" s="113">
        <v>0.34359818844449991</v>
      </c>
      <c r="Q621" s="113">
        <v>0.34677148153820098</v>
      </c>
      <c r="R621" s="113">
        <v>0.36355590285963135</v>
      </c>
      <c r="S621" s="207">
        <v>0.42463465839774545</v>
      </c>
      <c r="T621" s="113">
        <v>0.46078967555246597</v>
      </c>
      <c r="U621" s="111"/>
      <c r="V621" s="114">
        <v>65.8407974</v>
      </c>
      <c r="W621" s="114">
        <v>71.34</v>
      </c>
      <c r="X621" s="115">
        <v>68.801572836156595</v>
      </c>
      <c r="Y621" s="115">
        <v>69.412502006470248</v>
      </c>
      <c r="Z621" s="115">
        <v>67.900921109484614</v>
      </c>
      <c r="AA621" s="119">
        <v>67.436272186066788</v>
      </c>
      <c r="AB621" s="115">
        <v>65.089388760364059</v>
      </c>
      <c r="AC621" s="115"/>
      <c r="AD621" s="116">
        <v>49.019313716754489</v>
      </c>
      <c r="AE621" s="116">
        <v>49.040894896772727</v>
      </c>
      <c r="AF621" s="115">
        <v>49.060857319027249</v>
      </c>
      <c r="AG621" s="115">
        <v>49.056603773584904</v>
      </c>
      <c r="AH621" s="115">
        <v>49.056603773584904</v>
      </c>
      <c r="AI621" s="119">
        <v>53.082542988912564</v>
      </c>
      <c r="AJ621" s="117">
        <v>57.446808510638306</v>
      </c>
      <c r="AK621" s="115"/>
      <c r="AL621" s="118">
        <v>6.2250593792788687</v>
      </c>
      <c r="AM621" s="118">
        <v>6.4416481620405106</v>
      </c>
      <c r="AN621" s="115">
        <v>6.6490639028278551</v>
      </c>
      <c r="AO621" s="115">
        <v>6.9324354406726894</v>
      </c>
      <c r="AP621" s="115">
        <v>9.2469450691521349</v>
      </c>
      <c r="AQ621" s="119">
        <v>7.5629606874731792</v>
      </c>
      <c r="AR621" s="115">
        <v>6.9287999999999998</v>
      </c>
      <c r="AS621" s="115"/>
      <c r="AT621" s="118">
        <v>161.57415482402993</v>
      </c>
      <c r="AU621" s="118">
        <v>176.96602964180738</v>
      </c>
      <c r="AV621" s="119">
        <v>369.64066661511703</v>
      </c>
      <c r="AW621" s="119">
        <v>364.78184322908851</v>
      </c>
      <c r="AX621" s="119">
        <v>361.60401273675399</v>
      </c>
      <c r="AY621" s="119">
        <v>609.94029253089684</v>
      </c>
      <c r="AZ621" s="119">
        <v>827.41063512810797</v>
      </c>
      <c r="BA621" s="119"/>
    </row>
    <row r="622" spans="1:53" x14ac:dyDescent="0.25">
      <c r="A622" s="180" t="s">
        <v>1129</v>
      </c>
      <c r="B622" s="181">
        <v>20</v>
      </c>
      <c r="C622" s="182" t="s">
        <v>1130</v>
      </c>
      <c r="D622" s="31"/>
      <c r="E622" s="32"/>
      <c r="F622" s="160">
        <v>846</v>
      </c>
      <c r="G622" s="109">
        <v>745</v>
      </c>
      <c r="H622" s="110">
        <v>720</v>
      </c>
      <c r="I622" s="110">
        <v>711</v>
      </c>
      <c r="J622" s="110">
        <v>700</v>
      </c>
      <c r="K622" s="110">
        <v>667</v>
      </c>
      <c r="L622" s="110">
        <v>796</v>
      </c>
      <c r="M622" s="111"/>
      <c r="N622" s="112">
        <v>0.27542090099637134</v>
      </c>
      <c r="O622" s="112">
        <v>0.26519591308001594</v>
      </c>
      <c r="P622" s="113">
        <v>0.33029250601795812</v>
      </c>
      <c r="Q622" s="113">
        <v>0.32060306525296905</v>
      </c>
      <c r="R622" s="113">
        <v>0.32222062522536288</v>
      </c>
      <c r="S622" s="207">
        <v>0.35878599933622796</v>
      </c>
      <c r="T622" s="113">
        <v>0.37025936549189686</v>
      </c>
      <c r="U622" s="111"/>
      <c r="V622" s="114">
        <v>66.019350200000005</v>
      </c>
      <c r="W622" s="114">
        <v>71.52</v>
      </c>
      <c r="X622" s="115">
        <v>68.946967868295431</v>
      </c>
      <c r="Y622" s="115">
        <v>69.595651148803526</v>
      </c>
      <c r="Z622" s="115">
        <v>68.225723456215775</v>
      </c>
      <c r="AA622" s="119">
        <v>68.028905422065293</v>
      </c>
      <c r="AB622" s="115">
        <v>66.06339585211046</v>
      </c>
      <c r="AC622" s="115"/>
      <c r="AD622" s="116">
        <v>79.226708852524368</v>
      </c>
      <c r="AE622" s="116">
        <v>79.349945439353505</v>
      </c>
      <c r="AF622" s="115">
        <v>80</v>
      </c>
      <c r="AG622" s="115">
        <v>80</v>
      </c>
      <c r="AH622" s="115">
        <v>80</v>
      </c>
      <c r="AI622" s="119">
        <v>64.005180553747323</v>
      </c>
      <c r="AJ622" s="117">
        <v>46.428571428571431</v>
      </c>
      <c r="AK622" s="115"/>
      <c r="AL622" s="118">
        <v>5.6252015909090902</v>
      </c>
      <c r="AM622" s="118">
        <v>5.6241064102564104</v>
      </c>
      <c r="AN622" s="115">
        <v>6.1997433117602299</v>
      </c>
      <c r="AO622" s="115">
        <v>5.8519647058823523</v>
      </c>
      <c r="AP622" s="115">
        <v>6.9457598409542731</v>
      </c>
      <c r="AQ622" s="119">
        <v>6.8461454120731275</v>
      </c>
      <c r="AR622" s="115">
        <v>7.1680999999999999</v>
      </c>
      <c r="AS622" s="115"/>
      <c r="AT622" s="118">
        <v>198.06144343262923</v>
      </c>
      <c r="AU622" s="118">
        <v>163.27287250741804</v>
      </c>
      <c r="AV622" s="119">
        <v>278.56839088324193</v>
      </c>
      <c r="AW622" s="119">
        <v>263.74153285854521</v>
      </c>
      <c r="AX622" s="119">
        <v>247.5985672568072</v>
      </c>
      <c r="AY622" s="119">
        <v>367.86724847638834</v>
      </c>
      <c r="AZ622" s="119">
        <v>471.3878826843619</v>
      </c>
      <c r="BA622" s="119"/>
    </row>
    <row r="623" spans="1:53" x14ac:dyDescent="0.25">
      <c r="A623" s="180" t="s">
        <v>1131</v>
      </c>
      <c r="B623" s="181">
        <v>21</v>
      </c>
      <c r="C623" s="182" t="s">
        <v>1132</v>
      </c>
      <c r="D623" s="31"/>
      <c r="E623" s="32"/>
      <c r="F623" s="160">
        <v>1668</v>
      </c>
      <c r="G623" s="109">
        <v>1127</v>
      </c>
      <c r="H623" s="110">
        <v>1055</v>
      </c>
      <c r="I623" s="110">
        <v>1027</v>
      </c>
      <c r="J623" s="110">
        <v>999</v>
      </c>
      <c r="K623" s="110">
        <v>914</v>
      </c>
      <c r="L623" s="110">
        <v>1282</v>
      </c>
      <c r="M623" s="111"/>
      <c r="N623" s="112">
        <v>0.26038236369245349</v>
      </c>
      <c r="O623" s="112">
        <v>0.30324154215523569</v>
      </c>
      <c r="P623" s="113">
        <v>0.37667729710785808</v>
      </c>
      <c r="Q623" s="113">
        <v>0.37997688419469</v>
      </c>
      <c r="R623" s="113">
        <v>0.37061429295482129</v>
      </c>
      <c r="S623" s="207">
        <v>0.39244546748262304</v>
      </c>
      <c r="T623" s="113">
        <v>0.39075466461522418</v>
      </c>
      <c r="U623" s="111"/>
      <c r="V623" s="114">
        <v>70.3418159</v>
      </c>
      <c r="W623" s="114">
        <v>71.22</v>
      </c>
      <c r="X623" s="115">
        <v>66.435792646140371</v>
      </c>
      <c r="Y623" s="115">
        <v>65.958300820648262</v>
      </c>
      <c r="Z623" s="115">
        <v>63.544004317534686</v>
      </c>
      <c r="AA623" s="119">
        <v>60.475101343593451</v>
      </c>
      <c r="AB623" s="115">
        <v>56.613260327885349</v>
      </c>
      <c r="AC623" s="115"/>
      <c r="AD623" s="116">
        <v>54.488877492248612</v>
      </c>
      <c r="AE623" s="116">
        <v>54.511200682535552</v>
      </c>
      <c r="AF623" s="115">
        <v>54.54545454545454</v>
      </c>
      <c r="AG623" s="115">
        <v>54.54545454545454</v>
      </c>
      <c r="AH623" s="115">
        <v>54.54545454545454</v>
      </c>
      <c r="AI623" s="119">
        <v>55.79717270407599</v>
      </c>
      <c r="AJ623" s="117">
        <v>57.142857142857139</v>
      </c>
      <c r="AK623" s="115"/>
      <c r="AL623" s="118">
        <v>7.0907555371900832</v>
      </c>
      <c r="AM623" s="118">
        <v>7.1100667655786358</v>
      </c>
      <c r="AN623" s="115">
        <v>7.2250261559187656</v>
      </c>
      <c r="AO623" s="115">
        <v>7.3975142270861838</v>
      </c>
      <c r="AP623" s="115">
        <v>7.0782589641434264</v>
      </c>
      <c r="AQ623" s="119">
        <v>7.2415349966367728</v>
      </c>
      <c r="AR623" s="115">
        <v>7.2287999999999997</v>
      </c>
      <c r="AS623" s="115"/>
      <c r="AT623" s="118">
        <v>162.80132429899996</v>
      </c>
      <c r="AU623" s="118">
        <v>232.63125567763012</v>
      </c>
      <c r="AV623" s="119">
        <v>452.89274413195324</v>
      </c>
      <c r="AW623" s="119">
        <v>462.23326565857786</v>
      </c>
      <c r="AX623" s="119">
        <v>468.80782115102875</v>
      </c>
      <c r="AY623" s="119">
        <v>579.95399936461763</v>
      </c>
      <c r="AZ623" s="119">
        <v>632.20395473649342</v>
      </c>
      <c r="BA623" s="119"/>
    </row>
    <row r="624" spans="1:53" x14ac:dyDescent="0.25">
      <c r="A624" s="180"/>
      <c r="B624" s="183"/>
      <c r="C624" s="182"/>
      <c r="D624" s="31"/>
      <c r="E624" s="32"/>
      <c r="F624" s="160"/>
      <c r="G624" s="109"/>
      <c r="H624" s="110"/>
      <c r="I624" s="110"/>
      <c r="J624" s="110"/>
      <c r="K624" s="110"/>
      <c r="L624" s="110" t="s">
        <v>15</v>
      </c>
      <c r="M624" s="111"/>
      <c r="N624" s="112"/>
      <c r="O624" s="112"/>
      <c r="P624" s="113"/>
      <c r="Q624" s="113"/>
      <c r="R624" s="113"/>
      <c r="S624" s="207"/>
      <c r="T624" s="113"/>
      <c r="U624" s="111"/>
      <c r="V624" s="114"/>
      <c r="W624" s="114"/>
      <c r="X624" s="115"/>
      <c r="Y624" s="115"/>
      <c r="Z624" s="115"/>
      <c r="AA624" s="119"/>
      <c r="AB624" s="115"/>
      <c r="AC624" s="115"/>
      <c r="AD624" s="116"/>
      <c r="AE624" s="116"/>
      <c r="AF624" s="115"/>
      <c r="AG624" s="115"/>
      <c r="AH624" s="115"/>
      <c r="AI624" s="119"/>
      <c r="AJ624" s="120"/>
      <c r="AK624" s="115"/>
      <c r="AL624" s="118"/>
      <c r="AM624" s="118"/>
      <c r="AN624" s="115"/>
      <c r="AO624" s="115"/>
      <c r="AP624" s="115"/>
      <c r="AQ624" s="119"/>
      <c r="AR624" s="115"/>
      <c r="AS624" s="115"/>
      <c r="AT624" s="118"/>
      <c r="AU624" s="118"/>
      <c r="AV624" s="119"/>
      <c r="AW624" s="119"/>
      <c r="AX624" s="119"/>
      <c r="AY624" s="119"/>
      <c r="AZ624" s="119"/>
      <c r="BA624" s="119"/>
    </row>
    <row r="625" spans="1:53" x14ac:dyDescent="0.25">
      <c r="A625" s="177" t="s">
        <v>1133</v>
      </c>
      <c r="B625" s="178"/>
      <c r="C625" s="179" t="s">
        <v>1134</v>
      </c>
      <c r="D625" s="31"/>
      <c r="E625" s="32"/>
      <c r="F625" s="159">
        <v>25359</v>
      </c>
      <c r="G625" s="97">
        <v>30007</v>
      </c>
      <c r="H625" s="98">
        <v>31194</v>
      </c>
      <c r="I625" s="98">
        <v>31610</v>
      </c>
      <c r="J625" s="98">
        <v>32023</v>
      </c>
      <c r="K625" s="98">
        <v>33242</v>
      </c>
      <c r="L625" s="98">
        <v>27659</v>
      </c>
      <c r="M625" s="121"/>
      <c r="N625" s="100">
        <v>0.25394996963164812</v>
      </c>
      <c r="O625" s="100">
        <v>0.27395417565115804</v>
      </c>
      <c r="P625" s="101">
        <v>0.33017354925362763</v>
      </c>
      <c r="Q625" s="101">
        <v>0.33030796185339412</v>
      </c>
      <c r="R625" s="101">
        <v>0.32400178200186697</v>
      </c>
      <c r="S625" s="206">
        <v>0.35363308386016373</v>
      </c>
      <c r="T625" s="101">
        <v>0.3740010432756834</v>
      </c>
      <c r="U625" s="121"/>
      <c r="V625" s="102">
        <v>66.610423642138883</v>
      </c>
      <c r="W625" s="102">
        <v>66.290000000000006</v>
      </c>
      <c r="X625" s="103">
        <v>61.518489416414923</v>
      </c>
      <c r="Y625" s="103">
        <v>60.860159398246985</v>
      </c>
      <c r="Z625" s="103">
        <v>58.595163177394525</v>
      </c>
      <c r="AA625" s="107">
        <v>55.491577595125818</v>
      </c>
      <c r="AB625" s="103">
        <v>52.016149519108573</v>
      </c>
      <c r="AC625" s="103"/>
      <c r="AD625" s="104">
        <v>48.839120589755773</v>
      </c>
      <c r="AE625" s="104">
        <v>50.202017361912688</v>
      </c>
      <c r="AF625" s="103">
        <v>50.604838709677423</v>
      </c>
      <c r="AG625" s="103">
        <v>50.604838709677423</v>
      </c>
      <c r="AH625" s="103">
        <v>50.604838709677423</v>
      </c>
      <c r="AI625" s="107">
        <v>57.020140472892763</v>
      </c>
      <c r="AJ625" s="105">
        <v>63.483424047501238</v>
      </c>
      <c r="AK625" s="103"/>
      <c r="AL625" s="106">
        <v>6.5422573301423803</v>
      </c>
      <c r="AM625" s="106">
        <v>6.6447103175684887</v>
      </c>
      <c r="AN625" s="103">
        <v>6.896453331837372</v>
      </c>
      <c r="AO625" s="103">
        <v>7.0364114124156378</v>
      </c>
      <c r="AP625" s="103">
        <v>7.0715934694777154</v>
      </c>
      <c r="AQ625" s="107">
        <v>7.1803138469236814</v>
      </c>
      <c r="AR625" s="103">
        <v>7.2429851739788207</v>
      </c>
      <c r="AS625" s="103"/>
      <c r="AT625" s="106">
        <v>178.9367308088849</v>
      </c>
      <c r="AU625" s="106">
        <v>212.95358625755435</v>
      </c>
      <c r="AV625" s="107">
        <v>377.05530310519049</v>
      </c>
      <c r="AW625" s="107">
        <v>379.06805646031518</v>
      </c>
      <c r="AX625" s="107">
        <v>380.47037359266784</v>
      </c>
      <c r="AY625" s="107">
        <v>496.50155635471913</v>
      </c>
      <c r="AZ625" s="107">
        <v>615.57534493256242</v>
      </c>
      <c r="BA625" s="107"/>
    </row>
    <row r="626" spans="1:53" x14ac:dyDescent="0.25">
      <c r="A626" s="180" t="s">
        <v>1135</v>
      </c>
      <c r="B626" s="181">
        <v>1</v>
      </c>
      <c r="C626" s="182" t="s">
        <v>1136</v>
      </c>
      <c r="D626" s="31"/>
      <c r="E626" s="32"/>
      <c r="F626" s="160">
        <v>12854</v>
      </c>
      <c r="G626" s="109">
        <v>14769</v>
      </c>
      <c r="H626" s="110">
        <v>15075</v>
      </c>
      <c r="I626" s="110">
        <v>15158</v>
      </c>
      <c r="J626" s="110">
        <v>15233</v>
      </c>
      <c r="K626" s="110">
        <v>15378</v>
      </c>
      <c r="L626" s="110">
        <v>13124</v>
      </c>
      <c r="M626" s="111"/>
      <c r="N626" s="112">
        <v>0.28349257232858882</v>
      </c>
      <c r="O626" s="112">
        <v>0.3006998135052662</v>
      </c>
      <c r="P626" s="113">
        <v>0.36122138868061243</v>
      </c>
      <c r="Q626" s="113">
        <v>0.35887452867933239</v>
      </c>
      <c r="R626" s="113">
        <v>0.34505026574494652</v>
      </c>
      <c r="S626" s="207">
        <v>0.37064203755046388</v>
      </c>
      <c r="T626" s="113">
        <v>0.37653736391581111</v>
      </c>
      <c r="U626" s="111"/>
      <c r="V626" s="114">
        <v>69.635044399999998</v>
      </c>
      <c r="W626" s="114">
        <v>66.37</v>
      </c>
      <c r="X626" s="115">
        <v>60.801718264107592</v>
      </c>
      <c r="Y626" s="115">
        <v>59.55654578204296</v>
      </c>
      <c r="Z626" s="115">
        <v>57.119590715314679</v>
      </c>
      <c r="AA626" s="119">
        <v>53.013944784998785</v>
      </c>
      <c r="AB626" s="115">
        <v>49.372899680295589</v>
      </c>
      <c r="AC626" s="115"/>
      <c r="AD626" s="116">
        <v>58.941939920499351</v>
      </c>
      <c r="AE626" s="116">
        <v>59.028214334791407</v>
      </c>
      <c r="AF626" s="115">
        <v>59.219858156028373</v>
      </c>
      <c r="AG626" s="115">
        <v>59.219858156028373</v>
      </c>
      <c r="AH626" s="115">
        <v>59.219858156028373</v>
      </c>
      <c r="AI626" s="119">
        <v>63.796115008786956</v>
      </c>
      <c r="AJ626" s="117">
        <v>68.698817106460424</v>
      </c>
      <c r="AK626" s="115"/>
      <c r="AL626" s="118">
        <v>7.6302125345472289</v>
      </c>
      <c r="AM626" s="118">
        <v>7.8032877182770664</v>
      </c>
      <c r="AN626" s="115">
        <v>8.0491553771004174</v>
      </c>
      <c r="AO626" s="115">
        <v>8.1571090637191155</v>
      </c>
      <c r="AP626" s="115">
        <v>7.5396246389551678</v>
      </c>
      <c r="AQ626" s="119">
        <v>8.0774673044644629</v>
      </c>
      <c r="AR626" s="115">
        <v>8.2220999999999993</v>
      </c>
      <c r="AS626" s="115"/>
      <c r="AT626" s="118">
        <v>188.4641798585231</v>
      </c>
      <c r="AU626" s="118">
        <v>229.58165801796235</v>
      </c>
      <c r="AV626" s="119">
        <v>416.40335268598193</v>
      </c>
      <c r="AW626" s="119">
        <v>419.19031661946855</v>
      </c>
      <c r="AX626" s="119">
        <v>421.64643942426164</v>
      </c>
      <c r="AY626" s="119">
        <v>541.18906148699898</v>
      </c>
      <c r="AZ626" s="119">
        <v>616.18743610943625</v>
      </c>
      <c r="BA626" s="119"/>
    </row>
    <row r="627" spans="1:53" x14ac:dyDescent="0.25">
      <c r="A627" s="180" t="s">
        <v>1137</v>
      </c>
      <c r="B627" s="181">
        <v>2</v>
      </c>
      <c r="C627" s="182" t="s">
        <v>1138</v>
      </c>
      <c r="D627" s="31"/>
      <c r="E627" s="32"/>
      <c r="F627" s="160">
        <v>3308</v>
      </c>
      <c r="G627" s="109">
        <v>2981</v>
      </c>
      <c r="H627" s="110">
        <v>2882</v>
      </c>
      <c r="I627" s="110">
        <v>2841</v>
      </c>
      <c r="J627" s="110">
        <v>2797</v>
      </c>
      <c r="K627" s="110">
        <v>2656</v>
      </c>
      <c r="L627" s="110">
        <v>2186</v>
      </c>
      <c r="M627" s="111"/>
      <c r="N627" s="112">
        <v>0.21522803712710514</v>
      </c>
      <c r="O627" s="112">
        <v>0.20974213462228933</v>
      </c>
      <c r="P627" s="113">
        <v>0.26150895942714797</v>
      </c>
      <c r="Q627" s="113">
        <v>0.25904612221187778</v>
      </c>
      <c r="R627" s="113">
        <v>0.25872925791338469</v>
      </c>
      <c r="S627" s="207">
        <v>0.29177247140807894</v>
      </c>
      <c r="T627" s="113">
        <v>0.30875396989404069</v>
      </c>
      <c r="U627" s="111"/>
      <c r="V627" s="114">
        <v>61.867997600000002</v>
      </c>
      <c r="W627" s="114">
        <v>65.959999999999994</v>
      </c>
      <c r="X627" s="115">
        <v>63.231668063939438</v>
      </c>
      <c r="Y627" s="115">
        <v>63.582423182447798</v>
      </c>
      <c r="Z627" s="115">
        <v>62.065262244254612</v>
      </c>
      <c r="AA627" s="119">
        <v>61.133546845937985</v>
      </c>
      <c r="AB627" s="115">
        <v>58.719910634129739</v>
      </c>
      <c r="AC627" s="115"/>
      <c r="AD627" s="116">
        <v>36.375385278091677</v>
      </c>
      <c r="AE627" s="116">
        <v>36.460980564341199</v>
      </c>
      <c r="AF627" s="115">
        <v>36.540155532793577</v>
      </c>
      <c r="AG627" s="115">
        <v>36.437527505346267</v>
      </c>
      <c r="AH627" s="115">
        <v>36.426862738425477</v>
      </c>
      <c r="AI627" s="119">
        <v>37.062981560307804</v>
      </c>
      <c r="AJ627" s="117">
        <v>37.692307692307693</v>
      </c>
      <c r="AK627" s="115"/>
      <c r="AL627" s="118">
        <v>4.9045144176136359</v>
      </c>
      <c r="AM627" s="118">
        <v>5.028595281189399</v>
      </c>
      <c r="AN627" s="115">
        <v>5.2978072821290363</v>
      </c>
      <c r="AO627" s="115">
        <v>5.4327601419278544</v>
      </c>
      <c r="AP627" s="115">
        <v>6.2476741632170318</v>
      </c>
      <c r="AQ627" s="119">
        <v>5.6739496950678046</v>
      </c>
      <c r="AR627" s="115">
        <v>5.4146000000000001</v>
      </c>
      <c r="AS627" s="115"/>
      <c r="AT627" s="118">
        <v>176.82692567854929</v>
      </c>
      <c r="AU627" s="118">
        <v>150.71468389022354</v>
      </c>
      <c r="AV627" s="119">
        <v>265.60338742376229</v>
      </c>
      <c r="AW627" s="119">
        <v>253.25355208879921</v>
      </c>
      <c r="AX627" s="119">
        <v>239.5994826994903</v>
      </c>
      <c r="AY627" s="119">
        <v>354.73304908397404</v>
      </c>
      <c r="AZ627" s="119">
        <v>451.78021690361004</v>
      </c>
      <c r="BA627" s="119"/>
    </row>
    <row r="628" spans="1:53" x14ac:dyDescent="0.25">
      <c r="A628" s="180" t="s">
        <v>1139</v>
      </c>
      <c r="B628" s="181">
        <v>3</v>
      </c>
      <c r="C628" s="182" t="s">
        <v>1140</v>
      </c>
      <c r="D628" s="31"/>
      <c r="E628" s="32"/>
      <c r="F628" s="160">
        <v>712</v>
      </c>
      <c r="G628" s="109">
        <v>1290</v>
      </c>
      <c r="H628" s="110">
        <v>1482</v>
      </c>
      <c r="I628" s="110">
        <v>1555</v>
      </c>
      <c r="J628" s="110">
        <v>1630</v>
      </c>
      <c r="K628" s="110">
        <v>1872</v>
      </c>
      <c r="L628" s="110">
        <v>1722</v>
      </c>
      <c r="M628" s="111"/>
      <c r="N628" s="112">
        <v>0.23294370911424184</v>
      </c>
      <c r="O628" s="112">
        <v>0.25626303303417092</v>
      </c>
      <c r="P628" s="113">
        <v>0.36696816590971926</v>
      </c>
      <c r="Q628" s="113">
        <v>0.36518116556741798</v>
      </c>
      <c r="R628" s="113">
        <v>0.36833793126113978</v>
      </c>
      <c r="S628" s="207">
        <v>0.43314422288050591</v>
      </c>
      <c r="T628" s="113">
        <v>0.47545042805444121</v>
      </c>
      <c r="U628" s="111"/>
      <c r="V628" s="114">
        <v>68.072707399999999</v>
      </c>
      <c r="W628" s="114">
        <v>66.290000000000006</v>
      </c>
      <c r="X628" s="115">
        <v>63.26669976575338</v>
      </c>
      <c r="Y628" s="115">
        <v>62.565160739118198</v>
      </c>
      <c r="Z628" s="115">
        <v>61.15267745001065</v>
      </c>
      <c r="AA628" s="119">
        <v>58.753969212245011</v>
      </c>
      <c r="AB628" s="115">
        <v>56.543568061203878</v>
      </c>
      <c r="AC628" s="115"/>
      <c r="AD628" s="116">
        <v>35.299716231456877</v>
      </c>
      <c r="AE628" s="116">
        <v>35.318731816647784</v>
      </c>
      <c r="AF628" s="115">
        <v>35.336321083809111</v>
      </c>
      <c r="AG628" s="115">
        <v>35.31352155728834</v>
      </c>
      <c r="AH628" s="115">
        <v>35.311152305512813</v>
      </c>
      <c r="AI628" s="119">
        <v>41.548585564195946</v>
      </c>
      <c r="AJ628" s="117">
        <v>48.314606741573037</v>
      </c>
      <c r="AK628" s="115"/>
      <c r="AL628" s="118">
        <v>7.4255023608768971</v>
      </c>
      <c r="AM628" s="118">
        <v>7.8526136111111109</v>
      </c>
      <c r="AN628" s="115">
        <v>7.9674697768831617</v>
      </c>
      <c r="AO628" s="115">
        <v>8.1469064634146342</v>
      </c>
      <c r="AP628" s="115">
        <v>9.0329388291517319</v>
      </c>
      <c r="AQ628" s="119">
        <v>8.7571807730779767</v>
      </c>
      <c r="AR628" s="115">
        <v>8.8102</v>
      </c>
      <c r="AS628" s="115"/>
      <c r="AT628" s="118">
        <v>151.06382303259736</v>
      </c>
      <c r="AU628" s="118">
        <v>190.36433256508869</v>
      </c>
      <c r="AV628" s="119">
        <v>522.54233156374767</v>
      </c>
      <c r="AW628" s="119">
        <v>517.61480744188384</v>
      </c>
      <c r="AX628" s="119">
        <v>517.05642136484755</v>
      </c>
      <c r="AY628" s="119">
        <v>824.20587453743792</v>
      </c>
      <c r="AZ628" s="119">
        <v>1066.8411141716715</v>
      </c>
      <c r="BA628" s="119"/>
    </row>
    <row r="629" spans="1:53" x14ac:dyDescent="0.25">
      <c r="A629" s="180" t="s">
        <v>1141</v>
      </c>
      <c r="B629" s="181">
        <v>4</v>
      </c>
      <c r="C629" s="182" t="s">
        <v>1142</v>
      </c>
      <c r="D629" s="31"/>
      <c r="E629" s="32"/>
      <c r="F629" s="160">
        <v>516</v>
      </c>
      <c r="G629" s="109">
        <v>1607</v>
      </c>
      <c r="H629" s="110">
        <v>1987</v>
      </c>
      <c r="I629" s="110">
        <v>2145</v>
      </c>
      <c r="J629" s="110">
        <v>2312</v>
      </c>
      <c r="K629" s="110">
        <v>2874</v>
      </c>
      <c r="L629" s="110">
        <v>630</v>
      </c>
      <c r="M629" s="111"/>
      <c r="N629" s="112">
        <v>0.22714099179195252</v>
      </c>
      <c r="O629" s="112">
        <v>0.23606862293995026</v>
      </c>
      <c r="P629" s="113">
        <v>0.25825845305686373</v>
      </c>
      <c r="Q629" s="113">
        <v>0.25920327078226929</v>
      </c>
      <c r="R629" s="113">
        <v>0.25671615458737501</v>
      </c>
      <c r="S629" s="207">
        <v>0.28853320365776725</v>
      </c>
      <c r="T629" s="113">
        <v>0.30512759351476942</v>
      </c>
      <c r="U629" s="111"/>
      <c r="V629" s="114">
        <v>62.418535400000003</v>
      </c>
      <c r="W629" s="114">
        <v>66.63</v>
      </c>
      <c r="X629" s="115">
        <v>62.677442314080444</v>
      </c>
      <c r="Y629" s="115">
        <v>62.878329057107514</v>
      </c>
      <c r="Z629" s="115">
        <v>60.71188711131613</v>
      </c>
      <c r="AA629" s="119">
        <v>59.011895655304443</v>
      </c>
      <c r="AB629" s="115">
        <v>55.640091618422652</v>
      </c>
      <c r="AC629" s="115"/>
      <c r="AD629" s="116">
        <v>51.430127922153424</v>
      </c>
      <c r="AE629" s="116">
        <v>51.470825298924424</v>
      </c>
      <c r="AF629" s="115">
        <v>51.515151515151516</v>
      </c>
      <c r="AG629" s="115">
        <v>51.515151515151516</v>
      </c>
      <c r="AH629" s="115">
        <v>51.515151515151516</v>
      </c>
      <c r="AI629" s="119">
        <v>61.902731808654153</v>
      </c>
      <c r="AJ629" s="117">
        <v>73.170731707317074</v>
      </c>
      <c r="AK629" s="115"/>
      <c r="AL629" s="118">
        <v>5.4495262548262549</v>
      </c>
      <c r="AM629" s="118">
        <v>5.6274482798165142</v>
      </c>
      <c r="AN629" s="115">
        <v>5.8842426543986912</v>
      </c>
      <c r="AO629" s="115">
        <v>6.0697724137931033</v>
      </c>
      <c r="AP629" s="115">
        <v>6.4236522793404465</v>
      </c>
      <c r="AQ629" s="119">
        <v>5.8930433650012226</v>
      </c>
      <c r="AR629" s="115">
        <v>5.4179000000000004</v>
      </c>
      <c r="AS629" s="115"/>
      <c r="AT629" s="118">
        <v>162.40458756094856</v>
      </c>
      <c r="AU629" s="118">
        <v>160.48317649345714</v>
      </c>
      <c r="AV629" s="119">
        <v>210.65936541249118</v>
      </c>
      <c r="AW629" s="119">
        <v>207.77190094881303</v>
      </c>
      <c r="AX629" s="119">
        <v>206.07993191695647</v>
      </c>
      <c r="AY629" s="119">
        <v>282.28104147571139</v>
      </c>
      <c r="AZ629" s="119">
        <v>352.59215037002735</v>
      </c>
      <c r="BA629" s="119"/>
    </row>
    <row r="630" spans="1:53" x14ac:dyDescent="0.25">
      <c r="A630" s="180" t="s">
        <v>1143</v>
      </c>
      <c r="B630" s="181">
        <v>5</v>
      </c>
      <c r="C630" s="182" t="s">
        <v>1144</v>
      </c>
      <c r="D630" s="31"/>
      <c r="E630" s="32"/>
      <c r="F630" s="160">
        <v>3715</v>
      </c>
      <c r="G630" s="109">
        <v>4445</v>
      </c>
      <c r="H630" s="110">
        <v>4632</v>
      </c>
      <c r="I630" s="110">
        <v>4691</v>
      </c>
      <c r="J630" s="110">
        <v>4747</v>
      </c>
      <c r="K630" s="110">
        <v>4893</v>
      </c>
      <c r="L630" s="110">
        <v>6271</v>
      </c>
      <c r="M630" s="111"/>
      <c r="N630" s="112">
        <v>0.22595850374786128</v>
      </c>
      <c r="O630" s="112">
        <v>0.29010185008014711</v>
      </c>
      <c r="P630" s="113">
        <v>0.34665095174722904</v>
      </c>
      <c r="Q630" s="113">
        <v>0.35367795897311216</v>
      </c>
      <c r="R630" s="113">
        <v>0.34935507809289712</v>
      </c>
      <c r="S630" s="207">
        <v>0.38678153188876729</v>
      </c>
      <c r="T630" s="113">
        <v>0.39886710832777778</v>
      </c>
      <c r="U630" s="111"/>
      <c r="V630" s="114">
        <v>64.0552694</v>
      </c>
      <c r="W630" s="114">
        <v>66.489999999999995</v>
      </c>
      <c r="X630" s="115">
        <v>62.080438855803763</v>
      </c>
      <c r="Y630" s="115">
        <v>61.924001163734722</v>
      </c>
      <c r="Z630" s="115">
        <v>59.641583287926132</v>
      </c>
      <c r="AA630" s="119">
        <v>57.169418488892461</v>
      </c>
      <c r="AB630" s="115">
        <v>53.502844668050237</v>
      </c>
      <c r="AC630" s="115"/>
      <c r="AD630" s="116">
        <v>37.676458755825855</v>
      </c>
      <c r="AE630" s="116">
        <v>37.759890893495459</v>
      </c>
      <c r="AF630" s="115">
        <v>37.837064966477101</v>
      </c>
      <c r="AG630" s="115">
        <v>37.737030535962049</v>
      </c>
      <c r="AH630" s="115">
        <v>37.726635287100379</v>
      </c>
      <c r="AI630" s="119">
        <v>49.964226179829438</v>
      </c>
      <c r="AJ630" s="117">
        <v>63.205417607223481</v>
      </c>
      <c r="AK630" s="115"/>
      <c r="AL630" s="118">
        <v>6.1646769059543685</v>
      </c>
      <c r="AM630" s="118">
        <v>6.391521472392637</v>
      </c>
      <c r="AN630" s="115">
        <v>6.6861169048911968</v>
      </c>
      <c r="AO630" s="115">
        <v>6.8417756353368295</v>
      </c>
      <c r="AP630" s="115">
        <v>6.6359228604923803</v>
      </c>
      <c r="AQ630" s="119">
        <v>6.8917212815170359</v>
      </c>
      <c r="AR630" s="115">
        <v>6.9348000000000001</v>
      </c>
      <c r="AS630" s="115"/>
      <c r="AT630" s="118">
        <v>163.3830504652648</v>
      </c>
      <c r="AU630" s="118">
        <v>284.07304577807844</v>
      </c>
      <c r="AV630" s="119">
        <v>495.47284521494396</v>
      </c>
      <c r="AW630" s="119">
        <v>519.1188109455054</v>
      </c>
      <c r="AX630" s="119">
        <v>542.86943317921316</v>
      </c>
      <c r="AY630" s="119">
        <v>663.49876560439589</v>
      </c>
      <c r="AZ630" s="119">
        <v>723.76313695490887</v>
      </c>
      <c r="BA630" s="119"/>
    </row>
    <row r="631" spans="1:53" x14ac:dyDescent="0.25">
      <c r="A631" s="180" t="s">
        <v>1145</v>
      </c>
      <c r="B631" s="181">
        <v>6</v>
      </c>
      <c r="C631" s="182" t="s">
        <v>1146</v>
      </c>
      <c r="D631" s="31"/>
      <c r="E631" s="32"/>
      <c r="F631" s="160">
        <v>2692</v>
      </c>
      <c r="G631" s="109">
        <v>2360</v>
      </c>
      <c r="H631" s="110">
        <v>2271</v>
      </c>
      <c r="I631" s="110">
        <v>2235</v>
      </c>
      <c r="J631" s="110">
        <v>2197</v>
      </c>
      <c r="K631" s="110">
        <v>2076</v>
      </c>
      <c r="L631" s="110">
        <v>2062</v>
      </c>
      <c r="M631" s="111"/>
      <c r="N631" s="112">
        <v>0.23917911476096609</v>
      </c>
      <c r="O631" s="112">
        <v>0.24571839895685652</v>
      </c>
      <c r="P631" s="113">
        <v>0.29187925173376161</v>
      </c>
      <c r="Q631" s="113">
        <v>0.29175109163110119</v>
      </c>
      <c r="R631" s="113">
        <v>0.28394842849282942</v>
      </c>
      <c r="S631" s="207">
        <v>0.29490933571443034</v>
      </c>
      <c r="T631" s="113">
        <v>0.29079854589460513</v>
      </c>
      <c r="U631" s="111"/>
      <c r="V631" s="114">
        <v>63.817199000000002</v>
      </c>
      <c r="W631" s="114">
        <v>66.010000000000005</v>
      </c>
      <c r="X631" s="115">
        <v>61.922073395535833</v>
      </c>
      <c r="Y631" s="115">
        <v>61.775698058619504</v>
      </c>
      <c r="Z631" s="115">
        <v>59.699359743722134</v>
      </c>
      <c r="AA631" s="119">
        <v>57.597976904437928</v>
      </c>
      <c r="AB631" s="115">
        <v>54.447188699496984</v>
      </c>
      <c r="AC631" s="115"/>
      <c r="AD631" s="116">
        <v>56.079185720599135</v>
      </c>
      <c r="AE631" s="116">
        <v>56.140521043995975</v>
      </c>
      <c r="AF631" s="115">
        <v>56.25</v>
      </c>
      <c r="AG631" s="115">
        <v>56.25</v>
      </c>
      <c r="AH631" s="115">
        <v>56.25</v>
      </c>
      <c r="AI631" s="119">
        <v>57.648493254060611</v>
      </c>
      <c r="AJ631" s="117">
        <v>59.12408759124088</v>
      </c>
      <c r="AK631" s="115"/>
      <c r="AL631" s="118">
        <v>5.1469565638766506</v>
      </c>
      <c r="AM631" s="118">
        <v>5.2276814308681674</v>
      </c>
      <c r="AN631" s="115">
        <v>5.4553273833262095</v>
      </c>
      <c r="AO631" s="115">
        <v>5.6095736336779911</v>
      </c>
      <c r="AP631" s="115">
        <v>5.6097855692530825</v>
      </c>
      <c r="AQ631" s="119">
        <v>5.6062162039367962</v>
      </c>
      <c r="AR631" s="115">
        <v>5.5414000000000003</v>
      </c>
      <c r="AS631" s="115"/>
      <c r="AT631" s="118">
        <v>178.39434583006636</v>
      </c>
      <c r="AU631" s="118">
        <v>180.3440180710667</v>
      </c>
      <c r="AV631" s="119">
        <v>296.76497387265044</v>
      </c>
      <c r="AW631" s="119">
        <v>292.09251970048541</v>
      </c>
      <c r="AX631" s="119">
        <v>286.1873495436061</v>
      </c>
      <c r="AY631" s="119">
        <v>331.03738131115824</v>
      </c>
      <c r="AZ631" s="119">
        <v>347.92906441669737</v>
      </c>
      <c r="BA631" s="119"/>
    </row>
    <row r="632" spans="1:53" x14ac:dyDescent="0.25">
      <c r="A632" s="180" t="s">
        <v>1147</v>
      </c>
      <c r="B632" s="181">
        <v>7</v>
      </c>
      <c r="C632" s="182" t="s">
        <v>1148</v>
      </c>
      <c r="D632" s="31"/>
      <c r="E632" s="32"/>
      <c r="F632" s="160">
        <v>601</v>
      </c>
      <c r="G632" s="109">
        <v>673</v>
      </c>
      <c r="H632" s="110">
        <v>703</v>
      </c>
      <c r="I632" s="110">
        <v>714</v>
      </c>
      <c r="J632" s="110">
        <v>724</v>
      </c>
      <c r="K632" s="110">
        <v>753</v>
      </c>
      <c r="L632" s="110">
        <v>516</v>
      </c>
      <c r="M632" s="111"/>
      <c r="N632" s="112">
        <v>8.756814288377042E-2</v>
      </c>
      <c r="O632" s="112">
        <v>8.9712816571311846E-2</v>
      </c>
      <c r="P632" s="113">
        <v>0.12016162513620497</v>
      </c>
      <c r="Q632" s="113">
        <v>0.11560826262141917</v>
      </c>
      <c r="R632" s="113">
        <v>0.11326080874353441</v>
      </c>
      <c r="S632" s="207">
        <v>0.28873462935004718</v>
      </c>
      <c r="T632" s="113">
        <v>0.33672243267528523</v>
      </c>
      <c r="U632" s="111"/>
      <c r="V632" s="114">
        <v>62.805399800000004</v>
      </c>
      <c r="W632" s="114">
        <v>66.06</v>
      </c>
      <c r="X632" s="115">
        <v>61.145645985693712</v>
      </c>
      <c r="Y632" s="115">
        <v>61.053690859595818</v>
      </c>
      <c r="Z632" s="115">
        <v>58.445401305021342</v>
      </c>
      <c r="AA632" s="119">
        <v>55.946592691565684</v>
      </c>
      <c r="AB632" s="115">
        <v>51.947745317416484</v>
      </c>
      <c r="AC632" s="115"/>
      <c r="AD632" s="116">
        <v>0.178177761857987</v>
      </c>
      <c r="AE632" s="116">
        <v>0.21068787278290921</v>
      </c>
      <c r="AF632" s="115">
        <v>0.24075947040991386</v>
      </c>
      <c r="AG632" s="115">
        <v>0.20178012116640912</v>
      </c>
      <c r="AH632" s="115">
        <v>0.19772951545229672</v>
      </c>
      <c r="AI632" s="119">
        <v>28.300561752495014</v>
      </c>
      <c r="AJ632" s="117">
        <v>58.82352941176471</v>
      </c>
      <c r="AK632" s="115"/>
      <c r="AL632" s="118">
        <v>5.293361392405064</v>
      </c>
      <c r="AM632" s="118">
        <v>5.4978784153005469</v>
      </c>
      <c r="AN632" s="115">
        <v>5.6903107962221675</v>
      </c>
      <c r="AO632" s="115">
        <v>5.8333317617866003</v>
      </c>
      <c r="AP632" s="115">
        <v>6.4166649379652609</v>
      </c>
      <c r="AQ632" s="119">
        <v>6.123723805597507</v>
      </c>
      <c r="AR632" s="115">
        <v>6.0361000000000002</v>
      </c>
      <c r="AS632" s="115"/>
      <c r="AT632" s="118">
        <v>160.47246251548168</v>
      </c>
      <c r="AU632" s="118">
        <v>146.03522921293859</v>
      </c>
      <c r="AV632" s="119">
        <v>311.42027621584174</v>
      </c>
      <c r="AW632" s="119">
        <v>299.76347769348655</v>
      </c>
      <c r="AX632" s="119">
        <v>288.40488398060944</v>
      </c>
      <c r="AY632" s="119">
        <v>426.89491592650302</v>
      </c>
      <c r="AZ632" s="119">
        <v>535.20430115877809</v>
      </c>
      <c r="BA632" s="119"/>
    </row>
    <row r="633" spans="1:53" x14ac:dyDescent="0.25">
      <c r="A633" s="180" t="s">
        <v>1149</v>
      </c>
      <c r="B633" s="181">
        <v>8</v>
      </c>
      <c r="C633" s="182" t="s">
        <v>1150</v>
      </c>
      <c r="D633" s="31"/>
      <c r="E633" s="32"/>
      <c r="F633" s="160">
        <v>961</v>
      </c>
      <c r="G633" s="109">
        <v>1882</v>
      </c>
      <c r="H633" s="110">
        <v>2162</v>
      </c>
      <c r="I633" s="110">
        <v>2271</v>
      </c>
      <c r="J633" s="110">
        <v>2383</v>
      </c>
      <c r="K633" s="110">
        <v>2740</v>
      </c>
      <c r="L633" s="110">
        <v>1148</v>
      </c>
      <c r="M633" s="111"/>
      <c r="N633" s="112">
        <v>0.17359340198160728</v>
      </c>
      <c r="O633" s="112">
        <v>0.16576182317734572</v>
      </c>
      <c r="P633" s="113">
        <v>0.17618648887514554</v>
      </c>
      <c r="Q633" s="113">
        <v>0.17516424098941932</v>
      </c>
      <c r="R633" s="113">
        <v>0.17159481097213913</v>
      </c>
      <c r="S633" s="207">
        <v>0.22372651237617777</v>
      </c>
      <c r="T633" s="113">
        <v>0.26313848152402558</v>
      </c>
      <c r="U633" s="111"/>
      <c r="V633" s="114">
        <v>63.727922600000007</v>
      </c>
      <c r="W633" s="114">
        <v>66.13</v>
      </c>
      <c r="X633" s="115">
        <v>62.387760127676749</v>
      </c>
      <c r="Y633" s="115">
        <v>62.295136838702085</v>
      </c>
      <c r="Z633" s="115">
        <v>60.27653219236327</v>
      </c>
      <c r="AA633" s="119">
        <v>58.308006207734024</v>
      </c>
      <c r="AB633" s="115">
        <v>55.194268583587693</v>
      </c>
      <c r="AC633" s="115"/>
      <c r="AD633" s="116">
        <v>18.553743767262805</v>
      </c>
      <c r="AE633" s="116">
        <v>18.566508859173364</v>
      </c>
      <c r="AF633" s="115">
        <v>18.578316469073329</v>
      </c>
      <c r="AG633" s="115">
        <v>18.56301123136263</v>
      </c>
      <c r="AH633" s="115">
        <v>18.561420761420724</v>
      </c>
      <c r="AI633" s="119">
        <v>35.473126866853818</v>
      </c>
      <c r="AJ633" s="117">
        <v>53.846153846153847</v>
      </c>
      <c r="AK633" s="115"/>
      <c r="AL633" s="118">
        <v>3.7092745283018869</v>
      </c>
      <c r="AM633" s="118">
        <v>3.7269156316916483</v>
      </c>
      <c r="AN633" s="115">
        <v>3.9354877253566776</v>
      </c>
      <c r="AO633" s="115">
        <v>4.141285449218751</v>
      </c>
      <c r="AP633" s="115">
        <v>4.4065521531100478</v>
      </c>
      <c r="AQ633" s="119">
        <v>4.3975431093565049</v>
      </c>
      <c r="AR633" s="115">
        <v>4.5027999999999997</v>
      </c>
      <c r="AS633" s="115"/>
      <c r="AT633" s="118">
        <v>161.48464925177447</v>
      </c>
      <c r="AU633" s="118">
        <v>138.18360725869155</v>
      </c>
      <c r="AV633" s="119">
        <v>164.43418188320624</v>
      </c>
      <c r="AW633" s="119">
        <v>156.82743463317865</v>
      </c>
      <c r="AX633" s="119">
        <v>149.76252498113857</v>
      </c>
      <c r="AY633" s="119">
        <v>230.2023082836713</v>
      </c>
      <c r="AZ633" s="119">
        <v>313.77679828578573</v>
      </c>
      <c r="BA633" s="119"/>
    </row>
    <row r="634" spans="1:53" x14ac:dyDescent="0.25">
      <c r="A634" s="180"/>
      <c r="B634" s="183"/>
      <c r="C634" s="182"/>
      <c r="D634" s="31"/>
      <c r="E634" s="32"/>
      <c r="F634" s="160"/>
      <c r="G634" s="109"/>
      <c r="H634" s="110"/>
      <c r="I634" s="110"/>
      <c r="J634" s="110"/>
      <c r="K634" s="110"/>
      <c r="L634" s="110" t="s">
        <v>15</v>
      </c>
      <c r="M634" s="111"/>
      <c r="N634" s="112"/>
      <c r="O634" s="112"/>
      <c r="P634" s="113"/>
      <c r="Q634" s="113"/>
      <c r="R634" s="113"/>
      <c r="S634" s="207"/>
      <c r="T634" s="113"/>
      <c r="U634" s="111"/>
      <c r="V634" s="114"/>
      <c r="W634" s="114"/>
      <c r="X634" s="115"/>
      <c r="Y634" s="115"/>
      <c r="Z634" s="115"/>
      <c r="AA634" s="119"/>
      <c r="AB634" s="115"/>
      <c r="AC634" s="115"/>
      <c r="AD634" s="116"/>
      <c r="AE634" s="116"/>
      <c r="AF634" s="115"/>
      <c r="AG634" s="115"/>
      <c r="AH634" s="115"/>
      <c r="AI634" s="119"/>
      <c r="AJ634" s="120"/>
      <c r="AK634" s="115"/>
      <c r="AL634" s="118"/>
      <c r="AM634" s="118"/>
      <c r="AN634" s="115"/>
      <c r="AO634" s="115"/>
      <c r="AP634" s="115"/>
      <c r="AQ634" s="119"/>
      <c r="AR634" s="115"/>
      <c r="AS634" s="115"/>
      <c r="AT634" s="118"/>
      <c r="AU634" s="118"/>
      <c r="AV634" s="119"/>
      <c r="AW634" s="119"/>
      <c r="AX634" s="119"/>
      <c r="AY634" s="119"/>
      <c r="AZ634" s="119"/>
      <c r="BA634" s="119"/>
    </row>
    <row r="635" spans="1:53" x14ac:dyDescent="0.25">
      <c r="A635" s="177" t="s">
        <v>1151</v>
      </c>
      <c r="B635" s="178"/>
      <c r="C635" s="179" t="s">
        <v>1152</v>
      </c>
      <c r="D635" s="31"/>
      <c r="E635" s="32"/>
      <c r="F635" s="159">
        <v>11411</v>
      </c>
      <c r="G635" s="97">
        <v>11012</v>
      </c>
      <c r="H635" s="98">
        <v>11038</v>
      </c>
      <c r="I635" s="98">
        <v>11034</v>
      </c>
      <c r="J635" s="98">
        <v>11028</v>
      </c>
      <c r="K635" s="98">
        <v>10989</v>
      </c>
      <c r="L635" s="98">
        <v>9609</v>
      </c>
      <c r="M635" s="121"/>
      <c r="N635" s="100">
        <v>0.26751858307217918</v>
      </c>
      <c r="O635" s="100">
        <v>0.28998360313059962</v>
      </c>
      <c r="P635" s="101">
        <v>0.36256333961878018</v>
      </c>
      <c r="Q635" s="101">
        <v>0.36351643646643661</v>
      </c>
      <c r="R635" s="101">
        <v>0.36148537021029714</v>
      </c>
      <c r="S635" s="206">
        <v>0.39434407923962389</v>
      </c>
      <c r="T635" s="101">
        <v>0.42120501410344446</v>
      </c>
      <c r="U635" s="121"/>
      <c r="V635" s="102">
        <v>69.874562839058825</v>
      </c>
      <c r="W635" s="102">
        <v>72.92</v>
      </c>
      <c r="X635" s="103">
        <v>70.893013053744227</v>
      </c>
      <c r="Y635" s="103">
        <v>71.180764792691932</v>
      </c>
      <c r="Z635" s="103">
        <v>70.152540189690555</v>
      </c>
      <c r="AA635" s="107">
        <v>69.887095608330412</v>
      </c>
      <c r="AB635" s="103">
        <v>68.613889539805783</v>
      </c>
      <c r="AC635" s="103"/>
      <c r="AD635" s="104">
        <v>57.621018425196986</v>
      </c>
      <c r="AE635" s="104">
        <v>56.001951069503484</v>
      </c>
      <c r="AF635" s="103">
        <v>57.51633986928104</v>
      </c>
      <c r="AG635" s="103">
        <v>57.51633986928104</v>
      </c>
      <c r="AH635" s="103">
        <v>57.51633986928104</v>
      </c>
      <c r="AI635" s="107">
        <v>56.086027632202615</v>
      </c>
      <c r="AJ635" s="105">
        <v>54.666666666666664</v>
      </c>
      <c r="AK635" s="103"/>
      <c r="AL635" s="106">
        <v>6.7587959334747607</v>
      </c>
      <c r="AM635" s="106">
        <v>6.8702309266148127</v>
      </c>
      <c r="AN635" s="103">
        <v>7.1053264283531306</v>
      </c>
      <c r="AO635" s="103">
        <v>7.2243676077949974</v>
      </c>
      <c r="AP635" s="103">
        <v>7.385615492800981</v>
      </c>
      <c r="AQ635" s="107">
        <v>7.4974333352111557</v>
      </c>
      <c r="AR635" s="103">
        <v>7.6320170723996217</v>
      </c>
      <c r="AS635" s="103"/>
      <c r="AT635" s="106">
        <v>178.87457807774894</v>
      </c>
      <c r="AU635" s="106">
        <v>203.3063157387468</v>
      </c>
      <c r="AV635" s="107">
        <v>366.33381739481297</v>
      </c>
      <c r="AW635" s="107">
        <v>363.21105468280604</v>
      </c>
      <c r="AX635" s="107">
        <v>360.29036228218888</v>
      </c>
      <c r="AY635" s="107">
        <v>460.94139368240911</v>
      </c>
      <c r="AZ635" s="107">
        <v>569.80743254944821</v>
      </c>
      <c r="BA635" s="107"/>
    </row>
    <row r="636" spans="1:53" x14ac:dyDescent="0.25">
      <c r="A636" s="180" t="s">
        <v>1153</v>
      </c>
      <c r="B636" s="181">
        <v>1</v>
      </c>
      <c r="C636" s="182" t="s">
        <v>1154</v>
      </c>
      <c r="D636" s="31"/>
      <c r="E636" s="32"/>
      <c r="F636" s="160">
        <v>3377</v>
      </c>
      <c r="G636" s="109">
        <v>3050</v>
      </c>
      <c r="H636" s="110">
        <v>2973</v>
      </c>
      <c r="I636" s="110">
        <v>2943</v>
      </c>
      <c r="J636" s="110">
        <v>2911</v>
      </c>
      <c r="K636" s="110">
        <v>2792</v>
      </c>
      <c r="L636" s="110">
        <v>3231</v>
      </c>
      <c r="M636" s="111"/>
      <c r="N636" s="112">
        <v>0.29990599063822299</v>
      </c>
      <c r="O636" s="112">
        <v>0.35771443287029275</v>
      </c>
      <c r="P636" s="113">
        <v>0.4561289904819591</v>
      </c>
      <c r="Q636" s="113">
        <v>0.46255543518465353</v>
      </c>
      <c r="R636" s="113">
        <v>0.45448563355866284</v>
      </c>
      <c r="S636" s="207">
        <v>0.48984289799474223</v>
      </c>
      <c r="T636" s="113">
        <v>0.49332627844541088</v>
      </c>
      <c r="U636" s="111"/>
      <c r="V636" s="114">
        <v>70.364135000000005</v>
      </c>
      <c r="W636" s="114">
        <v>73.11</v>
      </c>
      <c r="X636" s="115">
        <v>72.918598873135608</v>
      </c>
      <c r="Y636" s="115">
        <v>73.41630850965312</v>
      </c>
      <c r="Z636" s="115">
        <v>73.389534875044433</v>
      </c>
      <c r="AA636" s="119">
        <v>74.486197476049597</v>
      </c>
      <c r="AB636" s="115">
        <v>74.92854364358945</v>
      </c>
      <c r="AC636" s="115"/>
      <c r="AD636" s="116">
        <v>76.050264869358656</v>
      </c>
      <c r="AE636" s="116">
        <v>76.144726549496795</v>
      </c>
      <c r="AF636" s="115">
        <v>76.59574468085107</v>
      </c>
      <c r="AG636" s="115">
        <v>76.59574468085107</v>
      </c>
      <c r="AH636" s="115">
        <v>76.59574468085107</v>
      </c>
      <c r="AI636" s="119">
        <v>68.057680521304974</v>
      </c>
      <c r="AJ636" s="117">
        <v>58.641975308641982</v>
      </c>
      <c r="AK636" s="115"/>
      <c r="AL636" s="118">
        <v>8.0717610335195538</v>
      </c>
      <c r="AM636" s="118">
        <v>8.2140623215394157</v>
      </c>
      <c r="AN636" s="115">
        <v>8.437950961725587</v>
      </c>
      <c r="AO636" s="115">
        <v>8.5114081736189409</v>
      </c>
      <c r="AP636" s="115">
        <v>7.5826311645708033</v>
      </c>
      <c r="AQ636" s="119">
        <v>8.3587047893784003</v>
      </c>
      <c r="AR636" s="115">
        <v>8.6008999999999993</v>
      </c>
      <c r="AS636" s="115"/>
      <c r="AT636" s="118">
        <v>186.74347240059566</v>
      </c>
      <c r="AU636" s="118">
        <v>274.938464621398</v>
      </c>
      <c r="AV636" s="119">
        <v>524.49912695642979</v>
      </c>
      <c r="AW636" s="119">
        <v>537.46161525849448</v>
      </c>
      <c r="AX636" s="119">
        <v>548.75529346772839</v>
      </c>
      <c r="AY636" s="119">
        <v>661.54330847645178</v>
      </c>
      <c r="AZ636" s="119">
        <v>706.08681772511693</v>
      </c>
      <c r="BA636" s="119"/>
    </row>
    <row r="637" spans="1:53" s="46" customFormat="1" x14ac:dyDescent="0.25">
      <c r="A637" s="180" t="s">
        <v>1155</v>
      </c>
      <c r="B637" s="181">
        <v>2</v>
      </c>
      <c r="C637" s="182" t="s">
        <v>1156</v>
      </c>
      <c r="D637" s="31"/>
      <c r="E637" s="32"/>
      <c r="F637" s="160">
        <v>419</v>
      </c>
      <c r="G637" s="109">
        <v>797</v>
      </c>
      <c r="H637" s="110">
        <v>911</v>
      </c>
      <c r="I637" s="110">
        <v>954</v>
      </c>
      <c r="J637" s="110">
        <v>999</v>
      </c>
      <c r="K637" s="110">
        <v>1140</v>
      </c>
      <c r="L637" s="110">
        <v>468</v>
      </c>
      <c r="M637" s="111"/>
      <c r="N637" s="112">
        <v>0.24053953944738335</v>
      </c>
      <c r="O637" s="112">
        <v>0.2356821801296814</v>
      </c>
      <c r="P637" s="113">
        <v>0.26795464478941661</v>
      </c>
      <c r="Q637" s="113">
        <v>0.2659749034050467</v>
      </c>
      <c r="R637" s="113">
        <v>0.26502796374986343</v>
      </c>
      <c r="S637" s="207">
        <v>0.29927044067568936</v>
      </c>
      <c r="T637" s="113">
        <v>0.31625996422944896</v>
      </c>
      <c r="U637" s="111"/>
      <c r="V637" s="114">
        <v>71.070906500000007</v>
      </c>
      <c r="W637" s="114">
        <v>72.98</v>
      </c>
      <c r="X637" s="115">
        <v>68.102217826064063</v>
      </c>
      <c r="Y637" s="115">
        <v>67.790507009394688</v>
      </c>
      <c r="Z637" s="115">
        <v>65.28650739246028</v>
      </c>
      <c r="AA637" s="119">
        <v>62.811756001607364</v>
      </c>
      <c r="AB637" s="115">
        <v>59.273009958769542</v>
      </c>
      <c r="AC637" s="115"/>
      <c r="AD637" s="116">
        <v>28.636982951999595</v>
      </c>
      <c r="AE637" s="116">
        <v>28.688106201867996</v>
      </c>
      <c r="AF637" s="115">
        <v>28.735394807033863</v>
      </c>
      <c r="AG637" s="115">
        <v>28.674098460931415</v>
      </c>
      <c r="AH637" s="115">
        <v>28.66772874633649</v>
      </c>
      <c r="AI637" s="119">
        <v>38.907216594278452</v>
      </c>
      <c r="AJ637" s="117">
        <v>50</v>
      </c>
      <c r="AK637" s="115"/>
      <c r="AL637" s="118">
        <v>6.8449807881773408</v>
      </c>
      <c r="AM637" s="118">
        <v>6.9268073118279574</v>
      </c>
      <c r="AN637" s="115">
        <v>7.1363153692367938</v>
      </c>
      <c r="AO637" s="115">
        <v>7.4085013307984804</v>
      </c>
      <c r="AP637" s="115">
        <v>8.4344617810760667</v>
      </c>
      <c r="AQ637" s="119">
        <v>6.9325687206723643</v>
      </c>
      <c r="AR637" s="115">
        <v>5.8232999999999997</v>
      </c>
      <c r="AS637" s="115"/>
      <c r="AT637" s="118">
        <v>175.07209525645834</v>
      </c>
      <c r="AU637" s="118">
        <v>160.38855735231047</v>
      </c>
      <c r="AV637" s="119">
        <v>235.8941403342094</v>
      </c>
      <c r="AW637" s="119">
        <v>228.24959555237174</v>
      </c>
      <c r="AX637" s="119">
        <v>221.7361221977259</v>
      </c>
      <c r="AY637" s="119">
        <v>314.57253285645129</v>
      </c>
      <c r="AZ637" s="119">
        <v>397.67409891006201</v>
      </c>
      <c r="BA637" s="119"/>
    </row>
    <row r="638" spans="1:53" x14ac:dyDescent="0.25">
      <c r="A638" s="180" t="s">
        <v>1157</v>
      </c>
      <c r="B638" s="181">
        <v>3</v>
      </c>
      <c r="C638" s="182" t="s">
        <v>1158</v>
      </c>
      <c r="D638" s="31"/>
      <c r="E638" s="32"/>
      <c r="F638" s="160">
        <v>763</v>
      </c>
      <c r="G638" s="109">
        <v>566</v>
      </c>
      <c r="H638" s="110">
        <v>527</v>
      </c>
      <c r="I638" s="110">
        <v>513</v>
      </c>
      <c r="J638" s="110">
        <v>497</v>
      </c>
      <c r="K638" s="110">
        <v>455</v>
      </c>
      <c r="L638" s="110">
        <v>445</v>
      </c>
      <c r="M638" s="111"/>
      <c r="N638" s="112">
        <v>0.25162803699178743</v>
      </c>
      <c r="O638" s="112">
        <v>0.24959656569231622</v>
      </c>
      <c r="P638" s="113">
        <v>0.32387598582232446</v>
      </c>
      <c r="Q638" s="113">
        <v>0.32000425086123763</v>
      </c>
      <c r="R638" s="113">
        <v>0.30855922630111116</v>
      </c>
      <c r="S638" s="207">
        <v>0.30936573693252806</v>
      </c>
      <c r="T638" s="113">
        <v>0.28984393292984195</v>
      </c>
      <c r="U638" s="111"/>
      <c r="V638" s="114">
        <v>70.654283300000003</v>
      </c>
      <c r="W638" s="114">
        <v>72.459999999999994</v>
      </c>
      <c r="X638" s="115">
        <v>67.173429725719885</v>
      </c>
      <c r="Y638" s="115">
        <v>66.780627419033436</v>
      </c>
      <c r="Z638" s="115">
        <v>64.042024978866081</v>
      </c>
      <c r="AA638" s="119">
        <v>61.185798441641964</v>
      </c>
      <c r="AB638" s="115">
        <v>57.221598748555756</v>
      </c>
      <c r="AC638" s="115"/>
      <c r="AD638" s="116">
        <v>33.372551378338798</v>
      </c>
      <c r="AE638" s="116">
        <v>33.439873089666115</v>
      </c>
      <c r="AF638" s="115">
        <v>33.502145144636081</v>
      </c>
      <c r="AG638" s="115">
        <v>33.42142697964556</v>
      </c>
      <c r="AH638" s="115">
        <v>33.41303901353816</v>
      </c>
      <c r="AI638" s="119">
        <v>29.926030908531175</v>
      </c>
      <c r="AJ638" s="117">
        <v>26.086956521739129</v>
      </c>
      <c r="AK638" s="115"/>
      <c r="AL638" s="118">
        <v>6.3584345323741012</v>
      </c>
      <c r="AM638" s="118">
        <v>6.4902138157894731</v>
      </c>
      <c r="AN638" s="115">
        <v>6.646003701575208</v>
      </c>
      <c r="AO638" s="115">
        <v>6.7510858858858862</v>
      </c>
      <c r="AP638" s="115">
        <v>6.8185967447447453</v>
      </c>
      <c r="AQ638" s="119">
        <v>6.8999651342902126</v>
      </c>
      <c r="AR638" s="115">
        <v>6.9606000000000003</v>
      </c>
      <c r="AS638" s="115"/>
      <c r="AT638" s="118">
        <v>192.69043071221802</v>
      </c>
      <c r="AU638" s="118">
        <v>180.80479191843821</v>
      </c>
      <c r="AV638" s="119">
        <v>387.35585308751615</v>
      </c>
      <c r="AW638" s="119">
        <v>374.81450008797242</v>
      </c>
      <c r="AX638" s="119">
        <v>358.85192485924239</v>
      </c>
      <c r="AY638" s="119">
        <v>404.13282050013373</v>
      </c>
      <c r="AZ638" s="119">
        <v>397.99120040248761</v>
      </c>
      <c r="BA638" s="119"/>
    </row>
    <row r="639" spans="1:53" x14ac:dyDescent="0.25">
      <c r="A639" s="180" t="s">
        <v>1159</v>
      </c>
      <c r="B639" s="181">
        <v>4</v>
      </c>
      <c r="C639" s="182" t="s">
        <v>1160</v>
      </c>
      <c r="D639" s="31"/>
      <c r="E639" s="32"/>
      <c r="F639" s="160">
        <v>2410</v>
      </c>
      <c r="G639" s="109">
        <v>2473</v>
      </c>
      <c r="H639" s="110">
        <v>2503</v>
      </c>
      <c r="I639" s="110">
        <v>2510</v>
      </c>
      <c r="J639" s="110">
        <v>2516</v>
      </c>
      <c r="K639" s="110">
        <v>2528</v>
      </c>
      <c r="L639" s="110">
        <v>1953</v>
      </c>
      <c r="M639" s="111"/>
      <c r="N639" s="112">
        <v>0.26995415553275015</v>
      </c>
      <c r="O639" s="112">
        <v>0.29216525643074026</v>
      </c>
      <c r="P639" s="113">
        <v>0.35725822169754962</v>
      </c>
      <c r="Q639" s="113">
        <v>0.36002759321854477</v>
      </c>
      <c r="R639" s="113">
        <v>0.36448935987447978</v>
      </c>
      <c r="S639" s="207">
        <v>0.37425266297625565</v>
      </c>
      <c r="T639" s="113">
        <v>0.36845612100610026</v>
      </c>
      <c r="U639" s="111"/>
      <c r="V639" s="114">
        <v>68.6753231</v>
      </c>
      <c r="W639" s="114">
        <v>72.89</v>
      </c>
      <c r="X639" s="115">
        <v>72.460161540656614</v>
      </c>
      <c r="Y639" s="115">
        <v>73.166911599411677</v>
      </c>
      <c r="Z639" s="115">
        <v>72.909704444845644</v>
      </c>
      <c r="AA639" s="119">
        <v>73.86032199865042</v>
      </c>
      <c r="AB639" s="115">
        <v>73.649159449408799</v>
      </c>
      <c r="AC639" s="115"/>
      <c r="AD639" s="116">
        <v>68.121553061236668</v>
      </c>
      <c r="AE639" s="116">
        <v>68.219448110923182</v>
      </c>
      <c r="AF639" s="115">
        <v>68.571428571428569</v>
      </c>
      <c r="AG639" s="115">
        <v>68.571428571428569</v>
      </c>
      <c r="AH639" s="115">
        <v>68.571428571428569</v>
      </c>
      <c r="AI639" s="119">
        <v>64.95070021675167</v>
      </c>
      <c r="AJ639" s="117">
        <v>60.902255639097746</v>
      </c>
      <c r="AK639" s="115"/>
      <c r="AL639" s="118">
        <v>6.6441571171171168</v>
      </c>
      <c r="AM639" s="118">
        <v>6.7867983186549239</v>
      </c>
      <c r="AN639" s="115">
        <v>7.0749191108075156</v>
      </c>
      <c r="AO639" s="115">
        <v>7.1799884203002158</v>
      </c>
      <c r="AP639" s="115">
        <v>7.6869616077616074</v>
      </c>
      <c r="AQ639" s="119">
        <v>7.4804673484538569</v>
      </c>
      <c r="AR639" s="115">
        <v>7.4366000000000003</v>
      </c>
      <c r="AS639" s="115"/>
      <c r="AT639" s="118">
        <v>173.19581469980795</v>
      </c>
      <c r="AU639" s="118">
        <v>192.35777801018824</v>
      </c>
      <c r="AV639" s="119">
        <v>316.54662760988987</v>
      </c>
      <c r="AW639" s="119">
        <v>316.13093559198711</v>
      </c>
      <c r="AX639" s="119">
        <v>315.36656382444039</v>
      </c>
      <c r="AY639" s="119">
        <v>346.29114470855347</v>
      </c>
      <c r="AZ639" s="119">
        <v>344.2922479637582</v>
      </c>
      <c r="BA639" s="119"/>
    </row>
    <row r="640" spans="1:53" x14ac:dyDescent="0.25">
      <c r="A640" s="180" t="s">
        <v>1161</v>
      </c>
      <c r="B640" s="181">
        <v>5</v>
      </c>
      <c r="C640" s="182" t="s">
        <v>1162</v>
      </c>
      <c r="D640" s="31"/>
      <c r="E640" s="32"/>
      <c r="F640" s="160">
        <v>854</v>
      </c>
      <c r="G640" s="109">
        <v>785</v>
      </c>
      <c r="H640" s="110">
        <v>783</v>
      </c>
      <c r="I640" s="110">
        <v>781</v>
      </c>
      <c r="J640" s="110">
        <v>779</v>
      </c>
      <c r="K640" s="110">
        <v>773</v>
      </c>
      <c r="L640" s="110">
        <v>613</v>
      </c>
      <c r="M640" s="111"/>
      <c r="N640" s="112">
        <v>0.25867103615051268</v>
      </c>
      <c r="O640" s="112">
        <v>0.30584853503420861</v>
      </c>
      <c r="P640" s="113">
        <v>0.39308771409370952</v>
      </c>
      <c r="Q640" s="113">
        <v>0.39817501545299588</v>
      </c>
      <c r="R640" s="113">
        <v>0.40348599283141084</v>
      </c>
      <c r="S640" s="207">
        <v>0.42877211346384825</v>
      </c>
      <c r="T640" s="113">
        <v>0.43458640051076775</v>
      </c>
      <c r="U640" s="111"/>
      <c r="V640" s="114">
        <v>70.148383700000011</v>
      </c>
      <c r="W640" s="114">
        <v>72.95</v>
      </c>
      <c r="X640" s="115">
        <v>71.552031845258597</v>
      </c>
      <c r="Y640" s="115">
        <v>71.889304394291372</v>
      </c>
      <c r="Z640" s="115">
        <v>71.217571711271717</v>
      </c>
      <c r="AA640" s="119">
        <v>71.428581617504463</v>
      </c>
      <c r="AB640" s="115">
        <v>70.80160659803083</v>
      </c>
      <c r="AC640" s="115"/>
      <c r="AD640" s="116">
        <v>49.813708490585057</v>
      </c>
      <c r="AE640" s="116">
        <v>49.913515159946826</v>
      </c>
      <c r="AF640" s="115">
        <v>50.005835546317392</v>
      </c>
      <c r="AG640" s="115">
        <v>50</v>
      </c>
      <c r="AH640" s="115">
        <v>50</v>
      </c>
      <c r="AI640" s="119">
        <v>54.517496253912213</v>
      </c>
      <c r="AJ640" s="117">
        <v>59.375</v>
      </c>
      <c r="AK640" s="115"/>
      <c r="AL640" s="118">
        <v>6.5577146171693732</v>
      </c>
      <c r="AM640" s="118">
        <v>6.707122594142259</v>
      </c>
      <c r="AN640" s="115">
        <v>6.931782831161966</v>
      </c>
      <c r="AO640" s="115">
        <v>7.0485145631067967</v>
      </c>
      <c r="AP640" s="115">
        <v>7.4470635316698663</v>
      </c>
      <c r="AQ640" s="119">
        <v>7.221504073046205</v>
      </c>
      <c r="AR640" s="115">
        <v>7.1112000000000002</v>
      </c>
      <c r="AS640" s="115"/>
      <c r="AT640" s="118">
        <v>173.78416459378988</v>
      </c>
      <c r="AU640" s="118">
        <v>247.48115405943497</v>
      </c>
      <c r="AV640" s="119">
        <v>488.93914642779464</v>
      </c>
      <c r="AW640" s="119">
        <v>498.18807259860563</v>
      </c>
      <c r="AX640" s="119">
        <v>506.4050940792535</v>
      </c>
      <c r="AY640" s="119">
        <v>585.40032317316218</v>
      </c>
      <c r="AZ640" s="119">
        <v>597.42146901460046</v>
      </c>
      <c r="BA640" s="119"/>
    </row>
    <row r="641" spans="1:53" x14ac:dyDescent="0.25">
      <c r="A641" s="180" t="s">
        <v>1163</v>
      </c>
      <c r="B641" s="181">
        <v>6</v>
      </c>
      <c r="C641" s="182" t="s">
        <v>1164</v>
      </c>
      <c r="D641" s="31"/>
      <c r="E641" s="32"/>
      <c r="F641" s="160">
        <v>1130</v>
      </c>
      <c r="G641" s="109">
        <v>1166</v>
      </c>
      <c r="H641" s="110">
        <v>1180</v>
      </c>
      <c r="I641" s="110">
        <v>1183</v>
      </c>
      <c r="J641" s="110">
        <v>1186</v>
      </c>
      <c r="K641" s="110">
        <v>1195</v>
      </c>
      <c r="L641" s="110">
        <v>1453</v>
      </c>
      <c r="M641" s="111"/>
      <c r="N641" s="112">
        <v>0.16986615310159678</v>
      </c>
      <c r="O641" s="112">
        <v>0.14506131296291966</v>
      </c>
      <c r="P641" s="113">
        <v>0.17125184215825229</v>
      </c>
      <c r="Q641" s="113">
        <v>0.16359302958809857</v>
      </c>
      <c r="R641" s="113">
        <v>0.16121999711485702</v>
      </c>
      <c r="S641" s="207">
        <v>0.31745531294875157</v>
      </c>
      <c r="T641" s="113">
        <v>0.42196970443214737</v>
      </c>
      <c r="U641" s="111"/>
      <c r="V641" s="114">
        <v>70.014469099999999</v>
      </c>
      <c r="W641" s="114">
        <v>72.459999999999994</v>
      </c>
      <c r="X641" s="115">
        <v>67.323885169668685</v>
      </c>
      <c r="Y641" s="115">
        <v>67.067776493743352</v>
      </c>
      <c r="Z641" s="115">
        <v>64.401237161975743</v>
      </c>
      <c r="AA641" s="119">
        <v>61.704293653662944</v>
      </c>
      <c r="AB641" s="115">
        <v>57.738109049960038</v>
      </c>
      <c r="AC641" s="115"/>
      <c r="AD641" s="116">
        <v>5.5789363604481785</v>
      </c>
      <c r="AE641" s="116">
        <v>5.6460191193160831</v>
      </c>
      <c r="AF641" s="115">
        <v>5.7080701451352107</v>
      </c>
      <c r="AG641" s="115">
        <v>5.6276384821313981</v>
      </c>
      <c r="AH641" s="115">
        <v>5.6192802883677322</v>
      </c>
      <c r="AI641" s="119">
        <v>23.947222838048219</v>
      </c>
      <c r="AJ641" s="117">
        <v>43.820224719101127</v>
      </c>
      <c r="AK641" s="115"/>
      <c r="AL641" s="118">
        <v>5.2162586283185846</v>
      </c>
      <c r="AM641" s="118">
        <v>5.227656274509803</v>
      </c>
      <c r="AN641" s="115">
        <v>5.4400204307987767</v>
      </c>
      <c r="AO641" s="115">
        <v>5.5461063943161637</v>
      </c>
      <c r="AP641" s="115">
        <v>7.2332540869565225</v>
      </c>
      <c r="AQ641" s="119">
        <v>7.3829604042602455</v>
      </c>
      <c r="AR641" s="115">
        <v>8.4366000000000003</v>
      </c>
      <c r="AS641" s="115"/>
      <c r="AT641" s="118">
        <v>174.00476696617594</v>
      </c>
      <c r="AU641" s="118">
        <v>116.48348961300692</v>
      </c>
      <c r="AV641" s="119">
        <v>180.08950970925167</v>
      </c>
      <c r="AW641" s="119">
        <v>161.32928110420738</v>
      </c>
      <c r="AX641" s="119">
        <v>142.27261301991408</v>
      </c>
      <c r="AY641" s="119">
        <v>455.12973804348439</v>
      </c>
      <c r="AZ641" s="119">
        <v>785.05385687193836</v>
      </c>
      <c r="BA641" s="119"/>
    </row>
    <row r="642" spans="1:53" x14ac:dyDescent="0.25">
      <c r="A642" s="180" t="s">
        <v>1165</v>
      </c>
      <c r="B642" s="181">
        <v>7</v>
      </c>
      <c r="C642" s="182" t="s">
        <v>1166</v>
      </c>
      <c r="D642" s="31"/>
      <c r="E642" s="32"/>
      <c r="F642" s="160">
        <v>774</v>
      </c>
      <c r="G642" s="109">
        <v>678</v>
      </c>
      <c r="H642" s="110">
        <v>675</v>
      </c>
      <c r="I642" s="110">
        <v>672</v>
      </c>
      <c r="J642" s="110">
        <v>669</v>
      </c>
      <c r="K642" s="110">
        <v>660</v>
      </c>
      <c r="L642" s="110">
        <v>419</v>
      </c>
      <c r="M642" s="111"/>
      <c r="N642" s="112">
        <v>0.27165610689721598</v>
      </c>
      <c r="O642" s="112">
        <v>0.26743881787737739</v>
      </c>
      <c r="P642" s="113">
        <v>0.33131078453582274</v>
      </c>
      <c r="Q642" s="113">
        <v>0.32824327356304889</v>
      </c>
      <c r="R642" s="113">
        <v>0.32001135981178064</v>
      </c>
      <c r="S642" s="207">
        <v>0.35828418363809333</v>
      </c>
      <c r="T642" s="113">
        <v>0.36882688267903446</v>
      </c>
      <c r="U642" s="111"/>
      <c r="V642" s="114">
        <v>69.463931299999999</v>
      </c>
      <c r="W642" s="114">
        <v>73.040000000000006</v>
      </c>
      <c r="X642" s="115">
        <v>69.744875688301548</v>
      </c>
      <c r="Y642" s="115">
        <v>69.962548323995932</v>
      </c>
      <c r="Z642" s="115">
        <v>68.300915170935724</v>
      </c>
      <c r="AA642" s="119">
        <v>67.156571590960539</v>
      </c>
      <c r="AB642" s="115">
        <v>64.707875863438844</v>
      </c>
      <c r="AC642" s="115"/>
      <c r="AD642" s="116">
        <v>62.198428930592797</v>
      </c>
      <c r="AE642" s="116">
        <v>62.279861413470506</v>
      </c>
      <c r="AF642" s="115">
        <v>62.5</v>
      </c>
      <c r="AG642" s="115">
        <v>62.5</v>
      </c>
      <c r="AH642" s="115">
        <v>62.5</v>
      </c>
      <c r="AI642" s="119">
        <v>57.808153775224582</v>
      </c>
      <c r="AJ642" s="117">
        <v>52.631578947368418</v>
      </c>
      <c r="AK642" s="115"/>
      <c r="AL642" s="118">
        <v>6.8733939849624059</v>
      </c>
      <c r="AM642" s="118">
        <v>6.9297381062355665</v>
      </c>
      <c r="AN642" s="115">
        <v>7.1432929751161121</v>
      </c>
      <c r="AO642" s="115">
        <v>7.2538447033898317</v>
      </c>
      <c r="AP642" s="115">
        <v>7.3626523739406782</v>
      </c>
      <c r="AQ642" s="119">
        <v>6.6477318411056956</v>
      </c>
      <c r="AR642" s="115">
        <v>5.8756000000000004</v>
      </c>
      <c r="AS642" s="115"/>
      <c r="AT642" s="118">
        <v>176.45682399505705</v>
      </c>
      <c r="AU642" s="118">
        <v>159.15415656953778</v>
      </c>
      <c r="AV642" s="119">
        <v>282.8741606541227</v>
      </c>
      <c r="AW642" s="119">
        <v>272.44200004622036</v>
      </c>
      <c r="AX642" s="119">
        <v>261.21973415480738</v>
      </c>
      <c r="AY642" s="119">
        <v>398.21696758028702</v>
      </c>
      <c r="AZ642" s="119">
        <v>515.82209703878084</v>
      </c>
      <c r="BA642" s="119"/>
    </row>
    <row r="643" spans="1:53" x14ac:dyDescent="0.25">
      <c r="A643" s="180" t="s">
        <v>1167</v>
      </c>
      <c r="B643" s="181">
        <v>8</v>
      </c>
      <c r="C643" s="182" t="s">
        <v>1168</v>
      </c>
      <c r="D643" s="31"/>
      <c r="E643" s="32"/>
      <c r="F643" s="160">
        <v>412</v>
      </c>
      <c r="G643" s="109">
        <v>510</v>
      </c>
      <c r="H643" s="110">
        <v>523</v>
      </c>
      <c r="I643" s="110">
        <v>526</v>
      </c>
      <c r="J643" s="110">
        <v>529</v>
      </c>
      <c r="K643" s="110">
        <v>538</v>
      </c>
      <c r="L643" s="110">
        <v>292</v>
      </c>
      <c r="M643" s="111"/>
      <c r="N643" s="112">
        <v>0.26420231869637123</v>
      </c>
      <c r="O643" s="112">
        <v>0.26202656741194724</v>
      </c>
      <c r="P643" s="113">
        <v>0.32322249426985533</v>
      </c>
      <c r="Q643" s="113">
        <v>0.32174551921546651</v>
      </c>
      <c r="R643" s="113">
        <v>0.32257477454974487</v>
      </c>
      <c r="S643" s="207">
        <v>0.3368411646396674</v>
      </c>
      <c r="T643" s="113">
        <v>0.33338243897589603</v>
      </c>
      <c r="U643" s="111"/>
      <c r="V643" s="114">
        <v>68.385174800000016</v>
      </c>
      <c r="W643" s="114">
        <v>73.150000000000006</v>
      </c>
      <c r="X643" s="115">
        <v>71.315161989623547</v>
      </c>
      <c r="Y643" s="115">
        <v>71.893782077648964</v>
      </c>
      <c r="Z643" s="115">
        <v>70.770256665310001</v>
      </c>
      <c r="AA643" s="119">
        <v>71.10815377257282</v>
      </c>
      <c r="AB643" s="115">
        <v>69.901947581588914</v>
      </c>
      <c r="AC643" s="115"/>
      <c r="AD643" s="116">
        <v>74.890679717059342</v>
      </c>
      <c r="AE643" s="116">
        <v>74.910412159628464</v>
      </c>
      <c r="AF643" s="115">
        <v>75</v>
      </c>
      <c r="AG643" s="115">
        <v>75</v>
      </c>
      <c r="AH643" s="115">
        <v>75</v>
      </c>
      <c r="AI643" s="119">
        <v>63.033842939345504</v>
      </c>
      <c r="AJ643" s="117">
        <v>50</v>
      </c>
      <c r="AK643" s="115"/>
      <c r="AL643" s="118">
        <v>5.3900484567901232</v>
      </c>
      <c r="AM643" s="118">
        <v>5.4410507082152968</v>
      </c>
      <c r="AN643" s="115">
        <v>5.527868396869458</v>
      </c>
      <c r="AO643" s="115">
        <v>5.6640070844686647</v>
      </c>
      <c r="AP643" s="115">
        <v>6.3268689008042891</v>
      </c>
      <c r="AQ643" s="119">
        <v>5.6915885181511499</v>
      </c>
      <c r="AR643" s="115">
        <v>5.3467000000000002</v>
      </c>
      <c r="AS643" s="115"/>
      <c r="AT643" s="118">
        <v>179.48302556614158</v>
      </c>
      <c r="AU643" s="118">
        <v>161.08620707249975</v>
      </c>
      <c r="AV643" s="119">
        <v>278.01493954273235</v>
      </c>
      <c r="AW643" s="119">
        <v>267.53322714782684</v>
      </c>
      <c r="AX643" s="119">
        <v>256.81484866898433</v>
      </c>
      <c r="AY643" s="119">
        <v>329.95770455947422</v>
      </c>
      <c r="AZ643" s="119">
        <v>380.3648197484884</v>
      </c>
      <c r="BA643" s="119"/>
    </row>
    <row r="644" spans="1:53" x14ac:dyDescent="0.25">
      <c r="A644" s="180" t="s">
        <v>1169</v>
      </c>
      <c r="B644" s="181">
        <v>9</v>
      </c>
      <c r="C644" s="182" t="s">
        <v>1170</v>
      </c>
      <c r="D644" s="31"/>
      <c r="E644" s="32"/>
      <c r="F644" s="160">
        <v>249</v>
      </c>
      <c r="G644" s="109">
        <v>187</v>
      </c>
      <c r="H644" s="110">
        <v>184</v>
      </c>
      <c r="I644" s="110">
        <v>182</v>
      </c>
      <c r="J644" s="110">
        <v>181</v>
      </c>
      <c r="K644" s="110">
        <v>177</v>
      </c>
      <c r="L644" s="110">
        <v>221</v>
      </c>
      <c r="M644" s="111"/>
      <c r="N644" s="112">
        <v>0.12075921792753129</v>
      </c>
      <c r="O644" s="112">
        <v>0.14555696073429197</v>
      </c>
      <c r="P644" s="113">
        <v>0.17968693500047714</v>
      </c>
      <c r="Q644" s="113">
        <v>0.1763759205727049</v>
      </c>
      <c r="R644" s="113">
        <v>0.17671232112069479</v>
      </c>
      <c r="S644" s="207">
        <v>0.32708775290510522</v>
      </c>
      <c r="T644" s="113">
        <v>0.35598614158029268</v>
      </c>
      <c r="U644" s="111"/>
      <c r="V644" s="114">
        <v>70.870034599999997</v>
      </c>
      <c r="W644" s="114">
        <v>73.180000000000007</v>
      </c>
      <c r="X644" s="115">
        <v>68.884281473352132</v>
      </c>
      <c r="Y644" s="115">
        <v>68.736119734787195</v>
      </c>
      <c r="Z644" s="115">
        <v>66.571642389730016</v>
      </c>
      <c r="AA644" s="119">
        <v>64.374955191272875</v>
      </c>
      <c r="AB644" s="115">
        <v>61.085038077474337</v>
      </c>
      <c r="AC644" s="115"/>
      <c r="AD644" s="116">
        <v>0.4680871105522591</v>
      </c>
      <c r="AE644" s="116">
        <v>0.55349375012330226</v>
      </c>
      <c r="AF644" s="115">
        <v>0.63249422187764992</v>
      </c>
      <c r="AG644" s="115">
        <v>0.53009238020931693</v>
      </c>
      <c r="AH644" s="115">
        <v>0.5194511177704243</v>
      </c>
      <c r="AI644" s="119">
        <v>19.466908316614536</v>
      </c>
      <c r="AJ644" s="117">
        <v>40</v>
      </c>
      <c r="AK644" s="115"/>
      <c r="AL644" s="118">
        <v>6.840914117647058</v>
      </c>
      <c r="AM644" s="118">
        <v>6.8717431578947368</v>
      </c>
      <c r="AN644" s="115">
        <v>7.0966467633719645</v>
      </c>
      <c r="AO644" s="115">
        <v>7.1726620370370373</v>
      </c>
      <c r="AP644" s="115">
        <v>7.634717272727273</v>
      </c>
      <c r="AQ644" s="119">
        <v>7.5641493803724416</v>
      </c>
      <c r="AR644" s="115">
        <v>7.6889000000000003</v>
      </c>
      <c r="AS644" s="115"/>
      <c r="AT644" s="118">
        <v>174.29199651303594</v>
      </c>
      <c r="AU644" s="118">
        <v>247.91658917751337</v>
      </c>
      <c r="AV644" s="119">
        <v>437.55392933942539</v>
      </c>
      <c r="AW644" s="119">
        <v>449.30429436899647</v>
      </c>
      <c r="AX644" s="119">
        <v>459.94566841252436</v>
      </c>
      <c r="AY644" s="119">
        <v>502.59409483971098</v>
      </c>
      <c r="AZ644" s="119">
        <v>488.98067569965878</v>
      </c>
      <c r="BA644" s="119"/>
    </row>
    <row r="645" spans="1:53" x14ac:dyDescent="0.25">
      <c r="A645" s="180" t="s">
        <v>1171</v>
      </c>
      <c r="B645" s="181">
        <v>10</v>
      </c>
      <c r="C645" s="182" t="s">
        <v>1172</v>
      </c>
      <c r="D645" s="31"/>
      <c r="E645" s="32"/>
      <c r="F645" s="160">
        <v>1023</v>
      </c>
      <c r="G645" s="109">
        <v>800</v>
      </c>
      <c r="H645" s="110">
        <v>779</v>
      </c>
      <c r="I645" s="110">
        <v>770</v>
      </c>
      <c r="J645" s="110">
        <v>761</v>
      </c>
      <c r="K645" s="110">
        <v>731</v>
      </c>
      <c r="L645" s="110">
        <v>514</v>
      </c>
      <c r="M645" s="111"/>
      <c r="N645" s="112">
        <v>0.25728820129276786</v>
      </c>
      <c r="O645" s="112">
        <v>0.25767773396116972</v>
      </c>
      <c r="P645" s="113">
        <v>0.33511616972550767</v>
      </c>
      <c r="Q645" s="113">
        <v>0.33359417970480576</v>
      </c>
      <c r="R645" s="113">
        <v>0.33187256479506172</v>
      </c>
      <c r="S645" s="207">
        <v>0.35316466971158322</v>
      </c>
      <c r="T645" s="113">
        <v>0.35727799601042892</v>
      </c>
      <c r="U645" s="111"/>
      <c r="V645" s="114">
        <v>70.297177700000006</v>
      </c>
      <c r="W645" s="114">
        <v>72.709999999999994</v>
      </c>
      <c r="X645" s="115">
        <v>69.238872936743462</v>
      </c>
      <c r="Y645" s="115">
        <v>69.228575433570185</v>
      </c>
      <c r="Z645" s="115">
        <v>67.513584805479368</v>
      </c>
      <c r="AA645" s="119">
        <v>66.148066973576761</v>
      </c>
      <c r="AB645" s="115">
        <v>63.799553893847119</v>
      </c>
      <c r="AC645" s="115"/>
      <c r="AD645" s="116">
        <v>69.499900767797769</v>
      </c>
      <c r="AE645" s="116">
        <v>69.603970852093227</v>
      </c>
      <c r="AF645" s="115">
        <v>70</v>
      </c>
      <c r="AG645" s="115">
        <v>70</v>
      </c>
      <c r="AH645" s="115">
        <v>70</v>
      </c>
      <c r="AI645" s="119">
        <v>67.848427436529789</v>
      </c>
      <c r="AJ645" s="117">
        <v>65.384615384615387</v>
      </c>
      <c r="AK645" s="115"/>
      <c r="AL645" s="118">
        <v>5.2742689922480617</v>
      </c>
      <c r="AM645" s="118">
        <v>5.4826860576923071</v>
      </c>
      <c r="AN645" s="115">
        <v>5.82113754559931</v>
      </c>
      <c r="AO645" s="115">
        <v>6.0056147826086956</v>
      </c>
      <c r="AP645" s="115">
        <v>6.6061762608695656</v>
      </c>
      <c r="AQ645" s="119">
        <v>6.3193594540714741</v>
      </c>
      <c r="AR645" s="115">
        <v>6.2168999999999999</v>
      </c>
      <c r="AS645" s="115"/>
      <c r="AT645" s="118">
        <v>169.85808944664726</v>
      </c>
      <c r="AU645" s="118">
        <v>159.83439200281728</v>
      </c>
      <c r="AV645" s="119">
        <v>317.59921973232667</v>
      </c>
      <c r="AW645" s="119">
        <v>307.64718869427236</v>
      </c>
      <c r="AX645" s="119">
        <v>296.2460949317678</v>
      </c>
      <c r="AY645" s="119">
        <v>375.71113281144784</v>
      </c>
      <c r="AZ645" s="119">
        <v>420.485328130835</v>
      </c>
      <c r="BA645" s="119"/>
    </row>
    <row r="646" spans="1:53" x14ac:dyDescent="0.25">
      <c r="A646" s="180"/>
      <c r="B646" s="183"/>
      <c r="C646" s="182"/>
      <c r="D646" s="31"/>
      <c r="E646" s="32"/>
      <c r="F646" s="160"/>
      <c r="G646" s="109"/>
      <c r="H646" s="110"/>
      <c r="I646" s="110"/>
      <c r="J646" s="110"/>
      <c r="K646" s="110"/>
      <c r="L646" s="110" t="s">
        <v>15</v>
      </c>
      <c r="M646" s="111"/>
      <c r="N646" s="112"/>
      <c r="O646" s="112"/>
      <c r="P646" s="113"/>
      <c r="Q646" s="113"/>
      <c r="R646" s="113"/>
      <c r="S646" s="207"/>
      <c r="T646" s="113"/>
      <c r="U646" s="111"/>
      <c r="V646" s="114"/>
      <c r="W646" s="114"/>
      <c r="X646" s="115"/>
      <c r="Y646" s="115"/>
      <c r="Z646" s="115"/>
      <c r="AA646" s="119"/>
      <c r="AB646" s="115"/>
      <c r="AC646" s="115"/>
      <c r="AD646" s="116"/>
      <c r="AE646" s="116"/>
      <c r="AF646" s="115"/>
      <c r="AG646" s="115"/>
      <c r="AH646" s="115"/>
      <c r="AI646" s="119"/>
      <c r="AJ646" s="120"/>
      <c r="AK646" s="115"/>
      <c r="AL646" s="118"/>
      <c r="AM646" s="118"/>
      <c r="AN646" s="115"/>
      <c r="AO646" s="115"/>
      <c r="AP646" s="115"/>
      <c r="AQ646" s="119"/>
      <c r="AR646" s="115"/>
      <c r="AS646" s="115"/>
      <c r="AT646" s="118"/>
      <c r="AU646" s="118"/>
      <c r="AV646" s="119"/>
      <c r="AW646" s="119"/>
      <c r="AX646" s="119"/>
      <c r="AY646" s="119"/>
      <c r="AZ646" s="119"/>
      <c r="BA646" s="119"/>
    </row>
    <row r="647" spans="1:53" x14ac:dyDescent="0.25">
      <c r="A647" s="177" t="s">
        <v>1173</v>
      </c>
      <c r="B647" s="178"/>
      <c r="C647" s="179" t="s">
        <v>1174</v>
      </c>
      <c r="D647" s="31"/>
      <c r="E647" s="32"/>
      <c r="F647" s="159">
        <v>14085</v>
      </c>
      <c r="G647" s="97">
        <v>12595</v>
      </c>
      <c r="H647" s="98">
        <v>12416</v>
      </c>
      <c r="I647" s="98">
        <v>12337</v>
      </c>
      <c r="J647" s="98">
        <v>12255</v>
      </c>
      <c r="K647" s="98">
        <v>11993</v>
      </c>
      <c r="L647" s="98">
        <v>9445</v>
      </c>
      <c r="M647" s="121"/>
      <c r="N647" s="100">
        <v>0.23721777126914481</v>
      </c>
      <c r="O647" s="100">
        <v>0.24058223664151254</v>
      </c>
      <c r="P647" s="101">
        <v>0.30572608154114922</v>
      </c>
      <c r="Q647" s="101">
        <v>0.30439924498968424</v>
      </c>
      <c r="R647" s="101">
        <v>0.29818243539593364</v>
      </c>
      <c r="S647" s="206">
        <v>0.34957074555178791</v>
      </c>
      <c r="T647" s="101">
        <v>0.37885539313267319</v>
      </c>
      <c r="U647" s="121"/>
      <c r="V647" s="102">
        <v>65.1402581343131</v>
      </c>
      <c r="W647" s="102">
        <v>70.09</v>
      </c>
      <c r="X647" s="103">
        <v>68.578173158168028</v>
      </c>
      <c r="Y647" s="103">
        <v>69.25551105148719</v>
      </c>
      <c r="Z647" s="103">
        <v>68.376549529009026</v>
      </c>
      <c r="AA647" s="107">
        <v>68.662084683932477</v>
      </c>
      <c r="AB647" s="103">
        <v>67.412676157607905</v>
      </c>
      <c r="AC647" s="103"/>
      <c r="AD647" s="104">
        <v>48.301545982731611</v>
      </c>
      <c r="AE647" s="104">
        <v>46.925800416961842</v>
      </c>
      <c r="AF647" s="103">
        <v>47.719958155918405</v>
      </c>
      <c r="AG647" s="103">
        <v>47.333333333333336</v>
      </c>
      <c r="AH647" s="103">
        <v>47.333333333333336</v>
      </c>
      <c r="AI647" s="107">
        <v>48.770946955702328</v>
      </c>
      <c r="AJ647" s="105">
        <v>50.521609538002977</v>
      </c>
      <c r="AK647" s="103"/>
      <c r="AL647" s="106">
        <v>5.9473985254122352</v>
      </c>
      <c r="AM647" s="106">
        <v>6.1384741091138428</v>
      </c>
      <c r="AN647" s="103">
        <v>6.3209892252569286</v>
      </c>
      <c r="AO647" s="103">
        <v>6.4145615936721843</v>
      </c>
      <c r="AP647" s="103">
        <v>6.4012250786627805</v>
      </c>
      <c r="AQ647" s="107">
        <v>6.4308708360837699</v>
      </c>
      <c r="AR647" s="103">
        <v>6.3649520927887036</v>
      </c>
      <c r="AS647" s="103"/>
      <c r="AT647" s="106">
        <v>168.0395622791462</v>
      </c>
      <c r="AU647" s="106">
        <v>155.62808563070021</v>
      </c>
      <c r="AV647" s="107">
        <v>283.81355305367907</v>
      </c>
      <c r="AW647" s="107">
        <v>275.34048334949938</v>
      </c>
      <c r="AX647" s="107">
        <v>265.82520636924738</v>
      </c>
      <c r="AY647" s="107">
        <v>397.82833254973815</v>
      </c>
      <c r="AZ647" s="107">
        <v>505.52249418181538</v>
      </c>
      <c r="BA647" s="107"/>
    </row>
    <row r="648" spans="1:53" x14ac:dyDescent="0.25">
      <c r="A648" s="180" t="s">
        <v>1175</v>
      </c>
      <c r="B648" s="181">
        <v>1</v>
      </c>
      <c r="C648" s="182" t="s">
        <v>1176</v>
      </c>
      <c r="D648" s="31"/>
      <c r="E648" s="32"/>
      <c r="F648" s="160">
        <v>3007</v>
      </c>
      <c r="G648" s="109">
        <v>2645</v>
      </c>
      <c r="H648" s="110">
        <v>2718</v>
      </c>
      <c r="I648" s="110">
        <v>2721</v>
      </c>
      <c r="J648" s="110">
        <v>2724</v>
      </c>
      <c r="K648" s="110">
        <v>2733</v>
      </c>
      <c r="L648" s="110">
        <v>2570</v>
      </c>
      <c r="M648" s="111"/>
      <c r="N648" s="112">
        <v>0.25093725632499986</v>
      </c>
      <c r="O648" s="112">
        <v>0.26752280104367826</v>
      </c>
      <c r="P648" s="113">
        <v>0.36757147942537877</v>
      </c>
      <c r="Q648" s="113">
        <v>0.36826848084709418</v>
      </c>
      <c r="R648" s="113">
        <v>0.35368655339698868</v>
      </c>
      <c r="S648" s="207">
        <v>0.42309632793422119</v>
      </c>
      <c r="T648" s="113">
        <v>0.46237355718776502</v>
      </c>
      <c r="U648" s="111"/>
      <c r="V648" s="114">
        <v>65.706882800000002</v>
      </c>
      <c r="W648" s="114">
        <v>70.489999999999995</v>
      </c>
      <c r="X648" s="115">
        <v>70.489575998056765</v>
      </c>
      <c r="Y648" s="115">
        <v>71.352126235337636</v>
      </c>
      <c r="Z648" s="115">
        <v>71.288758881574964</v>
      </c>
      <c r="AA648" s="119">
        <v>72.70041640702857</v>
      </c>
      <c r="AB648" s="115">
        <v>72.84060054376404</v>
      </c>
      <c r="AC648" s="115"/>
      <c r="AD648" s="116">
        <v>49.855516098733752</v>
      </c>
      <c r="AE648" s="116">
        <v>49.932924119137191</v>
      </c>
      <c r="AF648" s="115">
        <v>50.004525930895106</v>
      </c>
      <c r="AG648" s="115">
        <v>50</v>
      </c>
      <c r="AH648" s="115">
        <v>50</v>
      </c>
      <c r="AI648" s="119">
        <v>51.8109062127416</v>
      </c>
      <c r="AJ648" s="117">
        <v>53.738317757009348</v>
      </c>
      <c r="AK648" s="115"/>
      <c r="AL648" s="118">
        <v>7.0749522859517864</v>
      </c>
      <c r="AM648" s="118">
        <v>7.3476847407407408</v>
      </c>
      <c r="AN648" s="115">
        <v>7.5284201752884723</v>
      </c>
      <c r="AO648" s="115">
        <v>7.6393154681139768</v>
      </c>
      <c r="AP648" s="115">
        <v>6.6351912408759128</v>
      </c>
      <c r="AQ648" s="119">
        <v>7.5139584669764403</v>
      </c>
      <c r="AR648" s="115">
        <v>7.8007999999999997</v>
      </c>
      <c r="AS648" s="115"/>
      <c r="AT648" s="118">
        <v>168.40559958057716</v>
      </c>
      <c r="AU648" s="118">
        <v>175.93843082346299</v>
      </c>
      <c r="AV648" s="119">
        <v>394.50404910187416</v>
      </c>
      <c r="AW648" s="119">
        <v>386.4555169405661</v>
      </c>
      <c r="AX648" s="119">
        <v>377.61046670500332</v>
      </c>
      <c r="AY648" s="119">
        <v>549.31454947561724</v>
      </c>
      <c r="AZ648" s="119">
        <v>676.28056941042632</v>
      </c>
      <c r="BA648" s="119"/>
    </row>
    <row r="649" spans="1:53" x14ac:dyDescent="0.25">
      <c r="A649" s="180" t="s">
        <v>1177</v>
      </c>
      <c r="B649" s="181">
        <v>2</v>
      </c>
      <c r="C649" s="182" t="s">
        <v>1178</v>
      </c>
      <c r="D649" s="31"/>
      <c r="E649" s="32"/>
      <c r="F649" s="160">
        <v>447</v>
      </c>
      <c r="G649" s="109">
        <v>640</v>
      </c>
      <c r="H649" s="110">
        <v>680</v>
      </c>
      <c r="I649" s="110">
        <v>696</v>
      </c>
      <c r="J649" s="110">
        <v>711</v>
      </c>
      <c r="K649" s="110">
        <v>756</v>
      </c>
      <c r="L649" s="110">
        <v>329</v>
      </c>
      <c r="M649" s="111"/>
      <c r="N649" s="112">
        <v>0.27508306183641534</v>
      </c>
      <c r="O649" s="112">
        <v>0.27665222632804309</v>
      </c>
      <c r="P649" s="113">
        <v>0.32481379318730114</v>
      </c>
      <c r="Q649" s="113">
        <v>0.32244929710636877</v>
      </c>
      <c r="R649" s="113">
        <v>0.31635659724401932</v>
      </c>
      <c r="S649" s="207">
        <v>0.37730608061611359</v>
      </c>
      <c r="T649" s="113">
        <v>0.41245956956033331</v>
      </c>
      <c r="U649" s="111"/>
      <c r="V649" s="114">
        <v>66.435973400000009</v>
      </c>
      <c r="W649" s="114">
        <v>70.64</v>
      </c>
      <c r="X649" s="115">
        <v>67.417328382594604</v>
      </c>
      <c r="Y649" s="115">
        <v>67.756716288291202</v>
      </c>
      <c r="Z649" s="115">
        <v>66.118784724640534</v>
      </c>
      <c r="AA649" s="119">
        <v>64.854462925074358</v>
      </c>
      <c r="AB649" s="115">
        <v>62.093847870881476</v>
      </c>
      <c r="AC649" s="115"/>
      <c r="AD649" s="116">
        <v>69.522201265282078</v>
      </c>
      <c r="AE649" s="116">
        <v>69.621630641286885</v>
      </c>
      <c r="AF649" s="115">
        <v>70</v>
      </c>
      <c r="AG649" s="115">
        <v>70</v>
      </c>
      <c r="AH649" s="115">
        <v>70</v>
      </c>
      <c r="AI649" s="119">
        <v>69.300712942677208</v>
      </c>
      <c r="AJ649" s="117">
        <v>68.421052631578945</v>
      </c>
      <c r="AK649" s="115"/>
      <c r="AL649" s="118">
        <v>6.8008269696969705</v>
      </c>
      <c r="AM649" s="118">
        <v>6.9423225626740956</v>
      </c>
      <c r="AN649" s="115">
        <v>7.1842283279624937</v>
      </c>
      <c r="AO649" s="115">
        <v>7.2506415584415578</v>
      </c>
      <c r="AP649" s="115">
        <v>7.4387957068831154</v>
      </c>
      <c r="AQ649" s="119">
        <v>7.4953987930995822</v>
      </c>
      <c r="AR649" s="115">
        <v>7.5682</v>
      </c>
      <c r="AS649" s="115"/>
      <c r="AT649" s="118">
        <v>185.15634145252545</v>
      </c>
      <c r="AU649" s="118">
        <v>171.65246368318103</v>
      </c>
      <c r="AV649" s="119">
        <v>266.93253251964302</v>
      </c>
      <c r="AW649" s="119">
        <v>258.72755386037136</v>
      </c>
      <c r="AX649" s="119">
        <v>251.00338757786395</v>
      </c>
      <c r="AY649" s="119">
        <v>413.08189180854242</v>
      </c>
      <c r="AZ649" s="119">
        <v>565.6883838599058</v>
      </c>
      <c r="BA649" s="119"/>
    </row>
    <row r="650" spans="1:53" x14ac:dyDescent="0.25">
      <c r="A650" s="180" t="s">
        <v>1179</v>
      </c>
      <c r="B650" s="181">
        <v>3</v>
      </c>
      <c r="C650" s="182" t="s">
        <v>1180</v>
      </c>
      <c r="D650" s="31"/>
      <c r="E650" s="32"/>
      <c r="F650" s="160">
        <v>905</v>
      </c>
      <c r="G650" s="109">
        <v>721</v>
      </c>
      <c r="H650" s="110">
        <v>693</v>
      </c>
      <c r="I650" s="110">
        <v>683</v>
      </c>
      <c r="J650" s="110">
        <v>671</v>
      </c>
      <c r="K650" s="110">
        <v>637</v>
      </c>
      <c r="L650" s="110">
        <v>478</v>
      </c>
      <c r="M650" s="111"/>
      <c r="N650" s="112">
        <v>0.24602684121235996</v>
      </c>
      <c r="O650" s="112">
        <v>0.26226157910317677</v>
      </c>
      <c r="P650" s="113">
        <v>0.35816199300486812</v>
      </c>
      <c r="Q650" s="113">
        <v>0.36085911815881999</v>
      </c>
      <c r="R650" s="113">
        <v>0.35953767165285644</v>
      </c>
      <c r="S650" s="207">
        <v>0.38496980258127705</v>
      </c>
      <c r="T650" s="113">
        <v>0.36984250506809685</v>
      </c>
      <c r="U650" s="111"/>
      <c r="V650" s="114">
        <v>61.339778899999999</v>
      </c>
      <c r="W650" s="114">
        <v>70.09</v>
      </c>
      <c r="X650" s="115">
        <v>71.968071597344021</v>
      </c>
      <c r="Y650" s="115">
        <v>73.75037681093292</v>
      </c>
      <c r="Z650" s="115">
        <v>74.406645305004673</v>
      </c>
      <c r="AA650" s="119">
        <v>77.769101298813439</v>
      </c>
      <c r="AB650" s="115">
        <v>78.879608343126392</v>
      </c>
      <c r="AC650" s="115"/>
      <c r="AD650" s="116">
        <v>66.476216279308872</v>
      </c>
      <c r="AE650" s="116">
        <v>66.52034702562824</v>
      </c>
      <c r="AF650" s="115">
        <v>66.666666666666657</v>
      </c>
      <c r="AG650" s="115">
        <v>66.666666666666657</v>
      </c>
      <c r="AH650" s="115">
        <v>66.666666666666657</v>
      </c>
      <c r="AI650" s="119">
        <v>47.522983788479905</v>
      </c>
      <c r="AJ650" s="117">
        <v>26.666666666666668</v>
      </c>
      <c r="AK650" s="115"/>
      <c r="AL650" s="118">
        <v>6.497505063291138</v>
      </c>
      <c r="AM650" s="118">
        <v>6.603629943502825</v>
      </c>
      <c r="AN650" s="115">
        <v>6.7597293078550837</v>
      </c>
      <c r="AO650" s="115">
        <v>6.9243898936170227</v>
      </c>
      <c r="AP650" s="115">
        <v>7.0739220933696823</v>
      </c>
      <c r="AQ650" s="119">
        <v>6.8456232291480745</v>
      </c>
      <c r="AR650" s="115">
        <v>6.6294000000000004</v>
      </c>
      <c r="AS650" s="115"/>
      <c r="AT650" s="118">
        <v>164.24411082575645</v>
      </c>
      <c r="AU650" s="118">
        <v>159.73091307526821</v>
      </c>
      <c r="AV650" s="119">
        <v>334.8228674080637</v>
      </c>
      <c r="AW650" s="119">
        <v>325.65109690559473</v>
      </c>
      <c r="AX650" s="119">
        <v>314.60115372651296</v>
      </c>
      <c r="AY650" s="119">
        <v>424.13776697240246</v>
      </c>
      <c r="AZ650" s="119">
        <v>496.11306468156346</v>
      </c>
      <c r="BA650" s="119"/>
    </row>
    <row r="651" spans="1:53" x14ac:dyDescent="0.25">
      <c r="A651" s="180" t="s">
        <v>1181</v>
      </c>
      <c r="B651" s="181">
        <v>4</v>
      </c>
      <c r="C651" s="182" t="s">
        <v>1182</v>
      </c>
      <c r="D651" s="31"/>
      <c r="E651" s="32"/>
      <c r="F651" s="160">
        <v>873</v>
      </c>
      <c r="G651" s="109">
        <v>668</v>
      </c>
      <c r="H651" s="110">
        <v>637</v>
      </c>
      <c r="I651" s="110">
        <v>624</v>
      </c>
      <c r="J651" s="110">
        <v>612</v>
      </c>
      <c r="K651" s="110">
        <v>575</v>
      </c>
      <c r="L651" s="110">
        <v>496</v>
      </c>
      <c r="M651" s="111"/>
      <c r="N651" s="112">
        <v>0.25002932346218781</v>
      </c>
      <c r="O651" s="112">
        <v>0.24996451775554357</v>
      </c>
      <c r="P651" s="113">
        <v>0.28947625899820134</v>
      </c>
      <c r="Q651" s="113">
        <v>0.28881791278779351</v>
      </c>
      <c r="R651" s="113">
        <v>0.2888146528230679</v>
      </c>
      <c r="S651" s="207">
        <v>0.31490011319322564</v>
      </c>
      <c r="T651" s="113">
        <v>0.31612580127278922</v>
      </c>
      <c r="U651" s="111"/>
      <c r="V651" s="114">
        <v>65.453932999999992</v>
      </c>
      <c r="W651" s="114">
        <v>70.22</v>
      </c>
      <c r="X651" s="115">
        <v>67.589213481922854</v>
      </c>
      <c r="Y651" s="115">
        <v>68.086276521754527</v>
      </c>
      <c r="Z651" s="115">
        <v>66.653715233013472</v>
      </c>
      <c r="AA651" s="119">
        <v>65.993733791653028</v>
      </c>
      <c r="AB651" s="115">
        <v>63.710411011950356</v>
      </c>
      <c r="AC651" s="115"/>
      <c r="AD651" s="116">
        <v>71.135840335192185</v>
      </c>
      <c r="AE651" s="116">
        <v>71.194207617514252</v>
      </c>
      <c r="AF651" s="115">
        <v>71.428571428571431</v>
      </c>
      <c r="AG651" s="115">
        <v>71.428571428571431</v>
      </c>
      <c r="AH651" s="115">
        <v>71.428571428571431</v>
      </c>
      <c r="AI651" s="119">
        <v>54.984311858978799</v>
      </c>
      <c r="AJ651" s="117">
        <v>37.037037037037038</v>
      </c>
      <c r="AK651" s="115"/>
      <c r="AL651" s="118">
        <v>5.3476678787878793</v>
      </c>
      <c r="AM651" s="118">
        <v>5.4444448179271703</v>
      </c>
      <c r="AN651" s="115">
        <v>5.6802356739019686</v>
      </c>
      <c r="AO651" s="115">
        <v>5.8557498708010325</v>
      </c>
      <c r="AP651" s="115">
        <v>6.5747947103274553</v>
      </c>
      <c r="AQ651" s="119">
        <v>6.0778052100896929</v>
      </c>
      <c r="AR651" s="115">
        <v>5.8696000000000002</v>
      </c>
      <c r="AS651" s="115"/>
      <c r="AT651" s="118">
        <v>170.55287138710267</v>
      </c>
      <c r="AU651" s="118">
        <v>154.50301553516201</v>
      </c>
      <c r="AV651" s="119">
        <v>225.67183514844149</v>
      </c>
      <c r="AW651" s="119">
        <v>218.0940340899617</v>
      </c>
      <c r="AX651" s="119">
        <v>209.54320152605166</v>
      </c>
      <c r="AY651" s="119">
        <v>311.81104846429298</v>
      </c>
      <c r="AZ651" s="119">
        <v>405.48481547294182</v>
      </c>
      <c r="BA651" s="119"/>
    </row>
    <row r="652" spans="1:53" x14ac:dyDescent="0.25">
      <c r="A652" s="180" t="s">
        <v>1183</v>
      </c>
      <c r="B652" s="181">
        <v>5</v>
      </c>
      <c r="C652" s="182" t="s">
        <v>1184</v>
      </c>
      <c r="D652" s="31"/>
      <c r="E652" s="32"/>
      <c r="F652" s="160">
        <v>577</v>
      </c>
      <c r="G652" s="109">
        <v>642</v>
      </c>
      <c r="H652" s="110">
        <v>655</v>
      </c>
      <c r="I652" s="110">
        <v>660</v>
      </c>
      <c r="J652" s="110">
        <v>664</v>
      </c>
      <c r="K652" s="110">
        <v>674</v>
      </c>
      <c r="L652" s="110">
        <v>374</v>
      </c>
      <c r="M652" s="111"/>
      <c r="N652" s="112">
        <v>0.19317009494258916</v>
      </c>
      <c r="O652" s="112">
        <v>0.23293444820285228</v>
      </c>
      <c r="P652" s="113">
        <v>0.29675024938544248</v>
      </c>
      <c r="Q652" s="113">
        <v>0.30247721879282125</v>
      </c>
      <c r="R652" s="113">
        <v>0.30525490472468292</v>
      </c>
      <c r="S652" s="207">
        <v>0.38489063893512121</v>
      </c>
      <c r="T652" s="113">
        <v>0.42324262443128352</v>
      </c>
      <c r="U652" s="111"/>
      <c r="V652" s="114">
        <v>61.064509999999999</v>
      </c>
      <c r="W652" s="114">
        <v>70.06</v>
      </c>
      <c r="X652" s="115">
        <v>70.320384452048685</v>
      </c>
      <c r="Y652" s="115">
        <v>71.943323632525448</v>
      </c>
      <c r="Z652" s="115">
        <v>71.827030746514168</v>
      </c>
      <c r="AA652" s="119">
        <v>74.632408224187429</v>
      </c>
      <c r="AB652" s="115">
        <v>74.99967703045138</v>
      </c>
      <c r="AC652" s="115"/>
      <c r="AD652" s="116">
        <v>14.547383243856252</v>
      </c>
      <c r="AE652" s="116">
        <v>14.624766111369228</v>
      </c>
      <c r="AF652" s="115">
        <v>14.69634465690074</v>
      </c>
      <c r="AG652" s="115">
        <v>14.603563250364848</v>
      </c>
      <c r="AH652" s="115">
        <v>14.593921711889438</v>
      </c>
      <c r="AI652" s="119">
        <v>38.773738711490296</v>
      </c>
      <c r="AJ652" s="117">
        <v>65</v>
      </c>
      <c r="AK652" s="115"/>
      <c r="AL652" s="118">
        <v>5.9684090909090912</v>
      </c>
      <c r="AM652" s="118">
        <v>5.9872849557522123</v>
      </c>
      <c r="AN652" s="115">
        <v>6.187777592773644</v>
      </c>
      <c r="AO652" s="115">
        <v>6.2693195121951222</v>
      </c>
      <c r="AP652" s="115">
        <v>6.4047054670609764</v>
      </c>
      <c r="AQ652" s="119">
        <v>6.0239133624617587</v>
      </c>
      <c r="AR652" s="115">
        <v>5.6409000000000002</v>
      </c>
      <c r="AS652" s="115"/>
      <c r="AT652" s="118">
        <v>178.04556016382628</v>
      </c>
      <c r="AU652" s="118">
        <v>234.76141074473233</v>
      </c>
      <c r="AV652" s="119">
        <v>435.18893039063721</v>
      </c>
      <c r="AW652" s="119">
        <v>441.6927262018836</v>
      </c>
      <c r="AX652" s="119">
        <v>447.96832639040997</v>
      </c>
      <c r="AY652" s="119">
        <v>535.30253476032522</v>
      </c>
      <c r="AZ652" s="119">
        <v>569.86005513988016</v>
      </c>
      <c r="BA652" s="119"/>
    </row>
    <row r="653" spans="1:53" x14ac:dyDescent="0.25">
      <c r="A653" s="180" t="s">
        <v>1185</v>
      </c>
      <c r="B653" s="181">
        <v>6</v>
      </c>
      <c r="C653" s="182" t="s">
        <v>1186</v>
      </c>
      <c r="D653" s="31"/>
      <c r="E653" s="32"/>
      <c r="F653" s="160">
        <v>2034</v>
      </c>
      <c r="G653" s="109">
        <v>1603</v>
      </c>
      <c r="H653" s="110">
        <v>1391</v>
      </c>
      <c r="I653" s="110">
        <v>1329</v>
      </c>
      <c r="J653" s="110">
        <v>1267</v>
      </c>
      <c r="K653" s="110">
        <v>1074</v>
      </c>
      <c r="L653" s="110">
        <v>1240</v>
      </c>
      <c r="M653" s="111"/>
      <c r="N653" s="112">
        <v>0.23970141848658083</v>
      </c>
      <c r="O653" s="112">
        <v>0.22494186936373109</v>
      </c>
      <c r="P653" s="113">
        <v>0.27171826947274264</v>
      </c>
      <c r="Q653" s="113">
        <v>0.26706349728130174</v>
      </c>
      <c r="R653" s="113">
        <v>0.26325466886993026</v>
      </c>
      <c r="S653" s="207">
        <v>0.30155124044698783</v>
      </c>
      <c r="T653" s="113">
        <v>0.32617949003244101</v>
      </c>
      <c r="U653" s="111"/>
      <c r="V653" s="114">
        <v>64.784359999999992</v>
      </c>
      <c r="W653" s="114">
        <v>69.33</v>
      </c>
      <c r="X653" s="115">
        <v>68.274802687902508</v>
      </c>
      <c r="Y653" s="115">
        <v>68.941617739177275</v>
      </c>
      <c r="Z653" s="115">
        <v>68.303605954095403</v>
      </c>
      <c r="AA653" s="119">
        <v>68.601579560393873</v>
      </c>
      <c r="AB653" s="115">
        <v>67.512922051155414</v>
      </c>
      <c r="AC653" s="115"/>
      <c r="AD653" s="116">
        <v>59.722050824458414</v>
      </c>
      <c r="AE653" s="116">
        <v>59.805369774120933</v>
      </c>
      <c r="AF653" s="115">
        <v>60</v>
      </c>
      <c r="AG653" s="115">
        <v>60</v>
      </c>
      <c r="AH653" s="115">
        <v>60</v>
      </c>
      <c r="AI653" s="119">
        <v>61.425291464153531</v>
      </c>
      <c r="AJ653" s="117">
        <v>62.903225806451616</v>
      </c>
      <c r="AK653" s="115"/>
      <c r="AL653" s="118">
        <v>4.9554829560585887</v>
      </c>
      <c r="AM653" s="118">
        <v>4.8745758104738153</v>
      </c>
      <c r="AN653" s="115">
        <v>5.0558390074584603</v>
      </c>
      <c r="AO653" s="115">
        <v>5.0962621749408976</v>
      </c>
      <c r="AP653" s="115">
        <v>5.5556597914252617</v>
      </c>
      <c r="AQ653" s="119">
        <v>5.1957705653850894</v>
      </c>
      <c r="AR653" s="115">
        <v>5.0449000000000002</v>
      </c>
      <c r="AS653" s="115"/>
      <c r="AT653" s="118">
        <v>175.54374008318675</v>
      </c>
      <c r="AU653" s="118">
        <v>140.5268129079048</v>
      </c>
      <c r="AV653" s="119">
        <v>219.85307676583858</v>
      </c>
      <c r="AW653" s="119">
        <v>206.78822865992461</v>
      </c>
      <c r="AX653" s="119">
        <v>191.42198153548128</v>
      </c>
      <c r="AY653" s="119">
        <v>277.68933887664025</v>
      </c>
      <c r="AZ653" s="119">
        <v>353.43751080029551</v>
      </c>
      <c r="BA653" s="119"/>
    </row>
    <row r="654" spans="1:53" x14ac:dyDescent="0.25">
      <c r="A654" s="180" t="s">
        <v>1187</v>
      </c>
      <c r="B654" s="181">
        <v>7</v>
      </c>
      <c r="C654" s="182" t="s">
        <v>1188</v>
      </c>
      <c r="D654" s="31"/>
      <c r="E654" s="32"/>
      <c r="F654" s="160">
        <v>1231</v>
      </c>
      <c r="G654" s="109">
        <v>953</v>
      </c>
      <c r="H654" s="110">
        <v>916</v>
      </c>
      <c r="I654" s="110">
        <v>902</v>
      </c>
      <c r="J654" s="110">
        <v>888</v>
      </c>
      <c r="K654" s="110">
        <v>842</v>
      </c>
      <c r="L654" s="110">
        <v>553</v>
      </c>
      <c r="M654" s="111"/>
      <c r="N654" s="112">
        <v>0.256854688170149</v>
      </c>
      <c r="O654" s="112">
        <v>0.24584658091432143</v>
      </c>
      <c r="P654" s="113">
        <v>0.29757078001961818</v>
      </c>
      <c r="Q654" s="113">
        <v>0.29229738679436024</v>
      </c>
      <c r="R654" s="113">
        <v>0.27562824442858874</v>
      </c>
      <c r="S654" s="207">
        <v>0.31778635728653748</v>
      </c>
      <c r="T654" s="113">
        <v>0.32649160000431915</v>
      </c>
      <c r="U654" s="111"/>
      <c r="V654" s="114">
        <v>67.075787599999998</v>
      </c>
      <c r="W654" s="114">
        <v>70.17</v>
      </c>
      <c r="X654" s="115">
        <v>65.139820892482106</v>
      </c>
      <c r="Y654" s="115">
        <v>65.019326732344794</v>
      </c>
      <c r="Z654" s="115">
        <v>62.414613222818986</v>
      </c>
      <c r="AA654" s="119">
        <v>59.71549110557271</v>
      </c>
      <c r="AB654" s="115">
        <v>55.57384906046272</v>
      </c>
      <c r="AC654" s="115"/>
      <c r="AD654" s="116">
        <v>66.167772406024667</v>
      </c>
      <c r="AE654" s="116">
        <v>66.283375090597943</v>
      </c>
      <c r="AF654" s="115">
        <v>66.666666666666657</v>
      </c>
      <c r="AG654" s="115">
        <v>66.666666666666657</v>
      </c>
      <c r="AH654" s="115">
        <v>66.666666666666657</v>
      </c>
      <c r="AI654" s="119">
        <v>55.318143684825372</v>
      </c>
      <c r="AJ654" s="117">
        <v>42.857142857142854</v>
      </c>
      <c r="AK654" s="115"/>
      <c r="AL654" s="118">
        <v>5.9586718340611355</v>
      </c>
      <c r="AM654" s="118">
        <v>6.0368707753479134</v>
      </c>
      <c r="AN654" s="115">
        <v>6.2542342579271484</v>
      </c>
      <c r="AO654" s="115">
        <v>6.3132154850746263</v>
      </c>
      <c r="AP654" s="115">
        <v>5.9524264325323477</v>
      </c>
      <c r="AQ654" s="119">
        <v>6.2477486599459269</v>
      </c>
      <c r="AR654" s="115">
        <v>6.3007999999999997</v>
      </c>
      <c r="AS654" s="115"/>
      <c r="AT654" s="118">
        <v>170.31377197426346</v>
      </c>
      <c r="AU654" s="118">
        <v>144.40315782685556</v>
      </c>
      <c r="AV654" s="119">
        <v>247.30824909195695</v>
      </c>
      <c r="AW654" s="119">
        <v>235.50257799409991</v>
      </c>
      <c r="AX654" s="119">
        <v>222.47220999483187</v>
      </c>
      <c r="AY654" s="119">
        <v>363.46633253687475</v>
      </c>
      <c r="AZ654" s="119">
        <v>491.79548308539222</v>
      </c>
      <c r="BA654" s="119"/>
    </row>
    <row r="655" spans="1:53" x14ac:dyDescent="0.25">
      <c r="A655" s="180" t="s">
        <v>1189</v>
      </c>
      <c r="B655" s="181">
        <v>8</v>
      </c>
      <c r="C655" s="182" t="s">
        <v>1190</v>
      </c>
      <c r="D655" s="31"/>
      <c r="E655" s="32"/>
      <c r="F655" s="160">
        <v>883</v>
      </c>
      <c r="G655" s="109">
        <v>970</v>
      </c>
      <c r="H655" s="110">
        <v>991</v>
      </c>
      <c r="I655" s="110">
        <v>998</v>
      </c>
      <c r="J655" s="110">
        <v>1005</v>
      </c>
      <c r="K655" s="110">
        <v>1021</v>
      </c>
      <c r="L655" s="110">
        <v>808</v>
      </c>
      <c r="M655" s="111"/>
      <c r="N655" s="112">
        <v>0.22616563074560214</v>
      </c>
      <c r="O655" s="112">
        <v>0.24323139347429357</v>
      </c>
      <c r="P655" s="113">
        <v>0.30463233949787727</v>
      </c>
      <c r="Q655" s="113">
        <v>0.30634988404581709</v>
      </c>
      <c r="R655" s="113">
        <v>0.30516309951409715</v>
      </c>
      <c r="S655" s="207">
        <v>0.31996239127529497</v>
      </c>
      <c r="T655" s="113">
        <v>0.31509315086627082</v>
      </c>
      <c r="U655" s="111"/>
      <c r="V655" s="114">
        <v>62.292060500000005</v>
      </c>
      <c r="W655" s="114">
        <v>70.19</v>
      </c>
      <c r="X655" s="115">
        <v>71.48806775708708</v>
      </c>
      <c r="Y655" s="115">
        <v>73.051809087048923</v>
      </c>
      <c r="Z655" s="115">
        <v>73.474249383256151</v>
      </c>
      <c r="AA655" s="119">
        <v>76.157864508357989</v>
      </c>
      <c r="AB655" s="115">
        <v>76.773091632117044</v>
      </c>
      <c r="AC655" s="115"/>
      <c r="AD655" s="116">
        <v>41.620637177259994</v>
      </c>
      <c r="AE655" s="116">
        <v>41.692335491528077</v>
      </c>
      <c r="AF655" s="115">
        <v>41.758655869892316</v>
      </c>
      <c r="AG655" s="115">
        <v>41.672690194829556</v>
      </c>
      <c r="AH655" s="115">
        <v>41.666666666666671</v>
      </c>
      <c r="AI655" s="119">
        <v>35.568138826525001</v>
      </c>
      <c r="AJ655" s="117">
        <v>28.888888888888886</v>
      </c>
      <c r="AK655" s="115"/>
      <c r="AL655" s="118">
        <v>6.14903498817967</v>
      </c>
      <c r="AM655" s="118">
        <v>6.2269235546038555</v>
      </c>
      <c r="AN655" s="115">
        <v>6.3309505629749738</v>
      </c>
      <c r="AO655" s="115">
        <v>6.3681093625498004</v>
      </c>
      <c r="AP655" s="115">
        <v>6.3677822265624995</v>
      </c>
      <c r="AQ655" s="119">
        <v>6.1988771203328792</v>
      </c>
      <c r="AR655" s="115">
        <v>5.9710000000000001</v>
      </c>
      <c r="AS655" s="115"/>
      <c r="AT655" s="118">
        <v>163.50646502809278</v>
      </c>
      <c r="AU655" s="118">
        <v>165.63205695028958</v>
      </c>
      <c r="AV655" s="119">
        <v>281.39446673385129</v>
      </c>
      <c r="AW655" s="119">
        <v>276.69170707089017</v>
      </c>
      <c r="AX655" s="119">
        <v>271.83737072715127</v>
      </c>
      <c r="AY655" s="119">
        <v>320.29571907765057</v>
      </c>
      <c r="AZ655" s="119">
        <v>341.78888539347713</v>
      </c>
      <c r="BA655" s="119"/>
    </row>
    <row r="656" spans="1:53" x14ac:dyDescent="0.25">
      <c r="A656" s="180" t="s">
        <v>1191</v>
      </c>
      <c r="B656" s="181">
        <v>9</v>
      </c>
      <c r="C656" s="182" t="s">
        <v>1192</v>
      </c>
      <c r="D656" s="31"/>
      <c r="E656" s="32"/>
      <c r="F656" s="160">
        <v>1642</v>
      </c>
      <c r="G656" s="109">
        <v>1600</v>
      </c>
      <c r="H656" s="110">
        <v>1617</v>
      </c>
      <c r="I656" s="110">
        <v>1622</v>
      </c>
      <c r="J656" s="110">
        <v>1627</v>
      </c>
      <c r="K656" s="110">
        <v>1642</v>
      </c>
      <c r="L656" s="110">
        <v>978</v>
      </c>
      <c r="M656" s="111"/>
      <c r="N656" s="112">
        <v>0.21768552432576571</v>
      </c>
      <c r="O656" s="112">
        <v>0.19940526677622755</v>
      </c>
      <c r="P656" s="113">
        <v>0.22817869643664843</v>
      </c>
      <c r="Q656" s="113">
        <v>0.2229831862979984</v>
      </c>
      <c r="R656" s="113">
        <v>0.21188079315806729</v>
      </c>
      <c r="S656" s="207">
        <v>0.2792020233980631</v>
      </c>
      <c r="T656" s="113">
        <v>0.31546900893169794</v>
      </c>
      <c r="U656" s="111"/>
      <c r="V656" s="114">
        <v>67.871835500000003</v>
      </c>
      <c r="W656" s="114">
        <v>69.95</v>
      </c>
      <c r="X656" s="115">
        <v>66.685893492214248</v>
      </c>
      <c r="Y656" s="115">
        <v>66.607096121966777</v>
      </c>
      <c r="Z656" s="115">
        <v>64.865742269918272</v>
      </c>
      <c r="AA656" s="119">
        <v>63.157571808995954</v>
      </c>
      <c r="AB656" s="115">
        <v>60.467368769478341</v>
      </c>
      <c r="AC656" s="115"/>
      <c r="AD656" s="116">
        <v>40.894281513303902</v>
      </c>
      <c r="AE656" s="116">
        <v>40.922188645273891</v>
      </c>
      <c r="AF656" s="115">
        <v>40.948002523468979</v>
      </c>
      <c r="AG656" s="115">
        <v>40.914542107232485</v>
      </c>
      <c r="AH656" s="115">
        <v>40.911065010876733</v>
      </c>
      <c r="AI656" s="119">
        <v>42.613845411800128</v>
      </c>
      <c r="AJ656" s="117">
        <v>44.444444444444443</v>
      </c>
      <c r="AK656" s="115"/>
      <c r="AL656" s="118">
        <v>5.0364561538461539</v>
      </c>
      <c r="AM656" s="118">
        <v>5.175201496598639</v>
      </c>
      <c r="AN656" s="115">
        <v>5.3097338984128228</v>
      </c>
      <c r="AO656" s="115">
        <v>5.4697327521793282</v>
      </c>
      <c r="AP656" s="115">
        <v>5.3908879999999995</v>
      </c>
      <c r="AQ656" s="119">
        <v>5.1680701090475409</v>
      </c>
      <c r="AR656" s="115">
        <v>4.8262</v>
      </c>
      <c r="AS656" s="115"/>
      <c r="AT656" s="118">
        <v>151.56354963074432</v>
      </c>
      <c r="AU656" s="118">
        <v>118.64948004783808</v>
      </c>
      <c r="AV656" s="119">
        <v>167.4936486336924</v>
      </c>
      <c r="AW656" s="119">
        <v>156.20072685917251</v>
      </c>
      <c r="AX656" s="119">
        <v>144.71498270269782</v>
      </c>
      <c r="AY656" s="119">
        <v>300.35139515191986</v>
      </c>
      <c r="AZ656" s="119">
        <v>460.39847192239517</v>
      </c>
      <c r="BA656" s="119"/>
    </row>
    <row r="657" spans="1:53" x14ac:dyDescent="0.25">
      <c r="A657" s="180" t="s">
        <v>1193</v>
      </c>
      <c r="B657" s="181">
        <v>10</v>
      </c>
      <c r="C657" s="182" t="s">
        <v>1194</v>
      </c>
      <c r="D657" s="31"/>
      <c r="E657" s="32"/>
      <c r="F657" s="160">
        <v>1360</v>
      </c>
      <c r="G657" s="109">
        <v>917</v>
      </c>
      <c r="H657" s="110">
        <v>857</v>
      </c>
      <c r="I657" s="110">
        <v>834</v>
      </c>
      <c r="J657" s="110">
        <v>812</v>
      </c>
      <c r="K657" s="110">
        <v>747</v>
      </c>
      <c r="L657" s="110">
        <v>594</v>
      </c>
      <c r="M657" s="111"/>
      <c r="N657" s="112">
        <v>0.20356959776900271</v>
      </c>
      <c r="O657" s="112">
        <v>0.19853255119780014</v>
      </c>
      <c r="P657" s="113">
        <v>0.249290456765285</v>
      </c>
      <c r="Q657" s="113">
        <v>0.24601208199007832</v>
      </c>
      <c r="R657" s="113">
        <v>0.23785254575993911</v>
      </c>
      <c r="S657" s="207">
        <v>0.30018717293092645</v>
      </c>
      <c r="T657" s="113">
        <v>0.34089720140320584</v>
      </c>
      <c r="U657" s="111"/>
      <c r="V657" s="114">
        <v>64.873636400000009</v>
      </c>
      <c r="W657" s="114">
        <v>70.06</v>
      </c>
      <c r="X657" s="115">
        <v>67.55786173258943</v>
      </c>
      <c r="Y657" s="115">
        <v>68.140775814053313</v>
      </c>
      <c r="Z657" s="115">
        <v>66.740651815913793</v>
      </c>
      <c r="AA657" s="119">
        <v>66.540184511018197</v>
      </c>
      <c r="AB657" s="115">
        <v>64.625582505035609</v>
      </c>
      <c r="AC657" s="115"/>
      <c r="AD657" s="116">
        <v>28.693829001572261</v>
      </c>
      <c r="AE657" s="116">
        <v>28.789284220883737</v>
      </c>
      <c r="AF657" s="115">
        <v>28.877579550086431</v>
      </c>
      <c r="AG657" s="115">
        <v>28.763129545924649</v>
      </c>
      <c r="AH657" s="115">
        <v>28.751236278083216</v>
      </c>
      <c r="AI657" s="119">
        <v>36.444193621371141</v>
      </c>
      <c r="AJ657" s="117">
        <v>44.736842105263158</v>
      </c>
      <c r="AK657" s="115"/>
      <c r="AL657" s="118">
        <v>5.0903724220623507</v>
      </c>
      <c r="AM657" s="118">
        <v>5.2537409691629948</v>
      </c>
      <c r="AN657" s="115">
        <v>5.4199674245393865</v>
      </c>
      <c r="AO657" s="115">
        <v>5.4700711934156381</v>
      </c>
      <c r="AP657" s="115">
        <v>5.4978699797160235</v>
      </c>
      <c r="AQ657" s="119">
        <v>5.4759316986369981</v>
      </c>
      <c r="AR657" s="115">
        <v>5.3841000000000001</v>
      </c>
      <c r="AS657" s="115"/>
      <c r="AT657" s="118">
        <v>156.35242973947109</v>
      </c>
      <c r="AU657" s="118">
        <v>132.06351493788375</v>
      </c>
      <c r="AV657" s="119">
        <v>233.43431728105881</v>
      </c>
      <c r="AW657" s="119">
        <v>222.21402973374794</v>
      </c>
      <c r="AX657" s="119">
        <v>209.249865459186</v>
      </c>
      <c r="AY657" s="119">
        <v>348.56127958509751</v>
      </c>
      <c r="AZ657" s="119">
        <v>475.03201257878374</v>
      </c>
      <c r="BA657" s="119"/>
    </row>
    <row r="658" spans="1:53" x14ac:dyDescent="0.25">
      <c r="A658" s="180" t="s">
        <v>1195</v>
      </c>
      <c r="B658" s="181">
        <v>11</v>
      </c>
      <c r="C658" s="182" t="s">
        <v>1196</v>
      </c>
      <c r="D658" s="31"/>
      <c r="E658" s="32"/>
      <c r="F658" s="160">
        <v>1126</v>
      </c>
      <c r="G658" s="109">
        <v>1236</v>
      </c>
      <c r="H658" s="110">
        <v>1261</v>
      </c>
      <c r="I658" s="110">
        <v>1268</v>
      </c>
      <c r="J658" s="110">
        <v>1274</v>
      </c>
      <c r="K658" s="110">
        <v>1292</v>
      </c>
      <c r="L658" s="110">
        <v>1025</v>
      </c>
      <c r="M658" s="111"/>
      <c r="N658" s="112">
        <v>0.21844212007733965</v>
      </c>
      <c r="O658" s="112">
        <v>0.20805851111472831</v>
      </c>
      <c r="P658" s="113">
        <v>0.26078616141773264</v>
      </c>
      <c r="Q658" s="113">
        <v>0.25619008638283103</v>
      </c>
      <c r="R658" s="113">
        <v>0.24850048318206791</v>
      </c>
      <c r="S658" s="207">
        <v>0.32004861482197677</v>
      </c>
      <c r="T658" s="113">
        <v>0.37044461214833996</v>
      </c>
      <c r="U658" s="111"/>
      <c r="V658" s="114">
        <v>65.111706800000007</v>
      </c>
      <c r="W658" s="114">
        <v>69.98</v>
      </c>
      <c r="X658" s="115">
        <v>67.590326390731633</v>
      </c>
      <c r="Y658" s="115">
        <v>68.14070348784918</v>
      </c>
      <c r="Z658" s="115">
        <v>66.83858387566525</v>
      </c>
      <c r="AA658" s="119">
        <v>66.794460786275948</v>
      </c>
      <c r="AB658" s="115">
        <v>65.170596388591576</v>
      </c>
      <c r="AC658" s="115"/>
      <c r="AD658" s="116">
        <v>20.274147683774704</v>
      </c>
      <c r="AE658" s="116">
        <v>20.382003278085008</v>
      </c>
      <c r="AF658" s="115">
        <v>20.481768856904811</v>
      </c>
      <c r="AG658" s="115">
        <v>20.352450907538351</v>
      </c>
      <c r="AH658" s="115">
        <v>20.339012611753351</v>
      </c>
      <c r="AI658" s="119">
        <v>34.589068317222427</v>
      </c>
      <c r="AJ658" s="117">
        <v>50</v>
      </c>
      <c r="AK658" s="115"/>
      <c r="AL658" s="118">
        <v>6.594392639138241</v>
      </c>
      <c r="AM658" s="118">
        <v>6.6954864951768487</v>
      </c>
      <c r="AN658" s="115">
        <v>6.905018410974864</v>
      </c>
      <c r="AO658" s="115">
        <v>6.9599956259426845</v>
      </c>
      <c r="AP658" s="115">
        <v>7.110296731484917</v>
      </c>
      <c r="AQ658" s="119">
        <v>7.0974040223017738</v>
      </c>
      <c r="AR658" s="115">
        <v>7.0923999999999996</v>
      </c>
      <c r="AS658" s="115"/>
      <c r="AT658" s="118">
        <v>181.89677150287096</v>
      </c>
      <c r="AU658" s="118">
        <v>146.71924499496166</v>
      </c>
      <c r="AV658" s="119">
        <v>261.97217369834584</v>
      </c>
      <c r="AW658" s="119">
        <v>246.97227412364649</v>
      </c>
      <c r="AX658" s="119">
        <v>231.69474388019583</v>
      </c>
      <c r="AY658" s="119">
        <v>357.95387126213609</v>
      </c>
      <c r="AZ658" s="119">
        <v>468.57335210677337</v>
      </c>
      <c r="BA658" s="119"/>
    </row>
    <row r="659" spans="1:53" x14ac:dyDescent="0.25">
      <c r="A659" s="180"/>
      <c r="B659" s="183"/>
      <c r="C659" s="182"/>
      <c r="D659" s="31"/>
      <c r="E659" s="32"/>
      <c r="F659" s="160"/>
      <c r="G659" s="109"/>
      <c r="H659" s="110"/>
      <c r="I659" s="110"/>
      <c r="J659" s="110"/>
      <c r="K659" s="110"/>
      <c r="L659" s="110" t="s">
        <v>15</v>
      </c>
      <c r="M659" s="111"/>
      <c r="N659" s="112"/>
      <c r="O659" s="112"/>
      <c r="P659" s="113"/>
      <c r="Q659" s="113"/>
      <c r="R659" s="113"/>
      <c r="S659" s="207"/>
      <c r="T659" s="113"/>
      <c r="U659" s="111"/>
      <c r="V659" s="114"/>
      <c r="W659" s="114"/>
      <c r="X659" s="115"/>
      <c r="Y659" s="115"/>
      <c r="Z659" s="115"/>
      <c r="AA659" s="119"/>
      <c r="AB659" s="115"/>
      <c r="AC659" s="115"/>
      <c r="AD659" s="116"/>
      <c r="AE659" s="116"/>
      <c r="AF659" s="115"/>
      <c r="AG659" s="115"/>
      <c r="AH659" s="115"/>
      <c r="AI659" s="119"/>
      <c r="AJ659" s="120"/>
      <c r="AK659" s="115"/>
      <c r="AL659" s="118"/>
      <c r="AM659" s="118"/>
      <c r="AN659" s="115"/>
      <c r="AO659" s="115"/>
      <c r="AP659" s="115"/>
      <c r="AQ659" s="119"/>
      <c r="AR659" s="115"/>
      <c r="AS659" s="115"/>
      <c r="AT659" s="118"/>
      <c r="AU659" s="118"/>
      <c r="AV659" s="119"/>
      <c r="AW659" s="119"/>
      <c r="AX659" s="119"/>
      <c r="AY659" s="119"/>
      <c r="AZ659" s="119"/>
      <c r="BA659" s="119"/>
    </row>
    <row r="660" spans="1:53" x14ac:dyDescent="0.25">
      <c r="A660" s="177" t="s">
        <v>1197</v>
      </c>
      <c r="B660" s="178"/>
      <c r="C660" s="179" t="s">
        <v>1198</v>
      </c>
      <c r="D660" s="31"/>
      <c r="E660" s="32"/>
      <c r="F660" s="159">
        <v>28988</v>
      </c>
      <c r="G660" s="97">
        <v>25412</v>
      </c>
      <c r="H660" s="98">
        <v>24748</v>
      </c>
      <c r="I660" s="98">
        <v>24483</v>
      </c>
      <c r="J660" s="98">
        <v>24213</v>
      </c>
      <c r="K660" s="98">
        <v>23383</v>
      </c>
      <c r="L660" s="98">
        <v>20109</v>
      </c>
      <c r="M660" s="121"/>
      <c r="N660" s="100">
        <v>0.20818389899972128</v>
      </c>
      <c r="O660" s="100">
        <v>0.21468023775203571</v>
      </c>
      <c r="P660" s="101">
        <v>0.28127618111267527</v>
      </c>
      <c r="Q660" s="101">
        <v>0.27851383745275948</v>
      </c>
      <c r="R660" s="101">
        <v>0.27634815031477838</v>
      </c>
      <c r="S660" s="206">
        <v>0.33163699755883314</v>
      </c>
      <c r="T660" s="101">
        <v>0.37278071366082999</v>
      </c>
      <c r="U660" s="121"/>
      <c r="V660" s="102">
        <v>63.521293581523395</v>
      </c>
      <c r="W660" s="102">
        <v>72.19</v>
      </c>
      <c r="X660" s="103">
        <v>73.929945629956293</v>
      </c>
      <c r="Y660" s="103">
        <v>75.683921780365239</v>
      </c>
      <c r="Z660" s="103">
        <v>76.289770075242956</v>
      </c>
      <c r="AA660" s="107">
        <v>79.811768583940648</v>
      </c>
      <c r="AB660" s="103">
        <v>81.122062121393185</v>
      </c>
      <c r="AC660" s="103"/>
      <c r="AD660" s="104">
        <v>24.459980469198872</v>
      </c>
      <c r="AE660" s="104">
        <v>26.896165606871858</v>
      </c>
      <c r="AF660" s="103">
        <v>27.865983355177658</v>
      </c>
      <c r="AG660" s="103">
        <v>26.608888032785682</v>
      </c>
      <c r="AH660" s="103">
        <v>26.478254823281461</v>
      </c>
      <c r="AI660" s="107">
        <v>36.250048387375045</v>
      </c>
      <c r="AJ660" s="105">
        <v>45.688456189151601</v>
      </c>
      <c r="AK660" s="103"/>
      <c r="AL660" s="106">
        <v>4.9112478679954803</v>
      </c>
      <c r="AM660" s="106">
        <v>5.2233450820906766</v>
      </c>
      <c r="AN660" s="103">
        <v>5.476693369571219</v>
      </c>
      <c r="AO660" s="103">
        <v>5.5786281308089505</v>
      </c>
      <c r="AP660" s="103">
        <v>5.7684424860225221</v>
      </c>
      <c r="AQ660" s="107">
        <v>5.5744631025752653</v>
      </c>
      <c r="AR660" s="103">
        <v>5.3251582131223838</v>
      </c>
      <c r="AS660" s="103"/>
      <c r="AT660" s="106">
        <v>176.54607590143266</v>
      </c>
      <c r="AU660" s="106">
        <v>156.77777837302617</v>
      </c>
      <c r="AV660" s="107">
        <v>285.42091117367949</v>
      </c>
      <c r="AW660" s="107">
        <v>271.920164743307</v>
      </c>
      <c r="AX660" s="107">
        <v>258.7157478788609</v>
      </c>
      <c r="AY660" s="107">
        <v>352.06300197666525</v>
      </c>
      <c r="AZ660" s="107">
        <v>440.36521999877414</v>
      </c>
      <c r="BA660" s="107"/>
    </row>
    <row r="661" spans="1:53" x14ac:dyDescent="0.25">
      <c r="A661" s="180" t="s">
        <v>1199</v>
      </c>
      <c r="B661" s="181">
        <v>1</v>
      </c>
      <c r="C661" s="182" t="s">
        <v>1200</v>
      </c>
      <c r="D661" s="31"/>
      <c r="E661" s="32"/>
      <c r="F661" s="160">
        <v>3110</v>
      </c>
      <c r="G661" s="109">
        <v>2400</v>
      </c>
      <c r="H661" s="110">
        <v>2244</v>
      </c>
      <c r="I661" s="110">
        <v>2184</v>
      </c>
      <c r="J661" s="110">
        <v>2125</v>
      </c>
      <c r="K661" s="110">
        <v>1934</v>
      </c>
      <c r="L661" s="110">
        <v>1887</v>
      </c>
      <c r="M661" s="111"/>
      <c r="N661" s="112">
        <v>0.24050760049113243</v>
      </c>
      <c r="O661" s="112">
        <v>0.25908477767943933</v>
      </c>
      <c r="P661" s="113">
        <v>0.34310221737767876</v>
      </c>
      <c r="Q661" s="113">
        <v>0.34522517309057088</v>
      </c>
      <c r="R661" s="113">
        <v>0.34438965929892706</v>
      </c>
      <c r="S661" s="207">
        <v>0.43516924071433521</v>
      </c>
      <c r="T661" s="113">
        <v>0.50249928102084007</v>
      </c>
      <c r="U661" s="111"/>
      <c r="V661" s="114">
        <v>65.677124000000006</v>
      </c>
      <c r="W661" s="114">
        <v>72.34</v>
      </c>
      <c r="X661" s="115">
        <v>74.153492819264571</v>
      </c>
      <c r="Y661" s="115">
        <v>75.600259929757044</v>
      </c>
      <c r="Z661" s="115">
        <v>76.438642512102547</v>
      </c>
      <c r="AA661" s="119">
        <v>79.85743982486656</v>
      </c>
      <c r="AB661" s="115">
        <v>81.742866759147276</v>
      </c>
      <c r="AC661" s="115"/>
      <c r="AD661" s="116">
        <v>27.818988987038512</v>
      </c>
      <c r="AE661" s="116">
        <v>27.931548171865611</v>
      </c>
      <c r="AF661" s="115">
        <v>28.035664535022935</v>
      </c>
      <c r="AG661" s="115">
        <v>27.900707020234016</v>
      </c>
      <c r="AH661" s="115">
        <v>27.88668267936697</v>
      </c>
      <c r="AI661" s="119">
        <v>42.891540732320664</v>
      </c>
      <c r="AJ661" s="117">
        <v>59.119496855345908</v>
      </c>
      <c r="AK661" s="115"/>
      <c r="AL661" s="118">
        <v>6.6202055702917768</v>
      </c>
      <c r="AM661" s="118">
        <v>6.8463266932270912</v>
      </c>
      <c r="AN661" s="115">
        <v>7.1560014332460709</v>
      </c>
      <c r="AO661" s="115">
        <v>7.2690379014989288</v>
      </c>
      <c r="AP661" s="115">
        <v>7.3110091476091492</v>
      </c>
      <c r="AQ661" s="119">
        <v>7.4882347578684403</v>
      </c>
      <c r="AR661" s="115">
        <v>7.5747999999999998</v>
      </c>
      <c r="AS661" s="115"/>
      <c r="AT661" s="118">
        <v>199.60577647816982</v>
      </c>
      <c r="AU661" s="118">
        <v>207.45452667403671</v>
      </c>
      <c r="AV661" s="119">
        <v>408.72553041883577</v>
      </c>
      <c r="AW661" s="119">
        <v>401.8629851673146</v>
      </c>
      <c r="AX661" s="119">
        <v>391.99255761689977</v>
      </c>
      <c r="AY661" s="119">
        <v>571.01482604841294</v>
      </c>
      <c r="AZ661" s="119">
        <v>709.48697640305852</v>
      </c>
      <c r="BA661" s="119"/>
    </row>
    <row r="662" spans="1:53" x14ac:dyDescent="0.25">
      <c r="A662" s="180" t="s">
        <v>1201</v>
      </c>
      <c r="B662" s="181">
        <v>2</v>
      </c>
      <c r="C662" s="182" t="s">
        <v>1202</v>
      </c>
      <c r="D662" s="31"/>
      <c r="E662" s="32"/>
      <c r="F662" s="160">
        <v>2648</v>
      </c>
      <c r="G662" s="109">
        <v>2551</v>
      </c>
      <c r="H662" s="110">
        <v>2514</v>
      </c>
      <c r="I662" s="110">
        <v>2496</v>
      </c>
      <c r="J662" s="110">
        <v>2477</v>
      </c>
      <c r="K662" s="110">
        <v>2414</v>
      </c>
      <c r="L662" s="110">
        <v>1526</v>
      </c>
      <c r="M662" s="111"/>
      <c r="N662" s="112">
        <v>0.18770477382346404</v>
      </c>
      <c r="O662" s="112">
        <v>0.19287290096902365</v>
      </c>
      <c r="P662" s="113">
        <v>0.22867341252578635</v>
      </c>
      <c r="Q662" s="113">
        <v>0.22929480056487789</v>
      </c>
      <c r="R662" s="113">
        <v>0.22347115093513908</v>
      </c>
      <c r="S662" s="207">
        <v>0.26349518771843755</v>
      </c>
      <c r="T662" s="113">
        <v>0.28068479507481409</v>
      </c>
      <c r="U662" s="111"/>
      <c r="V662" s="114">
        <v>62.559889699999999</v>
      </c>
      <c r="W662" s="114">
        <v>72.37</v>
      </c>
      <c r="X662" s="115">
        <v>74.579904397457057</v>
      </c>
      <c r="Y662" s="115">
        <v>76.594076589971721</v>
      </c>
      <c r="Z662" s="115">
        <v>77.390224890873085</v>
      </c>
      <c r="AA662" s="119">
        <v>81.262302940304835</v>
      </c>
      <c r="AB662" s="115">
        <v>82.629099121004614</v>
      </c>
      <c r="AC662" s="115"/>
      <c r="AD662" s="116">
        <v>17.594290896018741</v>
      </c>
      <c r="AE662" s="116">
        <v>17.691858958129206</v>
      </c>
      <c r="AF662" s="115">
        <v>17.782108650349826</v>
      </c>
      <c r="AG662" s="115">
        <v>17.665125365463517</v>
      </c>
      <c r="AH662" s="115">
        <v>17.652968847424798</v>
      </c>
      <c r="AI662" s="119">
        <v>34.753878020533193</v>
      </c>
      <c r="AJ662" s="117">
        <v>53.271028037383175</v>
      </c>
      <c r="AK662" s="115"/>
      <c r="AL662" s="118">
        <v>4.9116846283783788</v>
      </c>
      <c r="AM662" s="118">
        <v>5.0270308812260529</v>
      </c>
      <c r="AN662" s="115">
        <v>5.3814645687963445</v>
      </c>
      <c r="AO662" s="115">
        <v>5.5430448797250857</v>
      </c>
      <c r="AP662" s="115">
        <v>5.2838239014647135</v>
      </c>
      <c r="AQ662" s="119">
        <v>4.9293209843511576</v>
      </c>
      <c r="AR662" s="115">
        <v>4.3</v>
      </c>
      <c r="AS662" s="115"/>
      <c r="AT662" s="118">
        <v>167.6265036327535</v>
      </c>
      <c r="AU662" s="118">
        <v>146.7208688561058</v>
      </c>
      <c r="AV662" s="119">
        <v>203.43475937317564</v>
      </c>
      <c r="AW662" s="119">
        <v>195.14900459796087</v>
      </c>
      <c r="AX662" s="119">
        <v>186.38732185093633</v>
      </c>
      <c r="AY662" s="119">
        <v>208.77456613846516</v>
      </c>
      <c r="AZ662" s="119">
        <v>220.31545225203794</v>
      </c>
      <c r="BA662" s="119"/>
    </row>
    <row r="663" spans="1:53" x14ac:dyDescent="0.25">
      <c r="A663" s="180" t="s">
        <v>1203</v>
      </c>
      <c r="B663" s="181">
        <v>3</v>
      </c>
      <c r="C663" s="182" t="s">
        <v>1204</v>
      </c>
      <c r="D663" s="31"/>
      <c r="E663" s="32"/>
      <c r="F663" s="160">
        <v>973</v>
      </c>
      <c r="G663" s="109">
        <v>1256</v>
      </c>
      <c r="H663" s="110">
        <v>1312</v>
      </c>
      <c r="I663" s="110">
        <v>1331</v>
      </c>
      <c r="J663" s="110">
        <v>1350</v>
      </c>
      <c r="K663" s="110">
        <v>1403</v>
      </c>
      <c r="L663" s="110">
        <v>630</v>
      </c>
      <c r="M663" s="111"/>
      <c r="N663" s="112">
        <v>0.18550006217941448</v>
      </c>
      <c r="O663" s="112">
        <v>0.17980406343363878</v>
      </c>
      <c r="P663" s="113">
        <v>0.23375679725632464</v>
      </c>
      <c r="Q663" s="113">
        <v>0.23145866939707513</v>
      </c>
      <c r="R663" s="113">
        <v>0.22483809978371136</v>
      </c>
      <c r="S663" s="207">
        <v>0.32148408324078293</v>
      </c>
      <c r="T663" s="113">
        <v>0.38587357825510477</v>
      </c>
      <c r="U663" s="111"/>
      <c r="V663" s="114">
        <v>63.713043200000001</v>
      </c>
      <c r="W663" s="114">
        <v>72.13</v>
      </c>
      <c r="X663" s="115">
        <v>73.530702107495799</v>
      </c>
      <c r="Y663" s="115">
        <v>75.173687007490642</v>
      </c>
      <c r="Z663" s="115">
        <v>75.535020580814617</v>
      </c>
      <c r="AA663" s="119">
        <v>78.890525298656485</v>
      </c>
      <c r="AB663" s="115">
        <v>80.02896119035448</v>
      </c>
      <c r="AC663" s="115"/>
      <c r="AD663" s="116">
        <v>12.827663889789894</v>
      </c>
      <c r="AE663" s="116">
        <v>12.917585473199257</v>
      </c>
      <c r="AF663" s="115">
        <v>13.0007622325931</v>
      </c>
      <c r="AG663" s="115">
        <v>12.892947011281278</v>
      </c>
      <c r="AH663" s="115">
        <v>12.881743208242241</v>
      </c>
      <c r="AI663" s="119">
        <v>35.832767108156077</v>
      </c>
      <c r="AJ663" s="117">
        <v>60.714285714285708</v>
      </c>
      <c r="AK663" s="115"/>
      <c r="AL663" s="118">
        <v>5.246641959064327</v>
      </c>
      <c r="AM663" s="118">
        <v>5.4922088000000002</v>
      </c>
      <c r="AN663" s="115">
        <v>5.7700532392712542</v>
      </c>
      <c r="AO663" s="115">
        <v>5.9357099508599509</v>
      </c>
      <c r="AP663" s="115">
        <v>5.8628827503015675</v>
      </c>
      <c r="AQ663" s="119">
        <v>5.716770967982221</v>
      </c>
      <c r="AR663" s="115">
        <v>5.3959000000000001</v>
      </c>
      <c r="AS663" s="115"/>
      <c r="AT663" s="118">
        <v>173.20232241479306</v>
      </c>
      <c r="AU663" s="118">
        <v>134.53586951161259</v>
      </c>
      <c r="AV663" s="119">
        <v>239.17658863864838</v>
      </c>
      <c r="AW663" s="119">
        <v>223.62773549817817</v>
      </c>
      <c r="AX663" s="119">
        <v>208.27070981325741</v>
      </c>
      <c r="AY663" s="119">
        <v>325.05081798768515</v>
      </c>
      <c r="AZ663" s="119">
        <v>428.82829099057375</v>
      </c>
      <c r="BA663" s="119"/>
    </row>
    <row r="664" spans="1:53" x14ac:dyDescent="0.25">
      <c r="A664" s="180" t="s">
        <v>1205</v>
      </c>
      <c r="B664" s="181">
        <v>4</v>
      </c>
      <c r="C664" s="182" t="s">
        <v>1206</v>
      </c>
      <c r="D664" s="31"/>
      <c r="E664" s="32"/>
      <c r="F664" s="160">
        <v>551</v>
      </c>
      <c r="G664" s="109">
        <v>488</v>
      </c>
      <c r="H664" s="110">
        <v>475</v>
      </c>
      <c r="I664" s="110">
        <v>470</v>
      </c>
      <c r="J664" s="110">
        <v>465</v>
      </c>
      <c r="K664" s="110">
        <v>447</v>
      </c>
      <c r="L664" s="110">
        <v>460</v>
      </c>
      <c r="M664" s="111"/>
      <c r="N664" s="112">
        <v>0.22299436172578435</v>
      </c>
      <c r="O664" s="112">
        <v>0.23632309419798361</v>
      </c>
      <c r="P664" s="113">
        <v>0.33053737653112886</v>
      </c>
      <c r="Q664" s="113">
        <v>0.33320202064263205</v>
      </c>
      <c r="R664" s="113">
        <v>0.33563342289764669</v>
      </c>
      <c r="S664" s="207">
        <v>0.3897243158980887</v>
      </c>
      <c r="T664" s="113">
        <v>0.41973907006773364</v>
      </c>
      <c r="U664" s="111"/>
      <c r="V664" s="114">
        <v>64.040390000000002</v>
      </c>
      <c r="W664" s="114">
        <v>72.37</v>
      </c>
      <c r="X664" s="115">
        <v>72.7503947318108</v>
      </c>
      <c r="Y664" s="115">
        <v>74.268004727632245</v>
      </c>
      <c r="Z664" s="115">
        <v>74.216269869072704</v>
      </c>
      <c r="AA664" s="119">
        <v>76.417261715689165</v>
      </c>
      <c r="AB664" s="115">
        <v>76.325834764521829</v>
      </c>
      <c r="AC664" s="115"/>
      <c r="AD664" s="116">
        <v>59.846949646433856</v>
      </c>
      <c r="AE664" s="116">
        <v>59.892828518640471</v>
      </c>
      <c r="AF664" s="115">
        <v>60</v>
      </c>
      <c r="AG664" s="115">
        <v>60</v>
      </c>
      <c r="AH664" s="115">
        <v>60</v>
      </c>
      <c r="AI664" s="119">
        <v>65.875292734546292</v>
      </c>
      <c r="AJ664" s="117">
        <v>72.222222222222214</v>
      </c>
      <c r="AK664" s="115"/>
      <c r="AL664" s="118">
        <v>4.4623226666666671</v>
      </c>
      <c r="AM664" s="118">
        <v>4.4628816199376944</v>
      </c>
      <c r="AN664" s="115">
        <v>4.6449066740071858</v>
      </c>
      <c r="AO664" s="115">
        <v>4.7828204142011836</v>
      </c>
      <c r="AP664" s="115">
        <v>5.1654460473372783</v>
      </c>
      <c r="AQ664" s="119">
        <v>4.7151031856438692</v>
      </c>
      <c r="AR664" s="115">
        <v>4.4093999999999998</v>
      </c>
      <c r="AS664" s="115"/>
      <c r="AT664" s="118">
        <v>160.40893825313609</v>
      </c>
      <c r="AU664" s="118">
        <v>157.96007301125172</v>
      </c>
      <c r="AV664" s="119">
        <v>357.61716479168763</v>
      </c>
      <c r="AW664" s="119">
        <v>347.81032000426001</v>
      </c>
      <c r="AX664" s="119">
        <v>336.30220891935284</v>
      </c>
      <c r="AY664" s="119">
        <v>498.00711747760948</v>
      </c>
      <c r="AZ664" s="119">
        <v>619.93655110593829</v>
      </c>
      <c r="BA664" s="119"/>
    </row>
    <row r="665" spans="1:53" x14ac:dyDescent="0.25">
      <c r="A665" s="180" t="s">
        <v>1207</v>
      </c>
      <c r="B665" s="181">
        <v>5</v>
      </c>
      <c r="C665" s="182" t="s">
        <v>1208</v>
      </c>
      <c r="D665" s="31"/>
      <c r="E665" s="32"/>
      <c r="F665" s="160">
        <v>3680</v>
      </c>
      <c r="G665" s="109">
        <v>4021</v>
      </c>
      <c r="H665" s="110">
        <v>4035</v>
      </c>
      <c r="I665" s="110">
        <v>4032</v>
      </c>
      <c r="J665" s="110">
        <v>4025</v>
      </c>
      <c r="K665" s="110">
        <v>3997</v>
      </c>
      <c r="L665" s="110">
        <v>3977</v>
      </c>
      <c r="M665" s="111"/>
      <c r="N665" s="112">
        <v>0.24307895196463869</v>
      </c>
      <c r="O665" s="112">
        <v>0.25255552258832553</v>
      </c>
      <c r="P665" s="113">
        <v>0.35739094531241739</v>
      </c>
      <c r="Q665" s="113">
        <v>0.35618555413812331</v>
      </c>
      <c r="R665" s="113">
        <v>0.33908518095885726</v>
      </c>
      <c r="S665" s="207">
        <v>0.43181084421607108</v>
      </c>
      <c r="T665" s="113">
        <v>0.49093992569990086</v>
      </c>
      <c r="U665" s="111"/>
      <c r="V665" s="114">
        <v>66.889795100000001</v>
      </c>
      <c r="W665" s="114">
        <v>72.13</v>
      </c>
      <c r="X665" s="115">
        <v>71.775658176112572</v>
      </c>
      <c r="Y665" s="115">
        <v>72.652541995973579</v>
      </c>
      <c r="Z665" s="115">
        <v>72.32581735199858</v>
      </c>
      <c r="AA665" s="119">
        <v>73.634806512203681</v>
      </c>
      <c r="AB665" s="115">
        <v>73.463834261814554</v>
      </c>
      <c r="AC665" s="115"/>
      <c r="AD665" s="116">
        <v>30.614633119907836</v>
      </c>
      <c r="AE665" s="116">
        <v>30.721042423016449</v>
      </c>
      <c r="AF665" s="115">
        <v>30.819470193818027</v>
      </c>
      <c r="AG665" s="115">
        <v>30.691886335423717</v>
      </c>
      <c r="AH665" s="115">
        <v>30.678628240666615</v>
      </c>
      <c r="AI665" s="119">
        <v>46.4709570851237</v>
      </c>
      <c r="AJ665" s="117">
        <v>63.559322033898304</v>
      </c>
      <c r="AK665" s="115"/>
      <c r="AL665" s="118">
        <v>6.9271169178415155</v>
      </c>
      <c r="AM665" s="118">
        <v>7.1582333333333317</v>
      </c>
      <c r="AN665" s="115">
        <v>7.3975715871355181</v>
      </c>
      <c r="AO665" s="115">
        <v>7.4666220133176653</v>
      </c>
      <c r="AP665" s="115">
        <v>6.407666974595843</v>
      </c>
      <c r="AQ665" s="119">
        <v>7.1706573492048165</v>
      </c>
      <c r="AR665" s="115">
        <v>7.2954999999999997</v>
      </c>
      <c r="AS665" s="115"/>
      <c r="AT665" s="118">
        <v>187.52640548435599</v>
      </c>
      <c r="AU665" s="118">
        <v>183.47616113909743</v>
      </c>
      <c r="AV665" s="119">
        <v>449.10517914717605</v>
      </c>
      <c r="AW665" s="119">
        <v>435.75713748897232</v>
      </c>
      <c r="AX665" s="119">
        <v>421.17321165055927</v>
      </c>
      <c r="AY665" s="119">
        <v>619.03820417543466</v>
      </c>
      <c r="AZ665" s="119">
        <v>763.09223418161696</v>
      </c>
      <c r="BA665" s="119"/>
    </row>
    <row r="666" spans="1:53" x14ac:dyDescent="0.25">
      <c r="A666" s="180" t="s">
        <v>1209</v>
      </c>
      <c r="B666" s="181">
        <v>6</v>
      </c>
      <c r="C666" s="182" t="s">
        <v>1210</v>
      </c>
      <c r="D666" s="31"/>
      <c r="E666" s="32"/>
      <c r="F666" s="160">
        <v>1598</v>
      </c>
      <c r="G666" s="109">
        <v>1335</v>
      </c>
      <c r="H666" s="110">
        <v>1278</v>
      </c>
      <c r="I666" s="110">
        <v>1256</v>
      </c>
      <c r="J666" s="110">
        <v>1233</v>
      </c>
      <c r="K666" s="110">
        <v>1165</v>
      </c>
      <c r="L666" s="110">
        <v>1138</v>
      </c>
      <c r="M666" s="111"/>
      <c r="N666" s="112">
        <v>0.19280741202663246</v>
      </c>
      <c r="O666" s="112">
        <v>0.18266560520083375</v>
      </c>
      <c r="P666" s="113">
        <v>0.22637290113107716</v>
      </c>
      <c r="Q666" s="113">
        <v>0.22336330213163694</v>
      </c>
      <c r="R666" s="113">
        <v>0.22289530833459048</v>
      </c>
      <c r="S666" s="207">
        <v>0.28416406761191415</v>
      </c>
      <c r="T666" s="113">
        <v>0.32929294072776938</v>
      </c>
      <c r="U666" s="111"/>
      <c r="V666" s="114">
        <v>65.528330000000011</v>
      </c>
      <c r="W666" s="114">
        <v>72.22</v>
      </c>
      <c r="X666" s="115">
        <v>73.426339258204123</v>
      </c>
      <c r="Y666" s="115">
        <v>74.772008266333913</v>
      </c>
      <c r="Z666" s="115">
        <v>75.208377428908207</v>
      </c>
      <c r="AA666" s="119">
        <v>78.082062345993791</v>
      </c>
      <c r="AB666" s="115">
        <v>79.275981826078919</v>
      </c>
      <c r="AC666" s="115"/>
      <c r="AD666" s="116">
        <v>16.929132710621449</v>
      </c>
      <c r="AE666" s="116">
        <v>17.015708959599078</v>
      </c>
      <c r="AF666" s="115">
        <v>17.095791310881204</v>
      </c>
      <c r="AG666" s="115">
        <v>16.991987117383221</v>
      </c>
      <c r="AH666" s="115">
        <v>16.981200127156548</v>
      </c>
      <c r="AI666" s="119">
        <v>37.290173583389333</v>
      </c>
      <c r="AJ666" s="117">
        <v>59.302325581395351</v>
      </c>
      <c r="AK666" s="115"/>
      <c r="AL666" s="118">
        <v>4.4242524169184296</v>
      </c>
      <c r="AM666" s="118">
        <v>4.507426019690576</v>
      </c>
      <c r="AN666" s="115">
        <v>4.7070100522973872</v>
      </c>
      <c r="AO666" s="115">
        <v>4.8247231675392674</v>
      </c>
      <c r="AP666" s="115">
        <v>5.386315135834411</v>
      </c>
      <c r="AQ666" s="119">
        <v>5.1170712121824238</v>
      </c>
      <c r="AR666" s="115">
        <v>5.0755999999999997</v>
      </c>
      <c r="AS666" s="115"/>
      <c r="AT666" s="118">
        <v>182.87837029954622</v>
      </c>
      <c r="AU666" s="118">
        <v>140.98719053315713</v>
      </c>
      <c r="AV666" s="119">
        <v>224.38088658440273</v>
      </c>
      <c r="AW666" s="119">
        <v>209.05950516817927</v>
      </c>
      <c r="AX666" s="119">
        <v>192.51812244853252</v>
      </c>
      <c r="AY666" s="119">
        <v>251.61944592385774</v>
      </c>
      <c r="AZ666" s="119">
        <v>298.06957660241113</v>
      </c>
      <c r="BA666" s="119"/>
    </row>
    <row r="667" spans="1:53" x14ac:dyDescent="0.25">
      <c r="A667" s="180" t="s">
        <v>1211</v>
      </c>
      <c r="B667" s="181">
        <v>7</v>
      </c>
      <c r="C667" s="182" t="s">
        <v>1212</v>
      </c>
      <c r="D667" s="31"/>
      <c r="E667" s="32"/>
      <c r="F667" s="160">
        <v>1636</v>
      </c>
      <c r="G667" s="109">
        <v>1220</v>
      </c>
      <c r="H667" s="110">
        <v>1148</v>
      </c>
      <c r="I667" s="110">
        <v>1120</v>
      </c>
      <c r="J667" s="110">
        <v>1094</v>
      </c>
      <c r="K667" s="110">
        <v>1014</v>
      </c>
      <c r="L667" s="110">
        <v>1011</v>
      </c>
      <c r="M667" s="111"/>
      <c r="N667" s="112">
        <v>0.19414252952039368</v>
      </c>
      <c r="O667" s="112">
        <v>0.18502102662975195</v>
      </c>
      <c r="P667" s="113">
        <v>0.24534620571986732</v>
      </c>
      <c r="Q667" s="113">
        <v>0.2420016161898966</v>
      </c>
      <c r="R667" s="113">
        <v>0.23646987851974452</v>
      </c>
      <c r="S667" s="207">
        <v>0.29688930258806451</v>
      </c>
      <c r="T667" s="113">
        <v>0.3401578905639922</v>
      </c>
      <c r="U667" s="111"/>
      <c r="V667" s="114">
        <v>62.522691200000004</v>
      </c>
      <c r="W667" s="114">
        <v>72.28</v>
      </c>
      <c r="X667" s="115">
        <v>75.314347213926993</v>
      </c>
      <c r="Y667" s="115">
        <v>77.407478948182586</v>
      </c>
      <c r="Z667" s="115">
        <v>78.53866435921951</v>
      </c>
      <c r="AA667" s="119">
        <v>83.071966614368193</v>
      </c>
      <c r="AB667" s="115">
        <v>85.173000416359571</v>
      </c>
      <c r="AC667" s="115"/>
      <c r="AD667" s="116">
        <v>16.889785680208703</v>
      </c>
      <c r="AE667" s="116">
        <v>16.963383037706826</v>
      </c>
      <c r="AF667" s="115">
        <v>17.031460016164559</v>
      </c>
      <c r="AG667" s="115">
        <v>16.94321740426011</v>
      </c>
      <c r="AH667" s="115">
        <v>16.934047522388163</v>
      </c>
      <c r="AI667" s="119">
        <v>24.817626980012619</v>
      </c>
      <c r="AJ667" s="117">
        <v>33.333333333333329</v>
      </c>
      <c r="AK667" s="115"/>
      <c r="AL667" s="118">
        <v>5.5702278637770899</v>
      </c>
      <c r="AM667" s="118">
        <v>5.4840311781609197</v>
      </c>
      <c r="AN667" s="115">
        <v>5.6489759998408031</v>
      </c>
      <c r="AO667" s="115">
        <v>5.6900743935309981</v>
      </c>
      <c r="AP667" s="115">
        <v>5.7930464190981441</v>
      </c>
      <c r="AQ667" s="119">
        <v>5.5175416893122602</v>
      </c>
      <c r="AR667" s="115">
        <v>5.2668999999999997</v>
      </c>
      <c r="AS667" s="115"/>
      <c r="AT667" s="118">
        <v>171.20233395743458</v>
      </c>
      <c r="AU667" s="118">
        <v>129.44527917441013</v>
      </c>
      <c r="AV667" s="119">
        <v>237.05053305506743</v>
      </c>
      <c r="AW667" s="119">
        <v>220.65086696996099</v>
      </c>
      <c r="AX667" s="119">
        <v>202.39394010821999</v>
      </c>
      <c r="AY667" s="119">
        <v>296.46972552838633</v>
      </c>
      <c r="AZ667" s="119">
        <v>374.111328045189</v>
      </c>
      <c r="BA667" s="119"/>
    </row>
    <row r="668" spans="1:53" x14ac:dyDescent="0.25">
      <c r="A668" s="180" t="s">
        <v>1213</v>
      </c>
      <c r="B668" s="181">
        <v>8</v>
      </c>
      <c r="C668" s="182" t="s">
        <v>1214</v>
      </c>
      <c r="D668" s="31"/>
      <c r="E668" s="32"/>
      <c r="F668" s="160">
        <v>1208</v>
      </c>
      <c r="G668" s="109">
        <v>1271</v>
      </c>
      <c r="H668" s="110">
        <v>1270</v>
      </c>
      <c r="I668" s="110">
        <v>1268</v>
      </c>
      <c r="J668" s="110">
        <v>1264</v>
      </c>
      <c r="K668" s="110">
        <v>1254</v>
      </c>
      <c r="L668" s="110">
        <v>1089</v>
      </c>
      <c r="M668" s="111"/>
      <c r="N668" s="112">
        <v>0.18644338659629209</v>
      </c>
      <c r="O668" s="112">
        <v>0.17475191304439969</v>
      </c>
      <c r="P668" s="113">
        <v>0.20647752281436815</v>
      </c>
      <c r="Q668" s="113">
        <v>0.2016136523748473</v>
      </c>
      <c r="R668" s="113">
        <v>0.21053321614106874</v>
      </c>
      <c r="S668" s="207">
        <v>0.24215926098568008</v>
      </c>
      <c r="T668" s="113">
        <v>0.26177377712165145</v>
      </c>
      <c r="U668" s="111"/>
      <c r="V668" s="114">
        <v>63.787440200000006</v>
      </c>
      <c r="W668" s="114">
        <v>72.34</v>
      </c>
      <c r="X668" s="115">
        <v>73.851285613063212</v>
      </c>
      <c r="Y668" s="115">
        <v>75.568301307648667</v>
      </c>
      <c r="Z668" s="115">
        <v>76.115171898677858</v>
      </c>
      <c r="AA668" s="119">
        <v>79.269182650206403</v>
      </c>
      <c r="AB668" s="115">
        <v>80.232073104400811</v>
      </c>
      <c r="AC668" s="115"/>
      <c r="AD668" s="116">
        <v>19.185089817593489</v>
      </c>
      <c r="AE668" s="116">
        <v>19.236351408359443</v>
      </c>
      <c r="AF668" s="115">
        <v>19.283767977770534</v>
      </c>
      <c r="AG668" s="115">
        <v>19.222305762096827</v>
      </c>
      <c r="AH668" s="115">
        <v>19.215918810881849</v>
      </c>
      <c r="AI668" s="119">
        <v>21.831669240167798</v>
      </c>
      <c r="AJ668" s="117">
        <v>24.637681159420293</v>
      </c>
      <c r="AK668" s="115"/>
      <c r="AL668" s="118">
        <v>4.1954000000000002</v>
      </c>
      <c r="AM668" s="118">
        <v>4.3304927986906705</v>
      </c>
      <c r="AN668" s="115">
        <v>4.5382941997313919</v>
      </c>
      <c r="AO668" s="115">
        <v>4.6055441441441438</v>
      </c>
      <c r="AP668" s="115">
        <v>6.4695624819624831</v>
      </c>
      <c r="AQ668" s="119">
        <v>4.7622726299213198</v>
      </c>
      <c r="AR668" s="115">
        <v>3.8542999999999998</v>
      </c>
      <c r="AS668" s="115"/>
      <c r="AT668" s="118">
        <v>172.36979021765575</v>
      </c>
      <c r="AU668" s="118">
        <v>125.05047436480348</v>
      </c>
      <c r="AV668" s="119">
        <v>173.20338818239901</v>
      </c>
      <c r="AW668" s="119">
        <v>157.99359593352546</v>
      </c>
      <c r="AX668" s="119">
        <v>142.41272192907002</v>
      </c>
      <c r="AY668" s="119">
        <v>216.34531024374155</v>
      </c>
      <c r="AZ668" s="119">
        <v>289.42956278978119</v>
      </c>
      <c r="BA668" s="119"/>
    </row>
    <row r="669" spans="1:53" x14ac:dyDescent="0.25">
      <c r="A669" s="180" t="s">
        <v>1215</v>
      </c>
      <c r="B669" s="181">
        <v>9</v>
      </c>
      <c r="C669" s="182" t="s">
        <v>1216</v>
      </c>
      <c r="D669" s="31"/>
      <c r="E669" s="32"/>
      <c r="F669" s="160">
        <v>4667</v>
      </c>
      <c r="G669" s="109">
        <v>1791</v>
      </c>
      <c r="H669" s="110">
        <v>1505</v>
      </c>
      <c r="I669" s="110">
        <v>1410</v>
      </c>
      <c r="J669" s="110">
        <v>1320</v>
      </c>
      <c r="K669" s="110">
        <v>1077</v>
      </c>
      <c r="L669" s="110">
        <v>1294</v>
      </c>
      <c r="M669" s="111"/>
      <c r="N669" s="112">
        <v>0.18984755671642187</v>
      </c>
      <c r="O669" s="112">
        <v>0.18698151272381433</v>
      </c>
      <c r="P669" s="113">
        <v>0.28747073794891764</v>
      </c>
      <c r="Q669" s="113">
        <v>0.2873714041552361</v>
      </c>
      <c r="R669" s="113">
        <v>0.29876722336578987</v>
      </c>
      <c r="S669" s="207">
        <v>0.35069070146083298</v>
      </c>
      <c r="T669" s="113">
        <v>0.38349976949935199</v>
      </c>
      <c r="U669" s="111"/>
      <c r="V669" s="114">
        <v>60.781801399999999</v>
      </c>
      <c r="W669" s="114">
        <v>71.95</v>
      </c>
      <c r="X669" s="115">
        <v>76.047151132852662</v>
      </c>
      <c r="Y669" s="115">
        <v>78.52199264875172</v>
      </c>
      <c r="Z669" s="115">
        <v>80.11543267766902</v>
      </c>
      <c r="AA669" s="119">
        <v>85.976773087782931</v>
      </c>
      <c r="AB669" s="115">
        <v>89.139284933629568</v>
      </c>
      <c r="AC669" s="115"/>
      <c r="AD669" s="116">
        <v>35.515987404225434</v>
      </c>
      <c r="AE669" s="116">
        <v>35.636482325993981</v>
      </c>
      <c r="AF669" s="115">
        <v>35.747939183581728</v>
      </c>
      <c r="AG669" s="115">
        <v>35.603466787023883</v>
      </c>
      <c r="AH669" s="115">
        <v>35.588453690951582</v>
      </c>
      <c r="AI669" s="119">
        <v>41.951530395670716</v>
      </c>
      <c r="AJ669" s="117">
        <v>48.780487804878049</v>
      </c>
      <c r="AK669" s="115"/>
      <c r="AL669" s="118">
        <v>3.8426131935881624</v>
      </c>
      <c r="AM669" s="118">
        <v>3.8726015891032919</v>
      </c>
      <c r="AN669" s="115">
        <v>4.1384289103595373</v>
      </c>
      <c r="AO669" s="115">
        <v>4.2297495807127881</v>
      </c>
      <c r="AP669" s="115">
        <v>5.3223728865979387</v>
      </c>
      <c r="AQ669" s="119">
        <v>4.460874043013348</v>
      </c>
      <c r="AR669" s="115">
        <v>4.0667999999999997</v>
      </c>
      <c r="AS669" s="115"/>
      <c r="AT669" s="118">
        <v>160.12963249420082</v>
      </c>
      <c r="AU669" s="118">
        <v>125.295774829237</v>
      </c>
      <c r="AV669" s="119">
        <v>318.68356558917765</v>
      </c>
      <c r="AW669" s="119">
        <v>300.69526827973988</v>
      </c>
      <c r="AX669" s="119">
        <v>275.86059445939634</v>
      </c>
      <c r="AY669" s="119">
        <v>408.10803176293848</v>
      </c>
      <c r="AZ669" s="119">
        <v>501.07293352221609</v>
      </c>
      <c r="BA669" s="119"/>
    </row>
    <row r="670" spans="1:53" x14ac:dyDescent="0.25">
      <c r="A670" s="180" t="s">
        <v>1217</v>
      </c>
      <c r="B670" s="181">
        <v>10</v>
      </c>
      <c r="C670" s="182" t="s">
        <v>1218</v>
      </c>
      <c r="D670" s="31"/>
      <c r="E670" s="32"/>
      <c r="F670" s="160">
        <v>2660</v>
      </c>
      <c r="G670" s="109">
        <v>3188</v>
      </c>
      <c r="H670" s="110">
        <v>3214</v>
      </c>
      <c r="I670" s="110">
        <v>3221</v>
      </c>
      <c r="J670" s="110">
        <v>3227</v>
      </c>
      <c r="K670" s="110">
        <v>3241</v>
      </c>
      <c r="L670" s="110">
        <v>2092</v>
      </c>
      <c r="M670" s="111"/>
      <c r="N670" s="112">
        <v>0.2206969171954096</v>
      </c>
      <c r="O670" s="112">
        <v>0.21521395775634025</v>
      </c>
      <c r="P670" s="113">
        <v>0.2676835763826968</v>
      </c>
      <c r="Q670" s="113">
        <v>0.26437245803395648</v>
      </c>
      <c r="R670" s="113">
        <v>0.25295244597001232</v>
      </c>
      <c r="S670" s="207">
        <v>0.30263053364561493</v>
      </c>
      <c r="T670" s="113">
        <v>0.33541575074480839</v>
      </c>
      <c r="U670" s="111"/>
      <c r="V670" s="114">
        <v>62.143266500000003</v>
      </c>
      <c r="W670" s="114">
        <v>72.34</v>
      </c>
      <c r="X670" s="115">
        <v>73.834353213064773</v>
      </c>
      <c r="Y670" s="115">
        <v>75.824391007996098</v>
      </c>
      <c r="Z670" s="115">
        <v>76.260774615878915</v>
      </c>
      <c r="AA670" s="119">
        <v>80.018978123196575</v>
      </c>
      <c r="AB670" s="115">
        <v>81.111643164156746</v>
      </c>
      <c r="AC670" s="115"/>
      <c r="AD670" s="116">
        <v>31.911476544100847</v>
      </c>
      <c r="AE670" s="116">
        <v>32.027343334023982</v>
      </c>
      <c r="AF670" s="115">
        <v>32.134519205953424</v>
      </c>
      <c r="AG670" s="115">
        <v>31.995595900506451</v>
      </c>
      <c r="AH670" s="115">
        <v>31.981159447723428</v>
      </c>
      <c r="AI670" s="119">
        <v>35.863805127937212</v>
      </c>
      <c r="AJ670" s="117">
        <v>40</v>
      </c>
      <c r="AK670" s="115"/>
      <c r="AL670" s="118">
        <v>4.7731731237973056</v>
      </c>
      <c r="AM670" s="118">
        <v>4.9040009906759909</v>
      </c>
      <c r="AN670" s="115">
        <v>5.1920913945404976</v>
      </c>
      <c r="AO670" s="115">
        <v>5.2704897011739602</v>
      </c>
      <c r="AP670" s="115">
        <v>4.9792756644085445</v>
      </c>
      <c r="AQ670" s="119">
        <v>5.2151476840717947</v>
      </c>
      <c r="AR670" s="115">
        <v>5.2115</v>
      </c>
      <c r="AS670" s="115"/>
      <c r="AT670" s="118">
        <v>200.59129526246983</v>
      </c>
      <c r="AU670" s="118">
        <v>152.69933574232871</v>
      </c>
      <c r="AV670" s="119">
        <v>244.66812356463291</v>
      </c>
      <c r="AW670" s="119">
        <v>227.28628462754165</v>
      </c>
      <c r="AX670" s="119">
        <v>209.51494957158371</v>
      </c>
      <c r="AY670" s="119">
        <v>288.69104053637056</v>
      </c>
      <c r="AZ670" s="119">
        <v>355.85368697879352</v>
      </c>
      <c r="BA670" s="119"/>
    </row>
    <row r="671" spans="1:53" x14ac:dyDescent="0.25">
      <c r="A671" s="180" t="s">
        <v>1219</v>
      </c>
      <c r="B671" s="181">
        <v>11</v>
      </c>
      <c r="C671" s="182" t="s">
        <v>1220</v>
      </c>
      <c r="D671" s="31"/>
      <c r="E671" s="32"/>
      <c r="F671" s="160">
        <v>3146</v>
      </c>
      <c r="G671" s="109">
        <v>2985</v>
      </c>
      <c r="H671" s="110">
        <v>2919</v>
      </c>
      <c r="I671" s="110">
        <v>2890</v>
      </c>
      <c r="J671" s="110">
        <v>2860</v>
      </c>
      <c r="K671" s="110">
        <v>2763</v>
      </c>
      <c r="L671" s="110">
        <v>2616</v>
      </c>
      <c r="M671" s="111"/>
      <c r="N671" s="112">
        <v>0.17773012679365838</v>
      </c>
      <c r="O671" s="112">
        <v>0.19682073354774399</v>
      </c>
      <c r="P671" s="113">
        <v>0.24206803366818325</v>
      </c>
      <c r="Q671" s="113">
        <v>0.2456852173024073</v>
      </c>
      <c r="R671" s="113">
        <v>0.24799890182375256</v>
      </c>
      <c r="S671" s="207">
        <v>0.24949535058390263</v>
      </c>
      <c r="T671" s="113">
        <v>0.23453213981315124</v>
      </c>
      <c r="U671" s="111"/>
      <c r="V671" s="114">
        <v>61.310020100000003</v>
      </c>
      <c r="W671" s="114">
        <v>72.099999999999994</v>
      </c>
      <c r="X671" s="115">
        <v>75.587293768487413</v>
      </c>
      <c r="Y671" s="115">
        <v>77.94685219966037</v>
      </c>
      <c r="Z671" s="115">
        <v>79.367412729411839</v>
      </c>
      <c r="AA671" s="119">
        <v>84.673289816432316</v>
      </c>
      <c r="AB671" s="115">
        <v>87.382632989320498</v>
      </c>
      <c r="AC671" s="115"/>
      <c r="AD671" s="116">
        <v>25.195222073450186</v>
      </c>
      <c r="AE671" s="116">
        <v>25.303253737993742</v>
      </c>
      <c r="AF671" s="115">
        <v>25.403182180398371</v>
      </c>
      <c r="AG671" s="115">
        <v>25.273653124304868</v>
      </c>
      <c r="AH671" s="115">
        <v>25.260192891003424</v>
      </c>
      <c r="AI671" s="119">
        <v>26.525564154595486</v>
      </c>
      <c r="AJ671" s="117">
        <v>27.822580645161288</v>
      </c>
      <c r="AK671" s="115"/>
      <c r="AL671" s="118">
        <v>3.467281825795645</v>
      </c>
      <c r="AM671" s="118">
        <v>3.5204337331334332</v>
      </c>
      <c r="AN671" s="115">
        <v>3.7703136157750237</v>
      </c>
      <c r="AO671" s="115">
        <v>3.8236992577597837</v>
      </c>
      <c r="AP671" s="115">
        <v>3.8934623436471361</v>
      </c>
      <c r="AQ671" s="119">
        <v>3.6235759908883365</v>
      </c>
      <c r="AR671" s="115">
        <v>3.2995999999999999</v>
      </c>
      <c r="AS671" s="115"/>
      <c r="AT671" s="118">
        <v>167.95522386618666</v>
      </c>
      <c r="AU671" s="118">
        <v>171.74039098699419</v>
      </c>
      <c r="AV671" s="119">
        <v>255.88767595571636</v>
      </c>
      <c r="AW671" s="119">
        <v>253.27413833278334</v>
      </c>
      <c r="AX671" s="119">
        <v>250.01662729289654</v>
      </c>
      <c r="AY671" s="119">
        <v>243.55734418805332</v>
      </c>
      <c r="AZ671" s="119">
        <v>213.43059436916175</v>
      </c>
      <c r="BA671" s="119"/>
    </row>
    <row r="672" spans="1:53" x14ac:dyDescent="0.25">
      <c r="A672" s="180" t="s">
        <v>1221</v>
      </c>
      <c r="B672" s="181">
        <v>12</v>
      </c>
      <c r="C672" s="182" t="s">
        <v>1222</v>
      </c>
      <c r="D672" s="31"/>
      <c r="E672" s="32"/>
      <c r="F672" s="160">
        <v>3111</v>
      </c>
      <c r="G672" s="109">
        <v>2906</v>
      </c>
      <c r="H672" s="110">
        <v>2834</v>
      </c>
      <c r="I672" s="110">
        <v>2805</v>
      </c>
      <c r="J672" s="110">
        <v>2773</v>
      </c>
      <c r="K672" s="110">
        <v>2674</v>
      </c>
      <c r="L672" s="110">
        <v>2389</v>
      </c>
      <c r="M672" s="111"/>
      <c r="N672" s="112">
        <v>0.13734713037269175</v>
      </c>
      <c r="O672" s="112">
        <v>0.13426910909251855</v>
      </c>
      <c r="P672" s="113">
        <v>0.15276770047763863</v>
      </c>
      <c r="Q672" s="113">
        <v>0.15162808276498385</v>
      </c>
      <c r="R672" s="113">
        <v>0.15062519121262927</v>
      </c>
      <c r="S672" s="207">
        <v>0.22342674361065878</v>
      </c>
      <c r="T672" s="113">
        <v>0.26444089229078027</v>
      </c>
      <c r="U672" s="111"/>
      <c r="V672" s="114">
        <v>64.962912799999998</v>
      </c>
      <c r="W672" s="114">
        <v>71.92</v>
      </c>
      <c r="X672" s="115">
        <v>72.020716615098735</v>
      </c>
      <c r="Y672" s="115">
        <v>73.255828275078329</v>
      </c>
      <c r="Z672" s="115">
        <v>73.09006949915198</v>
      </c>
      <c r="AA672" s="119">
        <v>74.829036580367301</v>
      </c>
      <c r="AB672" s="115">
        <v>74.624528591927287</v>
      </c>
      <c r="AC672" s="115"/>
      <c r="AD672" s="116">
        <v>3.2332042068877436</v>
      </c>
      <c r="AE672" s="116">
        <v>3.2734991374113225</v>
      </c>
      <c r="AF672" s="115">
        <v>3.3107716321103249</v>
      </c>
      <c r="AG672" s="115">
        <v>3.2624583497210842</v>
      </c>
      <c r="AH672" s="115">
        <v>3.2574377923872286</v>
      </c>
      <c r="AI672" s="119">
        <v>18.805186525391491</v>
      </c>
      <c r="AJ672" s="117">
        <v>35.675675675675677</v>
      </c>
      <c r="AK672" s="115"/>
      <c r="AL672" s="118">
        <v>4.1554754257907556</v>
      </c>
      <c r="AM672" s="118">
        <v>4.2114216017634094</v>
      </c>
      <c r="AN672" s="115">
        <v>4.3797934718214693</v>
      </c>
      <c r="AO672" s="115">
        <v>4.5315497975708512</v>
      </c>
      <c r="AP672" s="115">
        <v>4.8982370541611626</v>
      </c>
      <c r="AQ672" s="119">
        <v>4.5455514835209669</v>
      </c>
      <c r="AR672" s="115">
        <v>4.3250999999999999</v>
      </c>
      <c r="AS672" s="115"/>
      <c r="AT672" s="118">
        <v>165.93571510350196</v>
      </c>
      <c r="AU672" s="118">
        <v>137.33871880084101</v>
      </c>
      <c r="AV672" s="119">
        <v>179.59745347852765</v>
      </c>
      <c r="AW672" s="119">
        <v>169.87282482711504</v>
      </c>
      <c r="AX672" s="119">
        <v>159.66782652503164</v>
      </c>
      <c r="AY672" s="119">
        <v>208.61278531588141</v>
      </c>
      <c r="AZ672" s="119">
        <v>253.8146519299587</v>
      </c>
      <c r="BA672" s="119"/>
    </row>
    <row r="673" spans="1:53" x14ac:dyDescent="0.25">
      <c r="A673" s="180"/>
      <c r="B673" s="183"/>
      <c r="C673" s="182"/>
      <c r="D673" s="31"/>
      <c r="E673" s="32"/>
      <c r="F673" s="160"/>
      <c r="G673" s="109"/>
      <c r="H673" s="110"/>
      <c r="I673" s="110"/>
      <c r="J673" s="110"/>
      <c r="K673" s="110"/>
      <c r="L673" s="110" t="s">
        <v>15</v>
      </c>
      <c r="M673" s="111"/>
      <c r="N673" s="112"/>
      <c r="O673" s="112"/>
      <c r="P673" s="113"/>
      <c r="Q673" s="113"/>
      <c r="R673" s="113"/>
      <c r="S673" s="207"/>
      <c r="T673" s="113"/>
      <c r="U673" s="111"/>
      <c r="V673" s="114"/>
      <c r="W673" s="114"/>
      <c r="X673" s="115"/>
      <c r="Y673" s="115"/>
      <c r="Z673" s="115"/>
      <c r="AA673" s="119"/>
      <c r="AB673" s="115"/>
      <c r="AC673" s="115"/>
      <c r="AD673" s="116"/>
      <c r="AE673" s="116"/>
      <c r="AF673" s="115"/>
      <c r="AG673" s="115"/>
      <c r="AH673" s="115"/>
      <c r="AI673" s="119"/>
      <c r="AJ673" s="120"/>
      <c r="AK673" s="115"/>
      <c r="AL673" s="118"/>
      <c r="AM673" s="118"/>
      <c r="AN673" s="115"/>
      <c r="AO673" s="115"/>
      <c r="AP673" s="115"/>
      <c r="AQ673" s="119"/>
      <c r="AR673" s="115"/>
      <c r="AS673" s="115"/>
      <c r="AT673" s="118"/>
      <c r="AU673" s="118"/>
      <c r="AV673" s="119"/>
      <c r="AW673" s="119"/>
      <c r="AX673" s="119"/>
      <c r="AY673" s="119"/>
      <c r="AZ673" s="119"/>
      <c r="BA673" s="119"/>
    </row>
    <row r="674" spans="1:53" x14ac:dyDescent="0.25">
      <c r="A674" s="177" t="s">
        <v>1223</v>
      </c>
      <c r="B674" s="178"/>
      <c r="C674" s="179" t="s">
        <v>1224</v>
      </c>
      <c r="D674" s="31"/>
      <c r="E674" s="32"/>
      <c r="F674" s="159">
        <v>23719</v>
      </c>
      <c r="G674" s="97">
        <v>23600</v>
      </c>
      <c r="H674" s="98">
        <v>23522</v>
      </c>
      <c r="I674" s="98">
        <v>23471</v>
      </c>
      <c r="J674" s="98">
        <v>23412</v>
      </c>
      <c r="K674" s="98">
        <v>23213</v>
      </c>
      <c r="L674" s="98">
        <v>16861</v>
      </c>
      <c r="M674" s="121"/>
      <c r="N674" s="100">
        <v>0.1983908621158347</v>
      </c>
      <c r="O674" s="100">
        <v>0.19155216515055229</v>
      </c>
      <c r="P674" s="101">
        <v>0.23042048413839225</v>
      </c>
      <c r="Q674" s="101">
        <v>0.22752344855286863</v>
      </c>
      <c r="R674" s="101">
        <v>0.22361948996652073</v>
      </c>
      <c r="S674" s="206">
        <v>0.26991017105529569</v>
      </c>
      <c r="T674" s="101">
        <v>0.30468358147694014</v>
      </c>
      <c r="U674" s="121"/>
      <c r="V674" s="102">
        <v>67.527515463103413</v>
      </c>
      <c r="W674" s="102">
        <v>70.67</v>
      </c>
      <c r="X674" s="103">
        <v>69.560216979886164</v>
      </c>
      <c r="Y674" s="103">
        <v>69.956612493752672</v>
      </c>
      <c r="Z674" s="103">
        <v>69.271497151893655</v>
      </c>
      <c r="AA674" s="107">
        <v>69.370837742628325</v>
      </c>
      <c r="AB674" s="103">
        <v>68.449933827467504</v>
      </c>
      <c r="AC674" s="103"/>
      <c r="AD674" s="104">
        <v>22.933886166678377</v>
      </c>
      <c r="AE674" s="104">
        <v>22.852188121248329</v>
      </c>
      <c r="AF674" s="103">
        <v>23.179462494958397</v>
      </c>
      <c r="AG674" s="103">
        <v>22.755243526963227</v>
      </c>
      <c r="AH674" s="103">
        <v>22.711160087676909</v>
      </c>
      <c r="AI674" s="107">
        <v>32.724834839100367</v>
      </c>
      <c r="AJ674" s="105">
        <v>43.485086342229202</v>
      </c>
      <c r="AK674" s="103"/>
      <c r="AL674" s="106">
        <v>4.5242230867137998</v>
      </c>
      <c r="AM674" s="106">
        <v>4.5744530370243988</v>
      </c>
      <c r="AN674" s="103">
        <v>4.7532265836118777</v>
      </c>
      <c r="AO674" s="103">
        <v>4.8848581299549201</v>
      </c>
      <c r="AP674" s="103">
        <v>5.0607130226332977</v>
      </c>
      <c r="AQ674" s="107">
        <v>4.7392614271289766</v>
      </c>
      <c r="AR674" s="103">
        <v>4.4443034254752503</v>
      </c>
      <c r="AS674" s="103"/>
      <c r="AT674" s="106">
        <v>166.24931319906418</v>
      </c>
      <c r="AU674" s="106">
        <v>142.7184129321536</v>
      </c>
      <c r="AV674" s="107">
        <v>219.93888657315119</v>
      </c>
      <c r="AW674" s="107">
        <v>209.27653229343341</v>
      </c>
      <c r="AX674" s="107">
        <v>198.58412175658401</v>
      </c>
      <c r="AY674" s="107">
        <v>286.83415426303412</v>
      </c>
      <c r="AZ674" s="107">
        <v>373.33316431116975</v>
      </c>
      <c r="BA674" s="107"/>
    </row>
    <row r="675" spans="1:53" x14ac:dyDescent="0.25">
      <c r="A675" s="180" t="s">
        <v>1225</v>
      </c>
      <c r="B675" s="181">
        <v>1</v>
      </c>
      <c r="C675" s="182" t="s">
        <v>1226</v>
      </c>
      <c r="D675" s="31"/>
      <c r="E675" s="32"/>
      <c r="F675" s="160">
        <v>7905</v>
      </c>
      <c r="G675" s="109">
        <v>8300</v>
      </c>
      <c r="H675" s="110">
        <v>8353</v>
      </c>
      <c r="I675" s="110">
        <v>8361</v>
      </c>
      <c r="J675" s="110">
        <v>8367</v>
      </c>
      <c r="K675" s="110">
        <v>8369</v>
      </c>
      <c r="L675" s="110">
        <v>6370</v>
      </c>
      <c r="M675" s="111"/>
      <c r="N675" s="112">
        <v>0.20611730750306115</v>
      </c>
      <c r="O675" s="112">
        <v>0.19955991408113563</v>
      </c>
      <c r="P675" s="113">
        <v>0.23808760536973364</v>
      </c>
      <c r="Q675" s="113">
        <v>0.23546657131267001</v>
      </c>
      <c r="R675" s="113">
        <v>0.22083821530948053</v>
      </c>
      <c r="S675" s="207">
        <v>0.28106693573688807</v>
      </c>
      <c r="T675" s="113">
        <v>0.31939264626645492</v>
      </c>
      <c r="U675" s="111"/>
      <c r="V675" s="114">
        <v>69.42301295</v>
      </c>
      <c r="W675" s="114">
        <v>70.849999999999994</v>
      </c>
      <c r="X675" s="115">
        <v>68.554873455279591</v>
      </c>
      <c r="Y675" s="115">
        <v>68.49984131450168</v>
      </c>
      <c r="Z675" s="115">
        <v>67.30063127082876</v>
      </c>
      <c r="AA675" s="119">
        <v>66.198829601659099</v>
      </c>
      <c r="AB675" s="115">
        <v>64.439555556465365</v>
      </c>
      <c r="AC675" s="115"/>
      <c r="AD675" s="116">
        <v>21.840541813633017</v>
      </c>
      <c r="AE675" s="116">
        <v>21.884898935966561</v>
      </c>
      <c r="AF675" s="115">
        <v>21.925928926229787</v>
      </c>
      <c r="AG675" s="115">
        <v>21.872745110066599</v>
      </c>
      <c r="AH675" s="115">
        <v>21.867218422889163</v>
      </c>
      <c r="AI675" s="119">
        <v>32.449080334600239</v>
      </c>
      <c r="AJ675" s="117">
        <v>43.918918918918919</v>
      </c>
      <c r="AK675" s="115"/>
      <c r="AL675" s="118">
        <v>4.9890149617455366</v>
      </c>
      <c r="AM675" s="118">
        <v>5.0576203768844215</v>
      </c>
      <c r="AN675" s="115">
        <v>5.2239095646500919</v>
      </c>
      <c r="AO675" s="115">
        <v>5.3191286524500905</v>
      </c>
      <c r="AP675" s="115">
        <v>4.5913387082503867</v>
      </c>
      <c r="AQ675" s="119">
        <v>4.797889553196697</v>
      </c>
      <c r="AR675" s="115">
        <v>4.5705999999999998</v>
      </c>
      <c r="AS675" s="115"/>
      <c r="AT675" s="118">
        <v>166.6399579636963</v>
      </c>
      <c r="AU675" s="118">
        <v>149.41169558056575</v>
      </c>
      <c r="AV675" s="119">
        <v>234.31767260153686</v>
      </c>
      <c r="AW675" s="119">
        <v>225.65282086775352</v>
      </c>
      <c r="AX675" s="119">
        <v>216.62897971591627</v>
      </c>
      <c r="AY675" s="119">
        <v>339.54237737856602</v>
      </c>
      <c r="AZ675" s="119">
        <v>452.3902850010449</v>
      </c>
      <c r="BA675" s="119"/>
    </row>
    <row r="676" spans="1:53" x14ac:dyDescent="0.25">
      <c r="A676" s="180" t="s">
        <v>1227</v>
      </c>
      <c r="B676" s="181">
        <v>2</v>
      </c>
      <c r="C676" s="182" t="s">
        <v>1228</v>
      </c>
      <c r="D676" s="31"/>
      <c r="E676" s="32"/>
      <c r="F676" s="160">
        <v>2287</v>
      </c>
      <c r="G676" s="109">
        <v>1357</v>
      </c>
      <c r="H676" s="110">
        <v>1222</v>
      </c>
      <c r="I676" s="110">
        <v>1173</v>
      </c>
      <c r="J676" s="110">
        <v>1127</v>
      </c>
      <c r="K676" s="110">
        <v>982</v>
      </c>
      <c r="L676" s="110">
        <v>886</v>
      </c>
      <c r="M676" s="111"/>
      <c r="N676" s="112">
        <v>0.22419276817018491</v>
      </c>
      <c r="O676" s="112">
        <v>0.22155802609749262</v>
      </c>
      <c r="P676" s="113">
        <v>0.25726365824789094</v>
      </c>
      <c r="Q676" s="113">
        <v>0.25552091901203733</v>
      </c>
      <c r="R676" s="113">
        <v>0.26015844287017253</v>
      </c>
      <c r="S676" s="207">
        <v>0.24203610655077842</v>
      </c>
      <c r="T676" s="113">
        <v>0.214189672639332</v>
      </c>
      <c r="U676" s="111"/>
      <c r="V676" s="114">
        <v>66.8377172</v>
      </c>
      <c r="W676" s="114">
        <v>70.44</v>
      </c>
      <c r="X676" s="115">
        <v>70.9200343925948</v>
      </c>
      <c r="Y676" s="115">
        <v>71.609996940378736</v>
      </c>
      <c r="Z676" s="115">
        <v>71.714759051673781</v>
      </c>
      <c r="AA676" s="119">
        <v>73.304979537734653</v>
      </c>
      <c r="AB676" s="115">
        <v>73.958883728464002</v>
      </c>
      <c r="AC676" s="115"/>
      <c r="AD676" s="116">
        <v>43.658697874275546</v>
      </c>
      <c r="AE676" s="116">
        <v>43.754995715417564</v>
      </c>
      <c r="AF676" s="115">
        <v>43.844070463204787</v>
      </c>
      <c r="AG676" s="115">
        <v>43.75</v>
      </c>
      <c r="AH676" s="115">
        <v>43.75</v>
      </c>
      <c r="AI676" s="119">
        <v>34.794781854076064</v>
      </c>
      <c r="AJ676" s="117">
        <v>25</v>
      </c>
      <c r="AK676" s="115"/>
      <c r="AL676" s="118">
        <v>4.7768394812680119</v>
      </c>
      <c r="AM676" s="118">
        <v>4.9167155378486056</v>
      </c>
      <c r="AN676" s="115">
        <v>5.1603253141256076</v>
      </c>
      <c r="AO676" s="115">
        <v>5.2250681195516826</v>
      </c>
      <c r="AP676" s="115">
        <v>6.0375422330097086</v>
      </c>
      <c r="AQ676" s="119">
        <v>5.3901194120602298</v>
      </c>
      <c r="AR676" s="115">
        <v>5.0427</v>
      </c>
      <c r="AS676" s="115"/>
      <c r="AT676" s="118">
        <v>166.67279865347354</v>
      </c>
      <c r="AU676" s="118">
        <v>149.22839626221665</v>
      </c>
      <c r="AV676" s="119">
        <v>205.25480164331228</v>
      </c>
      <c r="AW676" s="119">
        <v>197.96300290037533</v>
      </c>
      <c r="AX676" s="119">
        <v>189.28580050173903</v>
      </c>
      <c r="AY676" s="119">
        <v>181.36910327490295</v>
      </c>
      <c r="AZ676" s="119">
        <v>159.2375933813756</v>
      </c>
      <c r="BA676" s="119"/>
    </row>
    <row r="677" spans="1:53" x14ac:dyDescent="0.25">
      <c r="A677" s="180" t="s">
        <v>1229</v>
      </c>
      <c r="B677" s="181">
        <v>3</v>
      </c>
      <c r="C677" s="182" t="s">
        <v>1230</v>
      </c>
      <c r="D677" s="31"/>
      <c r="E677" s="32"/>
      <c r="F677" s="160">
        <v>1286</v>
      </c>
      <c r="G677" s="109">
        <v>1149</v>
      </c>
      <c r="H677" s="110">
        <v>1103</v>
      </c>
      <c r="I677" s="110">
        <v>1085</v>
      </c>
      <c r="J677" s="110">
        <v>1066</v>
      </c>
      <c r="K677" s="110">
        <v>1012</v>
      </c>
      <c r="L677" s="110">
        <v>819</v>
      </c>
      <c r="M677" s="111"/>
      <c r="N677" s="112">
        <v>0.21168391381138385</v>
      </c>
      <c r="O677" s="112">
        <v>0.21394762332664563</v>
      </c>
      <c r="P677" s="113">
        <v>0.25346556510951296</v>
      </c>
      <c r="Q677" s="113">
        <v>0.25370999834435265</v>
      </c>
      <c r="R677" s="113">
        <v>0.25364854026483002</v>
      </c>
      <c r="S677" s="207">
        <v>0.29629860812834907</v>
      </c>
      <c r="T677" s="113">
        <v>0.32470044779509538</v>
      </c>
      <c r="U677" s="111"/>
      <c r="V677" s="114">
        <v>65.067068599999999</v>
      </c>
      <c r="W677" s="114">
        <v>70.38</v>
      </c>
      <c r="X677" s="115">
        <v>70.00303989199827</v>
      </c>
      <c r="Y677" s="115">
        <v>70.87617448090279</v>
      </c>
      <c r="Z677" s="115">
        <v>70.484763048031212</v>
      </c>
      <c r="AA677" s="119">
        <v>71.677456554271771</v>
      </c>
      <c r="AB677" s="115">
        <v>71.327102605022674</v>
      </c>
      <c r="AC677" s="115"/>
      <c r="AD677" s="116">
        <v>29.492691725973895</v>
      </c>
      <c r="AE677" s="116">
        <v>29.562528726347626</v>
      </c>
      <c r="AF677" s="115">
        <v>29.627127403957974</v>
      </c>
      <c r="AG677" s="115">
        <v>29.543393428581116</v>
      </c>
      <c r="AH677" s="115">
        <v>29.534692069381705</v>
      </c>
      <c r="AI677" s="119">
        <v>30.150522801431521</v>
      </c>
      <c r="AJ677" s="117">
        <v>30.76923076923077</v>
      </c>
      <c r="AK677" s="115"/>
      <c r="AL677" s="118">
        <v>4.696727967479676</v>
      </c>
      <c r="AM677" s="118">
        <v>4.6107136157337365</v>
      </c>
      <c r="AN677" s="115">
        <v>4.7952851911775447</v>
      </c>
      <c r="AO677" s="115">
        <v>4.8964481690140849</v>
      </c>
      <c r="AP677" s="115">
        <v>5.1902350591549302</v>
      </c>
      <c r="AQ677" s="119">
        <v>4.9161690034518877</v>
      </c>
      <c r="AR677" s="115">
        <v>4.7746000000000004</v>
      </c>
      <c r="AS677" s="115"/>
      <c r="AT677" s="118">
        <v>177.75038374345058</v>
      </c>
      <c r="AU677" s="118">
        <v>166.94446152698211</v>
      </c>
      <c r="AV677" s="119">
        <v>249.07380646832303</v>
      </c>
      <c r="AW677" s="119">
        <v>242.43202229452402</v>
      </c>
      <c r="AX677" s="119">
        <v>234.83077954251766</v>
      </c>
      <c r="AY677" s="119">
        <v>355.43214109702245</v>
      </c>
      <c r="AZ677" s="119">
        <v>465.48028167352885</v>
      </c>
      <c r="BA677" s="119"/>
    </row>
    <row r="678" spans="1:53" x14ac:dyDescent="0.25">
      <c r="A678" s="180" t="s">
        <v>1231</v>
      </c>
      <c r="B678" s="181">
        <v>4</v>
      </c>
      <c r="C678" s="182" t="s">
        <v>1232</v>
      </c>
      <c r="D678" s="31"/>
      <c r="E678" s="32"/>
      <c r="F678" s="160">
        <v>2194</v>
      </c>
      <c r="G678" s="109">
        <v>2885</v>
      </c>
      <c r="H678" s="110">
        <v>2969</v>
      </c>
      <c r="I678" s="110">
        <v>2997</v>
      </c>
      <c r="J678" s="110">
        <v>3023</v>
      </c>
      <c r="K678" s="110">
        <v>3100</v>
      </c>
      <c r="L678" s="110">
        <v>1577</v>
      </c>
      <c r="M678" s="111"/>
      <c r="N678" s="112">
        <v>0.17289387708117462</v>
      </c>
      <c r="O678" s="112">
        <v>0.16452242734577499</v>
      </c>
      <c r="P678" s="113">
        <v>0.18140859264864709</v>
      </c>
      <c r="Q678" s="113">
        <v>0.17979776036054493</v>
      </c>
      <c r="R678" s="113">
        <v>0.17527632757610095</v>
      </c>
      <c r="S678" s="207">
        <v>0.1908934766181872</v>
      </c>
      <c r="T678" s="113">
        <v>0.19229558257412543</v>
      </c>
      <c r="U678" s="111"/>
      <c r="V678" s="114">
        <v>68.184302900000006</v>
      </c>
      <c r="W678" s="114">
        <v>70.819999999999993</v>
      </c>
      <c r="X678" s="115">
        <v>69.544976300437895</v>
      </c>
      <c r="Y678" s="115">
        <v>69.833659604306462</v>
      </c>
      <c r="Z678" s="115">
        <v>69.093583215673064</v>
      </c>
      <c r="AA678" s="119">
        <v>68.900910606672682</v>
      </c>
      <c r="AB678" s="115">
        <v>67.81341704760159</v>
      </c>
      <c r="AC678" s="115"/>
      <c r="AD678" s="116">
        <v>12.557971303578213</v>
      </c>
      <c r="AE678" s="116">
        <v>12.573880506796792</v>
      </c>
      <c r="AF678" s="115">
        <v>12.588596394997239</v>
      </c>
      <c r="AG678" s="115">
        <v>12.56952139430361</v>
      </c>
      <c r="AH678" s="115">
        <v>12.567539182996704</v>
      </c>
      <c r="AI678" s="119">
        <v>25.717791305215997</v>
      </c>
      <c r="AJ678" s="117">
        <v>40</v>
      </c>
      <c r="AK678" s="115"/>
      <c r="AL678" s="118">
        <v>3.968975241935484</v>
      </c>
      <c r="AM678" s="118">
        <v>4.0244643571428567</v>
      </c>
      <c r="AN678" s="115">
        <v>4.2202343283684538</v>
      </c>
      <c r="AO678" s="115">
        <v>4.3829461240310081</v>
      </c>
      <c r="AP678" s="115">
        <v>4.4353346925972401</v>
      </c>
      <c r="AQ678" s="119">
        <v>4.2035657792616945</v>
      </c>
      <c r="AR678" s="115">
        <v>3.9357000000000002</v>
      </c>
      <c r="AS678" s="115"/>
      <c r="AT678" s="118">
        <v>162.80217124477971</v>
      </c>
      <c r="AU678" s="118">
        <v>137.42010022594064</v>
      </c>
      <c r="AV678" s="119">
        <v>170.32243787439975</v>
      </c>
      <c r="AW678" s="119">
        <v>161.80720916506377</v>
      </c>
      <c r="AX678" s="119">
        <v>153.26704222031859</v>
      </c>
      <c r="AY678" s="119">
        <v>147.32262392118673</v>
      </c>
      <c r="AZ678" s="119">
        <v>135.14753368567861</v>
      </c>
      <c r="BA678" s="119"/>
    </row>
    <row r="679" spans="1:53" x14ac:dyDescent="0.25">
      <c r="A679" s="180" t="s">
        <v>1233</v>
      </c>
      <c r="B679" s="181">
        <v>5</v>
      </c>
      <c r="C679" s="182" t="s">
        <v>1234</v>
      </c>
      <c r="D679" s="31"/>
      <c r="E679" s="32"/>
      <c r="F679" s="160">
        <v>2076</v>
      </c>
      <c r="G679" s="109">
        <v>2212</v>
      </c>
      <c r="H679" s="110">
        <v>2200</v>
      </c>
      <c r="I679" s="110">
        <v>2195</v>
      </c>
      <c r="J679" s="110">
        <v>2188</v>
      </c>
      <c r="K679" s="110">
        <v>2168</v>
      </c>
      <c r="L679" s="110">
        <v>1340</v>
      </c>
      <c r="M679" s="111"/>
      <c r="N679" s="112">
        <v>0.17514747343182946</v>
      </c>
      <c r="O679" s="112">
        <v>0.16665914782099797</v>
      </c>
      <c r="P679" s="113">
        <v>0.21635781155900285</v>
      </c>
      <c r="Q679" s="113">
        <v>0.21466761670302212</v>
      </c>
      <c r="R679" s="113">
        <v>0.21024197892694158</v>
      </c>
      <c r="S679" s="207">
        <v>0.27681608935001883</v>
      </c>
      <c r="T679" s="113">
        <v>0.32699213881309619</v>
      </c>
      <c r="U679" s="111"/>
      <c r="V679" s="114">
        <v>65.900314999999992</v>
      </c>
      <c r="W679" s="114">
        <v>70.33</v>
      </c>
      <c r="X679" s="115">
        <v>70.506043315937191</v>
      </c>
      <c r="Y679" s="115">
        <v>71.298584456293625</v>
      </c>
      <c r="Z679" s="115">
        <v>71.216192809546627</v>
      </c>
      <c r="AA679" s="119">
        <v>72.46317176395678</v>
      </c>
      <c r="AB679" s="115">
        <v>72.471929465709067</v>
      </c>
      <c r="AC679" s="115"/>
      <c r="AD679" s="116">
        <v>18.817114155426399</v>
      </c>
      <c r="AE679" s="116">
        <v>18.841738835190807</v>
      </c>
      <c r="AF679" s="115">
        <v>18.864516470840197</v>
      </c>
      <c r="AG679" s="115">
        <v>18.834991687157885</v>
      </c>
      <c r="AH679" s="115">
        <v>18.831923568787197</v>
      </c>
      <c r="AI679" s="119">
        <v>28.038686023540777</v>
      </c>
      <c r="AJ679" s="117">
        <v>38.028169014084504</v>
      </c>
      <c r="AK679" s="115"/>
      <c r="AL679" s="118">
        <v>3.3995281070745698</v>
      </c>
      <c r="AM679" s="118">
        <v>3.5362527923211164</v>
      </c>
      <c r="AN679" s="115">
        <v>3.6687467298246879</v>
      </c>
      <c r="AO679" s="115">
        <v>3.7896031426269139</v>
      </c>
      <c r="AP679" s="115">
        <v>3.8704606156274663</v>
      </c>
      <c r="AQ679" s="119">
        <v>3.9082254655045574</v>
      </c>
      <c r="AR679" s="115">
        <v>3.9346000000000001</v>
      </c>
      <c r="AS679" s="115"/>
      <c r="AT679" s="118">
        <v>168.45193526225245</v>
      </c>
      <c r="AU679" s="118">
        <v>134.50550980366179</v>
      </c>
      <c r="AV679" s="119">
        <v>243.91178907924481</v>
      </c>
      <c r="AW679" s="119">
        <v>229.52628445135588</v>
      </c>
      <c r="AX679" s="119">
        <v>214.47156865473983</v>
      </c>
      <c r="AY679" s="119">
        <v>358.96061890642159</v>
      </c>
      <c r="AZ679" s="119">
        <v>490.59236573772358</v>
      </c>
      <c r="BA679" s="119"/>
    </row>
    <row r="680" spans="1:53" x14ac:dyDescent="0.25">
      <c r="A680" s="180" t="s">
        <v>1235</v>
      </c>
      <c r="B680" s="181">
        <v>6</v>
      </c>
      <c r="C680" s="182" t="s">
        <v>212</v>
      </c>
      <c r="D680" s="31"/>
      <c r="E680" s="32"/>
      <c r="F680" s="160">
        <v>2411</v>
      </c>
      <c r="G680" s="109">
        <v>1815</v>
      </c>
      <c r="H680" s="110">
        <v>1740</v>
      </c>
      <c r="I680" s="110">
        <v>1711</v>
      </c>
      <c r="J680" s="110">
        <v>1681</v>
      </c>
      <c r="K680" s="110">
        <v>1593</v>
      </c>
      <c r="L680" s="110">
        <v>1105</v>
      </c>
      <c r="M680" s="111"/>
      <c r="N680" s="112">
        <v>0.19640445742151852</v>
      </c>
      <c r="O680" s="112">
        <v>0.19600129922359408</v>
      </c>
      <c r="P680" s="113">
        <v>0.24155041077721548</v>
      </c>
      <c r="Q680" s="113">
        <v>0.24094271331151151</v>
      </c>
      <c r="R680" s="113">
        <v>0.23297021161474116</v>
      </c>
      <c r="S680" s="207">
        <v>0.2323789496853772</v>
      </c>
      <c r="T680" s="113">
        <v>0.21268296221904501</v>
      </c>
      <c r="U680" s="111"/>
      <c r="V680" s="114">
        <v>65.528330000000011</v>
      </c>
      <c r="W680" s="114">
        <v>70.52</v>
      </c>
      <c r="X680" s="115">
        <v>67.291477998512889</v>
      </c>
      <c r="Y680" s="115">
        <v>67.713042324792426</v>
      </c>
      <c r="Z680" s="115">
        <v>65.838483576694856</v>
      </c>
      <c r="AA680" s="119">
        <v>64.722981916538856</v>
      </c>
      <c r="AB680" s="115">
        <v>61.764172257045274</v>
      </c>
      <c r="AC680" s="115"/>
      <c r="AD680" s="116">
        <v>23.165252115849945</v>
      </c>
      <c r="AE680" s="116">
        <v>23.207521548274961</v>
      </c>
      <c r="AF680" s="115">
        <v>23.246620441746668</v>
      </c>
      <c r="AG680" s="115">
        <v>23.195939748204143</v>
      </c>
      <c r="AH680" s="115">
        <v>23.190673177293071</v>
      </c>
      <c r="AI680" s="119">
        <v>29.576279963649313</v>
      </c>
      <c r="AJ680" s="117">
        <v>36.486486486486484</v>
      </c>
      <c r="AK680" s="115"/>
      <c r="AL680" s="118">
        <v>4.9132104793756968</v>
      </c>
      <c r="AM680" s="118">
        <v>4.9179660824742264</v>
      </c>
      <c r="AN680" s="115">
        <v>5.1074947117968952</v>
      </c>
      <c r="AO680" s="115">
        <v>5.2786033524904221</v>
      </c>
      <c r="AP680" s="115">
        <v>5.2361237960339944</v>
      </c>
      <c r="AQ680" s="119">
        <v>4.7741636957267133</v>
      </c>
      <c r="AR680" s="115">
        <v>4.2214999999999998</v>
      </c>
      <c r="AS680" s="115"/>
      <c r="AT680" s="118">
        <v>157.68314478076468</v>
      </c>
      <c r="AU680" s="118">
        <v>143.37693604276134</v>
      </c>
      <c r="AV680" s="119">
        <v>246.81335176507204</v>
      </c>
      <c r="AW680" s="119">
        <v>238.18179311332023</v>
      </c>
      <c r="AX680" s="119">
        <v>228.30934196948868</v>
      </c>
      <c r="AY680" s="119">
        <v>222.71831559195198</v>
      </c>
      <c r="AZ680" s="119">
        <v>190.15915166097847</v>
      </c>
      <c r="BA680" s="119"/>
    </row>
    <row r="681" spans="1:53" x14ac:dyDescent="0.25">
      <c r="A681" s="180" t="s">
        <v>1236</v>
      </c>
      <c r="B681" s="181">
        <v>7</v>
      </c>
      <c r="C681" s="182" t="s">
        <v>1237</v>
      </c>
      <c r="D681" s="31"/>
      <c r="E681" s="32"/>
      <c r="F681" s="160">
        <v>1915</v>
      </c>
      <c r="G681" s="109">
        <v>1464</v>
      </c>
      <c r="H681" s="110">
        <v>1406</v>
      </c>
      <c r="I681" s="110">
        <v>1383</v>
      </c>
      <c r="J681" s="110">
        <v>1360</v>
      </c>
      <c r="K681" s="110">
        <v>1292</v>
      </c>
      <c r="L681" s="110">
        <v>1038</v>
      </c>
      <c r="M681" s="111"/>
      <c r="N681" s="112">
        <v>0.15176578435478913</v>
      </c>
      <c r="O681" s="112">
        <v>0.14228342659617235</v>
      </c>
      <c r="P681" s="113">
        <v>0.16748033416963934</v>
      </c>
      <c r="Q681" s="113">
        <v>0.16543605304534689</v>
      </c>
      <c r="R681" s="113">
        <v>0.17189775107085406</v>
      </c>
      <c r="S681" s="207">
        <v>0.20246943166611719</v>
      </c>
      <c r="T681" s="113">
        <v>0.21187124292042733</v>
      </c>
      <c r="U681" s="111"/>
      <c r="V681" s="114">
        <v>67.105546399999994</v>
      </c>
      <c r="W681" s="114">
        <v>70.38</v>
      </c>
      <c r="X681" s="115">
        <v>70.227895444455697</v>
      </c>
      <c r="Y681" s="115">
        <v>70.768994035173009</v>
      </c>
      <c r="Z681" s="115">
        <v>70.538983882873737</v>
      </c>
      <c r="AA681" s="119">
        <v>71.173580062851443</v>
      </c>
      <c r="AB681" s="115">
        <v>70.836033164000824</v>
      </c>
      <c r="AC681" s="115"/>
      <c r="AD681" s="116">
        <v>7.8141511067768938</v>
      </c>
      <c r="AE681" s="116">
        <v>7.8421588503087323</v>
      </c>
      <c r="AF681" s="115">
        <v>7.8680657934094445</v>
      </c>
      <c r="AG681" s="115">
        <v>7.8344847447574955</v>
      </c>
      <c r="AH681" s="115">
        <v>7.8309951126780657</v>
      </c>
      <c r="AI681" s="119">
        <v>26.449492135278888</v>
      </c>
      <c r="AJ681" s="117">
        <v>46.666666666666664</v>
      </c>
      <c r="AK681" s="115"/>
      <c r="AL681" s="118">
        <v>3.6102289062499997</v>
      </c>
      <c r="AM681" s="118">
        <v>3.7843848787446501</v>
      </c>
      <c r="AN681" s="115">
        <v>3.9883590524239549</v>
      </c>
      <c r="AO681" s="115">
        <v>4.1652469816272966</v>
      </c>
      <c r="AP681" s="115">
        <v>5.4728685971685982</v>
      </c>
      <c r="AQ681" s="119">
        <v>4.5488222001420411</v>
      </c>
      <c r="AR681" s="115">
        <v>4.1859000000000002</v>
      </c>
      <c r="AS681" s="115"/>
      <c r="AT681" s="118">
        <v>158.02319466459781</v>
      </c>
      <c r="AU681" s="118">
        <v>124.67678494286982</v>
      </c>
      <c r="AV681" s="119">
        <v>174.50961544006199</v>
      </c>
      <c r="AW681" s="119">
        <v>163.08196788285656</v>
      </c>
      <c r="AX681" s="119">
        <v>150.91200627016826</v>
      </c>
      <c r="AY681" s="119">
        <v>152.49386632896886</v>
      </c>
      <c r="AZ681" s="119">
        <v>144.59528116252488</v>
      </c>
      <c r="BA681" s="119"/>
    </row>
    <row r="682" spans="1:53" x14ac:dyDescent="0.25">
      <c r="A682" s="180" t="s">
        <v>1238</v>
      </c>
      <c r="B682" s="181">
        <v>8</v>
      </c>
      <c r="C682" s="182" t="s">
        <v>1239</v>
      </c>
      <c r="D682" s="31"/>
      <c r="E682" s="32"/>
      <c r="F682" s="160">
        <v>3645</v>
      </c>
      <c r="G682" s="109">
        <v>4418</v>
      </c>
      <c r="H682" s="110">
        <v>4529</v>
      </c>
      <c r="I682" s="110">
        <v>4566</v>
      </c>
      <c r="J682" s="110">
        <v>4600</v>
      </c>
      <c r="K682" s="110">
        <v>4697</v>
      </c>
      <c r="L682" s="110">
        <v>3726</v>
      </c>
      <c r="M682" s="111"/>
      <c r="N682" s="112">
        <v>0.20529524762112697</v>
      </c>
      <c r="O682" s="112">
        <v>0.19144312837628355</v>
      </c>
      <c r="P682" s="113">
        <v>0.23413154679959089</v>
      </c>
      <c r="Q682" s="113">
        <v>0.23130290969263895</v>
      </c>
      <c r="R682" s="113">
        <v>0.22451958871209074</v>
      </c>
      <c r="S682" s="207">
        <v>0.29435599082062747</v>
      </c>
      <c r="T682" s="113">
        <v>0.34543103488478188</v>
      </c>
      <c r="U682" s="111"/>
      <c r="V682" s="114">
        <v>66.793079000000006</v>
      </c>
      <c r="W682" s="114">
        <v>70.73</v>
      </c>
      <c r="X682" s="115">
        <v>70.711436071115017</v>
      </c>
      <c r="Y682" s="115">
        <v>71.388064989156646</v>
      </c>
      <c r="Z682" s="115">
        <v>71.209986091605543</v>
      </c>
      <c r="AA682" s="119">
        <v>72.273920220456262</v>
      </c>
      <c r="AB682" s="115">
        <v>72.213765384985422</v>
      </c>
      <c r="AC682" s="115"/>
      <c r="AD682" s="116">
        <v>26.368252155033478</v>
      </c>
      <c r="AE682" s="116">
        <v>26.400762265958406</v>
      </c>
      <c r="AF682" s="115">
        <v>26.430833863585406</v>
      </c>
      <c r="AG682" s="115">
        <v>26.391854514341901</v>
      </c>
      <c r="AH682" s="115">
        <v>26.387803908627788</v>
      </c>
      <c r="AI682" s="119">
        <v>37.967259587487661</v>
      </c>
      <c r="AJ682" s="117">
        <v>50.53003533568905</v>
      </c>
      <c r="AK682" s="115"/>
      <c r="AL682" s="118">
        <v>4.4945320189274449</v>
      </c>
      <c r="AM682" s="118">
        <v>4.5629389862624343</v>
      </c>
      <c r="AN682" s="115">
        <v>4.7370701857375925</v>
      </c>
      <c r="AO682" s="115">
        <v>4.9179487234042556</v>
      </c>
      <c r="AP682" s="115">
        <v>4.9342550748752076</v>
      </c>
      <c r="AQ682" s="119">
        <v>4.7801681134634428</v>
      </c>
      <c r="AR682" s="115">
        <v>4.58</v>
      </c>
      <c r="AS682" s="115"/>
      <c r="AT682" s="118">
        <v>171.88703618282622</v>
      </c>
      <c r="AU682" s="118">
        <v>135.1236357959003</v>
      </c>
      <c r="AV682" s="119">
        <v>212.60479593337539</v>
      </c>
      <c r="AW682" s="119">
        <v>198.90037182542395</v>
      </c>
      <c r="AX682" s="119">
        <v>185.09645302120799</v>
      </c>
      <c r="AY682" s="119">
        <v>317.67301946788211</v>
      </c>
      <c r="AZ682" s="119">
        <v>445.51645583051834</v>
      </c>
      <c r="BA682" s="119"/>
    </row>
    <row r="683" spans="1:53" x14ac:dyDescent="0.25">
      <c r="A683" s="180"/>
      <c r="B683" s="183"/>
      <c r="C683" s="182"/>
      <c r="D683" s="31"/>
      <c r="E683" s="32"/>
      <c r="F683" s="160"/>
      <c r="G683" s="109"/>
      <c r="H683" s="110"/>
      <c r="I683" s="110"/>
      <c r="J683" s="110"/>
      <c r="K683" s="110"/>
      <c r="L683" s="110" t="s">
        <v>15</v>
      </c>
      <c r="M683" s="111"/>
      <c r="N683" s="112"/>
      <c r="O683" s="112"/>
      <c r="P683" s="113"/>
      <c r="Q683" s="113"/>
      <c r="R683" s="113"/>
      <c r="S683" s="207"/>
      <c r="T683" s="113"/>
      <c r="U683" s="111"/>
      <c r="V683" s="114"/>
      <c r="W683" s="114"/>
      <c r="X683" s="115"/>
      <c r="Y683" s="115"/>
      <c r="Z683" s="115"/>
      <c r="AA683" s="119"/>
      <c r="AB683" s="115"/>
      <c r="AC683" s="115"/>
      <c r="AD683" s="116"/>
      <c r="AE683" s="116"/>
      <c r="AF683" s="115"/>
      <c r="AG683" s="115"/>
      <c r="AH683" s="115"/>
      <c r="AI683" s="119"/>
      <c r="AJ683" s="120"/>
      <c r="AK683" s="115"/>
      <c r="AL683" s="118"/>
      <c r="AM683" s="118"/>
      <c r="AN683" s="115"/>
      <c r="AO683" s="115"/>
      <c r="AP683" s="115"/>
      <c r="AQ683" s="119"/>
      <c r="AR683" s="115"/>
      <c r="AS683" s="115"/>
      <c r="AT683" s="118"/>
      <c r="AU683" s="118"/>
      <c r="AV683" s="119"/>
      <c r="AW683" s="119"/>
      <c r="AX683" s="119"/>
      <c r="AY683" s="119"/>
      <c r="AZ683" s="119"/>
      <c r="BA683" s="119"/>
    </row>
    <row r="684" spans="1:53" x14ac:dyDescent="0.25">
      <c r="A684" s="170" t="s">
        <v>1240</v>
      </c>
      <c r="B684" s="171" t="s">
        <v>1241</v>
      </c>
      <c r="C684" s="176"/>
      <c r="D684" s="31"/>
      <c r="E684" s="32"/>
      <c r="F684" s="158">
        <v>1515827</v>
      </c>
      <c r="G684" s="90">
        <v>1387809</v>
      </c>
      <c r="H684" s="124">
        <v>1500584</v>
      </c>
      <c r="I684" s="124">
        <v>1507486</v>
      </c>
      <c r="J684" s="124">
        <v>1513892</v>
      </c>
      <c r="K684" s="124">
        <v>1529755</v>
      </c>
      <c r="L684" s="124">
        <v>1341012</v>
      </c>
      <c r="M684" s="125"/>
      <c r="N684" s="73">
        <v>0.23669999999999999</v>
      </c>
      <c r="O684" s="73">
        <v>0.28310882852212355</v>
      </c>
      <c r="P684" s="91">
        <v>0.34647465921895887</v>
      </c>
      <c r="Q684" s="91">
        <v>0.36333847456618212</v>
      </c>
      <c r="R684" s="91">
        <v>0.37771717365640967</v>
      </c>
      <c r="S684" s="205">
        <v>0.39767523053885606</v>
      </c>
      <c r="T684" s="91">
        <v>0.40106014458181544</v>
      </c>
      <c r="U684" s="125"/>
      <c r="V684" s="126">
        <v>69.217182707352933</v>
      </c>
      <c r="W684" s="126">
        <v>72.069999999999993</v>
      </c>
      <c r="X684" s="92">
        <v>73.101447659220909</v>
      </c>
      <c r="Y684" s="92">
        <v>73.667074781816197</v>
      </c>
      <c r="Z684" s="92">
        <v>73.976400518240197</v>
      </c>
      <c r="AA684" s="95">
        <v>74.765628627824299</v>
      </c>
      <c r="AB684" s="92">
        <v>74.746020798852612</v>
      </c>
      <c r="AC684" s="93"/>
      <c r="AD684" s="78">
        <v>33.949313921276868</v>
      </c>
      <c r="AE684" s="78">
        <v>52.290356074024317</v>
      </c>
      <c r="AF684" s="92">
        <v>48.844470382258535</v>
      </c>
      <c r="AG684" s="92">
        <v>52.220490845344756</v>
      </c>
      <c r="AH684" s="92">
        <v>54.776611740840529</v>
      </c>
      <c r="AI684" s="95">
        <v>54.574469480507105</v>
      </c>
      <c r="AJ684" s="94">
        <v>51.376462171679158</v>
      </c>
      <c r="AK684" s="93"/>
      <c r="AL684" s="80">
        <v>5.0859715824335598</v>
      </c>
      <c r="AM684" s="80">
        <v>6.0296000000000003</v>
      </c>
      <c r="AN684" s="92">
        <v>5.8603347552386946</v>
      </c>
      <c r="AO684" s="92">
        <v>6.3766000000000007</v>
      </c>
      <c r="AP684" s="92">
        <v>6.4005000000000001</v>
      </c>
      <c r="AQ684" s="95">
        <v>6.1050227920707982</v>
      </c>
      <c r="AR684" s="92">
        <v>5.6075423564078832</v>
      </c>
      <c r="AS684" s="93"/>
      <c r="AT684" s="80">
        <v>204.19999999999993</v>
      </c>
      <c r="AU684" s="80">
        <v>215.66246755551811</v>
      </c>
      <c r="AV684" s="95">
        <v>377.20000000000005</v>
      </c>
      <c r="AW684" s="95">
        <v>390.31972375624298</v>
      </c>
      <c r="AX684" s="95">
        <v>421.30077222005315</v>
      </c>
      <c r="AY684" s="95">
        <v>494.50049919431331</v>
      </c>
      <c r="AZ684" s="95">
        <v>551.74709999999993</v>
      </c>
      <c r="BA684" s="96"/>
    </row>
    <row r="685" spans="1:53" x14ac:dyDescent="0.25">
      <c r="A685" s="177" t="s">
        <v>1242</v>
      </c>
      <c r="B685" s="178"/>
      <c r="C685" s="179" t="s">
        <v>1243</v>
      </c>
      <c r="D685" s="31"/>
      <c r="E685" s="32"/>
      <c r="F685" s="159">
        <v>288865</v>
      </c>
      <c r="G685" s="97">
        <v>316152</v>
      </c>
      <c r="H685" s="98">
        <v>355287</v>
      </c>
      <c r="I685" s="98">
        <v>361991</v>
      </c>
      <c r="J685" s="98">
        <v>368639</v>
      </c>
      <c r="K685" s="98">
        <v>388140</v>
      </c>
      <c r="L685" s="98">
        <v>348433</v>
      </c>
      <c r="M685" s="121"/>
      <c r="N685" s="100">
        <v>0.28385522998334684</v>
      </c>
      <c r="O685" s="100">
        <v>0.32811624109057869</v>
      </c>
      <c r="P685" s="101">
        <v>0.42326834590278339</v>
      </c>
      <c r="Q685" s="101">
        <v>0.43450462468729661</v>
      </c>
      <c r="R685" s="101">
        <v>0.45076115191884908</v>
      </c>
      <c r="S685" s="206">
        <v>0.47889636506204397</v>
      </c>
      <c r="T685" s="101">
        <v>0.4868284190235645</v>
      </c>
      <c r="U685" s="121"/>
      <c r="V685" s="102">
        <v>69.533668072847178</v>
      </c>
      <c r="W685" s="102">
        <v>71.83</v>
      </c>
      <c r="X685" s="103">
        <v>72.905215674396857</v>
      </c>
      <c r="Y685" s="103">
        <v>73.398951449820515</v>
      </c>
      <c r="Z685" s="103">
        <v>73.753146020456597</v>
      </c>
      <c r="AA685" s="107">
        <v>74.620093003051238</v>
      </c>
      <c r="AB685" s="103">
        <v>74.860762708894384</v>
      </c>
      <c r="AC685" s="103"/>
      <c r="AD685" s="104">
        <v>43.35401426286051</v>
      </c>
      <c r="AE685" s="104">
        <v>47.860257872243821</v>
      </c>
      <c r="AF685" s="103">
        <v>47.480948734766812</v>
      </c>
      <c r="AG685" s="103">
        <v>47.852567390898663</v>
      </c>
      <c r="AH685" s="103">
        <v>48.133934824088421</v>
      </c>
      <c r="AI685" s="107">
        <v>55.645777321008609</v>
      </c>
      <c r="AJ685" s="105">
        <v>62.725970393614851</v>
      </c>
      <c r="AK685" s="103"/>
      <c r="AL685" s="106">
        <v>6.6608301337125928</v>
      </c>
      <c r="AM685" s="106">
        <v>7.4783704112794469</v>
      </c>
      <c r="AN685" s="103">
        <v>7.7573593926585085</v>
      </c>
      <c r="AO685" s="103">
        <v>7.8052869568651353</v>
      </c>
      <c r="AP685" s="103">
        <v>7.7879480510687165</v>
      </c>
      <c r="AQ685" s="107">
        <v>7.7649714293137038</v>
      </c>
      <c r="AR685" s="103">
        <v>7.4211054034722705</v>
      </c>
      <c r="AS685" s="103"/>
      <c r="AT685" s="106">
        <v>219.3428553171492</v>
      </c>
      <c r="AU685" s="106">
        <v>290.0186806771884</v>
      </c>
      <c r="AV685" s="107">
        <v>559.55414719222131</v>
      </c>
      <c r="AW685" s="107">
        <v>592.23719706251086</v>
      </c>
      <c r="AX685" s="107">
        <v>651.71490653215176</v>
      </c>
      <c r="AY685" s="107">
        <v>712.10980629977792</v>
      </c>
      <c r="AZ685" s="107">
        <v>721.8258584316568</v>
      </c>
      <c r="BA685" s="107"/>
    </row>
    <row r="686" spans="1:53" x14ac:dyDescent="0.25">
      <c r="A686" s="180" t="s">
        <v>1244</v>
      </c>
      <c r="B686" s="181">
        <v>1</v>
      </c>
      <c r="C686" s="182" t="s">
        <v>1245</v>
      </c>
      <c r="D686" s="31"/>
      <c r="E686" s="32"/>
      <c r="F686" s="160">
        <v>153466</v>
      </c>
      <c r="G686" s="109">
        <v>188363</v>
      </c>
      <c r="H686" s="110">
        <v>216757</v>
      </c>
      <c r="I686" s="110">
        <v>222725</v>
      </c>
      <c r="J686" s="110">
        <v>228691</v>
      </c>
      <c r="K686" s="110">
        <v>246536</v>
      </c>
      <c r="L686" s="110">
        <v>218741</v>
      </c>
      <c r="M686" s="111"/>
      <c r="N686" s="112">
        <v>0.32879816410755569</v>
      </c>
      <c r="O686" s="112">
        <v>0.39158484987107028</v>
      </c>
      <c r="P686" s="113">
        <v>0.50565815152363902</v>
      </c>
      <c r="Q686" s="113">
        <v>0.51614429452157784</v>
      </c>
      <c r="R686" s="113">
        <v>0.53361949314053425</v>
      </c>
      <c r="S686" s="207">
        <v>0.54920244415360664</v>
      </c>
      <c r="T686" s="113">
        <v>0.54589910011576182</v>
      </c>
      <c r="U686" s="111"/>
      <c r="V686" s="114">
        <v>71.610284750000005</v>
      </c>
      <c r="W686" s="114">
        <v>72.010000000000005</v>
      </c>
      <c r="X686" s="115">
        <v>72.239827420722932</v>
      </c>
      <c r="Y686" s="115">
        <v>72.304989440727894</v>
      </c>
      <c r="Z686" s="115">
        <v>72.309771015277818</v>
      </c>
      <c r="AA686" s="119">
        <v>72.312245006429407</v>
      </c>
      <c r="AB686" s="115">
        <v>72.148965104001391</v>
      </c>
      <c r="AC686" s="115"/>
      <c r="AD686" s="116">
        <v>59.969135912960589</v>
      </c>
      <c r="AE686" s="116">
        <v>60.666211160250349</v>
      </c>
      <c r="AF686" s="115">
        <v>60.95418941371944</v>
      </c>
      <c r="AG686" s="115">
        <v>60.95418941371944</v>
      </c>
      <c r="AH686" s="115">
        <v>60.95418941371944</v>
      </c>
      <c r="AI686" s="119">
        <v>65.630353691534538</v>
      </c>
      <c r="AJ686" s="117">
        <v>70.433017591339649</v>
      </c>
      <c r="AK686" s="115"/>
      <c r="AL686" s="118">
        <v>8.975613336997931</v>
      </c>
      <c r="AM686" s="118">
        <v>9.3651333987102277</v>
      </c>
      <c r="AN686" s="115">
        <v>9.660193114953417</v>
      </c>
      <c r="AO686" s="115">
        <v>9.6261111055009074</v>
      </c>
      <c r="AP686" s="115">
        <v>9.5662580911498463</v>
      </c>
      <c r="AQ686" s="119">
        <v>9.4407786090468928</v>
      </c>
      <c r="AR686" s="115">
        <v>9.0792999999999999</v>
      </c>
      <c r="AS686" s="115"/>
      <c r="AT686" s="118">
        <v>239.89215584664657</v>
      </c>
      <c r="AU686" s="118">
        <v>367.29056204560453</v>
      </c>
      <c r="AV686" s="119">
        <v>731.87790282291678</v>
      </c>
      <c r="AW686" s="119">
        <v>776.72685702372041</v>
      </c>
      <c r="AX686" s="119">
        <v>857.713963584863</v>
      </c>
      <c r="AY686" s="119">
        <v>906.39485932790558</v>
      </c>
      <c r="AZ686" s="119">
        <v>884.26721685153495</v>
      </c>
      <c r="BA686" s="119"/>
    </row>
    <row r="687" spans="1:53" x14ac:dyDescent="0.25">
      <c r="A687" s="180" t="s">
        <v>1246</v>
      </c>
      <c r="B687" s="181">
        <v>2</v>
      </c>
      <c r="C687" s="182" t="s">
        <v>1247</v>
      </c>
      <c r="D687" s="31"/>
      <c r="E687" s="32"/>
      <c r="F687" s="160">
        <v>10834</v>
      </c>
      <c r="G687" s="109">
        <v>11757</v>
      </c>
      <c r="H687" s="110">
        <v>12867</v>
      </c>
      <c r="I687" s="110">
        <v>12980</v>
      </c>
      <c r="J687" s="110">
        <v>13086</v>
      </c>
      <c r="K687" s="110">
        <v>13365</v>
      </c>
      <c r="L687" s="110">
        <v>7939</v>
      </c>
      <c r="M687" s="111"/>
      <c r="N687" s="112">
        <v>0.19151742542554062</v>
      </c>
      <c r="O687" s="112">
        <v>0.18348872365679875</v>
      </c>
      <c r="P687" s="113">
        <v>0.21482670450949565</v>
      </c>
      <c r="Q687" s="113">
        <v>0.2155847891050762</v>
      </c>
      <c r="R687" s="113">
        <v>0.21888686000245383</v>
      </c>
      <c r="S687" s="207">
        <v>0.22467277359227805</v>
      </c>
      <c r="T687" s="113">
        <v>0.22237041562634374</v>
      </c>
      <c r="U687" s="111"/>
      <c r="V687" s="114">
        <v>66.153264800000002</v>
      </c>
      <c r="W687" s="114">
        <v>71.459999999999994</v>
      </c>
      <c r="X687" s="115">
        <v>74.123435990769863</v>
      </c>
      <c r="Y687" s="115">
        <v>75.342312791475536</v>
      </c>
      <c r="Z687" s="115">
        <v>76.373958209203039</v>
      </c>
      <c r="AA687" s="119">
        <v>78.683990319958639</v>
      </c>
      <c r="AB687" s="115">
        <v>79.657724801470636</v>
      </c>
      <c r="AC687" s="115"/>
      <c r="AD687" s="116">
        <v>21.131133508810688</v>
      </c>
      <c r="AE687" s="116">
        <v>21.201068321681493</v>
      </c>
      <c r="AF687" s="115">
        <v>21.189577152295286</v>
      </c>
      <c r="AG687" s="115">
        <v>21.200835338568073</v>
      </c>
      <c r="AH687" s="115">
        <v>21.209359364263982</v>
      </c>
      <c r="AI687" s="119">
        <v>29.409652288279631</v>
      </c>
      <c r="AJ687" s="117">
        <v>38.310412573673872</v>
      </c>
      <c r="AK687" s="115"/>
      <c r="AL687" s="118">
        <v>3.3391174812411277</v>
      </c>
      <c r="AM687" s="118">
        <v>3.5310027475468333</v>
      </c>
      <c r="AN687" s="115">
        <v>3.6971595466851741</v>
      </c>
      <c r="AO687" s="115">
        <v>3.8105719186785252</v>
      </c>
      <c r="AP687" s="115">
        <v>3.8651174293611801</v>
      </c>
      <c r="AQ687" s="119">
        <v>3.5218747422851386</v>
      </c>
      <c r="AR687" s="115">
        <v>3.0939999999999999</v>
      </c>
      <c r="AS687" s="115"/>
      <c r="AT687" s="118">
        <v>201.81521275082881</v>
      </c>
      <c r="AU687" s="118">
        <v>157.33015571235805</v>
      </c>
      <c r="AV687" s="119">
        <v>212.40887252351001</v>
      </c>
      <c r="AW687" s="119">
        <v>204.9015088211134</v>
      </c>
      <c r="AX687" s="119">
        <v>206.90647708961788</v>
      </c>
      <c r="AY687" s="119">
        <v>200.45243923621206</v>
      </c>
      <c r="AZ687" s="119">
        <v>194.24516942856653</v>
      </c>
      <c r="BA687" s="119"/>
    </row>
    <row r="688" spans="1:53" x14ac:dyDescent="0.25">
      <c r="A688" s="180" t="s">
        <v>1248</v>
      </c>
      <c r="B688" s="181">
        <v>3</v>
      </c>
      <c r="C688" s="182" t="s">
        <v>1249</v>
      </c>
      <c r="D688" s="31"/>
      <c r="E688" s="32"/>
      <c r="F688" s="160">
        <v>4408</v>
      </c>
      <c r="G688" s="109">
        <v>4005</v>
      </c>
      <c r="H688" s="110">
        <v>4294</v>
      </c>
      <c r="I688" s="110">
        <v>4298</v>
      </c>
      <c r="J688" s="110">
        <v>4300</v>
      </c>
      <c r="K688" s="110">
        <v>4294</v>
      </c>
      <c r="L688" s="110">
        <v>3660</v>
      </c>
      <c r="M688" s="111"/>
      <c r="N688" s="112">
        <v>0.11164875024878929</v>
      </c>
      <c r="O688" s="112">
        <v>0.11518160458767693</v>
      </c>
      <c r="P688" s="113">
        <v>0.12764966998268029</v>
      </c>
      <c r="Q688" s="113">
        <v>0.12656551352353321</v>
      </c>
      <c r="R688" s="113">
        <v>0.12381431909812331</v>
      </c>
      <c r="S688" s="207">
        <v>0.1265186765403172</v>
      </c>
      <c r="T688" s="113">
        <v>0.10932060906040109</v>
      </c>
      <c r="U688" s="111"/>
      <c r="V688" s="114">
        <v>65.602727000000002</v>
      </c>
      <c r="W688" s="114">
        <v>71.25</v>
      </c>
      <c r="X688" s="115">
        <v>74.049557020720755</v>
      </c>
      <c r="Y688" s="115">
        <v>75.343030377536763</v>
      </c>
      <c r="Z688" s="115">
        <v>76.430970901009132</v>
      </c>
      <c r="AA688" s="119">
        <v>78.839551085092353</v>
      </c>
      <c r="AB688" s="115">
        <v>79.824092795893151</v>
      </c>
      <c r="AC688" s="115"/>
      <c r="AD688" s="116">
        <v>9.6806167466728024</v>
      </c>
      <c r="AE688" s="116">
        <v>9.7689968664382825</v>
      </c>
      <c r="AF688" s="115">
        <v>9.7544749011264607</v>
      </c>
      <c r="AG688" s="115">
        <v>9.7687024340286968</v>
      </c>
      <c r="AH688" s="115">
        <v>9.7794746715018981</v>
      </c>
      <c r="AI688" s="119">
        <v>20.491559782596141</v>
      </c>
      <c r="AJ688" s="117">
        <v>32.119205298013242</v>
      </c>
      <c r="AK688" s="115"/>
      <c r="AL688" s="118">
        <v>1.953136644295302</v>
      </c>
      <c r="AM688" s="118">
        <v>2.2034498245614031</v>
      </c>
      <c r="AN688" s="115">
        <v>2.4139984811169017</v>
      </c>
      <c r="AO688" s="115">
        <v>2.5619517418032784</v>
      </c>
      <c r="AP688" s="115">
        <v>2.6246255203171458</v>
      </c>
      <c r="AQ688" s="119">
        <v>2.3253209400522614</v>
      </c>
      <c r="AR688" s="115">
        <v>1.9253</v>
      </c>
      <c r="AS688" s="115"/>
      <c r="AT688" s="118">
        <v>191.90170573878649</v>
      </c>
      <c r="AU688" s="118">
        <v>127.75348401107388</v>
      </c>
      <c r="AV688" s="119">
        <v>131.57189411058471</v>
      </c>
      <c r="AW688" s="119">
        <v>117.26914337933789</v>
      </c>
      <c r="AX688" s="119">
        <v>107.42926791627262</v>
      </c>
      <c r="AY688" s="119">
        <v>98.896191334351897</v>
      </c>
      <c r="AZ688" s="119">
        <v>101.20474071115409</v>
      </c>
      <c r="BA688" s="119"/>
    </row>
    <row r="689" spans="1:53" x14ac:dyDescent="0.25">
      <c r="A689" s="180" t="s">
        <v>1250</v>
      </c>
      <c r="B689" s="181">
        <v>4</v>
      </c>
      <c r="C689" s="182" t="s">
        <v>1251</v>
      </c>
      <c r="D689" s="31"/>
      <c r="E689" s="32"/>
      <c r="F689" s="160">
        <v>9498</v>
      </c>
      <c r="G689" s="109">
        <v>7859</v>
      </c>
      <c r="H689" s="110">
        <v>8236</v>
      </c>
      <c r="I689" s="110">
        <v>8175</v>
      </c>
      <c r="J689" s="110">
        <v>8109</v>
      </c>
      <c r="K689" s="110">
        <v>7887</v>
      </c>
      <c r="L689" s="110">
        <v>6760</v>
      </c>
      <c r="M689" s="111"/>
      <c r="N689" s="112">
        <v>0.1958155444226852</v>
      </c>
      <c r="O689" s="112">
        <v>0.16930163756898392</v>
      </c>
      <c r="P689" s="113">
        <v>0.19138952667305215</v>
      </c>
      <c r="Q689" s="113">
        <v>0.18689161639946877</v>
      </c>
      <c r="R689" s="113">
        <v>0.18456525802176357</v>
      </c>
      <c r="S689" s="207">
        <v>0.18888057244785575</v>
      </c>
      <c r="T689" s="113">
        <v>0.19169657787816535</v>
      </c>
      <c r="U689" s="111"/>
      <c r="V689" s="114">
        <v>68.325657200000009</v>
      </c>
      <c r="W689" s="114">
        <v>71.22</v>
      </c>
      <c r="X689" s="115">
        <v>71.857345496409778</v>
      </c>
      <c r="Y689" s="115">
        <v>72.354861918566058</v>
      </c>
      <c r="Z689" s="115">
        <v>72.45975760351034</v>
      </c>
      <c r="AA689" s="119">
        <v>72.723101327082702</v>
      </c>
      <c r="AB689" s="115">
        <v>72.091636961371137</v>
      </c>
      <c r="AC689" s="115"/>
      <c r="AD689" s="116">
        <v>15.701527803506934</v>
      </c>
      <c r="AE689" s="116">
        <v>15.775483868117812</v>
      </c>
      <c r="AF689" s="115">
        <v>15.763331956491896</v>
      </c>
      <c r="AG689" s="115">
        <v>15.775237488475369</v>
      </c>
      <c r="AH689" s="115">
        <v>15.784251645648789</v>
      </c>
      <c r="AI689" s="119">
        <v>19.640571644742749</v>
      </c>
      <c r="AJ689" s="117">
        <v>23.818897637795274</v>
      </c>
      <c r="AK689" s="115"/>
      <c r="AL689" s="118">
        <v>3.8528089466576638</v>
      </c>
      <c r="AM689" s="118">
        <v>3.9883657125995873</v>
      </c>
      <c r="AN689" s="115">
        <v>4.0905166811161626</v>
      </c>
      <c r="AO689" s="115">
        <v>4.2008650184113625</v>
      </c>
      <c r="AP689" s="115">
        <v>4.1900798830111903</v>
      </c>
      <c r="AQ689" s="119">
        <v>3.7751750144078713</v>
      </c>
      <c r="AR689" s="115">
        <v>3.2652000000000001</v>
      </c>
      <c r="AS689" s="115"/>
      <c r="AT689" s="118">
        <v>205.12316668835021</v>
      </c>
      <c r="AU689" s="118">
        <v>134.58973719484939</v>
      </c>
      <c r="AV689" s="119">
        <v>173.77090779662461</v>
      </c>
      <c r="AW689" s="119">
        <v>159.83759898649549</v>
      </c>
      <c r="AX689" s="119">
        <v>155.20388008908267</v>
      </c>
      <c r="AY689" s="119">
        <v>161.34722406908622</v>
      </c>
      <c r="AZ689" s="119">
        <v>176.12448008376035</v>
      </c>
      <c r="BA689" s="119"/>
    </row>
    <row r="690" spans="1:53" x14ac:dyDescent="0.25">
      <c r="A690" s="180" t="s">
        <v>1252</v>
      </c>
      <c r="B690" s="181">
        <v>5</v>
      </c>
      <c r="C690" s="182" t="s">
        <v>1253</v>
      </c>
      <c r="D690" s="31"/>
      <c r="E690" s="32"/>
      <c r="F690" s="160">
        <v>27095</v>
      </c>
      <c r="G690" s="109">
        <v>23076</v>
      </c>
      <c r="H690" s="110">
        <v>24553</v>
      </c>
      <c r="I690" s="110">
        <v>24509</v>
      </c>
      <c r="J690" s="110">
        <v>24451</v>
      </c>
      <c r="K690" s="110">
        <v>24190</v>
      </c>
      <c r="L690" s="110">
        <v>19175</v>
      </c>
      <c r="M690" s="111"/>
      <c r="N690" s="112">
        <v>0.18313786237830745</v>
      </c>
      <c r="O690" s="112">
        <v>0.17338443403705908</v>
      </c>
      <c r="P690" s="113">
        <v>0.22227684862102412</v>
      </c>
      <c r="Q690" s="113">
        <v>0.22497731062539375</v>
      </c>
      <c r="R690" s="113">
        <v>0.23053511495652773</v>
      </c>
      <c r="S690" s="207">
        <v>0.25474867737418294</v>
      </c>
      <c r="T690" s="113">
        <v>0.26601191022767828</v>
      </c>
      <c r="U690" s="111"/>
      <c r="V690" s="114">
        <v>65.193543500000004</v>
      </c>
      <c r="W690" s="114">
        <v>71.61</v>
      </c>
      <c r="X690" s="115">
        <v>74.370814369314061</v>
      </c>
      <c r="Y690" s="115">
        <v>75.762112338710665</v>
      </c>
      <c r="Z690" s="115">
        <v>76.783806633071947</v>
      </c>
      <c r="AA690" s="119">
        <v>79.347773004537885</v>
      </c>
      <c r="AB690" s="115">
        <v>80.250573974225873</v>
      </c>
      <c r="AC690" s="115"/>
      <c r="AD690" s="116">
        <v>21.311095559440055</v>
      </c>
      <c r="AE690" s="116">
        <v>21.357165117418695</v>
      </c>
      <c r="AF690" s="115">
        <v>21.349595309585535</v>
      </c>
      <c r="AG690" s="115">
        <v>21.357011639792731</v>
      </c>
      <c r="AH690" s="115">
        <v>21.362626841719909</v>
      </c>
      <c r="AI690" s="119">
        <v>31.493249077083419</v>
      </c>
      <c r="AJ690" s="117">
        <v>42.496493688639553</v>
      </c>
      <c r="AK690" s="115"/>
      <c r="AL690" s="118">
        <v>3.305201253017588</v>
      </c>
      <c r="AM690" s="118">
        <v>3.5804815677756938</v>
      </c>
      <c r="AN690" s="115">
        <v>3.7535988746353413</v>
      </c>
      <c r="AO690" s="115">
        <v>3.9326643755310111</v>
      </c>
      <c r="AP690" s="115">
        <v>3.9879005471621074</v>
      </c>
      <c r="AQ690" s="119">
        <v>3.5714981861484905</v>
      </c>
      <c r="AR690" s="115">
        <v>3.0448</v>
      </c>
      <c r="AS690" s="115"/>
      <c r="AT690" s="118">
        <v>185.38007559442232</v>
      </c>
      <c r="AU690" s="118">
        <v>136.07017439416182</v>
      </c>
      <c r="AV690" s="119">
        <v>226.96065625308319</v>
      </c>
      <c r="AW690" s="119">
        <v>220.24961909730774</v>
      </c>
      <c r="AX690" s="119">
        <v>227.88058602721227</v>
      </c>
      <c r="AY690" s="119">
        <v>261.97985645526569</v>
      </c>
      <c r="AZ690" s="119">
        <v>296.06728851142356</v>
      </c>
      <c r="BA690" s="119"/>
    </row>
    <row r="691" spans="1:53" x14ac:dyDescent="0.25">
      <c r="A691" s="180" t="s">
        <v>1254</v>
      </c>
      <c r="B691" s="181">
        <v>6</v>
      </c>
      <c r="C691" s="182" t="s">
        <v>1255</v>
      </c>
      <c r="D691" s="31"/>
      <c r="E691" s="32"/>
      <c r="F691" s="160">
        <v>17156</v>
      </c>
      <c r="G691" s="109">
        <v>14240</v>
      </c>
      <c r="H691" s="110">
        <v>15069</v>
      </c>
      <c r="I691" s="110">
        <v>15012</v>
      </c>
      <c r="J691" s="110">
        <v>14947</v>
      </c>
      <c r="K691" s="110">
        <v>14703</v>
      </c>
      <c r="L691" s="110">
        <v>15020</v>
      </c>
      <c r="M691" s="111"/>
      <c r="N691" s="112">
        <v>0.20365211318103787</v>
      </c>
      <c r="O691" s="112">
        <v>0.19494549209257706</v>
      </c>
      <c r="P691" s="113">
        <v>0.23330525201186289</v>
      </c>
      <c r="Q691" s="113">
        <v>0.23478975995713591</v>
      </c>
      <c r="R691" s="113">
        <v>0.23879780841690512</v>
      </c>
      <c r="S691" s="207">
        <v>0.28241422665390103</v>
      </c>
      <c r="T691" s="113">
        <v>0.3182131427047844</v>
      </c>
      <c r="U691" s="111"/>
      <c r="V691" s="114">
        <v>66.1681442</v>
      </c>
      <c r="W691" s="114">
        <v>71.37</v>
      </c>
      <c r="X691" s="115">
        <v>73.972368239644112</v>
      </c>
      <c r="Y691" s="115">
        <v>75.170576034417635</v>
      </c>
      <c r="Z691" s="115">
        <v>76.191192749888359</v>
      </c>
      <c r="AA691" s="119">
        <v>78.430801009329116</v>
      </c>
      <c r="AB691" s="115">
        <v>79.365913717890777</v>
      </c>
      <c r="AC691" s="115"/>
      <c r="AD691" s="116">
        <v>24.017354631182574</v>
      </c>
      <c r="AE691" s="116">
        <v>24.16115809014817</v>
      </c>
      <c r="AF691" s="115">
        <v>24.137529373097777</v>
      </c>
      <c r="AG691" s="115">
        <v>24.160679018621195</v>
      </c>
      <c r="AH691" s="115">
        <v>24.178206546458402</v>
      </c>
      <c r="AI691" s="119">
        <v>32.389157214896386</v>
      </c>
      <c r="AJ691" s="117">
        <v>41.288191577208913</v>
      </c>
      <c r="AK691" s="115"/>
      <c r="AL691" s="118">
        <v>3.8969482671021596</v>
      </c>
      <c r="AM691" s="118">
        <v>4.1004095920968773</v>
      </c>
      <c r="AN691" s="115">
        <v>4.2871228585391741</v>
      </c>
      <c r="AO691" s="115">
        <v>4.4301809363610882</v>
      </c>
      <c r="AP691" s="115">
        <v>4.4555029991894086</v>
      </c>
      <c r="AQ691" s="119">
        <v>4.2960348955808954</v>
      </c>
      <c r="AR691" s="115">
        <v>4.0467000000000004</v>
      </c>
      <c r="AS691" s="115"/>
      <c r="AT691" s="118">
        <v>196.12442302819838</v>
      </c>
      <c r="AU691" s="118">
        <v>154.44098685723586</v>
      </c>
      <c r="AV691" s="119">
        <v>221.52616404546154</v>
      </c>
      <c r="AW691" s="119">
        <v>215.36544330933017</v>
      </c>
      <c r="AX691" s="119">
        <v>220.02170036820723</v>
      </c>
      <c r="AY691" s="119">
        <v>296.30951436853502</v>
      </c>
      <c r="AZ691" s="119">
        <v>377.9687255130857</v>
      </c>
      <c r="BA691" s="119"/>
    </row>
    <row r="692" spans="1:53" x14ac:dyDescent="0.25">
      <c r="A692" s="180" t="s">
        <v>1256</v>
      </c>
      <c r="B692" s="181">
        <v>7</v>
      </c>
      <c r="C692" s="182" t="s">
        <v>1257</v>
      </c>
      <c r="D692" s="31"/>
      <c r="E692" s="32"/>
      <c r="F692" s="160">
        <v>5537</v>
      </c>
      <c r="G692" s="109">
        <v>4905</v>
      </c>
      <c r="H692" s="110">
        <v>5294</v>
      </c>
      <c r="I692" s="110">
        <v>5312</v>
      </c>
      <c r="J692" s="110">
        <v>5328</v>
      </c>
      <c r="K692" s="110">
        <v>5363</v>
      </c>
      <c r="L692" s="110">
        <v>5639</v>
      </c>
      <c r="M692" s="111"/>
      <c r="N692" s="112">
        <v>0.20776990838796058</v>
      </c>
      <c r="O692" s="112">
        <v>0.1972562376803412</v>
      </c>
      <c r="P692" s="113">
        <v>0.25630182981543986</v>
      </c>
      <c r="Q692" s="113">
        <v>0.25933072867988533</v>
      </c>
      <c r="R692" s="113">
        <v>0.26680133977927706</v>
      </c>
      <c r="S692" s="207">
        <v>0.32471361538437188</v>
      </c>
      <c r="T692" s="113">
        <v>0.37329647594130477</v>
      </c>
      <c r="U692" s="111"/>
      <c r="V692" s="114">
        <v>65.550649100000001</v>
      </c>
      <c r="W692" s="114">
        <v>71.709999999999994</v>
      </c>
      <c r="X692" s="115">
        <v>74.948694926960869</v>
      </c>
      <c r="Y692" s="115">
        <v>76.397218625648108</v>
      </c>
      <c r="Z692" s="115">
        <v>77.687154741490502</v>
      </c>
      <c r="AA692" s="119">
        <v>80.570940561009593</v>
      </c>
      <c r="AB692" s="115">
        <v>81.941509865218777</v>
      </c>
      <c r="AC692" s="115"/>
      <c r="AD692" s="116">
        <v>29.215187676982563</v>
      </c>
      <c r="AE692" s="116">
        <v>29.330667536735483</v>
      </c>
      <c r="AF692" s="115">
        <v>29.311692743286503</v>
      </c>
      <c r="AG692" s="115">
        <v>29.330282823369448</v>
      </c>
      <c r="AH692" s="115">
        <v>29.344358120799814</v>
      </c>
      <c r="AI692" s="119">
        <v>41.059999967307704</v>
      </c>
      <c r="AJ692" s="117">
        <v>53.773584905660378</v>
      </c>
      <c r="AK692" s="115"/>
      <c r="AL692" s="118">
        <v>3.9523209702660411</v>
      </c>
      <c r="AM692" s="118">
        <v>4.2178843666961914</v>
      </c>
      <c r="AN692" s="115">
        <v>4.4395044742249548</v>
      </c>
      <c r="AO692" s="115">
        <v>4.6175437476244774</v>
      </c>
      <c r="AP692" s="115">
        <v>4.6837410069317764</v>
      </c>
      <c r="AQ692" s="119">
        <v>4.6516329872758604</v>
      </c>
      <c r="AR692" s="115">
        <v>4.5400999999999998</v>
      </c>
      <c r="AS692" s="115"/>
      <c r="AT692" s="118">
        <v>190.45497377051382</v>
      </c>
      <c r="AU692" s="118">
        <v>143.74667275741717</v>
      </c>
      <c r="AV692" s="119">
        <v>248.58053500958619</v>
      </c>
      <c r="AW692" s="119">
        <v>243.03730071627189</v>
      </c>
      <c r="AX692" s="119">
        <v>253.38921378783004</v>
      </c>
      <c r="AY692" s="119">
        <v>352.32903345522209</v>
      </c>
      <c r="AZ692" s="119">
        <v>454.44723514430234</v>
      </c>
      <c r="BA692" s="119"/>
    </row>
    <row r="693" spans="1:53" x14ac:dyDescent="0.25">
      <c r="A693" s="180" t="s">
        <v>1258</v>
      </c>
      <c r="B693" s="181">
        <v>8</v>
      </c>
      <c r="C693" s="182" t="s">
        <v>1259</v>
      </c>
      <c r="D693" s="31"/>
      <c r="E693" s="32"/>
      <c r="F693" s="160">
        <v>29892</v>
      </c>
      <c r="G693" s="109">
        <v>34749</v>
      </c>
      <c r="H693" s="110">
        <v>39096</v>
      </c>
      <c r="I693" s="110">
        <v>39846</v>
      </c>
      <c r="J693" s="110">
        <v>40588</v>
      </c>
      <c r="K693" s="110">
        <v>42753</v>
      </c>
      <c r="L693" s="110">
        <v>46149</v>
      </c>
      <c r="M693" s="111"/>
      <c r="N693" s="112">
        <v>0.25199844386052778</v>
      </c>
      <c r="O693" s="112">
        <v>0.28080999377660204</v>
      </c>
      <c r="P693" s="113">
        <v>0.36492741095505382</v>
      </c>
      <c r="Q693" s="113">
        <v>0.37364320350055275</v>
      </c>
      <c r="R693" s="113">
        <v>0.38713946088992063</v>
      </c>
      <c r="S693" s="207">
        <v>0.42987945854332721</v>
      </c>
      <c r="T693" s="113">
        <v>0.45952528545190252</v>
      </c>
      <c r="U693" s="111"/>
      <c r="V693" s="114">
        <v>69.627604700000006</v>
      </c>
      <c r="W693" s="114">
        <v>71.86</v>
      </c>
      <c r="X693" s="115">
        <v>72.917448572096419</v>
      </c>
      <c r="Y693" s="115">
        <v>73.40524964505245</v>
      </c>
      <c r="Z693" s="115">
        <v>73.770962677142819</v>
      </c>
      <c r="AA693" s="119">
        <v>74.547479588491001</v>
      </c>
      <c r="AB693" s="115">
        <v>74.719212030823357</v>
      </c>
      <c r="AC693" s="115"/>
      <c r="AD693" s="116">
        <v>39.689079591786779</v>
      </c>
      <c r="AE693" s="116">
        <v>39.994170212935671</v>
      </c>
      <c r="AF693" s="115">
        <v>39.944039986488335</v>
      </c>
      <c r="AG693" s="115">
        <v>39.993153824103366</v>
      </c>
      <c r="AH693" s="115">
        <v>40.030339886201759</v>
      </c>
      <c r="AI693" s="119">
        <v>50.260351147996971</v>
      </c>
      <c r="AJ693" s="117">
        <v>61.324954176485988</v>
      </c>
      <c r="AK693" s="115"/>
      <c r="AL693" s="118">
        <v>5.4422303781355295</v>
      </c>
      <c r="AM693" s="118">
        <v>5.8327051579343188</v>
      </c>
      <c r="AN693" s="115">
        <v>6.1122011887405794</v>
      </c>
      <c r="AO693" s="115">
        <v>6.2546762756722414</v>
      </c>
      <c r="AP693" s="115">
        <v>6.3063348069361833</v>
      </c>
      <c r="AQ693" s="119">
        <v>6.3645956659147345</v>
      </c>
      <c r="AR693" s="115">
        <v>6.2876000000000003</v>
      </c>
      <c r="AS693" s="115"/>
      <c r="AT693" s="118">
        <v>201.21994165453506</v>
      </c>
      <c r="AU693" s="118">
        <v>242.37249882488169</v>
      </c>
      <c r="AV693" s="119">
        <v>465.68784706134073</v>
      </c>
      <c r="AW693" s="119">
        <v>484.97692275409884</v>
      </c>
      <c r="AX693" s="119">
        <v>528.68163811156705</v>
      </c>
      <c r="AY693" s="119">
        <v>624.95235933245567</v>
      </c>
      <c r="AZ693" s="119">
        <v>690.67807801942661</v>
      </c>
      <c r="BA693" s="119"/>
    </row>
    <row r="694" spans="1:53" x14ac:dyDescent="0.25">
      <c r="A694" s="180" t="s">
        <v>1260</v>
      </c>
      <c r="B694" s="181">
        <v>9</v>
      </c>
      <c r="C694" s="182" t="s">
        <v>1261</v>
      </c>
      <c r="D694" s="31"/>
      <c r="E694" s="32"/>
      <c r="F694" s="160">
        <v>11280</v>
      </c>
      <c r="G694" s="109">
        <v>9191</v>
      </c>
      <c r="H694" s="110">
        <v>9792</v>
      </c>
      <c r="I694" s="110">
        <v>9771</v>
      </c>
      <c r="J694" s="110">
        <v>9748</v>
      </c>
      <c r="K694" s="110">
        <v>9650</v>
      </c>
      <c r="L694" s="110">
        <v>8271</v>
      </c>
      <c r="M694" s="111"/>
      <c r="N694" s="112">
        <v>0.19529842184459409</v>
      </c>
      <c r="O694" s="112">
        <v>0.21186220017765081</v>
      </c>
      <c r="P694" s="113">
        <v>0.25713199444961232</v>
      </c>
      <c r="Q694" s="113">
        <v>0.2626813192162874</v>
      </c>
      <c r="R694" s="113">
        <v>0.27092602940660776</v>
      </c>
      <c r="S694" s="207">
        <v>0.30688291387065142</v>
      </c>
      <c r="T694" s="113">
        <v>0.31793841472543899</v>
      </c>
      <c r="U694" s="111"/>
      <c r="V694" s="114">
        <v>68.087586799999997</v>
      </c>
      <c r="W694" s="114">
        <v>71.52</v>
      </c>
      <c r="X694" s="115">
        <v>72.962102116113357</v>
      </c>
      <c r="Y694" s="115">
        <v>73.683377297338268</v>
      </c>
      <c r="Z694" s="115">
        <v>74.167019318599117</v>
      </c>
      <c r="AA694" s="119">
        <v>75.355232953668178</v>
      </c>
      <c r="AB694" s="115">
        <v>75.609744457264725</v>
      </c>
      <c r="AC694" s="115"/>
      <c r="AD694" s="116">
        <v>15.299157861821627</v>
      </c>
      <c r="AE694" s="116">
        <v>15.588076057494145</v>
      </c>
      <c r="AF694" s="115">
        <v>15.54060316396737</v>
      </c>
      <c r="AG694" s="115">
        <v>15.587113546006822</v>
      </c>
      <c r="AH694" s="115">
        <v>15.622328427163035</v>
      </c>
      <c r="AI694" s="119">
        <v>33.885259166145261</v>
      </c>
      <c r="AJ694" s="117">
        <v>53.684210526315788</v>
      </c>
      <c r="AK694" s="115"/>
      <c r="AL694" s="118">
        <v>4.265762496501539</v>
      </c>
      <c r="AM694" s="118">
        <v>4.5459295669005568</v>
      </c>
      <c r="AN694" s="115">
        <v>4.7939128096843389</v>
      </c>
      <c r="AO694" s="115">
        <v>4.8914193037974689</v>
      </c>
      <c r="AP694" s="115">
        <v>4.9578803647416407</v>
      </c>
      <c r="AQ694" s="119">
        <v>4.61397161365195</v>
      </c>
      <c r="AR694" s="115">
        <v>4.1440000000000001</v>
      </c>
      <c r="AS694" s="115"/>
      <c r="AT694" s="118">
        <v>191.87256301710701</v>
      </c>
      <c r="AU694" s="118">
        <v>209.13742558911096</v>
      </c>
      <c r="AV694" s="119">
        <v>324.62028900311344</v>
      </c>
      <c r="AW694" s="119">
        <v>333.9216747078205</v>
      </c>
      <c r="AX694" s="119">
        <v>355.937114667814</v>
      </c>
      <c r="AY694" s="119">
        <v>362.58243164843225</v>
      </c>
      <c r="AZ694" s="119">
        <v>350.50418627558543</v>
      </c>
      <c r="BA694" s="119"/>
    </row>
    <row r="695" spans="1:53" x14ac:dyDescent="0.25">
      <c r="A695" s="180" t="s">
        <v>1262</v>
      </c>
      <c r="B695" s="181">
        <v>10</v>
      </c>
      <c r="C695" s="182" t="s">
        <v>1263</v>
      </c>
      <c r="D695" s="31"/>
      <c r="E695" s="32"/>
      <c r="F695" s="160">
        <v>5484</v>
      </c>
      <c r="G695" s="109">
        <v>3752</v>
      </c>
      <c r="H695" s="110">
        <v>3857</v>
      </c>
      <c r="I695" s="110">
        <v>3801</v>
      </c>
      <c r="J695" s="110">
        <v>3745</v>
      </c>
      <c r="K695" s="110">
        <v>3567</v>
      </c>
      <c r="L695" s="110">
        <v>3469</v>
      </c>
      <c r="M695" s="111"/>
      <c r="N695" s="112">
        <v>0.22494963830853776</v>
      </c>
      <c r="O695" s="112">
        <v>0.21874260802915055</v>
      </c>
      <c r="P695" s="113">
        <v>0.2912782760432383</v>
      </c>
      <c r="Q695" s="113">
        <v>0.29490287793118414</v>
      </c>
      <c r="R695" s="113">
        <v>0.30428842975305531</v>
      </c>
      <c r="S695" s="207">
        <v>0.32046214196596695</v>
      </c>
      <c r="T695" s="113">
        <v>0.32633169193086387</v>
      </c>
      <c r="U695" s="111"/>
      <c r="V695" s="114">
        <v>67.001390600000008</v>
      </c>
      <c r="W695" s="114">
        <v>71.459999999999994</v>
      </c>
      <c r="X695" s="115">
        <v>73.539113017115824</v>
      </c>
      <c r="Y695" s="115">
        <v>74.533990595287122</v>
      </c>
      <c r="Z695" s="115">
        <v>75.320852030516221</v>
      </c>
      <c r="AA695" s="119">
        <v>77.049965579688433</v>
      </c>
      <c r="AB695" s="115">
        <v>77.627948064143268</v>
      </c>
      <c r="AC695" s="115"/>
      <c r="AD695" s="116">
        <v>32.897889690716347</v>
      </c>
      <c r="AE695" s="116">
        <v>33.075698952440369</v>
      </c>
      <c r="AF695" s="115">
        <v>33.046482654275934</v>
      </c>
      <c r="AG695" s="115">
        <v>33.075106592874491</v>
      </c>
      <c r="AH695" s="115">
        <v>33.096778928206341</v>
      </c>
      <c r="AI695" s="119">
        <v>33.425132970806644</v>
      </c>
      <c r="AJ695" s="117">
        <v>33.75</v>
      </c>
      <c r="AK695" s="115"/>
      <c r="AL695" s="118">
        <v>4.3396448453608247</v>
      </c>
      <c r="AM695" s="118">
        <v>4.5237368801652895</v>
      </c>
      <c r="AN695" s="115">
        <v>4.6688168459606425</v>
      </c>
      <c r="AO695" s="115">
        <v>4.7530259259259253</v>
      </c>
      <c r="AP695" s="115">
        <v>4.7798946296296299</v>
      </c>
      <c r="AQ695" s="119">
        <v>4.4492736027435207</v>
      </c>
      <c r="AR695" s="115">
        <v>4.0239000000000003</v>
      </c>
      <c r="AS695" s="115"/>
      <c r="AT695" s="118">
        <v>200.24718147183799</v>
      </c>
      <c r="AU695" s="118">
        <v>167.28061559450632</v>
      </c>
      <c r="AV695" s="119">
        <v>326.42765705551557</v>
      </c>
      <c r="AW695" s="119">
        <v>326.98584973410783</v>
      </c>
      <c r="AX695" s="119">
        <v>349.21532242144747</v>
      </c>
      <c r="AY695" s="119">
        <v>409.4743841010058</v>
      </c>
      <c r="AZ695" s="119">
        <v>459.79475977665663</v>
      </c>
      <c r="BA695" s="119"/>
    </row>
    <row r="696" spans="1:53" x14ac:dyDescent="0.25">
      <c r="A696" s="180" t="s">
        <v>1264</v>
      </c>
      <c r="B696" s="181">
        <v>11</v>
      </c>
      <c r="C696" s="182" t="s">
        <v>1265</v>
      </c>
      <c r="D696" s="31"/>
      <c r="E696" s="32"/>
      <c r="F696" s="160">
        <v>9340</v>
      </c>
      <c r="G696" s="109">
        <v>9466</v>
      </c>
      <c r="H696" s="110">
        <v>10316</v>
      </c>
      <c r="I696" s="110">
        <v>10391</v>
      </c>
      <c r="J696" s="110">
        <v>10461</v>
      </c>
      <c r="K696" s="110">
        <v>10637</v>
      </c>
      <c r="L696" s="110">
        <v>9267</v>
      </c>
      <c r="M696" s="111"/>
      <c r="N696" s="112">
        <v>0.17406074390336551</v>
      </c>
      <c r="O696" s="112">
        <v>0.15826591516493047</v>
      </c>
      <c r="P696" s="113">
        <v>0.18979508127734224</v>
      </c>
      <c r="Q696" s="113">
        <v>0.18864754054439373</v>
      </c>
      <c r="R696" s="113">
        <v>0.19006686702891629</v>
      </c>
      <c r="S696" s="207">
        <v>0.23970807875738506</v>
      </c>
      <c r="T696" s="113">
        <v>0.27503805141721266</v>
      </c>
      <c r="U696" s="111"/>
      <c r="V696" s="114">
        <v>66.287179399999999</v>
      </c>
      <c r="W696" s="114">
        <v>71.31</v>
      </c>
      <c r="X696" s="115">
        <v>72.751127386639169</v>
      </c>
      <c r="Y696" s="115">
        <v>73.690879326119315</v>
      </c>
      <c r="Z696" s="115">
        <v>74.081906628523612</v>
      </c>
      <c r="AA696" s="119">
        <v>75.425831967641216</v>
      </c>
      <c r="AB696" s="115">
        <v>75.339017365640757</v>
      </c>
      <c r="AC696" s="115"/>
      <c r="AD696" s="116">
        <v>11.181359976529242</v>
      </c>
      <c r="AE696" s="116">
        <v>11.317558024595137</v>
      </c>
      <c r="AF696" s="115">
        <v>11.295178972215496</v>
      </c>
      <c r="AG696" s="115">
        <v>11.317104289981748</v>
      </c>
      <c r="AH696" s="115">
        <v>11.333704830024526</v>
      </c>
      <c r="AI696" s="119">
        <v>22.174541490260253</v>
      </c>
      <c r="AJ696" s="117">
        <v>33.933518005540165</v>
      </c>
      <c r="AK696" s="115"/>
      <c r="AL696" s="118">
        <v>3.4969764550264557</v>
      </c>
      <c r="AM696" s="118">
        <v>3.6593658195679799</v>
      </c>
      <c r="AN696" s="115">
        <v>3.8583767528339141</v>
      </c>
      <c r="AO696" s="115">
        <v>3.9729159731252706</v>
      </c>
      <c r="AP696" s="115">
        <v>4.0102590994371488</v>
      </c>
      <c r="AQ696" s="119">
        <v>3.6990339063129154</v>
      </c>
      <c r="AR696" s="115">
        <v>3.2978000000000001</v>
      </c>
      <c r="AS696" s="115"/>
      <c r="AT696" s="118">
        <v>198.42346505846803</v>
      </c>
      <c r="AU696" s="118">
        <v>139.00182467278708</v>
      </c>
      <c r="AV696" s="119">
        <v>200.49107738212822</v>
      </c>
      <c r="AW696" s="119">
        <v>189.96336765858749</v>
      </c>
      <c r="AX696" s="119">
        <v>190.77674573783295</v>
      </c>
      <c r="AY696" s="119">
        <v>269.59221907780375</v>
      </c>
      <c r="AZ696" s="119">
        <v>358.10568792542273</v>
      </c>
      <c r="BA696" s="119"/>
    </row>
    <row r="697" spans="1:53" x14ac:dyDescent="0.25">
      <c r="A697" s="180" t="s">
        <v>1266</v>
      </c>
      <c r="B697" s="181">
        <v>12</v>
      </c>
      <c r="C697" s="182" t="s">
        <v>548</v>
      </c>
      <c r="D697" s="31"/>
      <c r="E697" s="32"/>
      <c r="F697" s="160">
        <v>4875</v>
      </c>
      <c r="G697" s="109">
        <v>4789</v>
      </c>
      <c r="H697" s="110">
        <v>5156</v>
      </c>
      <c r="I697" s="110">
        <v>5171</v>
      </c>
      <c r="J697" s="110">
        <v>5185</v>
      </c>
      <c r="K697" s="110">
        <v>5195</v>
      </c>
      <c r="L697" s="110">
        <v>4343</v>
      </c>
      <c r="M697" s="111"/>
      <c r="N697" s="112">
        <v>0.21108341604965389</v>
      </c>
      <c r="O697" s="112">
        <v>0.19523532260121468</v>
      </c>
      <c r="P697" s="113">
        <v>0.2345016052032029</v>
      </c>
      <c r="Q697" s="113">
        <v>0.23465673682211985</v>
      </c>
      <c r="R697" s="113">
        <v>0.23780471060696048</v>
      </c>
      <c r="S697" s="207">
        <v>0.26012832452155565</v>
      </c>
      <c r="T697" s="113">
        <v>0.27664190200695965</v>
      </c>
      <c r="U697" s="111"/>
      <c r="V697" s="114">
        <v>69.910313299999999</v>
      </c>
      <c r="W697" s="114">
        <v>71.28</v>
      </c>
      <c r="X697" s="115">
        <v>71.668684901469433</v>
      </c>
      <c r="Y697" s="115">
        <v>71.912471936032162</v>
      </c>
      <c r="Z697" s="115">
        <v>71.984957475705826</v>
      </c>
      <c r="AA697" s="119">
        <v>71.861060010637146</v>
      </c>
      <c r="AB697" s="115">
        <v>71.285113729334213</v>
      </c>
      <c r="AC697" s="115"/>
      <c r="AD697" s="116">
        <v>21.427115159904655</v>
      </c>
      <c r="AE697" s="116">
        <v>21.592860666408463</v>
      </c>
      <c r="AF697" s="115">
        <v>21.565626594963149</v>
      </c>
      <c r="AG697" s="115">
        <v>21.592308496429656</v>
      </c>
      <c r="AH697" s="115">
        <v>21.612510437328954</v>
      </c>
      <c r="AI697" s="119">
        <v>28.741782742658188</v>
      </c>
      <c r="AJ697" s="117">
        <v>36.461126005361933</v>
      </c>
      <c r="AK697" s="115"/>
      <c r="AL697" s="118">
        <v>4.040619123085051</v>
      </c>
      <c r="AM697" s="118">
        <v>4.2738924836601306</v>
      </c>
      <c r="AN697" s="115">
        <v>4.4942918477651093</v>
      </c>
      <c r="AO697" s="115">
        <v>4.6569289800995026</v>
      </c>
      <c r="AP697" s="115">
        <v>4.7010637861736342</v>
      </c>
      <c r="AQ697" s="119">
        <v>4.4251460326248129</v>
      </c>
      <c r="AR697" s="115">
        <v>4.0448000000000004</v>
      </c>
      <c r="AS697" s="115"/>
      <c r="AT697" s="118">
        <v>203.4467872623334</v>
      </c>
      <c r="AU697" s="118">
        <v>157.6164328062315</v>
      </c>
      <c r="AV697" s="119">
        <v>237.03233527068841</v>
      </c>
      <c r="AW697" s="119">
        <v>230.44467804296158</v>
      </c>
      <c r="AX697" s="119">
        <v>236.45758371078696</v>
      </c>
      <c r="AY697" s="119">
        <v>276.00695967588035</v>
      </c>
      <c r="AZ697" s="119">
        <v>316.78705062574994</v>
      </c>
      <c r="BA697" s="119"/>
    </row>
    <row r="698" spans="1:53" x14ac:dyDescent="0.25">
      <c r="A698" s="180"/>
      <c r="B698" s="183"/>
      <c r="C698" s="182"/>
      <c r="D698" s="31"/>
      <c r="E698" s="32"/>
      <c r="F698" s="160"/>
      <c r="G698" s="109"/>
      <c r="H698" s="110"/>
      <c r="I698" s="110"/>
      <c r="J698" s="110"/>
      <c r="K698" s="110"/>
      <c r="L698" s="110" t="s">
        <v>15</v>
      </c>
      <c r="M698" s="111"/>
      <c r="N698" s="112"/>
      <c r="O698" s="112"/>
      <c r="P698" s="113"/>
      <c r="Q698" s="113"/>
      <c r="R698" s="113"/>
      <c r="S698" s="207"/>
      <c r="T698" s="113"/>
      <c r="U698" s="111"/>
      <c r="V698" s="114"/>
      <c r="W698" s="114"/>
      <c r="X698" s="115"/>
      <c r="Y698" s="115"/>
      <c r="Z698" s="115"/>
      <c r="AA698" s="119"/>
      <c r="AB698" s="115"/>
      <c r="AC698" s="115"/>
      <c r="AD698" s="116"/>
      <c r="AE698" s="116"/>
      <c r="AF698" s="115"/>
      <c r="AG698" s="115"/>
      <c r="AH698" s="115"/>
      <c r="AI698" s="119"/>
      <c r="AJ698" s="120"/>
      <c r="AK698" s="115"/>
      <c r="AL698" s="118"/>
      <c r="AM698" s="118"/>
      <c r="AN698" s="115"/>
      <c r="AO698" s="115"/>
      <c r="AP698" s="115"/>
      <c r="AQ698" s="119"/>
      <c r="AR698" s="115"/>
      <c r="AS698" s="115"/>
      <c r="AT698" s="118"/>
      <c r="AU698" s="118"/>
      <c r="AV698" s="119"/>
      <c r="AW698" s="119"/>
      <c r="AX698" s="119"/>
      <c r="AY698" s="119"/>
      <c r="AZ698" s="119"/>
      <c r="BA698" s="119"/>
    </row>
    <row r="699" spans="1:53" x14ac:dyDescent="0.25">
      <c r="A699" s="177" t="s">
        <v>1267</v>
      </c>
      <c r="B699" s="178"/>
      <c r="C699" s="179" t="s">
        <v>1268</v>
      </c>
      <c r="D699" s="31"/>
      <c r="E699" s="32"/>
      <c r="F699" s="159">
        <v>78454</v>
      </c>
      <c r="G699" s="97">
        <v>74287</v>
      </c>
      <c r="H699" s="98">
        <v>79794</v>
      </c>
      <c r="I699" s="98">
        <v>79957</v>
      </c>
      <c r="J699" s="98">
        <v>80086</v>
      </c>
      <c r="K699" s="98">
        <v>80261</v>
      </c>
      <c r="L699" s="98">
        <v>75687</v>
      </c>
      <c r="M699" s="121"/>
      <c r="N699" s="100">
        <v>0.21803956861146154</v>
      </c>
      <c r="O699" s="100">
        <v>0.21891573596731881</v>
      </c>
      <c r="P699" s="101">
        <v>0.26336057105543142</v>
      </c>
      <c r="Q699" s="101">
        <v>0.26636136744300232</v>
      </c>
      <c r="R699" s="101">
        <v>0.27236902067249108</v>
      </c>
      <c r="S699" s="206">
        <v>0.31275009774621654</v>
      </c>
      <c r="T699" s="101">
        <v>0.34488581677759894</v>
      </c>
      <c r="U699" s="121"/>
      <c r="V699" s="102">
        <v>69.062764542833634</v>
      </c>
      <c r="W699" s="102">
        <v>73.650000000000006</v>
      </c>
      <c r="X699" s="103">
        <v>75.732932010344868</v>
      </c>
      <c r="Y699" s="103">
        <v>76.740786635762106</v>
      </c>
      <c r="Z699" s="103">
        <v>77.507315609919047</v>
      </c>
      <c r="AA699" s="107">
        <v>79.347582974638726</v>
      </c>
      <c r="AB699" s="103">
        <v>79.996547552211183</v>
      </c>
      <c r="AC699" s="103"/>
      <c r="AD699" s="104">
        <v>22.417184732374579</v>
      </c>
      <c r="AE699" s="104">
        <v>23.473573557084922</v>
      </c>
      <c r="AF699" s="103">
        <v>23.351781525552848</v>
      </c>
      <c r="AG699" s="103">
        <v>23.471104227311546</v>
      </c>
      <c r="AH699" s="103">
        <v>23.561448244656034</v>
      </c>
      <c r="AI699" s="107">
        <v>30.314209496598551</v>
      </c>
      <c r="AJ699" s="105">
        <v>37.424685832329146</v>
      </c>
      <c r="AK699" s="103"/>
      <c r="AL699" s="106">
        <v>4.2388427099909016</v>
      </c>
      <c r="AM699" s="106">
        <v>4.5234430517959785</v>
      </c>
      <c r="AN699" s="103">
        <v>4.6903633146659169</v>
      </c>
      <c r="AO699" s="103">
        <v>4.7803780995378409</v>
      </c>
      <c r="AP699" s="103">
        <v>4.7927078191530539</v>
      </c>
      <c r="AQ699" s="107">
        <v>4.6267072404472245</v>
      </c>
      <c r="AR699" s="103">
        <v>4.3371365768597885</v>
      </c>
      <c r="AS699" s="103"/>
      <c r="AT699" s="106">
        <v>207.61701261366193</v>
      </c>
      <c r="AU699" s="106">
        <v>185.31824209620345</v>
      </c>
      <c r="AV699" s="107">
        <v>279.25216506920299</v>
      </c>
      <c r="AW699" s="107">
        <v>278.38319259266063</v>
      </c>
      <c r="AX699" s="107">
        <v>290.4068307567361</v>
      </c>
      <c r="AY699" s="107">
        <v>373.89170182433833</v>
      </c>
      <c r="AZ699" s="107">
        <v>461.63051761107783</v>
      </c>
      <c r="BA699" s="107"/>
    </row>
    <row r="700" spans="1:53" x14ac:dyDescent="0.25">
      <c r="A700" s="180" t="s">
        <v>1269</v>
      </c>
      <c r="B700" s="181">
        <v>1</v>
      </c>
      <c r="C700" s="182" t="s">
        <v>1270</v>
      </c>
      <c r="D700" s="31"/>
      <c r="E700" s="32"/>
      <c r="F700" s="160">
        <v>28705</v>
      </c>
      <c r="G700" s="109">
        <v>28079</v>
      </c>
      <c r="H700" s="110">
        <v>30252</v>
      </c>
      <c r="I700" s="110">
        <v>30347</v>
      </c>
      <c r="J700" s="110">
        <v>30429</v>
      </c>
      <c r="K700" s="110">
        <v>30603</v>
      </c>
      <c r="L700" s="110">
        <v>31222</v>
      </c>
      <c r="M700" s="111"/>
      <c r="N700" s="112">
        <v>0.26503470722107658</v>
      </c>
      <c r="O700" s="112">
        <v>0.28526789297178229</v>
      </c>
      <c r="P700" s="113">
        <v>0.34983123571655284</v>
      </c>
      <c r="Q700" s="113">
        <v>0.35609469076490047</v>
      </c>
      <c r="R700" s="113">
        <v>0.36655099665655549</v>
      </c>
      <c r="S700" s="207">
        <v>0.39599481281475934</v>
      </c>
      <c r="T700" s="113">
        <v>0.41447099202383642</v>
      </c>
      <c r="U700" s="111"/>
      <c r="V700" s="114">
        <v>71.284425890000009</v>
      </c>
      <c r="W700" s="114">
        <v>73.94</v>
      </c>
      <c r="X700" s="115">
        <v>75.14701386233304</v>
      </c>
      <c r="Y700" s="115">
        <v>75.716479180861683</v>
      </c>
      <c r="Z700" s="115">
        <v>76.121948429806892</v>
      </c>
      <c r="AA700" s="119">
        <v>77.128433217282463</v>
      </c>
      <c r="AB700" s="115">
        <v>77.417143270321105</v>
      </c>
      <c r="AC700" s="115"/>
      <c r="AD700" s="116">
        <v>35.242844592756967</v>
      </c>
      <c r="AE700" s="116">
        <v>35.695147994998905</v>
      </c>
      <c r="AF700" s="115">
        <v>35.620828856993604</v>
      </c>
      <c r="AG700" s="115">
        <v>35.693641176712852</v>
      </c>
      <c r="AH700" s="115">
        <v>35.748770312901129</v>
      </c>
      <c r="AI700" s="119">
        <v>40.507882339968546</v>
      </c>
      <c r="AJ700" s="117">
        <v>45.599329421626152</v>
      </c>
      <c r="AK700" s="115"/>
      <c r="AL700" s="118">
        <v>5.8018508238928943</v>
      </c>
      <c r="AM700" s="118">
        <v>6.0592643907244623</v>
      </c>
      <c r="AN700" s="115">
        <v>6.2634831357273315</v>
      </c>
      <c r="AO700" s="115">
        <v>6.3192643354303311</v>
      </c>
      <c r="AP700" s="115">
        <v>6.3295995663711091</v>
      </c>
      <c r="AQ700" s="119">
        <v>6.1545574525339752</v>
      </c>
      <c r="AR700" s="115">
        <v>5.8497000000000003</v>
      </c>
      <c r="AS700" s="115"/>
      <c r="AT700" s="118">
        <v>223.76426875991936</v>
      </c>
      <c r="AU700" s="118">
        <v>249.40512938246124</v>
      </c>
      <c r="AV700" s="119">
        <v>412.35843507344111</v>
      </c>
      <c r="AW700" s="119">
        <v>425.68833684216662</v>
      </c>
      <c r="AX700" s="119">
        <v>456.93709007189483</v>
      </c>
      <c r="AY700" s="119">
        <v>534.87841397188458</v>
      </c>
      <c r="AZ700" s="119">
        <v>592.09693052479088</v>
      </c>
      <c r="BA700" s="119"/>
    </row>
    <row r="701" spans="1:53" x14ac:dyDescent="0.25">
      <c r="A701" s="180" t="s">
        <v>1271</v>
      </c>
      <c r="B701" s="181">
        <v>2</v>
      </c>
      <c r="C701" s="182" t="s">
        <v>1272</v>
      </c>
      <c r="D701" s="31"/>
      <c r="E701" s="32"/>
      <c r="F701" s="160">
        <v>23895</v>
      </c>
      <c r="G701" s="109">
        <v>24305</v>
      </c>
      <c r="H701" s="110">
        <v>26297</v>
      </c>
      <c r="I701" s="110">
        <v>26419</v>
      </c>
      <c r="J701" s="110">
        <v>26530</v>
      </c>
      <c r="K701" s="110">
        <v>26794</v>
      </c>
      <c r="L701" s="110">
        <v>23524</v>
      </c>
      <c r="M701" s="111"/>
      <c r="N701" s="112">
        <v>0.18083513067592361</v>
      </c>
      <c r="O701" s="112">
        <v>0.16354404498599598</v>
      </c>
      <c r="P701" s="113">
        <v>0.18874158398827007</v>
      </c>
      <c r="Q701" s="113">
        <v>0.18672170788926887</v>
      </c>
      <c r="R701" s="113">
        <v>0.18664790952237717</v>
      </c>
      <c r="S701" s="207">
        <v>0.25581195799731749</v>
      </c>
      <c r="T701" s="113">
        <v>0.31067437677687171</v>
      </c>
      <c r="U701" s="111"/>
      <c r="V701" s="114">
        <v>68.002774220000006</v>
      </c>
      <c r="W701" s="114">
        <v>73.47</v>
      </c>
      <c r="X701" s="115">
        <v>75.515336570774167</v>
      </c>
      <c r="Y701" s="115">
        <v>76.634048343511608</v>
      </c>
      <c r="Z701" s="115">
        <v>77.321887270318044</v>
      </c>
      <c r="AA701" s="119">
        <v>79.157722282572195</v>
      </c>
      <c r="AB701" s="115">
        <v>79.511813901392671</v>
      </c>
      <c r="AC701" s="115"/>
      <c r="AD701" s="116">
        <v>12.944665187770163</v>
      </c>
      <c r="AE701" s="116">
        <v>12.976572946142467</v>
      </c>
      <c r="AF701" s="115">
        <v>12.971330100110009</v>
      </c>
      <c r="AG701" s="115">
        <v>12.97646664759697</v>
      </c>
      <c r="AH701" s="115">
        <v>12.980355734320728</v>
      </c>
      <c r="AI701" s="119">
        <v>22.292852281860633</v>
      </c>
      <c r="AJ701" s="117">
        <v>32.40938166311301</v>
      </c>
      <c r="AK701" s="115"/>
      <c r="AL701" s="118">
        <v>3.426018284920727</v>
      </c>
      <c r="AM701" s="118">
        <v>3.5794286896689269</v>
      </c>
      <c r="AN701" s="115">
        <v>3.7095511107028329</v>
      </c>
      <c r="AO701" s="115">
        <v>3.8256383981256508</v>
      </c>
      <c r="AP701" s="115">
        <v>3.8450612147975347</v>
      </c>
      <c r="AQ701" s="119">
        <v>3.7224546802503262</v>
      </c>
      <c r="AR701" s="115">
        <v>3.5354999999999999</v>
      </c>
      <c r="AS701" s="115"/>
      <c r="AT701" s="118">
        <v>202.05372410692593</v>
      </c>
      <c r="AU701" s="118">
        <v>139.6702427377171</v>
      </c>
      <c r="AV701" s="119">
        <v>184.05068708749394</v>
      </c>
      <c r="AW701" s="119">
        <v>172.05706093253843</v>
      </c>
      <c r="AX701" s="119">
        <v>169.43175933042656</v>
      </c>
      <c r="AY701" s="119">
        <v>298.15014057016742</v>
      </c>
      <c r="AZ701" s="119">
        <v>443.78065799487445</v>
      </c>
      <c r="BA701" s="119"/>
    </row>
    <row r="702" spans="1:53" x14ac:dyDescent="0.25">
      <c r="A702" s="180" t="s">
        <v>1273</v>
      </c>
      <c r="B702" s="181">
        <v>3</v>
      </c>
      <c r="C702" s="182" t="s">
        <v>1274</v>
      </c>
      <c r="D702" s="31"/>
      <c r="E702" s="32"/>
      <c r="F702" s="160">
        <v>15362</v>
      </c>
      <c r="G702" s="109">
        <v>13186</v>
      </c>
      <c r="H702" s="110">
        <v>14061</v>
      </c>
      <c r="I702" s="110">
        <v>14054</v>
      </c>
      <c r="J702" s="110">
        <v>14041</v>
      </c>
      <c r="K702" s="110">
        <v>13954</v>
      </c>
      <c r="L702" s="110">
        <v>13406</v>
      </c>
      <c r="M702" s="111"/>
      <c r="N702" s="112">
        <v>0.18769905087495584</v>
      </c>
      <c r="O702" s="112">
        <v>0.18089912697147403</v>
      </c>
      <c r="P702" s="113">
        <v>0.20727884976700511</v>
      </c>
      <c r="Q702" s="113">
        <v>0.20867198643395735</v>
      </c>
      <c r="R702" s="113">
        <v>0.21084589517035657</v>
      </c>
      <c r="S702" s="207">
        <v>0.23481943898841925</v>
      </c>
      <c r="T702" s="113">
        <v>0.24944962318996955</v>
      </c>
      <c r="U702" s="111"/>
      <c r="V702" s="114">
        <v>67.842076700000007</v>
      </c>
      <c r="W702" s="114">
        <v>73.61</v>
      </c>
      <c r="X702" s="115">
        <v>76.665191318993607</v>
      </c>
      <c r="Y702" s="115">
        <v>78.029770124425667</v>
      </c>
      <c r="Z702" s="115">
        <v>79.259922712043789</v>
      </c>
      <c r="AA702" s="119">
        <v>81.843428278179545</v>
      </c>
      <c r="AB702" s="115">
        <v>83.007614371644308</v>
      </c>
      <c r="AC702" s="115"/>
      <c r="AD702" s="116">
        <v>20.240927985645445</v>
      </c>
      <c r="AE702" s="116">
        <v>20.283151128916195</v>
      </c>
      <c r="AF702" s="115">
        <v>20.27621333539927</v>
      </c>
      <c r="AG702" s="115">
        <v>20.283010465361468</v>
      </c>
      <c r="AH702" s="115">
        <v>20.28815684587537</v>
      </c>
      <c r="AI702" s="119">
        <v>25.88686512065533</v>
      </c>
      <c r="AJ702" s="117">
        <v>31.964809384164223</v>
      </c>
      <c r="AK702" s="115"/>
      <c r="AL702" s="118">
        <v>3.2630226367678321</v>
      </c>
      <c r="AM702" s="118">
        <v>3.4210286558595069</v>
      </c>
      <c r="AN702" s="115">
        <v>3.5853263194789236</v>
      </c>
      <c r="AO702" s="115">
        <v>3.7292091258121673</v>
      </c>
      <c r="AP702" s="115">
        <v>3.7484160440818668</v>
      </c>
      <c r="AQ702" s="119">
        <v>3.376892879843318</v>
      </c>
      <c r="AR702" s="115">
        <v>2.9129</v>
      </c>
      <c r="AS702" s="115"/>
      <c r="AT702" s="118">
        <v>193.08378609784828</v>
      </c>
      <c r="AU702" s="118">
        <v>153.36766446288541</v>
      </c>
      <c r="AV702" s="119">
        <v>194.67136739098348</v>
      </c>
      <c r="AW702" s="119">
        <v>187.66138261839933</v>
      </c>
      <c r="AX702" s="119">
        <v>188.13218565179977</v>
      </c>
      <c r="AY702" s="119">
        <v>233.69795405716104</v>
      </c>
      <c r="AZ702" s="119">
        <v>285.04131097548083</v>
      </c>
      <c r="BA702" s="119"/>
    </row>
    <row r="703" spans="1:53" x14ac:dyDescent="0.25">
      <c r="A703" s="180" t="s">
        <v>1275</v>
      </c>
      <c r="B703" s="181">
        <v>4</v>
      </c>
      <c r="C703" s="182" t="s">
        <v>1276</v>
      </c>
      <c r="D703" s="31"/>
      <c r="E703" s="32"/>
      <c r="F703" s="160">
        <v>10492</v>
      </c>
      <c r="G703" s="109">
        <v>8717</v>
      </c>
      <c r="H703" s="110">
        <v>9184</v>
      </c>
      <c r="I703" s="110">
        <v>9137</v>
      </c>
      <c r="J703" s="110">
        <v>9086</v>
      </c>
      <c r="K703" s="110">
        <v>8910</v>
      </c>
      <c r="L703" s="110">
        <v>7535</v>
      </c>
      <c r="M703" s="111"/>
      <c r="N703" s="112">
        <v>0.17249604353417028</v>
      </c>
      <c r="O703" s="112">
        <v>0.16578667554200607</v>
      </c>
      <c r="P703" s="113">
        <v>0.20639428485809005</v>
      </c>
      <c r="Q703" s="113">
        <v>0.20800436545046172</v>
      </c>
      <c r="R703" s="113">
        <v>0.2123190867350522</v>
      </c>
      <c r="S703" s="207">
        <v>0.23479659191707417</v>
      </c>
      <c r="T703" s="113">
        <v>0.24320335349869726</v>
      </c>
      <c r="U703" s="111"/>
      <c r="V703" s="114">
        <v>67.185895160000001</v>
      </c>
      <c r="W703" s="114">
        <v>73.22</v>
      </c>
      <c r="X703" s="115">
        <v>76.318843648245561</v>
      </c>
      <c r="Y703" s="115">
        <v>77.727159288402817</v>
      </c>
      <c r="Z703" s="115">
        <v>78.961436473696267</v>
      </c>
      <c r="AA703" s="119">
        <v>81.865868179103927</v>
      </c>
      <c r="AB703" s="115">
        <v>83.294742114922826</v>
      </c>
      <c r="AC703" s="115"/>
      <c r="AD703" s="116">
        <v>12.087118431316529</v>
      </c>
      <c r="AE703" s="116">
        <v>12.301905725345991</v>
      </c>
      <c r="AF703" s="115">
        <v>12.266613471368599</v>
      </c>
      <c r="AG703" s="115">
        <v>12.301190175958894</v>
      </c>
      <c r="AH703" s="115">
        <v>12.327369589877447</v>
      </c>
      <c r="AI703" s="119">
        <v>20.247097078146908</v>
      </c>
      <c r="AJ703" s="117">
        <v>28.816793893129773</v>
      </c>
      <c r="AK703" s="115"/>
      <c r="AL703" s="118">
        <v>3.2425445487583286</v>
      </c>
      <c r="AM703" s="118">
        <v>3.3791557996249666</v>
      </c>
      <c r="AN703" s="115">
        <v>3.5418253260967871</v>
      </c>
      <c r="AO703" s="115">
        <v>3.6187329201430276</v>
      </c>
      <c r="AP703" s="115">
        <v>3.6151635815356071</v>
      </c>
      <c r="AQ703" s="119">
        <v>3.2606677217570024</v>
      </c>
      <c r="AR703" s="115">
        <v>2.802</v>
      </c>
      <c r="AS703" s="115"/>
      <c r="AT703" s="118">
        <v>197.38895475301248</v>
      </c>
      <c r="AU703" s="118">
        <v>154.49103468196776</v>
      </c>
      <c r="AV703" s="119">
        <v>241.56838087765306</v>
      </c>
      <c r="AW703" s="119">
        <v>236.11167865671669</v>
      </c>
      <c r="AX703" s="119">
        <v>243.97910416169276</v>
      </c>
      <c r="AY703" s="119">
        <v>268.28076992042043</v>
      </c>
      <c r="AZ703" s="119">
        <v>290.93810324829428</v>
      </c>
      <c r="BA703" s="119"/>
    </row>
    <row r="704" spans="1:53" x14ac:dyDescent="0.25">
      <c r="A704" s="180"/>
      <c r="B704" s="183"/>
      <c r="C704" s="182"/>
      <c r="D704" s="31"/>
      <c r="E704" s="32"/>
      <c r="F704" s="160"/>
      <c r="G704" s="109"/>
      <c r="H704" s="110"/>
      <c r="I704" s="110"/>
      <c r="J704" s="110"/>
      <c r="K704" s="110"/>
      <c r="L704" s="110" t="s">
        <v>15</v>
      </c>
      <c r="M704" s="111"/>
      <c r="N704" s="112"/>
      <c r="O704" s="112"/>
      <c r="P704" s="113"/>
      <c r="Q704" s="113"/>
      <c r="R704" s="113"/>
      <c r="S704" s="207"/>
      <c r="T704" s="113"/>
      <c r="U704" s="111"/>
      <c r="V704" s="114"/>
      <c r="W704" s="114"/>
      <c r="X704" s="115"/>
      <c r="Y704" s="115"/>
      <c r="Z704" s="115"/>
      <c r="AA704" s="119"/>
      <c r="AB704" s="115"/>
      <c r="AC704" s="115"/>
      <c r="AD704" s="116"/>
      <c r="AE704" s="116"/>
      <c r="AF704" s="115"/>
      <c r="AG704" s="115"/>
      <c r="AH704" s="115"/>
      <c r="AI704" s="119"/>
      <c r="AJ704" s="120"/>
      <c r="AK704" s="115"/>
      <c r="AL704" s="118"/>
      <c r="AM704" s="118"/>
      <c r="AN704" s="115"/>
      <c r="AO704" s="115"/>
      <c r="AP704" s="115"/>
      <c r="AQ704" s="119"/>
      <c r="AR704" s="115"/>
      <c r="AS704" s="115"/>
      <c r="AT704" s="118"/>
      <c r="AU704" s="118"/>
      <c r="AV704" s="119"/>
      <c r="AW704" s="119"/>
      <c r="AX704" s="119"/>
      <c r="AY704" s="119"/>
      <c r="AZ704" s="119"/>
      <c r="BA704" s="119"/>
    </row>
    <row r="705" spans="1:53" x14ac:dyDescent="0.25">
      <c r="A705" s="177" t="s">
        <v>1277</v>
      </c>
      <c r="B705" s="178"/>
      <c r="C705" s="179" t="s">
        <v>1278</v>
      </c>
      <c r="D705" s="31"/>
      <c r="E705" s="32"/>
      <c r="F705" s="159">
        <v>93973</v>
      </c>
      <c r="G705" s="97">
        <v>88508</v>
      </c>
      <c r="H705" s="98">
        <v>95077</v>
      </c>
      <c r="I705" s="98">
        <v>95275</v>
      </c>
      <c r="J705" s="98">
        <v>95433</v>
      </c>
      <c r="K705" s="98">
        <v>95652</v>
      </c>
      <c r="L705" s="98">
        <v>79084</v>
      </c>
      <c r="M705" s="121"/>
      <c r="N705" s="100">
        <v>0.21746543408077962</v>
      </c>
      <c r="O705" s="100">
        <v>0.20474582324430685</v>
      </c>
      <c r="P705" s="101">
        <v>0.24560394664915403</v>
      </c>
      <c r="Q705" s="101">
        <v>0.24996796145978437</v>
      </c>
      <c r="R705" s="101">
        <v>0.25309845300591388</v>
      </c>
      <c r="S705" s="206">
        <v>0.28658769973263298</v>
      </c>
      <c r="T705" s="101">
        <v>0.31888979990842553</v>
      </c>
      <c r="U705" s="121"/>
      <c r="V705" s="102">
        <v>65.981239520720834</v>
      </c>
      <c r="W705" s="102">
        <v>69.33</v>
      </c>
      <c r="X705" s="103">
        <v>70.668133501434241</v>
      </c>
      <c r="Y705" s="103">
        <v>71.36477707084579</v>
      </c>
      <c r="Z705" s="103">
        <v>71.817329577729041</v>
      </c>
      <c r="AA705" s="107">
        <v>72.864604824087223</v>
      </c>
      <c r="AB705" s="103">
        <v>72.995981152879182</v>
      </c>
      <c r="AC705" s="103"/>
      <c r="AD705" s="104">
        <v>23.010567654721129</v>
      </c>
      <c r="AE705" s="104">
        <v>26.510180736897926</v>
      </c>
      <c r="AF705" s="103">
        <v>26.214182577470936</v>
      </c>
      <c r="AG705" s="103">
        <v>26.504179383125077</v>
      </c>
      <c r="AH705" s="103">
        <v>26.723747630019513</v>
      </c>
      <c r="AI705" s="107">
        <v>35.131115356905866</v>
      </c>
      <c r="AJ705" s="105">
        <v>43.428120063191159</v>
      </c>
      <c r="AK705" s="103"/>
      <c r="AL705" s="106">
        <v>4.3878207528242239</v>
      </c>
      <c r="AM705" s="106">
        <v>4.7458093892270714</v>
      </c>
      <c r="AN705" s="103">
        <v>4.9352707462885022</v>
      </c>
      <c r="AO705" s="103">
        <v>5.0472462053521445</v>
      </c>
      <c r="AP705" s="103">
        <v>5.0681295745416817</v>
      </c>
      <c r="AQ705" s="107">
        <v>4.8322067062985781</v>
      </c>
      <c r="AR705" s="103">
        <v>4.446161373543279</v>
      </c>
      <c r="AS705" s="103"/>
      <c r="AT705" s="106">
        <v>205.64941333063504</v>
      </c>
      <c r="AU705" s="106">
        <v>157.10996385029731</v>
      </c>
      <c r="AV705" s="107">
        <v>234.4341024420365</v>
      </c>
      <c r="AW705" s="107">
        <v>237.37759263934362</v>
      </c>
      <c r="AX705" s="107">
        <v>241.52653821658799</v>
      </c>
      <c r="AY705" s="107">
        <v>300.5492856303502</v>
      </c>
      <c r="AZ705" s="107">
        <v>386.2656466032015</v>
      </c>
      <c r="BA705" s="107"/>
    </row>
    <row r="706" spans="1:53" x14ac:dyDescent="0.25">
      <c r="A706" s="180" t="s">
        <v>1279</v>
      </c>
      <c r="B706" s="181">
        <v>1</v>
      </c>
      <c r="C706" s="182" t="s">
        <v>1280</v>
      </c>
      <c r="D706" s="31"/>
      <c r="E706" s="32"/>
      <c r="F706" s="160">
        <v>23128</v>
      </c>
      <c r="G706" s="109">
        <v>24623</v>
      </c>
      <c r="H706" s="110">
        <v>26951</v>
      </c>
      <c r="I706" s="110">
        <v>27193</v>
      </c>
      <c r="J706" s="110">
        <v>27420</v>
      </c>
      <c r="K706" s="110">
        <v>28030</v>
      </c>
      <c r="L706" s="110">
        <v>26925</v>
      </c>
      <c r="M706" s="111"/>
      <c r="N706" s="112">
        <v>0.2838606962860647</v>
      </c>
      <c r="O706" s="112">
        <v>0.29437420796168662</v>
      </c>
      <c r="P706" s="113">
        <v>0.36272924129639439</v>
      </c>
      <c r="Q706" s="113">
        <v>0.36680306864955453</v>
      </c>
      <c r="R706" s="113">
        <v>0.37538972378127516</v>
      </c>
      <c r="S706" s="207">
        <v>0.40717606090731046</v>
      </c>
      <c r="T706" s="113">
        <v>0.42861165305846149</v>
      </c>
      <c r="U706" s="111"/>
      <c r="V706" s="114">
        <v>70.334376200000008</v>
      </c>
      <c r="W706" s="114">
        <v>69.52</v>
      </c>
      <c r="X706" s="115">
        <v>68.678256293936528</v>
      </c>
      <c r="Y706" s="115">
        <v>68.374320433183399</v>
      </c>
      <c r="Z706" s="115">
        <v>67.896118187865113</v>
      </c>
      <c r="AA706" s="119">
        <v>66.804751827902237</v>
      </c>
      <c r="AB706" s="115">
        <v>65.766681867094917</v>
      </c>
      <c r="AC706" s="115"/>
      <c r="AD706" s="116">
        <v>44.53926121763385</v>
      </c>
      <c r="AE706" s="116">
        <v>45.132920360390905</v>
      </c>
      <c r="AF706" s="115">
        <v>45.03537469626373</v>
      </c>
      <c r="AG706" s="115">
        <v>45.130942624986844</v>
      </c>
      <c r="AH706" s="115">
        <v>45.203300948112975</v>
      </c>
      <c r="AI706" s="119">
        <v>52.252457224823502</v>
      </c>
      <c r="AJ706" s="117">
        <v>59.807611877875367</v>
      </c>
      <c r="AK706" s="115"/>
      <c r="AL706" s="118">
        <v>6.6301446216323292</v>
      </c>
      <c r="AM706" s="118">
        <v>7.0280084935064924</v>
      </c>
      <c r="AN706" s="115">
        <v>7.3049276645403429</v>
      </c>
      <c r="AO706" s="115">
        <v>7.4065289324783095</v>
      </c>
      <c r="AP706" s="115">
        <v>7.4200110699229533</v>
      </c>
      <c r="AQ706" s="119">
        <v>7.2512129833398262</v>
      </c>
      <c r="AR706" s="115">
        <v>6.9001000000000001</v>
      </c>
      <c r="AS706" s="115"/>
      <c r="AT706" s="118">
        <v>226.71183381128728</v>
      </c>
      <c r="AU706" s="118">
        <v>242.89382906050068</v>
      </c>
      <c r="AV706" s="119">
        <v>421.76045084407605</v>
      </c>
      <c r="AW706" s="119">
        <v>433.65233062862507</v>
      </c>
      <c r="AX706" s="119">
        <v>466.20901480805264</v>
      </c>
      <c r="AY706" s="119">
        <v>568.25320200820715</v>
      </c>
      <c r="AZ706" s="119">
        <v>651.35557525746253</v>
      </c>
      <c r="BA706" s="119"/>
    </row>
    <row r="707" spans="1:53" x14ac:dyDescent="0.25">
      <c r="A707" s="180" t="s">
        <v>1281</v>
      </c>
      <c r="B707" s="181">
        <v>2</v>
      </c>
      <c r="C707" s="182" t="s">
        <v>1282</v>
      </c>
      <c r="D707" s="31"/>
      <c r="E707" s="32"/>
      <c r="F707" s="160">
        <v>3650</v>
      </c>
      <c r="G707" s="109">
        <v>3123</v>
      </c>
      <c r="H707" s="110">
        <v>3294</v>
      </c>
      <c r="I707" s="110">
        <v>3276</v>
      </c>
      <c r="J707" s="110">
        <v>3259</v>
      </c>
      <c r="K707" s="110">
        <v>3196</v>
      </c>
      <c r="L707" s="110">
        <v>2600</v>
      </c>
      <c r="M707" s="111"/>
      <c r="N707" s="112">
        <v>0.16871749066845065</v>
      </c>
      <c r="O707" s="112">
        <v>0.13191070774879732</v>
      </c>
      <c r="P707" s="113">
        <v>0.13817417366373821</v>
      </c>
      <c r="Q707" s="113">
        <v>0.14868118978694092</v>
      </c>
      <c r="R707" s="113">
        <v>0.14162957554750469</v>
      </c>
      <c r="S707" s="207">
        <v>0.14792922366764613</v>
      </c>
      <c r="T707" s="113">
        <v>0.16187035308138842</v>
      </c>
      <c r="U707" s="111"/>
      <c r="V707" s="114">
        <v>63.236902399999998</v>
      </c>
      <c r="W707" s="114">
        <v>69.010000000000005</v>
      </c>
      <c r="X707" s="115">
        <v>71.90419368532973</v>
      </c>
      <c r="Y707" s="115">
        <v>73.240434449907241</v>
      </c>
      <c r="Z707" s="115">
        <v>74.39078695382905</v>
      </c>
      <c r="AA707" s="119">
        <v>76.910742669963383</v>
      </c>
      <c r="AB707" s="115">
        <v>77.994996176127373</v>
      </c>
      <c r="AC707" s="115"/>
      <c r="AD707" s="116">
        <v>8.406055870145563</v>
      </c>
      <c r="AE707" s="116">
        <v>8.4724065238567405</v>
      </c>
      <c r="AF707" s="115">
        <v>8.4615042769015751</v>
      </c>
      <c r="AG707" s="115">
        <v>8.4721854811278821</v>
      </c>
      <c r="AH707" s="115">
        <v>8.4802726505068726</v>
      </c>
      <c r="AI707" s="119">
        <v>14.230042345721586</v>
      </c>
      <c r="AJ707" s="117">
        <v>20.467836257309941</v>
      </c>
      <c r="AK707" s="115"/>
      <c r="AL707" s="118">
        <v>3.9595845594913714</v>
      </c>
      <c r="AM707" s="118">
        <v>4.066969242902208</v>
      </c>
      <c r="AN707" s="115">
        <v>4.1982267490596632</v>
      </c>
      <c r="AO707" s="115">
        <v>4.3133544312630843</v>
      </c>
      <c r="AP707" s="115">
        <v>4.2951573261309921</v>
      </c>
      <c r="AQ707" s="119">
        <v>3.7856080680688535</v>
      </c>
      <c r="AR707" s="115">
        <v>3.1709000000000001</v>
      </c>
      <c r="AS707" s="115"/>
      <c r="AT707" s="118">
        <v>199.2966556866397</v>
      </c>
      <c r="AU707" s="118">
        <v>101.32464317788293</v>
      </c>
      <c r="AV707" s="119">
        <v>104.58448048978227</v>
      </c>
      <c r="AW707" s="119">
        <v>117.28953783043774</v>
      </c>
      <c r="AX707" s="119">
        <v>104.69062930470589</v>
      </c>
      <c r="AY707" s="119">
        <v>100.38335137132708</v>
      </c>
      <c r="AZ707" s="119">
        <v>119.2055211233578</v>
      </c>
      <c r="BA707" s="119"/>
    </row>
    <row r="708" spans="1:53" x14ac:dyDescent="0.25">
      <c r="A708" s="180" t="s">
        <v>1283</v>
      </c>
      <c r="B708" s="181">
        <v>3</v>
      </c>
      <c r="C708" s="182" t="s">
        <v>1284</v>
      </c>
      <c r="D708" s="31"/>
      <c r="E708" s="32"/>
      <c r="F708" s="160">
        <v>9063</v>
      </c>
      <c r="G708" s="109">
        <v>8099</v>
      </c>
      <c r="H708" s="110">
        <v>8727</v>
      </c>
      <c r="I708" s="110">
        <v>8754</v>
      </c>
      <c r="J708" s="110">
        <v>8776</v>
      </c>
      <c r="K708" s="110">
        <v>8819</v>
      </c>
      <c r="L708" s="110">
        <v>6746</v>
      </c>
      <c r="M708" s="111"/>
      <c r="N708" s="112">
        <v>0.18702243861557236</v>
      </c>
      <c r="O708" s="112">
        <v>0.14711006183875475</v>
      </c>
      <c r="P708" s="113">
        <v>0.15941641658968525</v>
      </c>
      <c r="Q708" s="113">
        <v>0.17252167929919437</v>
      </c>
      <c r="R708" s="113">
        <v>0.15818437030722465</v>
      </c>
      <c r="S708" s="207">
        <v>0.18195929665032215</v>
      </c>
      <c r="T708" s="113">
        <v>0.20319358606774679</v>
      </c>
      <c r="U708" s="111"/>
      <c r="V708" s="114">
        <v>66.183023599999999</v>
      </c>
      <c r="W708" s="114">
        <v>69.2</v>
      </c>
      <c r="X708" s="115">
        <v>70.344377441931712</v>
      </c>
      <c r="Y708" s="115">
        <v>70.967047640934624</v>
      </c>
      <c r="Z708" s="115">
        <v>71.36120982460676</v>
      </c>
      <c r="AA708" s="119">
        <v>71.999709132895532</v>
      </c>
      <c r="AB708" s="115">
        <v>71.792924601752659</v>
      </c>
      <c r="AC708" s="115"/>
      <c r="AD708" s="116">
        <v>20.551343580834523</v>
      </c>
      <c r="AE708" s="116">
        <v>20.593217050040916</v>
      </c>
      <c r="AF708" s="115">
        <v>20.586336712370922</v>
      </c>
      <c r="AG708" s="115">
        <v>20.593077551401755</v>
      </c>
      <c r="AH708" s="115">
        <v>20.598181311787179</v>
      </c>
      <c r="AI708" s="119">
        <v>26.522554539069461</v>
      </c>
      <c r="AJ708" s="117">
        <v>32.954545454545453</v>
      </c>
      <c r="AK708" s="115"/>
      <c r="AL708" s="118">
        <v>3.4912648475724506</v>
      </c>
      <c r="AM708" s="118">
        <v>3.7083270192307691</v>
      </c>
      <c r="AN708" s="115">
        <v>3.8569163271398805</v>
      </c>
      <c r="AO708" s="115">
        <v>4.0027917941585534</v>
      </c>
      <c r="AP708" s="115">
        <v>4.0593775783552104</v>
      </c>
      <c r="AQ708" s="119">
        <v>3.6534113783456164</v>
      </c>
      <c r="AR708" s="115">
        <v>3.1585999999999999</v>
      </c>
      <c r="AS708" s="115"/>
      <c r="AT708" s="118">
        <v>185.15830003945763</v>
      </c>
      <c r="AU708" s="118">
        <v>99.03666600960247</v>
      </c>
      <c r="AV708" s="119">
        <v>111.52268183276621</v>
      </c>
      <c r="AW708" s="119">
        <v>127.4377600984087</v>
      </c>
      <c r="AX708" s="119">
        <v>104.74923521841585</v>
      </c>
      <c r="AY708" s="119">
        <v>136.89346619267184</v>
      </c>
      <c r="AZ708" s="119">
        <v>184.33399154136555</v>
      </c>
      <c r="BA708" s="119"/>
    </row>
    <row r="709" spans="1:53" x14ac:dyDescent="0.25">
      <c r="A709" s="180" t="s">
        <v>1285</v>
      </c>
      <c r="B709" s="181">
        <v>4</v>
      </c>
      <c r="C709" s="182" t="s">
        <v>1286</v>
      </c>
      <c r="D709" s="31"/>
      <c r="E709" s="32"/>
      <c r="F709" s="160">
        <v>15044</v>
      </c>
      <c r="G709" s="109">
        <v>13282</v>
      </c>
      <c r="H709" s="110">
        <v>14011</v>
      </c>
      <c r="I709" s="110">
        <v>13944</v>
      </c>
      <c r="J709" s="110">
        <v>13871</v>
      </c>
      <c r="K709" s="110">
        <v>13611</v>
      </c>
      <c r="L709" s="110">
        <v>10657</v>
      </c>
      <c r="M709" s="111"/>
      <c r="N709" s="112">
        <v>0.17216542035492441</v>
      </c>
      <c r="O709" s="112">
        <v>0.15257524580289297</v>
      </c>
      <c r="P709" s="113">
        <v>0.17349636174944602</v>
      </c>
      <c r="Q709" s="113">
        <v>0.17054093919093871</v>
      </c>
      <c r="R709" s="113">
        <v>0.16905101580109744</v>
      </c>
      <c r="S709" s="207">
        <v>0.18698406253336733</v>
      </c>
      <c r="T709" s="113">
        <v>0.19816655308834741</v>
      </c>
      <c r="U709" s="111"/>
      <c r="V709" s="114">
        <v>64.635565999999997</v>
      </c>
      <c r="W709" s="114">
        <v>69.25</v>
      </c>
      <c r="X709" s="115">
        <v>71.13731741244419</v>
      </c>
      <c r="Y709" s="115">
        <v>72.114580698831119</v>
      </c>
      <c r="Z709" s="115">
        <v>72.785580398971533</v>
      </c>
      <c r="AA709" s="119">
        <v>74.308520536090782</v>
      </c>
      <c r="AB709" s="115">
        <v>74.594228044105947</v>
      </c>
      <c r="AC709" s="115"/>
      <c r="AD709" s="116">
        <v>16.958916097077488</v>
      </c>
      <c r="AE709" s="116">
        <v>16.97316531519991</v>
      </c>
      <c r="AF709" s="115">
        <v>16.970823989437474</v>
      </c>
      <c r="AG709" s="115">
        <v>16.973117844890552</v>
      </c>
      <c r="AH709" s="115">
        <v>16.974854615126091</v>
      </c>
      <c r="AI709" s="119">
        <v>23.702902768361128</v>
      </c>
      <c r="AJ709" s="117">
        <v>31.013431013431013</v>
      </c>
      <c r="AK709" s="115"/>
      <c r="AL709" s="118">
        <v>3.0063612035325527</v>
      </c>
      <c r="AM709" s="118">
        <v>3.1886211695698545</v>
      </c>
      <c r="AN709" s="115">
        <v>3.3596653129334357</v>
      </c>
      <c r="AO709" s="115">
        <v>3.5023270647835427</v>
      </c>
      <c r="AP709" s="115">
        <v>3.5398452723764282</v>
      </c>
      <c r="AQ709" s="119">
        <v>3.152058650120388</v>
      </c>
      <c r="AR709" s="115">
        <v>2.6714000000000002</v>
      </c>
      <c r="AS709" s="115"/>
      <c r="AT709" s="118">
        <v>193.64534626964189</v>
      </c>
      <c r="AU709" s="118">
        <v>127.14631975034955</v>
      </c>
      <c r="AV709" s="119">
        <v>157.62074523950318</v>
      </c>
      <c r="AW709" s="119">
        <v>144.15425042592292</v>
      </c>
      <c r="AX709" s="119">
        <v>138.68370068958268</v>
      </c>
      <c r="AY709" s="119">
        <v>165.52858048610437</v>
      </c>
      <c r="AZ709" s="119">
        <v>203.22424671014181</v>
      </c>
      <c r="BA709" s="119"/>
    </row>
    <row r="710" spans="1:53" x14ac:dyDescent="0.25">
      <c r="A710" s="180" t="s">
        <v>1287</v>
      </c>
      <c r="B710" s="181">
        <v>5</v>
      </c>
      <c r="C710" s="182" t="s">
        <v>1288</v>
      </c>
      <c r="D710" s="31"/>
      <c r="E710" s="32"/>
      <c r="F710" s="160">
        <v>875</v>
      </c>
      <c r="G710" s="109">
        <v>620</v>
      </c>
      <c r="H710" s="110">
        <v>639</v>
      </c>
      <c r="I710" s="110">
        <v>631</v>
      </c>
      <c r="J710" s="110">
        <v>623</v>
      </c>
      <c r="K710" s="110">
        <v>597</v>
      </c>
      <c r="L710" s="110">
        <v>441</v>
      </c>
      <c r="M710" s="111"/>
      <c r="N710" s="112">
        <v>0.24145536469385148</v>
      </c>
      <c r="O710" s="112">
        <v>0.23827778848122849</v>
      </c>
      <c r="P710" s="113">
        <v>0.26866101309957907</v>
      </c>
      <c r="Q710" s="113">
        <v>0.27117310460041649</v>
      </c>
      <c r="R710" s="113">
        <v>0.27379440804376809</v>
      </c>
      <c r="S710" s="207">
        <v>0.3345014282061235</v>
      </c>
      <c r="T710" s="113">
        <v>0.37901270181669011</v>
      </c>
      <c r="U710" s="111"/>
      <c r="V710" s="114">
        <v>65.290259599999999</v>
      </c>
      <c r="W710" s="114">
        <v>69.2</v>
      </c>
      <c r="X710" s="115">
        <v>70.271564325475168</v>
      </c>
      <c r="Y710" s="115">
        <v>70.97630365485449</v>
      </c>
      <c r="Z710" s="115">
        <v>71.207444733658193</v>
      </c>
      <c r="AA710" s="119">
        <v>72.232800642200345</v>
      </c>
      <c r="AB710" s="115">
        <v>72.111045511574147</v>
      </c>
      <c r="AC710" s="115"/>
      <c r="AD710" s="116">
        <v>33.304345724854095</v>
      </c>
      <c r="AE710" s="116">
        <v>33.606114442391622</v>
      </c>
      <c r="AF710" s="115">
        <v>33.556530046490131</v>
      </c>
      <c r="AG710" s="115">
        <v>33.605109120257204</v>
      </c>
      <c r="AH710" s="115">
        <v>33.641890291135041</v>
      </c>
      <c r="AI710" s="119">
        <v>38.083587242642125</v>
      </c>
      <c r="AJ710" s="117">
        <v>42.857142857142854</v>
      </c>
      <c r="AK710" s="115"/>
      <c r="AL710" s="118">
        <v>5.8053818791946314</v>
      </c>
      <c r="AM710" s="118">
        <v>6.1307209375000005</v>
      </c>
      <c r="AN710" s="115">
        <v>6.4024041179334006</v>
      </c>
      <c r="AO710" s="115">
        <v>6.6964525423728807</v>
      </c>
      <c r="AP710" s="115">
        <v>6.7124348066298332</v>
      </c>
      <c r="AQ710" s="119">
        <v>6.3659472402228374</v>
      </c>
      <c r="AR710" s="115">
        <v>5.8678999999999997</v>
      </c>
      <c r="AS710" s="115"/>
      <c r="AT710" s="118">
        <v>203.59723203889016</v>
      </c>
      <c r="AU710" s="118">
        <v>176.40068324392175</v>
      </c>
      <c r="AV710" s="119">
        <v>227.09669430237068</v>
      </c>
      <c r="AW710" s="119">
        <v>223.44069781154781</v>
      </c>
      <c r="AX710" s="119">
        <v>227.56862085778627</v>
      </c>
      <c r="AY710" s="119">
        <v>369.91007198364969</v>
      </c>
      <c r="AZ710" s="119">
        <v>522.81388336277155</v>
      </c>
      <c r="BA710" s="119"/>
    </row>
    <row r="711" spans="1:53" x14ac:dyDescent="0.25">
      <c r="A711" s="180" t="s">
        <v>1289</v>
      </c>
      <c r="B711" s="181">
        <v>6</v>
      </c>
      <c r="C711" s="182" t="s">
        <v>1290</v>
      </c>
      <c r="D711" s="31"/>
      <c r="E711" s="32"/>
      <c r="F711" s="160">
        <v>4807</v>
      </c>
      <c r="G711" s="109">
        <v>2859</v>
      </c>
      <c r="H711" s="110">
        <v>2870</v>
      </c>
      <c r="I711" s="110">
        <v>2805</v>
      </c>
      <c r="J711" s="110">
        <v>2740</v>
      </c>
      <c r="K711" s="110">
        <v>2545</v>
      </c>
      <c r="L711" s="110">
        <v>2558</v>
      </c>
      <c r="M711" s="111"/>
      <c r="N711" s="112">
        <v>0.23504888717931952</v>
      </c>
      <c r="O711" s="112">
        <v>0.23327562028605572</v>
      </c>
      <c r="P711" s="113">
        <v>0.28823785864624812</v>
      </c>
      <c r="Q711" s="113">
        <v>0.29140285389101112</v>
      </c>
      <c r="R711" s="113">
        <v>0.29871294591519038</v>
      </c>
      <c r="S711" s="207">
        <v>0.35837244839243199</v>
      </c>
      <c r="T711" s="113">
        <v>0.40521172282830831</v>
      </c>
      <c r="U711" s="111"/>
      <c r="V711" s="114">
        <v>66.540129199999996</v>
      </c>
      <c r="W711" s="114">
        <v>69.489999999999995</v>
      </c>
      <c r="X711" s="115">
        <v>70.75292815680038</v>
      </c>
      <c r="Y711" s="115">
        <v>71.376244138866141</v>
      </c>
      <c r="Z711" s="115">
        <v>71.801309690458382</v>
      </c>
      <c r="AA711" s="119">
        <v>72.590023353379479</v>
      </c>
      <c r="AB711" s="115">
        <v>72.556113251650714</v>
      </c>
      <c r="AC711" s="115"/>
      <c r="AD711" s="116">
        <v>28.607114152084783</v>
      </c>
      <c r="AE711" s="116">
        <v>28.879510248216572</v>
      </c>
      <c r="AF711" s="115">
        <v>28.834752143457294</v>
      </c>
      <c r="AG711" s="115">
        <v>28.878602778989794</v>
      </c>
      <c r="AH711" s="115">
        <v>28.911803859075352</v>
      </c>
      <c r="AI711" s="119">
        <v>40.094852929237732</v>
      </c>
      <c r="AJ711" s="117">
        <v>52.20125786163522</v>
      </c>
      <c r="AK711" s="115"/>
      <c r="AL711" s="118">
        <v>5.4274897744360908</v>
      </c>
      <c r="AM711" s="118">
        <v>5.8253795377294351</v>
      </c>
      <c r="AN711" s="115">
        <v>6.0302962963534421</v>
      </c>
      <c r="AO711" s="115">
        <v>6.1682162261831586</v>
      </c>
      <c r="AP711" s="115">
        <v>6.2091804283164791</v>
      </c>
      <c r="AQ711" s="119">
        <v>6.013449218624018</v>
      </c>
      <c r="AR711" s="115">
        <v>5.6692999999999998</v>
      </c>
      <c r="AS711" s="115"/>
      <c r="AT711" s="118">
        <v>206.03263176952109</v>
      </c>
      <c r="AU711" s="118">
        <v>182.48901317666258</v>
      </c>
      <c r="AV711" s="119">
        <v>299.12105026964542</v>
      </c>
      <c r="AW711" s="119">
        <v>299.76344446055083</v>
      </c>
      <c r="AX711" s="119">
        <v>316.1253080617156</v>
      </c>
      <c r="AY711" s="119">
        <v>449.70290271242999</v>
      </c>
      <c r="AZ711" s="119">
        <v>583.64990843498379</v>
      </c>
      <c r="BA711" s="119"/>
    </row>
    <row r="712" spans="1:53" x14ac:dyDescent="0.25">
      <c r="A712" s="180" t="s">
        <v>1291</v>
      </c>
      <c r="B712" s="181">
        <v>7</v>
      </c>
      <c r="C712" s="182" t="s">
        <v>1292</v>
      </c>
      <c r="D712" s="31"/>
      <c r="E712" s="32"/>
      <c r="F712" s="160">
        <v>7065</v>
      </c>
      <c r="G712" s="109">
        <v>4863</v>
      </c>
      <c r="H712" s="110">
        <v>5329</v>
      </c>
      <c r="I712" s="110">
        <v>5378</v>
      </c>
      <c r="J712" s="110">
        <v>5427</v>
      </c>
      <c r="K712" s="110">
        <v>5556</v>
      </c>
      <c r="L712" s="110">
        <v>3870</v>
      </c>
      <c r="M712" s="111"/>
      <c r="N712" s="112">
        <v>0.16896036034578152</v>
      </c>
      <c r="O712" s="112">
        <v>0.14102461446530051</v>
      </c>
      <c r="P712" s="113">
        <v>0.15581080192024724</v>
      </c>
      <c r="Q712" s="113">
        <v>0.15676893217414453</v>
      </c>
      <c r="R712" s="113">
        <v>0.14926035348843664</v>
      </c>
      <c r="S712" s="207">
        <v>0.16039157302804896</v>
      </c>
      <c r="T712" s="113">
        <v>0.16746652984852545</v>
      </c>
      <c r="U712" s="111"/>
      <c r="V712" s="114">
        <v>65.081947999999997</v>
      </c>
      <c r="W712" s="114">
        <v>69.28</v>
      </c>
      <c r="X712" s="115">
        <v>71.110374851924448</v>
      </c>
      <c r="Y712" s="115">
        <v>72.021573410575982</v>
      </c>
      <c r="Z712" s="115">
        <v>72.692557471940347</v>
      </c>
      <c r="AA712" s="119">
        <v>74.113783256806528</v>
      </c>
      <c r="AB712" s="115">
        <v>74.421701738145543</v>
      </c>
      <c r="AC712" s="115"/>
      <c r="AD712" s="116">
        <v>13.765511278814223</v>
      </c>
      <c r="AE712" s="116">
        <v>13.862196157608114</v>
      </c>
      <c r="AF712" s="115">
        <v>13.846309615931679</v>
      </c>
      <c r="AG712" s="115">
        <v>13.861874058453807</v>
      </c>
      <c r="AH712" s="115">
        <v>13.873658523978399</v>
      </c>
      <c r="AI712" s="119">
        <v>20.242060279434099</v>
      </c>
      <c r="AJ712" s="117">
        <v>27.146814404432135</v>
      </c>
      <c r="AK712" s="115"/>
      <c r="AL712" s="118">
        <v>3.6987170981336539</v>
      </c>
      <c r="AM712" s="118">
        <v>3.8164346625766878</v>
      </c>
      <c r="AN712" s="115">
        <v>3.961611908721093</v>
      </c>
      <c r="AO712" s="115">
        <v>4.0549728508771929</v>
      </c>
      <c r="AP712" s="115">
        <v>4.042097545493017</v>
      </c>
      <c r="AQ712" s="119">
        <v>3.4970811657525473</v>
      </c>
      <c r="AR712" s="115">
        <v>2.8378999999999999</v>
      </c>
      <c r="AS712" s="115"/>
      <c r="AT712" s="118">
        <v>166.18727263377443</v>
      </c>
      <c r="AU712" s="118">
        <v>101.77000367383656</v>
      </c>
      <c r="AV712" s="119">
        <v>118.57001888001915</v>
      </c>
      <c r="AW712" s="119">
        <v>116.67959137753759</v>
      </c>
      <c r="AX712" s="119">
        <v>104.67426240672079</v>
      </c>
      <c r="AY712" s="119">
        <v>114.88678310726482</v>
      </c>
      <c r="AZ712" s="119">
        <v>134.77954553179799</v>
      </c>
      <c r="BA712" s="119"/>
    </row>
    <row r="713" spans="1:53" x14ac:dyDescent="0.25">
      <c r="A713" s="180" t="s">
        <v>1293</v>
      </c>
      <c r="B713" s="181">
        <v>8</v>
      </c>
      <c r="C713" s="182" t="s">
        <v>1294</v>
      </c>
      <c r="D713" s="31"/>
      <c r="E713" s="32"/>
      <c r="F713" s="160">
        <v>6708</v>
      </c>
      <c r="G713" s="109">
        <v>6425</v>
      </c>
      <c r="H713" s="110">
        <v>6901</v>
      </c>
      <c r="I713" s="110">
        <v>6914</v>
      </c>
      <c r="J713" s="110">
        <v>6925</v>
      </c>
      <c r="K713" s="110">
        <v>6937</v>
      </c>
      <c r="L713" s="110">
        <v>5394</v>
      </c>
      <c r="M713" s="111"/>
      <c r="N713" s="112">
        <v>0.17119364789123778</v>
      </c>
      <c r="O713" s="112">
        <v>0.14745809051500114</v>
      </c>
      <c r="P713" s="113">
        <v>0.16343360072531743</v>
      </c>
      <c r="Q713" s="113">
        <v>0.1577147020160056</v>
      </c>
      <c r="R713" s="113">
        <v>0.15371603402934811</v>
      </c>
      <c r="S713" s="207">
        <v>0.17898062135094778</v>
      </c>
      <c r="T713" s="113">
        <v>0.19621009555196217</v>
      </c>
      <c r="U713" s="111"/>
      <c r="V713" s="114">
        <v>63.088108400000003</v>
      </c>
      <c r="W713" s="114">
        <v>69.31</v>
      </c>
      <c r="X713" s="115">
        <v>71.994341260478365</v>
      </c>
      <c r="Y713" s="115">
        <v>73.347214851787513</v>
      </c>
      <c r="Z713" s="115">
        <v>74.348228647305035</v>
      </c>
      <c r="AA713" s="119">
        <v>76.746627413597025</v>
      </c>
      <c r="AB713" s="115">
        <v>77.531000582837081</v>
      </c>
      <c r="AC713" s="115"/>
      <c r="AD713" s="116">
        <v>10.062117489108267</v>
      </c>
      <c r="AE713" s="116">
        <v>10.123223031854135</v>
      </c>
      <c r="AF713" s="115">
        <v>10.113182622602935</v>
      </c>
      <c r="AG713" s="115">
        <v>10.123019462858782</v>
      </c>
      <c r="AH713" s="115">
        <v>10.13046733031058</v>
      </c>
      <c r="AI713" s="119">
        <v>13.476335345363509</v>
      </c>
      <c r="AJ713" s="117">
        <v>17.102137767220903</v>
      </c>
      <c r="AK713" s="115"/>
      <c r="AL713" s="118">
        <v>3.7951587991718423</v>
      </c>
      <c r="AM713" s="118">
        <v>3.8410145195729544</v>
      </c>
      <c r="AN713" s="115">
        <v>3.9346100876913477</v>
      </c>
      <c r="AO713" s="115">
        <v>4.0108169930511686</v>
      </c>
      <c r="AP713" s="115">
        <v>3.9759951361272563</v>
      </c>
      <c r="AQ713" s="119">
        <v>3.4620319395243229</v>
      </c>
      <c r="AR713" s="115">
        <v>2.8565999999999998</v>
      </c>
      <c r="AS713" s="115"/>
      <c r="AT713" s="118">
        <v>198.8522669755117</v>
      </c>
      <c r="AU713" s="118">
        <v>123.72253942929069</v>
      </c>
      <c r="AV713" s="119">
        <v>146.42627789451356</v>
      </c>
      <c r="AW713" s="119">
        <v>130.59297810066272</v>
      </c>
      <c r="AX713" s="119">
        <v>122.3684417915411</v>
      </c>
      <c r="AY713" s="119">
        <v>165.47963801744709</v>
      </c>
      <c r="AZ713" s="119">
        <v>223.52989143247001</v>
      </c>
      <c r="BA713" s="119"/>
    </row>
    <row r="714" spans="1:53" x14ac:dyDescent="0.25">
      <c r="A714" s="180" t="s">
        <v>1295</v>
      </c>
      <c r="B714" s="181">
        <v>9</v>
      </c>
      <c r="C714" s="182" t="s">
        <v>1296</v>
      </c>
      <c r="D714" s="31"/>
      <c r="E714" s="32"/>
      <c r="F714" s="160">
        <v>11571</v>
      </c>
      <c r="G714" s="109">
        <v>9826</v>
      </c>
      <c r="H714" s="110">
        <v>10301</v>
      </c>
      <c r="I714" s="110">
        <v>10229</v>
      </c>
      <c r="J714" s="110">
        <v>10151</v>
      </c>
      <c r="K714" s="110">
        <v>9892</v>
      </c>
      <c r="L714" s="110">
        <v>7352</v>
      </c>
      <c r="M714" s="111"/>
      <c r="N714" s="112">
        <v>0.16977553657093719</v>
      </c>
      <c r="O714" s="112">
        <v>0.15077615071770162</v>
      </c>
      <c r="P714" s="113">
        <v>0.1828161772730916</v>
      </c>
      <c r="Q714" s="113">
        <v>0.1813003975217298</v>
      </c>
      <c r="R714" s="113">
        <v>0.18264380612790979</v>
      </c>
      <c r="S714" s="207">
        <v>0.21921059842436283</v>
      </c>
      <c r="T714" s="113">
        <v>0.2415009691101164</v>
      </c>
      <c r="U714" s="111"/>
      <c r="V714" s="114">
        <v>63.727922599999999</v>
      </c>
      <c r="W714" s="114">
        <v>69.36</v>
      </c>
      <c r="X714" s="115">
        <v>71.923222496462131</v>
      </c>
      <c r="Y714" s="115">
        <v>73.172628754374841</v>
      </c>
      <c r="Z714" s="115">
        <v>74.146567289557694</v>
      </c>
      <c r="AA714" s="119">
        <v>76.383298960120783</v>
      </c>
      <c r="AB714" s="115">
        <v>77.173507886559676</v>
      </c>
      <c r="AC714" s="115"/>
      <c r="AD714" s="116">
        <v>13.036265447164929</v>
      </c>
      <c r="AE714" s="116">
        <v>13.099731289845185</v>
      </c>
      <c r="AF714" s="115">
        <v>13.089303053627201</v>
      </c>
      <c r="AG714" s="115">
        <v>13.099519857669756</v>
      </c>
      <c r="AH714" s="115">
        <v>13.107255410988792</v>
      </c>
      <c r="AI714" s="119">
        <v>29.393370352962847</v>
      </c>
      <c r="AJ714" s="117">
        <v>47.084233261339094</v>
      </c>
      <c r="AK714" s="115"/>
      <c r="AL714" s="118">
        <v>3.082705219985086</v>
      </c>
      <c r="AM714" s="118">
        <v>3.2051300416940967</v>
      </c>
      <c r="AN714" s="115">
        <v>3.3672699162913702</v>
      </c>
      <c r="AO714" s="115">
        <v>3.478881752537081</v>
      </c>
      <c r="AP714" s="115">
        <v>3.5142552934515945</v>
      </c>
      <c r="AQ714" s="119">
        <v>3.1874831835078972</v>
      </c>
      <c r="AR714" s="115">
        <v>2.7888000000000002</v>
      </c>
      <c r="AS714" s="115"/>
      <c r="AT714" s="118">
        <v>207.21598146798016</v>
      </c>
      <c r="AU714" s="118">
        <v>135.37586724000266</v>
      </c>
      <c r="AV714" s="119">
        <v>195.2279316434888</v>
      </c>
      <c r="AW714" s="119">
        <v>182.01800521214761</v>
      </c>
      <c r="AX714" s="119">
        <v>180.76067565253246</v>
      </c>
      <c r="AY714" s="119">
        <v>213.91075477641425</v>
      </c>
      <c r="AZ714" s="119">
        <v>255.50932614255115</v>
      </c>
      <c r="BA714" s="119"/>
    </row>
    <row r="715" spans="1:53" x14ac:dyDescent="0.25">
      <c r="A715" s="180" t="s">
        <v>1297</v>
      </c>
      <c r="B715" s="181">
        <v>10</v>
      </c>
      <c r="C715" s="182" t="s">
        <v>1298</v>
      </c>
      <c r="D715" s="31"/>
      <c r="E715" s="32"/>
      <c r="F715" s="160">
        <v>6491</v>
      </c>
      <c r="G715" s="109">
        <v>5860</v>
      </c>
      <c r="H715" s="110">
        <v>6206</v>
      </c>
      <c r="I715" s="110">
        <v>6185</v>
      </c>
      <c r="J715" s="110">
        <v>6162</v>
      </c>
      <c r="K715" s="110">
        <v>6073</v>
      </c>
      <c r="L715" s="110">
        <v>5055</v>
      </c>
      <c r="M715" s="111"/>
      <c r="N715" s="112">
        <v>0.19508400441593357</v>
      </c>
      <c r="O715" s="112">
        <v>0.17938595160648821</v>
      </c>
      <c r="P715" s="113">
        <v>0.22928378826888743</v>
      </c>
      <c r="Q715" s="113">
        <v>0.22926500050449899</v>
      </c>
      <c r="R715" s="113">
        <v>0.23417215926623969</v>
      </c>
      <c r="S715" s="207">
        <v>0.30150917459759441</v>
      </c>
      <c r="T715" s="113">
        <v>0.353528585795576</v>
      </c>
      <c r="U715" s="111"/>
      <c r="V715" s="114">
        <v>63.318739100000002</v>
      </c>
      <c r="W715" s="114">
        <v>69.2</v>
      </c>
      <c r="X715" s="115">
        <v>71.722055456876646</v>
      </c>
      <c r="Y715" s="115">
        <v>72.986279225735416</v>
      </c>
      <c r="Z715" s="115">
        <v>73.892578290206899</v>
      </c>
      <c r="AA715" s="119">
        <v>76.366415970251182</v>
      </c>
      <c r="AB715" s="115">
        <v>77.312492660461643</v>
      </c>
      <c r="AC715" s="115"/>
      <c r="AD715" s="116">
        <v>12.650222416803084</v>
      </c>
      <c r="AE715" s="116">
        <v>12.817628875112575</v>
      </c>
      <c r="AF715" s="115">
        <v>12.79012188839434</v>
      </c>
      <c r="AG715" s="115">
        <v>12.817071171784821</v>
      </c>
      <c r="AH715" s="115">
        <v>12.837475558294397</v>
      </c>
      <c r="AI715" s="119">
        <v>26.894945176206875</v>
      </c>
      <c r="AJ715" s="117">
        <v>42.144638403990022</v>
      </c>
      <c r="AK715" s="115"/>
      <c r="AL715" s="118">
        <v>4.654531518010292</v>
      </c>
      <c r="AM715" s="118">
        <v>4.8571352742299014</v>
      </c>
      <c r="AN715" s="115">
        <v>5.013527760129926</v>
      </c>
      <c r="AO715" s="115">
        <v>5.097773066666667</v>
      </c>
      <c r="AP715" s="115">
        <v>5.1347116181229771</v>
      </c>
      <c r="AQ715" s="119">
        <v>4.9224526342059818</v>
      </c>
      <c r="AR715" s="115">
        <v>4.6230000000000002</v>
      </c>
      <c r="AS715" s="115"/>
      <c r="AT715" s="118">
        <v>214.70063804210341</v>
      </c>
      <c r="AU715" s="118">
        <v>151.27709920725522</v>
      </c>
      <c r="AV715" s="119">
        <v>259.27562821170761</v>
      </c>
      <c r="AW715" s="119">
        <v>250.28004216809046</v>
      </c>
      <c r="AX715" s="119">
        <v>258.7207320459151</v>
      </c>
      <c r="AY715" s="119">
        <v>359.52743404213106</v>
      </c>
      <c r="AZ715" s="119">
        <v>466.57267006956573</v>
      </c>
      <c r="BA715" s="119"/>
    </row>
    <row r="716" spans="1:53" x14ac:dyDescent="0.25">
      <c r="A716" s="180" t="s">
        <v>1299</v>
      </c>
      <c r="B716" s="181">
        <v>11</v>
      </c>
      <c r="C716" s="182" t="s">
        <v>1300</v>
      </c>
      <c r="D716" s="31"/>
      <c r="E716" s="32"/>
      <c r="F716" s="160">
        <v>1454</v>
      </c>
      <c r="G716" s="109">
        <v>1304</v>
      </c>
      <c r="H716" s="110">
        <v>1401</v>
      </c>
      <c r="I716" s="110">
        <v>1405</v>
      </c>
      <c r="J716" s="110">
        <v>1406</v>
      </c>
      <c r="K716" s="110">
        <v>1408</v>
      </c>
      <c r="L716" s="110">
        <v>1052</v>
      </c>
      <c r="M716" s="111"/>
      <c r="N716" s="112">
        <v>0.18270564474963308</v>
      </c>
      <c r="O716" s="112">
        <v>0.16416493950928679</v>
      </c>
      <c r="P716" s="113">
        <v>0.21384088906772494</v>
      </c>
      <c r="Q716" s="113">
        <v>0.21484169325729033</v>
      </c>
      <c r="R716" s="113">
        <v>0.21990226414182659</v>
      </c>
      <c r="S716" s="207">
        <v>0.19780699355158751</v>
      </c>
      <c r="T716" s="113">
        <v>0.14222906592176765</v>
      </c>
      <c r="U716" s="111"/>
      <c r="V716" s="114">
        <v>63.846957800000006</v>
      </c>
      <c r="W716" s="114">
        <v>68.77</v>
      </c>
      <c r="X716" s="115">
        <v>71.110787867308076</v>
      </c>
      <c r="Y716" s="115">
        <v>72.222681030114444</v>
      </c>
      <c r="Z716" s="115">
        <v>73.128133929849383</v>
      </c>
      <c r="AA716" s="119">
        <v>74.982616429630752</v>
      </c>
      <c r="AB716" s="115">
        <v>75.572397893674108</v>
      </c>
      <c r="AC716" s="115"/>
      <c r="AD716" s="116">
        <v>16.704106643031231</v>
      </c>
      <c r="AE716" s="116">
        <v>16.757694193393487</v>
      </c>
      <c r="AF716" s="115">
        <v>16.748889084851299</v>
      </c>
      <c r="AG716" s="115">
        <v>16.757515670082824</v>
      </c>
      <c r="AH716" s="115">
        <v>16.764047204772314</v>
      </c>
      <c r="AI716" s="119">
        <v>24.497962806951591</v>
      </c>
      <c r="AJ716" s="117">
        <v>32.894736842105267</v>
      </c>
      <c r="AK716" s="115"/>
      <c r="AL716" s="118">
        <v>3.5704128787878786</v>
      </c>
      <c r="AM716" s="118">
        <v>3.6300809523809523</v>
      </c>
      <c r="AN716" s="115">
        <v>3.7857195315556953</v>
      </c>
      <c r="AO716" s="115">
        <v>3.9159138719512194</v>
      </c>
      <c r="AP716" s="115">
        <v>3.9581941877794331</v>
      </c>
      <c r="AQ716" s="119">
        <v>3.5775786852388975</v>
      </c>
      <c r="AR716" s="115">
        <v>3.1469</v>
      </c>
      <c r="AS716" s="115"/>
      <c r="AT716" s="118">
        <v>195.90232551422912</v>
      </c>
      <c r="AU716" s="118">
        <v>136.72665207520197</v>
      </c>
      <c r="AV716" s="119">
        <v>239.94158961287334</v>
      </c>
      <c r="AW716" s="119">
        <v>231.54572214076239</v>
      </c>
      <c r="AX716" s="119">
        <v>239.72351475252233</v>
      </c>
      <c r="AY716" s="119">
        <v>165.77926251600729</v>
      </c>
      <c r="AZ716" s="119">
        <v>82.635747973393265</v>
      </c>
      <c r="BA716" s="119"/>
    </row>
    <row r="717" spans="1:53" x14ac:dyDescent="0.25">
      <c r="A717" s="180" t="s">
        <v>1301</v>
      </c>
      <c r="B717" s="181">
        <v>12</v>
      </c>
      <c r="C717" s="182" t="s">
        <v>1302</v>
      </c>
      <c r="D717" s="31"/>
      <c r="E717" s="32"/>
      <c r="F717" s="160">
        <v>4117</v>
      </c>
      <c r="G717" s="109">
        <v>7624</v>
      </c>
      <c r="H717" s="110">
        <v>8447</v>
      </c>
      <c r="I717" s="110">
        <v>8561</v>
      </c>
      <c r="J717" s="110">
        <v>8673</v>
      </c>
      <c r="K717" s="110">
        <v>8988</v>
      </c>
      <c r="L717" s="110">
        <v>6434</v>
      </c>
      <c r="M717" s="111"/>
      <c r="N717" s="112">
        <v>0.19968645178358529</v>
      </c>
      <c r="O717" s="112">
        <v>0.14550881426408782</v>
      </c>
      <c r="P717" s="113">
        <v>0.14919347450880258</v>
      </c>
      <c r="Q717" s="113">
        <v>0.16428579633280582</v>
      </c>
      <c r="R717" s="113">
        <v>0.15062731403412255</v>
      </c>
      <c r="S717" s="207">
        <v>0.18692980033337653</v>
      </c>
      <c r="T717" s="113">
        <v>0.22247861791894641</v>
      </c>
      <c r="U717" s="111"/>
      <c r="V717" s="114">
        <v>65.468812400000004</v>
      </c>
      <c r="W717" s="114">
        <v>69.31</v>
      </c>
      <c r="X717" s="115">
        <v>71.11261246399124</v>
      </c>
      <c r="Y717" s="115">
        <v>71.977033343237224</v>
      </c>
      <c r="Z717" s="115">
        <v>72.674943698326899</v>
      </c>
      <c r="AA717" s="119">
        <v>73.98234000098978</v>
      </c>
      <c r="AB717" s="115">
        <v>74.291349220640669</v>
      </c>
      <c r="AC717" s="115"/>
      <c r="AD717" s="116">
        <v>17.37927190100649</v>
      </c>
      <c r="AE717" s="116">
        <v>17.448157691684234</v>
      </c>
      <c r="AF717" s="115">
        <v>17.436838889838821</v>
      </c>
      <c r="AG717" s="115">
        <v>17.447928203317513</v>
      </c>
      <c r="AH717" s="115">
        <v>17.456324368627982</v>
      </c>
      <c r="AI717" s="119">
        <v>25.849899181332148</v>
      </c>
      <c r="AJ717" s="117">
        <v>34.9609375</v>
      </c>
      <c r="AK717" s="115"/>
      <c r="AL717" s="118">
        <v>3.36172926199262</v>
      </c>
      <c r="AM717" s="118">
        <v>3.5498287381703468</v>
      </c>
      <c r="AN717" s="115">
        <v>3.6784713326398251</v>
      </c>
      <c r="AO717" s="115">
        <v>3.776565571076417</v>
      </c>
      <c r="AP717" s="115">
        <v>3.7836786201469041</v>
      </c>
      <c r="AQ717" s="119">
        <v>3.3961922434200105</v>
      </c>
      <c r="AR717" s="115">
        <v>2.9022999999999999</v>
      </c>
      <c r="AS717" s="115"/>
      <c r="AT717" s="118">
        <v>245.48396875480674</v>
      </c>
      <c r="AU717" s="118">
        <v>105.13033929456313</v>
      </c>
      <c r="AV717" s="119">
        <v>105.13033929456313</v>
      </c>
      <c r="AW717" s="119">
        <v>124.57756750104349</v>
      </c>
      <c r="AX717" s="119">
        <v>102.89242091683988</v>
      </c>
      <c r="AY717" s="119">
        <v>150.70081524642296</v>
      </c>
      <c r="AZ717" s="119">
        <v>235.56956625854426</v>
      </c>
      <c r="BA717" s="119"/>
    </row>
    <row r="718" spans="1:53" x14ac:dyDescent="0.25">
      <c r="A718" s="180"/>
      <c r="B718" s="183"/>
      <c r="C718" s="182"/>
      <c r="D718" s="31"/>
      <c r="E718" s="32"/>
      <c r="F718" s="160"/>
      <c r="G718" s="109"/>
      <c r="H718" s="110"/>
      <c r="I718" s="110"/>
      <c r="J718" s="110"/>
      <c r="K718" s="110"/>
      <c r="L718" s="110" t="s">
        <v>15</v>
      </c>
      <c r="M718" s="111"/>
      <c r="N718" s="112"/>
      <c r="O718" s="112"/>
      <c r="P718" s="113"/>
      <c r="Q718" s="113"/>
      <c r="R718" s="113"/>
      <c r="S718" s="207"/>
      <c r="T718" s="113"/>
      <c r="U718" s="111"/>
      <c r="V718" s="114"/>
      <c r="W718" s="114"/>
      <c r="X718" s="115"/>
      <c r="Y718" s="115"/>
      <c r="Z718" s="115"/>
      <c r="AA718" s="119"/>
      <c r="AB718" s="115"/>
      <c r="AC718" s="115"/>
      <c r="AD718" s="116"/>
      <c r="AE718" s="116"/>
      <c r="AF718" s="115"/>
      <c r="AG718" s="115"/>
      <c r="AH718" s="115"/>
      <c r="AI718" s="119"/>
      <c r="AJ718" s="120"/>
      <c r="AK718" s="115"/>
      <c r="AL718" s="118"/>
      <c r="AM718" s="118"/>
      <c r="AN718" s="115"/>
      <c r="AO718" s="115"/>
      <c r="AP718" s="115"/>
      <c r="AQ718" s="119"/>
      <c r="AR718" s="115"/>
      <c r="AS718" s="115"/>
      <c r="AT718" s="118"/>
      <c r="AU718" s="118"/>
      <c r="AV718" s="119"/>
      <c r="AW718" s="119"/>
      <c r="AX718" s="119"/>
      <c r="AY718" s="119"/>
      <c r="AZ718" s="119"/>
      <c r="BA718" s="119"/>
    </row>
    <row r="719" spans="1:53" x14ac:dyDescent="0.25">
      <c r="A719" s="177" t="s">
        <v>1303</v>
      </c>
      <c r="B719" s="178"/>
      <c r="C719" s="179" t="s">
        <v>1304</v>
      </c>
      <c r="D719" s="31"/>
      <c r="E719" s="32"/>
      <c r="F719" s="159">
        <v>199650</v>
      </c>
      <c r="G719" s="97">
        <v>160447</v>
      </c>
      <c r="H719" s="98">
        <v>169288</v>
      </c>
      <c r="I719" s="98">
        <v>168513</v>
      </c>
      <c r="J719" s="98">
        <v>167670</v>
      </c>
      <c r="K719" s="98">
        <v>164714</v>
      </c>
      <c r="L719" s="98">
        <v>142984</v>
      </c>
      <c r="M719" s="121"/>
      <c r="N719" s="100">
        <v>0.23345026258459675</v>
      </c>
      <c r="O719" s="100">
        <v>0.23784862187014025</v>
      </c>
      <c r="P719" s="101">
        <v>0.29252587374226635</v>
      </c>
      <c r="Q719" s="101">
        <v>0.29681160956778607</v>
      </c>
      <c r="R719" s="101">
        <v>0.30382094661991382</v>
      </c>
      <c r="S719" s="206">
        <v>0.32254408258858136</v>
      </c>
      <c r="T719" s="101">
        <v>0.33574471779242548</v>
      </c>
      <c r="U719" s="121"/>
      <c r="V719" s="102">
        <v>71.686706958192332</v>
      </c>
      <c r="W719" s="102">
        <v>72.739999999999995</v>
      </c>
      <c r="X719" s="103">
        <v>72.422675668273158</v>
      </c>
      <c r="Y719" s="103">
        <v>72.481390980858009</v>
      </c>
      <c r="Z719" s="103">
        <v>72.184758038707756</v>
      </c>
      <c r="AA719" s="107">
        <v>71.524461904320248</v>
      </c>
      <c r="AB719" s="103">
        <v>70.403664921800953</v>
      </c>
      <c r="AC719" s="103"/>
      <c r="AD719" s="104">
        <v>34.305642695064265</v>
      </c>
      <c r="AE719" s="104">
        <v>37.803650949733303</v>
      </c>
      <c r="AF719" s="103">
        <v>37.352823646788877</v>
      </c>
      <c r="AG719" s="103">
        <v>37.794510439735987</v>
      </c>
      <c r="AH719" s="103">
        <v>38.128929277850645</v>
      </c>
      <c r="AI719" s="107">
        <v>44.341993038386136</v>
      </c>
      <c r="AJ719" s="105">
        <v>50.371364653243845</v>
      </c>
      <c r="AK719" s="103"/>
      <c r="AL719" s="106">
        <v>4.3262364935005193</v>
      </c>
      <c r="AM719" s="106">
        <v>4.6493682678084856</v>
      </c>
      <c r="AN719" s="103">
        <v>4.8364511284574974</v>
      </c>
      <c r="AO719" s="103">
        <v>4.9782805967400314</v>
      </c>
      <c r="AP719" s="103">
        <v>5.0027582139547357</v>
      </c>
      <c r="AQ719" s="107">
        <v>4.8384573255698058</v>
      </c>
      <c r="AR719" s="103">
        <v>4.5467565631355145</v>
      </c>
      <c r="AS719" s="103"/>
      <c r="AT719" s="106">
        <v>195.7396992460742</v>
      </c>
      <c r="AU719" s="106">
        <v>186.35287875031221</v>
      </c>
      <c r="AV719" s="107">
        <v>311.23218668393315</v>
      </c>
      <c r="AW719" s="107">
        <v>315.04065495480057</v>
      </c>
      <c r="AX719" s="107">
        <v>334.76047602222252</v>
      </c>
      <c r="AY719" s="107">
        <v>381.30921521406856</v>
      </c>
      <c r="AZ719" s="107">
        <v>429.95449284327896</v>
      </c>
      <c r="BA719" s="107"/>
    </row>
    <row r="720" spans="1:53" x14ac:dyDescent="0.25">
      <c r="A720" s="180" t="s">
        <v>1305</v>
      </c>
      <c r="B720" s="181">
        <v>1</v>
      </c>
      <c r="C720" s="182" t="s">
        <v>1306</v>
      </c>
      <c r="D720" s="31"/>
      <c r="E720" s="32"/>
      <c r="F720" s="160">
        <v>55327</v>
      </c>
      <c r="G720" s="109">
        <v>45958</v>
      </c>
      <c r="H720" s="110">
        <v>49016</v>
      </c>
      <c r="I720" s="110">
        <v>48998</v>
      </c>
      <c r="J720" s="110">
        <v>48957</v>
      </c>
      <c r="K720" s="110">
        <v>48698</v>
      </c>
      <c r="L720" s="110">
        <v>47279</v>
      </c>
      <c r="M720" s="111"/>
      <c r="N720" s="112">
        <v>0.26144476481351464</v>
      </c>
      <c r="O720" s="112">
        <v>0.28828115299165319</v>
      </c>
      <c r="P720" s="113">
        <v>0.37038122728608036</v>
      </c>
      <c r="Q720" s="113">
        <v>0.3778000594390547</v>
      </c>
      <c r="R720" s="113">
        <v>0.38949968372772414</v>
      </c>
      <c r="S720" s="207">
        <v>0.41595010606748395</v>
      </c>
      <c r="T720" s="113">
        <v>0.43000925667480883</v>
      </c>
      <c r="U720" s="111"/>
      <c r="V720" s="114">
        <v>72.87503375</v>
      </c>
      <c r="W720" s="114">
        <v>73.010000000000005</v>
      </c>
      <c r="X720" s="115">
        <v>72.652992270988364</v>
      </c>
      <c r="Y720" s="115">
        <v>72.582947336238135</v>
      </c>
      <c r="Z720" s="115">
        <v>72.332653535070932</v>
      </c>
      <c r="AA720" s="119">
        <v>71.593760546076282</v>
      </c>
      <c r="AB720" s="115">
        <v>70.687609721535935</v>
      </c>
      <c r="AC720" s="115"/>
      <c r="AD720" s="116">
        <v>44.748742150046283</v>
      </c>
      <c r="AE720" s="116">
        <v>45.063186552416639</v>
      </c>
      <c r="AF720" s="115">
        <v>45.011519382063902</v>
      </c>
      <c r="AG720" s="115">
        <v>45.06213900209292</v>
      </c>
      <c r="AH720" s="115">
        <v>45.100465152628139</v>
      </c>
      <c r="AI720" s="119">
        <v>52.894881626064716</v>
      </c>
      <c r="AJ720" s="117">
        <v>61.310413552566025</v>
      </c>
      <c r="AK720" s="115"/>
      <c r="AL720" s="118">
        <v>5.2015595763767752</v>
      </c>
      <c r="AM720" s="118">
        <v>5.5912657214816104</v>
      </c>
      <c r="AN720" s="115">
        <v>5.8455613268101221</v>
      </c>
      <c r="AO720" s="115">
        <v>5.9647252041872774</v>
      </c>
      <c r="AP720" s="115">
        <v>5.9850140414642281</v>
      </c>
      <c r="AQ720" s="119">
        <v>5.9713453424357823</v>
      </c>
      <c r="AR720" s="115">
        <v>5.8023999999999996</v>
      </c>
      <c r="AS720" s="115"/>
      <c r="AT720" s="118">
        <v>203.62177081302525</v>
      </c>
      <c r="AU720" s="118">
        <v>247.77780765115506</v>
      </c>
      <c r="AV720" s="119">
        <v>475.37011436731768</v>
      </c>
      <c r="AW720" s="119">
        <v>496.04996746523881</v>
      </c>
      <c r="AX720" s="119">
        <v>541.44682369456007</v>
      </c>
      <c r="AY720" s="119">
        <v>614.51329385784629</v>
      </c>
      <c r="AZ720" s="119">
        <v>654.18432726444723</v>
      </c>
      <c r="BA720" s="119"/>
    </row>
    <row r="721" spans="1:53" x14ac:dyDescent="0.25">
      <c r="A721" s="180" t="s">
        <v>1307</v>
      </c>
      <c r="B721" s="181">
        <v>2</v>
      </c>
      <c r="C721" s="182" t="s">
        <v>1308</v>
      </c>
      <c r="D721" s="31"/>
      <c r="E721" s="32"/>
      <c r="F721" s="160">
        <v>4841</v>
      </c>
      <c r="G721" s="109">
        <v>4244</v>
      </c>
      <c r="H721" s="110">
        <v>4458</v>
      </c>
      <c r="I721" s="110">
        <v>4429</v>
      </c>
      <c r="J721" s="110">
        <v>4400</v>
      </c>
      <c r="K721" s="110">
        <v>4298</v>
      </c>
      <c r="L721" s="110">
        <v>3211</v>
      </c>
      <c r="M721" s="111"/>
      <c r="N721" s="112">
        <v>0.21124699793901189</v>
      </c>
      <c r="O721" s="112">
        <v>0.18930245179980626</v>
      </c>
      <c r="P721" s="113">
        <v>0.20178015199232879</v>
      </c>
      <c r="Q721" s="113">
        <v>0.19759661316662819</v>
      </c>
      <c r="R721" s="113">
        <v>0.19445646741259187</v>
      </c>
      <c r="S721" s="207">
        <v>0.19425884307768229</v>
      </c>
      <c r="T721" s="113">
        <v>0.19449524352190017</v>
      </c>
      <c r="U721" s="111"/>
      <c r="V721" s="114">
        <v>71.03742785</v>
      </c>
      <c r="W721" s="114">
        <v>72.459999999999994</v>
      </c>
      <c r="X721" s="115">
        <v>72.697019219021314</v>
      </c>
      <c r="Y721" s="115">
        <v>72.925716503207738</v>
      </c>
      <c r="Z721" s="115">
        <v>72.933943603531475</v>
      </c>
      <c r="AA721" s="119">
        <v>72.62640294415489</v>
      </c>
      <c r="AB721" s="115">
        <v>71.833336993722952</v>
      </c>
      <c r="AC721" s="115"/>
      <c r="AD721" s="116">
        <v>25.416549116073465</v>
      </c>
      <c r="AE721" s="116">
        <v>25.486396510428182</v>
      </c>
      <c r="AF721" s="115">
        <v>25.474919705003707</v>
      </c>
      <c r="AG721" s="115">
        <v>25.486163818543655</v>
      </c>
      <c r="AH721" s="115">
        <v>25.494677189207444</v>
      </c>
      <c r="AI721" s="119">
        <v>32.818480541494409</v>
      </c>
      <c r="AJ721" s="117">
        <v>40.766550522648082</v>
      </c>
      <c r="AK721" s="115"/>
      <c r="AL721" s="118">
        <v>3.799973621553884</v>
      </c>
      <c r="AM721" s="118">
        <v>3.9960529607083557</v>
      </c>
      <c r="AN721" s="115">
        <v>4.1307560358306032</v>
      </c>
      <c r="AO721" s="115">
        <v>4.2567311917606663</v>
      </c>
      <c r="AP721" s="115">
        <v>4.2705007146260119</v>
      </c>
      <c r="AQ721" s="119">
        <v>3.9940085987827665</v>
      </c>
      <c r="AR721" s="115">
        <v>3.6236999999999999</v>
      </c>
      <c r="AS721" s="115"/>
      <c r="AT721" s="118">
        <v>195.06725833711664</v>
      </c>
      <c r="AU721" s="118">
        <v>141.48236943894898</v>
      </c>
      <c r="AV721" s="119">
        <v>159.58094502334433</v>
      </c>
      <c r="AW721" s="119">
        <v>148.38384123958977</v>
      </c>
      <c r="AX721" s="119">
        <v>142.72564688679171</v>
      </c>
      <c r="AY721" s="119">
        <v>136.09474017276352</v>
      </c>
      <c r="AZ721" s="119">
        <v>136.54429199476158</v>
      </c>
      <c r="BA721" s="119"/>
    </row>
    <row r="722" spans="1:53" x14ac:dyDescent="0.25">
      <c r="A722" s="180" t="s">
        <v>1309</v>
      </c>
      <c r="B722" s="181">
        <v>3</v>
      </c>
      <c r="C722" s="182" t="s">
        <v>1310</v>
      </c>
      <c r="D722" s="31"/>
      <c r="E722" s="32"/>
      <c r="F722" s="160">
        <v>6168</v>
      </c>
      <c r="G722" s="109">
        <v>4099</v>
      </c>
      <c r="H722" s="110">
        <v>4291</v>
      </c>
      <c r="I722" s="110">
        <v>4259</v>
      </c>
      <c r="J722" s="110">
        <v>4225</v>
      </c>
      <c r="K722" s="110">
        <v>4111</v>
      </c>
      <c r="L722" s="110">
        <v>3449</v>
      </c>
      <c r="M722" s="111"/>
      <c r="N722" s="112">
        <v>0.19874757749017086</v>
      </c>
      <c r="O722" s="112">
        <v>0.19387156063730615</v>
      </c>
      <c r="P722" s="113">
        <v>0.2091657241463723</v>
      </c>
      <c r="Q722" s="113">
        <v>0.20931752768496895</v>
      </c>
      <c r="R722" s="113">
        <v>0.20955753027379206</v>
      </c>
      <c r="S722" s="207">
        <v>0.23245951651741772</v>
      </c>
      <c r="T722" s="113">
        <v>0.24817263506190709</v>
      </c>
      <c r="U722" s="111"/>
      <c r="V722" s="114">
        <v>72.421212050000008</v>
      </c>
      <c r="W722" s="114">
        <v>72.56</v>
      </c>
      <c r="X722" s="115">
        <v>71.41532276474652</v>
      </c>
      <c r="Y722" s="115">
        <v>71.188071250838334</v>
      </c>
      <c r="Z722" s="115">
        <v>70.505886564606072</v>
      </c>
      <c r="AA722" s="119">
        <v>68.943527637146872</v>
      </c>
      <c r="AB722" s="115">
        <v>67.070728561117647</v>
      </c>
      <c r="AC722" s="115"/>
      <c r="AD722" s="116">
        <v>22.893614121470975</v>
      </c>
      <c r="AE722" s="116">
        <v>22.984004867106488</v>
      </c>
      <c r="AF722" s="115">
        <v>22.969152530674812</v>
      </c>
      <c r="AG722" s="115">
        <v>22.983703736432389</v>
      </c>
      <c r="AH722" s="115">
        <v>22.99472103964435</v>
      </c>
      <c r="AI722" s="119">
        <v>36.944614563122286</v>
      </c>
      <c r="AJ722" s="117">
        <v>52.091254752851711</v>
      </c>
      <c r="AK722" s="115"/>
      <c r="AL722" s="118">
        <v>3.8354040358744395</v>
      </c>
      <c r="AM722" s="118">
        <v>4.2380178021978026</v>
      </c>
      <c r="AN722" s="115">
        <v>4.3964122369568388</v>
      </c>
      <c r="AO722" s="115">
        <v>4.5632727665706057</v>
      </c>
      <c r="AP722" s="115">
        <v>4.61556101774043</v>
      </c>
      <c r="AQ722" s="119">
        <v>4.3934666585955426</v>
      </c>
      <c r="AR722" s="115">
        <v>4.0396999999999998</v>
      </c>
      <c r="AS722" s="115"/>
      <c r="AT722" s="118">
        <v>170.16452816785073</v>
      </c>
      <c r="AU722" s="118">
        <v>149.07264995380075</v>
      </c>
      <c r="AV722" s="119">
        <v>177.28634294222869</v>
      </c>
      <c r="AW722" s="119">
        <v>173.86008371496652</v>
      </c>
      <c r="AX722" s="119">
        <v>175.07416304455649</v>
      </c>
      <c r="AY722" s="119">
        <v>197.75843848778914</v>
      </c>
      <c r="AZ722" s="119">
        <v>222.46347138056365</v>
      </c>
      <c r="BA722" s="119"/>
    </row>
    <row r="723" spans="1:53" x14ac:dyDescent="0.25">
      <c r="A723" s="180" t="s">
        <v>1311</v>
      </c>
      <c r="B723" s="181">
        <v>4</v>
      </c>
      <c r="C723" s="182" t="s">
        <v>1312</v>
      </c>
      <c r="D723" s="31"/>
      <c r="E723" s="32"/>
      <c r="F723" s="160">
        <v>6266</v>
      </c>
      <c r="G723" s="109">
        <v>4678</v>
      </c>
      <c r="H723" s="110">
        <v>4890</v>
      </c>
      <c r="I723" s="110">
        <v>4850</v>
      </c>
      <c r="J723" s="110">
        <v>4808</v>
      </c>
      <c r="K723" s="110">
        <v>4672</v>
      </c>
      <c r="L723" s="110">
        <v>3641</v>
      </c>
      <c r="M723" s="111"/>
      <c r="N723" s="112">
        <v>0.21234180658153842</v>
      </c>
      <c r="O723" s="112">
        <v>0.20576552600352488</v>
      </c>
      <c r="P723" s="113">
        <v>0.22894796545269627</v>
      </c>
      <c r="Q723" s="113">
        <v>0.2306694449995341</v>
      </c>
      <c r="R723" s="113">
        <v>0.23223786285991355</v>
      </c>
      <c r="S723" s="207">
        <v>0.21380256769472006</v>
      </c>
      <c r="T723" s="113">
        <v>0.18889397824323545</v>
      </c>
      <c r="U723" s="111"/>
      <c r="V723" s="114">
        <v>70.282298300000008</v>
      </c>
      <c r="W723" s="114">
        <v>72.709999999999994</v>
      </c>
      <c r="X723" s="115">
        <v>73.550276539947987</v>
      </c>
      <c r="Y723" s="115">
        <v>74.031198456739304</v>
      </c>
      <c r="Z723" s="115">
        <v>74.293286612676141</v>
      </c>
      <c r="AA723" s="119">
        <v>74.616202419900844</v>
      </c>
      <c r="AB723" s="115">
        <v>74.228654685906591</v>
      </c>
      <c r="AC723" s="115"/>
      <c r="AD723" s="116">
        <v>34.471403196766623</v>
      </c>
      <c r="AE723" s="116">
        <v>34.546670539118828</v>
      </c>
      <c r="AF723" s="115">
        <v>34.53430316806692</v>
      </c>
      <c r="AG723" s="115">
        <v>34.546419791043007</v>
      </c>
      <c r="AH723" s="115">
        <v>34.555593773698227</v>
      </c>
      <c r="AI723" s="119">
        <v>34.765177705955196</v>
      </c>
      <c r="AJ723" s="117">
        <v>34.979423868312757</v>
      </c>
      <c r="AK723" s="115"/>
      <c r="AL723" s="118">
        <v>3.4668333333333328</v>
      </c>
      <c r="AM723" s="118">
        <v>3.6285802766622042</v>
      </c>
      <c r="AN723" s="115">
        <v>3.7789110065340887</v>
      </c>
      <c r="AO723" s="115">
        <v>3.9391248913472929</v>
      </c>
      <c r="AP723" s="115">
        <v>3.9527551697825265</v>
      </c>
      <c r="AQ723" s="119">
        <v>3.569329398698855</v>
      </c>
      <c r="AR723" s="115">
        <v>3.0933000000000002</v>
      </c>
      <c r="AS723" s="115"/>
      <c r="AT723" s="118">
        <v>190.45863111253024</v>
      </c>
      <c r="AU723" s="118">
        <v>163.04442056059776</v>
      </c>
      <c r="AV723" s="119">
        <v>201.64509035720732</v>
      </c>
      <c r="AW723" s="119">
        <v>197.28951257141793</v>
      </c>
      <c r="AX723" s="119">
        <v>199.19773013753519</v>
      </c>
      <c r="AY723" s="119">
        <v>174.9751693833</v>
      </c>
      <c r="AZ723" s="119">
        <v>148.44693147039618</v>
      </c>
      <c r="BA723" s="119"/>
    </row>
    <row r="724" spans="1:53" x14ac:dyDescent="0.25">
      <c r="A724" s="180" t="s">
        <v>1313</v>
      </c>
      <c r="B724" s="181">
        <v>5</v>
      </c>
      <c r="C724" s="182" t="s">
        <v>1314</v>
      </c>
      <c r="D724" s="31"/>
      <c r="E724" s="32"/>
      <c r="F724" s="160">
        <v>4144</v>
      </c>
      <c r="G724" s="109">
        <v>3380</v>
      </c>
      <c r="H724" s="110">
        <v>3641</v>
      </c>
      <c r="I724" s="110">
        <v>3647</v>
      </c>
      <c r="J724" s="110">
        <v>3653</v>
      </c>
      <c r="K724" s="110">
        <v>3663</v>
      </c>
      <c r="L724" s="110">
        <v>2199</v>
      </c>
      <c r="M724" s="111"/>
      <c r="N724" s="112">
        <v>0.21051636629496673</v>
      </c>
      <c r="O724" s="112">
        <v>0.18503439655127132</v>
      </c>
      <c r="P724" s="113">
        <v>0.23461859754419384</v>
      </c>
      <c r="Q724" s="113">
        <v>0.23230338203906492</v>
      </c>
      <c r="R724" s="113">
        <v>0.2361523940721508</v>
      </c>
      <c r="S724" s="207">
        <v>0.2482621676200597</v>
      </c>
      <c r="T724" s="113">
        <v>0.25692557273537209</v>
      </c>
      <c r="U724" s="111"/>
      <c r="V724" s="114">
        <v>68.132224999999991</v>
      </c>
      <c r="W724" s="114">
        <v>72.53</v>
      </c>
      <c r="X724" s="115">
        <v>74.416169015896273</v>
      </c>
      <c r="Y724" s="115">
        <v>75.367493518127276</v>
      </c>
      <c r="Z724" s="115">
        <v>76.061575245890864</v>
      </c>
      <c r="AA724" s="119">
        <v>77.662784222441587</v>
      </c>
      <c r="AB724" s="115">
        <v>78.109636943580597</v>
      </c>
      <c r="AC724" s="115"/>
      <c r="AD724" s="116">
        <v>30.442709242413557</v>
      </c>
      <c r="AE724" s="116">
        <v>30.630746470519938</v>
      </c>
      <c r="AF724" s="115">
        <v>30.599849588832768</v>
      </c>
      <c r="AG724" s="115">
        <v>30.630120037173725</v>
      </c>
      <c r="AH724" s="115">
        <v>30.653039011263594</v>
      </c>
      <c r="AI724" s="119">
        <v>30.387677942550859</v>
      </c>
      <c r="AJ724" s="117">
        <v>30.065359477124183</v>
      </c>
      <c r="AK724" s="115"/>
      <c r="AL724" s="118">
        <v>4.0451333333333332</v>
      </c>
      <c r="AM724" s="118">
        <v>4.3006759166067576</v>
      </c>
      <c r="AN724" s="115">
        <v>4.4623361825316747</v>
      </c>
      <c r="AO724" s="115">
        <v>4.5411084017687937</v>
      </c>
      <c r="AP724" s="115">
        <v>4.6085643768996949</v>
      </c>
      <c r="AQ724" s="119">
        <v>4.4324079193752155</v>
      </c>
      <c r="AR724" s="115">
        <v>4.1711</v>
      </c>
      <c r="AS724" s="115"/>
      <c r="AT724" s="118">
        <v>180.8160604452608</v>
      </c>
      <c r="AU724" s="118">
        <v>119.87786367143072</v>
      </c>
      <c r="AV724" s="119">
        <v>196.37619921719022</v>
      </c>
      <c r="AW724" s="119">
        <v>186.38789490943304</v>
      </c>
      <c r="AX724" s="119">
        <v>189.92312021767336</v>
      </c>
      <c r="AY724" s="119">
        <v>216.0567861849413</v>
      </c>
      <c r="AZ724" s="119">
        <v>245.79139494484426</v>
      </c>
      <c r="BA724" s="119"/>
    </row>
    <row r="725" spans="1:53" x14ac:dyDescent="0.25">
      <c r="A725" s="180" t="s">
        <v>1315</v>
      </c>
      <c r="B725" s="181">
        <v>6</v>
      </c>
      <c r="C725" s="182" t="s">
        <v>1316</v>
      </c>
      <c r="D725" s="31"/>
      <c r="E725" s="32"/>
      <c r="F725" s="160">
        <v>6543</v>
      </c>
      <c r="G725" s="109">
        <v>3314</v>
      </c>
      <c r="H725" s="110">
        <v>3211</v>
      </c>
      <c r="I725" s="110">
        <v>3096</v>
      </c>
      <c r="J725" s="110">
        <v>2984</v>
      </c>
      <c r="K725" s="110">
        <v>2663</v>
      </c>
      <c r="L725" s="110">
        <v>2336</v>
      </c>
      <c r="M725" s="111"/>
      <c r="N725" s="112">
        <v>0.22310509428901215</v>
      </c>
      <c r="O725" s="112">
        <v>0.19132299842629846</v>
      </c>
      <c r="P725" s="113">
        <v>0.22204550344780294</v>
      </c>
      <c r="Q725" s="113">
        <v>0.21787204031433646</v>
      </c>
      <c r="R725" s="113">
        <v>0.21719106195845447</v>
      </c>
      <c r="S725" s="207">
        <v>0.24977274646965064</v>
      </c>
      <c r="T725" s="113">
        <v>0.27754713298942257</v>
      </c>
      <c r="U725" s="111"/>
      <c r="V725" s="114">
        <v>71.945071249999998</v>
      </c>
      <c r="W725" s="114">
        <v>72.25</v>
      </c>
      <c r="X725" s="115">
        <v>71.741505432413533</v>
      </c>
      <c r="Y725" s="115">
        <v>71.668837249253428</v>
      </c>
      <c r="Z725" s="115">
        <v>71.337569694001175</v>
      </c>
      <c r="AA725" s="119">
        <v>70.267390997202938</v>
      </c>
      <c r="AB725" s="115">
        <v>68.940118780831924</v>
      </c>
      <c r="AC725" s="115"/>
      <c r="AD725" s="116">
        <v>32.303710440188389</v>
      </c>
      <c r="AE725" s="116">
        <v>32.388156726729889</v>
      </c>
      <c r="AF725" s="115">
        <v>32.374281139696045</v>
      </c>
      <c r="AG725" s="115">
        <v>32.387875399620434</v>
      </c>
      <c r="AH725" s="115">
        <v>32.39816816064824</v>
      </c>
      <c r="AI725" s="119">
        <v>39.402170450704261</v>
      </c>
      <c r="AJ725" s="117">
        <v>47</v>
      </c>
      <c r="AK725" s="115"/>
      <c r="AL725" s="118">
        <v>4.4402181742738582</v>
      </c>
      <c r="AM725" s="118">
        <v>4.757192695035461</v>
      </c>
      <c r="AN725" s="115">
        <v>4.8469455041210923</v>
      </c>
      <c r="AO725" s="115">
        <v>5.0226018113678945</v>
      </c>
      <c r="AP725" s="115">
        <v>5.0686891793313071</v>
      </c>
      <c r="AQ725" s="119">
        <v>4.8207921885903744</v>
      </c>
      <c r="AR725" s="115">
        <v>4.4787999999999997</v>
      </c>
      <c r="AS725" s="115"/>
      <c r="AT725" s="118">
        <v>177.75939271581862</v>
      </c>
      <c r="AU725" s="118">
        <v>119.40713132876107</v>
      </c>
      <c r="AV725" s="119">
        <v>166.43262707570909</v>
      </c>
      <c r="AW725" s="119">
        <v>155.89137401686688</v>
      </c>
      <c r="AX725" s="119">
        <v>154.74514109956269</v>
      </c>
      <c r="AY725" s="119">
        <v>210.84965967290555</v>
      </c>
      <c r="AZ725" s="119">
        <v>276.68087355623999</v>
      </c>
      <c r="BA725" s="119"/>
    </row>
    <row r="726" spans="1:53" x14ac:dyDescent="0.25">
      <c r="A726" s="180" t="s">
        <v>1317</v>
      </c>
      <c r="B726" s="181">
        <v>7</v>
      </c>
      <c r="C726" s="182" t="s">
        <v>1318</v>
      </c>
      <c r="D726" s="31"/>
      <c r="E726" s="32"/>
      <c r="F726" s="160">
        <v>8953</v>
      </c>
      <c r="G726" s="109">
        <v>6674</v>
      </c>
      <c r="H726" s="110">
        <v>6894</v>
      </c>
      <c r="I726" s="110">
        <v>6808</v>
      </c>
      <c r="J726" s="110">
        <v>6719</v>
      </c>
      <c r="K726" s="110">
        <v>6441</v>
      </c>
      <c r="L726" s="110">
        <v>5546</v>
      </c>
      <c r="M726" s="111"/>
      <c r="N726" s="112">
        <v>0.2068057174798443</v>
      </c>
      <c r="O726" s="112">
        <v>0.20169192330953595</v>
      </c>
      <c r="P726" s="113">
        <v>0.23424008651384526</v>
      </c>
      <c r="Q726" s="113">
        <v>0.23552651944341679</v>
      </c>
      <c r="R726" s="113">
        <v>0.23807297879346942</v>
      </c>
      <c r="S726" s="207">
        <v>0.2671867385730306</v>
      </c>
      <c r="T726" s="113">
        <v>0.2889330287006886</v>
      </c>
      <c r="U726" s="111"/>
      <c r="V726" s="114">
        <v>70.658003149999999</v>
      </c>
      <c r="W726" s="114">
        <v>72.59</v>
      </c>
      <c r="X726" s="115">
        <v>72.241046264372756</v>
      </c>
      <c r="Y726" s="115">
        <v>72.405994900327656</v>
      </c>
      <c r="Z726" s="115">
        <v>72.018576345902218</v>
      </c>
      <c r="AA726" s="119">
        <v>71.491304023984711</v>
      </c>
      <c r="AB726" s="115">
        <v>70.216823055485321</v>
      </c>
      <c r="AC726" s="115"/>
      <c r="AD726" s="116">
        <v>25.732880405236337</v>
      </c>
      <c r="AE726" s="116">
        <v>25.899762352449297</v>
      </c>
      <c r="AF726" s="115">
        <v>25.87234154950146</v>
      </c>
      <c r="AG726" s="115">
        <v>25.899206396494893</v>
      </c>
      <c r="AH726" s="115">
        <v>25.919546852811752</v>
      </c>
      <c r="AI726" s="119">
        <v>38.191256119896934</v>
      </c>
      <c r="AJ726" s="117">
        <v>51.5</v>
      </c>
      <c r="AK726" s="115"/>
      <c r="AL726" s="118">
        <v>3.5578983514556302</v>
      </c>
      <c r="AM726" s="118">
        <v>3.7391062401512767</v>
      </c>
      <c r="AN726" s="115">
        <v>3.9010561661891154</v>
      </c>
      <c r="AO726" s="115">
        <v>4.000306306561086</v>
      </c>
      <c r="AP726" s="115">
        <v>4.0096932817251858</v>
      </c>
      <c r="AQ726" s="119">
        <v>3.9605766807176579</v>
      </c>
      <c r="AR726" s="115">
        <v>3.8300999999999998</v>
      </c>
      <c r="AS726" s="115"/>
      <c r="AT726" s="118">
        <v>195.52474042624638</v>
      </c>
      <c r="AU726" s="118">
        <v>170.58557022981094</v>
      </c>
      <c r="AV726" s="119">
        <v>240.6552491507536</v>
      </c>
      <c r="AW726" s="119">
        <v>238.4762491462636</v>
      </c>
      <c r="AX726" s="119">
        <v>246.34573535993596</v>
      </c>
      <c r="AY726" s="119">
        <v>286.72045098135641</v>
      </c>
      <c r="AZ726" s="119">
        <v>325.76460655473306</v>
      </c>
      <c r="BA726" s="119"/>
    </row>
    <row r="727" spans="1:53" x14ac:dyDescent="0.25">
      <c r="A727" s="180" t="s">
        <v>1319</v>
      </c>
      <c r="B727" s="181">
        <v>8</v>
      </c>
      <c r="C727" s="182" t="s">
        <v>1320</v>
      </c>
      <c r="D727" s="31"/>
      <c r="E727" s="32"/>
      <c r="F727" s="160">
        <v>6703</v>
      </c>
      <c r="G727" s="109">
        <v>6459</v>
      </c>
      <c r="H727" s="110">
        <v>6950</v>
      </c>
      <c r="I727" s="110">
        <v>6971</v>
      </c>
      <c r="J727" s="110">
        <v>6990</v>
      </c>
      <c r="K727" s="110">
        <v>7015</v>
      </c>
      <c r="L727" s="110">
        <v>5643</v>
      </c>
      <c r="M727" s="111"/>
      <c r="N727" s="112">
        <v>0.19545940150110594</v>
      </c>
      <c r="O727" s="112">
        <v>0.18775153237618733</v>
      </c>
      <c r="P727" s="113">
        <v>0.21401021438700163</v>
      </c>
      <c r="Q727" s="113">
        <v>0.21451603882141196</v>
      </c>
      <c r="R727" s="113">
        <v>0.2158084209230024</v>
      </c>
      <c r="S727" s="207">
        <v>0.21695500645007257</v>
      </c>
      <c r="T727" s="113">
        <v>0.20904462699923324</v>
      </c>
      <c r="U727" s="111"/>
      <c r="V727" s="114">
        <v>71.420572399999998</v>
      </c>
      <c r="W727" s="114">
        <v>72.8</v>
      </c>
      <c r="X727" s="115">
        <v>72.482385514270803</v>
      </c>
      <c r="Y727" s="115">
        <v>72.588005840929739</v>
      </c>
      <c r="Z727" s="115">
        <v>72.278137425866902</v>
      </c>
      <c r="AA727" s="119">
        <v>71.539333555756997</v>
      </c>
      <c r="AB727" s="115">
        <v>70.231939752823777</v>
      </c>
      <c r="AC727" s="115"/>
      <c r="AD727" s="116">
        <v>21.765046550401955</v>
      </c>
      <c r="AE727" s="116">
        <v>21.821781167343396</v>
      </c>
      <c r="AF727" s="115">
        <v>21.812458956178833</v>
      </c>
      <c r="AG727" s="115">
        <v>21.821592159792633</v>
      </c>
      <c r="AH727" s="115">
        <v>21.828507275638437</v>
      </c>
      <c r="AI727" s="119">
        <v>31.748734682760187</v>
      </c>
      <c r="AJ727" s="117">
        <v>42.521367521367523</v>
      </c>
      <c r="AK727" s="115"/>
      <c r="AL727" s="118">
        <v>3.2183571428571436</v>
      </c>
      <c r="AM727" s="118">
        <v>3.5525580634390641</v>
      </c>
      <c r="AN727" s="115">
        <v>3.7031166876090484</v>
      </c>
      <c r="AO727" s="115">
        <v>3.8507599581964764</v>
      </c>
      <c r="AP727" s="115">
        <v>3.8792271701388894</v>
      </c>
      <c r="AQ727" s="119">
        <v>3.6298106156780676</v>
      </c>
      <c r="AR727" s="115">
        <v>3.2536999999999998</v>
      </c>
      <c r="AS727" s="115"/>
      <c r="AT727" s="118">
        <v>196.36113815222959</v>
      </c>
      <c r="AU727" s="118">
        <v>159.78248051924504</v>
      </c>
      <c r="AV727" s="119">
        <v>213.56580680093035</v>
      </c>
      <c r="AW727" s="119">
        <v>207.81980652307035</v>
      </c>
      <c r="AX727" s="119">
        <v>210.8709699399856</v>
      </c>
      <c r="AY727" s="119">
        <v>195.44823098508996</v>
      </c>
      <c r="AZ727" s="119">
        <v>178.16707599943433</v>
      </c>
      <c r="BA727" s="119"/>
    </row>
    <row r="728" spans="1:53" x14ac:dyDescent="0.25">
      <c r="A728" s="180" t="s">
        <v>1321</v>
      </c>
      <c r="B728" s="181">
        <v>9</v>
      </c>
      <c r="C728" s="182" t="s">
        <v>1322</v>
      </c>
      <c r="D728" s="31"/>
      <c r="E728" s="32"/>
      <c r="F728" s="160">
        <v>10904</v>
      </c>
      <c r="G728" s="109">
        <v>9498</v>
      </c>
      <c r="H728" s="110">
        <v>9936</v>
      </c>
      <c r="I728" s="110">
        <v>9859</v>
      </c>
      <c r="J728" s="110">
        <v>9777</v>
      </c>
      <c r="K728" s="110">
        <v>9508</v>
      </c>
      <c r="L728" s="110">
        <v>7972</v>
      </c>
      <c r="M728" s="111"/>
      <c r="N728" s="112">
        <v>0.20513920575383929</v>
      </c>
      <c r="O728" s="112">
        <v>0.18972406384438173</v>
      </c>
      <c r="P728" s="113">
        <v>0.2033908758949653</v>
      </c>
      <c r="Q728" s="113">
        <v>0.2010117774624422</v>
      </c>
      <c r="R728" s="113">
        <v>0.19844031924086511</v>
      </c>
      <c r="S728" s="207">
        <v>0.23695721564776323</v>
      </c>
      <c r="T728" s="113">
        <v>0.26512734357580997</v>
      </c>
      <c r="U728" s="111"/>
      <c r="V728" s="114">
        <v>71.375934200000003</v>
      </c>
      <c r="W728" s="114">
        <v>72.77</v>
      </c>
      <c r="X728" s="115">
        <v>71.524480775679834</v>
      </c>
      <c r="Y728" s="115">
        <v>71.433173163523492</v>
      </c>
      <c r="Z728" s="115">
        <v>70.578010996805432</v>
      </c>
      <c r="AA728" s="119">
        <v>69.249379803323791</v>
      </c>
      <c r="AB728" s="115">
        <v>67.191970347473912</v>
      </c>
      <c r="AC728" s="115"/>
      <c r="AD728" s="116">
        <v>20.47622227469358</v>
      </c>
      <c r="AE728" s="116">
        <v>20.579550960710197</v>
      </c>
      <c r="AF728" s="115">
        <v>20.562572757942075</v>
      </c>
      <c r="AG728" s="115">
        <v>20.579206728160116</v>
      </c>
      <c r="AH728" s="115">
        <v>20.591800976125818</v>
      </c>
      <c r="AI728" s="119">
        <v>29.212078742180438</v>
      </c>
      <c r="AJ728" s="117">
        <v>38.563327032136108</v>
      </c>
      <c r="AK728" s="115"/>
      <c r="AL728" s="118">
        <v>3.6251450825733302</v>
      </c>
      <c r="AM728" s="118">
        <v>3.7407848392036751</v>
      </c>
      <c r="AN728" s="115">
        <v>3.874192418139943</v>
      </c>
      <c r="AO728" s="115">
        <v>3.9709414013975168</v>
      </c>
      <c r="AP728" s="115">
        <v>3.9545332706413379</v>
      </c>
      <c r="AQ728" s="119">
        <v>3.6968866082600087</v>
      </c>
      <c r="AR728" s="115">
        <v>3.3519000000000001</v>
      </c>
      <c r="AS728" s="115"/>
      <c r="AT728" s="118">
        <v>204.70399656687468</v>
      </c>
      <c r="AU728" s="118">
        <v>161.07173160240029</v>
      </c>
      <c r="AV728" s="119">
        <v>189.33412489720183</v>
      </c>
      <c r="AW728" s="119">
        <v>180.85124099612239</v>
      </c>
      <c r="AX728" s="119">
        <v>178.45740148148312</v>
      </c>
      <c r="AY728" s="119">
        <v>260.11946903250646</v>
      </c>
      <c r="AZ728" s="119">
        <v>353.21964438942405</v>
      </c>
      <c r="BA728" s="119"/>
    </row>
    <row r="729" spans="1:53" x14ac:dyDescent="0.25">
      <c r="A729" s="180" t="s">
        <v>1323</v>
      </c>
      <c r="B729" s="181">
        <v>10</v>
      </c>
      <c r="C729" s="182" t="s">
        <v>1324</v>
      </c>
      <c r="D729" s="31"/>
      <c r="E729" s="32"/>
      <c r="F729" s="160">
        <v>17614</v>
      </c>
      <c r="G729" s="109">
        <v>12734</v>
      </c>
      <c r="H729" s="110">
        <v>13248</v>
      </c>
      <c r="I729" s="110">
        <v>13119</v>
      </c>
      <c r="J729" s="110">
        <v>12984</v>
      </c>
      <c r="K729" s="110">
        <v>12552</v>
      </c>
      <c r="L729" s="110">
        <v>11093</v>
      </c>
      <c r="M729" s="111"/>
      <c r="N729" s="112">
        <v>0.2204735107205093</v>
      </c>
      <c r="O729" s="112">
        <v>0.22775323190840918</v>
      </c>
      <c r="P729" s="113">
        <v>0.27567739888167753</v>
      </c>
      <c r="Q729" s="113">
        <v>0.28084513593547816</v>
      </c>
      <c r="R729" s="113">
        <v>0.28695771601003206</v>
      </c>
      <c r="S729" s="207">
        <v>0.29820995083580204</v>
      </c>
      <c r="T729" s="113">
        <v>0.29970358652408691</v>
      </c>
      <c r="U729" s="111"/>
      <c r="V729" s="114">
        <v>71.688401600000006</v>
      </c>
      <c r="W729" s="114">
        <v>72.739999999999995</v>
      </c>
      <c r="X729" s="115">
        <v>72.282820143081821</v>
      </c>
      <c r="Y729" s="115">
        <v>72.309530206097151</v>
      </c>
      <c r="Z729" s="115">
        <v>71.926043399298138</v>
      </c>
      <c r="AA729" s="119">
        <v>71.110988519072464</v>
      </c>
      <c r="AB729" s="115">
        <v>69.803910036169128</v>
      </c>
      <c r="AC729" s="115"/>
      <c r="AD729" s="116">
        <v>36.004161686249013</v>
      </c>
      <c r="AE729" s="116">
        <v>36.145867100828482</v>
      </c>
      <c r="AF729" s="115">
        <v>36.12258311885968</v>
      </c>
      <c r="AG729" s="115">
        <v>36.145395018794915</v>
      </c>
      <c r="AH729" s="115">
        <v>36.162666825861244</v>
      </c>
      <c r="AI729" s="119">
        <v>43.432770823901365</v>
      </c>
      <c r="AJ729" s="117">
        <v>51.309523809523803</v>
      </c>
      <c r="AK729" s="115"/>
      <c r="AL729" s="118">
        <v>3.7320769428152487</v>
      </c>
      <c r="AM729" s="118">
        <v>4.0902195638229637</v>
      </c>
      <c r="AN729" s="115">
        <v>4.2653816166888294</v>
      </c>
      <c r="AO729" s="115">
        <v>4.450883287985107</v>
      </c>
      <c r="AP729" s="115">
        <v>4.4840437281986878</v>
      </c>
      <c r="AQ729" s="119">
        <v>4.241790742889016</v>
      </c>
      <c r="AR729" s="115">
        <v>3.8672</v>
      </c>
      <c r="AS729" s="115"/>
      <c r="AT729" s="118">
        <v>188.38540335936577</v>
      </c>
      <c r="AU729" s="118">
        <v>186.58481329354913</v>
      </c>
      <c r="AV729" s="119">
        <v>296.68629921554958</v>
      </c>
      <c r="AW729" s="119">
        <v>301.58925388145184</v>
      </c>
      <c r="AX729" s="119">
        <v>319.85714067648871</v>
      </c>
      <c r="AY729" s="119">
        <v>346.25140269015901</v>
      </c>
      <c r="AZ729" s="119">
        <v>360.14869094684178</v>
      </c>
      <c r="BA729" s="119"/>
    </row>
    <row r="730" spans="1:53" x14ac:dyDescent="0.25">
      <c r="A730" s="180" t="s">
        <v>1325</v>
      </c>
      <c r="B730" s="181">
        <v>11</v>
      </c>
      <c r="C730" s="182" t="s">
        <v>426</v>
      </c>
      <c r="D730" s="31"/>
      <c r="E730" s="32"/>
      <c r="F730" s="160">
        <v>9842</v>
      </c>
      <c r="G730" s="109">
        <v>8102</v>
      </c>
      <c r="H730" s="110">
        <v>8458</v>
      </c>
      <c r="I730" s="110">
        <v>8385</v>
      </c>
      <c r="J730" s="110">
        <v>8309</v>
      </c>
      <c r="K730" s="110">
        <v>8061</v>
      </c>
      <c r="L730" s="110">
        <v>7075</v>
      </c>
      <c r="M730" s="111"/>
      <c r="N730" s="112">
        <v>0.25698792008460652</v>
      </c>
      <c r="O730" s="112">
        <v>0.24369509017001914</v>
      </c>
      <c r="P730" s="113">
        <v>0.3181214861873552</v>
      </c>
      <c r="Q730" s="113">
        <v>0.32135505541755871</v>
      </c>
      <c r="R730" s="113">
        <v>0.32847935458888494</v>
      </c>
      <c r="S730" s="207">
        <v>0.36841886583431932</v>
      </c>
      <c r="T730" s="113">
        <v>0.39763730226989397</v>
      </c>
      <c r="U730" s="111"/>
      <c r="V730" s="114">
        <v>71.93391170000001</v>
      </c>
      <c r="W730" s="114">
        <v>72.59</v>
      </c>
      <c r="X730" s="115">
        <v>71.832545982570664</v>
      </c>
      <c r="Y730" s="115">
        <v>71.743383981647085</v>
      </c>
      <c r="Z730" s="115">
        <v>71.214510227372514</v>
      </c>
      <c r="AA730" s="119">
        <v>70.087213267577511</v>
      </c>
      <c r="AB730" s="115">
        <v>68.538662198329916</v>
      </c>
      <c r="AC730" s="115"/>
      <c r="AD730" s="116">
        <v>39.314809064908133</v>
      </c>
      <c r="AE730" s="116">
        <v>39.419274191633896</v>
      </c>
      <c r="AF730" s="115">
        <v>39.40210925736325</v>
      </c>
      <c r="AG730" s="115">
        <v>39.418926173108218</v>
      </c>
      <c r="AH730" s="115">
        <v>39.43165893649148</v>
      </c>
      <c r="AI730" s="119">
        <v>50.697295405213481</v>
      </c>
      <c r="AJ730" s="117">
        <v>62.923728813559322</v>
      </c>
      <c r="AK730" s="115"/>
      <c r="AL730" s="118">
        <v>4.9927861654920385</v>
      </c>
      <c r="AM730" s="118">
        <v>5.2187322169811319</v>
      </c>
      <c r="AN730" s="115">
        <v>5.3694470744512071</v>
      </c>
      <c r="AO730" s="115">
        <v>5.5800668365180464</v>
      </c>
      <c r="AP730" s="115">
        <v>5.5998240966343173</v>
      </c>
      <c r="AQ730" s="119">
        <v>5.3906895421139325</v>
      </c>
      <c r="AR730" s="115">
        <v>5.0934999999999997</v>
      </c>
      <c r="AS730" s="115"/>
      <c r="AT730" s="118">
        <v>214.88739005433416</v>
      </c>
      <c r="AU730" s="118">
        <v>180.99908209413499</v>
      </c>
      <c r="AV730" s="119">
        <v>358.06014018704485</v>
      </c>
      <c r="AW730" s="119">
        <v>359.14958620340889</v>
      </c>
      <c r="AX730" s="119">
        <v>384.18369545576849</v>
      </c>
      <c r="AY730" s="119">
        <v>493.14527562227158</v>
      </c>
      <c r="AZ730" s="119">
        <v>594.06533253788166</v>
      </c>
      <c r="BA730" s="119"/>
    </row>
    <row r="731" spans="1:53" x14ac:dyDescent="0.25">
      <c r="A731" s="180" t="s">
        <v>1326</v>
      </c>
      <c r="B731" s="181">
        <v>12</v>
      </c>
      <c r="C731" s="182" t="s">
        <v>1327</v>
      </c>
      <c r="D731" s="31"/>
      <c r="E731" s="32"/>
      <c r="F731" s="160">
        <v>4275</v>
      </c>
      <c r="G731" s="109">
        <v>3717</v>
      </c>
      <c r="H731" s="110">
        <v>3969</v>
      </c>
      <c r="I731" s="110">
        <v>3960</v>
      </c>
      <c r="J731" s="110">
        <v>3949</v>
      </c>
      <c r="K731" s="110">
        <v>3910</v>
      </c>
      <c r="L731" s="110">
        <v>3203</v>
      </c>
      <c r="M731" s="111"/>
      <c r="N731" s="112">
        <v>0.18350961908526214</v>
      </c>
      <c r="O731" s="112">
        <v>0.15770945740147191</v>
      </c>
      <c r="P731" s="113">
        <v>0.1714817665900315</v>
      </c>
      <c r="Q731" s="113">
        <v>0.16554791180926592</v>
      </c>
      <c r="R731" s="113">
        <v>0.16066017504125532</v>
      </c>
      <c r="S731" s="207">
        <v>0.19605425839261673</v>
      </c>
      <c r="T731" s="113">
        <v>0.22482164955837353</v>
      </c>
      <c r="U731" s="111"/>
      <c r="V731" s="114">
        <v>68.414933599999998</v>
      </c>
      <c r="W731" s="114">
        <v>72.22</v>
      </c>
      <c r="X731" s="115">
        <v>71.54804950264824</v>
      </c>
      <c r="Y731" s="115">
        <v>71.891144245130263</v>
      </c>
      <c r="Z731" s="115">
        <v>71.178010183204023</v>
      </c>
      <c r="AA731" s="119">
        <v>70.681047172047201</v>
      </c>
      <c r="AB731" s="115">
        <v>68.785544763352561</v>
      </c>
      <c r="AC731" s="115"/>
      <c r="AD731" s="116">
        <v>12.107802580818168</v>
      </c>
      <c r="AE731" s="116">
        <v>12.150113142605006</v>
      </c>
      <c r="AF731" s="115">
        <v>12.143160985126348</v>
      </c>
      <c r="AG731" s="115">
        <v>12.149972187821385</v>
      </c>
      <c r="AH731" s="115">
        <v>12.155129223367409</v>
      </c>
      <c r="AI731" s="119">
        <v>25.058189114311517</v>
      </c>
      <c r="AJ731" s="117">
        <v>39.075630252100844</v>
      </c>
      <c r="AK731" s="115"/>
      <c r="AL731" s="118">
        <v>3.866728241683639</v>
      </c>
      <c r="AM731" s="118">
        <v>4.0753670296430737</v>
      </c>
      <c r="AN731" s="115">
        <v>4.1832445000880503</v>
      </c>
      <c r="AO731" s="115">
        <v>4.3151031669350512</v>
      </c>
      <c r="AP731" s="115">
        <v>4.3218899895178202</v>
      </c>
      <c r="AQ731" s="119">
        <v>4.082678897141153</v>
      </c>
      <c r="AR731" s="115">
        <v>3.7522000000000002</v>
      </c>
      <c r="AS731" s="115"/>
      <c r="AT731" s="118">
        <v>193.58983733880663</v>
      </c>
      <c r="AU731" s="118">
        <v>123.0529041998459</v>
      </c>
      <c r="AV731" s="119">
        <v>147.2314384999176</v>
      </c>
      <c r="AW731" s="119">
        <v>132.54995933713522</v>
      </c>
      <c r="AX731" s="119">
        <v>125.39803274379527</v>
      </c>
      <c r="AY731" s="119">
        <v>156.56481164693116</v>
      </c>
      <c r="AZ731" s="119">
        <v>200.60781560170017</v>
      </c>
      <c r="BA731" s="119"/>
    </row>
    <row r="732" spans="1:53" x14ac:dyDescent="0.25">
      <c r="A732" s="180" t="s">
        <v>1328</v>
      </c>
      <c r="B732" s="181">
        <v>13</v>
      </c>
      <c r="C732" s="182" t="s">
        <v>1329</v>
      </c>
      <c r="D732" s="31"/>
      <c r="E732" s="32"/>
      <c r="F732" s="160">
        <v>7592</v>
      </c>
      <c r="G732" s="109">
        <v>5165</v>
      </c>
      <c r="H732" s="110">
        <v>5460</v>
      </c>
      <c r="I732" s="110">
        <v>5439</v>
      </c>
      <c r="J732" s="110">
        <v>5414</v>
      </c>
      <c r="K732" s="110">
        <v>5327</v>
      </c>
      <c r="L732" s="110">
        <v>4445</v>
      </c>
      <c r="M732" s="111"/>
      <c r="N732" s="112">
        <v>0.18181197681126463</v>
      </c>
      <c r="O732" s="112">
        <v>0.18024075874118953</v>
      </c>
      <c r="P732" s="113">
        <v>0.21547706624132454</v>
      </c>
      <c r="Q732" s="113">
        <v>0.21773996479750501</v>
      </c>
      <c r="R732" s="113">
        <v>0.22224885247696538</v>
      </c>
      <c r="S732" s="207">
        <v>0.25757503517849889</v>
      </c>
      <c r="T732" s="113">
        <v>0.27870585140052195</v>
      </c>
      <c r="U732" s="111"/>
      <c r="V732" s="114">
        <v>71.193661550000002</v>
      </c>
      <c r="W732" s="114">
        <v>72.650000000000006</v>
      </c>
      <c r="X732" s="115">
        <v>72.855486124772867</v>
      </c>
      <c r="Y732" s="115">
        <v>73.072818526662317</v>
      </c>
      <c r="Z732" s="115">
        <v>73.035282325144124</v>
      </c>
      <c r="AA732" s="119">
        <v>72.777923737972813</v>
      </c>
      <c r="AB732" s="115">
        <v>72.010001078050735</v>
      </c>
      <c r="AC732" s="115"/>
      <c r="AD732" s="116">
        <v>12.84914696158391</v>
      </c>
      <c r="AE732" s="116">
        <v>13.01891371982779</v>
      </c>
      <c r="AF732" s="115">
        <v>12.991018906142768</v>
      </c>
      <c r="AG732" s="115">
        <v>13.018348153319959</v>
      </c>
      <c r="AH732" s="115">
        <v>13.039040225696771</v>
      </c>
      <c r="AI732" s="119">
        <v>27.134107491497616</v>
      </c>
      <c r="AJ732" s="117">
        <v>42.424242424242422</v>
      </c>
      <c r="AK732" s="115"/>
      <c r="AL732" s="118">
        <v>3.9730343526039178</v>
      </c>
      <c r="AM732" s="118">
        <v>4.1998344370860927</v>
      </c>
      <c r="AN732" s="115">
        <v>4.3855917287710078</v>
      </c>
      <c r="AO732" s="115">
        <v>4.5099369992716678</v>
      </c>
      <c r="AP732" s="115">
        <v>4.556765453903215</v>
      </c>
      <c r="AQ732" s="119">
        <v>4.4154187152544537</v>
      </c>
      <c r="AR732" s="115">
        <v>4.1886999999999999</v>
      </c>
      <c r="AS732" s="115"/>
      <c r="AT732" s="118">
        <v>172.22302236735624</v>
      </c>
      <c r="AU732" s="118">
        <v>157.52661823668677</v>
      </c>
      <c r="AV732" s="119">
        <v>236.03986937495588</v>
      </c>
      <c r="AW732" s="119">
        <v>236.497502436595</v>
      </c>
      <c r="AX732" s="119">
        <v>247.44565782129757</v>
      </c>
      <c r="AY732" s="119">
        <v>271.62901319536104</v>
      </c>
      <c r="AZ732" s="119">
        <v>289.96025961746278</v>
      </c>
      <c r="BA732" s="119"/>
    </row>
    <row r="733" spans="1:53" x14ac:dyDescent="0.25">
      <c r="A733" s="180" t="s">
        <v>1330</v>
      </c>
      <c r="B733" s="181">
        <v>14</v>
      </c>
      <c r="C733" s="182" t="s">
        <v>1331</v>
      </c>
      <c r="D733" s="31"/>
      <c r="E733" s="32"/>
      <c r="F733" s="160">
        <v>2551</v>
      </c>
      <c r="G733" s="109">
        <v>1625</v>
      </c>
      <c r="H733" s="110">
        <v>1682</v>
      </c>
      <c r="I733" s="110">
        <v>1662</v>
      </c>
      <c r="J733" s="110">
        <v>1640</v>
      </c>
      <c r="K733" s="110">
        <v>1575</v>
      </c>
      <c r="L733" s="110">
        <v>1214</v>
      </c>
      <c r="M733" s="111"/>
      <c r="N733" s="112">
        <v>0.21322614382651575</v>
      </c>
      <c r="O733" s="112">
        <v>0.19575012631379415</v>
      </c>
      <c r="P733" s="113">
        <v>0.23348904965028142</v>
      </c>
      <c r="Q733" s="113">
        <v>0.2315029015454752</v>
      </c>
      <c r="R733" s="113">
        <v>0.2338554993575577</v>
      </c>
      <c r="S733" s="207">
        <v>0.30240480123610403</v>
      </c>
      <c r="T733" s="113">
        <v>0.33452055132828379</v>
      </c>
      <c r="U733" s="111"/>
      <c r="V733" s="114">
        <v>68.563727600000007</v>
      </c>
      <c r="W733" s="114">
        <v>72.400000000000006</v>
      </c>
      <c r="X733" s="115">
        <v>73.994829377382345</v>
      </c>
      <c r="Y733" s="115">
        <v>74.802437419506589</v>
      </c>
      <c r="Z733" s="115">
        <v>75.347000610297883</v>
      </c>
      <c r="AA733" s="119">
        <v>76.616746167457904</v>
      </c>
      <c r="AB733" s="115">
        <v>76.844247268706965</v>
      </c>
      <c r="AC733" s="115"/>
      <c r="AD733" s="116">
        <v>25.931038352510715</v>
      </c>
      <c r="AE733" s="116">
        <v>26.405021546742603</v>
      </c>
      <c r="AF733" s="115">
        <v>26.327140146227574</v>
      </c>
      <c r="AG733" s="115">
        <v>26.403442503691387</v>
      </c>
      <c r="AH733" s="115">
        <v>26.461214087845391</v>
      </c>
      <c r="AI733" s="119">
        <v>22.362410612915824</v>
      </c>
      <c r="AJ733" s="117">
        <v>17.82178217821782</v>
      </c>
      <c r="AK733" s="115"/>
      <c r="AL733" s="118">
        <v>4.6579180781758964</v>
      </c>
      <c r="AM733" s="118">
        <v>5.0351152857142853</v>
      </c>
      <c r="AN733" s="115">
        <v>5.3195103136900697</v>
      </c>
      <c r="AO733" s="115">
        <v>5.4058511889862322</v>
      </c>
      <c r="AP733" s="115">
        <v>5.443294787878787</v>
      </c>
      <c r="AQ733" s="119">
        <v>5.1150066846859534</v>
      </c>
      <c r="AR733" s="115">
        <v>4.6066000000000003</v>
      </c>
      <c r="AS733" s="115"/>
      <c r="AT733" s="118">
        <v>179.07009059564663</v>
      </c>
      <c r="AU733" s="118">
        <v>130.42276869637834</v>
      </c>
      <c r="AV733" s="119">
        <v>185.42453766352563</v>
      </c>
      <c r="AW733" s="119">
        <v>177.29737436181142</v>
      </c>
      <c r="AX733" s="119">
        <v>179.18811544886643</v>
      </c>
      <c r="AY733" s="119">
        <v>381.80572298957122</v>
      </c>
      <c r="AZ733" s="119">
        <v>604.00274093524399</v>
      </c>
      <c r="BA733" s="119"/>
    </row>
    <row r="734" spans="1:53" x14ac:dyDescent="0.25">
      <c r="A734" s="180" t="s">
        <v>1332</v>
      </c>
      <c r="B734" s="181">
        <v>15</v>
      </c>
      <c r="C734" s="182" t="s">
        <v>1333</v>
      </c>
      <c r="D734" s="31"/>
      <c r="E734" s="32"/>
      <c r="F734" s="160">
        <v>11698</v>
      </c>
      <c r="G734" s="109">
        <v>9229</v>
      </c>
      <c r="H734" s="110">
        <v>9558</v>
      </c>
      <c r="I734" s="110">
        <v>9446</v>
      </c>
      <c r="J734" s="110">
        <v>9331</v>
      </c>
      <c r="K734" s="110">
        <v>8968</v>
      </c>
      <c r="L734" s="110">
        <v>8023</v>
      </c>
      <c r="M734" s="111"/>
      <c r="N734" s="112">
        <v>0.26385739130164843</v>
      </c>
      <c r="O734" s="112">
        <v>0.23426897708872044</v>
      </c>
      <c r="P734" s="113">
        <v>0.35474499945134691</v>
      </c>
      <c r="Q734" s="113">
        <v>0.35711153778361149</v>
      </c>
      <c r="R734" s="113">
        <v>0.3663194151793252</v>
      </c>
      <c r="S734" s="207">
        <v>0.34630490817055809</v>
      </c>
      <c r="T734" s="113">
        <v>0.31224311507489128</v>
      </c>
      <c r="U734" s="111"/>
      <c r="V734" s="114">
        <v>71.896713200000008</v>
      </c>
      <c r="W734" s="114">
        <v>72.28</v>
      </c>
      <c r="X734" s="115">
        <v>70.758715895129569</v>
      </c>
      <c r="Y734" s="115">
        <v>70.480683358898645</v>
      </c>
      <c r="Z734" s="115">
        <v>69.553367880558767</v>
      </c>
      <c r="AA734" s="119">
        <v>67.846320265940221</v>
      </c>
      <c r="AB734" s="115">
        <v>65.689542297011201</v>
      </c>
      <c r="AC734" s="115"/>
      <c r="AD734" s="116">
        <v>44.768629196421976</v>
      </c>
      <c r="AE734" s="116">
        <v>44.86015638276664</v>
      </c>
      <c r="AF734" s="115">
        <v>44.845117314832443</v>
      </c>
      <c r="AG734" s="115">
        <v>44.85985146611695</v>
      </c>
      <c r="AH734" s="115">
        <v>44.871007284746469</v>
      </c>
      <c r="AI734" s="119">
        <v>47.253937259253576</v>
      </c>
      <c r="AJ734" s="117">
        <v>49.827586206896548</v>
      </c>
      <c r="AK734" s="115"/>
      <c r="AL734" s="118">
        <v>5.6806910883674488</v>
      </c>
      <c r="AM734" s="118">
        <v>5.9917329060773472</v>
      </c>
      <c r="AN734" s="115">
        <v>6.115962358594488</v>
      </c>
      <c r="AO734" s="115">
        <v>6.3072403713213507</v>
      </c>
      <c r="AP734" s="115">
        <v>6.3070084086973255</v>
      </c>
      <c r="AQ734" s="119">
        <v>5.794166310208098</v>
      </c>
      <c r="AR734" s="115">
        <v>5.1340000000000003</v>
      </c>
      <c r="AS734" s="115"/>
      <c r="AT734" s="118">
        <v>200.62896898054078</v>
      </c>
      <c r="AU734" s="118">
        <v>145.52283833306024</v>
      </c>
      <c r="AV734" s="119">
        <v>425.83275863405004</v>
      </c>
      <c r="AW734" s="119">
        <v>427.4756658418828</v>
      </c>
      <c r="AX734" s="119">
        <v>467.39884507276452</v>
      </c>
      <c r="AY734" s="119">
        <v>428.22641575714078</v>
      </c>
      <c r="AZ734" s="119">
        <v>358.51202806363978</v>
      </c>
      <c r="BA734" s="119"/>
    </row>
    <row r="735" spans="1:53" x14ac:dyDescent="0.25">
      <c r="A735" s="180" t="s">
        <v>1334</v>
      </c>
      <c r="B735" s="181">
        <v>16</v>
      </c>
      <c r="C735" s="182" t="s">
        <v>1335</v>
      </c>
      <c r="D735" s="31"/>
      <c r="E735" s="32"/>
      <c r="F735" s="160">
        <v>1779</v>
      </c>
      <c r="G735" s="109">
        <v>1101</v>
      </c>
      <c r="H735" s="110">
        <v>1109</v>
      </c>
      <c r="I735" s="110">
        <v>1084</v>
      </c>
      <c r="J735" s="110">
        <v>1060</v>
      </c>
      <c r="K735" s="110">
        <v>986</v>
      </c>
      <c r="L735" s="110">
        <v>958</v>
      </c>
      <c r="M735" s="111"/>
      <c r="N735" s="112">
        <v>0.25708738774532253</v>
      </c>
      <c r="O735" s="112">
        <v>0.23205920206628516</v>
      </c>
      <c r="P735" s="113">
        <v>0.25793140049943891</v>
      </c>
      <c r="Q735" s="113">
        <v>0.25424084499542809</v>
      </c>
      <c r="R735" s="113">
        <v>0.25202248189363674</v>
      </c>
      <c r="S735" s="207">
        <v>0.27635150789266338</v>
      </c>
      <c r="T735" s="113">
        <v>0.29546712893099147</v>
      </c>
      <c r="U735" s="111"/>
      <c r="V735" s="114">
        <v>71.487529699999996</v>
      </c>
      <c r="W735" s="114">
        <v>72.22</v>
      </c>
      <c r="X735" s="115">
        <v>70.711875995621</v>
      </c>
      <c r="Y735" s="115">
        <v>70.476741543817653</v>
      </c>
      <c r="Z735" s="115">
        <v>69.515217285003644</v>
      </c>
      <c r="AA735" s="119">
        <v>67.740637369753131</v>
      </c>
      <c r="AB735" s="115">
        <v>65.386960991682727</v>
      </c>
      <c r="AC735" s="115"/>
      <c r="AD735" s="116">
        <v>51.848877052181329</v>
      </c>
      <c r="AE735" s="116">
        <v>52.002121710884488</v>
      </c>
      <c r="AF735" s="115">
        <v>52</v>
      </c>
      <c r="AG735" s="115">
        <v>52.001611186637199</v>
      </c>
      <c r="AH735" s="115">
        <v>52.020289457943349</v>
      </c>
      <c r="AI735" s="119">
        <v>53.57241793754946</v>
      </c>
      <c r="AJ735" s="117">
        <v>55.223880597014926</v>
      </c>
      <c r="AK735" s="115"/>
      <c r="AL735" s="118">
        <v>4.8412531365313649</v>
      </c>
      <c r="AM735" s="118">
        <v>5.2072627062706278</v>
      </c>
      <c r="AN735" s="115">
        <v>5.387450275312248</v>
      </c>
      <c r="AO735" s="115">
        <v>5.5704353474320243</v>
      </c>
      <c r="AP735" s="115">
        <v>5.5796963072378141</v>
      </c>
      <c r="AQ735" s="119">
        <v>5.495147004721872</v>
      </c>
      <c r="AR735" s="115">
        <v>5.2748999999999997</v>
      </c>
      <c r="AS735" s="115"/>
      <c r="AT735" s="118">
        <v>197.22666094694446</v>
      </c>
      <c r="AU735" s="118">
        <v>145.80756354217735</v>
      </c>
      <c r="AV735" s="119">
        <v>188.17974179830887</v>
      </c>
      <c r="AW735" s="119">
        <v>178.83177087588106</v>
      </c>
      <c r="AX735" s="119">
        <v>177.92456058152237</v>
      </c>
      <c r="AY735" s="119">
        <v>230.60069036648383</v>
      </c>
      <c r="AZ735" s="119">
        <v>291.95914079298899</v>
      </c>
      <c r="BA735" s="119"/>
    </row>
    <row r="736" spans="1:53" x14ac:dyDescent="0.25">
      <c r="A736" s="180" t="s">
        <v>1336</v>
      </c>
      <c r="B736" s="181">
        <v>17</v>
      </c>
      <c r="C736" s="182" t="s">
        <v>1337</v>
      </c>
      <c r="D736" s="31"/>
      <c r="E736" s="32"/>
      <c r="F736" s="160">
        <v>21972</v>
      </c>
      <c r="G736" s="109">
        <v>18933</v>
      </c>
      <c r="H736" s="110">
        <v>20202</v>
      </c>
      <c r="I736" s="110">
        <v>20191</v>
      </c>
      <c r="J736" s="110">
        <v>20173</v>
      </c>
      <c r="K736" s="110">
        <v>20049</v>
      </c>
      <c r="L736" s="110">
        <v>15704</v>
      </c>
      <c r="M736" s="111"/>
      <c r="N736" s="112">
        <v>0.21255668102113182</v>
      </c>
      <c r="O736" s="112">
        <v>0.2120376838101955</v>
      </c>
      <c r="P736" s="113">
        <v>0.23847536934492697</v>
      </c>
      <c r="Q736" s="113">
        <v>0.24027681251939359</v>
      </c>
      <c r="R736" s="113">
        <v>0.24309662192314146</v>
      </c>
      <c r="S736" s="207">
        <v>0.25576915001933553</v>
      </c>
      <c r="T736" s="113">
        <v>0.26155433950457241</v>
      </c>
      <c r="U736" s="111"/>
      <c r="V736" s="114">
        <v>71.245739450000002</v>
      </c>
      <c r="W736" s="114">
        <v>72.709999999999994</v>
      </c>
      <c r="X736" s="115">
        <v>73.003085011103622</v>
      </c>
      <c r="Y736" s="115">
        <v>73.243619965661082</v>
      </c>
      <c r="Z736" s="115">
        <v>73.266143196381719</v>
      </c>
      <c r="AA736" s="119">
        <v>73.140230155248602</v>
      </c>
      <c r="AB736" s="115">
        <v>72.527891131310355</v>
      </c>
      <c r="AC736" s="115"/>
      <c r="AD736" s="116">
        <v>27.680912931319824</v>
      </c>
      <c r="AE736" s="116">
        <v>27.842112674987028</v>
      </c>
      <c r="AF736" s="115">
        <v>27.81562552955182</v>
      </c>
      <c r="AG736" s="115">
        <v>27.841575648910595</v>
      </c>
      <c r="AH736" s="115">
        <v>27.861223528139657</v>
      </c>
      <c r="AI736" s="119">
        <v>32.398361043918385</v>
      </c>
      <c r="AJ736" s="117">
        <v>37.300985595147843</v>
      </c>
      <c r="AK736" s="115"/>
      <c r="AL736" s="118">
        <v>3.7146014197212187</v>
      </c>
      <c r="AM736" s="118">
        <v>3.9544237508478406</v>
      </c>
      <c r="AN736" s="115">
        <v>4.1097750066577774</v>
      </c>
      <c r="AO736" s="115">
        <v>4.2154228557013118</v>
      </c>
      <c r="AP736" s="115">
        <v>4.2329642219825478</v>
      </c>
      <c r="AQ736" s="119">
        <v>3.9183355294973641</v>
      </c>
      <c r="AR736" s="115">
        <v>3.4882</v>
      </c>
      <c r="AS736" s="115"/>
      <c r="AT736" s="118">
        <v>193.97744231727046</v>
      </c>
      <c r="AU736" s="118">
        <v>178.78892171196571</v>
      </c>
      <c r="AV736" s="119">
        <v>231.44660742125879</v>
      </c>
      <c r="AW736" s="119">
        <v>230.41799537429142</v>
      </c>
      <c r="AX736" s="119">
        <v>236.48307362324749</v>
      </c>
      <c r="AY736" s="119">
        <v>268.82436787566803</v>
      </c>
      <c r="AZ736" s="119">
        <v>299.4097647340032</v>
      </c>
      <c r="BA736" s="119"/>
    </row>
    <row r="737" spans="1:53" x14ac:dyDescent="0.25">
      <c r="A737" s="180" t="s">
        <v>1338</v>
      </c>
      <c r="B737" s="181">
        <v>18</v>
      </c>
      <c r="C737" s="182" t="s">
        <v>1339</v>
      </c>
      <c r="D737" s="31"/>
      <c r="E737" s="32"/>
      <c r="F737" s="160">
        <v>1179</v>
      </c>
      <c r="G737" s="109">
        <v>998</v>
      </c>
      <c r="H737" s="110">
        <v>1043</v>
      </c>
      <c r="I737" s="110">
        <v>1035</v>
      </c>
      <c r="J737" s="110">
        <v>1025</v>
      </c>
      <c r="K737" s="110">
        <v>995</v>
      </c>
      <c r="L737" s="110">
        <v>859</v>
      </c>
      <c r="M737" s="111"/>
      <c r="N737" s="112">
        <v>0.25099872941564816</v>
      </c>
      <c r="O737" s="112">
        <v>0.24002807197456233</v>
      </c>
      <c r="P737" s="113">
        <v>0.30984143941063186</v>
      </c>
      <c r="Q737" s="113">
        <v>0.3117029802732979</v>
      </c>
      <c r="R737" s="113">
        <v>0.31898498911865536</v>
      </c>
      <c r="S737" s="207">
        <v>0.31174920924188254</v>
      </c>
      <c r="T737" s="113">
        <v>0.28577262060587622</v>
      </c>
      <c r="U737" s="111"/>
      <c r="V737" s="114">
        <v>71.450331199999994</v>
      </c>
      <c r="W737" s="114">
        <v>72.62</v>
      </c>
      <c r="X737" s="115">
        <v>72.565399267070475</v>
      </c>
      <c r="Y737" s="115">
        <v>72.691727789073909</v>
      </c>
      <c r="Z737" s="115">
        <v>72.529605532539165</v>
      </c>
      <c r="AA737" s="119">
        <v>71.971500652199964</v>
      </c>
      <c r="AB737" s="115">
        <v>70.946269193544254</v>
      </c>
      <c r="AC737" s="115"/>
      <c r="AD737" s="116">
        <v>33.314909575221094</v>
      </c>
      <c r="AE737" s="116">
        <v>33.506705799519274</v>
      </c>
      <c r="AF737" s="115">
        <v>33.475191267477598</v>
      </c>
      <c r="AG737" s="115">
        <v>33.506066843330714</v>
      </c>
      <c r="AH737" s="115">
        <v>33.529443983801741</v>
      </c>
      <c r="AI737" s="119">
        <v>23.93013251898401</v>
      </c>
      <c r="AJ737" s="117">
        <v>13.461538461538462</v>
      </c>
      <c r="AK737" s="115"/>
      <c r="AL737" s="118">
        <v>5.0877356589147285</v>
      </c>
      <c r="AM737" s="118">
        <v>5.1316610412926389</v>
      </c>
      <c r="AN737" s="115">
        <v>5.2617899974913032</v>
      </c>
      <c r="AO737" s="115">
        <v>5.3233083472454092</v>
      </c>
      <c r="AP737" s="115">
        <v>5.3206806504065041</v>
      </c>
      <c r="AQ737" s="119">
        <v>5.0397818232627785</v>
      </c>
      <c r="AR737" s="115">
        <v>4.6958000000000002</v>
      </c>
      <c r="AS737" s="115"/>
      <c r="AT737" s="118">
        <v>216.28853311631659</v>
      </c>
      <c r="AU737" s="118">
        <v>188.18378410207777</v>
      </c>
      <c r="AV737" s="119">
        <v>358.76344412149717</v>
      </c>
      <c r="AW737" s="119">
        <v>360.7280071223023</v>
      </c>
      <c r="AX737" s="119">
        <v>385.29374540046075</v>
      </c>
      <c r="AY737" s="119">
        <v>443.28512582161784</v>
      </c>
      <c r="AZ737" s="119">
        <v>488.41127511004089</v>
      </c>
      <c r="BA737" s="119"/>
    </row>
    <row r="738" spans="1:53" x14ac:dyDescent="0.25">
      <c r="A738" s="180" t="s">
        <v>1340</v>
      </c>
      <c r="B738" s="181">
        <v>19</v>
      </c>
      <c r="C738" s="182" t="s">
        <v>1341</v>
      </c>
      <c r="D738" s="31"/>
      <c r="E738" s="32"/>
      <c r="F738" s="160">
        <v>11299</v>
      </c>
      <c r="G738" s="109">
        <v>10539</v>
      </c>
      <c r="H738" s="110">
        <v>11272</v>
      </c>
      <c r="I738" s="110">
        <v>11275</v>
      </c>
      <c r="J738" s="110">
        <v>11272</v>
      </c>
      <c r="K738" s="110">
        <v>11222</v>
      </c>
      <c r="L738" s="110">
        <v>9134</v>
      </c>
      <c r="M738" s="111"/>
      <c r="N738" s="112">
        <v>0.21732026111777683</v>
      </c>
      <c r="O738" s="112">
        <v>0.20852264994811734</v>
      </c>
      <c r="P738" s="113">
        <v>0.23096832776962173</v>
      </c>
      <c r="Q738" s="113">
        <v>0.23173601907374969</v>
      </c>
      <c r="R738" s="113">
        <v>0.23244653748222488</v>
      </c>
      <c r="S738" s="207">
        <v>0.25598596737978446</v>
      </c>
      <c r="T738" s="113">
        <v>0.27183243781511024</v>
      </c>
      <c r="U738" s="111"/>
      <c r="V738" s="114">
        <v>71.703281000000004</v>
      </c>
      <c r="W738" s="114">
        <v>72.739999999999995</v>
      </c>
      <c r="X738" s="115">
        <v>72.283754803727192</v>
      </c>
      <c r="Y738" s="115">
        <v>72.315511838721335</v>
      </c>
      <c r="Z738" s="115">
        <v>71.952297584931685</v>
      </c>
      <c r="AA738" s="119">
        <v>71.050517212718546</v>
      </c>
      <c r="AB738" s="115">
        <v>69.665250624915373</v>
      </c>
      <c r="AC738" s="115"/>
      <c r="AD738" s="116">
        <v>40.356801818634722</v>
      </c>
      <c r="AE738" s="116">
        <v>40.421141846475862</v>
      </c>
      <c r="AF738" s="115">
        <v>40.410569970640552</v>
      </c>
      <c r="AG738" s="115">
        <v>40.420927502011516</v>
      </c>
      <c r="AH738" s="115">
        <v>40.428769605651752</v>
      </c>
      <c r="AI738" s="119">
        <v>42.374833848417097</v>
      </c>
      <c r="AJ738" s="117">
        <v>44.478527607361961</v>
      </c>
      <c r="AK738" s="115"/>
      <c r="AL738" s="118">
        <v>3.2983151696129958</v>
      </c>
      <c r="AM738" s="118">
        <v>3.7201038730943554</v>
      </c>
      <c r="AN738" s="115">
        <v>3.9396668181390662</v>
      </c>
      <c r="AO738" s="115">
        <v>4.1807950940017911</v>
      </c>
      <c r="AP738" s="115">
        <v>4.2663498446668964</v>
      </c>
      <c r="AQ738" s="119">
        <v>4.0199097601912825</v>
      </c>
      <c r="AR738" s="115">
        <v>3.6461000000000001</v>
      </c>
      <c r="AS738" s="115"/>
      <c r="AT738" s="118">
        <v>192.50909990396042</v>
      </c>
      <c r="AU738" s="118">
        <v>155.14978197300567</v>
      </c>
      <c r="AV738" s="119">
        <v>191.18420663638204</v>
      </c>
      <c r="AW738" s="119">
        <v>184.42569454474824</v>
      </c>
      <c r="AX738" s="119">
        <v>184.297363655201</v>
      </c>
      <c r="AY738" s="119">
        <v>244.31706952400236</v>
      </c>
      <c r="AZ738" s="119">
        <v>311.59453723599029</v>
      </c>
      <c r="BA738" s="119"/>
    </row>
    <row r="739" spans="1:53" x14ac:dyDescent="0.25">
      <c r="A739" s="180"/>
      <c r="B739" s="183"/>
      <c r="C739" s="182"/>
      <c r="D739" s="31"/>
      <c r="E739" s="32"/>
      <c r="F739" s="160"/>
      <c r="G739" s="109"/>
      <c r="H739" s="110"/>
      <c r="I739" s="110"/>
      <c r="J739" s="110"/>
      <c r="K739" s="110"/>
      <c r="L739" s="110" t="s">
        <v>15</v>
      </c>
      <c r="M739" s="111"/>
      <c r="N739" s="112"/>
      <c r="O739" s="112"/>
      <c r="P739" s="113"/>
      <c r="Q739" s="113"/>
      <c r="R739" s="113"/>
      <c r="S739" s="207"/>
      <c r="T739" s="113"/>
      <c r="U739" s="111"/>
      <c r="V739" s="114"/>
      <c r="W739" s="114"/>
      <c r="X739" s="115"/>
      <c r="Y739" s="115"/>
      <c r="Z739" s="115"/>
      <c r="AA739" s="119"/>
      <c r="AB739" s="115"/>
      <c r="AC739" s="115"/>
      <c r="AD739" s="116"/>
      <c r="AE739" s="116"/>
      <c r="AF739" s="115"/>
      <c r="AG739" s="115"/>
      <c r="AH739" s="115"/>
      <c r="AI739" s="119"/>
      <c r="AJ739" s="120"/>
      <c r="AK739" s="115"/>
      <c r="AL739" s="118"/>
      <c r="AM739" s="118"/>
      <c r="AN739" s="115"/>
      <c r="AO739" s="115"/>
      <c r="AP739" s="115"/>
      <c r="AQ739" s="119"/>
      <c r="AR739" s="115"/>
      <c r="AS739" s="115"/>
      <c r="AT739" s="118"/>
      <c r="AU739" s="118"/>
      <c r="AV739" s="119"/>
      <c r="AW739" s="119"/>
      <c r="AX739" s="119"/>
      <c r="AY739" s="119"/>
      <c r="AZ739" s="119"/>
      <c r="BA739" s="119"/>
    </row>
    <row r="740" spans="1:53" x14ac:dyDescent="0.25">
      <c r="A740" s="177" t="s">
        <v>1342</v>
      </c>
      <c r="B740" s="178"/>
      <c r="C740" s="179" t="s">
        <v>1343</v>
      </c>
      <c r="D740" s="31"/>
      <c r="E740" s="32"/>
      <c r="F740" s="159">
        <v>35467</v>
      </c>
      <c r="G740" s="97">
        <v>31369</v>
      </c>
      <c r="H740" s="98">
        <v>32997</v>
      </c>
      <c r="I740" s="98">
        <v>32806</v>
      </c>
      <c r="J740" s="98">
        <v>32602</v>
      </c>
      <c r="K740" s="98">
        <v>31912</v>
      </c>
      <c r="L740" s="98">
        <v>27693</v>
      </c>
      <c r="M740" s="121"/>
      <c r="N740" s="100">
        <v>0.26875315046962461</v>
      </c>
      <c r="O740" s="100">
        <v>0.29131562154351265</v>
      </c>
      <c r="P740" s="101">
        <v>0.35930293731335022</v>
      </c>
      <c r="Q740" s="101">
        <v>0.36509781158842436</v>
      </c>
      <c r="R740" s="101">
        <v>0.37473534038804807</v>
      </c>
      <c r="S740" s="206">
        <v>0.38608417636406711</v>
      </c>
      <c r="T740" s="101">
        <v>0.38556705340904152</v>
      </c>
      <c r="U740" s="121"/>
      <c r="V740" s="102">
        <v>70.830657386151913</v>
      </c>
      <c r="W740" s="102">
        <v>71.98</v>
      </c>
      <c r="X740" s="103">
        <v>71.650284558361889</v>
      </c>
      <c r="Y740" s="103">
        <v>71.713182219532072</v>
      </c>
      <c r="Z740" s="103">
        <v>71.386292242008068</v>
      </c>
      <c r="AA740" s="107">
        <v>70.865996207240698</v>
      </c>
      <c r="AB740" s="103">
        <v>69.854807030351438</v>
      </c>
      <c r="AC740" s="103"/>
      <c r="AD740" s="104">
        <v>34.851772974895738</v>
      </c>
      <c r="AE740" s="104">
        <v>37.603185653168239</v>
      </c>
      <c r="AF740" s="103">
        <v>37.196786083863245</v>
      </c>
      <c r="AG740" s="103">
        <v>37.594945914133184</v>
      </c>
      <c r="AH740" s="103">
        <v>37.896408737901041</v>
      </c>
      <c r="AI740" s="107">
        <v>41.596755231349789</v>
      </c>
      <c r="AJ740" s="105">
        <v>45.088566827697264</v>
      </c>
      <c r="AK740" s="103"/>
      <c r="AL740" s="106">
        <v>6.0407244504454729</v>
      </c>
      <c r="AM740" s="106">
        <v>6.2656533231334155</v>
      </c>
      <c r="AN740" s="103">
        <v>6.4347299218280618</v>
      </c>
      <c r="AO740" s="103">
        <v>6.4938912342981965</v>
      </c>
      <c r="AP740" s="103">
        <v>6.4875450704974726</v>
      </c>
      <c r="AQ740" s="107">
        <v>6.2639684135128473</v>
      </c>
      <c r="AR740" s="103">
        <v>5.9156935971264044</v>
      </c>
      <c r="AS740" s="103"/>
      <c r="AT740" s="106">
        <v>227.55425990550265</v>
      </c>
      <c r="AU740" s="106">
        <v>261.32672209398737</v>
      </c>
      <c r="AV740" s="107">
        <v>457.06119800275809</v>
      </c>
      <c r="AW740" s="107">
        <v>472.08845838710096</v>
      </c>
      <c r="AX740" s="107">
        <v>509.37837938252454</v>
      </c>
      <c r="AY740" s="107">
        <v>548.18888193629391</v>
      </c>
      <c r="AZ740" s="107">
        <v>557.81539781604795</v>
      </c>
      <c r="BA740" s="107"/>
    </row>
    <row r="741" spans="1:53" x14ac:dyDescent="0.25">
      <c r="A741" s="180" t="s">
        <v>1344</v>
      </c>
      <c r="B741" s="181">
        <v>1</v>
      </c>
      <c r="C741" s="182" t="s">
        <v>1345</v>
      </c>
      <c r="D741" s="31"/>
      <c r="E741" s="32"/>
      <c r="F741" s="160">
        <v>11191</v>
      </c>
      <c r="G741" s="109">
        <v>8713</v>
      </c>
      <c r="H741" s="110">
        <v>9033</v>
      </c>
      <c r="I741" s="110">
        <v>8935</v>
      </c>
      <c r="J741" s="110">
        <v>8829</v>
      </c>
      <c r="K741" s="110">
        <v>8499</v>
      </c>
      <c r="L741" s="110">
        <v>7461</v>
      </c>
      <c r="M741" s="111"/>
      <c r="N741" s="112">
        <v>0.25755167288308173</v>
      </c>
      <c r="O741" s="112">
        <v>0.26492282110849458</v>
      </c>
      <c r="P741" s="113">
        <v>0.31856722392384335</v>
      </c>
      <c r="Q741" s="113">
        <v>0.32175097658580482</v>
      </c>
      <c r="R741" s="113">
        <v>0.32777352216989986</v>
      </c>
      <c r="S741" s="207">
        <v>0.32998578004242551</v>
      </c>
      <c r="T741" s="113">
        <v>0.32368016633729729</v>
      </c>
      <c r="U741" s="111"/>
      <c r="V741" s="114">
        <v>72.067826300000007</v>
      </c>
      <c r="W741" s="114">
        <v>71.98</v>
      </c>
      <c r="X741" s="115">
        <v>70.836065598908874</v>
      </c>
      <c r="Y741" s="115">
        <v>70.571787366815784</v>
      </c>
      <c r="Z741" s="115">
        <v>69.886662443134242</v>
      </c>
      <c r="AA741" s="119">
        <v>68.527263034335078</v>
      </c>
      <c r="AB741" s="115">
        <v>66.938101376051051</v>
      </c>
      <c r="AC741" s="115"/>
      <c r="AD741" s="116">
        <v>31.371721154111142</v>
      </c>
      <c r="AE741" s="116">
        <v>31.694907408090355</v>
      </c>
      <c r="AF741" s="115">
        <v>31.641803841564336</v>
      </c>
      <c r="AG741" s="115">
        <v>31.693830734877455</v>
      </c>
      <c r="AH741" s="115">
        <v>31.733222388624664</v>
      </c>
      <c r="AI741" s="119">
        <v>30.0164908354256</v>
      </c>
      <c r="AJ741" s="117">
        <v>28.092243186582809</v>
      </c>
      <c r="AK741" s="115"/>
      <c r="AL741" s="118">
        <v>5.8388300314465411</v>
      </c>
      <c r="AM741" s="118">
        <v>5.9895819102416583</v>
      </c>
      <c r="AN741" s="115">
        <v>6.1226233540890078</v>
      </c>
      <c r="AO741" s="115">
        <v>6.179721356069833</v>
      </c>
      <c r="AP741" s="115">
        <v>6.1520901775147934</v>
      </c>
      <c r="AQ741" s="119">
        <v>5.9420152049047417</v>
      </c>
      <c r="AR741" s="115">
        <v>5.6275000000000004</v>
      </c>
      <c r="AS741" s="115"/>
      <c r="AT741" s="118">
        <v>214.71501685536259</v>
      </c>
      <c r="AU741" s="118">
        <v>226.41561388293709</v>
      </c>
      <c r="AV741" s="119">
        <v>371.12744332179142</v>
      </c>
      <c r="AW741" s="119">
        <v>380.75247495594385</v>
      </c>
      <c r="AX741" s="119">
        <v>407.05796394159842</v>
      </c>
      <c r="AY741" s="119">
        <v>447.62055498810514</v>
      </c>
      <c r="AZ741" s="119">
        <v>469.61132361698225</v>
      </c>
      <c r="BA741" s="119"/>
    </row>
    <row r="742" spans="1:53" x14ac:dyDescent="0.25">
      <c r="A742" s="180" t="s">
        <v>1346</v>
      </c>
      <c r="B742" s="181">
        <v>2</v>
      </c>
      <c r="C742" s="182" t="s">
        <v>1347</v>
      </c>
      <c r="D742" s="31"/>
      <c r="E742" s="32"/>
      <c r="F742" s="160">
        <v>4463</v>
      </c>
      <c r="G742" s="109">
        <v>3158</v>
      </c>
      <c r="H742" s="110">
        <v>3164</v>
      </c>
      <c r="I742" s="110">
        <v>3088</v>
      </c>
      <c r="J742" s="110">
        <v>3012</v>
      </c>
      <c r="K742" s="110">
        <v>2787</v>
      </c>
      <c r="L742" s="110">
        <v>2635</v>
      </c>
      <c r="M742" s="111"/>
      <c r="N742" s="112">
        <v>0.31585167507300327</v>
      </c>
      <c r="O742" s="112">
        <v>0.36739876416128597</v>
      </c>
      <c r="P742" s="113">
        <v>0.46919462782082877</v>
      </c>
      <c r="Q742" s="113">
        <v>0.47919442355524383</v>
      </c>
      <c r="R742" s="113">
        <v>0.49554021461556053</v>
      </c>
      <c r="S742" s="207">
        <v>0.49449230929708299</v>
      </c>
      <c r="T742" s="113">
        <v>0.47505286577047129</v>
      </c>
      <c r="U742" s="111"/>
      <c r="V742" s="114">
        <v>70.367854850000001</v>
      </c>
      <c r="W742" s="114">
        <v>72.099999999999994</v>
      </c>
      <c r="X742" s="115">
        <v>72.499391967926826</v>
      </c>
      <c r="Y742" s="115">
        <v>72.775348771571402</v>
      </c>
      <c r="Z742" s="115">
        <v>72.778501312113789</v>
      </c>
      <c r="AA742" s="119">
        <v>73.181416765057861</v>
      </c>
      <c r="AB742" s="115">
        <v>73.030522328460719</v>
      </c>
      <c r="AC742" s="115"/>
      <c r="AD742" s="116">
        <v>59.834507582277205</v>
      </c>
      <c r="AE742" s="116">
        <v>60.510514967189643</v>
      </c>
      <c r="AF742" s="115">
        <v>60.784313725490193</v>
      </c>
      <c r="AG742" s="115">
        <v>60.784313725490193</v>
      </c>
      <c r="AH742" s="115">
        <v>60.784313725490193</v>
      </c>
      <c r="AI742" s="119">
        <v>57.953068407910678</v>
      </c>
      <c r="AJ742" s="117">
        <v>54.605263157894733</v>
      </c>
      <c r="AK742" s="115"/>
      <c r="AL742" s="118">
        <v>7.36977726420987</v>
      </c>
      <c r="AM742" s="118">
        <v>7.5773471623155499</v>
      </c>
      <c r="AN742" s="115">
        <v>7.8210536657805978</v>
      </c>
      <c r="AO742" s="115">
        <v>7.7969065295629818</v>
      </c>
      <c r="AP742" s="115">
        <v>7.8004651408450707</v>
      </c>
      <c r="AQ742" s="119">
        <v>7.8290050709361552</v>
      </c>
      <c r="AR742" s="115">
        <v>7.7385999999999999</v>
      </c>
      <c r="AS742" s="115"/>
      <c r="AT742" s="118">
        <v>247.04052951093013</v>
      </c>
      <c r="AU742" s="118">
        <v>348.85196734601919</v>
      </c>
      <c r="AV742" s="119">
        <v>668.50694543364762</v>
      </c>
      <c r="AW742" s="119">
        <v>707.33287533898249</v>
      </c>
      <c r="AX742" s="119">
        <v>778.23870781780101</v>
      </c>
      <c r="AY742" s="119">
        <v>783.25626599550026</v>
      </c>
      <c r="AZ742" s="119">
        <v>725.81470629837327</v>
      </c>
      <c r="BA742" s="119"/>
    </row>
    <row r="743" spans="1:53" x14ac:dyDescent="0.25">
      <c r="A743" s="180" t="s">
        <v>1348</v>
      </c>
      <c r="B743" s="181">
        <v>3</v>
      </c>
      <c r="C743" s="182" t="s">
        <v>1349</v>
      </c>
      <c r="D743" s="31"/>
      <c r="E743" s="32"/>
      <c r="F743" s="160">
        <v>1983</v>
      </c>
      <c r="G743" s="109">
        <v>1566</v>
      </c>
      <c r="H743" s="110">
        <v>1603</v>
      </c>
      <c r="I743" s="110">
        <v>1578</v>
      </c>
      <c r="J743" s="110">
        <v>1552</v>
      </c>
      <c r="K743" s="110">
        <v>1471</v>
      </c>
      <c r="L743" s="110">
        <v>1338</v>
      </c>
      <c r="M743" s="111"/>
      <c r="N743" s="112">
        <v>0.23632331802421466</v>
      </c>
      <c r="O743" s="112">
        <v>0.21193813677196066</v>
      </c>
      <c r="P743" s="113">
        <v>0.24715973779493028</v>
      </c>
      <c r="Q743" s="113">
        <v>0.24437979140975744</v>
      </c>
      <c r="R743" s="113">
        <v>0.24516543171020344</v>
      </c>
      <c r="S743" s="207">
        <v>0.25283656968185042</v>
      </c>
      <c r="T743" s="113">
        <v>0.25519173019476293</v>
      </c>
      <c r="U743" s="111"/>
      <c r="V743" s="114">
        <v>71.491249550000006</v>
      </c>
      <c r="W743" s="114">
        <v>71.58</v>
      </c>
      <c r="X743" s="115">
        <v>70.306574036813387</v>
      </c>
      <c r="Y743" s="115">
        <v>70.041068117989681</v>
      </c>
      <c r="Z743" s="115">
        <v>69.275916924775686</v>
      </c>
      <c r="AA743" s="119">
        <v>67.609983800800364</v>
      </c>
      <c r="AB743" s="115">
        <v>65.620080416456005</v>
      </c>
      <c r="AC743" s="115"/>
      <c r="AD743" s="116">
        <v>20.898371046883753</v>
      </c>
      <c r="AE743" s="116">
        <v>21.028449798823452</v>
      </c>
      <c r="AF743" s="115">
        <v>21.007076223765104</v>
      </c>
      <c r="AG743" s="115">
        <v>21.028016450232485</v>
      </c>
      <c r="AH743" s="115">
        <v>21.043871138026873</v>
      </c>
      <c r="AI743" s="119">
        <v>29.292659148210078</v>
      </c>
      <c r="AJ743" s="117">
        <v>38.235294117647058</v>
      </c>
      <c r="AK743" s="115"/>
      <c r="AL743" s="118">
        <v>5.4242924221921527</v>
      </c>
      <c r="AM743" s="118">
        <v>5.5406887515451171</v>
      </c>
      <c r="AN743" s="115">
        <v>5.6127244654279576</v>
      </c>
      <c r="AO743" s="115">
        <v>5.693645121951219</v>
      </c>
      <c r="AP743" s="115">
        <v>5.6950018558951969</v>
      </c>
      <c r="AQ743" s="119">
        <v>5.2402862527055589</v>
      </c>
      <c r="AR743" s="115">
        <v>4.7034000000000002</v>
      </c>
      <c r="AS743" s="115"/>
      <c r="AT743" s="118">
        <v>216.79964074028055</v>
      </c>
      <c r="AU743" s="118">
        <v>163.42831424855564</v>
      </c>
      <c r="AV743" s="119">
        <v>242.53138487373516</v>
      </c>
      <c r="AW743" s="119">
        <v>234.58238009505044</v>
      </c>
      <c r="AX743" s="119">
        <v>239.88295772792523</v>
      </c>
      <c r="AY743" s="119">
        <v>245.59301216187848</v>
      </c>
      <c r="AZ743" s="119">
        <v>251.41417466864445</v>
      </c>
      <c r="BA743" s="119"/>
    </row>
    <row r="744" spans="1:53" x14ac:dyDescent="0.25">
      <c r="A744" s="180" t="s">
        <v>1350</v>
      </c>
      <c r="B744" s="181">
        <v>4</v>
      </c>
      <c r="C744" s="182" t="s">
        <v>1351</v>
      </c>
      <c r="D744" s="31"/>
      <c r="E744" s="32"/>
      <c r="F744" s="160">
        <v>2936</v>
      </c>
      <c r="G744" s="109">
        <v>2944</v>
      </c>
      <c r="H744" s="110">
        <v>3153</v>
      </c>
      <c r="I744" s="110">
        <v>3151</v>
      </c>
      <c r="J744" s="110">
        <v>3149</v>
      </c>
      <c r="K744" s="110">
        <v>3130</v>
      </c>
      <c r="L744" s="110">
        <v>2679</v>
      </c>
      <c r="M744" s="111"/>
      <c r="N744" s="112">
        <v>0.17966947097092609</v>
      </c>
      <c r="O744" s="112">
        <v>0.16216846107437413</v>
      </c>
      <c r="P744" s="113">
        <v>0.1815275682535441</v>
      </c>
      <c r="Q744" s="113">
        <v>0.17860195648824406</v>
      </c>
      <c r="R744" s="113">
        <v>0.1770305599524547</v>
      </c>
      <c r="S744" s="207">
        <v>0.22980293575075919</v>
      </c>
      <c r="T744" s="113">
        <v>0.26531065584348384</v>
      </c>
      <c r="U744" s="111"/>
      <c r="V744" s="114">
        <v>67.302698450000008</v>
      </c>
      <c r="W744" s="114">
        <v>71.98</v>
      </c>
      <c r="X744" s="115">
        <v>73.062991844251826</v>
      </c>
      <c r="Y744" s="115">
        <v>73.883029986305928</v>
      </c>
      <c r="Z744" s="115">
        <v>74.09645135533475</v>
      </c>
      <c r="AA744" s="119">
        <v>75.128880146906795</v>
      </c>
      <c r="AB744" s="115">
        <v>74.781605369851505</v>
      </c>
      <c r="AC744" s="115"/>
      <c r="AD744" s="116">
        <v>7.9683588206658422</v>
      </c>
      <c r="AE744" s="116">
        <v>8.0342723817965762</v>
      </c>
      <c r="AF744" s="115">
        <v>8.0234419546500764</v>
      </c>
      <c r="AG744" s="115">
        <v>8.0340527952121779</v>
      </c>
      <c r="AH744" s="115">
        <v>8.0420866894305689</v>
      </c>
      <c r="AI744" s="119">
        <v>23.320678438791674</v>
      </c>
      <c r="AJ744" s="117">
        <v>39.915966386554622</v>
      </c>
      <c r="AK744" s="115"/>
      <c r="AL744" s="118">
        <v>3.929422065727699</v>
      </c>
      <c r="AM744" s="118">
        <v>4.0131411681914155</v>
      </c>
      <c r="AN744" s="115">
        <v>4.1246998101051213</v>
      </c>
      <c r="AO744" s="115">
        <v>4.2052889778325122</v>
      </c>
      <c r="AP744" s="115">
        <v>4.1796672289156627</v>
      </c>
      <c r="AQ744" s="119">
        <v>3.8696927384172355</v>
      </c>
      <c r="AR744" s="115">
        <v>3.4758</v>
      </c>
      <c r="AS744" s="115"/>
      <c r="AT744" s="118">
        <v>220.50337932032264</v>
      </c>
      <c r="AU744" s="118">
        <v>154.98326778156286</v>
      </c>
      <c r="AV744" s="119">
        <v>195.60738713163505</v>
      </c>
      <c r="AW744" s="119">
        <v>182.76170492824897</v>
      </c>
      <c r="AX744" s="119">
        <v>178.96750637330373</v>
      </c>
      <c r="AY744" s="119">
        <v>229.2081864215852</v>
      </c>
      <c r="AZ744" s="119">
        <v>290.63664597124171</v>
      </c>
      <c r="BA744" s="119"/>
    </row>
    <row r="745" spans="1:53" x14ac:dyDescent="0.25">
      <c r="A745" s="180" t="s">
        <v>1352</v>
      </c>
      <c r="B745" s="181">
        <v>5</v>
      </c>
      <c r="C745" s="182" t="s">
        <v>1353</v>
      </c>
      <c r="D745" s="31"/>
      <c r="E745" s="32"/>
      <c r="F745" s="160">
        <v>3569</v>
      </c>
      <c r="G745" s="109">
        <v>3558</v>
      </c>
      <c r="H745" s="110">
        <v>3819</v>
      </c>
      <c r="I745" s="110">
        <v>3825</v>
      </c>
      <c r="J745" s="110">
        <v>3830</v>
      </c>
      <c r="K745" s="110">
        <v>3823</v>
      </c>
      <c r="L745" s="110">
        <v>3399</v>
      </c>
      <c r="M745" s="111"/>
      <c r="N745" s="112">
        <v>0.21831865750426385</v>
      </c>
      <c r="O745" s="112">
        <v>0.22089139361999677</v>
      </c>
      <c r="P745" s="113">
        <v>0.26082205019709759</v>
      </c>
      <c r="Q745" s="113">
        <v>0.26371104062732453</v>
      </c>
      <c r="R745" s="113">
        <v>0.26808341494199994</v>
      </c>
      <c r="S745" s="207">
        <v>0.32717824832889064</v>
      </c>
      <c r="T745" s="113">
        <v>0.36731469583666115</v>
      </c>
      <c r="U745" s="111"/>
      <c r="V745" s="114">
        <v>71.204821100000004</v>
      </c>
      <c r="W745" s="114">
        <v>72.099999999999994</v>
      </c>
      <c r="X745" s="115">
        <v>71.384884104749815</v>
      </c>
      <c r="Y745" s="115">
        <v>71.34243739689532</v>
      </c>
      <c r="Z745" s="115">
        <v>70.837601864514284</v>
      </c>
      <c r="AA745" s="119">
        <v>69.981271757845036</v>
      </c>
      <c r="AB745" s="115">
        <v>68.663001361131379</v>
      </c>
      <c r="AC745" s="115"/>
      <c r="AD745" s="116">
        <v>12.884668972885569</v>
      </c>
      <c r="AE745" s="116">
        <v>13.018856395081427</v>
      </c>
      <c r="AF745" s="115">
        <v>12.99680771382164</v>
      </c>
      <c r="AG745" s="115">
        <v>13.01840935873255</v>
      </c>
      <c r="AH745" s="115">
        <v>13.034764833036569</v>
      </c>
      <c r="AI745" s="119">
        <v>27.601559522563548</v>
      </c>
      <c r="AJ745" s="117">
        <v>43.410852713178294</v>
      </c>
      <c r="AK745" s="115"/>
      <c r="AL745" s="118">
        <v>5.4924608215818518</v>
      </c>
      <c r="AM745" s="118">
        <v>5.5631910199556529</v>
      </c>
      <c r="AN745" s="115">
        <v>5.6409850171549643</v>
      </c>
      <c r="AO745" s="115">
        <v>5.7567592871485935</v>
      </c>
      <c r="AP745" s="115">
        <v>5.7355832437713721</v>
      </c>
      <c r="AQ745" s="119">
        <v>5.4152444948647798</v>
      </c>
      <c r="AR745" s="115">
        <v>5.0284000000000004</v>
      </c>
      <c r="AS745" s="115"/>
      <c r="AT745" s="118">
        <v>216.97135491492588</v>
      </c>
      <c r="AU745" s="118">
        <v>217.20625191868231</v>
      </c>
      <c r="AV745" s="119">
        <v>336.73739047825586</v>
      </c>
      <c r="AW745" s="119">
        <v>342.30500586727021</v>
      </c>
      <c r="AX745" s="119">
        <v>362.07258827175787</v>
      </c>
      <c r="AY745" s="119">
        <v>469.40842318617797</v>
      </c>
      <c r="AZ745" s="119">
        <v>569.34388779846984</v>
      </c>
      <c r="BA745" s="119"/>
    </row>
    <row r="746" spans="1:53" x14ac:dyDescent="0.25">
      <c r="A746" s="180" t="s">
        <v>1354</v>
      </c>
      <c r="B746" s="181">
        <v>6</v>
      </c>
      <c r="C746" s="182" t="s">
        <v>1355</v>
      </c>
      <c r="D746" s="31"/>
      <c r="E746" s="32"/>
      <c r="F746" s="160">
        <v>1495</v>
      </c>
      <c r="G746" s="109">
        <v>1143</v>
      </c>
      <c r="H746" s="110">
        <v>1163</v>
      </c>
      <c r="I746" s="110">
        <v>1142</v>
      </c>
      <c r="J746" s="110">
        <v>1121</v>
      </c>
      <c r="K746" s="110">
        <v>1056</v>
      </c>
      <c r="L746" s="110">
        <v>994</v>
      </c>
      <c r="M746" s="111"/>
      <c r="N746" s="112">
        <v>0.17791388118449578</v>
      </c>
      <c r="O746" s="112">
        <v>0.16150411822139579</v>
      </c>
      <c r="P746" s="113">
        <v>0.16471539004530972</v>
      </c>
      <c r="Q746" s="113">
        <v>0.16034748177706173</v>
      </c>
      <c r="R746" s="113">
        <v>0.15566277190582489</v>
      </c>
      <c r="S746" s="207">
        <v>0.21630149890778544</v>
      </c>
      <c r="T746" s="113">
        <v>0.25596492251842162</v>
      </c>
      <c r="U746" s="111"/>
      <c r="V746" s="114">
        <v>68.009469949999996</v>
      </c>
      <c r="W746" s="114">
        <v>71.709999999999994</v>
      </c>
      <c r="X746" s="115">
        <v>72.270142504869611</v>
      </c>
      <c r="Y746" s="115">
        <v>72.851367431120096</v>
      </c>
      <c r="Z746" s="115">
        <v>72.835318586542542</v>
      </c>
      <c r="AA746" s="119">
        <v>73.263650166054731</v>
      </c>
      <c r="AB746" s="115">
        <v>72.526882093288876</v>
      </c>
      <c r="AC746" s="115"/>
      <c r="AD746" s="116">
        <v>7.2477650062018464</v>
      </c>
      <c r="AE746" s="116">
        <v>7.3387676814499816</v>
      </c>
      <c r="AF746" s="115">
        <v>7.323814797286178</v>
      </c>
      <c r="AG746" s="115">
        <v>7.3384645121736423</v>
      </c>
      <c r="AH746" s="115">
        <v>7.3495564006104406</v>
      </c>
      <c r="AI746" s="119">
        <v>27.163602123196142</v>
      </c>
      <c r="AJ746" s="117">
        <v>48.684210526315788</v>
      </c>
      <c r="AK746" s="115"/>
      <c r="AL746" s="118">
        <v>4.0454366108786619</v>
      </c>
      <c r="AM746" s="118">
        <v>4.1423804469273735</v>
      </c>
      <c r="AN746" s="115">
        <v>4.2856044557563342</v>
      </c>
      <c r="AO746" s="115">
        <v>4.3874721854304637</v>
      </c>
      <c r="AP746" s="115">
        <v>4.3838996805111821</v>
      </c>
      <c r="AQ746" s="119">
        <v>3.9597391017709143</v>
      </c>
      <c r="AR746" s="115">
        <v>3.4447999999999999</v>
      </c>
      <c r="AS746" s="115"/>
      <c r="AT746" s="118">
        <v>215.89447643067228</v>
      </c>
      <c r="AU746" s="118">
        <v>156.23080663679696</v>
      </c>
      <c r="AV746" s="119">
        <v>158.49326857779744</v>
      </c>
      <c r="AW746" s="119">
        <v>145.19553062523613</v>
      </c>
      <c r="AX746" s="119">
        <v>135.84388464855118</v>
      </c>
      <c r="AY746" s="119">
        <v>187.57256337904664</v>
      </c>
      <c r="AZ746" s="119">
        <v>254.76765200580223</v>
      </c>
      <c r="BA746" s="119"/>
    </row>
    <row r="747" spans="1:53" x14ac:dyDescent="0.25">
      <c r="A747" s="180" t="s">
        <v>1356</v>
      </c>
      <c r="B747" s="181">
        <v>7</v>
      </c>
      <c r="C747" s="182" t="s">
        <v>1357</v>
      </c>
      <c r="D747" s="31"/>
      <c r="E747" s="32"/>
      <c r="F747" s="160">
        <v>1918</v>
      </c>
      <c r="G747" s="109">
        <v>2552</v>
      </c>
      <c r="H747" s="110">
        <v>2908</v>
      </c>
      <c r="I747" s="110">
        <v>2976</v>
      </c>
      <c r="J747" s="110">
        <v>3044</v>
      </c>
      <c r="K747" s="110">
        <v>3247</v>
      </c>
      <c r="L747" s="110">
        <v>2461</v>
      </c>
      <c r="M747" s="111"/>
      <c r="N747" s="112">
        <v>0.26504642079485807</v>
      </c>
      <c r="O747" s="112">
        <v>0.26143132891480819</v>
      </c>
      <c r="P747" s="113">
        <v>0.311474109145505</v>
      </c>
      <c r="Q747" s="113">
        <v>0.31207732219158441</v>
      </c>
      <c r="R747" s="113">
        <v>0.31605378211289731</v>
      </c>
      <c r="S747" s="207">
        <v>0.3656322952631243</v>
      </c>
      <c r="T747" s="113">
        <v>0.40054269281426952</v>
      </c>
      <c r="U747" s="111"/>
      <c r="V747" s="114">
        <v>70.639403900000005</v>
      </c>
      <c r="W747" s="114">
        <v>71.739999999999995</v>
      </c>
      <c r="X747" s="115">
        <v>70.609162554697534</v>
      </c>
      <c r="Y747" s="115">
        <v>70.499243352968676</v>
      </c>
      <c r="Z747" s="115">
        <v>69.720565563176791</v>
      </c>
      <c r="AA747" s="119">
        <v>68.611179690012364</v>
      </c>
      <c r="AB747" s="115">
        <v>66.894528865758417</v>
      </c>
      <c r="AC747" s="115"/>
      <c r="AD747" s="116">
        <v>39.211902871986204</v>
      </c>
      <c r="AE747" s="116">
        <v>39.684662206992854</v>
      </c>
      <c r="AF747" s="115">
        <v>39.606981901942085</v>
      </c>
      <c r="AG747" s="115">
        <v>39.683087241146119</v>
      </c>
      <c r="AH747" s="115">
        <v>39.740709654850455</v>
      </c>
      <c r="AI747" s="119">
        <v>44.386291071283949</v>
      </c>
      <c r="AJ747" s="117">
        <v>49.350649350649348</v>
      </c>
      <c r="AK747" s="115"/>
      <c r="AL747" s="118">
        <v>5.7215773662551443</v>
      </c>
      <c r="AM747" s="118">
        <v>5.9626264880952382</v>
      </c>
      <c r="AN747" s="115">
        <v>6.183709272077401</v>
      </c>
      <c r="AO747" s="115">
        <v>6.2141333556149743</v>
      </c>
      <c r="AP747" s="115">
        <v>6.2049836907082518</v>
      </c>
      <c r="AQ747" s="119">
        <v>6.0240103729418228</v>
      </c>
      <c r="AR747" s="115">
        <v>5.7000999999999999</v>
      </c>
      <c r="AS747" s="115"/>
      <c r="AT747" s="118">
        <v>218.35757711292561</v>
      </c>
      <c r="AU747" s="118">
        <v>200.76829248628843</v>
      </c>
      <c r="AV747" s="119">
        <v>315.23305300121706</v>
      </c>
      <c r="AW747" s="119">
        <v>316.29975475520638</v>
      </c>
      <c r="AX747" s="119">
        <v>332.37062987548751</v>
      </c>
      <c r="AY747" s="119">
        <v>491.20626121647365</v>
      </c>
      <c r="AZ747" s="119">
        <v>651.19357829154137</v>
      </c>
      <c r="BA747" s="119"/>
    </row>
    <row r="748" spans="1:53" x14ac:dyDescent="0.25">
      <c r="A748" s="180" t="s">
        <v>1358</v>
      </c>
      <c r="B748" s="181">
        <v>8</v>
      </c>
      <c r="C748" s="182" t="s">
        <v>1359</v>
      </c>
      <c r="D748" s="31"/>
      <c r="E748" s="32"/>
      <c r="F748" s="160">
        <v>7912</v>
      </c>
      <c r="G748" s="109">
        <v>7735</v>
      </c>
      <c r="H748" s="110">
        <v>8154</v>
      </c>
      <c r="I748" s="110">
        <v>8111</v>
      </c>
      <c r="J748" s="110">
        <v>8065</v>
      </c>
      <c r="K748" s="110">
        <v>7899</v>
      </c>
      <c r="L748" s="110">
        <v>6726</v>
      </c>
      <c r="M748" s="111"/>
      <c r="N748" s="112">
        <v>0.31056675035025116</v>
      </c>
      <c r="O748" s="112">
        <v>0.37159380322868762</v>
      </c>
      <c r="P748" s="113">
        <v>0.47987208182121105</v>
      </c>
      <c r="Q748" s="113">
        <v>0.49191842673290542</v>
      </c>
      <c r="R748" s="113">
        <v>0.5098278458959189</v>
      </c>
      <c r="S748" s="207">
        <v>0.50908587078559631</v>
      </c>
      <c r="T748" s="113">
        <v>0.4871947403860229</v>
      </c>
      <c r="U748" s="111"/>
      <c r="V748" s="114">
        <v>70.896073549999997</v>
      </c>
      <c r="W748" s="114">
        <v>72.040000000000006</v>
      </c>
      <c r="X748" s="115">
        <v>72.404114981928558</v>
      </c>
      <c r="Y748" s="115">
        <v>72.605984045259589</v>
      </c>
      <c r="Z748" s="115">
        <v>72.661772529316508</v>
      </c>
      <c r="AA748" s="119">
        <v>72.691870528285079</v>
      </c>
      <c r="AB748" s="115">
        <v>72.343902843050557</v>
      </c>
      <c r="AC748" s="115"/>
      <c r="AD748" s="116">
        <v>53.222914570886125</v>
      </c>
      <c r="AE748" s="116">
        <v>53.803111262165551</v>
      </c>
      <c r="AF748" s="115">
        <v>53.846153846153847</v>
      </c>
      <c r="AG748" s="115">
        <v>53.846153846153847</v>
      </c>
      <c r="AH748" s="115">
        <v>53.871895824190489</v>
      </c>
      <c r="AI748" s="119">
        <v>58.30666014117287</v>
      </c>
      <c r="AJ748" s="117">
        <v>62.954545454545453</v>
      </c>
      <c r="AK748" s="115"/>
      <c r="AL748" s="118">
        <v>7.2162601642710476</v>
      </c>
      <c r="AM748" s="118">
        <v>7.5371562065771185</v>
      </c>
      <c r="AN748" s="115">
        <v>7.7866405143267627</v>
      </c>
      <c r="AO748" s="115">
        <v>7.8651647998340586</v>
      </c>
      <c r="AP748" s="115">
        <v>7.8895915134370584</v>
      </c>
      <c r="AQ748" s="119">
        <v>7.7046690772891964</v>
      </c>
      <c r="AR748" s="115">
        <v>7.3693999999999997</v>
      </c>
      <c r="AS748" s="115"/>
      <c r="AT748" s="118">
        <v>249.24100721720882</v>
      </c>
      <c r="AU748" s="118">
        <v>381.01775947328144</v>
      </c>
      <c r="AV748" s="119">
        <v>758.60876972101335</v>
      </c>
      <c r="AW748" s="119">
        <v>806.13679465939754</v>
      </c>
      <c r="AX748" s="119">
        <v>890.53464847679595</v>
      </c>
      <c r="AY748" s="119">
        <v>865.96791832498275</v>
      </c>
      <c r="AZ748" s="119">
        <v>762.00652958035118</v>
      </c>
      <c r="BA748" s="119"/>
    </row>
    <row r="749" spans="1:53" x14ac:dyDescent="0.25">
      <c r="A749" s="180"/>
      <c r="B749" s="183"/>
      <c r="C749" s="182"/>
      <c r="D749" s="31"/>
      <c r="E749" s="32"/>
      <c r="F749" s="160"/>
      <c r="G749" s="109"/>
      <c r="H749" s="110"/>
      <c r="I749" s="110"/>
      <c r="J749" s="110"/>
      <c r="K749" s="110"/>
      <c r="L749" s="110" t="s">
        <v>15</v>
      </c>
      <c r="M749" s="111"/>
      <c r="N749" s="112"/>
      <c r="O749" s="112"/>
      <c r="P749" s="113"/>
      <c r="Q749" s="113"/>
      <c r="R749" s="113"/>
      <c r="S749" s="207"/>
      <c r="T749" s="113"/>
      <c r="U749" s="111"/>
      <c r="V749" s="114"/>
      <c r="W749" s="114"/>
      <c r="X749" s="115"/>
      <c r="Y749" s="115"/>
      <c r="Z749" s="115"/>
      <c r="AA749" s="119"/>
      <c r="AB749" s="115"/>
      <c r="AC749" s="115"/>
      <c r="AD749" s="116"/>
      <c r="AE749" s="116"/>
      <c r="AF749" s="115"/>
      <c r="AG749" s="115"/>
      <c r="AH749" s="115"/>
      <c r="AI749" s="119"/>
      <c r="AJ749" s="120"/>
      <c r="AK749" s="115"/>
      <c r="AL749" s="118"/>
      <c r="AM749" s="118"/>
      <c r="AN749" s="115"/>
      <c r="AO749" s="115"/>
      <c r="AP749" s="115"/>
      <c r="AQ749" s="119"/>
      <c r="AR749" s="115"/>
      <c r="AS749" s="115"/>
      <c r="AT749" s="118"/>
      <c r="AU749" s="118"/>
      <c r="AV749" s="119"/>
      <c r="AW749" s="119"/>
      <c r="AX749" s="119"/>
      <c r="AY749" s="119"/>
      <c r="AZ749" s="119"/>
      <c r="BA749" s="119"/>
    </row>
    <row r="750" spans="1:53" x14ac:dyDescent="0.25">
      <c r="A750" s="177" t="s">
        <v>1360</v>
      </c>
      <c r="B750" s="178"/>
      <c r="C750" s="179" t="s">
        <v>1361</v>
      </c>
      <c r="D750" s="31"/>
      <c r="E750" s="32"/>
      <c r="F750" s="159">
        <v>163678</v>
      </c>
      <c r="G750" s="97">
        <v>138213</v>
      </c>
      <c r="H750" s="98">
        <v>145397</v>
      </c>
      <c r="I750" s="98">
        <v>144560</v>
      </c>
      <c r="J750" s="98">
        <v>143667</v>
      </c>
      <c r="K750" s="98">
        <v>140633</v>
      </c>
      <c r="L750" s="98">
        <v>120723</v>
      </c>
      <c r="M750" s="121"/>
      <c r="N750" s="100">
        <v>0.22382025451056534</v>
      </c>
      <c r="O750" s="100">
        <v>0.22193320330535657</v>
      </c>
      <c r="P750" s="101">
        <v>0.27256435155412662</v>
      </c>
      <c r="Q750" s="101">
        <v>0.27628063222313692</v>
      </c>
      <c r="R750" s="101">
        <v>0.28304222765089082</v>
      </c>
      <c r="S750" s="206">
        <v>0.32068748484109633</v>
      </c>
      <c r="T750" s="101">
        <v>0.35037687976436671</v>
      </c>
      <c r="U750" s="121"/>
      <c r="V750" s="102">
        <v>68.939179616196753</v>
      </c>
      <c r="W750" s="102">
        <v>73.069999999999993</v>
      </c>
      <c r="X750" s="103">
        <v>74.757904476795858</v>
      </c>
      <c r="Y750" s="103">
        <v>75.627404764756051</v>
      </c>
      <c r="Z750" s="103">
        <v>76.213462770593665</v>
      </c>
      <c r="AA750" s="107">
        <v>77.652176920553757</v>
      </c>
      <c r="AB750" s="103">
        <v>77.981584218822448</v>
      </c>
      <c r="AC750" s="103"/>
      <c r="AD750" s="104">
        <v>29.308521966585612</v>
      </c>
      <c r="AE750" s="104">
        <v>32.031230032147334</v>
      </c>
      <c r="AF750" s="103">
        <v>31.712723544685105</v>
      </c>
      <c r="AG750" s="103">
        <v>32.024772322701068</v>
      </c>
      <c r="AH750" s="103">
        <v>32.26103700492736</v>
      </c>
      <c r="AI750" s="107">
        <v>38.443127921351788</v>
      </c>
      <c r="AJ750" s="105">
        <v>44.574810507735435</v>
      </c>
      <c r="AK750" s="103"/>
      <c r="AL750" s="106">
        <v>4.4273070385050186</v>
      </c>
      <c r="AM750" s="106">
        <v>4.6666762451727895</v>
      </c>
      <c r="AN750" s="103">
        <v>4.8363831506507848</v>
      </c>
      <c r="AO750" s="103">
        <v>4.9687000593729636</v>
      </c>
      <c r="AP750" s="103">
        <v>4.990468267533414</v>
      </c>
      <c r="AQ750" s="107">
        <v>4.8239121248969461</v>
      </c>
      <c r="AR750" s="103">
        <v>4.5567928477976443</v>
      </c>
      <c r="AS750" s="103"/>
      <c r="AT750" s="106">
        <v>194.88430020307666</v>
      </c>
      <c r="AU750" s="106">
        <v>167.26012749836926</v>
      </c>
      <c r="AV750" s="107">
        <v>266.13321999972413</v>
      </c>
      <c r="AW750" s="107">
        <v>265.45939255051468</v>
      </c>
      <c r="AX750" s="107">
        <v>278.2290980273919</v>
      </c>
      <c r="AY750" s="107">
        <v>358.77857481994999</v>
      </c>
      <c r="AZ750" s="107">
        <v>443.17547688822572</v>
      </c>
      <c r="BA750" s="107"/>
    </row>
    <row r="751" spans="1:53" x14ac:dyDescent="0.25">
      <c r="A751" s="180" t="s">
        <v>1362</v>
      </c>
      <c r="B751" s="181">
        <v>1</v>
      </c>
      <c r="C751" s="182" t="s">
        <v>1363</v>
      </c>
      <c r="D751" s="31"/>
      <c r="E751" s="32"/>
      <c r="F751" s="160">
        <v>60230</v>
      </c>
      <c r="G751" s="109">
        <v>53075</v>
      </c>
      <c r="H751" s="110">
        <v>56615</v>
      </c>
      <c r="I751" s="110">
        <v>56575</v>
      </c>
      <c r="J751" s="110">
        <v>56514</v>
      </c>
      <c r="K751" s="110">
        <v>56157</v>
      </c>
      <c r="L751" s="110">
        <v>50905</v>
      </c>
      <c r="M751" s="111"/>
      <c r="N751" s="112">
        <v>0.2370107279659652</v>
      </c>
      <c r="O751" s="112">
        <v>0.24965300688944916</v>
      </c>
      <c r="P751" s="113">
        <v>0.30926359279066407</v>
      </c>
      <c r="Q751" s="113">
        <v>0.31547989961518291</v>
      </c>
      <c r="R751" s="113">
        <v>0.32471292540495728</v>
      </c>
      <c r="S751" s="207">
        <v>0.35938652902224855</v>
      </c>
      <c r="T751" s="113">
        <v>0.38419548246737512</v>
      </c>
      <c r="U751" s="111"/>
      <c r="V751" s="114">
        <v>70.073986700000006</v>
      </c>
      <c r="W751" s="114">
        <v>73.33</v>
      </c>
      <c r="X751" s="115">
        <v>74.771360031448893</v>
      </c>
      <c r="Y751" s="115">
        <v>75.474102066947708</v>
      </c>
      <c r="Z751" s="115">
        <v>75.983613558589468</v>
      </c>
      <c r="AA751" s="119">
        <v>77.149265611044029</v>
      </c>
      <c r="AB751" s="115">
        <v>77.445344217749309</v>
      </c>
      <c r="AC751" s="115"/>
      <c r="AD751" s="116">
        <v>37.699144365775972</v>
      </c>
      <c r="AE751" s="116">
        <v>37.974687528486946</v>
      </c>
      <c r="AF751" s="115">
        <v>37.929412321105289</v>
      </c>
      <c r="AG751" s="115">
        <v>37.973769575020064</v>
      </c>
      <c r="AH751" s="115">
        <v>38.007354236261939</v>
      </c>
      <c r="AI751" s="119">
        <v>43.490694932703491</v>
      </c>
      <c r="AJ751" s="117">
        <v>49.401197604790418</v>
      </c>
      <c r="AK751" s="115"/>
      <c r="AL751" s="118">
        <v>4.5558389418864991</v>
      </c>
      <c r="AM751" s="118">
        <v>4.8824050589021644</v>
      </c>
      <c r="AN751" s="115">
        <v>5.109641952957972</v>
      </c>
      <c r="AO751" s="115">
        <v>5.2541672672889108</v>
      </c>
      <c r="AP751" s="115">
        <v>5.2844476875999726</v>
      </c>
      <c r="AQ751" s="119">
        <v>5.2345082558697698</v>
      </c>
      <c r="AR751" s="115">
        <v>5.0601000000000003</v>
      </c>
      <c r="AS751" s="115"/>
      <c r="AT751" s="118">
        <v>196.50937016047172</v>
      </c>
      <c r="AU751" s="118">
        <v>200.84943476046644</v>
      </c>
      <c r="AV751" s="119">
        <v>330.62466447692691</v>
      </c>
      <c r="AW751" s="119">
        <v>337.72290959120613</v>
      </c>
      <c r="AX751" s="119">
        <v>360.22181399399932</v>
      </c>
      <c r="AY751" s="119">
        <v>440.90002331372671</v>
      </c>
      <c r="AZ751" s="119">
        <v>509.87353660708368</v>
      </c>
      <c r="BA751" s="119"/>
    </row>
    <row r="752" spans="1:53" x14ac:dyDescent="0.25">
      <c r="A752" s="180" t="s">
        <v>1364</v>
      </c>
      <c r="B752" s="181">
        <v>2</v>
      </c>
      <c r="C752" s="182" t="s">
        <v>1365</v>
      </c>
      <c r="D752" s="31"/>
      <c r="E752" s="32"/>
      <c r="F752" s="160">
        <v>12804</v>
      </c>
      <c r="G752" s="109">
        <v>10474</v>
      </c>
      <c r="H752" s="110">
        <v>10899</v>
      </c>
      <c r="I752" s="110">
        <v>10791</v>
      </c>
      <c r="J752" s="110">
        <v>10679</v>
      </c>
      <c r="K752" s="110">
        <v>10321</v>
      </c>
      <c r="L752" s="110">
        <v>9361</v>
      </c>
      <c r="M752" s="111"/>
      <c r="N752" s="112">
        <v>0.19875433422517955</v>
      </c>
      <c r="O752" s="112">
        <v>0.17993670661741404</v>
      </c>
      <c r="P752" s="113">
        <v>0.22371223904762075</v>
      </c>
      <c r="Q752" s="113">
        <v>0.22407462925801691</v>
      </c>
      <c r="R752" s="113">
        <v>0.22732170513921202</v>
      </c>
      <c r="S752" s="207">
        <v>0.29834348803553695</v>
      </c>
      <c r="T752" s="113">
        <v>0.34777877004523183</v>
      </c>
      <c r="U752" s="111"/>
      <c r="V752" s="114">
        <v>68.6753231</v>
      </c>
      <c r="W752" s="114">
        <v>72.95</v>
      </c>
      <c r="X752" s="115">
        <v>74.586126464469629</v>
      </c>
      <c r="Y752" s="115">
        <v>75.472160382909763</v>
      </c>
      <c r="Z752" s="115">
        <v>76.041006537552803</v>
      </c>
      <c r="AA752" s="119">
        <v>77.377183696306474</v>
      </c>
      <c r="AB752" s="115">
        <v>77.555910077220872</v>
      </c>
      <c r="AC752" s="115"/>
      <c r="AD752" s="116">
        <v>20.211039343296754</v>
      </c>
      <c r="AE752" s="116">
        <v>20.254836019857098</v>
      </c>
      <c r="AF752" s="115">
        <v>20.247639675028985</v>
      </c>
      <c r="AG752" s="115">
        <v>20.254690114182317</v>
      </c>
      <c r="AH752" s="115">
        <v>20.26002828527438</v>
      </c>
      <c r="AI752" s="119">
        <v>25.541400761827845</v>
      </c>
      <c r="AJ752" s="117">
        <v>31.274131274131271</v>
      </c>
      <c r="AK752" s="115"/>
      <c r="AL752" s="118">
        <v>3.8136652497343251</v>
      </c>
      <c r="AM752" s="118">
        <v>3.9463254595588237</v>
      </c>
      <c r="AN752" s="115">
        <v>4.0917746867253051</v>
      </c>
      <c r="AO752" s="115">
        <v>4.2434201606425708</v>
      </c>
      <c r="AP752" s="115">
        <v>4.2503469860896441</v>
      </c>
      <c r="AQ752" s="119">
        <v>3.964703385369388</v>
      </c>
      <c r="AR752" s="115">
        <v>3.6002999999999998</v>
      </c>
      <c r="AS752" s="115"/>
      <c r="AT752" s="118">
        <v>192.05005125377841</v>
      </c>
      <c r="AU752" s="118">
        <v>137.70010373917805</v>
      </c>
      <c r="AV752" s="119">
        <v>219.73459599936464</v>
      </c>
      <c r="AW752" s="119">
        <v>211.59428038702447</v>
      </c>
      <c r="AX752" s="119">
        <v>217.04636580193511</v>
      </c>
      <c r="AY752" s="119">
        <v>415.01289879262913</v>
      </c>
      <c r="AZ752" s="119">
        <v>629.47681131812908</v>
      </c>
      <c r="BA752" s="119"/>
    </row>
    <row r="753" spans="1:53" x14ac:dyDescent="0.25">
      <c r="A753" s="180" t="s">
        <v>1366</v>
      </c>
      <c r="B753" s="181">
        <v>3</v>
      </c>
      <c r="C753" s="182" t="s">
        <v>1367</v>
      </c>
      <c r="D753" s="31"/>
      <c r="E753" s="32"/>
      <c r="F753" s="160">
        <v>4186</v>
      </c>
      <c r="G753" s="109">
        <v>3566</v>
      </c>
      <c r="H753" s="110">
        <v>3742</v>
      </c>
      <c r="I753" s="110">
        <v>3717</v>
      </c>
      <c r="J753" s="110">
        <v>3689</v>
      </c>
      <c r="K753" s="110">
        <v>3599</v>
      </c>
      <c r="L753" s="110">
        <v>2878</v>
      </c>
      <c r="M753" s="111"/>
      <c r="N753" s="112">
        <v>0.21682842026545188</v>
      </c>
      <c r="O753" s="112">
        <v>0.20092218433182546</v>
      </c>
      <c r="P753" s="113">
        <v>0.27183595987905718</v>
      </c>
      <c r="Q753" s="113">
        <v>0.27453203904796369</v>
      </c>
      <c r="R753" s="113">
        <v>0.28196209614855583</v>
      </c>
      <c r="S753" s="207">
        <v>0.34605361206254992</v>
      </c>
      <c r="T753" s="113">
        <v>0.39208091659572791</v>
      </c>
      <c r="U753" s="111"/>
      <c r="V753" s="114">
        <v>68.422373300000004</v>
      </c>
      <c r="W753" s="114">
        <v>72.89</v>
      </c>
      <c r="X753" s="115">
        <v>74.150461770648448</v>
      </c>
      <c r="Y753" s="115">
        <v>74.972910988249495</v>
      </c>
      <c r="Z753" s="115">
        <v>75.283967834873593</v>
      </c>
      <c r="AA753" s="119">
        <v>76.51163742488302</v>
      </c>
      <c r="AB753" s="115">
        <v>76.452749648071375</v>
      </c>
      <c r="AC753" s="115"/>
      <c r="AD753" s="116">
        <v>20.680747367974813</v>
      </c>
      <c r="AE753" s="116">
        <v>20.770701021029886</v>
      </c>
      <c r="AF753" s="115">
        <v>20.755920504406877</v>
      </c>
      <c r="AG753" s="115">
        <v>20.770401346500247</v>
      </c>
      <c r="AH753" s="115">
        <v>20.781365374551608</v>
      </c>
      <c r="AI753" s="119">
        <v>27.266579697864472</v>
      </c>
      <c r="AJ753" s="117">
        <v>34.29951690821256</v>
      </c>
      <c r="AK753" s="115"/>
      <c r="AL753" s="118">
        <v>4.8415815994338285</v>
      </c>
      <c r="AM753" s="118">
        <v>5.0876816226183159</v>
      </c>
      <c r="AN753" s="115">
        <v>5.2277558918419489</v>
      </c>
      <c r="AO753" s="115">
        <v>5.4141727671232864</v>
      </c>
      <c r="AP753" s="115">
        <v>5.4506923651895356</v>
      </c>
      <c r="AQ753" s="119">
        <v>5.0486902955111539</v>
      </c>
      <c r="AR753" s="115">
        <v>4.5448000000000004</v>
      </c>
      <c r="AS753" s="115"/>
      <c r="AT753" s="118">
        <v>199.97363963659683</v>
      </c>
      <c r="AU753" s="118">
        <v>149.23014492362302</v>
      </c>
      <c r="AV753" s="119">
        <v>305.04088477299462</v>
      </c>
      <c r="AW753" s="119">
        <v>301.33602038084808</v>
      </c>
      <c r="AX753" s="119">
        <v>320.25307842785975</v>
      </c>
      <c r="AY753" s="119">
        <v>511.39551442941593</v>
      </c>
      <c r="AZ753" s="119">
        <v>707.87054569684915</v>
      </c>
      <c r="BA753" s="119"/>
    </row>
    <row r="754" spans="1:53" x14ac:dyDescent="0.25">
      <c r="A754" s="180" t="s">
        <v>1368</v>
      </c>
      <c r="B754" s="181">
        <v>4</v>
      </c>
      <c r="C754" s="182" t="s">
        <v>1369</v>
      </c>
      <c r="D754" s="31"/>
      <c r="E754" s="32"/>
      <c r="F754" s="160">
        <v>3350</v>
      </c>
      <c r="G754" s="109">
        <v>2916</v>
      </c>
      <c r="H754" s="110">
        <v>3092</v>
      </c>
      <c r="I754" s="110">
        <v>3083</v>
      </c>
      <c r="J754" s="110">
        <v>3073</v>
      </c>
      <c r="K754" s="110">
        <v>3033</v>
      </c>
      <c r="L754" s="110">
        <v>2330</v>
      </c>
      <c r="M754" s="111"/>
      <c r="N754" s="112">
        <v>0.21280453153124912</v>
      </c>
      <c r="O754" s="112">
        <v>0.18710135936789063</v>
      </c>
      <c r="P754" s="113">
        <v>0.22426677363393091</v>
      </c>
      <c r="Q754" s="113">
        <v>0.22159731369286176</v>
      </c>
      <c r="R754" s="113">
        <v>0.22233531088102584</v>
      </c>
      <c r="S754" s="207">
        <v>0.27781413171497699</v>
      </c>
      <c r="T754" s="113">
        <v>0.32210125660832389</v>
      </c>
      <c r="U754" s="111"/>
      <c r="V754" s="114">
        <v>69.024989000000005</v>
      </c>
      <c r="W754" s="114">
        <v>72.8</v>
      </c>
      <c r="X754" s="115">
        <v>73.500258787997282</v>
      </c>
      <c r="Y754" s="115">
        <v>74.119309889273467</v>
      </c>
      <c r="Z754" s="115">
        <v>74.174442700051031</v>
      </c>
      <c r="AA754" s="119">
        <v>74.805892268605703</v>
      </c>
      <c r="AB754" s="115">
        <v>74.277743458266258</v>
      </c>
      <c r="AC754" s="115"/>
      <c r="AD754" s="116">
        <v>25.025022665701059</v>
      </c>
      <c r="AE754" s="116">
        <v>25.108070255985137</v>
      </c>
      <c r="AF754" s="115">
        <v>25.094424492339019</v>
      </c>
      <c r="AG754" s="115">
        <v>25.107793588537952</v>
      </c>
      <c r="AH754" s="115">
        <v>25.117915869051842</v>
      </c>
      <c r="AI754" s="119">
        <v>31.78218385137302</v>
      </c>
      <c r="AJ754" s="117">
        <v>39.010989010989015</v>
      </c>
      <c r="AK754" s="115"/>
      <c r="AL754" s="118">
        <v>4.355136561264823</v>
      </c>
      <c r="AM754" s="118">
        <v>4.5228111394557819</v>
      </c>
      <c r="AN754" s="115">
        <v>4.6925089919748144</v>
      </c>
      <c r="AO754" s="115">
        <v>4.8306423889293519</v>
      </c>
      <c r="AP754" s="115">
        <v>4.8515916725476353</v>
      </c>
      <c r="AQ754" s="119">
        <v>4.6979557382015109</v>
      </c>
      <c r="AR754" s="115">
        <v>4.4668999999999999</v>
      </c>
      <c r="AS754" s="115"/>
      <c r="AT754" s="118">
        <v>187.56728131820788</v>
      </c>
      <c r="AU754" s="118">
        <v>127.36338718327346</v>
      </c>
      <c r="AV754" s="119">
        <v>187.13779479834949</v>
      </c>
      <c r="AW754" s="119">
        <v>176.54089659293251</v>
      </c>
      <c r="AX754" s="119">
        <v>177.27978959260551</v>
      </c>
      <c r="AY754" s="119">
        <v>285.00971202693472</v>
      </c>
      <c r="AZ754" s="119">
        <v>405.5458428251992</v>
      </c>
      <c r="BA754" s="119"/>
    </row>
    <row r="755" spans="1:53" x14ac:dyDescent="0.25">
      <c r="A755" s="180" t="s">
        <v>1370</v>
      </c>
      <c r="B755" s="181">
        <v>5</v>
      </c>
      <c r="C755" s="182" t="s">
        <v>1371</v>
      </c>
      <c r="D755" s="31"/>
      <c r="E755" s="32"/>
      <c r="F755" s="160">
        <v>5623</v>
      </c>
      <c r="G755" s="109">
        <v>4705</v>
      </c>
      <c r="H755" s="110">
        <v>4975</v>
      </c>
      <c r="I755" s="110">
        <v>4956</v>
      </c>
      <c r="J755" s="110">
        <v>4934</v>
      </c>
      <c r="K755" s="110">
        <v>4855</v>
      </c>
      <c r="L755" s="110">
        <v>3652</v>
      </c>
      <c r="M755" s="111"/>
      <c r="N755" s="112">
        <v>0.21230281240081547</v>
      </c>
      <c r="O755" s="112">
        <v>0.21152878371492773</v>
      </c>
      <c r="P755" s="113">
        <v>0.25694854726303057</v>
      </c>
      <c r="Q755" s="113">
        <v>0.26025826885974795</v>
      </c>
      <c r="R755" s="113">
        <v>0.26646809524056131</v>
      </c>
      <c r="S755" s="207">
        <v>0.26272021557756203</v>
      </c>
      <c r="T755" s="113">
        <v>0.25036215986045918</v>
      </c>
      <c r="U755" s="111"/>
      <c r="V755" s="114">
        <v>68.913393499999998</v>
      </c>
      <c r="W755" s="114">
        <v>73.069999999999993</v>
      </c>
      <c r="X755" s="115">
        <v>74.866312641801855</v>
      </c>
      <c r="Y755" s="115">
        <v>75.765549937811372</v>
      </c>
      <c r="Z755" s="115">
        <v>76.421794167630168</v>
      </c>
      <c r="AA755" s="119">
        <v>77.833464893803466</v>
      </c>
      <c r="AB755" s="115">
        <v>78.142165427803107</v>
      </c>
      <c r="AC755" s="115"/>
      <c r="AD755" s="116">
        <v>26.341148984576883</v>
      </c>
      <c r="AE755" s="116">
        <v>26.447449900140509</v>
      </c>
      <c r="AF755" s="115">
        <v>26.429983322673472</v>
      </c>
      <c r="AG755" s="115">
        <v>26.447095765808111</v>
      </c>
      <c r="AH755" s="115">
        <v>26.460052284865888</v>
      </c>
      <c r="AI755" s="119">
        <v>28.339410284173596</v>
      </c>
      <c r="AJ755" s="117">
        <v>30.363036303630363</v>
      </c>
      <c r="AK755" s="115"/>
      <c r="AL755" s="118">
        <v>4.3161554753309268</v>
      </c>
      <c r="AM755" s="118">
        <v>4.502137802991232</v>
      </c>
      <c r="AN755" s="115">
        <v>4.6500804496969286</v>
      </c>
      <c r="AO755" s="115">
        <v>4.7697599909787991</v>
      </c>
      <c r="AP755" s="115">
        <v>4.7943040887342327</v>
      </c>
      <c r="AQ755" s="119">
        <v>4.3667289098671347</v>
      </c>
      <c r="AR755" s="115">
        <v>3.8374000000000001</v>
      </c>
      <c r="AS755" s="115"/>
      <c r="AT755" s="118">
        <v>184.17515404046534</v>
      </c>
      <c r="AU755" s="118">
        <v>164.80786068123891</v>
      </c>
      <c r="AV755" s="119">
        <v>253.45731239785857</v>
      </c>
      <c r="AW755" s="119">
        <v>253.37714865311992</v>
      </c>
      <c r="AX755" s="119">
        <v>265.38673627959781</v>
      </c>
      <c r="AY755" s="119">
        <v>259.28401544366352</v>
      </c>
      <c r="AZ755" s="119">
        <v>244.2514217444913</v>
      </c>
      <c r="BA755" s="119"/>
    </row>
    <row r="756" spans="1:53" x14ac:dyDescent="0.25">
      <c r="A756" s="180" t="s">
        <v>1372</v>
      </c>
      <c r="B756" s="181">
        <v>6</v>
      </c>
      <c r="C756" s="182" t="s">
        <v>1373</v>
      </c>
      <c r="D756" s="31"/>
      <c r="E756" s="32"/>
      <c r="F756" s="160">
        <v>8153</v>
      </c>
      <c r="G756" s="109">
        <v>6201</v>
      </c>
      <c r="H756" s="110">
        <v>6324</v>
      </c>
      <c r="I756" s="110">
        <v>6214</v>
      </c>
      <c r="J756" s="110">
        <v>6104</v>
      </c>
      <c r="K756" s="110">
        <v>5767</v>
      </c>
      <c r="L756" s="110">
        <v>5100</v>
      </c>
      <c r="M756" s="111"/>
      <c r="N756" s="112">
        <v>0.23350080860297209</v>
      </c>
      <c r="O756" s="112">
        <v>0.1984662204378696</v>
      </c>
      <c r="P756" s="113">
        <v>0.25755228097348987</v>
      </c>
      <c r="Q756" s="113">
        <v>0.25504982831944234</v>
      </c>
      <c r="R756" s="113">
        <v>0.25872121830215489</v>
      </c>
      <c r="S756" s="207">
        <v>0.26661336418572518</v>
      </c>
      <c r="T756" s="113">
        <v>0.27113884722880049</v>
      </c>
      <c r="U756" s="111"/>
      <c r="V756" s="114">
        <v>67.656084200000009</v>
      </c>
      <c r="W756" s="114">
        <v>72.83</v>
      </c>
      <c r="X756" s="115">
        <v>75.064300631843736</v>
      </c>
      <c r="Y756" s="115">
        <v>76.187629407603708</v>
      </c>
      <c r="Z756" s="115">
        <v>77.015453692510007</v>
      </c>
      <c r="AA756" s="119">
        <v>78.927709245450615</v>
      </c>
      <c r="AB756" s="115">
        <v>79.487434108027514</v>
      </c>
      <c r="AC756" s="115"/>
      <c r="AD756" s="116">
        <v>34.534654203675302</v>
      </c>
      <c r="AE756" s="116">
        <v>34.604851272094372</v>
      </c>
      <c r="AF756" s="115">
        <v>34.593317010822965</v>
      </c>
      <c r="AG756" s="115">
        <v>34.604617415294278</v>
      </c>
      <c r="AH756" s="115">
        <v>34.613173406086545</v>
      </c>
      <c r="AI756" s="119">
        <v>37.055949691846763</v>
      </c>
      <c r="AJ756" s="117">
        <v>39.698492462311556</v>
      </c>
      <c r="AK756" s="115"/>
      <c r="AL756" s="118">
        <v>4.9168621244181123</v>
      </c>
      <c r="AM756" s="118">
        <v>5.0992631165919287</v>
      </c>
      <c r="AN756" s="115">
        <v>5.1619451947935344</v>
      </c>
      <c r="AO756" s="115">
        <v>5.295641644385026</v>
      </c>
      <c r="AP756" s="115">
        <v>5.3076154692556639</v>
      </c>
      <c r="AQ756" s="119">
        <v>4.8870632982196014</v>
      </c>
      <c r="AR756" s="115">
        <v>4.3811999999999998</v>
      </c>
      <c r="AS756" s="115"/>
      <c r="AT756" s="118">
        <v>195.32829572699796</v>
      </c>
      <c r="AU756" s="118">
        <v>120.25007960728871</v>
      </c>
      <c r="AV756" s="119">
        <v>211.35548673205105</v>
      </c>
      <c r="AW756" s="119">
        <v>199.24492433061172</v>
      </c>
      <c r="AX756" s="119">
        <v>203.40283592149308</v>
      </c>
      <c r="AY756" s="119">
        <v>218.12362514356573</v>
      </c>
      <c r="AZ756" s="119">
        <v>236.41573223269475</v>
      </c>
      <c r="BA756" s="119"/>
    </row>
    <row r="757" spans="1:53" x14ac:dyDescent="0.25">
      <c r="A757" s="180" t="s">
        <v>1374</v>
      </c>
      <c r="B757" s="181">
        <v>7</v>
      </c>
      <c r="C757" s="182" t="s">
        <v>1375</v>
      </c>
      <c r="D757" s="31"/>
      <c r="E757" s="32"/>
      <c r="F757" s="160">
        <v>18023</v>
      </c>
      <c r="G757" s="109">
        <v>16549</v>
      </c>
      <c r="H757" s="110">
        <v>17466</v>
      </c>
      <c r="I757" s="110">
        <v>17386</v>
      </c>
      <c r="J757" s="110">
        <v>17299</v>
      </c>
      <c r="K757" s="110">
        <v>16988</v>
      </c>
      <c r="L757" s="110">
        <v>12987</v>
      </c>
      <c r="M757" s="111"/>
      <c r="N757" s="112">
        <v>0.19579125273753939</v>
      </c>
      <c r="O757" s="112">
        <v>0.1699839415776474</v>
      </c>
      <c r="P757" s="113">
        <v>0.19339807114941474</v>
      </c>
      <c r="Q757" s="113">
        <v>0.1892508040534511</v>
      </c>
      <c r="R757" s="113">
        <v>0.18764115361788128</v>
      </c>
      <c r="S757" s="207">
        <v>0.24247088681550483</v>
      </c>
      <c r="T757" s="113">
        <v>0.28489515208677552</v>
      </c>
      <c r="U757" s="111"/>
      <c r="V757" s="114">
        <v>69.330016700000002</v>
      </c>
      <c r="W757" s="114">
        <v>72.89</v>
      </c>
      <c r="X757" s="115">
        <v>73.865320449054536</v>
      </c>
      <c r="Y757" s="115">
        <v>74.518112157645817</v>
      </c>
      <c r="Z757" s="115">
        <v>74.758944948411525</v>
      </c>
      <c r="AA757" s="119">
        <v>75.4481324111498</v>
      </c>
      <c r="AB757" s="115">
        <v>75.089690276664669</v>
      </c>
      <c r="AC757" s="115"/>
      <c r="AD757" s="116">
        <v>13.636678939907307</v>
      </c>
      <c r="AE757" s="116">
        <v>13.684234612659457</v>
      </c>
      <c r="AF757" s="115">
        <v>13.676420617476834</v>
      </c>
      <c r="AG757" s="115">
        <v>13.684076184142329</v>
      </c>
      <c r="AH757" s="115">
        <v>13.689872521615545</v>
      </c>
      <c r="AI757" s="119">
        <v>31.276170050447035</v>
      </c>
      <c r="AJ757" s="117">
        <v>50.383141762452112</v>
      </c>
      <c r="AK757" s="115"/>
      <c r="AL757" s="118">
        <v>4.3291557860615884</v>
      </c>
      <c r="AM757" s="118">
        <v>4.484650150624014</v>
      </c>
      <c r="AN757" s="115">
        <v>4.5852203349087803</v>
      </c>
      <c r="AO757" s="115">
        <v>4.7197471304125038</v>
      </c>
      <c r="AP757" s="115">
        <v>4.7292868767055323</v>
      </c>
      <c r="AQ757" s="119">
        <v>4.4015180790199473</v>
      </c>
      <c r="AR757" s="115">
        <v>3.9944999999999999</v>
      </c>
      <c r="AS757" s="115"/>
      <c r="AT757" s="118">
        <v>195.67644282117632</v>
      </c>
      <c r="AU757" s="118">
        <v>129.30551482714495</v>
      </c>
      <c r="AV757" s="119">
        <v>168.6755583929147</v>
      </c>
      <c r="AW757" s="119">
        <v>155.69272840856368</v>
      </c>
      <c r="AX757" s="119">
        <v>151.85433031464419</v>
      </c>
      <c r="AY757" s="119">
        <v>209.59260641973015</v>
      </c>
      <c r="AZ757" s="119">
        <v>279.68579750371555</v>
      </c>
      <c r="BA757" s="119"/>
    </row>
    <row r="758" spans="1:53" x14ac:dyDescent="0.25">
      <c r="A758" s="180" t="s">
        <v>1376</v>
      </c>
      <c r="B758" s="181">
        <v>8</v>
      </c>
      <c r="C758" s="182" t="s">
        <v>1377</v>
      </c>
      <c r="D758" s="31"/>
      <c r="E758" s="32"/>
      <c r="F758" s="160">
        <v>6780</v>
      </c>
      <c r="G758" s="109">
        <v>5323</v>
      </c>
      <c r="H758" s="110">
        <v>5543</v>
      </c>
      <c r="I758" s="110">
        <v>5491</v>
      </c>
      <c r="J758" s="110">
        <v>5436</v>
      </c>
      <c r="K758" s="110">
        <v>5259</v>
      </c>
      <c r="L758" s="110">
        <v>4172</v>
      </c>
      <c r="M758" s="111"/>
      <c r="N758" s="112">
        <v>0.22638257959342559</v>
      </c>
      <c r="O758" s="112">
        <v>0.22228678508794603</v>
      </c>
      <c r="P758" s="113">
        <v>0.27670128411813727</v>
      </c>
      <c r="Q758" s="113">
        <v>0.27969361492754974</v>
      </c>
      <c r="R758" s="113">
        <v>0.28679256471655523</v>
      </c>
      <c r="S758" s="207">
        <v>0.31275681772609409</v>
      </c>
      <c r="T758" s="113">
        <v>0.33097642302053309</v>
      </c>
      <c r="U758" s="111"/>
      <c r="V758" s="114">
        <v>69.229580749999997</v>
      </c>
      <c r="W758" s="114">
        <v>72.98</v>
      </c>
      <c r="X758" s="115">
        <v>74.414696031841444</v>
      </c>
      <c r="Y758" s="115">
        <v>75.180511629110299</v>
      </c>
      <c r="Z758" s="115">
        <v>75.647976167922906</v>
      </c>
      <c r="AA758" s="119">
        <v>76.863834522612024</v>
      </c>
      <c r="AB758" s="115">
        <v>77.049395046312739</v>
      </c>
      <c r="AC758" s="115"/>
      <c r="AD758" s="116">
        <v>27.958487281922945</v>
      </c>
      <c r="AE758" s="116">
        <v>28.1474861137063</v>
      </c>
      <c r="AF758" s="115">
        <v>28.116431228440071</v>
      </c>
      <c r="AG758" s="115">
        <v>28.146856476842281</v>
      </c>
      <c r="AH758" s="115">
        <v>28.169892656285466</v>
      </c>
      <c r="AI758" s="119">
        <v>35.98443378893171</v>
      </c>
      <c r="AJ758" s="117">
        <v>44.444444444444443</v>
      </c>
      <c r="AK758" s="115"/>
      <c r="AL758" s="118">
        <v>5.0282189860834983</v>
      </c>
      <c r="AM758" s="118">
        <v>5.3018335222319086</v>
      </c>
      <c r="AN758" s="115">
        <v>5.4513082946636704</v>
      </c>
      <c r="AO758" s="115">
        <v>5.5869101270696957</v>
      </c>
      <c r="AP758" s="115">
        <v>5.6366136194029854</v>
      </c>
      <c r="AQ758" s="119">
        <v>5.4291362893399686</v>
      </c>
      <c r="AR758" s="115">
        <v>5.1276999999999999</v>
      </c>
      <c r="AS758" s="115"/>
      <c r="AT758" s="118">
        <v>188.88284529932002</v>
      </c>
      <c r="AU758" s="118">
        <v>163.50661444179067</v>
      </c>
      <c r="AV758" s="119">
        <v>270.82258313915929</v>
      </c>
      <c r="AW758" s="119">
        <v>270.37886747717067</v>
      </c>
      <c r="AX758" s="119">
        <v>284.68202920292441</v>
      </c>
      <c r="AY758" s="119">
        <v>322.67962515676118</v>
      </c>
      <c r="AZ758" s="119">
        <v>354.23243450531282</v>
      </c>
      <c r="BA758" s="119"/>
    </row>
    <row r="759" spans="1:53" x14ac:dyDescent="0.25">
      <c r="A759" s="180" t="s">
        <v>1378</v>
      </c>
      <c r="B759" s="181">
        <v>9</v>
      </c>
      <c r="C759" s="182" t="s">
        <v>1379</v>
      </c>
      <c r="D759" s="31"/>
      <c r="E759" s="32"/>
      <c r="F759" s="160">
        <v>3038</v>
      </c>
      <c r="G759" s="109">
        <v>2158</v>
      </c>
      <c r="H759" s="110">
        <v>2199</v>
      </c>
      <c r="I759" s="110">
        <v>2161</v>
      </c>
      <c r="J759" s="110">
        <v>2123</v>
      </c>
      <c r="K759" s="110">
        <v>2005</v>
      </c>
      <c r="L759" s="110">
        <v>1858</v>
      </c>
      <c r="M759" s="111"/>
      <c r="N759" s="112">
        <v>0.21624201112760413</v>
      </c>
      <c r="O759" s="112">
        <v>0.19933938799363601</v>
      </c>
      <c r="P759" s="113">
        <v>0.27380934398536866</v>
      </c>
      <c r="Q759" s="113">
        <v>0.27598167355760628</v>
      </c>
      <c r="R759" s="113">
        <v>0.2844330026598802</v>
      </c>
      <c r="S759" s="207">
        <v>0.34430872860213219</v>
      </c>
      <c r="T759" s="113">
        <v>0.38699237553405491</v>
      </c>
      <c r="U759" s="111"/>
      <c r="V759" s="114">
        <v>66.197902999999997</v>
      </c>
      <c r="W759" s="114">
        <v>73.069999999999993</v>
      </c>
      <c r="X759" s="115">
        <v>76.209133469995948</v>
      </c>
      <c r="Y759" s="115">
        <v>77.740699073417701</v>
      </c>
      <c r="Z759" s="115">
        <v>78.948436813198015</v>
      </c>
      <c r="AA759" s="119">
        <v>81.955985810478069</v>
      </c>
      <c r="AB759" s="115">
        <v>83.231501893498162</v>
      </c>
      <c r="AC759" s="115"/>
      <c r="AD759" s="116">
        <v>28.910899325187806</v>
      </c>
      <c r="AE759" s="116">
        <v>29.100859760648127</v>
      </c>
      <c r="AF759" s="115">
        <v>29.069646871802838</v>
      </c>
      <c r="AG759" s="115">
        <v>29.100226920266298</v>
      </c>
      <c r="AH759" s="115">
        <v>29.123380305062806</v>
      </c>
      <c r="AI759" s="119">
        <v>30.718253577556425</v>
      </c>
      <c r="AJ759" s="117">
        <v>32.417582417582416</v>
      </c>
      <c r="AK759" s="115"/>
      <c r="AL759" s="118">
        <v>4.4328582914572872</v>
      </c>
      <c r="AM759" s="118">
        <v>4.5337081408140811</v>
      </c>
      <c r="AN759" s="115">
        <v>4.6828823207049499</v>
      </c>
      <c r="AO759" s="115">
        <v>4.7677449360865296</v>
      </c>
      <c r="AP759" s="115">
        <v>4.7932272640610103</v>
      </c>
      <c r="AQ759" s="119">
        <v>4.5700796976143323</v>
      </c>
      <c r="AR759" s="115">
        <v>4.2851999999999997</v>
      </c>
      <c r="AS759" s="115"/>
      <c r="AT759" s="118">
        <v>191.78803162151033</v>
      </c>
      <c r="AU759" s="118">
        <v>137.96475790544665</v>
      </c>
      <c r="AV759" s="119">
        <v>279.04863215748207</v>
      </c>
      <c r="AW759" s="119">
        <v>274.0263180743903</v>
      </c>
      <c r="AX759" s="119">
        <v>289.6142475894236</v>
      </c>
      <c r="AY759" s="119">
        <v>467.98482764346409</v>
      </c>
      <c r="AZ759" s="119">
        <v>653.0030187820264</v>
      </c>
      <c r="BA759" s="119"/>
    </row>
    <row r="760" spans="1:53" x14ac:dyDescent="0.25">
      <c r="A760" s="180" t="s">
        <v>1380</v>
      </c>
      <c r="B760" s="181">
        <v>10</v>
      </c>
      <c r="C760" s="182" t="s">
        <v>1381</v>
      </c>
      <c r="D760" s="31"/>
      <c r="E760" s="32"/>
      <c r="F760" s="160">
        <v>4728</v>
      </c>
      <c r="G760" s="109">
        <v>3951</v>
      </c>
      <c r="H760" s="110">
        <v>4165</v>
      </c>
      <c r="I760" s="110">
        <v>4143</v>
      </c>
      <c r="J760" s="110">
        <v>4120</v>
      </c>
      <c r="K760" s="110">
        <v>4041</v>
      </c>
      <c r="L760" s="110">
        <v>3000</v>
      </c>
      <c r="M760" s="111"/>
      <c r="N760" s="112">
        <v>0.19931970412473096</v>
      </c>
      <c r="O760" s="112">
        <v>0.1906277981332436</v>
      </c>
      <c r="P760" s="113">
        <v>0.25156365529504199</v>
      </c>
      <c r="Q760" s="113">
        <v>0.25453319480710873</v>
      </c>
      <c r="R760" s="113">
        <v>0.26166318408980943</v>
      </c>
      <c r="S760" s="207">
        <v>0.27094582170202747</v>
      </c>
      <c r="T760" s="113">
        <v>0.26886881366994103</v>
      </c>
      <c r="U760" s="111"/>
      <c r="V760" s="114">
        <v>67.012550149999996</v>
      </c>
      <c r="W760" s="114">
        <v>73.040000000000006</v>
      </c>
      <c r="X760" s="115">
        <v>75.738488155166223</v>
      </c>
      <c r="Y760" s="115">
        <v>77.059636581656932</v>
      </c>
      <c r="Z760" s="115">
        <v>78.05825033017608</v>
      </c>
      <c r="AA760" s="119">
        <v>80.527509356216342</v>
      </c>
      <c r="AB760" s="115">
        <v>81.43986980531966</v>
      </c>
      <c r="AC760" s="115"/>
      <c r="AD760" s="116">
        <v>18.528264014055189</v>
      </c>
      <c r="AE760" s="116">
        <v>18.637100066585376</v>
      </c>
      <c r="AF760" s="115">
        <v>18.619216934228092</v>
      </c>
      <c r="AG760" s="115">
        <v>18.636737486615115</v>
      </c>
      <c r="AH760" s="115">
        <v>18.650003001604372</v>
      </c>
      <c r="AI760" s="119">
        <v>24.950694511240727</v>
      </c>
      <c r="AJ760" s="117">
        <v>31.779661016949152</v>
      </c>
      <c r="AK760" s="115"/>
      <c r="AL760" s="118">
        <v>4.1714188189487347</v>
      </c>
      <c r="AM760" s="118">
        <v>4.3312180722891567</v>
      </c>
      <c r="AN760" s="115">
        <v>4.4763974047862343</v>
      </c>
      <c r="AO760" s="115">
        <v>4.5895327254305975</v>
      </c>
      <c r="AP760" s="115">
        <v>4.5893722030556923</v>
      </c>
      <c r="AQ760" s="119">
        <v>4.2847987032829913</v>
      </c>
      <c r="AR760" s="115">
        <v>3.8834</v>
      </c>
      <c r="AS760" s="115"/>
      <c r="AT760" s="118">
        <v>193.47563751822304</v>
      </c>
      <c r="AU760" s="118">
        <v>152.00760561525243</v>
      </c>
      <c r="AV760" s="119">
        <v>282.72081904820425</v>
      </c>
      <c r="AW760" s="119">
        <v>279.84645798191468</v>
      </c>
      <c r="AX760" s="119">
        <v>295.91232811188945</v>
      </c>
      <c r="AY760" s="119">
        <v>288.55057580316861</v>
      </c>
      <c r="AZ760" s="119">
        <v>270.87758661771142</v>
      </c>
      <c r="BA760" s="119"/>
    </row>
    <row r="761" spans="1:53" x14ac:dyDescent="0.25">
      <c r="A761" s="180" t="s">
        <v>1382</v>
      </c>
      <c r="B761" s="181">
        <v>11</v>
      </c>
      <c r="C761" s="182" t="s">
        <v>410</v>
      </c>
      <c r="D761" s="31"/>
      <c r="E761" s="32"/>
      <c r="F761" s="160">
        <v>4481</v>
      </c>
      <c r="G761" s="109">
        <v>3229</v>
      </c>
      <c r="H761" s="110">
        <v>3266</v>
      </c>
      <c r="I761" s="110">
        <v>3201</v>
      </c>
      <c r="J761" s="110">
        <v>3134</v>
      </c>
      <c r="K761" s="110">
        <v>2936</v>
      </c>
      <c r="L761" s="110">
        <v>2622</v>
      </c>
      <c r="M761" s="111"/>
      <c r="N761" s="112">
        <v>0.20678584451967164</v>
      </c>
      <c r="O761" s="112">
        <v>0.18700862432846921</v>
      </c>
      <c r="P761" s="113">
        <v>0.22682124715773264</v>
      </c>
      <c r="Q761" s="113">
        <v>0.22557790944390096</v>
      </c>
      <c r="R761" s="113">
        <v>0.22876181409833776</v>
      </c>
      <c r="S761" s="207">
        <v>0.28640223603349235</v>
      </c>
      <c r="T761" s="113">
        <v>0.33511334875972643</v>
      </c>
      <c r="U761" s="111"/>
      <c r="V761" s="114">
        <v>66.555008600000008</v>
      </c>
      <c r="W761" s="114">
        <v>72.95</v>
      </c>
      <c r="X761" s="115">
        <v>75.933950825455767</v>
      </c>
      <c r="Y761" s="115">
        <v>77.371589158928856</v>
      </c>
      <c r="Z761" s="115">
        <v>78.529424160635728</v>
      </c>
      <c r="AA761" s="119">
        <v>81.254307199972118</v>
      </c>
      <c r="AB761" s="115">
        <v>82.366323517182153</v>
      </c>
      <c r="AC761" s="115"/>
      <c r="AD761" s="116">
        <v>22.03161979977223</v>
      </c>
      <c r="AE761" s="116">
        <v>22.102778471868277</v>
      </c>
      <c r="AF761" s="115">
        <v>22.09108620701781</v>
      </c>
      <c r="AG761" s="115">
        <v>22.102541411550369</v>
      </c>
      <c r="AH761" s="115">
        <v>22.111214607695956</v>
      </c>
      <c r="AI761" s="119">
        <v>32.024059913711426</v>
      </c>
      <c r="AJ761" s="117">
        <v>42.786069651741293</v>
      </c>
      <c r="AK761" s="115"/>
      <c r="AL761" s="118">
        <v>4.3662466949152527</v>
      </c>
      <c r="AM761" s="118">
        <v>4.5692456254519147</v>
      </c>
      <c r="AN761" s="115">
        <v>4.6472489593920949</v>
      </c>
      <c r="AO761" s="115">
        <v>4.7730124195624191</v>
      </c>
      <c r="AP761" s="115">
        <v>4.8374958173507068</v>
      </c>
      <c r="AQ761" s="119">
        <v>4.639930885821947</v>
      </c>
      <c r="AR761" s="115">
        <v>4.3947000000000003</v>
      </c>
      <c r="AS761" s="115"/>
      <c r="AT761" s="118">
        <v>192.71716853865109</v>
      </c>
      <c r="AU761" s="118">
        <v>132.16379442881998</v>
      </c>
      <c r="AV761" s="119">
        <v>196.00335537036659</v>
      </c>
      <c r="AW761" s="119">
        <v>185.69083111264683</v>
      </c>
      <c r="AX761" s="119">
        <v>187.0919493051376</v>
      </c>
      <c r="AY761" s="119">
        <v>279.05836548982916</v>
      </c>
      <c r="AZ761" s="119">
        <v>382.00500480918271</v>
      </c>
      <c r="BA761" s="119"/>
    </row>
    <row r="762" spans="1:53" x14ac:dyDescent="0.25">
      <c r="A762" s="180" t="s">
        <v>1383</v>
      </c>
      <c r="B762" s="181">
        <v>12</v>
      </c>
      <c r="C762" s="182" t="s">
        <v>1384</v>
      </c>
      <c r="D762" s="31"/>
      <c r="E762" s="32"/>
      <c r="F762" s="160">
        <v>6353</v>
      </c>
      <c r="G762" s="109">
        <v>5483</v>
      </c>
      <c r="H762" s="110">
        <v>5793</v>
      </c>
      <c r="I762" s="110">
        <v>5768</v>
      </c>
      <c r="J762" s="110">
        <v>5741</v>
      </c>
      <c r="K762" s="110">
        <v>5643</v>
      </c>
      <c r="L762" s="110">
        <v>4701</v>
      </c>
      <c r="M762" s="111"/>
      <c r="N762" s="112">
        <v>0.17921816090603784</v>
      </c>
      <c r="O762" s="112">
        <v>0.17508514147338378</v>
      </c>
      <c r="P762" s="113">
        <v>0.22503008339484631</v>
      </c>
      <c r="Q762" s="113">
        <v>0.2273675703209628</v>
      </c>
      <c r="R762" s="113">
        <v>0.23372050803014457</v>
      </c>
      <c r="S762" s="207">
        <v>0.25231917040686008</v>
      </c>
      <c r="T762" s="113">
        <v>0.25671208064672657</v>
      </c>
      <c r="U762" s="111"/>
      <c r="V762" s="114">
        <v>63.787440200000006</v>
      </c>
      <c r="W762" s="114">
        <v>72.8</v>
      </c>
      <c r="X762" s="115">
        <v>77.569378522773377</v>
      </c>
      <c r="Y762" s="115">
        <v>79.705571398781601</v>
      </c>
      <c r="Z762" s="115">
        <v>81.638659072511132</v>
      </c>
      <c r="AA762" s="119">
        <v>86.178284094260107</v>
      </c>
      <c r="AB762" s="115">
        <v>88.551444587867465</v>
      </c>
      <c r="AC762" s="115"/>
      <c r="AD762" s="116">
        <v>15.390841179127953</v>
      </c>
      <c r="AE762" s="116">
        <v>15.517423190424113</v>
      </c>
      <c r="AF762" s="115">
        <v>15.496624173835077</v>
      </c>
      <c r="AG762" s="115">
        <v>15.517001490988818</v>
      </c>
      <c r="AH762" s="115">
        <v>15.53242997749841</v>
      </c>
      <c r="AI762" s="119">
        <v>25.340595439195567</v>
      </c>
      <c r="AJ762" s="117">
        <v>35.978835978835974</v>
      </c>
      <c r="AK762" s="115"/>
      <c r="AL762" s="118">
        <v>3.5502072050290137</v>
      </c>
      <c r="AM762" s="118">
        <v>3.7162071038251367</v>
      </c>
      <c r="AN762" s="115">
        <v>3.8674050330102014</v>
      </c>
      <c r="AO762" s="115">
        <v>3.9317348802395213</v>
      </c>
      <c r="AP762" s="115">
        <v>3.9383765539803717</v>
      </c>
      <c r="AQ762" s="119">
        <v>3.6669612115581707</v>
      </c>
      <c r="AR762" s="115">
        <v>3.2966000000000002</v>
      </c>
      <c r="AS762" s="115"/>
      <c r="AT762" s="118">
        <v>194.36441920679735</v>
      </c>
      <c r="AU762" s="118">
        <v>149.76284309189998</v>
      </c>
      <c r="AV762" s="119">
        <v>248.43710020287421</v>
      </c>
      <c r="AW762" s="119">
        <v>243.20725268777372</v>
      </c>
      <c r="AX762" s="119">
        <v>252.98572487375515</v>
      </c>
      <c r="AY762" s="119">
        <v>247.75988322891499</v>
      </c>
      <c r="AZ762" s="119">
        <v>237.18522447640984</v>
      </c>
      <c r="BA762" s="119"/>
    </row>
    <row r="763" spans="1:53" x14ac:dyDescent="0.25">
      <c r="A763" s="180" t="s">
        <v>1385</v>
      </c>
      <c r="B763" s="181">
        <v>13</v>
      </c>
      <c r="C763" s="182" t="s">
        <v>1386</v>
      </c>
      <c r="D763" s="31"/>
      <c r="E763" s="32"/>
      <c r="F763" s="160">
        <v>10570</v>
      </c>
      <c r="G763" s="109">
        <v>8310</v>
      </c>
      <c r="H763" s="110">
        <v>8572</v>
      </c>
      <c r="I763" s="110">
        <v>8460</v>
      </c>
      <c r="J763" s="110">
        <v>8345</v>
      </c>
      <c r="K763" s="110">
        <v>7988</v>
      </c>
      <c r="L763" s="110">
        <v>6988</v>
      </c>
      <c r="M763" s="111"/>
      <c r="N763" s="112">
        <v>0.22592822936308288</v>
      </c>
      <c r="O763" s="112">
        <v>0.20488376028057517</v>
      </c>
      <c r="P763" s="113">
        <v>0.25060254788711306</v>
      </c>
      <c r="Q763" s="113">
        <v>0.24952593834257417</v>
      </c>
      <c r="R763" s="113">
        <v>0.25304239599220008</v>
      </c>
      <c r="S763" s="207">
        <v>0.31699064991975856</v>
      </c>
      <c r="T763" s="113">
        <v>0.36797686311841066</v>
      </c>
      <c r="U763" s="111"/>
      <c r="V763" s="114">
        <v>69.367215200000004</v>
      </c>
      <c r="W763" s="114">
        <v>73.040000000000006</v>
      </c>
      <c r="X763" s="115">
        <v>74.49415209361112</v>
      </c>
      <c r="Y763" s="115">
        <v>75.250138025015119</v>
      </c>
      <c r="Z763" s="115">
        <v>75.724408918237131</v>
      </c>
      <c r="AA763" s="119">
        <v>76.8905851931097</v>
      </c>
      <c r="AB763" s="115">
        <v>77.043842768311379</v>
      </c>
      <c r="AC763" s="115"/>
      <c r="AD763" s="116">
        <v>30.718002715682264</v>
      </c>
      <c r="AE763" s="116">
        <v>30.84694502691281</v>
      </c>
      <c r="AF763" s="115">
        <v>30.825758183356989</v>
      </c>
      <c r="AG763" s="115">
        <v>30.846515464297436</v>
      </c>
      <c r="AH763" s="115">
        <v>30.862231636674263</v>
      </c>
      <c r="AI763" s="119">
        <v>38.366462021472444</v>
      </c>
      <c r="AJ763" s="117">
        <v>46.5</v>
      </c>
      <c r="AK763" s="115"/>
      <c r="AL763" s="118">
        <v>4.4454776025236589</v>
      </c>
      <c r="AM763" s="118">
        <v>4.6225394056136491</v>
      </c>
      <c r="AN763" s="115">
        <v>4.7686703216732296</v>
      </c>
      <c r="AO763" s="115">
        <v>4.8669852152521527</v>
      </c>
      <c r="AP763" s="115">
        <v>4.8907981574539363</v>
      </c>
      <c r="AQ763" s="119">
        <v>4.7585602999277796</v>
      </c>
      <c r="AR763" s="115">
        <v>4.5506000000000002</v>
      </c>
      <c r="AS763" s="115"/>
      <c r="AT763" s="118">
        <v>195.69898746746162</v>
      </c>
      <c r="AU763" s="118">
        <v>141.931551831479</v>
      </c>
      <c r="AV763" s="119">
        <v>220.25802727841244</v>
      </c>
      <c r="AW763" s="119">
        <v>212.15902539970844</v>
      </c>
      <c r="AX763" s="119">
        <v>217.27463575395547</v>
      </c>
      <c r="AY763" s="119">
        <v>356.10498346202075</v>
      </c>
      <c r="AZ763" s="119">
        <v>506.80694877756343</v>
      </c>
      <c r="BA763" s="119"/>
    </row>
    <row r="764" spans="1:53" x14ac:dyDescent="0.25">
      <c r="A764" s="180" t="s">
        <v>1387</v>
      </c>
      <c r="B764" s="181">
        <v>14</v>
      </c>
      <c r="C764" s="182" t="s">
        <v>1388</v>
      </c>
      <c r="D764" s="31"/>
      <c r="E764" s="32"/>
      <c r="F764" s="160">
        <v>13057</v>
      </c>
      <c r="G764" s="109">
        <v>10779</v>
      </c>
      <c r="H764" s="110">
        <v>11260</v>
      </c>
      <c r="I764" s="110">
        <v>11167</v>
      </c>
      <c r="J764" s="110">
        <v>11068</v>
      </c>
      <c r="K764" s="110">
        <v>10747</v>
      </c>
      <c r="L764" s="110">
        <v>9054</v>
      </c>
      <c r="M764" s="111"/>
      <c r="N764" s="112">
        <v>0.22640494417371745</v>
      </c>
      <c r="O764" s="112">
        <v>0.23205302034923675</v>
      </c>
      <c r="P764" s="113">
        <v>0.26460725315074413</v>
      </c>
      <c r="Q764" s="113">
        <v>0.26784471427417361</v>
      </c>
      <c r="R764" s="113">
        <v>0.27237813783959591</v>
      </c>
      <c r="S764" s="207">
        <v>0.30424220889957337</v>
      </c>
      <c r="T764" s="113">
        <v>0.32940953901774639</v>
      </c>
      <c r="U764" s="111"/>
      <c r="V764" s="114">
        <v>68.939432449999998</v>
      </c>
      <c r="W764" s="114">
        <v>72.98</v>
      </c>
      <c r="X764" s="115">
        <v>74.398560682762209</v>
      </c>
      <c r="Y764" s="115">
        <v>75.196636832976566</v>
      </c>
      <c r="Z764" s="115">
        <v>75.626412580302684</v>
      </c>
      <c r="AA764" s="119">
        <v>76.859667979796313</v>
      </c>
      <c r="AB764" s="115">
        <v>76.962413266953646</v>
      </c>
      <c r="AC764" s="115"/>
      <c r="AD764" s="116">
        <v>32.250007146350782</v>
      </c>
      <c r="AE764" s="116">
        <v>32.42991445246092</v>
      </c>
      <c r="AF764" s="115">
        <v>32.400353419214909</v>
      </c>
      <c r="AG764" s="115">
        <v>32.429315103401649</v>
      </c>
      <c r="AH764" s="115">
        <v>32.451243159504365</v>
      </c>
      <c r="AI764" s="119">
        <v>40.43305370700773</v>
      </c>
      <c r="AJ764" s="117">
        <v>49.076517150395773</v>
      </c>
      <c r="AK764" s="115"/>
      <c r="AL764" s="118">
        <v>4.3372986091466288</v>
      </c>
      <c r="AM764" s="118">
        <v>4.5477453322293524</v>
      </c>
      <c r="AN764" s="115">
        <v>4.7002005707215231</v>
      </c>
      <c r="AO764" s="115">
        <v>4.7930517050691241</v>
      </c>
      <c r="AP764" s="115">
        <v>4.8018544380816044</v>
      </c>
      <c r="AQ764" s="119">
        <v>4.7535692008978288</v>
      </c>
      <c r="AR764" s="115">
        <v>4.6162999999999998</v>
      </c>
      <c r="AS764" s="115"/>
      <c r="AT764" s="118">
        <v>197.72898844471521</v>
      </c>
      <c r="AU764" s="118">
        <v>188.76328123426833</v>
      </c>
      <c r="AV764" s="119">
        <v>250.63258729312903</v>
      </c>
      <c r="AW764" s="119">
        <v>251.55138647092465</v>
      </c>
      <c r="AX764" s="119">
        <v>260.39353111037531</v>
      </c>
      <c r="AY764" s="119">
        <v>311.94859367530444</v>
      </c>
      <c r="AZ764" s="119">
        <v>361.1033218122588</v>
      </c>
      <c r="BA764" s="119"/>
    </row>
    <row r="765" spans="1:53" x14ac:dyDescent="0.25">
      <c r="A765" s="180" t="s">
        <v>1389</v>
      </c>
      <c r="B765" s="181">
        <v>15</v>
      </c>
      <c r="C765" s="182" t="s">
        <v>1390</v>
      </c>
      <c r="D765" s="31"/>
      <c r="E765" s="32"/>
      <c r="F765" s="160">
        <v>2302</v>
      </c>
      <c r="G765" s="109">
        <v>1494</v>
      </c>
      <c r="H765" s="110">
        <v>1486</v>
      </c>
      <c r="I765" s="110">
        <v>1447</v>
      </c>
      <c r="J765" s="110">
        <v>1408</v>
      </c>
      <c r="K765" s="110">
        <v>1294</v>
      </c>
      <c r="L765" s="110">
        <v>1115</v>
      </c>
      <c r="M765" s="111"/>
      <c r="N765" s="112">
        <v>0.24693992717484556</v>
      </c>
      <c r="O765" s="112">
        <v>0.23040137679240758</v>
      </c>
      <c r="P765" s="113">
        <v>0.27029997237200853</v>
      </c>
      <c r="Q765" s="113">
        <v>0.26980929100592388</v>
      </c>
      <c r="R765" s="113">
        <v>0.27260581629597042</v>
      </c>
      <c r="S765" s="207">
        <v>0.31232259557798298</v>
      </c>
      <c r="T765" s="113">
        <v>0.3204553390488506</v>
      </c>
      <c r="U765" s="111"/>
      <c r="V765" s="114">
        <v>66.688923200000005</v>
      </c>
      <c r="W765" s="114">
        <v>72.83</v>
      </c>
      <c r="X765" s="115">
        <v>75.395026869813094</v>
      </c>
      <c r="Y765" s="115">
        <v>76.714536778772569</v>
      </c>
      <c r="Z765" s="115">
        <v>77.65933158837548</v>
      </c>
      <c r="AA765" s="119">
        <v>80.323319580980524</v>
      </c>
      <c r="AB765" s="115">
        <v>81.41432598389342</v>
      </c>
      <c r="AC765" s="115"/>
      <c r="AD765" s="116">
        <v>49.797223113403646</v>
      </c>
      <c r="AE765" s="116">
        <v>50.024860929298121</v>
      </c>
      <c r="AF765" s="115">
        <v>50</v>
      </c>
      <c r="AG765" s="115">
        <v>50.024102569263931</v>
      </c>
      <c r="AH765" s="115">
        <v>50.05184827290411</v>
      </c>
      <c r="AI765" s="119">
        <v>36.472360431208926</v>
      </c>
      <c r="AJ765" s="117">
        <v>21.666666666666668</v>
      </c>
      <c r="AK765" s="115"/>
      <c r="AL765" s="118">
        <v>4.8502648967551627</v>
      </c>
      <c r="AM765" s="118">
        <v>5.0235270889487875</v>
      </c>
      <c r="AN765" s="115">
        <v>5.1556812957645901</v>
      </c>
      <c r="AO765" s="115">
        <v>5.2922923362175522</v>
      </c>
      <c r="AP765" s="115">
        <v>5.3007259079903157</v>
      </c>
      <c r="AQ765" s="119">
        <v>4.9626079004728076</v>
      </c>
      <c r="AR765" s="115">
        <v>4.5311000000000003</v>
      </c>
      <c r="AS765" s="115"/>
      <c r="AT765" s="118">
        <v>198.34064813644508</v>
      </c>
      <c r="AU765" s="118">
        <v>147.22989796580208</v>
      </c>
      <c r="AV765" s="119">
        <v>203.6115470831698</v>
      </c>
      <c r="AW765" s="119">
        <v>195.14945345774498</v>
      </c>
      <c r="AX765" s="119">
        <v>196.97695966364262</v>
      </c>
      <c r="AY765" s="119">
        <v>320.76544955927238</v>
      </c>
      <c r="AZ765" s="119">
        <v>457.63029546427418</v>
      </c>
      <c r="BA765" s="119"/>
    </row>
    <row r="766" spans="1:53" x14ac:dyDescent="0.25">
      <c r="A766" s="180"/>
      <c r="B766" s="183"/>
      <c r="C766" s="182"/>
      <c r="D766" s="31"/>
      <c r="E766" s="32"/>
      <c r="F766" s="160"/>
      <c r="G766" s="109"/>
      <c r="H766" s="110"/>
      <c r="I766" s="110"/>
      <c r="J766" s="110"/>
      <c r="K766" s="110"/>
      <c r="L766" s="110" t="s">
        <v>15</v>
      </c>
      <c r="M766" s="111"/>
      <c r="N766" s="112"/>
      <c r="O766" s="112"/>
      <c r="P766" s="113"/>
      <c r="Q766" s="113"/>
      <c r="R766" s="113"/>
      <c r="S766" s="207"/>
      <c r="T766" s="113"/>
      <c r="U766" s="111"/>
      <c r="V766" s="114"/>
      <c r="W766" s="114"/>
      <c r="X766" s="115"/>
      <c r="Y766" s="115"/>
      <c r="Z766" s="115"/>
      <c r="AA766" s="119"/>
      <c r="AB766" s="115"/>
      <c r="AC766" s="115"/>
      <c r="AD766" s="116"/>
      <c r="AE766" s="116"/>
      <c r="AF766" s="115"/>
      <c r="AG766" s="115"/>
      <c r="AH766" s="115"/>
      <c r="AI766" s="119"/>
      <c r="AJ766" s="120"/>
      <c r="AK766" s="115"/>
      <c r="AL766" s="118"/>
      <c r="AM766" s="118"/>
      <c r="AN766" s="115"/>
      <c r="AO766" s="115"/>
      <c r="AP766" s="115"/>
      <c r="AQ766" s="119"/>
      <c r="AR766" s="115"/>
      <c r="AS766" s="115"/>
      <c r="AT766" s="118"/>
      <c r="AU766" s="118"/>
      <c r="AV766" s="119"/>
      <c r="AW766" s="119"/>
      <c r="AX766" s="119"/>
      <c r="AY766" s="119"/>
      <c r="AZ766" s="119"/>
      <c r="BA766" s="119"/>
    </row>
    <row r="767" spans="1:53" x14ac:dyDescent="0.25">
      <c r="A767" s="177" t="s">
        <v>1391</v>
      </c>
      <c r="B767" s="178"/>
      <c r="C767" s="179" t="s">
        <v>1392</v>
      </c>
      <c r="D767" s="31"/>
      <c r="E767" s="32"/>
      <c r="F767" s="159">
        <v>84603</v>
      </c>
      <c r="G767" s="97">
        <v>89813</v>
      </c>
      <c r="H767" s="98">
        <v>98275</v>
      </c>
      <c r="I767" s="98">
        <v>99159</v>
      </c>
      <c r="J767" s="98">
        <v>100009</v>
      </c>
      <c r="K767" s="98">
        <v>102328</v>
      </c>
      <c r="L767" s="98">
        <v>77944</v>
      </c>
      <c r="M767" s="121"/>
      <c r="N767" s="100">
        <v>0.20665326311670787</v>
      </c>
      <c r="O767" s="100">
        <v>0.20577678247916803</v>
      </c>
      <c r="P767" s="101">
        <v>0.25478714257399598</v>
      </c>
      <c r="Q767" s="101">
        <v>0.25851859710918512</v>
      </c>
      <c r="R767" s="101">
        <v>0.2649771846405013</v>
      </c>
      <c r="S767" s="206">
        <v>0.32097614282159087</v>
      </c>
      <c r="T767" s="101">
        <v>0.36701369974378772</v>
      </c>
      <c r="U767" s="121"/>
      <c r="V767" s="102">
        <v>68.269311130136884</v>
      </c>
      <c r="W767" s="102">
        <v>73.040000000000006</v>
      </c>
      <c r="X767" s="103">
        <v>75.100664136471536</v>
      </c>
      <c r="Y767" s="103">
        <v>76.13023614846152</v>
      </c>
      <c r="Z767" s="103">
        <v>76.876547544395564</v>
      </c>
      <c r="AA767" s="107">
        <v>78.705889753619886</v>
      </c>
      <c r="AB767" s="103">
        <v>79.283653140321846</v>
      </c>
      <c r="AC767" s="103"/>
      <c r="AD767" s="104">
        <v>24.338790128676074</v>
      </c>
      <c r="AE767" s="104">
        <v>24.361218394443789</v>
      </c>
      <c r="AF767" s="103">
        <v>24.294469064271652</v>
      </c>
      <c r="AG767" s="103">
        <v>24.359865053783704</v>
      </c>
      <c r="AH767" s="103">
        <v>24.4093789880448</v>
      </c>
      <c r="AI767" s="107">
        <v>35.642537775881465</v>
      </c>
      <c r="AJ767" s="105">
        <v>47.896103896103895</v>
      </c>
      <c r="AK767" s="103"/>
      <c r="AL767" s="106">
        <v>3.7563271392787105</v>
      </c>
      <c r="AM767" s="106">
        <v>4.0506157835588921</v>
      </c>
      <c r="AN767" s="103">
        <v>4.2485062981530053</v>
      </c>
      <c r="AO767" s="103">
        <v>4.3868875401679279</v>
      </c>
      <c r="AP767" s="103">
        <v>4.426906815187448</v>
      </c>
      <c r="AQ767" s="107">
        <v>4.2782367647923607</v>
      </c>
      <c r="AR767" s="103">
        <v>4.0179593479573352</v>
      </c>
      <c r="AS767" s="103"/>
      <c r="AT767" s="106">
        <v>202.11557686310948</v>
      </c>
      <c r="AU767" s="106">
        <v>171.5206293604142</v>
      </c>
      <c r="AV767" s="107">
        <v>273.55969401370578</v>
      </c>
      <c r="AW767" s="107">
        <v>272.23770033360171</v>
      </c>
      <c r="AX767" s="107">
        <v>284.61232539188063</v>
      </c>
      <c r="AY767" s="107">
        <v>400.13459677500902</v>
      </c>
      <c r="AZ767" s="107">
        <v>527.45122490580843</v>
      </c>
      <c r="BA767" s="107"/>
    </row>
    <row r="768" spans="1:53" x14ac:dyDescent="0.25">
      <c r="A768" s="180" t="s">
        <v>1393</v>
      </c>
      <c r="B768" s="181">
        <v>1</v>
      </c>
      <c r="C768" s="182" t="s">
        <v>1394</v>
      </c>
      <c r="D768" s="31"/>
      <c r="E768" s="32"/>
      <c r="F768" s="160">
        <v>61634</v>
      </c>
      <c r="G768" s="109">
        <v>69411</v>
      </c>
      <c r="H768" s="110">
        <v>76865</v>
      </c>
      <c r="I768" s="110">
        <v>77895</v>
      </c>
      <c r="J768" s="110">
        <v>78898</v>
      </c>
      <c r="K768" s="110">
        <v>81731</v>
      </c>
      <c r="L768" s="110">
        <v>59913</v>
      </c>
      <c r="M768" s="111"/>
      <c r="N768" s="112">
        <v>0.20251631028242068</v>
      </c>
      <c r="O768" s="112">
        <v>0.20549594473807167</v>
      </c>
      <c r="P768" s="113">
        <v>0.24927608831407863</v>
      </c>
      <c r="Q768" s="113">
        <v>0.25309715852686349</v>
      </c>
      <c r="R768" s="113">
        <v>0.2592932654373365</v>
      </c>
      <c r="S768" s="207">
        <v>0.30370952013969277</v>
      </c>
      <c r="T768" s="113">
        <v>0.33608164133852969</v>
      </c>
      <c r="U768" s="111"/>
      <c r="V768" s="114">
        <v>69.123193040000004</v>
      </c>
      <c r="W768" s="114">
        <v>73.040000000000006</v>
      </c>
      <c r="X768" s="115">
        <v>74.765159539994841</v>
      </c>
      <c r="Y768" s="115">
        <v>75.614518508943092</v>
      </c>
      <c r="Z768" s="115">
        <v>76.238375963584616</v>
      </c>
      <c r="AA768" s="119">
        <v>77.652559396951119</v>
      </c>
      <c r="AB768" s="115">
        <v>78.0302877956061</v>
      </c>
      <c r="AC768" s="115"/>
      <c r="AD768" s="116">
        <v>22.482281707463372</v>
      </c>
      <c r="AE768" s="116">
        <v>22.705985690133861</v>
      </c>
      <c r="AF768" s="115">
        <v>22.669228312059726</v>
      </c>
      <c r="AG768" s="115">
        <v>22.705240435399805</v>
      </c>
      <c r="AH768" s="115">
        <v>22.732506662594588</v>
      </c>
      <c r="AI768" s="119">
        <v>34.259015103250931</v>
      </c>
      <c r="AJ768" s="117">
        <v>46.747519294377064</v>
      </c>
      <c r="AK768" s="115"/>
      <c r="AL768" s="118">
        <v>3.5449979165909173</v>
      </c>
      <c r="AM768" s="118">
        <v>3.8455176260346127</v>
      </c>
      <c r="AN768" s="115">
        <v>4.0544102026331874</v>
      </c>
      <c r="AO768" s="115">
        <v>4.1874407191790093</v>
      </c>
      <c r="AP768" s="115">
        <v>4.2325319125113916</v>
      </c>
      <c r="AQ768" s="119">
        <v>4.0439009013648004</v>
      </c>
      <c r="AR768" s="115">
        <v>3.7378999999999998</v>
      </c>
      <c r="AS768" s="115"/>
      <c r="AT768" s="118">
        <v>202.49728911947184</v>
      </c>
      <c r="AU768" s="118">
        <v>182.72272904141826</v>
      </c>
      <c r="AV768" s="119">
        <v>277.65764011550874</v>
      </c>
      <c r="AW768" s="119">
        <v>277.47652184636877</v>
      </c>
      <c r="AX768" s="119">
        <v>289.99858155632</v>
      </c>
      <c r="AY768" s="119">
        <v>373.20404928149946</v>
      </c>
      <c r="AZ768" s="119">
        <v>454.15800493527354</v>
      </c>
      <c r="BA768" s="119"/>
    </row>
    <row r="769" spans="1:53" x14ac:dyDescent="0.25">
      <c r="A769" s="180" t="s">
        <v>1395</v>
      </c>
      <c r="B769" s="181">
        <v>2</v>
      </c>
      <c r="C769" s="182" t="s">
        <v>1396</v>
      </c>
      <c r="D769" s="31"/>
      <c r="E769" s="32"/>
      <c r="F769" s="160">
        <v>4101</v>
      </c>
      <c r="G769" s="109">
        <v>3553</v>
      </c>
      <c r="H769" s="110">
        <v>3734</v>
      </c>
      <c r="I769" s="110">
        <v>3710</v>
      </c>
      <c r="J769" s="110">
        <v>3686</v>
      </c>
      <c r="K769" s="110">
        <v>3603</v>
      </c>
      <c r="L769" s="110">
        <v>2920</v>
      </c>
      <c r="M769" s="111"/>
      <c r="N769" s="112">
        <v>0.25163010456530738</v>
      </c>
      <c r="O769" s="112">
        <v>0.24860389989455459</v>
      </c>
      <c r="P769" s="113">
        <v>0.29321484565143202</v>
      </c>
      <c r="Q769" s="113">
        <v>0.29633343647759014</v>
      </c>
      <c r="R769" s="113">
        <v>0.30093114555835815</v>
      </c>
      <c r="S769" s="207">
        <v>0.34173138796845498</v>
      </c>
      <c r="T769" s="113">
        <v>0.37133927607077583</v>
      </c>
      <c r="U769" s="111"/>
      <c r="V769" s="114">
        <v>68.180583049999996</v>
      </c>
      <c r="W769" s="114">
        <v>73.010000000000005</v>
      </c>
      <c r="X769" s="115">
        <v>73.834731394783816</v>
      </c>
      <c r="Y769" s="115">
        <v>74.609164359776372</v>
      </c>
      <c r="Z769" s="115">
        <v>74.631731034984341</v>
      </c>
      <c r="AA769" s="119">
        <v>75.483487475349648</v>
      </c>
      <c r="AB769" s="115">
        <v>74.843887357185253</v>
      </c>
      <c r="AC769" s="115"/>
      <c r="AD769" s="116">
        <v>46.731737649203488</v>
      </c>
      <c r="AE769" s="116">
        <v>46.789346451305811</v>
      </c>
      <c r="AF769" s="115">
        <v>46.779880600523924</v>
      </c>
      <c r="AG769" s="115">
        <v>46.789154531466131</v>
      </c>
      <c r="AH769" s="115">
        <v>46.796176197633137</v>
      </c>
      <c r="AI769" s="119">
        <v>49.214369888463466</v>
      </c>
      <c r="AJ769" s="117">
        <v>51.832460732984295</v>
      </c>
      <c r="AK769" s="115"/>
      <c r="AL769" s="118">
        <v>5.0277784373107206</v>
      </c>
      <c r="AM769" s="118">
        <v>5.3583619253650623</v>
      </c>
      <c r="AN769" s="115">
        <v>5.4367030800886065</v>
      </c>
      <c r="AO769" s="115">
        <v>5.6429566568047331</v>
      </c>
      <c r="AP769" s="115">
        <v>5.6700868433734932</v>
      </c>
      <c r="AQ769" s="119">
        <v>5.5157755994018132</v>
      </c>
      <c r="AR769" s="115">
        <v>5.2670000000000003</v>
      </c>
      <c r="AS769" s="115"/>
      <c r="AT769" s="118">
        <v>202.43791806487687</v>
      </c>
      <c r="AU769" s="118">
        <v>173.23114424670763</v>
      </c>
      <c r="AV769" s="119">
        <v>255.57583481047678</v>
      </c>
      <c r="AW769" s="119">
        <v>253.01534618315245</v>
      </c>
      <c r="AX769" s="119">
        <v>262.39913045069744</v>
      </c>
      <c r="AY769" s="119">
        <v>360.79686798487091</v>
      </c>
      <c r="AZ769" s="119">
        <v>462.10559934305343</v>
      </c>
      <c r="BA769" s="119"/>
    </row>
    <row r="770" spans="1:53" x14ac:dyDescent="0.25">
      <c r="A770" s="180" t="s">
        <v>1397</v>
      </c>
      <c r="B770" s="181">
        <v>3</v>
      </c>
      <c r="C770" s="182" t="s">
        <v>1398</v>
      </c>
      <c r="D770" s="31"/>
      <c r="E770" s="32"/>
      <c r="F770" s="160">
        <v>18868</v>
      </c>
      <c r="G770" s="109">
        <v>16849</v>
      </c>
      <c r="H770" s="110">
        <v>17676</v>
      </c>
      <c r="I770" s="110">
        <v>17554</v>
      </c>
      <c r="J770" s="110">
        <v>17425</v>
      </c>
      <c r="K770" s="110">
        <v>16994</v>
      </c>
      <c r="L770" s="110">
        <v>15111</v>
      </c>
      <c r="M770" s="111"/>
      <c r="N770" s="112">
        <v>0.21084583425198675</v>
      </c>
      <c r="O770" s="112">
        <v>0.1869209828667972</v>
      </c>
      <c r="P770" s="113">
        <v>0.2633431990538288</v>
      </c>
      <c r="Q770" s="113">
        <v>0.26432778498897747</v>
      </c>
      <c r="R770" s="113">
        <v>0.2714699820445492</v>
      </c>
      <c r="S770" s="207">
        <v>0.38456417928625308</v>
      </c>
      <c r="T770" s="113">
        <v>0.47229394008547382</v>
      </c>
      <c r="U770" s="111"/>
      <c r="V770" s="114">
        <v>65.499315170000003</v>
      </c>
      <c r="W770" s="114">
        <v>73.040000000000006</v>
      </c>
      <c r="X770" s="115">
        <v>76.243631199539706</v>
      </c>
      <c r="Y770" s="115">
        <v>77.87132201827022</v>
      </c>
      <c r="Z770" s="115">
        <v>79.051839558877603</v>
      </c>
      <c r="AA770" s="119">
        <v>82.281838986837101</v>
      </c>
      <c r="AB770" s="115">
        <v>83.576142424673449</v>
      </c>
      <c r="AC770" s="115"/>
      <c r="AD770" s="116">
        <v>25.536085138817079</v>
      </c>
      <c r="AE770" s="116">
        <v>25.661006198307557</v>
      </c>
      <c r="AF770" s="115">
        <v>25.640480096991443</v>
      </c>
      <c r="AG770" s="115">
        <v>25.660590032221204</v>
      </c>
      <c r="AH770" s="115">
        <v>25.675816073120515</v>
      </c>
      <c r="AI770" s="119">
        <v>38.369704586425087</v>
      </c>
      <c r="AJ770" s="117">
        <v>52.144899904671114</v>
      </c>
      <c r="AK770" s="115"/>
      <c r="AL770" s="118">
        <v>4.170300190895742</v>
      </c>
      <c r="AM770" s="118">
        <v>4.5611751764268904</v>
      </c>
      <c r="AN770" s="115">
        <v>4.7537927541356106</v>
      </c>
      <c r="AO770" s="115">
        <v>4.9063423027166877</v>
      </c>
      <c r="AP770" s="115">
        <v>4.9350584252132306</v>
      </c>
      <c r="AQ770" s="119">
        <v>4.9541947615464892</v>
      </c>
      <c r="AR770" s="115">
        <v>4.8434999999999997</v>
      </c>
      <c r="AS770" s="115"/>
      <c r="AT770" s="118">
        <v>200.79861828365833</v>
      </c>
      <c r="AU770" s="118">
        <v>125.01185137067166</v>
      </c>
      <c r="AV770" s="119">
        <v>263.23680728893436</v>
      </c>
      <c r="AW770" s="119">
        <v>253.0532940536186</v>
      </c>
      <c r="AX770" s="119">
        <v>264.92297088348806</v>
      </c>
      <c r="AY770" s="119">
        <v>537.99468939728104</v>
      </c>
      <c r="AZ770" s="119">
        <v>830.67575767914593</v>
      </c>
      <c r="BA770" s="119"/>
    </row>
    <row r="771" spans="1:53" x14ac:dyDescent="0.25">
      <c r="A771" s="180"/>
      <c r="B771" s="183"/>
      <c r="C771" s="182"/>
      <c r="D771" s="31"/>
      <c r="E771" s="32"/>
      <c r="F771" s="160"/>
      <c r="G771" s="109"/>
      <c r="H771" s="110"/>
      <c r="I771" s="110"/>
      <c r="J771" s="110"/>
      <c r="K771" s="110"/>
      <c r="L771" s="110" t="s">
        <v>15</v>
      </c>
      <c r="M771" s="111"/>
      <c r="N771" s="112"/>
      <c r="O771" s="112"/>
      <c r="P771" s="113"/>
      <c r="Q771" s="113"/>
      <c r="R771" s="113"/>
      <c r="S771" s="207"/>
      <c r="T771" s="113"/>
      <c r="U771" s="111"/>
      <c r="V771" s="114"/>
      <c r="W771" s="114"/>
      <c r="X771" s="115"/>
      <c r="Y771" s="115"/>
      <c r="Z771" s="115"/>
      <c r="AA771" s="119"/>
      <c r="AB771" s="115"/>
      <c r="AC771" s="115"/>
      <c r="AD771" s="116"/>
      <c r="AE771" s="116"/>
      <c r="AF771" s="115"/>
      <c r="AG771" s="115"/>
      <c r="AH771" s="115"/>
      <c r="AI771" s="119"/>
      <c r="AJ771" s="120"/>
      <c r="AK771" s="115"/>
      <c r="AL771" s="118"/>
      <c r="AM771" s="118"/>
      <c r="AN771" s="115"/>
      <c r="AO771" s="115"/>
      <c r="AP771" s="115"/>
      <c r="AQ771" s="119"/>
      <c r="AR771" s="115"/>
      <c r="AS771" s="115"/>
      <c r="AT771" s="118"/>
      <c r="AU771" s="118"/>
      <c r="AV771" s="119"/>
      <c r="AW771" s="119"/>
      <c r="AX771" s="119"/>
      <c r="AY771" s="119"/>
      <c r="AZ771" s="119"/>
      <c r="BA771" s="119"/>
    </row>
    <row r="772" spans="1:53" x14ac:dyDescent="0.25">
      <c r="A772" s="177" t="s">
        <v>1399</v>
      </c>
      <c r="B772" s="178"/>
      <c r="C772" s="179" t="s">
        <v>1400</v>
      </c>
      <c r="D772" s="31"/>
      <c r="E772" s="32"/>
      <c r="F772" s="159">
        <v>214728</v>
      </c>
      <c r="G772" s="97">
        <v>183634</v>
      </c>
      <c r="H772" s="98">
        <v>197488</v>
      </c>
      <c r="I772" s="98">
        <v>197962</v>
      </c>
      <c r="J772" s="98">
        <v>198354</v>
      </c>
      <c r="K772" s="98">
        <v>199000</v>
      </c>
      <c r="L772" s="98">
        <v>185432</v>
      </c>
      <c r="M772" s="121"/>
      <c r="N772" s="100">
        <v>0.26583681339555992</v>
      </c>
      <c r="O772" s="100">
        <v>0.31063149671205309</v>
      </c>
      <c r="P772" s="101">
        <v>0.39687794900890649</v>
      </c>
      <c r="Q772" s="101">
        <v>0.40858425120367459</v>
      </c>
      <c r="R772" s="101">
        <v>0.42440325786686128</v>
      </c>
      <c r="S772" s="206">
        <v>0.44916197787028239</v>
      </c>
      <c r="T772" s="101">
        <v>0.4548491446599176</v>
      </c>
      <c r="U772" s="121"/>
      <c r="V772" s="102">
        <v>69.279681177823164</v>
      </c>
      <c r="W772" s="102">
        <v>72.459999999999994</v>
      </c>
      <c r="X772" s="103">
        <v>73.850686622436299</v>
      </c>
      <c r="Y772" s="103">
        <v>74.528234654997192</v>
      </c>
      <c r="Z772" s="103">
        <v>75.001662196120236</v>
      </c>
      <c r="AA772" s="107">
        <v>76.223840129347423</v>
      </c>
      <c r="AB772" s="103">
        <v>76.593593794698791</v>
      </c>
      <c r="AC772" s="103"/>
      <c r="AD772" s="104">
        <v>41.492622825450631</v>
      </c>
      <c r="AE772" s="104">
        <v>47.238251432363654</v>
      </c>
      <c r="AF772" s="103">
        <v>46.817732088675356</v>
      </c>
      <c r="AG772" s="103">
        <v>47.229725415327984</v>
      </c>
      <c r="AH772" s="103">
        <v>47.541662135669689</v>
      </c>
      <c r="AI772" s="107">
        <v>51.595917417280589</v>
      </c>
      <c r="AJ772" s="105">
        <v>54.571798507922807</v>
      </c>
      <c r="AK772" s="103"/>
      <c r="AL772" s="106">
        <v>5.8714079074071455</v>
      </c>
      <c r="AM772" s="106">
        <v>6.5503655258358657</v>
      </c>
      <c r="AN772" s="103">
        <v>6.8239886249396351</v>
      </c>
      <c r="AO772" s="103">
        <v>6.9136925466753674</v>
      </c>
      <c r="AP772" s="103">
        <v>6.9378376103638075</v>
      </c>
      <c r="AQ772" s="107">
        <v>6.8699763235572675</v>
      </c>
      <c r="AR772" s="103">
        <v>6.5483692117523997</v>
      </c>
      <c r="AS772" s="103"/>
      <c r="AT772" s="106">
        <v>203.5869607715486</v>
      </c>
      <c r="AU772" s="106">
        <v>269.96904894511783</v>
      </c>
      <c r="AV772" s="107">
        <v>500.03225093223438</v>
      </c>
      <c r="AW772" s="107">
        <v>528.88899496534566</v>
      </c>
      <c r="AX772" s="107">
        <v>580.1759187141073</v>
      </c>
      <c r="AY772" s="107">
        <v>644.59098311482944</v>
      </c>
      <c r="AZ772" s="107">
        <v>666.48398297390804</v>
      </c>
      <c r="BA772" s="107"/>
    </row>
    <row r="773" spans="1:53" x14ac:dyDescent="0.25">
      <c r="A773" s="180" t="s">
        <v>1401</v>
      </c>
      <c r="B773" s="181">
        <v>1</v>
      </c>
      <c r="C773" s="182" t="s">
        <v>1402</v>
      </c>
      <c r="D773" s="31"/>
      <c r="E773" s="32"/>
      <c r="F773" s="160">
        <v>82918</v>
      </c>
      <c r="G773" s="109">
        <v>86021</v>
      </c>
      <c r="H773" s="110">
        <v>95074</v>
      </c>
      <c r="I773" s="110">
        <v>96243</v>
      </c>
      <c r="J773" s="110">
        <v>97371</v>
      </c>
      <c r="K773" s="110">
        <v>100450</v>
      </c>
      <c r="L773" s="110">
        <v>94153</v>
      </c>
      <c r="M773" s="111"/>
      <c r="N773" s="112">
        <v>0.31057043334707285</v>
      </c>
      <c r="O773" s="112">
        <v>0.38811997666340325</v>
      </c>
      <c r="P773" s="113">
        <v>0.48917865322171927</v>
      </c>
      <c r="Q773" s="113">
        <v>0.5021684455480524</v>
      </c>
      <c r="R773" s="113">
        <v>0.52035968903115937</v>
      </c>
      <c r="S773" s="207">
        <v>0.53101380254030983</v>
      </c>
      <c r="T773" s="113">
        <v>0.52179574805216977</v>
      </c>
      <c r="U773" s="111"/>
      <c r="V773" s="114">
        <v>71.569366400000007</v>
      </c>
      <c r="W773" s="114">
        <v>72.650000000000006</v>
      </c>
      <c r="X773" s="115">
        <v>73.189407338824296</v>
      </c>
      <c r="Y773" s="115">
        <v>73.409584615557577</v>
      </c>
      <c r="Z773" s="115">
        <v>73.542958299822047</v>
      </c>
      <c r="AA773" s="119">
        <v>73.93447306220105</v>
      </c>
      <c r="AB773" s="115">
        <v>74.002174969168394</v>
      </c>
      <c r="AC773" s="115"/>
      <c r="AD773" s="116">
        <v>60.548329601261187</v>
      </c>
      <c r="AE773" s="116">
        <v>61.275564236601475</v>
      </c>
      <c r="AF773" s="115">
        <v>61.59833938764919</v>
      </c>
      <c r="AG773" s="115">
        <v>61.59833938764919</v>
      </c>
      <c r="AH773" s="115">
        <v>61.59833938764919</v>
      </c>
      <c r="AI773" s="119">
        <v>64.041823927475434</v>
      </c>
      <c r="AJ773" s="117">
        <v>66.400270148581725</v>
      </c>
      <c r="AK773" s="115"/>
      <c r="AL773" s="118">
        <v>7.8325507337773317</v>
      </c>
      <c r="AM773" s="118">
        <v>8.2535894223518174</v>
      </c>
      <c r="AN773" s="115">
        <v>8.6154960446370676</v>
      </c>
      <c r="AO773" s="115">
        <v>8.6401451946262497</v>
      </c>
      <c r="AP773" s="115">
        <v>8.6502037582476685</v>
      </c>
      <c r="AQ773" s="119">
        <v>8.5764318696970747</v>
      </c>
      <c r="AR773" s="115">
        <v>8.2910000000000004</v>
      </c>
      <c r="AS773" s="115"/>
      <c r="AT773" s="118">
        <v>222.58182914526378</v>
      </c>
      <c r="AU773" s="118">
        <v>378.87698112825194</v>
      </c>
      <c r="AV773" s="119">
        <v>695.73911144368265</v>
      </c>
      <c r="AW773" s="119">
        <v>745.25138103823156</v>
      </c>
      <c r="AX773" s="119">
        <v>822.51855672542638</v>
      </c>
      <c r="AY773" s="119">
        <v>853.6202342431061</v>
      </c>
      <c r="AZ773" s="119">
        <v>813.31942464872236</v>
      </c>
      <c r="BA773" s="119"/>
    </row>
    <row r="774" spans="1:53" x14ac:dyDescent="0.25">
      <c r="A774" s="180" t="s">
        <v>1403</v>
      </c>
      <c r="B774" s="181">
        <v>2</v>
      </c>
      <c r="C774" s="182" t="s">
        <v>1404</v>
      </c>
      <c r="D774" s="31"/>
      <c r="E774" s="32"/>
      <c r="F774" s="160">
        <v>23190</v>
      </c>
      <c r="G774" s="109">
        <v>15571</v>
      </c>
      <c r="H774" s="110">
        <v>16217</v>
      </c>
      <c r="I774" s="110">
        <v>16059</v>
      </c>
      <c r="J774" s="110">
        <v>15895</v>
      </c>
      <c r="K774" s="110">
        <v>15361</v>
      </c>
      <c r="L774" s="110">
        <v>15447</v>
      </c>
      <c r="M774" s="111"/>
      <c r="N774" s="112">
        <v>0.25497902069999828</v>
      </c>
      <c r="O774" s="112">
        <v>0.29267644052205372</v>
      </c>
      <c r="P774" s="113">
        <v>0.39460935007352715</v>
      </c>
      <c r="Q774" s="113">
        <v>0.40517400114408486</v>
      </c>
      <c r="R774" s="113">
        <v>0.42150333971400084</v>
      </c>
      <c r="S774" s="207">
        <v>0.44210721708081996</v>
      </c>
      <c r="T774" s="113">
        <v>0.44716521631351697</v>
      </c>
      <c r="U774" s="111"/>
      <c r="V774" s="114">
        <v>69.408133550000002</v>
      </c>
      <c r="W774" s="114">
        <v>72.22</v>
      </c>
      <c r="X774" s="115">
        <v>73.471455963076522</v>
      </c>
      <c r="Y774" s="115">
        <v>74.074771410026372</v>
      </c>
      <c r="Z774" s="115">
        <v>74.505019934944528</v>
      </c>
      <c r="AA774" s="119">
        <v>75.399525729626816</v>
      </c>
      <c r="AB774" s="115">
        <v>75.525945159349192</v>
      </c>
      <c r="AC774" s="115"/>
      <c r="AD774" s="116">
        <v>44.850082254524914</v>
      </c>
      <c r="AE774" s="116">
        <v>45.216802929516206</v>
      </c>
      <c r="AF774" s="115">
        <v>45.156546110047273</v>
      </c>
      <c r="AG774" s="115">
        <v>45.215581224315201</v>
      </c>
      <c r="AH774" s="115">
        <v>45.260279084058105</v>
      </c>
      <c r="AI774" s="119">
        <v>47.440822093748693</v>
      </c>
      <c r="AJ774" s="117">
        <v>49.744897959183675</v>
      </c>
      <c r="AK774" s="115"/>
      <c r="AL774" s="118">
        <v>5.4692556261343022</v>
      </c>
      <c r="AM774" s="118">
        <v>5.7398500267594326</v>
      </c>
      <c r="AN774" s="115">
        <v>5.9783993955300243</v>
      </c>
      <c r="AO774" s="115">
        <v>6.0966708799623044</v>
      </c>
      <c r="AP774" s="115">
        <v>6.1428341238171251</v>
      </c>
      <c r="AQ774" s="119">
        <v>5.8489528508602717</v>
      </c>
      <c r="AR774" s="115">
        <v>5.4295999999999998</v>
      </c>
      <c r="AS774" s="115"/>
      <c r="AT774" s="118">
        <v>197.1782335735418</v>
      </c>
      <c r="AU774" s="118">
        <v>256.6970355435954</v>
      </c>
      <c r="AV774" s="119">
        <v>549.35511391285127</v>
      </c>
      <c r="AW774" s="119">
        <v>576.9617895249113</v>
      </c>
      <c r="AX774" s="119">
        <v>636.34116130541543</v>
      </c>
      <c r="AY774" s="119">
        <v>724.47932402091101</v>
      </c>
      <c r="AZ774" s="119">
        <v>769.00376159935638</v>
      </c>
      <c r="BA774" s="119"/>
    </row>
    <row r="775" spans="1:53" x14ac:dyDescent="0.25">
      <c r="A775" s="180" t="s">
        <v>1405</v>
      </c>
      <c r="B775" s="181">
        <v>3</v>
      </c>
      <c r="C775" s="182" t="s">
        <v>1406</v>
      </c>
      <c r="D775" s="31"/>
      <c r="E775" s="32"/>
      <c r="F775" s="160">
        <v>13121</v>
      </c>
      <c r="G775" s="109">
        <v>10118</v>
      </c>
      <c r="H775" s="110">
        <v>10629</v>
      </c>
      <c r="I775" s="110">
        <v>10560</v>
      </c>
      <c r="J775" s="110">
        <v>10486</v>
      </c>
      <c r="K775" s="110">
        <v>10235</v>
      </c>
      <c r="L775" s="110">
        <v>9810</v>
      </c>
      <c r="M775" s="111"/>
      <c r="N775" s="112">
        <v>0.22564822003291624</v>
      </c>
      <c r="O775" s="112">
        <v>0.21552681654201244</v>
      </c>
      <c r="P775" s="113">
        <v>0.26521464398182104</v>
      </c>
      <c r="Q775" s="113">
        <v>0.2667880286439091</v>
      </c>
      <c r="R775" s="113">
        <v>0.27239306795280588</v>
      </c>
      <c r="S775" s="207">
        <v>0.30459150450669764</v>
      </c>
      <c r="T775" s="113">
        <v>0.32937737469339967</v>
      </c>
      <c r="U775" s="111"/>
      <c r="V775" s="114">
        <v>68.243820499999998</v>
      </c>
      <c r="W775" s="114">
        <v>72.31</v>
      </c>
      <c r="X775" s="115">
        <v>73.844889853610255</v>
      </c>
      <c r="Y775" s="115">
        <v>74.676991137721785</v>
      </c>
      <c r="Z775" s="115">
        <v>75.188764160871145</v>
      </c>
      <c r="AA775" s="119">
        <v>76.46812767689903</v>
      </c>
      <c r="AB775" s="115">
        <v>76.63487070511043</v>
      </c>
      <c r="AC775" s="115"/>
      <c r="AD775" s="116">
        <v>34.005020349660711</v>
      </c>
      <c r="AE775" s="116">
        <v>34.126094994443292</v>
      </c>
      <c r="AF775" s="115">
        <v>34.106200907443416</v>
      </c>
      <c r="AG775" s="115">
        <v>34.12569164242818</v>
      </c>
      <c r="AH775" s="115">
        <v>34.140448861914216</v>
      </c>
      <c r="AI775" s="119">
        <v>36.922165658785048</v>
      </c>
      <c r="AJ775" s="117">
        <v>39.923954372623577</v>
      </c>
      <c r="AK775" s="115"/>
      <c r="AL775" s="118">
        <v>4.6832730330982093</v>
      </c>
      <c r="AM775" s="118">
        <v>5.0129901418274816</v>
      </c>
      <c r="AN775" s="115">
        <v>5.145621074576419</v>
      </c>
      <c r="AO775" s="115">
        <v>5.2891198449928618</v>
      </c>
      <c r="AP775" s="115">
        <v>5.3348854441599372</v>
      </c>
      <c r="AQ775" s="119">
        <v>5.1988620544845716</v>
      </c>
      <c r="AR775" s="115">
        <v>4.9607000000000001</v>
      </c>
      <c r="AS775" s="115"/>
      <c r="AT775" s="118">
        <v>184.54421652622239</v>
      </c>
      <c r="AU775" s="118">
        <v>147.63292082168473</v>
      </c>
      <c r="AV775" s="119">
        <v>234.26483488473571</v>
      </c>
      <c r="AW775" s="119">
        <v>230.23487651104776</v>
      </c>
      <c r="AX775" s="119">
        <v>239.30157393234566</v>
      </c>
      <c r="AY775" s="119">
        <v>308.15992331965754</v>
      </c>
      <c r="AZ775" s="119">
        <v>378.35401473379221</v>
      </c>
      <c r="BA775" s="119"/>
    </row>
    <row r="776" spans="1:53" x14ac:dyDescent="0.25">
      <c r="A776" s="180" t="s">
        <v>1407</v>
      </c>
      <c r="B776" s="181">
        <v>4</v>
      </c>
      <c r="C776" s="182" t="s">
        <v>1408</v>
      </c>
      <c r="D776" s="31"/>
      <c r="E776" s="32"/>
      <c r="F776" s="160">
        <v>16398</v>
      </c>
      <c r="G776" s="109">
        <v>11432</v>
      </c>
      <c r="H776" s="110">
        <v>11642</v>
      </c>
      <c r="I776" s="110">
        <v>11433</v>
      </c>
      <c r="J776" s="110">
        <v>11222</v>
      </c>
      <c r="K776" s="110">
        <v>10577</v>
      </c>
      <c r="L776" s="110">
        <v>10238</v>
      </c>
      <c r="M776" s="111"/>
      <c r="N776" s="112">
        <v>0.22794427529605796</v>
      </c>
      <c r="O776" s="112">
        <v>0.2136410285420452</v>
      </c>
      <c r="P776" s="113">
        <v>0.27024548362239986</v>
      </c>
      <c r="Q776" s="113">
        <v>0.27199851044228496</v>
      </c>
      <c r="R776" s="113">
        <v>0.27791060738497286</v>
      </c>
      <c r="S776" s="207">
        <v>0.30331207898053364</v>
      </c>
      <c r="T776" s="113">
        <v>0.31806901398005366</v>
      </c>
      <c r="U776" s="111"/>
      <c r="V776" s="114">
        <v>67.741640750000002</v>
      </c>
      <c r="W776" s="114">
        <v>72.28</v>
      </c>
      <c r="X776" s="115">
        <v>74.064382109164882</v>
      </c>
      <c r="Y776" s="115">
        <v>75.009949557962102</v>
      </c>
      <c r="Z776" s="115">
        <v>75.627236665023375</v>
      </c>
      <c r="AA776" s="119">
        <v>77.147860692491122</v>
      </c>
      <c r="AB776" s="115">
        <v>77.445263475195077</v>
      </c>
      <c r="AC776" s="115"/>
      <c r="AD776" s="116">
        <v>35.993394937469915</v>
      </c>
      <c r="AE776" s="116">
        <v>36.118753089540832</v>
      </c>
      <c r="AF776" s="115">
        <v>36.098155168416056</v>
      </c>
      <c r="AG776" s="115">
        <v>36.118335467310025</v>
      </c>
      <c r="AH776" s="115">
        <v>36.133614783369936</v>
      </c>
      <c r="AI776" s="119">
        <v>33.667881104093567</v>
      </c>
      <c r="AJ776" s="117">
        <v>30.965147453083109</v>
      </c>
      <c r="AK776" s="115"/>
      <c r="AL776" s="118">
        <v>4.3363166590701914</v>
      </c>
      <c r="AM776" s="118">
        <v>4.5665051144278612</v>
      </c>
      <c r="AN776" s="115">
        <v>4.7344160340812795</v>
      </c>
      <c r="AO776" s="115">
        <v>4.8799902305932052</v>
      </c>
      <c r="AP776" s="115">
        <v>4.9022711270003398</v>
      </c>
      <c r="AQ776" s="119">
        <v>4.672235301092158</v>
      </c>
      <c r="AR776" s="115">
        <v>4.3411</v>
      </c>
      <c r="AS776" s="115"/>
      <c r="AT776" s="118">
        <v>196.6345067649369</v>
      </c>
      <c r="AU776" s="118">
        <v>149.98911872507418</v>
      </c>
      <c r="AV776" s="119">
        <v>252.83015430129021</v>
      </c>
      <c r="AW776" s="119">
        <v>247.62629592213989</v>
      </c>
      <c r="AX776" s="119">
        <v>258.17621736463911</v>
      </c>
      <c r="AY776" s="119">
        <v>338.26833491113211</v>
      </c>
      <c r="AZ776" s="119">
        <v>420.49851373256945</v>
      </c>
      <c r="BA776" s="119"/>
    </row>
    <row r="777" spans="1:53" x14ac:dyDescent="0.25">
      <c r="A777" s="180" t="s">
        <v>1409</v>
      </c>
      <c r="B777" s="181">
        <v>5</v>
      </c>
      <c r="C777" s="182" t="s">
        <v>1410</v>
      </c>
      <c r="D777" s="31"/>
      <c r="E777" s="32"/>
      <c r="F777" s="160">
        <v>15123</v>
      </c>
      <c r="G777" s="109">
        <v>7732</v>
      </c>
      <c r="H777" s="110">
        <v>7836</v>
      </c>
      <c r="I777" s="110">
        <v>7682</v>
      </c>
      <c r="J777" s="110">
        <v>7526</v>
      </c>
      <c r="K777" s="110">
        <v>7056</v>
      </c>
      <c r="L777" s="110">
        <v>7642</v>
      </c>
      <c r="M777" s="111"/>
      <c r="N777" s="112">
        <v>0.19280767877001936</v>
      </c>
      <c r="O777" s="112">
        <v>0.18247944610677144</v>
      </c>
      <c r="P777" s="113">
        <v>0.24231324093963982</v>
      </c>
      <c r="Q777" s="113">
        <v>0.24568101627632455</v>
      </c>
      <c r="R777" s="113">
        <v>0.25243827856561274</v>
      </c>
      <c r="S777" s="207">
        <v>0.31807094353927123</v>
      </c>
      <c r="T777" s="113">
        <v>0.36718169733281297</v>
      </c>
      <c r="U777" s="111"/>
      <c r="V777" s="114">
        <v>69.999589700000001</v>
      </c>
      <c r="W777" s="114">
        <v>72.34</v>
      </c>
      <c r="X777" s="115">
        <v>73.385514307723369</v>
      </c>
      <c r="Y777" s="115">
        <v>73.890814875855256</v>
      </c>
      <c r="Z777" s="115">
        <v>74.257521102171168</v>
      </c>
      <c r="AA777" s="119">
        <v>74.751476731698745</v>
      </c>
      <c r="AB777" s="115">
        <v>74.588525496557921</v>
      </c>
      <c r="AC777" s="115"/>
      <c r="AD777" s="116">
        <v>19.924674877911507</v>
      </c>
      <c r="AE777" s="116">
        <v>20.00746021264732</v>
      </c>
      <c r="AF777" s="115">
        <v>19.993857540886399</v>
      </c>
      <c r="AG777" s="115">
        <v>20.007184418886808</v>
      </c>
      <c r="AH777" s="115">
        <v>20.017274734304337</v>
      </c>
      <c r="AI777" s="119">
        <v>33.435642833456313</v>
      </c>
      <c r="AJ777" s="117">
        <v>48.005908419497786</v>
      </c>
      <c r="AK777" s="115"/>
      <c r="AL777" s="118">
        <v>3.9677854014598544</v>
      </c>
      <c r="AM777" s="118">
        <v>4.1592168400520153</v>
      </c>
      <c r="AN777" s="115">
        <v>4.3013141386176637</v>
      </c>
      <c r="AO777" s="115">
        <v>4.4688685913528596</v>
      </c>
      <c r="AP777" s="115">
        <v>4.4747230273752008</v>
      </c>
      <c r="AQ777" s="119">
        <v>4.2476019127141331</v>
      </c>
      <c r="AR777" s="115">
        <v>3.9308999999999998</v>
      </c>
      <c r="AS777" s="115"/>
      <c r="AT777" s="118">
        <v>170.07438700062303</v>
      </c>
      <c r="AU777" s="118">
        <v>139.1228492909718</v>
      </c>
      <c r="AV777" s="119">
        <v>266.7373347814933</v>
      </c>
      <c r="AW777" s="119">
        <v>266.33603470494853</v>
      </c>
      <c r="AX777" s="119">
        <v>283.75025850324528</v>
      </c>
      <c r="AY777" s="119">
        <v>433.47688252878288</v>
      </c>
      <c r="AZ777" s="119">
        <v>585.10468762363291</v>
      </c>
      <c r="BA777" s="119"/>
    </row>
    <row r="778" spans="1:53" x14ac:dyDescent="0.25">
      <c r="A778" s="180" t="s">
        <v>1411</v>
      </c>
      <c r="B778" s="181">
        <v>6</v>
      </c>
      <c r="C778" s="182" t="s">
        <v>1412</v>
      </c>
      <c r="D778" s="31"/>
      <c r="E778" s="32"/>
      <c r="F778" s="160">
        <v>7567</v>
      </c>
      <c r="G778" s="109">
        <v>4344</v>
      </c>
      <c r="H778" s="110">
        <v>4436</v>
      </c>
      <c r="I778" s="110">
        <v>4362</v>
      </c>
      <c r="J778" s="110">
        <v>4286</v>
      </c>
      <c r="K778" s="110">
        <v>4054</v>
      </c>
      <c r="L778" s="110">
        <v>4275</v>
      </c>
      <c r="M778" s="111"/>
      <c r="N778" s="112">
        <v>0.1929662317692489</v>
      </c>
      <c r="O778" s="112">
        <v>0.19386648238489032</v>
      </c>
      <c r="P778" s="113">
        <v>0.25631612549726351</v>
      </c>
      <c r="Q778" s="113">
        <v>0.2613693297569622</v>
      </c>
      <c r="R778" s="113">
        <v>0.27123777080553035</v>
      </c>
      <c r="S778" s="207">
        <v>0.29761172114010215</v>
      </c>
      <c r="T778" s="113">
        <v>0.31546263854997608</v>
      </c>
      <c r="U778" s="111"/>
      <c r="V778" s="114">
        <v>65.498571200000001</v>
      </c>
      <c r="W778" s="114">
        <v>72.31</v>
      </c>
      <c r="X778" s="115">
        <v>75.935740687232496</v>
      </c>
      <c r="Y778" s="115">
        <v>77.553323457289238</v>
      </c>
      <c r="Z778" s="115">
        <v>79.022807777751268</v>
      </c>
      <c r="AA778" s="119">
        <v>82.286425682174013</v>
      </c>
      <c r="AB778" s="115">
        <v>83.898199411002082</v>
      </c>
      <c r="AC778" s="115"/>
      <c r="AD778" s="116">
        <v>22.848522319371469</v>
      </c>
      <c r="AE778" s="116">
        <v>23.005088881685985</v>
      </c>
      <c r="AF778" s="115">
        <v>22.979363026222611</v>
      </c>
      <c r="AG778" s="115">
        <v>23.004567290740809</v>
      </c>
      <c r="AH778" s="115">
        <v>23.023650453267521</v>
      </c>
      <c r="AI778" s="119">
        <v>27.21208859662147</v>
      </c>
      <c r="AJ778" s="117">
        <v>31.736526946107784</v>
      </c>
      <c r="AK778" s="115"/>
      <c r="AL778" s="118">
        <v>3.7869513750000006</v>
      </c>
      <c r="AM778" s="118">
        <v>3.9892158400000004</v>
      </c>
      <c r="AN778" s="115">
        <v>4.1713156611371405</v>
      </c>
      <c r="AO778" s="115">
        <v>4.2873645131938121</v>
      </c>
      <c r="AP778" s="115">
        <v>4.3516111937035413</v>
      </c>
      <c r="AQ778" s="119">
        <v>4.17769189578555</v>
      </c>
      <c r="AR778" s="115">
        <v>3.9325999999999999</v>
      </c>
      <c r="AS778" s="115"/>
      <c r="AT778" s="118">
        <v>181.75534044222044</v>
      </c>
      <c r="AU778" s="118">
        <v>155.9515227512108</v>
      </c>
      <c r="AV778" s="119">
        <v>284.60531642379095</v>
      </c>
      <c r="AW778" s="119">
        <v>285.32215068356413</v>
      </c>
      <c r="AX778" s="119">
        <v>303.5909356591817</v>
      </c>
      <c r="AY778" s="119">
        <v>353.82472068331117</v>
      </c>
      <c r="AZ778" s="119">
        <v>396.09354159032137</v>
      </c>
      <c r="BA778" s="119"/>
    </row>
    <row r="779" spans="1:53" x14ac:dyDescent="0.25">
      <c r="A779" s="180" t="s">
        <v>1413</v>
      </c>
      <c r="B779" s="181">
        <v>7</v>
      </c>
      <c r="C779" s="182" t="s">
        <v>1414</v>
      </c>
      <c r="D779" s="31"/>
      <c r="E779" s="32"/>
      <c r="F779" s="160">
        <v>9499</v>
      </c>
      <c r="G779" s="109">
        <v>8763</v>
      </c>
      <c r="H779" s="110">
        <v>9629</v>
      </c>
      <c r="I779" s="110">
        <v>9727</v>
      </c>
      <c r="J779" s="110">
        <v>9822</v>
      </c>
      <c r="K779" s="110">
        <v>10078</v>
      </c>
      <c r="L779" s="110">
        <v>8344</v>
      </c>
      <c r="M779" s="111"/>
      <c r="N779" s="112">
        <v>0.18450328772732166</v>
      </c>
      <c r="O779" s="112">
        <v>0.18083814458569727</v>
      </c>
      <c r="P779" s="113">
        <v>0.25229022760379338</v>
      </c>
      <c r="Q779" s="113">
        <v>0.25649191965418106</v>
      </c>
      <c r="R779" s="113">
        <v>0.26554293714763522</v>
      </c>
      <c r="S779" s="207">
        <v>0.29624894006397018</v>
      </c>
      <c r="T779" s="113">
        <v>0.31066481998866258</v>
      </c>
      <c r="U779" s="111"/>
      <c r="V779" s="114">
        <v>64.665324800000008</v>
      </c>
      <c r="W779" s="114">
        <v>72.25</v>
      </c>
      <c r="X779" s="115">
        <v>75.780181682188768</v>
      </c>
      <c r="Y779" s="115">
        <v>77.479667846677671</v>
      </c>
      <c r="Z779" s="115">
        <v>78.837569864538054</v>
      </c>
      <c r="AA779" s="119">
        <v>82.300191687710594</v>
      </c>
      <c r="AB779" s="115">
        <v>83.86296722114156</v>
      </c>
      <c r="AC779" s="115"/>
      <c r="AD779" s="116">
        <v>12.240600270467061</v>
      </c>
      <c r="AE779" s="116">
        <v>12.397516506845932</v>
      </c>
      <c r="AF779" s="115">
        <v>12.371733195535626</v>
      </c>
      <c r="AG779" s="115">
        <v>12.396993750985191</v>
      </c>
      <c r="AH779" s="115">
        <v>12.416119533640382</v>
      </c>
      <c r="AI779" s="119">
        <v>19.707976802794519</v>
      </c>
      <c r="AJ779" s="117">
        <v>27.605633802816904</v>
      </c>
      <c r="AK779" s="115"/>
      <c r="AL779" s="118">
        <v>4.6784438876476218</v>
      </c>
      <c r="AM779" s="118">
        <v>4.8903933498213794</v>
      </c>
      <c r="AN779" s="115">
        <v>5.0350989596231477</v>
      </c>
      <c r="AO779" s="115">
        <v>5.1454620274500353</v>
      </c>
      <c r="AP779" s="115">
        <v>5.143241224394786</v>
      </c>
      <c r="AQ779" s="119">
        <v>4.6653243075568582</v>
      </c>
      <c r="AR779" s="115">
        <v>4.0583</v>
      </c>
      <c r="AS779" s="115"/>
      <c r="AT779" s="118">
        <v>183.67344942345699</v>
      </c>
      <c r="AU779" s="118">
        <v>147.6954631937476</v>
      </c>
      <c r="AV779" s="119">
        <v>313.58666456807208</v>
      </c>
      <c r="AW779" s="119">
        <v>313.26340097746379</v>
      </c>
      <c r="AX779" s="119">
        <v>335.85301116331885</v>
      </c>
      <c r="AY779" s="119">
        <v>371.52611638765666</v>
      </c>
      <c r="AZ779" s="119">
        <v>394.54789060630105</v>
      </c>
      <c r="BA779" s="119"/>
    </row>
    <row r="780" spans="1:53" x14ac:dyDescent="0.25">
      <c r="A780" s="180" t="s">
        <v>1415</v>
      </c>
      <c r="B780" s="181">
        <v>8</v>
      </c>
      <c r="C780" s="182" t="s">
        <v>1416</v>
      </c>
      <c r="D780" s="31"/>
      <c r="E780" s="32"/>
      <c r="F780" s="160">
        <v>8477</v>
      </c>
      <c r="G780" s="109">
        <v>7110</v>
      </c>
      <c r="H780" s="110">
        <v>7633</v>
      </c>
      <c r="I780" s="110">
        <v>7646</v>
      </c>
      <c r="J780" s="110">
        <v>7655</v>
      </c>
      <c r="K780" s="110">
        <v>7657</v>
      </c>
      <c r="L780" s="110">
        <v>6834</v>
      </c>
      <c r="M780" s="111"/>
      <c r="N780" s="112">
        <v>0.25947844008524762</v>
      </c>
      <c r="O780" s="112">
        <v>0.29493654142686077</v>
      </c>
      <c r="P780" s="113">
        <v>0.39496545841010522</v>
      </c>
      <c r="Q780" s="113">
        <v>0.40448209169866661</v>
      </c>
      <c r="R780" s="113">
        <v>0.4201657778371708</v>
      </c>
      <c r="S780" s="207">
        <v>0.45492924491552861</v>
      </c>
      <c r="T780" s="113">
        <v>0.47275910087448836</v>
      </c>
      <c r="U780" s="111"/>
      <c r="V780" s="114">
        <v>69.393254150000004</v>
      </c>
      <c r="W780" s="114">
        <v>72.59</v>
      </c>
      <c r="X780" s="115">
        <v>73.947495189384583</v>
      </c>
      <c r="Y780" s="115">
        <v>74.619265582735252</v>
      </c>
      <c r="Z780" s="115">
        <v>75.069748981766196</v>
      </c>
      <c r="AA780" s="119">
        <v>76.233686896201903</v>
      </c>
      <c r="AB780" s="115">
        <v>76.529641310945465</v>
      </c>
      <c r="AC780" s="115"/>
      <c r="AD780" s="116">
        <v>34.778214830380641</v>
      </c>
      <c r="AE780" s="116">
        <v>35.195725663219349</v>
      </c>
      <c r="AF780" s="115">
        <v>35.127123381983679</v>
      </c>
      <c r="AG780" s="115">
        <v>35.194334754032219</v>
      </c>
      <c r="AH780" s="115">
        <v>35.245223187436785</v>
      </c>
      <c r="AI780" s="119">
        <v>44.815069065733041</v>
      </c>
      <c r="AJ780" s="117">
        <v>55.141843971631211</v>
      </c>
      <c r="AK780" s="115"/>
      <c r="AL780" s="118">
        <v>6.1875819134078212</v>
      </c>
      <c r="AM780" s="118">
        <v>6.5457596288408881</v>
      </c>
      <c r="AN780" s="115">
        <v>6.7648534760420782</v>
      </c>
      <c r="AO780" s="115">
        <v>6.846824455077086</v>
      </c>
      <c r="AP780" s="115">
        <v>6.8791574762759682</v>
      </c>
      <c r="AQ780" s="119">
        <v>6.6756682026453298</v>
      </c>
      <c r="AR780" s="115">
        <v>6.3208000000000002</v>
      </c>
      <c r="AS780" s="115"/>
      <c r="AT780" s="118">
        <v>212.55501301423524</v>
      </c>
      <c r="AU780" s="118">
        <v>267.47944503708317</v>
      </c>
      <c r="AV780" s="119">
        <v>566.23259130232736</v>
      </c>
      <c r="AW780" s="119">
        <v>592.71770161709685</v>
      </c>
      <c r="AX780" s="119">
        <v>652.09636786086003</v>
      </c>
      <c r="AY780" s="119">
        <v>727.88187048494001</v>
      </c>
      <c r="AZ780" s="119">
        <v>758.8134202574679</v>
      </c>
      <c r="BA780" s="119"/>
    </row>
    <row r="781" spans="1:53" x14ac:dyDescent="0.25">
      <c r="A781" s="180" t="s">
        <v>1417</v>
      </c>
      <c r="B781" s="181">
        <v>9</v>
      </c>
      <c r="C781" s="182" t="s">
        <v>1418</v>
      </c>
      <c r="D781" s="31"/>
      <c r="E781" s="32"/>
      <c r="F781" s="160">
        <v>8795</v>
      </c>
      <c r="G781" s="109">
        <v>7798</v>
      </c>
      <c r="H781" s="110">
        <v>8462</v>
      </c>
      <c r="I781" s="110">
        <v>8510</v>
      </c>
      <c r="J781" s="110">
        <v>8552</v>
      </c>
      <c r="K781" s="110">
        <v>8656</v>
      </c>
      <c r="L781" s="110">
        <v>7033</v>
      </c>
      <c r="M781" s="111"/>
      <c r="N781" s="112">
        <v>0.1856676201288083</v>
      </c>
      <c r="O781" s="112">
        <v>0.17133863391775558</v>
      </c>
      <c r="P781" s="113">
        <v>0.1977348215855686</v>
      </c>
      <c r="Q781" s="113">
        <v>0.19489907047987637</v>
      </c>
      <c r="R781" s="113">
        <v>0.19471728100495683</v>
      </c>
      <c r="S781" s="207">
        <v>0.21501061382695033</v>
      </c>
      <c r="T781" s="113">
        <v>0.23272793673533443</v>
      </c>
      <c r="U781" s="111"/>
      <c r="V781" s="114">
        <v>62.783080699999999</v>
      </c>
      <c r="W781" s="114">
        <v>71.89</v>
      </c>
      <c r="X781" s="115">
        <v>75.902740254804499</v>
      </c>
      <c r="Y781" s="115">
        <v>77.903893627846244</v>
      </c>
      <c r="Z781" s="115">
        <v>79.42644579174484</v>
      </c>
      <c r="AA781" s="119">
        <v>83.430401436458396</v>
      </c>
      <c r="AB781" s="115">
        <v>85.129140354123251</v>
      </c>
      <c r="AC781" s="115"/>
      <c r="AD781" s="116">
        <v>23.179564011965581</v>
      </c>
      <c r="AE781" s="116">
        <v>23.279745631403014</v>
      </c>
      <c r="AF781" s="115">
        <v>23.263284531257266</v>
      </c>
      <c r="AG781" s="115">
        <v>23.279411883093033</v>
      </c>
      <c r="AH781" s="115">
        <v>23.291622549902421</v>
      </c>
      <c r="AI781" s="119">
        <v>28.23729610384521</v>
      </c>
      <c r="AJ781" s="117">
        <v>33.594976452119305</v>
      </c>
      <c r="AK781" s="115"/>
      <c r="AL781" s="118">
        <v>3.5510935808197992</v>
      </c>
      <c r="AM781" s="118">
        <v>3.8052524546065909</v>
      </c>
      <c r="AN781" s="115">
        <v>3.9808143968062613</v>
      </c>
      <c r="AO781" s="115">
        <v>4.0979528486646899</v>
      </c>
      <c r="AP781" s="115">
        <v>4.1513868730295211</v>
      </c>
      <c r="AQ781" s="119">
        <v>3.8746051223136444</v>
      </c>
      <c r="AR781" s="115">
        <v>3.4975999999999998</v>
      </c>
      <c r="AS781" s="115"/>
      <c r="AT781" s="118">
        <v>183.18907355046332</v>
      </c>
      <c r="AU781" s="118">
        <v>122.5032874773798</v>
      </c>
      <c r="AV781" s="119">
        <v>153.84359587213132</v>
      </c>
      <c r="AW781" s="119">
        <v>141.63443066250235</v>
      </c>
      <c r="AX781" s="119">
        <v>137.15366316398993</v>
      </c>
      <c r="AY781" s="119">
        <v>158.87221297656242</v>
      </c>
      <c r="AZ781" s="119">
        <v>189.7098821358158</v>
      </c>
      <c r="BA781" s="119"/>
    </row>
    <row r="782" spans="1:53" x14ac:dyDescent="0.25">
      <c r="A782" s="180" t="s">
        <v>1419</v>
      </c>
      <c r="B782" s="181">
        <v>10</v>
      </c>
      <c r="C782" s="182" t="s">
        <v>1420</v>
      </c>
      <c r="D782" s="31"/>
      <c r="E782" s="32"/>
      <c r="F782" s="160">
        <v>6212</v>
      </c>
      <c r="G782" s="109">
        <v>5664</v>
      </c>
      <c r="H782" s="110">
        <v>6124</v>
      </c>
      <c r="I782" s="110">
        <v>6149</v>
      </c>
      <c r="J782" s="110">
        <v>6171</v>
      </c>
      <c r="K782" s="110">
        <v>6218</v>
      </c>
      <c r="L782" s="110">
        <v>4693</v>
      </c>
      <c r="M782" s="111"/>
      <c r="N782" s="112">
        <v>0.2112486272732074</v>
      </c>
      <c r="O782" s="112">
        <v>0.202812177241255</v>
      </c>
      <c r="P782" s="113">
        <v>0.259460298126441</v>
      </c>
      <c r="Q782" s="113">
        <v>0.26254534367876814</v>
      </c>
      <c r="R782" s="113">
        <v>0.26809615889341171</v>
      </c>
      <c r="S782" s="207">
        <v>0.27849163777556502</v>
      </c>
      <c r="T782" s="113">
        <v>0.27925812895501545</v>
      </c>
      <c r="U782" s="111"/>
      <c r="V782" s="114">
        <v>65.553624979999995</v>
      </c>
      <c r="W782" s="114">
        <v>72.25</v>
      </c>
      <c r="X782" s="115">
        <v>74.07295059920861</v>
      </c>
      <c r="Y782" s="115">
        <v>75.302392276188016</v>
      </c>
      <c r="Z782" s="115">
        <v>75.759594450566851</v>
      </c>
      <c r="AA782" s="119">
        <v>77.761801900123373</v>
      </c>
      <c r="AB782" s="115">
        <v>77.860017730109632</v>
      </c>
      <c r="AC782" s="115"/>
      <c r="AD782" s="116">
        <v>25.333319528082409</v>
      </c>
      <c r="AE782" s="116">
        <v>25.392239607926065</v>
      </c>
      <c r="AF782" s="115">
        <v>25.382558297718184</v>
      </c>
      <c r="AG782" s="115">
        <v>25.392043319653006</v>
      </c>
      <c r="AH782" s="115">
        <v>25.399224811301806</v>
      </c>
      <c r="AI782" s="119">
        <v>32.400516824258148</v>
      </c>
      <c r="AJ782" s="117">
        <v>40</v>
      </c>
      <c r="AK782" s="115"/>
      <c r="AL782" s="118">
        <v>4.4436469725638608</v>
      </c>
      <c r="AM782" s="118">
        <v>4.6693571076417424</v>
      </c>
      <c r="AN782" s="115">
        <v>4.7711355930102259</v>
      </c>
      <c r="AO782" s="115">
        <v>4.9518125950054284</v>
      </c>
      <c r="AP782" s="115">
        <v>4.9478861257464004</v>
      </c>
      <c r="AQ782" s="119">
        <v>4.739353335704104</v>
      </c>
      <c r="AR782" s="115">
        <v>4.4379999999999997</v>
      </c>
      <c r="AS782" s="115"/>
      <c r="AT782" s="118">
        <v>193.31299740950928</v>
      </c>
      <c r="AU782" s="118">
        <v>150.27889650287136</v>
      </c>
      <c r="AV782" s="119">
        <v>263.43044236956365</v>
      </c>
      <c r="AW782" s="119">
        <v>259.13395211860728</v>
      </c>
      <c r="AX782" s="119">
        <v>271.61716142980151</v>
      </c>
      <c r="AY782" s="119">
        <v>268.79075765455309</v>
      </c>
      <c r="AZ782" s="119">
        <v>258.52964178499997</v>
      </c>
      <c r="BA782" s="119"/>
    </row>
    <row r="783" spans="1:53" x14ac:dyDescent="0.25">
      <c r="A783" s="180" t="s">
        <v>1421</v>
      </c>
      <c r="B783" s="181">
        <v>11</v>
      </c>
      <c r="C783" s="182" t="s">
        <v>1422</v>
      </c>
      <c r="D783" s="31"/>
      <c r="E783" s="32"/>
      <c r="F783" s="160">
        <v>7496</v>
      </c>
      <c r="G783" s="109">
        <v>6936</v>
      </c>
      <c r="H783" s="110">
        <v>7350</v>
      </c>
      <c r="I783" s="110">
        <v>7326</v>
      </c>
      <c r="J783" s="110">
        <v>7298</v>
      </c>
      <c r="K783" s="110">
        <v>7192</v>
      </c>
      <c r="L783" s="110">
        <v>6960</v>
      </c>
      <c r="M783" s="111"/>
      <c r="N783" s="112">
        <v>0.22254945065194157</v>
      </c>
      <c r="O783" s="112">
        <v>0.20630523613164703</v>
      </c>
      <c r="P783" s="113">
        <v>0.25758521167295428</v>
      </c>
      <c r="Q783" s="113">
        <v>0.25880519829187715</v>
      </c>
      <c r="R783" s="113">
        <v>0.26327093351656761</v>
      </c>
      <c r="S783" s="207">
        <v>0.29407955428239446</v>
      </c>
      <c r="T783" s="113">
        <v>0.31759712555784581</v>
      </c>
      <c r="U783" s="111"/>
      <c r="V783" s="114">
        <v>67.779583220000006</v>
      </c>
      <c r="W783" s="114">
        <v>72.19</v>
      </c>
      <c r="X783" s="115">
        <v>73.581694389425138</v>
      </c>
      <c r="Y783" s="115">
        <v>74.430892434007077</v>
      </c>
      <c r="Z783" s="115">
        <v>74.839993042351054</v>
      </c>
      <c r="AA783" s="119">
        <v>75.97323279839452</v>
      </c>
      <c r="AB783" s="115">
        <v>75.855330110410264</v>
      </c>
      <c r="AC783" s="115"/>
      <c r="AD783" s="116">
        <v>25.473270250585056</v>
      </c>
      <c r="AE783" s="116">
        <v>25.540232833908849</v>
      </c>
      <c r="AF783" s="115">
        <v>25.529230039221556</v>
      </c>
      <c r="AG783" s="115">
        <v>25.540009752577753</v>
      </c>
      <c r="AH783" s="115">
        <v>25.548171507181582</v>
      </c>
      <c r="AI783" s="119">
        <v>34.003408840518205</v>
      </c>
      <c r="AJ783" s="117">
        <v>43.18181818181818</v>
      </c>
      <c r="AK783" s="115"/>
      <c r="AL783" s="118">
        <v>4.6264228282828279</v>
      </c>
      <c r="AM783" s="118">
        <v>4.957142670337233</v>
      </c>
      <c r="AN783" s="115">
        <v>5.0916589736052957</v>
      </c>
      <c r="AO783" s="115">
        <v>5.3039851730310259</v>
      </c>
      <c r="AP783" s="115">
        <v>5.3260460834762711</v>
      </c>
      <c r="AQ783" s="119">
        <v>5.0827364993271118</v>
      </c>
      <c r="AR783" s="115">
        <v>4.7218</v>
      </c>
      <c r="AS783" s="115"/>
      <c r="AT783" s="118">
        <v>204.23666527962811</v>
      </c>
      <c r="AU783" s="118">
        <v>150.48713060048607</v>
      </c>
      <c r="AV783" s="119">
        <v>248.88296241897194</v>
      </c>
      <c r="AW783" s="119">
        <v>241.60518724303151</v>
      </c>
      <c r="AX783" s="119">
        <v>249.99047034338417</v>
      </c>
      <c r="AY783" s="119">
        <v>298.19971942120901</v>
      </c>
      <c r="AZ783" s="119">
        <v>347.55744874766503</v>
      </c>
      <c r="BA783" s="119"/>
    </row>
    <row r="784" spans="1:53" x14ac:dyDescent="0.25">
      <c r="A784" s="180" t="s">
        <v>1423</v>
      </c>
      <c r="B784" s="181">
        <v>12</v>
      </c>
      <c r="C784" s="182" t="s">
        <v>178</v>
      </c>
      <c r="D784" s="31"/>
      <c r="E784" s="32"/>
      <c r="F784" s="160">
        <v>15932</v>
      </c>
      <c r="G784" s="109">
        <v>12145</v>
      </c>
      <c r="H784" s="110">
        <v>12456</v>
      </c>
      <c r="I784" s="110">
        <v>12265</v>
      </c>
      <c r="J784" s="110">
        <v>12070</v>
      </c>
      <c r="K784" s="110">
        <v>11466</v>
      </c>
      <c r="L784" s="110">
        <v>10003</v>
      </c>
      <c r="M784" s="111"/>
      <c r="N784" s="112">
        <v>0.2199083716037066</v>
      </c>
      <c r="O784" s="112">
        <v>0.20960037722540564</v>
      </c>
      <c r="P784" s="113">
        <v>0.25329885953003095</v>
      </c>
      <c r="Q784" s="113">
        <v>0.25463827639314224</v>
      </c>
      <c r="R784" s="113">
        <v>0.25924263687837829</v>
      </c>
      <c r="S784" s="207">
        <v>0.34298879894151452</v>
      </c>
      <c r="T784" s="113">
        <v>0.40454822536344842</v>
      </c>
      <c r="U784" s="111"/>
      <c r="V784" s="114">
        <v>69.160391540000006</v>
      </c>
      <c r="W784" s="114">
        <v>72.459999999999994</v>
      </c>
      <c r="X784" s="115">
        <v>73.621310107311984</v>
      </c>
      <c r="Y784" s="115">
        <v>74.273160871817964</v>
      </c>
      <c r="Z784" s="115">
        <v>74.624468592817308</v>
      </c>
      <c r="AA784" s="119">
        <v>75.53323408015126</v>
      </c>
      <c r="AB784" s="115">
        <v>75.509774841614657</v>
      </c>
      <c r="AC784" s="115"/>
      <c r="AD784" s="116">
        <v>23.545195497320538</v>
      </c>
      <c r="AE784" s="116">
        <v>23.724228618269802</v>
      </c>
      <c r="AF784" s="115">
        <v>23.694811224641107</v>
      </c>
      <c r="AG784" s="115">
        <v>23.723632181499443</v>
      </c>
      <c r="AH784" s="115">
        <v>23.745453687280964</v>
      </c>
      <c r="AI784" s="119">
        <v>29.532680671675735</v>
      </c>
      <c r="AJ784" s="117">
        <v>35.79088471849866</v>
      </c>
      <c r="AK784" s="115"/>
      <c r="AL784" s="118">
        <v>4.5718825494786124</v>
      </c>
      <c r="AM784" s="118">
        <v>4.8097490597042176</v>
      </c>
      <c r="AN784" s="115">
        <v>4.9835327156877316</v>
      </c>
      <c r="AO784" s="115">
        <v>5.1243364111498257</v>
      </c>
      <c r="AP784" s="115">
        <v>5.1544010703363918</v>
      </c>
      <c r="AQ784" s="119">
        <v>4.9819244168195667</v>
      </c>
      <c r="AR784" s="115">
        <v>4.7134</v>
      </c>
      <c r="AS784" s="115"/>
      <c r="AT784" s="118">
        <v>201.13692054303277</v>
      </c>
      <c r="AU784" s="118">
        <v>162.96747424049838</v>
      </c>
      <c r="AV784" s="119">
        <v>249.48854711524288</v>
      </c>
      <c r="AW784" s="119">
        <v>245.29546472379047</v>
      </c>
      <c r="AX784" s="119">
        <v>254.24921033612006</v>
      </c>
      <c r="AY784" s="119">
        <v>494.06977564838598</v>
      </c>
      <c r="AZ784" s="119">
        <v>750.42076264019602</v>
      </c>
      <c r="BA784" s="119"/>
    </row>
    <row r="785" spans="1:53" x14ac:dyDescent="0.25">
      <c r="A785" s="180"/>
      <c r="B785" s="183"/>
      <c r="C785" s="182"/>
      <c r="D785" s="31"/>
      <c r="E785" s="32"/>
      <c r="F785" s="160"/>
      <c r="G785" s="109"/>
      <c r="H785" s="110"/>
      <c r="I785" s="110"/>
      <c r="J785" s="110"/>
      <c r="K785" s="110"/>
      <c r="L785" s="110" t="s">
        <v>15</v>
      </c>
      <c r="M785" s="111"/>
      <c r="N785" s="112"/>
      <c r="O785" s="112"/>
      <c r="P785" s="113"/>
      <c r="Q785" s="113"/>
      <c r="R785" s="113"/>
      <c r="S785" s="207"/>
      <c r="T785" s="113"/>
      <c r="U785" s="111"/>
      <c r="V785" s="114"/>
      <c r="W785" s="114"/>
      <c r="X785" s="115"/>
      <c r="Y785" s="115"/>
      <c r="Z785" s="115"/>
      <c r="AA785" s="119"/>
      <c r="AB785" s="115"/>
      <c r="AC785" s="115"/>
      <c r="AD785" s="116"/>
      <c r="AE785" s="116"/>
      <c r="AF785" s="115"/>
      <c r="AG785" s="115"/>
      <c r="AH785" s="115"/>
      <c r="AI785" s="119"/>
      <c r="AJ785" s="120"/>
      <c r="AK785" s="115"/>
      <c r="AL785" s="118"/>
      <c r="AM785" s="118"/>
      <c r="AN785" s="115"/>
      <c r="AO785" s="115"/>
      <c r="AP785" s="115"/>
      <c r="AQ785" s="119"/>
      <c r="AR785" s="115"/>
      <c r="AS785" s="115"/>
      <c r="AT785" s="118"/>
      <c r="AU785" s="118"/>
      <c r="AV785" s="119"/>
      <c r="AW785" s="119"/>
      <c r="AX785" s="119"/>
      <c r="AY785" s="119"/>
      <c r="AZ785" s="119"/>
      <c r="BA785" s="119"/>
    </row>
    <row r="786" spans="1:53" x14ac:dyDescent="0.25">
      <c r="A786" s="177" t="s">
        <v>1424</v>
      </c>
      <c r="B786" s="178"/>
      <c r="C786" s="179" t="s">
        <v>1425</v>
      </c>
      <c r="D786" s="31"/>
      <c r="E786" s="32"/>
      <c r="F786" s="159">
        <v>144693</v>
      </c>
      <c r="G786" s="97">
        <v>131239</v>
      </c>
      <c r="H786" s="98">
        <v>143267</v>
      </c>
      <c r="I786" s="98">
        <v>144398</v>
      </c>
      <c r="J786" s="98">
        <v>145478</v>
      </c>
      <c r="K786" s="98">
        <v>148364</v>
      </c>
      <c r="L786" s="98">
        <v>130620</v>
      </c>
      <c r="M786" s="121"/>
      <c r="N786" s="100">
        <v>0.22703509263722768</v>
      </c>
      <c r="O786" s="100">
        <v>0.2310697423195511</v>
      </c>
      <c r="P786" s="101">
        <v>0.28606905204038746</v>
      </c>
      <c r="Q786" s="101">
        <v>0.29058700571716062</v>
      </c>
      <c r="R786" s="101">
        <v>0.29847845581140281</v>
      </c>
      <c r="S786" s="206">
        <v>0.32746360987401968</v>
      </c>
      <c r="T786" s="101">
        <v>0.34934374406442348</v>
      </c>
      <c r="U786" s="121"/>
      <c r="V786" s="102">
        <v>67.70298295448778</v>
      </c>
      <c r="W786" s="102">
        <v>72.16</v>
      </c>
      <c r="X786" s="103">
        <v>73.972527285600052</v>
      </c>
      <c r="Y786" s="103">
        <v>74.912527614788416</v>
      </c>
      <c r="Z786" s="103">
        <v>75.549896343739178</v>
      </c>
      <c r="AA786" s="107">
        <v>77.120957266596633</v>
      </c>
      <c r="AB786" s="103">
        <v>77.501774733796779</v>
      </c>
      <c r="AC786" s="103"/>
      <c r="AD786" s="104">
        <v>32.202286530544121</v>
      </c>
      <c r="AE786" s="104">
        <v>33.27468059706711</v>
      </c>
      <c r="AF786" s="103">
        <v>33.136743472547415</v>
      </c>
      <c r="AG786" s="103">
        <v>33.271883926019377</v>
      </c>
      <c r="AH786" s="103">
        <v>33.374204199466611</v>
      </c>
      <c r="AI786" s="107">
        <v>38.969023388631967</v>
      </c>
      <c r="AJ786" s="105">
        <v>44.828195389099903</v>
      </c>
      <c r="AK786" s="103"/>
      <c r="AL786" s="106">
        <v>4.7594589971565417</v>
      </c>
      <c r="AM786" s="106">
        <v>5.0919501995615262</v>
      </c>
      <c r="AN786" s="103">
        <v>5.2622139069193903</v>
      </c>
      <c r="AO786" s="103">
        <v>5.4174370004046946</v>
      </c>
      <c r="AP786" s="103">
        <v>5.4564320104129322</v>
      </c>
      <c r="AQ786" s="107">
        <v>5.2661959242278655</v>
      </c>
      <c r="AR786" s="103">
        <v>4.9569485123871262</v>
      </c>
      <c r="AS786" s="103"/>
      <c r="AT786" s="106">
        <v>190.43920644032139</v>
      </c>
      <c r="AU786" s="106">
        <v>174.31061641600664</v>
      </c>
      <c r="AV786" s="107">
        <v>283.73711837638933</v>
      </c>
      <c r="AW786" s="107">
        <v>284.74233509950193</v>
      </c>
      <c r="AX786" s="107">
        <v>300.3975038256886</v>
      </c>
      <c r="AY786" s="107">
        <v>358.07457618895853</v>
      </c>
      <c r="AZ786" s="107">
        <v>415.44150912504756</v>
      </c>
      <c r="BA786" s="107"/>
    </row>
    <row r="787" spans="1:53" x14ac:dyDescent="0.25">
      <c r="A787" s="180" t="s">
        <v>1426</v>
      </c>
      <c r="B787" s="181">
        <v>1</v>
      </c>
      <c r="C787" s="182" t="s">
        <v>1427</v>
      </c>
      <c r="D787" s="31"/>
      <c r="E787" s="32"/>
      <c r="F787" s="160">
        <v>33396</v>
      </c>
      <c r="G787" s="109">
        <v>32313</v>
      </c>
      <c r="H787" s="110">
        <v>35588</v>
      </c>
      <c r="I787" s="110">
        <v>35988</v>
      </c>
      <c r="J787" s="110">
        <v>36373</v>
      </c>
      <c r="K787" s="110">
        <v>37436</v>
      </c>
      <c r="L787" s="110">
        <v>34659</v>
      </c>
      <c r="M787" s="111"/>
      <c r="N787" s="112">
        <v>0.25274450385689196</v>
      </c>
      <c r="O787" s="112">
        <v>0.28060757342323439</v>
      </c>
      <c r="P787" s="113">
        <v>0.34950048245586524</v>
      </c>
      <c r="Q787" s="113">
        <v>0.3577338914814987</v>
      </c>
      <c r="R787" s="113">
        <v>0.36997643001585728</v>
      </c>
      <c r="S787" s="207">
        <v>0.39863828120926265</v>
      </c>
      <c r="T787" s="113">
        <v>0.41547142104177787</v>
      </c>
      <c r="U787" s="111"/>
      <c r="V787" s="114">
        <v>68.618037409999999</v>
      </c>
      <c r="W787" s="114">
        <v>72.22</v>
      </c>
      <c r="X787" s="115">
        <v>73.902166067662478</v>
      </c>
      <c r="Y787" s="115">
        <v>74.699520833928972</v>
      </c>
      <c r="Z787" s="115">
        <v>75.317756676522464</v>
      </c>
      <c r="AA787" s="119">
        <v>76.702434822256009</v>
      </c>
      <c r="AB787" s="115">
        <v>77.145140249621733</v>
      </c>
      <c r="AC787" s="115"/>
      <c r="AD787" s="116">
        <v>40.80758980646403</v>
      </c>
      <c r="AE787" s="116">
        <v>41.112418172064658</v>
      </c>
      <c r="AF787" s="115">
        <v>41.062331037502517</v>
      </c>
      <c r="AG787" s="115">
        <v>41.111402656919026</v>
      </c>
      <c r="AH787" s="115">
        <v>41.148556753921063</v>
      </c>
      <c r="AI787" s="119">
        <v>46.867049677306113</v>
      </c>
      <c r="AJ787" s="117">
        <v>53.027875680871517</v>
      </c>
      <c r="AK787" s="115"/>
      <c r="AL787" s="118">
        <v>5.6577020916929914</v>
      </c>
      <c r="AM787" s="118">
        <v>6.0245936111313467</v>
      </c>
      <c r="AN787" s="115">
        <v>6.2485654127194286</v>
      </c>
      <c r="AO787" s="115">
        <v>6.3603597351330698</v>
      </c>
      <c r="AP787" s="115">
        <v>6.4089333006255371</v>
      </c>
      <c r="AQ787" s="119">
        <v>6.3330535577083964</v>
      </c>
      <c r="AR787" s="115">
        <v>6.1254</v>
      </c>
      <c r="AS787" s="115"/>
      <c r="AT787" s="118">
        <v>199.42072942697772</v>
      </c>
      <c r="AU787" s="118">
        <v>232.88166139526612</v>
      </c>
      <c r="AV787" s="119">
        <v>394.99444425404749</v>
      </c>
      <c r="AW787" s="119">
        <v>409.9382143640056</v>
      </c>
      <c r="AX787" s="119">
        <v>442.31999774140911</v>
      </c>
      <c r="AY787" s="119">
        <v>503.49949015548191</v>
      </c>
      <c r="AZ787" s="119">
        <v>541.12375313653922</v>
      </c>
      <c r="BA787" s="119"/>
    </row>
    <row r="788" spans="1:53" x14ac:dyDescent="0.25">
      <c r="A788" s="180" t="s">
        <v>1428</v>
      </c>
      <c r="B788" s="181">
        <v>2</v>
      </c>
      <c r="C788" s="182" t="s">
        <v>1429</v>
      </c>
      <c r="D788" s="31"/>
      <c r="E788" s="32"/>
      <c r="F788" s="160">
        <v>16561</v>
      </c>
      <c r="G788" s="109">
        <v>13525</v>
      </c>
      <c r="H788" s="110">
        <v>14433</v>
      </c>
      <c r="I788" s="110">
        <v>14419</v>
      </c>
      <c r="J788" s="110">
        <v>14399</v>
      </c>
      <c r="K788" s="110">
        <v>14299</v>
      </c>
      <c r="L788" s="110">
        <v>14592</v>
      </c>
      <c r="M788" s="111"/>
      <c r="N788" s="112">
        <v>0.22799522772637654</v>
      </c>
      <c r="O788" s="112">
        <v>0.2207112020331389</v>
      </c>
      <c r="P788" s="113">
        <v>0.28816282250027508</v>
      </c>
      <c r="Q788" s="113">
        <v>0.29157391053937437</v>
      </c>
      <c r="R788" s="113">
        <v>0.29984426826018079</v>
      </c>
      <c r="S788" s="207">
        <v>0.34847873837870058</v>
      </c>
      <c r="T788" s="113">
        <v>0.38583558518578465</v>
      </c>
      <c r="U788" s="111"/>
      <c r="V788" s="114">
        <v>67.815293780000005</v>
      </c>
      <c r="W788" s="114">
        <v>72.25</v>
      </c>
      <c r="X788" s="115">
        <v>73.966335809361027</v>
      </c>
      <c r="Y788" s="115">
        <v>74.886084066834741</v>
      </c>
      <c r="Z788" s="115">
        <v>75.477715349890261</v>
      </c>
      <c r="AA788" s="119">
        <v>77.000814472419961</v>
      </c>
      <c r="AB788" s="115">
        <v>77.331445737845044</v>
      </c>
      <c r="AC788" s="115"/>
      <c r="AD788" s="116">
        <v>31.094240386955907</v>
      </c>
      <c r="AE788" s="116">
        <v>31.261297171201047</v>
      </c>
      <c r="AF788" s="115">
        <v>31.233847640329738</v>
      </c>
      <c r="AG788" s="115">
        <v>31.26074063278886</v>
      </c>
      <c r="AH788" s="115">
        <v>31.281102399169956</v>
      </c>
      <c r="AI788" s="119">
        <v>37.847545232422817</v>
      </c>
      <c r="AJ788" s="117">
        <v>44.954881050041017</v>
      </c>
      <c r="AK788" s="115"/>
      <c r="AL788" s="118">
        <v>4.7555821642088487</v>
      </c>
      <c r="AM788" s="118">
        <v>5.0480451234042558</v>
      </c>
      <c r="AN788" s="115">
        <v>5.2165541548619068</v>
      </c>
      <c r="AO788" s="115">
        <v>5.3628732799525496</v>
      </c>
      <c r="AP788" s="115">
        <v>5.4009620071684594</v>
      </c>
      <c r="AQ788" s="119">
        <v>5.2282257097517757</v>
      </c>
      <c r="AR788" s="115">
        <v>4.9490999999999996</v>
      </c>
      <c r="AS788" s="115"/>
      <c r="AT788" s="118">
        <v>195.92710310540616</v>
      </c>
      <c r="AU788" s="118">
        <v>160.85461253092544</v>
      </c>
      <c r="AV788" s="119">
        <v>298.64630514556325</v>
      </c>
      <c r="AW788" s="119">
        <v>297.40922402778955</v>
      </c>
      <c r="AX788" s="119">
        <v>315.44623600617939</v>
      </c>
      <c r="AY788" s="119">
        <v>433.17821510969225</v>
      </c>
      <c r="AZ788" s="119">
        <v>549.13219441320007</v>
      </c>
      <c r="BA788" s="119"/>
    </row>
    <row r="789" spans="1:53" x14ac:dyDescent="0.25">
      <c r="A789" s="180" t="s">
        <v>1430</v>
      </c>
      <c r="B789" s="181">
        <v>3</v>
      </c>
      <c r="C789" s="182" t="s">
        <v>1431</v>
      </c>
      <c r="D789" s="31"/>
      <c r="E789" s="32"/>
      <c r="F789" s="160">
        <v>26069</v>
      </c>
      <c r="G789" s="109">
        <v>20532</v>
      </c>
      <c r="H789" s="110">
        <v>21516</v>
      </c>
      <c r="I789" s="110">
        <v>21355</v>
      </c>
      <c r="J789" s="110">
        <v>21186</v>
      </c>
      <c r="K789" s="110">
        <v>20614</v>
      </c>
      <c r="L789" s="110">
        <v>18012</v>
      </c>
      <c r="M789" s="111"/>
      <c r="N789" s="112">
        <v>0.21743634035596013</v>
      </c>
      <c r="O789" s="112">
        <v>0.21543965386554695</v>
      </c>
      <c r="P789" s="113">
        <v>0.26300399415514336</v>
      </c>
      <c r="Q789" s="113">
        <v>0.26636961553970068</v>
      </c>
      <c r="R789" s="113">
        <v>0.27249470863077269</v>
      </c>
      <c r="S789" s="207">
        <v>0.29752432985898347</v>
      </c>
      <c r="T789" s="113">
        <v>0.31473360531423039</v>
      </c>
      <c r="U789" s="111"/>
      <c r="V789" s="114">
        <v>69.075578960000001</v>
      </c>
      <c r="W789" s="114">
        <v>72.25</v>
      </c>
      <c r="X789" s="115">
        <v>73.167117403219649</v>
      </c>
      <c r="Y789" s="115">
        <v>73.755896157558084</v>
      </c>
      <c r="Z789" s="115">
        <v>73.988947081824065</v>
      </c>
      <c r="AA789" s="119">
        <v>74.662953935187261</v>
      </c>
      <c r="AB789" s="115">
        <v>74.407635033907852</v>
      </c>
      <c r="AC789" s="115"/>
      <c r="AD789" s="116">
        <v>27.1259874021532</v>
      </c>
      <c r="AE789" s="116">
        <v>27.220224562496607</v>
      </c>
      <c r="AF789" s="115">
        <v>27.204740211748696</v>
      </c>
      <c r="AG789" s="115">
        <v>27.219910617751275</v>
      </c>
      <c r="AH789" s="115">
        <v>27.231396742376511</v>
      </c>
      <c r="AI789" s="119">
        <v>36.185691212710935</v>
      </c>
      <c r="AJ789" s="117">
        <v>45.901639344262293</v>
      </c>
      <c r="AK789" s="115"/>
      <c r="AL789" s="118">
        <v>4.4243850703416605</v>
      </c>
      <c r="AM789" s="118">
        <v>4.7330255889815156</v>
      </c>
      <c r="AN789" s="115">
        <v>4.892914498477162</v>
      </c>
      <c r="AO789" s="115">
        <v>5.0617415112037509</v>
      </c>
      <c r="AP789" s="115">
        <v>5.1102363718411548</v>
      </c>
      <c r="AQ789" s="119">
        <v>4.9594199411326798</v>
      </c>
      <c r="AR789" s="115">
        <v>4.7095000000000002</v>
      </c>
      <c r="AS789" s="115"/>
      <c r="AT789" s="118">
        <v>189.06505844908725</v>
      </c>
      <c r="AU789" s="118">
        <v>167.00296413682864</v>
      </c>
      <c r="AV789" s="119">
        <v>264.47874872462734</v>
      </c>
      <c r="AW789" s="119">
        <v>264.28262047452085</v>
      </c>
      <c r="AX789" s="119">
        <v>277.45101096640303</v>
      </c>
      <c r="AY789" s="119">
        <v>311.42361458677988</v>
      </c>
      <c r="AZ789" s="119">
        <v>339.31569462284011</v>
      </c>
      <c r="BA789" s="119"/>
    </row>
    <row r="790" spans="1:53" x14ac:dyDescent="0.25">
      <c r="A790" s="180" t="s">
        <v>1432</v>
      </c>
      <c r="B790" s="181">
        <v>4</v>
      </c>
      <c r="C790" s="182" t="s">
        <v>1433</v>
      </c>
      <c r="D790" s="31"/>
      <c r="E790" s="32"/>
      <c r="F790" s="160">
        <v>20193</v>
      </c>
      <c r="G790" s="109">
        <v>18762</v>
      </c>
      <c r="H790" s="110">
        <v>20377</v>
      </c>
      <c r="I790" s="110">
        <v>20498</v>
      </c>
      <c r="J790" s="110">
        <v>20609</v>
      </c>
      <c r="K790" s="110">
        <v>20882</v>
      </c>
      <c r="L790" s="110">
        <v>19562</v>
      </c>
      <c r="M790" s="111"/>
      <c r="N790" s="112">
        <v>0.21744699492210642</v>
      </c>
      <c r="O790" s="112">
        <v>0.21307487744119014</v>
      </c>
      <c r="P790" s="113">
        <v>0.27359583610143151</v>
      </c>
      <c r="Q790" s="113">
        <v>0.27765807215763505</v>
      </c>
      <c r="R790" s="113">
        <v>0.28597390341918943</v>
      </c>
      <c r="S790" s="207">
        <v>0.30088119922931522</v>
      </c>
      <c r="T790" s="113">
        <v>0.30740749451253224</v>
      </c>
      <c r="U790" s="111"/>
      <c r="V790" s="114">
        <v>65.63322977</v>
      </c>
      <c r="W790" s="114">
        <v>72.099999999999994</v>
      </c>
      <c r="X790" s="115">
        <v>75.315263073104219</v>
      </c>
      <c r="Y790" s="115">
        <v>76.805634137272563</v>
      </c>
      <c r="Z790" s="115">
        <v>78.07661918707106</v>
      </c>
      <c r="AA790" s="119">
        <v>80.973934233786167</v>
      </c>
      <c r="AB790" s="115">
        <v>82.265379846917995</v>
      </c>
      <c r="AC790" s="115"/>
      <c r="AD790" s="116">
        <v>31.6081798978168</v>
      </c>
      <c r="AE790" s="116">
        <v>31.681524032815062</v>
      </c>
      <c r="AF790" s="115">
        <v>31.669472668921273</v>
      </c>
      <c r="AG790" s="115">
        <v>31.681279691774861</v>
      </c>
      <c r="AH790" s="115">
        <v>31.690219263723442</v>
      </c>
      <c r="AI790" s="119">
        <v>31.793186691126074</v>
      </c>
      <c r="AJ790" s="117">
        <v>31.891891891891895</v>
      </c>
      <c r="AK790" s="115"/>
      <c r="AL790" s="118">
        <v>4.3500569116967176</v>
      </c>
      <c r="AM790" s="118">
        <v>4.65321645388223</v>
      </c>
      <c r="AN790" s="115">
        <v>4.7981272538863413</v>
      </c>
      <c r="AO790" s="115">
        <v>4.9686672838112438</v>
      </c>
      <c r="AP790" s="115">
        <v>5.0209845042892818</v>
      </c>
      <c r="AQ790" s="119">
        <v>4.7503495924305881</v>
      </c>
      <c r="AR790" s="115">
        <v>4.3776999999999999</v>
      </c>
      <c r="AS790" s="115"/>
      <c r="AT790" s="118">
        <v>192.07843003864963</v>
      </c>
      <c r="AU790" s="118">
        <v>155.39758856276654</v>
      </c>
      <c r="AV790" s="119">
        <v>267.80676808146939</v>
      </c>
      <c r="AW790" s="119">
        <v>264.84051501524692</v>
      </c>
      <c r="AX790" s="119">
        <v>278.07000199551027</v>
      </c>
      <c r="AY790" s="119">
        <v>315.03215165895745</v>
      </c>
      <c r="AZ790" s="119">
        <v>346.82234040281611</v>
      </c>
      <c r="BA790" s="119"/>
    </row>
    <row r="791" spans="1:53" x14ac:dyDescent="0.25">
      <c r="A791" s="180" t="s">
        <v>1434</v>
      </c>
      <c r="B791" s="181">
        <v>5</v>
      </c>
      <c r="C791" s="182" t="s">
        <v>1435</v>
      </c>
      <c r="D791" s="31"/>
      <c r="E791" s="32"/>
      <c r="F791" s="160">
        <v>12859</v>
      </c>
      <c r="G791" s="109">
        <v>10200</v>
      </c>
      <c r="H791" s="110">
        <v>11163</v>
      </c>
      <c r="I791" s="110">
        <v>11260</v>
      </c>
      <c r="J791" s="110">
        <v>11353</v>
      </c>
      <c r="K791" s="110">
        <v>11600</v>
      </c>
      <c r="L791" s="110">
        <v>9098</v>
      </c>
      <c r="M791" s="111"/>
      <c r="N791" s="112">
        <v>0.23303442189586984</v>
      </c>
      <c r="O791" s="112">
        <v>0.22761472527088591</v>
      </c>
      <c r="P791" s="113">
        <v>0.27677231521693391</v>
      </c>
      <c r="Q791" s="113">
        <v>0.27935998855064476</v>
      </c>
      <c r="R791" s="113">
        <v>0.28486594831431544</v>
      </c>
      <c r="S791" s="207">
        <v>0.29439889325475732</v>
      </c>
      <c r="T791" s="113">
        <v>0.29646173912326573</v>
      </c>
      <c r="U791" s="111"/>
      <c r="V791" s="114">
        <v>69.033916640000001</v>
      </c>
      <c r="W791" s="114">
        <v>72.040000000000006</v>
      </c>
      <c r="X791" s="115">
        <v>72.750589888984067</v>
      </c>
      <c r="Y791" s="115">
        <v>73.275946588372804</v>
      </c>
      <c r="Z791" s="115">
        <v>73.408517799770138</v>
      </c>
      <c r="AA791" s="119">
        <v>73.85907956518372</v>
      </c>
      <c r="AB791" s="115">
        <v>73.398229049216923</v>
      </c>
      <c r="AC791" s="115"/>
      <c r="AD791" s="116">
        <v>43.146964743120854</v>
      </c>
      <c r="AE791" s="116">
        <v>43.276256728415753</v>
      </c>
      <c r="AF791" s="115">
        <v>43.255012429013</v>
      </c>
      <c r="AG791" s="115">
        <v>43.275826000884813</v>
      </c>
      <c r="AH791" s="115">
        <v>43.291584793390122</v>
      </c>
      <c r="AI791" s="119">
        <v>46.455922472097086</v>
      </c>
      <c r="AJ791" s="117">
        <v>49.872122762148337</v>
      </c>
      <c r="AK791" s="115"/>
      <c r="AL791" s="118">
        <v>4.9860267610164044</v>
      </c>
      <c r="AM791" s="118">
        <v>5.3519536406495565</v>
      </c>
      <c r="AN791" s="115">
        <v>5.5592234337485547</v>
      </c>
      <c r="AO791" s="115">
        <v>5.7511901060070674</v>
      </c>
      <c r="AP791" s="115">
        <v>5.7906132250580047</v>
      </c>
      <c r="AQ791" s="119">
        <v>5.3952152557403279</v>
      </c>
      <c r="AR791" s="115">
        <v>4.8483999999999998</v>
      </c>
      <c r="AS791" s="115"/>
      <c r="AT791" s="118">
        <v>171.61092249506871</v>
      </c>
      <c r="AU791" s="118">
        <v>147.69057863776627</v>
      </c>
      <c r="AV791" s="119">
        <v>229.05920815086972</v>
      </c>
      <c r="AW791" s="119">
        <v>227.48084427434074</v>
      </c>
      <c r="AX791" s="119">
        <v>237.4839552593734</v>
      </c>
      <c r="AY791" s="119">
        <v>260.21255151038713</v>
      </c>
      <c r="AZ791" s="119">
        <v>278.34584094720532</v>
      </c>
      <c r="BA791" s="119"/>
    </row>
    <row r="792" spans="1:53" x14ac:dyDescent="0.25">
      <c r="A792" s="180" t="s">
        <v>1436</v>
      </c>
      <c r="B792" s="181">
        <v>6</v>
      </c>
      <c r="C792" s="182" t="s">
        <v>1437</v>
      </c>
      <c r="D792" s="31"/>
      <c r="E792" s="32"/>
      <c r="F792" s="160">
        <v>19681</v>
      </c>
      <c r="G792" s="109">
        <v>18171</v>
      </c>
      <c r="H792" s="110">
        <v>20280</v>
      </c>
      <c r="I792" s="110">
        <v>20605</v>
      </c>
      <c r="J792" s="110">
        <v>20924</v>
      </c>
      <c r="K792" s="110">
        <v>21847</v>
      </c>
      <c r="L792" s="110">
        <v>17046</v>
      </c>
      <c r="M792" s="111"/>
      <c r="N792" s="112">
        <v>0.205680435225087</v>
      </c>
      <c r="O792" s="112">
        <v>0.20333090285527552</v>
      </c>
      <c r="P792" s="113">
        <v>0.24966220435989211</v>
      </c>
      <c r="Q792" s="113">
        <v>0.25293023904434886</v>
      </c>
      <c r="R792" s="113">
        <v>0.25834014985263098</v>
      </c>
      <c r="S792" s="207">
        <v>0.28992456796993638</v>
      </c>
      <c r="T792" s="113">
        <v>0.31082065408127008</v>
      </c>
      <c r="U792" s="111"/>
      <c r="V792" s="114">
        <v>67.664267870000003</v>
      </c>
      <c r="W792" s="114">
        <v>72.099999999999994</v>
      </c>
      <c r="X792" s="115">
        <v>73.536788121108401</v>
      </c>
      <c r="Y792" s="115">
        <v>74.399960824196825</v>
      </c>
      <c r="Z792" s="115">
        <v>74.836314798834479</v>
      </c>
      <c r="AA792" s="119">
        <v>76.102066489081153</v>
      </c>
      <c r="AB792" s="115">
        <v>76.126478509077643</v>
      </c>
      <c r="AC792" s="115"/>
      <c r="AD792" s="116">
        <v>21.989003847585334</v>
      </c>
      <c r="AE792" s="116">
        <v>22.03787079807881</v>
      </c>
      <c r="AF792" s="115">
        <v>22.029841343470196</v>
      </c>
      <c r="AG792" s="115">
        <v>22.037708001128305</v>
      </c>
      <c r="AH792" s="115">
        <v>22.043664164083321</v>
      </c>
      <c r="AI792" s="119">
        <v>32.487729385389684</v>
      </c>
      <c r="AJ792" s="117">
        <v>43.831168831168831</v>
      </c>
      <c r="AK792" s="115"/>
      <c r="AL792" s="118">
        <v>4.5179520418326691</v>
      </c>
      <c r="AM792" s="118">
        <v>4.766736053288926</v>
      </c>
      <c r="AN792" s="115">
        <v>4.8714045530744761</v>
      </c>
      <c r="AO792" s="115">
        <v>5.0379872108197885</v>
      </c>
      <c r="AP792" s="115">
        <v>5.0419948779649362</v>
      </c>
      <c r="AQ792" s="119">
        <v>4.7247802172075506</v>
      </c>
      <c r="AR792" s="115">
        <v>4.3003999999999998</v>
      </c>
      <c r="AS792" s="115"/>
      <c r="AT792" s="118">
        <v>182.02910862390689</v>
      </c>
      <c r="AU792" s="118">
        <v>158.02045678219395</v>
      </c>
      <c r="AV792" s="119">
        <v>252.2328589757447</v>
      </c>
      <c r="AW792" s="119">
        <v>251.10620078145428</v>
      </c>
      <c r="AX792" s="119">
        <v>263.08361730104741</v>
      </c>
      <c r="AY792" s="119">
        <v>307.6607605413119</v>
      </c>
      <c r="AZ792" s="119">
        <v>347.67978505486235</v>
      </c>
      <c r="BA792" s="119"/>
    </row>
    <row r="793" spans="1:53" x14ac:dyDescent="0.25">
      <c r="A793" s="180" t="s">
        <v>1438</v>
      </c>
      <c r="B793" s="181">
        <v>7</v>
      </c>
      <c r="C793" s="182" t="s">
        <v>1439</v>
      </c>
      <c r="D793" s="31"/>
      <c r="E793" s="32"/>
      <c r="F793" s="160">
        <v>15934</v>
      </c>
      <c r="G793" s="109">
        <v>17736</v>
      </c>
      <c r="H793" s="110">
        <v>19910</v>
      </c>
      <c r="I793" s="110">
        <v>20273</v>
      </c>
      <c r="J793" s="110">
        <v>20634</v>
      </c>
      <c r="K793" s="110">
        <v>21686</v>
      </c>
      <c r="L793" s="110">
        <v>17651</v>
      </c>
      <c r="M793" s="111"/>
      <c r="N793" s="112">
        <v>0.20785971585480026</v>
      </c>
      <c r="O793" s="112">
        <v>0.19518729806029514</v>
      </c>
      <c r="P793" s="113">
        <v>0.22119042445505155</v>
      </c>
      <c r="Q793" s="113">
        <v>0.2200703450423197</v>
      </c>
      <c r="R793" s="113">
        <v>0.22025444114028328</v>
      </c>
      <c r="S793" s="207">
        <v>0.27287885059896316</v>
      </c>
      <c r="T793" s="113">
        <v>0.31437016164237869</v>
      </c>
      <c r="U793" s="111"/>
      <c r="V793" s="114">
        <v>65.019454519999996</v>
      </c>
      <c r="W793" s="114">
        <v>72.069999999999993</v>
      </c>
      <c r="X793" s="115">
        <v>75.187051634411674</v>
      </c>
      <c r="Y793" s="115">
        <v>76.73531553096656</v>
      </c>
      <c r="Z793" s="115">
        <v>77.911272852453948</v>
      </c>
      <c r="AA793" s="119">
        <v>80.915770463675926</v>
      </c>
      <c r="AB793" s="115">
        <v>82.123170110175735</v>
      </c>
      <c r="AC793" s="115"/>
      <c r="AD793" s="116">
        <v>28.158636508064944</v>
      </c>
      <c r="AE793" s="116">
        <v>28.180491137087067</v>
      </c>
      <c r="AF793" s="115">
        <v>28.176900146653878</v>
      </c>
      <c r="AG793" s="115">
        <v>28.180418329864125</v>
      </c>
      <c r="AH793" s="115">
        <v>28.183082087894096</v>
      </c>
      <c r="AI793" s="119">
        <v>33.596697548418661</v>
      </c>
      <c r="AJ793" s="117">
        <v>39.477124183006538</v>
      </c>
      <c r="AK793" s="115"/>
      <c r="AL793" s="118">
        <v>4.0633525497729659</v>
      </c>
      <c r="AM793" s="118">
        <v>4.3767005598114324</v>
      </c>
      <c r="AN793" s="115">
        <v>4.5416058011229028</v>
      </c>
      <c r="AO793" s="115">
        <v>4.7394435502210985</v>
      </c>
      <c r="AP793" s="115">
        <v>4.7691866561245604</v>
      </c>
      <c r="AQ793" s="119">
        <v>4.5309648826617348</v>
      </c>
      <c r="AR793" s="115">
        <v>4.1763000000000003</v>
      </c>
      <c r="AS793" s="115"/>
      <c r="AT793" s="118">
        <v>191.66437663653403</v>
      </c>
      <c r="AU793" s="118">
        <v>138.32764941970217</v>
      </c>
      <c r="AV793" s="119">
        <v>171.73211067994006</v>
      </c>
      <c r="AW793" s="119">
        <v>161.15472960402897</v>
      </c>
      <c r="AX793" s="119">
        <v>158.03400647115504</v>
      </c>
      <c r="AY793" s="119">
        <v>246.43715739572875</v>
      </c>
      <c r="AZ793" s="119">
        <v>347.96848844754641</v>
      </c>
      <c r="BA793" s="119"/>
    </row>
    <row r="794" spans="1:53" x14ac:dyDescent="0.25">
      <c r="A794" s="180"/>
      <c r="B794" s="183"/>
      <c r="C794" s="182"/>
      <c r="D794" s="31"/>
      <c r="E794" s="32"/>
      <c r="F794" s="160"/>
      <c r="G794" s="109"/>
      <c r="H794" s="110"/>
      <c r="I794" s="110"/>
      <c r="J794" s="110"/>
      <c r="K794" s="110"/>
      <c r="L794" s="110" t="s">
        <v>15</v>
      </c>
      <c r="M794" s="111"/>
      <c r="N794" s="112"/>
      <c r="O794" s="112"/>
      <c r="P794" s="113"/>
      <c r="Q794" s="113"/>
      <c r="R794" s="113"/>
      <c r="S794" s="207"/>
      <c r="T794" s="113"/>
      <c r="U794" s="111"/>
      <c r="V794" s="114"/>
      <c r="W794" s="114"/>
      <c r="X794" s="115"/>
      <c r="Y794" s="115"/>
      <c r="Z794" s="115"/>
      <c r="AA794" s="119"/>
      <c r="AB794" s="115"/>
      <c r="AC794" s="115"/>
      <c r="AD794" s="116"/>
      <c r="AE794" s="116"/>
      <c r="AF794" s="115"/>
      <c r="AG794" s="115"/>
      <c r="AH794" s="115"/>
      <c r="AI794" s="119"/>
      <c r="AJ794" s="120"/>
      <c r="AK794" s="115"/>
      <c r="AL794" s="118"/>
      <c r="AM794" s="118"/>
      <c r="AN794" s="115"/>
      <c r="AO794" s="115"/>
      <c r="AP794" s="115"/>
      <c r="AQ794" s="119"/>
      <c r="AR794" s="115"/>
      <c r="AS794" s="115"/>
      <c r="AT794" s="118"/>
      <c r="AU794" s="118"/>
      <c r="AV794" s="119"/>
      <c r="AW794" s="119"/>
      <c r="AX794" s="119"/>
      <c r="AY794" s="119"/>
      <c r="AZ794" s="119"/>
      <c r="BA794" s="119"/>
    </row>
    <row r="795" spans="1:53" x14ac:dyDescent="0.25">
      <c r="A795" s="177" t="s">
        <v>1440</v>
      </c>
      <c r="B795" s="178"/>
      <c r="C795" s="179" t="s">
        <v>1441</v>
      </c>
      <c r="D795" s="31"/>
      <c r="E795" s="32"/>
      <c r="F795" s="159">
        <v>61020</v>
      </c>
      <c r="G795" s="97">
        <v>51031</v>
      </c>
      <c r="H795" s="98">
        <v>54581</v>
      </c>
      <c r="I795" s="98">
        <v>54609</v>
      </c>
      <c r="J795" s="98">
        <v>54622</v>
      </c>
      <c r="K795" s="98">
        <v>54486</v>
      </c>
      <c r="L795" s="98">
        <v>48103</v>
      </c>
      <c r="M795" s="121"/>
      <c r="N795" s="100">
        <v>0.21668910492788659</v>
      </c>
      <c r="O795" s="100">
        <v>0.20922524256056654</v>
      </c>
      <c r="P795" s="101">
        <v>0.25129268815427974</v>
      </c>
      <c r="Q795" s="101">
        <v>0.25230329234465304</v>
      </c>
      <c r="R795" s="101">
        <v>0.2567771938716783</v>
      </c>
      <c r="S795" s="206">
        <v>0.2971308650949625</v>
      </c>
      <c r="T795" s="101">
        <v>0.32556667749857859</v>
      </c>
      <c r="U795" s="121"/>
      <c r="V795" s="102">
        <v>67.465884599638159</v>
      </c>
      <c r="W795" s="102">
        <v>69.2</v>
      </c>
      <c r="X795" s="103">
        <v>69.65560105149288</v>
      </c>
      <c r="Y795" s="103">
        <v>69.962444806281653</v>
      </c>
      <c r="Z795" s="103">
        <v>70.049271069151402</v>
      </c>
      <c r="AA795" s="107">
        <v>70.096612913288084</v>
      </c>
      <c r="AB795" s="103">
        <v>69.595066659443802</v>
      </c>
      <c r="AC795" s="103"/>
      <c r="AD795" s="104">
        <v>23.80844321375406</v>
      </c>
      <c r="AE795" s="104">
        <v>26.248670637146919</v>
      </c>
      <c r="AF795" s="103">
        <v>26.05406768359148</v>
      </c>
      <c r="AG795" s="103">
        <v>26.244725068121127</v>
      </c>
      <c r="AH795" s="103">
        <v>26.389079443281304</v>
      </c>
      <c r="AI795" s="107">
        <v>33.204765676958459</v>
      </c>
      <c r="AJ795" s="105">
        <v>40.017487612940833</v>
      </c>
      <c r="AK795" s="103"/>
      <c r="AL795" s="106">
        <v>4.1297219528753129</v>
      </c>
      <c r="AM795" s="106">
        <v>4.6033382649739574</v>
      </c>
      <c r="AN795" s="103">
        <v>4.7741182643988456</v>
      </c>
      <c r="AO795" s="103">
        <v>4.8723246827892845</v>
      </c>
      <c r="AP795" s="103">
        <v>4.8901063428791218</v>
      </c>
      <c r="AQ795" s="107">
        <v>4.6392365783223397</v>
      </c>
      <c r="AR795" s="103">
        <v>4.2029088467112006</v>
      </c>
      <c r="AS795" s="103"/>
      <c r="AT795" s="106">
        <v>200.68796008791389</v>
      </c>
      <c r="AU795" s="106">
        <v>169.62970916929177</v>
      </c>
      <c r="AV795" s="107">
        <v>259.98785636102895</v>
      </c>
      <c r="AW795" s="107">
        <v>256.70557443531754</v>
      </c>
      <c r="AX795" s="107">
        <v>266.95038109243438</v>
      </c>
      <c r="AY795" s="107">
        <v>368.89562099103387</v>
      </c>
      <c r="AZ795" s="107">
        <v>474.79654507730726</v>
      </c>
      <c r="BA795" s="107"/>
    </row>
    <row r="796" spans="1:53" x14ac:dyDescent="0.25">
      <c r="A796" s="180" t="s">
        <v>1442</v>
      </c>
      <c r="B796" s="181">
        <v>1</v>
      </c>
      <c r="C796" s="182" t="s">
        <v>1443</v>
      </c>
      <c r="D796" s="31"/>
      <c r="E796" s="32"/>
      <c r="F796" s="160">
        <v>18668</v>
      </c>
      <c r="G796" s="109">
        <v>19118</v>
      </c>
      <c r="H796" s="110">
        <v>20791</v>
      </c>
      <c r="I796" s="110">
        <v>20925</v>
      </c>
      <c r="J796" s="110">
        <v>21050</v>
      </c>
      <c r="K796" s="110">
        <v>21345</v>
      </c>
      <c r="L796" s="110">
        <v>19870</v>
      </c>
      <c r="M796" s="111"/>
      <c r="N796" s="112">
        <v>0.26453463881197825</v>
      </c>
      <c r="O796" s="112">
        <v>0.26809204716123852</v>
      </c>
      <c r="P796" s="113">
        <v>0.33577056023955903</v>
      </c>
      <c r="Q796" s="113">
        <v>0.33922436016959773</v>
      </c>
      <c r="R796" s="113">
        <v>0.3473900338985626</v>
      </c>
      <c r="S796" s="207">
        <v>0.37019233125162038</v>
      </c>
      <c r="T796" s="113">
        <v>0.38283003420227774</v>
      </c>
      <c r="U796" s="111"/>
      <c r="V796" s="114">
        <v>69.721344920000007</v>
      </c>
      <c r="W796" s="114">
        <v>69.39</v>
      </c>
      <c r="X796" s="115">
        <v>68.866032925517572</v>
      </c>
      <c r="Y796" s="115">
        <v>68.698201875313742</v>
      </c>
      <c r="Z796" s="115">
        <v>68.38275798144565</v>
      </c>
      <c r="AA796" s="119">
        <v>67.48640820478056</v>
      </c>
      <c r="AB796" s="115">
        <v>66.543488785749645</v>
      </c>
      <c r="AC796" s="115"/>
      <c r="AD796" s="116">
        <v>37.824559968589135</v>
      </c>
      <c r="AE796" s="116">
        <v>38.221702287179227</v>
      </c>
      <c r="AF796" s="115">
        <v>38.156446809027294</v>
      </c>
      <c r="AG796" s="115">
        <v>38.220379234323879</v>
      </c>
      <c r="AH796" s="115">
        <v>38.268785045244506</v>
      </c>
      <c r="AI796" s="119">
        <v>45.309248764109952</v>
      </c>
      <c r="AJ796" s="117">
        <v>52.89036544850498</v>
      </c>
      <c r="AK796" s="115"/>
      <c r="AL796" s="118">
        <v>5.8401227221214862</v>
      </c>
      <c r="AM796" s="118">
        <v>6.1399467024235213</v>
      </c>
      <c r="AN796" s="115">
        <v>6.3700894066242899</v>
      </c>
      <c r="AO796" s="115">
        <v>6.4688904478407681</v>
      </c>
      <c r="AP796" s="115">
        <v>6.477841091189843</v>
      </c>
      <c r="AQ796" s="119">
        <v>6.1273954248591878</v>
      </c>
      <c r="AR796" s="115">
        <v>5.6169000000000002</v>
      </c>
      <c r="AS796" s="115"/>
      <c r="AT796" s="118">
        <v>221.62117203142131</v>
      </c>
      <c r="AU796" s="118">
        <v>222.83727683193132</v>
      </c>
      <c r="AV796" s="119">
        <v>399.22145148943633</v>
      </c>
      <c r="AW796" s="119">
        <v>407.69669169950834</v>
      </c>
      <c r="AX796" s="119">
        <v>437.53364299510991</v>
      </c>
      <c r="AY796" s="119">
        <v>510.26721937881666</v>
      </c>
      <c r="AZ796" s="119">
        <v>564.76554909328206</v>
      </c>
      <c r="BA796" s="119"/>
    </row>
    <row r="797" spans="1:53" x14ac:dyDescent="0.25">
      <c r="A797" s="180" t="s">
        <v>1444</v>
      </c>
      <c r="B797" s="181">
        <v>2</v>
      </c>
      <c r="C797" s="182" t="s">
        <v>1445</v>
      </c>
      <c r="D797" s="31"/>
      <c r="E797" s="32"/>
      <c r="F797" s="160">
        <v>5374</v>
      </c>
      <c r="G797" s="109">
        <v>3297</v>
      </c>
      <c r="H797" s="110">
        <v>3464</v>
      </c>
      <c r="I797" s="110">
        <v>3441</v>
      </c>
      <c r="J797" s="110">
        <v>3419</v>
      </c>
      <c r="K797" s="110">
        <v>3337</v>
      </c>
      <c r="L797" s="110">
        <v>2965</v>
      </c>
      <c r="M797" s="111"/>
      <c r="N797" s="112">
        <v>0.17977017143206489</v>
      </c>
      <c r="O797" s="112">
        <v>0.16964373549293466</v>
      </c>
      <c r="P797" s="113">
        <v>0.18534855544836526</v>
      </c>
      <c r="Q797" s="113">
        <v>0.18393580718127645</v>
      </c>
      <c r="R797" s="113">
        <v>0.1834263144052885</v>
      </c>
      <c r="S797" s="207">
        <v>0.19971747126544279</v>
      </c>
      <c r="T797" s="113">
        <v>0.21030376321463781</v>
      </c>
      <c r="U797" s="111"/>
      <c r="V797" s="114">
        <v>64.253909390000004</v>
      </c>
      <c r="W797" s="114">
        <v>69.150000000000006</v>
      </c>
      <c r="X797" s="115">
        <v>71.660459294508286</v>
      </c>
      <c r="Y797" s="115">
        <v>72.801249322570783</v>
      </c>
      <c r="Z797" s="115">
        <v>73.797486960859473</v>
      </c>
      <c r="AA797" s="119">
        <v>75.880549115887789</v>
      </c>
      <c r="AB797" s="115">
        <v>76.740358770306784</v>
      </c>
      <c r="AC797" s="115"/>
      <c r="AD797" s="116">
        <v>17.396642449136806</v>
      </c>
      <c r="AE797" s="116">
        <v>17.529780849139602</v>
      </c>
      <c r="AF797" s="115">
        <v>17.507904535420611</v>
      </c>
      <c r="AG797" s="115">
        <v>17.529337307537425</v>
      </c>
      <c r="AH797" s="115">
        <v>17.545564921456013</v>
      </c>
      <c r="AI797" s="119">
        <v>28.838341756101727</v>
      </c>
      <c r="AJ797" s="117">
        <v>41.089108910891085</v>
      </c>
      <c r="AK797" s="115"/>
      <c r="AL797" s="118">
        <v>3.5955912339851648</v>
      </c>
      <c r="AM797" s="118">
        <v>3.6552724055188963</v>
      </c>
      <c r="AN797" s="115">
        <v>3.7754541415779737</v>
      </c>
      <c r="AO797" s="115">
        <v>3.8355457516339868</v>
      </c>
      <c r="AP797" s="115">
        <v>3.8101403723404252</v>
      </c>
      <c r="AQ797" s="119">
        <v>3.5318475544972969</v>
      </c>
      <c r="AR797" s="115">
        <v>3.1755</v>
      </c>
      <c r="AS797" s="115"/>
      <c r="AT797" s="118">
        <v>182.58624091368418</v>
      </c>
      <c r="AU797" s="118">
        <v>143.06947285051308</v>
      </c>
      <c r="AV797" s="119">
        <v>164.32437628008151</v>
      </c>
      <c r="AW797" s="119">
        <v>156.46433120934034</v>
      </c>
      <c r="AX797" s="119">
        <v>153.68694137371341</v>
      </c>
      <c r="AY797" s="119">
        <v>158.4720787108306</v>
      </c>
      <c r="AZ797" s="119">
        <v>168.26938201594371</v>
      </c>
      <c r="BA797" s="119"/>
    </row>
    <row r="798" spans="1:53" x14ac:dyDescent="0.25">
      <c r="A798" s="180" t="s">
        <v>1446</v>
      </c>
      <c r="B798" s="181">
        <v>3</v>
      </c>
      <c r="C798" s="182" t="s">
        <v>1447</v>
      </c>
      <c r="D798" s="31"/>
      <c r="E798" s="32"/>
      <c r="F798" s="160">
        <v>3431</v>
      </c>
      <c r="G798" s="109">
        <v>2294</v>
      </c>
      <c r="H798" s="110">
        <v>2399</v>
      </c>
      <c r="I798" s="110">
        <v>2379</v>
      </c>
      <c r="J798" s="110">
        <v>2360</v>
      </c>
      <c r="K798" s="110">
        <v>2292</v>
      </c>
      <c r="L798" s="110">
        <v>2664</v>
      </c>
      <c r="M798" s="111"/>
      <c r="N798" s="112">
        <v>0.25002710477749163</v>
      </c>
      <c r="O798" s="112">
        <v>0.25162652504842736</v>
      </c>
      <c r="P798" s="113">
        <v>0.30133919809002263</v>
      </c>
      <c r="Q798" s="113">
        <v>0.30495819374151617</v>
      </c>
      <c r="R798" s="113">
        <v>0.31131995802912665</v>
      </c>
      <c r="S798" s="207">
        <v>0.31588027019445902</v>
      </c>
      <c r="T798" s="113">
        <v>0.31001509313161335</v>
      </c>
      <c r="U798" s="111"/>
      <c r="V798" s="114">
        <v>69.787558250000004</v>
      </c>
      <c r="W798" s="114">
        <v>69.23</v>
      </c>
      <c r="X798" s="115">
        <v>68.760971524733861</v>
      </c>
      <c r="Y798" s="115">
        <v>68.574604431965724</v>
      </c>
      <c r="Z798" s="115">
        <v>68.306650169360964</v>
      </c>
      <c r="AA798" s="119">
        <v>67.108230107867939</v>
      </c>
      <c r="AB798" s="115">
        <v>65.917033763191952</v>
      </c>
      <c r="AC798" s="115"/>
      <c r="AD798" s="116">
        <v>44.69627030582042</v>
      </c>
      <c r="AE798" s="116">
        <v>44.900130285338811</v>
      </c>
      <c r="AF798" s="115">
        <v>44.866633526578021</v>
      </c>
      <c r="AG798" s="115">
        <v>44.89945113956319</v>
      </c>
      <c r="AH798" s="115">
        <v>44.924298674466755</v>
      </c>
      <c r="AI798" s="119">
        <v>38.159263501193891</v>
      </c>
      <c r="AJ798" s="117">
        <v>30.76923076923077</v>
      </c>
      <c r="AK798" s="115"/>
      <c r="AL798" s="118">
        <v>4.9759057692307689</v>
      </c>
      <c r="AM798" s="118">
        <v>5.1344838815789471</v>
      </c>
      <c r="AN798" s="115">
        <v>5.2737276238376483</v>
      </c>
      <c r="AO798" s="115">
        <v>5.4099540601503753</v>
      </c>
      <c r="AP798" s="115">
        <v>5.4162130116959064</v>
      </c>
      <c r="AQ798" s="119">
        <v>5.135481083977659</v>
      </c>
      <c r="AR798" s="115">
        <v>4.7679</v>
      </c>
      <c r="AS798" s="115"/>
      <c r="AT798" s="118">
        <v>198.24759410692531</v>
      </c>
      <c r="AU798" s="118">
        <v>199.06900910722072</v>
      </c>
      <c r="AV798" s="119">
        <v>314.14679918940061</v>
      </c>
      <c r="AW798" s="119">
        <v>319.92362375022537</v>
      </c>
      <c r="AX798" s="119">
        <v>339.65687912669478</v>
      </c>
      <c r="AY798" s="119">
        <v>404.7716644004613</v>
      </c>
      <c r="AZ798" s="119">
        <v>459.69169319159073</v>
      </c>
      <c r="BA798" s="119"/>
    </row>
    <row r="799" spans="1:53" x14ac:dyDescent="0.25">
      <c r="A799" s="180" t="s">
        <v>1448</v>
      </c>
      <c r="B799" s="181">
        <v>4</v>
      </c>
      <c r="C799" s="182" t="s">
        <v>1449</v>
      </c>
      <c r="D799" s="31"/>
      <c r="E799" s="32"/>
      <c r="F799" s="160">
        <v>9720</v>
      </c>
      <c r="G799" s="109">
        <v>7018</v>
      </c>
      <c r="H799" s="110">
        <v>7229</v>
      </c>
      <c r="I799" s="110">
        <v>7131</v>
      </c>
      <c r="J799" s="110">
        <v>7031</v>
      </c>
      <c r="K799" s="110">
        <v>6711</v>
      </c>
      <c r="L799" s="110">
        <v>5136</v>
      </c>
      <c r="M799" s="111"/>
      <c r="N799" s="112">
        <v>0.18569095540515959</v>
      </c>
      <c r="O799" s="112">
        <v>0.16899615554879602</v>
      </c>
      <c r="P799" s="113">
        <v>0.18859207603090308</v>
      </c>
      <c r="Q799" s="113">
        <v>0.18650381202317262</v>
      </c>
      <c r="R799" s="113">
        <v>0.18573481461897473</v>
      </c>
      <c r="S799" s="207">
        <v>0.20982336494063925</v>
      </c>
      <c r="T799" s="113">
        <v>0.23074585663525507</v>
      </c>
      <c r="U799" s="111"/>
      <c r="V799" s="114">
        <v>64.625150419999997</v>
      </c>
      <c r="W799" s="114">
        <v>69.09</v>
      </c>
      <c r="X799" s="115">
        <v>70.699414170942575</v>
      </c>
      <c r="Y799" s="115">
        <v>71.603394026249788</v>
      </c>
      <c r="Z799" s="115">
        <v>72.138783788337136</v>
      </c>
      <c r="AA799" s="119">
        <v>73.449113071199008</v>
      </c>
      <c r="AB799" s="115">
        <v>73.531681908505135</v>
      </c>
      <c r="AC799" s="115"/>
      <c r="AD799" s="116">
        <v>19.635717370768063</v>
      </c>
      <c r="AE799" s="116">
        <v>19.685633343454601</v>
      </c>
      <c r="AF799" s="115">
        <v>19.677431521305195</v>
      </c>
      <c r="AG799" s="115">
        <v>19.685467051757396</v>
      </c>
      <c r="AH799" s="115">
        <v>19.691551075097848</v>
      </c>
      <c r="AI799" s="119">
        <v>28.079336410525684</v>
      </c>
      <c r="AJ799" s="117">
        <v>37.1875</v>
      </c>
      <c r="AK799" s="115"/>
      <c r="AL799" s="118">
        <v>3.3872870653233664</v>
      </c>
      <c r="AM799" s="118">
        <v>3.53085978324546</v>
      </c>
      <c r="AN799" s="115">
        <v>3.6429583704854269</v>
      </c>
      <c r="AO799" s="115">
        <v>3.7676886712546316</v>
      </c>
      <c r="AP799" s="115">
        <v>3.7937077714873908</v>
      </c>
      <c r="AQ799" s="119">
        <v>3.5730122743126</v>
      </c>
      <c r="AR799" s="115">
        <v>3.2913000000000001</v>
      </c>
      <c r="AS799" s="115"/>
      <c r="AT799" s="118">
        <v>196.31046745717353</v>
      </c>
      <c r="AU799" s="118">
        <v>139.51944214015992</v>
      </c>
      <c r="AV799" s="119">
        <v>170.84074968095464</v>
      </c>
      <c r="AW799" s="119">
        <v>159.65419092178612</v>
      </c>
      <c r="AX799" s="119">
        <v>155.90470700353461</v>
      </c>
      <c r="AY799" s="119">
        <v>185.60478366633197</v>
      </c>
      <c r="AZ799" s="119">
        <v>224.45572679418058</v>
      </c>
      <c r="BA799" s="119"/>
    </row>
    <row r="800" spans="1:53" x14ac:dyDescent="0.25">
      <c r="A800" s="180" t="s">
        <v>1450</v>
      </c>
      <c r="B800" s="181">
        <v>5</v>
      </c>
      <c r="C800" s="182" t="s">
        <v>1451</v>
      </c>
      <c r="D800" s="31"/>
      <c r="E800" s="32"/>
      <c r="F800" s="160">
        <v>3659</v>
      </c>
      <c r="G800" s="109">
        <v>2149</v>
      </c>
      <c r="H800" s="110">
        <v>2071</v>
      </c>
      <c r="I800" s="110">
        <v>1993</v>
      </c>
      <c r="J800" s="110">
        <v>1916</v>
      </c>
      <c r="K800" s="110">
        <v>1698</v>
      </c>
      <c r="L800" s="110">
        <v>1901</v>
      </c>
      <c r="M800" s="111"/>
      <c r="N800" s="112">
        <v>0.24843737250573386</v>
      </c>
      <c r="O800" s="112">
        <v>0.23300428506294787</v>
      </c>
      <c r="P800" s="113">
        <v>0.27641654908097402</v>
      </c>
      <c r="Q800" s="113">
        <v>0.27617152005015855</v>
      </c>
      <c r="R800" s="113">
        <v>0.28012813976662476</v>
      </c>
      <c r="S800" s="207">
        <v>0.30777857832265099</v>
      </c>
      <c r="T800" s="113">
        <v>0.32947140578017048</v>
      </c>
      <c r="U800" s="111"/>
      <c r="V800" s="114">
        <v>69.571806949999996</v>
      </c>
      <c r="W800" s="114">
        <v>69.33</v>
      </c>
      <c r="X800" s="115">
        <v>69.01745962332474</v>
      </c>
      <c r="Y800" s="115">
        <v>68.906798301474154</v>
      </c>
      <c r="Z800" s="115">
        <v>68.708936612502185</v>
      </c>
      <c r="AA800" s="119">
        <v>67.824304346755696</v>
      </c>
      <c r="AB800" s="115">
        <v>66.888359217850024</v>
      </c>
      <c r="AC800" s="115"/>
      <c r="AD800" s="116">
        <v>29.43454791368076</v>
      </c>
      <c r="AE800" s="116">
        <v>29.685089380790419</v>
      </c>
      <c r="AF800" s="115">
        <v>29.64392226646433</v>
      </c>
      <c r="AG800" s="115">
        <v>29.684254718786583</v>
      </c>
      <c r="AH800" s="115">
        <v>29.71479204084217</v>
      </c>
      <c r="AI800" s="119">
        <v>34.078018231380383</v>
      </c>
      <c r="AJ800" s="117">
        <v>38.775510204081634</v>
      </c>
      <c r="AK800" s="115"/>
      <c r="AL800" s="118">
        <v>5.1411630275229365</v>
      </c>
      <c r="AM800" s="118">
        <v>5.435901238645747</v>
      </c>
      <c r="AN800" s="115">
        <v>5.652223753436771</v>
      </c>
      <c r="AO800" s="115">
        <v>5.766650297619047</v>
      </c>
      <c r="AP800" s="115">
        <v>5.8045833091436867</v>
      </c>
      <c r="AQ800" s="119">
        <v>5.5668279499590732</v>
      </c>
      <c r="AR800" s="115">
        <v>5.2013999999999996</v>
      </c>
      <c r="AS800" s="115"/>
      <c r="AT800" s="118">
        <v>228.34162718323094</v>
      </c>
      <c r="AU800" s="118">
        <v>188.0844645107932</v>
      </c>
      <c r="AV800" s="119">
        <v>285.23952587327494</v>
      </c>
      <c r="AW800" s="119">
        <v>281.40085797169672</v>
      </c>
      <c r="AX800" s="119">
        <v>291.94921974782255</v>
      </c>
      <c r="AY800" s="119">
        <v>369.89768038663902</v>
      </c>
      <c r="AZ800" s="119">
        <v>449.34735384512032</v>
      </c>
      <c r="BA800" s="119"/>
    </row>
    <row r="801" spans="1:53" x14ac:dyDescent="0.25">
      <c r="A801" s="180" t="s">
        <v>1452</v>
      </c>
      <c r="B801" s="181">
        <v>6</v>
      </c>
      <c r="C801" s="182" t="s">
        <v>1453</v>
      </c>
      <c r="D801" s="31"/>
      <c r="E801" s="32"/>
      <c r="F801" s="160">
        <v>6126</v>
      </c>
      <c r="G801" s="109">
        <v>4170</v>
      </c>
      <c r="H801" s="110">
        <v>4295</v>
      </c>
      <c r="I801" s="110">
        <v>4237</v>
      </c>
      <c r="J801" s="110">
        <v>4177</v>
      </c>
      <c r="K801" s="110">
        <v>3988</v>
      </c>
      <c r="L801" s="110">
        <v>3544</v>
      </c>
      <c r="M801" s="111"/>
      <c r="N801" s="112">
        <v>0.16127091576084707</v>
      </c>
      <c r="O801" s="112">
        <v>0.15183887569880236</v>
      </c>
      <c r="P801" s="113">
        <v>0.17715970026678859</v>
      </c>
      <c r="Q801" s="113">
        <v>0.17722990951802814</v>
      </c>
      <c r="R801" s="113">
        <v>0.17887934730889615</v>
      </c>
      <c r="S801" s="207">
        <v>0.20661920992326657</v>
      </c>
      <c r="T801" s="113">
        <v>0.22184069090959216</v>
      </c>
      <c r="U801" s="111"/>
      <c r="V801" s="114">
        <v>63.218303149999997</v>
      </c>
      <c r="W801" s="114">
        <v>68.98</v>
      </c>
      <c r="X801" s="115">
        <v>71.915035691485485</v>
      </c>
      <c r="Y801" s="115">
        <v>73.255403865492312</v>
      </c>
      <c r="Z801" s="115">
        <v>74.422001963483481</v>
      </c>
      <c r="AA801" s="119">
        <v>76.938672493472495</v>
      </c>
      <c r="AB801" s="115">
        <v>78.022627143628142</v>
      </c>
      <c r="AC801" s="115"/>
      <c r="AD801" s="116">
        <v>11.887052624099955</v>
      </c>
      <c r="AE801" s="116">
        <v>12.018267816748804</v>
      </c>
      <c r="AF801" s="115">
        <v>11.99670751018793</v>
      </c>
      <c r="AG801" s="115">
        <v>12.017830682182247</v>
      </c>
      <c r="AH801" s="115">
        <v>12.033823885394192</v>
      </c>
      <c r="AI801" s="119">
        <v>24.37622772568966</v>
      </c>
      <c r="AJ801" s="117">
        <v>37.768240343347642</v>
      </c>
      <c r="AK801" s="115"/>
      <c r="AL801" s="118">
        <v>3.0807225028058363</v>
      </c>
      <c r="AM801" s="118">
        <v>3.2726183190739806</v>
      </c>
      <c r="AN801" s="115">
        <v>3.4455957733571241</v>
      </c>
      <c r="AO801" s="115">
        <v>3.572750787224471</v>
      </c>
      <c r="AP801" s="115">
        <v>3.6052593859649127</v>
      </c>
      <c r="AQ801" s="119">
        <v>3.2678225454352603</v>
      </c>
      <c r="AR801" s="115">
        <v>2.8340000000000001</v>
      </c>
      <c r="AS801" s="115"/>
      <c r="AT801" s="118">
        <v>191.7633329914577</v>
      </c>
      <c r="AU801" s="118">
        <v>140.44840644112122</v>
      </c>
      <c r="AV801" s="119">
        <v>183.66286178027579</v>
      </c>
      <c r="AW801" s="119">
        <v>174.29661239573056</v>
      </c>
      <c r="AX801" s="119">
        <v>173.48444210575349</v>
      </c>
      <c r="AY801" s="119">
        <v>193.23901259918966</v>
      </c>
      <c r="AZ801" s="119">
        <v>218.63315104453321</v>
      </c>
      <c r="BA801" s="119"/>
    </row>
    <row r="802" spans="1:53" x14ac:dyDescent="0.25">
      <c r="A802" s="180" t="s">
        <v>1454</v>
      </c>
      <c r="B802" s="181">
        <v>7</v>
      </c>
      <c r="C802" s="182" t="s">
        <v>1455</v>
      </c>
      <c r="D802" s="31"/>
      <c r="E802" s="32"/>
      <c r="F802" s="160">
        <v>14042</v>
      </c>
      <c r="G802" s="109">
        <v>12985</v>
      </c>
      <c r="H802" s="110">
        <v>14332</v>
      </c>
      <c r="I802" s="110">
        <v>14503</v>
      </c>
      <c r="J802" s="110">
        <v>14669</v>
      </c>
      <c r="K802" s="110">
        <v>15115</v>
      </c>
      <c r="L802" s="110">
        <v>12023</v>
      </c>
      <c r="M802" s="111"/>
      <c r="N802" s="112">
        <v>0.14394091282319393</v>
      </c>
      <c r="O802" s="112">
        <v>0.123543534475113</v>
      </c>
      <c r="P802" s="113">
        <v>0.13514849600539874</v>
      </c>
      <c r="Q802" s="113">
        <v>0.130754778971269</v>
      </c>
      <c r="R802" s="113">
        <v>0.12723832250083378</v>
      </c>
      <c r="S802" s="207">
        <v>0.20577943603405499</v>
      </c>
      <c r="T802" s="113">
        <v>0.24279439593548349</v>
      </c>
      <c r="U802" s="111"/>
      <c r="V802" s="114">
        <v>68.4000542</v>
      </c>
      <c r="W802" s="114">
        <v>69.040000000000006</v>
      </c>
      <c r="X802" s="115">
        <v>68.505307383679124</v>
      </c>
      <c r="Y802" s="115">
        <v>68.470088496317942</v>
      </c>
      <c r="Z802" s="115">
        <v>68.095851126686682</v>
      </c>
      <c r="AA802" s="119">
        <v>67.025158279973482</v>
      </c>
      <c r="AB802" s="115">
        <v>65.581982262431268</v>
      </c>
      <c r="AC802" s="115"/>
      <c r="AD802" s="116">
        <v>9.1482403812462536</v>
      </c>
      <c r="AE802" s="116">
        <v>9.1667731066570166</v>
      </c>
      <c r="AF802" s="115">
        <v>9.1637279467696722</v>
      </c>
      <c r="AG802" s="115">
        <v>9.1667113661319597</v>
      </c>
      <c r="AH802" s="115">
        <v>9.1689702329413763</v>
      </c>
      <c r="AI802" s="119">
        <v>15.156360987012022</v>
      </c>
      <c r="AJ802" s="117">
        <v>21.66105499438833</v>
      </c>
      <c r="AK802" s="115"/>
      <c r="AL802" s="118">
        <v>2.5615105225311603</v>
      </c>
      <c r="AM802" s="118">
        <v>2.7603953720327148</v>
      </c>
      <c r="AN802" s="115">
        <v>2.9046457206883227</v>
      </c>
      <c r="AO802" s="115">
        <v>3.0210228721600534</v>
      </c>
      <c r="AP802" s="115">
        <v>3.0579607804878051</v>
      </c>
      <c r="AQ802" s="119">
        <v>2.7604394193220072</v>
      </c>
      <c r="AR802" s="115">
        <v>2.3759000000000001</v>
      </c>
      <c r="AS802" s="115"/>
      <c r="AT802" s="118">
        <v>180.10022757285969</v>
      </c>
      <c r="AU802" s="118">
        <v>115.42514110376185</v>
      </c>
      <c r="AV802" s="119">
        <v>134.39308140428483</v>
      </c>
      <c r="AW802" s="119">
        <v>120.66942589887326</v>
      </c>
      <c r="AX802" s="119">
        <v>113.43986836415213</v>
      </c>
      <c r="AY802" s="119">
        <v>337.88408068050921</v>
      </c>
      <c r="AZ802" s="119">
        <v>591.52121261367552</v>
      </c>
      <c r="BA802" s="119"/>
    </row>
    <row r="803" spans="1:53" x14ac:dyDescent="0.25">
      <c r="A803" s="180"/>
      <c r="B803" s="183"/>
      <c r="C803" s="182"/>
      <c r="D803" s="31"/>
      <c r="E803" s="32"/>
      <c r="F803" s="160"/>
      <c r="G803" s="109"/>
      <c r="H803" s="110"/>
      <c r="I803" s="110"/>
      <c r="J803" s="110"/>
      <c r="K803" s="110"/>
      <c r="L803" s="110" t="s">
        <v>15</v>
      </c>
      <c r="M803" s="111"/>
      <c r="N803" s="112"/>
      <c r="O803" s="112"/>
      <c r="P803" s="113"/>
      <c r="Q803" s="113"/>
      <c r="R803" s="113"/>
      <c r="S803" s="207"/>
      <c r="T803" s="113"/>
      <c r="U803" s="111"/>
      <c r="V803" s="114"/>
      <c r="W803" s="114"/>
      <c r="X803" s="115"/>
      <c r="Y803" s="115"/>
      <c r="Z803" s="115"/>
      <c r="AA803" s="119"/>
      <c r="AB803" s="115"/>
      <c r="AC803" s="115"/>
      <c r="AD803" s="116"/>
      <c r="AE803" s="116"/>
      <c r="AF803" s="115"/>
      <c r="AG803" s="115"/>
      <c r="AH803" s="115"/>
      <c r="AI803" s="119"/>
      <c r="AJ803" s="120"/>
      <c r="AK803" s="115"/>
      <c r="AL803" s="118"/>
      <c r="AM803" s="118"/>
      <c r="AN803" s="115"/>
      <c r="AO803" s="115"/>
      <c r="AP803" s="115"/>
      <c r="AQ803" s="119"/>
      <c r="AR803" s="115"/>
      <c r="AS803" s="115"/>
      <c r="AT803" s="118"/>
      <c r="AU803" s="118"/>
      <c r="AV803" s="119"/>
      <c r="AW803" s="119"/>
      <c r="AX803" s="119"/>
      <c r="AY803" s="119"/>
      <c r="AZ803" s="119"/>
      <c r="BA803" s="119"/>
    </row>
    <row r="804" spans="1:53" x14ac:dyDescent="0.25">
      <c r="A804" s="177" t="s">
        <v>1456</v>
      </c>
      <c r="B804" s="178"/>
      <c r="C804" s="179" t="s">
        <v>1457</v>
      </c>
      <c r="D804" s="31"/>
      <c r="E804" s="32"/>
      <c r="F804" s="159">
        <v>69325</v>
      </c>
      <c r="G804" s="97">
        <v>56146</v>
      </c>
      <c r="H804" s="98">
        <v>58555</v>
      </c>
      <c r="I804" s="98">
        <v>58033</v>
      </c>
      <c r="J804" s="98">
        <v>57492</v>
      </c>
      <c r="K804" s="98">
        <v>55745</v>
      </c>
      <c r="L804" s="98">
        <v>46043</v>
      </c>
      <c r="M804" s="121"/>
      <c r="N804" s="100">
        <v>0.23617541745491341</v>
      </c>
      <c r="O804" s="100">
        <v>0.22974407210959219</v>
      </c>
      <c r="P804" s="101">
        <v>0.27414480906333977</v>
      </c>
      <c r="Q804" s="101">
        <v>0.27576563853053881</v>
      </c>
      <c r="R804" s="101">
        <v>0.28054076995764093</v>
      </c>
      <c r="S804" s="206">
        <v>0.32973199663929276</v>
      </c>
      <c r="T804" s="101">
        <v>0.37151880953458799</v>
      </c>
      <c r="U804" s="121"/>
      <c r="V804" s="102">
        <v>69.724808606077886</v>
      </c>
      <c r="W804" s="102">
        <v>72.92</v>
      </c>
      <c r="X804" s="103">
        <v>73.879677575697684</v>
      </c>
      <c r="Y804" s="103">
        <v>74.481777911397074</v>
      </c>
      <c r="Z804" s="103">
        <v>74.742268262703647</v>
      </c>
      <c r="AA804" s="107">
        <v>75.402160994975588</v>
      </c>
      <c r="AB804" s="103">
        <v>75.131791735831342</v>
      </c>
      <c r="AC804" s="103"/>
      <c r="AD804" s="104">
        <v>31.10078553616783</v>
      </c>
      <c r="AE804" s="104">
        <v>31.688360449363138</v>
      </c>
      <c r="AF804" s="103">
        <v>31.397834959356331</v>
      </c>
      <c r="AG804" s="103">
        <v>31.682470053798056</v>
      </c>
      <c r="AH804" s="103">
        <v>31.897978733454817</v>
      </c>
      <c r="AI804" s="107">
        <v>39.37351534791469</v>
      </c>
      <c r="AJ804" s="105">
        <v>47.539797395079596</v>
      </c>
      <c r="AK804" s="103"/>
      <c r="AL804" s="106">
        <v>4.7004183309142027</v>
      </c>
      <c r="AM804" s="106">
        <v>4.9384674234370172</v>
      </c>
      <c r="AN804" s="103">
        <v>5.0672995663570726</v>
      </c>
      <c r="AO804" s="103">
        <v>5.199044470805732</v>
      </c>
      <c r="AP804" s="103">
        <v>5.2140974238243771</v>
      </c>
      <c r="AQ804" s="107">
        <v>5.0851160686442292</v>
      </c>
      <c r="AR804" s="103">
        <v>4.8651120747164773</v>
      </c>
      <c r="AS804" s="103"/>
      <c r="AT804" s="106">
        <v>211.1361478526041</v>
      </c>
      <c r="AU804" s="106">
        <v>176.42291444143368</v>
      </c>
      <c r="AV804" s="107">
        <v>266.94219656027354</v>
      </c>
      <c r="AW804" s="107">
        <v>262.61430972170149</v>
      </c>
      <c r="AX804" s="107">
        <v>272.05830653128322</v>
      </c>
      <c r="AY804" s="107">
        <v>383.55314943790341</v>
      </c>
      <c r="AZ804" s="107">
        <v>507.26927924669582</v>
      </c>
      <c r="BA804" s="107"/>
    </row>
    <row r="805" spans="1:53" x14ac:dyDescent="0.25">
      <c r="A805" s="180" t="s">
        <v>1458</v>
      </c>
      <c r="B805" s="181">
        <v>1</v>
      </c>
      <c r="C805" s="182" t="s">
        <v>1073</v>
      </c>
      <c r="D805" s="31"/>
      <c r="E805" s="32"/>
      <c r="F805" s="160">
        <v>18049</v>
      </c>
      <c r="G805" s="109">
        <v>15641</v>
      </c>
      <c r="H805" s="110">
        <v>16458</v>
      </c>
      <c r="I805" s="110">
        <v>16361</v>
      </c>
      <c r="J805" s="110">
        <v>16255</v>
      </c>
      <c r="K805" s="110">
        <v>15885</v>
      </c>
      <c r="L805" s="110">
        <v>13432</v>
      </c>
      <c r="M805" s="111"/>
      <c r="N805" s="112">
        <v>0.24154739899633804</v>
      </c>
      <c r="O805" s="112">
        <v>0.24297463651755949</v>
      </c>
      <c r="P805" s="113">
        <v>0.28760395002515499</v>
      </c>
      <c r="Q805" s="113">
        <v>0.29043582665343443</v>
      </c>
      <c r="R805" s="113">
        <v>0.29552826371261787</v>
      </c>
      <c r="S805" s="207">
        <v>0.34759341294348262</v>
      </c>
      <c r="T805" s="113">
        <v>0.3884121937617353</v>
      </c>
      <c r="U805" s="111"/>
      <c r="V805" s="114">
        <v>71.517288500000006</v>
      </c>
      <c r="W805" s="114">
        <v>73.010000000000005</v>
      </c>
      <c r="X805" s="115">
        <v>73.019903447019729</v>
      </c>
      <c r="Y805" s="115">
        <v>73.202277819976686</v>
      </c>
      <c r="Z805" s="115">
        <v>73.053278499217711</v>
      </c>
      <c r="AA805" s="119">
        <v>72.726794660914976</v>
      </c>
      <c r="AB805" s="115">
        <v>71.85330356138671</v>
      </c>
      <c r="AC805" s="115"/>
      <c r="AD805" s="116">
        <v>28.801602468009342</v>
      </c>
      <c r="AE805" s="116">
        <v>29.004763099399035</v>
      </c>
      <c r="AF805" s="115">
        <v>28.971381252332094</v>
      </c>
      <c r="AG805" s="115">
        <v>29.004086283454544</v>
      </c>
      <c r="AH805" s="115">
        <v>29.028848578101151</v>
      </c>
      <c r="AI805" s="119">
        <v>39.756581055644347</v>
      </c>
      <c r="AJ805" s="117">
        <v>51.380552220888354</v>
      </c>
      <c r="AK805" s="115"/>
      <c r="AL805" s="118">
        <v>4.8298000677782298</v>
      </c>
      <c r="AM805" s="118">
        <v>5.0657762043441341</v>
      </c>
      <c r="AN805" s="115">
        <v>5.2261219425933714</v>
      </c>
      <c r="AO805" s="115">
        <v>5.3288929511584904</v>
      </c>
      <c r="AP805" s="115">
        <v>5.3195154499151105</v>
      </c>
      <c r="AQ805" s="119">
        <v>5.2178089045739071</v>
      </c>
      <c r="AR805" s="115">
        <v>5.0038999999999998</v>
      </c>
      <c r="AS805" s="115"/>
      <c r="AT805" s="118">
        <v>215.75475844203086</v>
      </c>
      <c r="AU805" s="118">
        <v>206.09432001072688</v>
      </c>
      <c r="AV805" s="119">
        <v>312.13386221937787</v>
      </c>
      <c r="AW805" s="119">
        <v>314.99257283452755</v>
      </c>
      <c r="AX805" s="119">
        <v>331.16248575118556</v>
      </c>
      <c r="AY805" s="119">
        <v>455.71334527697763</v>
      </c>
      <c r="AZ805" s="119">
        <v>578.26513618924287</v>
      </c>
      <c r="BA805" s="119"/>
    </row>
    <row r="806" spans="1:53" x14ac:dyDescent="0.25">
      <c r="A806" s="180" t="s">
        <v>1459</v>
      </c>
      <c r="B806" s="181">
        <v>2</v>
      </c>
      <c r="C806" s="182" t="s">
        <v>1460</v>
      </c>
      <c r="D806" s="31"/>
      <c r="E806" s="32"/>
      <c r="F806" s="160">
        <v>2309</v>
      </c>
      <c r="G806" s="109">
        <v>1671</v>
      </c>
      <c r="H806" s="110">
        <v>1679</v>
      </c>
      <c r="I806" s="110">
        <v>1641</v>
      </c>
      <c r="J806" s="110">
        <v>1602</v>
      </c>
      <c r="K806" s="110">
        <v>1488</v>
      </c>
      <c r="L806" s="110">
        <v>1319</v>
      </c>
      <c r="M806" s="111"/>
      <c r="N806" s="112">
        <v>0.23468708433185387</v>
      </c>
      <c r="O806" s="112">
        <v>0.24400395645642725</v>
      </c>
      <c r="P806" s="113">
        <v>0.2962977336239323</v>
      </c>
      <c r="Q806" s="113">
        <v>0.30092506414891212</v>
      </c>
      <c r="R806" s="113">
        <v>0.30881904713274927</v>
      </c>
      <c r="S806" s="207">
        <v>0.35806935242786175</v>
      </c>
      <c r="T806" s="113">
        <v>0.39393662680989605</v>
      </c>
      <c r="U806" s="111"/>
      <c r="V806" s="114">
        <v>68.061547849999997</v>
      </c>
      <c r="W806" s="114">
        <v>72.709999999999994</v>
      </c>
      <c r="X806" s="115">
        <v>74.474936842036371</v>
      </c>
      <c r="Y806" s="115">
        <v>75.428131441438481</v>
      </c>
      <c r="Z806" s="115">
        <v>76.018491639078675</v>
      </c>
      <c r="AA806" s="119">
        <v>77.721755677008787</v>
      </c>
      <c r="AB806" s="115">
        <v>78.174730904770541</v>
      </c>
      <c r="AC806" s="115"/>
      <c r="AD806" s="116">
        <v>23.640360744506317</v>
      </c>
      <c r="AE806" s="116">
        <v>23.939069813980744</v>
      </c>
      <c r="AF806" s="115">
        <v>23.889988156739904</v>
      </c>
      <c r="AG806" s="115">
        <v>23.938074684857543</v>
      </c>
      <c r="AH806" s="115">
        <v>23.974482929611185</v>
      </c>
      <c r="AI806" s="119">
        <v>37.404275673982738</v>
      </c>
      <c r="AJ806" s="117">
        <v>51.94805194805194</v>
      </c>
      <c r="AK806" s="115"/>
      <c r="AL806" s="118">
        <v>5.6597699530516428</v>
      </c>
      <c r="AM806" s="118">
        <v>5.9343229367631292</v>
      </c>
      <c r="AN806" s="115">
        <v>6.1001635570055202</v>
      </c>
      <c r="AO806" s="115">
        <v>6.1844863457760315</v>
      </c>
      <c r="AP806" s="115">
        <v>6.1984858925143964</v>
      </c>
      <c r="AQ806" s="119">
        <v>5.9705702413794928</v>
      </c>
      <c r="AR806" s="115">
        <v>5.6173000000000002</v>
      </c>
      <c r="AS806" s="115"/>
      <c r="AT806" s="118">
        <v>210.13885975849666</v>
      </c>
      <c r="AU806" s="118">
        <v>205.58376697567303</v>
      </c>
      <c r="AV806" s="119">
        <v>324.10901368310743</v>
      </c>
      <c r="AW806" s="119">
        <v>328.97512628299819</v>
      </c>
      <c r="AX806" s="119">
        <v>348.30746387891162</v>
      </c>
      <c r="AY806" s="119">
        <v>423.56670975625457</v>
      </c>
      <c r="AZ806" s="119">
        <v>490.01252511552434</v>
      </c>
      <c r="BA806" s="119"/>
    </row>
    <row r="807" spans="1:53" x14ac:dyDescent="0.25">
      <c r="A807" s="180" t="s">
        <v>1461</v>
      </c>
      <c r="B807" s="181">
        <v>3</v>
      </c>
      <c r="C807" s="182" t="s">
        <v>1462</v>
      </c>
      <c r="D807" s="31"/>
      <c r="E807" s="32"/>
      <c r="F807" s="160">
        <v>5400</v>
      </c>
      <c r="G807" s="109">
        <v>4426</v>
      </c>
      <c r="H807" s="110">
        <v>4632</v>
      </c>
      <c r="I807" s="110">
        <v>4596</v>
      </c>
      <c r="J807" s="110">
        <v>4558</v>
      </c>
      <c r="K807" s="110">
        <v>4429</v>
      </c>
      <c r="L807" s="110">
        <v>4094</v>
      </c>
      <c r="M807" s="111"/>
      <c r="N807" s="112">
        <v>0.22199514681931931</v>
      </c>
      <c r="O807" s="112">
        <v>0.20070475207713884</v>
      </c>
      <c r="P807" s="113">
        <v>0.23746961496185875</v>
      </c>
      <c r="Q807" s="113">
        <v>0.2369028585467636</v>
      </c>
      <c r="R807" s="113">
        <v>0.23838249468765726</v>
      </c>
      <c r="S807" s="207">
        <v>0.28914143128850756</v>
      </c>
      <c r="T807" s="113">
        <v>0.33044261578648593</v>
      </c>
      <c r="U807" s="111"/>
      <c r="V807" s="114">
        <v>69.638764249999994</v>
      </c>
      <c r="W807" s="114">
        <v>72.98</v>
      </c>
      <c r="X807" s="115">
        <v>73.667919319702591</v>
      </c>
      <c r="Y807" s="115">
        <v>74.236437010390233</v>
      </c>
      <c r="Z807" s="115">
        <v>74.341610999517556</v>
      </c>
      <c r="AA807" s="119">
        <v>74.687792269468559</v>
      </c>
      <c r="AB807" s="115">
        <v>74.00651301361421</v>
      </c>
      <c r="AC807" s="115"/>
      <c r="AD807" s="116">
        <v>31.706962426989389</v>
      </c>
      <c r="AE807" s="116">
        <v>31.726107082012767</v>
      </c>
      <c r="AF807" s="115">
        <v>31.722961374393293</v>
      </c>
      <c r="AG807" s="115">
        <v>31.726043302885472</v>
      </c>
      <c r="AH807" s="115">
        <v>31.728376754919722</v>
      </c>
      <c r="AI807" s="119">
        <v>45.39003817689445</v>
      </c>
      <c r="AJ807" s="117">
        <v>60.236220472440948</v>
      </c>
      <c r="AK807" s="115"/>
      <c r="AL807" s="118">
        <v>3.8360270114942532</v>
      </c>
      <c r="AM807" s="118">
        <v>4.0584332558139531</v>
      </c>
      <c r="AN807" s="115">
        <v>4.2342451260502774</v>
      </c>
      <c r="AO807" s="115">
        <v>4.4434326732673259</v>
      </c>
      <c r="AP807" s="115">
        <v>4.4874944466800804</v>
      </c>
      <c r="AQ807" s="119">
        <v>4.2999705700179121</v>
      </c>
      <c r="AR807" s="115">
        <v>4.0347</v>
      </c>
      <c r="AS807" s="115"/>
      <c r="AT807" s="118">
        <v>205.00493817116529</v>
      </c>
      <c r="AU807" s="118">
        <v>145.94635681179636</v>
      </c>
      <c r="AV807" s="119">
        <v>209.51175867175471</v>
      </c>
      <c r="AW807" s="119">
        <v>199.34047904492465</v>
      </c>
      <c r="AX807" s="119">
        <v>200.70071697138587</v>
      </c>
      <c r="AY807" s="119">
        <v>289.53405893504532</v>
      </c>
      <c r="AZ807" s="119">
        <v>388.67814714462401</v>
      </c>
      <c r="BA807" s="119"/>
    </row>
    <row r="808" spans="1:53" x14ac:dyDescent="0.25">
      <c r="A808" s="180" t="s">
        <v>1463</v>
      </c>
      <c r="B808" s="181">
        <v>4</v>
      </c>
      <c r="C808" s="182" t="s">
        <v>1464</v>
      </c>
      <c r="D808" s="31"/>
      <c r="E808" s="32"/>
      <c r="F808" s="160">
        <v>4090</v>
      </c>
      <c r="G808" s="109">
        <v>3369</v>
      </c>
      <c r="H808" s="110">
        <v>3566</v>
      </c>
      <c r="I808" s="110">
        <v>3554</v>
      </c>
      <c r="J808" s="110">
        <v>3539</v>
      </c>
      <c r="K808" s="110">
        <v>3486</v>
      </c>
      <c r="L808" s="110">
        <v>2747</v>
      </c>
      <c r="M808" s="111"/>
      <c r="N808" s="112">
        <v>0.21760124020939106</v>
      </c>
      <c r="O808" s="112">
        <v>0.20330116393561987</v>
      </c>
      <c r="P808" s="113">
        <v>0.22700299488480988</v>
      </c>
      <c r="Q808" s="113">
        <v>0.22542313060056826</v>
      </c>
      <c r="R808" s="113">
        <v>0.22539264249304311</v>
      </c>
      <c r="S808" s="207">
        <v>0.23254191504284535</v>
      </c>
      <c r="T808" s="113">
        <v>0.23935165855855942</v>
      </c>
      <c r="U808" s="111"/>
      <c r="V808" s="114">
        <v>66.986511199999995</v>
      </c>
      <c r="W808" s="114">
        <v>72.92</v>
      </c>
      <c r="X808" s="115">
        <v>75.730332173275087</v>
      </c>
      <c r="Y808" s="115">
        <v>77.064354755770893</v>
      </c>
      <c r="Z808" s="115">
        <v>78.138997746815235</v>
      </c>
      <c r="AA808" s="119">
        <v>80.747701475719623</v>
      </c>
      <c r="AB808" s="115">
        <v>81.857299062438088</v>
      </c>
      <c r="AC808" s="115"/>
      <c r="AD808" s="116">
        <v>31.460026713159657</v>
      </c>
      <c r="AE808" s="116">
        <v>31.55574998827657</v>
      </c>
      <c r="AF808" s="115">
        <v>31.5400214501792</v>
      </c>
      <c r="AG808" s="115">
        <v>31.555431092640081</v>
      </c>
      <c r="AH808" s="115">
        <v>31.56709835281135</v>
      </c>
      <c r="AI808" s="119">
        <v>31.534338471946413</v>
      </c>
      <c r="AJ808" s="117">
        <v>31.481481481481481</v>
      </c>
      <c r="AK808" s="115"/>
      <c r="AL808" s="118">
        <v>4.0824654727793686</v>
      </c>
      <c r="AM808" s="118">
        <v>4.3217206242350068</v>
      </c>
      <c r="AN808" s="115">
        <v>4.4659390265006964</v>
      </c>
      <c r="AO808" s="115">
        <v>4.6206245831091985</v>
      </c>
      <c r="AP808" s="115">
        <v>4.6374029718456722</v>
      </c>
      <c r="AQ808" s="119">
        <v>4.5262765034640324</v>
      </c>
      <c r="AR808" s="115">
        <v>4.3251999999999997</v>
      </c>
      <c r="AS808" s="115"/>
      <c r="AT808" s="118">
        <v>196.40054766306062</v>
      </c>
      <c r="AU808" s="118">
        <v>144.55378671880504</v>
      </c>
      <c r="AV808" s="119">
        <v>175.14683769136047</v>
      </c>
      <c r="AW808" s="119">
        <v>164.9743290011383</v>
      </c>
      <c r="AX808" s="119">
        <v>161.89378496650201</v>
      </c>
      <c r="AY808" s="119">
        <v>170.58520489413672</v>
      </c>
      <c r="AZ808" s="119">
        <v>185.75092080184407</v>
      </c>
      <c r="BA808" s="119"/>
    </row>
    <row r="809" spans="1:53" x14ac:dyDescent="0.25">
      <c r="A809" s="180" t="s">
        <v>1465</v>
      </c>
      <c r="B809" s="181">
        <v>5</v>
      </c>
      <c r="C809" s="182" t="s">
        <v>1466</v>
      </c>
      <c r="D809" s="31"/>
      <c r="E809" s="32"/>
      <c r="F809" s="160">
        <v>4501</v>
      </c>
      <c r="G809" s="109">
        <v>1953</v>
      </c>
      <c r="H809" s="110">
        <v>1821</v>
      </c>
      <c r="I809" s="110">
        <v>1730</v>
      </c>
      <c r="J809" s="110">
        <v>1644</v>
      </c>
      <c r="K809" s="110">
        <v>1402</v>
      </c>
      <c r="L809" s="110">
        <v>1627</v>
      </c>
      <c r="M809" s="111"/>
      <c r="N809" s="112">
        <v>0.23309847063096623</v>
      </c>
      <c r="O809" s="112">
        <v>0.22928389288649179</v>
      </c>
      <c r="P809" s="113">
        <v>0.25667013150979057</v>
      </c>
      <c r="Q809" s="113">
        <v>0.25842736481209044</v>
      </c>
      <c r="R809" s="113">
        <v>0.26084619229847422</v>
      </c>
      <c r="S809" s="207">
        <v>0.29678641541235795</v>
      </c>
      <c r="T809" s="113">
        <v>0.32027106684279549</v>
      </c>
      <c r="U809" s="111"/>
      <c r="V809" s="114">
        <v>69.062187499999993</v>
      </c>
      <c r="W809" s="114">
        <v>72.89</v>
      </c>
      <c r="X809" s="115">
        <v>73.602757095242282</v>
      </c>
      <c r="Y809" s="115">
        <v>74.237575182085578</v>
      </c>
      <c r="Z809" s="115">
        <v>74.312932481646058</v>
      </c>
      <c r="AA809" s="119">
        <v>74.885550121865776</v>
      </c>
      <c r="AB809" s="115">
        <v>74.287376396047691</v>
      </c>
      <c r="AC809" s="115"/>
      <c r="AD809" s="116">
        <v>33.322198464027572</v>
      </c>
      <c r="AE809" s="116">
        <v>33.438115416360937</v>
      </c>
      <c r="AF809" s="115">
        <v>33.419068803103293</v>
      </c>
      <c r="AG809" s="115">
        <v>33.437729246850438</v>
      </c>
      <c r="AH809" s="115">
        <v>33.451857819441408</v>
      </c>
      <c r="AI809" s="119">
        <v>32.872665847001571</v>
      </c>
      <c r="AJ809" s="117">
        <v>32.222222222222221</v>
      </c>
      <c r="AK809" s="115"/>
      <c r="AL809" s="118">
        <v>4.5478361963190181</v>
      </c>
      <c r="AM809" s="118">
        <v>4.7709231053604428</v>
      </c>
      <c r="AN809" s="115">
        <v>4.8777506401531996</v>
      </c>
      <c r="AO809" s="115">
        <v>5.031253505843071</v>
      </c>
      <c r="AP809" s="115">
        <v>5.0512143322475573</v>
      </c>
      <c r="AQ809" s="119">
        <v>4.7669724639168454</v>
      </c>
      <c r="AR809" s="115">
        <v>4.3930999999999996</v>
      </c>
      <c r="AS809" s="115"/>
      <c r="AT809" s="118">
        <v>202.41806608998994</v>
      </c>
      <c r="AU809" s="118">
        <v>175.74129653969126</v>
      </c>
      <c r="AV809" s="119">
        <v>226.18928627133667</v>
      </c>
      <c r="AW809" s="119">
        <v>222.9434878734163</v>
      </c>
      <c r="AX809" s="119">
        <v>227.34110191374825</v>
      </c>
      <c r="AY809" s="119">
        <v>330.73002172624911</v>
      </c>
      <c r="AZ809" s="119">
        <v>441.38941516586533</v>
      </c>
      <c r="BA809" s="119"/>
    </row>
    <row r="810" spans="1:53" x14ac:dyDescent="0.25">
      <c r="A810" s="180" t="s">
        <v>1467</v>
      </c>
      <c r="B810" s="181">
        <v>6</v>
      </c>
      <c r="C810" s="182" t="s">
        <v>1468</v>
      </c>
      <c r="D810" s="31"/>
      <c r="E810" s="32"/>
      <c r="F810" s="160">
        <v>3721</v>
      </c>
      <c r="G810" s="109">
        <v>2531</v>
      </c>
      <c r="H810" s="110">
        <v>2524</v>
      </c>
      <c r="I810" s="110">
        <v>2460</v>
      </c>
      <c r="J810" s="110">
        <v>2396</v>
      </c>
      <c r="K810" s="110">
        <v>2205</v>
      </c>
      <c r="L810" s="110">
        <v>2165</v>
      </c>
      <c r="M810" s="111"/>
      <c r="N810" s="112">
        <v>0.29004745233566692</v>
      </c>
      <c r="O810" s="112">
        <v>0.28775392477826373</v>
      </c>
      <c r="P810" s="113">
        <v>0.37002181577083393</v>
      </c>
      <c r="Q810" s="113">
        <v>0.37528735559068005</v>
      </c>
      <c r="R810" s="113">
        <v>0.38584116599406609</v>
      </c>
      <c r="S810" s="207">
        <v>0.41931501499378421</v>
      </c>
      <c r="T810" s="113">
        <v>0.4332048982156943</v>
      </c>
      <c r="U810" s="111"/>
      <c r="V810" s="114">
        <v>69.754079599999997</v>
      </c>
      <c r="W810" s="114">
        <v>72.86</v>
      </c>
      <c r="X810" s="115">
        <v>73.98514566255335</v>
      </c>
      <c r="Y810" s="115">
        <v>74.611004989410091</v>
      </c>
      <c r="Z810" s="115">
        <v>74.975277073829488</v>
      </c>
      <c r="AA810" s="119">
        <v>75.714792105030824</v>
      </c>
      <c r="AB810" s="115">
        <v>75.579109987514983</v>
      </c>
      <c r="AC810" s="115"/>
      <c r="AD810" s="116">
        <v>68.598462893168175</v>
      </c>
      <c r="AE810" s="116">
        <v>68.802934802299191</v>
      </c>
      <c r="AF810" s="115">
        <v>68.965517241379317</v>
      </c>
      <c r="AG810" s="115">
        <v>68.965517241379317</v>
      </c>
      <c r="AH810" s="115">
        <v>68.965517241379317</v>
      </c>
      <c r="AI810" s="119">
        <v>57.352043870285797</v>
      </c>
      <c r="AJ810" s="117">
        <v>44.628099173553721</v>
      </c>
      <c r="AK810" s="115"/>
      <c r="AL810" s="118">
        <v>5.5667857568978381</v>
      </c>
      <c r="AM810" s="118">
        <v>5.8168771018455221</v>
      </c>
      <c r="AN810" s="115">
        <v>5.9155078604869109</v>
      </c>
      <c r="AO810" s="115">
        <v>6.0684633900441076</v>
      </c>
      <c r="AP810" s="115">
        <v>6.0845668734491314</v>
      </c>
      <c r="AQ810" s="119">
        <v>6.0668495179444406</v>
      </c>
      <c r="AR810" s="115">
        <v>5.9741999999999997</v>
      </c>
      <c r="AS810" s="115"/>
      <c r="AT810" s="118">
        <v>224.03587402483865</v>
      </c>
      <c r="AU810" s="118">
        <v>201.89974202907246</v>
      </c>
      <c r="AV810" s="119">
        <v>377.13871166372428</v>
      </c>
      <c r="AW810" s="119">
        <v>381.07827588107142</v>
      </c>
      <c r="AX810" s="119">
        <v>407.66049615741485</v>
      </c>
      <c r="AY810" s="119">
        <v>552.92971194507845</v>
      </c>
      <c r="AZ810" s="119">
        <v>691.3423339638889</v>
      </c>
      <c r="BA810" s="119"/>
    </row>
    <row r="811" spans="1:53" x14ac:dyDescent="0.25">
      <c r="A811" s="180" t="s">
        <v>1469</v>
      </c>
      <c r="B811" s="181">
        <v>7</v>
      </c>
      <c r="C811" s="182" t="s">
        <v>1470</v>
      </c>
      <c r="D811" s="31"/>
      <c r="E811" s="32"/>
      <c r="F811" s="160">
        <v>5008</v>
      </c>
      <c r="G811" s="109">
        <v>5466</v>
      </c>
      <c r="H811" s="110">
        <v>5922</v>
      </c>
      <c r="I811" s="110">
        <v>5951</v>
      </c>
      <c r="J811" s="110">
        <v>5977</v>
      </c>
      <c r="K811" s="110">
        <v>6035</v>
      </c>
      <c r="L811" s="110">
        <v>4481</v>
      </c>
      <c r="M811" s="111"/>
      <c r="N811" s="112">
        <v>0.21612371944756215</v>
      </c>
      <c r="O811" s="112">
        <v>0.20339950969586532</v>
      </c>
      <c r="P811" s="113">
        <v>0.22788605304190448</v>
      </c>
      <c r="Q811" s="113">
        <v>0.22674097621832248</v>
      </c>
      <c r="R811" s="113">
        <v>0.22750481467185013</v>
      </c>
      <c r="S811" s="207">
        <v>0.31581296066493064</v>
      </c>
      <c r="T811" s="113">
        <v>0.38735858718995653</v>
      </c>
      <c r="U811" s="111"/>
      <c r="V811" s="114">
        <v>68.210341850000006</v>
      </c>
      <c r="W811" s="114">
        <v>72.98</v>
      </c>
      <c r="X811" s="115">
        <v>75.322553722580437</v>
      </c>
      <c r="Y811" s="115">
        <v>76.41939407805404</v>
      </c>
      <c r="Z811" s="115">
        <v>77.350248120997492</v>
      </c>
      <c r="AA811" s="119">
        <v>79.329514375021517</v>
      </c>
      <c r="AB811" s="115">
        <v>80.113554374192944</v>
      </c>
      <c r="AC811" s="115"/>
      <c r="AD811" s="116">
        <v>20.967193265808067</v>
      </c>
      <c r="AE811" s="116">
        <v>21.084246658850581</v>
      </c>
      <c r="AF811" s="115">
        <v>21.065013314090415</v>
      </c>
      <c r="AG811" s="115">
        <v>21.083856703364489</v>
      </c>
      <c r="AH811" s="115">
        <v>21.098123791373013</v>
      </c>
      <c r="AI811" s="119">
        <v>31.994001255772218</v>
      </c>
      <c r="AJ811" s="117">
        <v>43.816254416961129</v>
      </c>
      <c r="AK811" s="115"/>
      <c r="AL811" s="118">
        <v>4.0480939319393192</v>
      </c>
      <c r="AM811" s="118">
        <v>4.2348836667879226</v>
      </c>
      <c r="AN811" s="115">
        <v>4.3745535693344255</v>
      </c>
      <c r="AO811" s="115">
        <v>4.4869308733483724</v>
      </c>
      <c r="AP811" s="115">
        <v>4.5005430046948351</v>
      </c>
      <c r="AQ811" s="119">
        <v>4.4794515117972011</v>
      </c>
      <c r="AR811" s="115">
        <v>4.3868</v>
      </c>
      <c r="AS811" s="115"/>
      <c r="AT811" s="118">
        <v>224.65075123343604</v>
      </c>
      <c r="AU811" s="118">
        <v>171.42176225145658</v>
      </c>
      <c r="AV811" s="119">
        <v>212.97994912521028</v>
      </c>
      <c r="AW811" s="119">
        <v>202.86963775146049</v>
      </c>
      <c r="AX811" s="119">
        <v>201.08021982805249</v>
      </c>
      <c r="AY811" s="119">
        <v>383.98691231675912</v>
      </c>
      <c r="AZ811" s="119">
        <v>587.07037035730343</v>
      </c>
      <c r="BA811" s="119"/>
    </row>
    <row r="812" spans="1:53" x14ac:dyDescent="0.25">
      <c r="A812" s="180" t="s">
        <v>1471</v>
      </c>
      <c r="B812" s="181">
        <v>8</v>
      </c>
      <c r="C812" s="182" t="s">
        <v>1472</v>
      </c>
      <c r="D812" s="31"/>
      <c r="E812" s="32"/>
      <c r="F812" s="160">
        <v>1643</v>
      </c>
      <c r="G812" s="109">
        <v>1404</v>
      </c>
      <c r="H812" s="110">
        <v>1516</v>
      </c>
      <c r="I812" s="110">
        <v>1521</v>
      </c>
      <c r="J812" s="110">
        <v>1525</v>
      </c>
      <c r="K812" s="110">
        <v>1538</v>
      </c>
      <c r="L812" s="110">
        <v>1290</v>
      </c>
      <c r="M812" s="111"/>
      <c r="N812" s="112">
        <v>0.26753705442873899</v>
      </c>
      <c r="O812" s="112">
        <v>0.27490136796714987</v>
      </c>
      <c r="P812" s="113">
        <v>0.34371023095123898</v>
      </c>
      <c r="Q812" s="113">
        <v>0.34902563752962257</v>
      </c>
      <c r="R812" s="113">
        <v>0.35893196593345694</v>
      </c>
      <c r="S812" s="207">
        <v>0.41790300718850493</v>
      </c>
      <c r="T812" s="113">
        <v>0.46314173536000525</v>
      </c>
      <c r="U812" s="111"/>
      <c r="V812" s="114">
        <v>69.530888599999997</v>
      </c>
      <c r="W812" s="114">
        <v>72.89</v>
      </c>
      <c r="X812" s="115">
        <v>74.187219677975776</v>
      </c>
      <c r="Y812" s="115">
        <v>74.876347416933598</v>
      </c>
      <c r="Z812" s="115">
        <v>75.303836961517433</v>
      </c>
      <c r="AA812" s="119">
        <v>76.340730695723664</v>
      </c>
      <c r="AB812" s="115">
        <v>76.452634210582389</v>
      </c>
      <c r="AC812" s="115"/>
      <c r="AD812" s="116">
        <v>36.324101903036606</v>
      </c>
      <c r="AE812" s="116">
        <v>36.488448713283006</v>
      </c>
      <c r="AF812" s="115">
        <v>36.461444465225412</v>
      </c>
      <c r="AG812" s="115">
        <v>36.487901202966462</v>
      </c>
      <c r="AH812" s="115">
        <v>36.507932663351845</v>
      </c>
      <c r="AI812" s="119">
        <v>40.153290147245229</v>
      </c>
      <c r="AJ812" s="117">
        <v>44.086021505376344</v>
      </c>
      <c r="AK812" s="115"/>
      <c r="AL812" s="118">
        <v>5.9136065123010138</v>
      </c>
      <c r="AM812" s="118">
        <v>6.2204389030612246</v>
      </c>
      <c r="AN812" s="115">
        <v>6.3244038746450881</v>
      </c>
      <c r="AO812" s="115">
        <v>6.4500409624413129</v>
      </c>
      <c r="AP812" s="115">
        <v>6.4815034324942804</v>
      </c>
      <c r="AQ812" s="119">
        <v>6.4408605039847941</v>
      </c>
      <c r="AR812" s="115">
        <v>6.3102</v>
      </c>
      <c r="AS812" s="115"/>
      <c r="AT812" s="118">
        <v>231.06225450337152</v>
      </c>
      <c r="AU812" s="118">
        <v>225.36531243782272</v>
      </c>
      <c r="AV812" s="119">
        <v>393.2117544089445</v>
      </c>
      <c r="AW812" s="119">
        <v>399.74291192958299</v>
      </c>
      <c r="AX812" s="119">
        <v>426.88744783255089</v>
      </c>
      <c r="AY812" s="119">
        <v>615.3860481656593</v>
      </c>
      <c r="AZ812" s="119">
        <v>798.12930875786458</v>
      </c>
      <c r="BA812" s="119"/>
    </row>
    <row r="813" spans="1:53" x14ac:dyDescent="0.25">
      <c r="A813" s="180" t="s">
        <v>1473</v>
      </c>
      <c r="B813" s="181">
        <v>9</v>
      </c>
      <c r="C813" s="182" t="s">
        <v>1474</v>
      </c>
      <c r="D813" s="31"/>
      <c r="E813" s="32"/>
      <c r="F813" s="160">
        <v>5988</v>
      </c>
      <c r="G813" s="109">
        <v>4452</v>
      </c>
      <c r="H813" s="110">
        <v>4510</v>
      </c>
      <c r="I813" s="110">
        <v>4421</v>
      </c>
      <c r="J813" s="110">
        <v>4331</v>
      </c>
      <c r="K813" s="110">
        <v>4058</v>
      </c>
      <c r="L813" s="110">
        <v>3293</v>
      </c>
      <c r="M813" s="111"/>
      <c r="N813" s="112">
        <v>0.25124364777543023</v>
      </c>
      <c r="O813" s="112">
        <v>0.22773255244546808</v>
      </c>
      <c r="P813" s="113">
        <v>0.26138175629795407</v>
      </c>
      <c r="Q813" s="113">
        <v>0.25865410004709466</v>
      </c>
      <c r="R813" s="113">
        <v>0.25919644315952861</v>
      </c>
      <c r="S813" s="207">
        <v>0.30435110566925716</v>
      </c>
      <c r="T813" s="113">
        <v>0.3414229026227687</v>
      </c>
      <c r="U813" s="111"/>
      <c r="V813" s="114">
        <v>69.504849649999997</v>
      </c>
      <c r="W813" s="114">
        <v>72.89</v>
      </c>
      <c r="X813" s="115">
        <v>73.978344350272636</v>
      </c>
      <c r="Y813" s="115">
        <v>74.632198105182141</v>
      </c>
      <c r="Z813" s="115">
        <v>74.951846726440408</v>
      </c>
      <c r="AA813" s="119">
        <v>75.747232756214544</v>
      </c>
      <c r="AB813" s="115">
        <v>75.574445163857163</v>
      </c>
      <c r="AC813" s="115"/>
      <c r="AD813" s="116">
        <v>34.67371712986278</v>
      </c>
      <c r="AE813" s="116">
        <v>34.798987863417615</v>
      </c>
      <c r="AF813" s="115">
        <v>34.778404306254565</v>
      </c>
      <c r="AG813" s="115">
        <v>34.798570532415695</v>
      </c>
      <c r="AH813" s="115">
        <v>34.813839193443492</v>
      </c>
      <c r="AI813" s="119">
        <v>36.682210456514554</v>
      </c>
      <c r="AJ813" s="117">
        <v>38.69047619047619</v>
      </c>
      <c r="AK813" s="115"/>
      <c r="AL813" s="118">
        <v>5.2380267032464563</v>
      </c>
      <c r="AM813" s="118">
        <v>5.5078568013190443</v>
      </c>
      <c r="AN813" s="115">
        <v>5.584358516552185</v>
      </c>
      <c r="AO813" s="115">
        <v>5.7216476753048777</v>
      </c>
      <c r="AP813" s="115">
        <v>5.7197187944590047</v>
      </c>
      <c r="AQ813" s="119">
        <v>5.6540618885490304</v>
      </c>
      <c r="AR813" s="115">
        <v>5.4968000000000004</v>
      </c>
      <c r="AS813" s="115"/>
      <c r="AT813" s="118">
        <v>216.90115430780898</v>
      </c>
      <c r="AU813" s="118">
        <v>156.00353767859946</v>
      </c>
      <c r="AV813" s="119">
        <v>212.12631957065059</v>
      </c>
      <c r="AW813" s="119">
        <v>201.33818128467666</v>
      </c>
      <c r="AX813" s="119">
        <v>201.32000718416478</v>
      </c>
      <c r="AY813" s="119">
        <v>295.39793822134743</v>
      </c>
      <c r="AZ813" s="119">
        <v>401.72807145332524</v>
      </c>
      <c r="BA813" s="119"/>
    </row>
    <row r="814" spans="1:53" x14ac:dyDescent="0.25">
      <c r="A814" s="180" t="s">
        <v>1475</v>
      </c>
      <c r="B814" s="181">
        <v>10</v>
      </c>
      <c r="C814" s="182" t="s">
        <v>1476</v>
      </c>
      <c r="D814" s="31"/>
      <c r="E814" s="32"/>
      <c r="F814" s="160">
        <v>3378</v>
      </c>
      <c r="G814" s="109">
        <v>2502</v>
      </c>
      <c r="H814" s="110">
        <v>2540</v>
      </c>
      <c r="I814" s="110">
        <v>2491</v>
      </c>
      <c r="J814" s="110">
        <v>2442</v>
      </c>
      <c r="K814" s="110">
        <v>2293</v>
      </c>
      <c r="L814" s="110">
        <v>2229</v>
      </c>
      <c r="M814" s="111"/>
      <c r="N814" s="112">
        <v>0.23153848852270772</v>
      </c>
      <c r="O814" s="112">
        <v>0.22441510599042183</v>
      </c>
      <c r="P814" s="113">
        <v>0.28663619911381821</v>
      </c>
      <c r="Q814" s="113">
        <v>0.29024999436918658</v>
      </c>
      <c r="R814" s="113">
        <v>0.29734213564740469</v>
      </c>
      <c r="S814" s="207">
        <v>0.37532806923164652</v>
      </c>
      <c r="T814" s="113">
        <v>0.43683329735444532</v>
      </c>
      <c r="U814" s="111"/>
      <c r="V814" s="114">
        <v>68.281019000000001</v>
      </c>
      <c r="W814" s="114">
        <v>72.739999999999995</v>
      </c>
      <c r="X814" s="115">
        <v>73.878350479508867</v>
      </c>
      <c r="Y814" s="115">
        <v>74.685837946919918</v>
      </c>
      <c r="Z814" s="115">
        <v>74.959702366277568</v>
      </c>
      <c r="AA814" s="119">
        <v>75.869455735993597</v>
      </c>
      <c r="AB814" s="115">
        <v>75.474226917454459</v>
      </c>
      <c r="AC814" s="115"/>
      <c r="AD814" s="116">
        <v>23.281189639345239</v>
      </c>
      <c r="AE814" s="116">
        <v>23.347190618992066</v>
      </c>
      <c r="AF814" s="115">
        <v>23.336345827883829</v>
      </c>
      <c r="AG814" s="115">
        <v>23.346970741178772</v>
      </c>
      <c r="AH814" s="115">
        <v>23.355015290429286</v>
      </c>
      <c r="AI814" s="119">
        <v>37.580122608100737</v>
      </c>
      <c r="AJ814" s="117">
        <v>53.030303030303031</v>
      </c>
      <c r="AK814" s="115"/>
      <c r="AL814" s="118">
        <v>4.9941716763005779</v>
      </c>
      <c r="AM814" s="118">
        <v>5.2015777366863905</v>
      </c>
      <c r="AN814" s="115">
        <v>5.2625284496085625</v>
      </c>
      <c r="AO814" s="115">
        <v>5.430430856760375</v>
      </c>
      <c r="AP814" s="115">
        <v>5.4457790058862008</v>
      </c>
      <c r="AQ814" s="119">
        <v>5.3194104805925591</v>
      </c>
      <c r="AR814" s="115">
        <v>5.1318000000000001</v>
      </c>
      <c r="AS814" s="115"/>
      <c r="AT814" s="118">
        <v>220.35433146982987</v>
      </c>
      <c r="AU814" s="118">
        <v>183.05690891475277</v>
      </c>
      <c r="AV814" s="119">
        <v>333.72791846576155</v>
      </c>
      <c r="AW814" s="119">
        <v>332.92162843345437</v>
      </c>
      <c r="AX814" s="119">
        <v>352.81663504054552</v>
      </c>
      <c r="AY814" s="119">
        <v>538.70276103838114</v>
      </c>
      <c r="AZ814" s="119">
        <v>727.44990240068978</v>
      </c>
      <c r="BA814" s="119"/>
    </row>
    <row r="815" spans="1:53" x14ac:dyDescent="0.25">
      <c r="A815" s="180" t="s">
        <v>1477</v>
      </c>
      <c r="B815" s="181">
        <v>11</v>
      </c>
      <c r="C815" s="182" t="s">
        <v>1478</v>
      </c>
      <c r="D815" s="31"/>
      <c r="E815" s="32"/>
      <c r="F815" s="160">
        <v>6165</v>
      </c>
      <c r="G815" s="109">
        <v>4642</v>
      </c>
      <c r="H815" s="110">
        <v>4795</v>
      </c>
      <c r="I815" s="110">
        <v>4734</v>
      </c>
      <c r="J815" s="110">
        <v>4673</v>
      </c>
      <c r="K815" s="110">
        <v>4475</v>
      </c>
      <c r="L815" s="110">
        <v>3652</v>
      </c>
      <c r="M815" s="111"/>
      <c r="N815" s="112">
        <v>0.20953047232075414</v>
      </c>
      <c r="O815" s="112">
        <v>0.20571239225474225</v>
      </c>
      <c r="P815" s="113">
        <v>0.23833423643835594</v>
      </c>
      <c r="Q815" s="113">
        <v>0.24075400412349254</v>
      </c>
      <c r="R815" s="113">
        <v>0.24452902989028685</v>
      </c>
      <c r="S815" s="207">
        <v>0.27061872907503648</v>
      </c>
      <c r="T815" s="113">
        <v>0.28794154129387872</v>
      </c>
      <c r="U815" s="111"/>
      <c r="V815" s="114">
        <v>70.018188949999995</v>
      </c>
      <c r="W815" s="114">
        <v>72.98</v>
      </c>
      <c r="X815" s="115">
        <v>74.058525155209239</v>
      </c>
      <c r="Y815" s="115">
        <v>74.661300529725239</v>
      </c>
      <c r="Z815" s="115">
        <v>75.02496779506653</v>
      </c>
      <c r="AA815" s="119">
        <v>75.603509136912862</v>
      </c>
      <c r="AB815" s="115">
        <v>75.34480342779365</v>
      </c>
      <c r="AC815" s="115"/>
      <c r="AD815" s="116">
        <v>20.250523873437526</v>
      </c>
      <c r="AE815" s="116">
        <v>20.299303405414911</v>
      </c>
      <c r="AF815" s="115">
        <v>20.291288314768032</v>
      </c>
      <c r="AG815" s="115">
        <v>20.299140899693302</v>
      </c>
      <c r="AH815" s="115">
        <v>20.305086407616198</v>
      </c>
      <c r="AI815" s="119">
        <v>30.816428009904939</v>
      </c>
      <c r="AJ815" s="117">
        <v>42.23300970873786</v>
      </c>
      <c r="AK815" s="115"/>
      <c r="AL815" s="118">
        <v>4.3090238487639363</v>
      </c>
      <c r="AM815" s="118">
        <v>4.5409225411566059</v>
      </c>
      <c r="AN815" s="115">
        <v>4.664383397551469</v>
      </c>
      <c r="AO815" s="115">
        <v>4.8355598813496474</v>
      </c>
      <c r="AP815" s="115">
        <v>4.8578784632034635</v>
      </c>
      <c r="AQ815" s="119">
        <v>4.5438632411830202</v>
      </c>
      <c r="AR815" s="115">
        <v>4.1342999999999996</v>
      </c>
      <c r="AS815" s="115"/>
      <c r="AT815" s="118">
        <v>194.77005194434727</v>
      </c>
      <c r="AU815" s="118">
        <v>170.56404467536723</v>
      </c>
      <c r="AV815" s="119">
        <v>236.73756369730668</v>
      </c>
      <c r="AW815" s="119">
        <v>234.50628552038461</v>
      </c>
      <c r="AX815" s="119">
        <v>241.73036532737646</v>
      </c>
      <c r="AY815" s="119">
        <v>272.37385487453867</v>
      </c>
      <c r="AZ815" s="119">
        <v>301.17442257477529</v>
      </c>
      <c r="BA815" s="119"/>
    </row>
    <row r="816" spans="1:53" x14ac:dyDescent="0.25">
      <c r="A816" s="180" t="s">
        <v>1479</v>
      </c>
      <c r="B816" s="181">
        <v>12</v>
      </c>
      <c r="C816" s="182" t="s">
        <v>1480</v>
      </c>
      <c r="D816" s="31"/>
      <c r="E816" s="32"/>
      <c r="F816" s="160">
        <v>4522</v>
      </c>
      <c r="G816" s="109">
        <v>4385</v>
      </c>
      <c r="H816" s="110">
        <v>4757</v>
      </c>
      <c r="I816" s="110">
        <v>4783</v>
      </c>
      <c r="J816" s="110">
        <v>4807</v>
      </c>
      <c r="K816" s="110">
        <v>4857</v>
      </c>
      <c r="L816" s="110">
        <v>2688</v>
      </c>
      <c r="M816" s="111"/>
      <c r="N816" s="112">
        <v>0.23197393213521755</v>
      </c>
      <c r="O816" s="112">
        <v>0.2049986606321936</v>
      </c>
      <c r="P816" s="113">
        <v>0.26311650212788595</v>
      </c>
      <c r="Q816" s="113">
        <v>0.26182905725980704</v>
      </c>
      <c r="R816" s="113">
        <v>0.26653367808571438</v>
      </c>
      <c r="S816" s="207">
        <v>0.30523137793945559</v>
      </c>
      <c r="T816" s="113">
        <v>0.33828086938985114</v>
      </c>
      <c r="U816" s="111"/>
      <c r="V816" s="114">
        <v>69.902873599999992</v>
      </c>
      <c r="W816" s="114">
        <v>72.62</v>
      </c>
      <c r="X816" s="115">
        <v>73.25810417534359</v>
      </c>
      <c r="Y816" s="115">
        <v>73.724199700485457</v>
      </c>
      <c r="Z816" s="115">
        <v>73.820049101640521</v>
      </c>
      <c r="AA816" s="119">
        <v>74.240322114193361</v>
      </c>
      <c r="AB816" s="115">
        <v>73.82467578555385</v>
      </c>
      <c r="AC816" s="115"/>
      <c r="AD816" s="116">
        <v>32.96292694430165</v>
      </c>
      <c r="AE816" s="116">
        <v>33.162503416531713</v>
      </c>
      <c r="AF816" s="115">
        <v>33.129710491895821</v>
      </c>
      <c r="AG816" s="115">
        <v>33.161838540971786</v>
      </c>
      <c r="AH816" s="115">
        <v>33.186163979301483</v>
      </c>
      <c r="AI816" s="119">
        <v>48.975420907268017</v>
      </c>
      <c r="AJ816" s="117">
        <v>66.101694915254242</v>
      </c>
      <c r="AK816" s="115"/>
      <c r="AL816" s="118">
        <v>4.6175078731547288</v>
      </c>
      <c r="AM816" s="118">
        <v>4.9404043726235756</v>
      </c>
      <c r="AN816" s="115">
        <v>5.1089409848646916</v>
      </c>
      <c r="AO816" s="115">
        <v>5.2531673950299904</v>
      </c>
      <c r="AP816" s="115">
        <v>5.3350058272208649</v>
      </c>
      <c r="AQ816" s="119">
        <v>5.3795114394488905</v>
      </c>
      <c r="AR816" s="115">
        <v>5.3512000000000004</v>
      </c>
      <c r="AS816" s="115"/>
      <c r="AT816" s="118">
        <v>195.77196158510867</v>
      </c>
      <c r="AU816" s="118">
        <v>133.80060075334467</v>
      </c>
      <c r="AV816" s="119">
        <v>235.9245569796698</v>
      </c>
      <c r="AW816" s="119">
        <v>226.86379996754189</v>
      </c>
      <c r="AX816" s="119">
        <v>234.57071685633136</v>
      </c>
      <c r="AY816" s="119">
        <v>278.09611976925225</v>
      </c>
      <c r="AZ816" s="119">
        <v>323.41073983634567</v>
      </c>
      <c r="BA816" s="119"/>
    </row>
    <row r="817" spans="1:53" x14ac:dyDescent="0.25">
      <c r="A817" s="180" t="s">
        <v>1481</v>
      </c>
      <c r="B817" s="181">
        <v>13</v>
      </c>
      <c r="C817" s="182" t="s">
        <v>1482</v>
      </c>
      <c r="D817" s="31"/>
      <c r="E817" s="32"/>
      <c r="F817" s="160">
        <v>4551</v>
      </c>
      <c r="G817" s="109">
        <v>3704</v>
      </c>
      <c r="H817" s="110">
        <v>3835</v>
      </c>
      <c r="I817" s="110">
        <v>3790</v>
      </c>
      <c r="J817" s="110">
        <v>3743</v>
      </c>
      <c r="K817" s="110">
        <v>3594</v>
      </c>
      <c r="L817" s="110">
        <v>3026</v>
      </c>
      <c r="M817" s="111"/>
      <c r="N817" s="112">
        <v>0.24008147226384405</v>
      </c>
      <c r="O817" s="112">
        <v>0.21786787810424271</v>
      </c>
      <c r="P817" s="113">
        <v>0.27617385769668856</v>
      </c>
      <c r="Q817" s="113">
        <v>0.27614971276397315</v>
      </c>
      <c r="R817" s="113">
        <v>0.28105072497767547</v>
      </c>
      <c r="S817" s="207">
        <v>0.33975086362410517</v>
      </c>
      <c r="T817" s="113">
        <v>0.37778000685562507</v>
      </c>
      <c r="U817" s="111"/>
      <c r="V817" s="114">
        <v>69.177502849999996</v>
      </c>
      <c r="W817" s="114">
        <v>72.89</v>
      </c>
      <c r="X817" s="115">
        <v>73.635026711897169</v>
      </c>
      <c r="Y817" s="115">
        <v>74.260057871505751</v>
      </c>
      <c r="Z817" s="115">
        <v>74.358698853503043</v>
      </c>
      <c r="AA817" s="119">
        <v>74.991389521464043</v>
      </c>
      <c r="AB817" s="115">
        <v>74.4977690230902</v>
      </c>
      <c r="AC817" s="115"/>
      <c r="AD817" s="116">
        <v>33.322769482966329</v>
      </c>
      <c r="AE817" s="116">
        <v>33.432741976205676</v>
      </c>
      <c r="AF817" s="115">
        <v>33.414672112345862</v>
      </c>
      <c r="AG817" s="115">
        <v>33.432375610259818</v>
      </c>
      <c r="AH817" s="115">
        <v>33.445779640666636</v>
      </c>
      <c r="AI817" s="119">
        <v>33.116176030129139</v>
      </c>
      <c r="AJ817" s="117">
        <v>32.738095238095241</v>
      </c>
      <c r="AK817" s="115"/>
      <c r="AL817" s="118">
        <v>4.6911342598187318</v>
      </c>
      <c r="AM817" s="118">
        <v>4.910397596153846</v>
      </c>
      <c r="AN817" s="115">
        <v>4.9793420806734625</v>
      </c>
      <c r="AO817" s="115">
        <v>5.1083527992277986</v>
      </c>
      <c r="AP817" s="115">
        <v>5.1427923831775697</v>
      </c>
      <c r="AQ817" s="119">
        <v>4.8684459673890856</v>
      </c>
      <c r="AR817" s="115">
        <v>4.5206999999999997</v>
      </c>
      <c r="AS817" s="115"/>
      <c r="AT817" s="118">
        <v>212.86170253667717</v>
      </c>
      <c r="AU817" s="118">
        <v>153.0193363220491</v>
      </c>
      <c r="AV817" s="119">
        <v>269.19286279080751</v>
      </c>
      <c r="AW817" s="119">
        <v>261.54875988523821</v>
      </c>
      <c r="AX817" s="119">
        <v>272.07044187599485</v>
      </c>
      <c r="AY817" s="119">
        <v>468.73005243015359</v>
      </c>
      <c r="AZ817" s="119">
        <v>678.24526752678628</v>
      </c>
      <c r="BA817" s="119"/>
    </row>
    <row r="818" spans="1:53" x14ac:dyDescent="0.25">
      <c r="A818" s="180"/>
      <c r="B818" s="183"/>
      <c r="C818" s="182"/>
      <c r="D818" s="31"/>
      <c r="E818" s="32"/>
      <c r="F818" s="160"/>
      <c r="G818" s="109"/>
      <c r="H818" s="110"/>
      <c r="I818" s="110"/>
      <c r="J818" s="110"/>
      <c r="K818" s="110"/>
      <c r="L818" s="110" t="s">
        <v>15</v>
      </c>
      <c r="M818" s="111"/>
      <c r="N818" s="112"/>
      <c r="O818" s="112"/>
      <c r="P818" s="113"/>
      <c r="Q818" s="113"/>
      <c r="R818" s="113"/>
      <c r="S818" s="207"/>
      <c r="T818" s="113"/>
      <c r="U818" s="111"/>
      <c r="V818" s="114"/>
      <c r="W818" s="114"/>
      <c r="X818" s="115"/>
      <c r="Y818" s="115"/>
      <c r="Z818" s="115"/>
      <c r="AA818" s="119"/>
      <c r="AB818" s="115"/>
      <c r="AC818" s="115"/>
      <c r="AD818" s="116"/>
      <c r="AE818" s="116"/>
      <c r="AF818" s="115"/>
      <c r="AG818" s="115"/>
      <c r="AH818" s="115"/>
      <c r="AI818" s="119"/>
      <c r="AJ818" s="120"/>
      <c r="AK818" s="115"/>
      <c r="AL818" s="118"/>
      <c r="AM818" s="118"/>
      <c r="AN818" s="115"/>
      <c r="AO818" s="115"/>
      <c r="AP818" s="115"/>
      <c r="AQ818" s="119"/>
      <c r="AR818" s="115"/>
      <c r="AS818" s="115"/>
      <c r="AT818" s="118"/>
      <c r="AU818" s="118"/>
      <c r="AV818" s="119"/>
      <c r="AW818" s="119"/>
      <c r="AX818" s="119"/>
      <c r="AY818" s="119"/>
      <c r="AZ818" s="119"/>
      <c r="BA818" s="119"/>
    </row>
    <row r="819" spans="1:53" x14ac:dyDescent="0.25">
      <c r="A819" s="177" t="s">
        <v>1483</v>
      </c>
      <c r="B819" s="178"/>
      <c r="C819" s="179" t="s">
        <v>1484</v>
      </c>
      <c r="D819" s="31"/>
      <c r="E819" s="32"/>
      <c r="F819" s="159">
        <v>31687</v>
      </c>
      <c r="G819" s="97">
        <v>23114</v>
      </c>
      <c r="H819" s="98">
        <v>24230</v>
      </c>
      <c r="I819" s="98">
        <v>24062</v>
      </c>
      <c r="J819" s="98">
        <v>23885</v>
      </c>
      <c r="K819" s="98">
        <v>23298</v>
      </c>
      <c r="L819" s="98">
        <v>21102</v>
      </c>
      <c r="M819" s="121"/>
      <c r="N819" s="100">
        <v>0.21412241673186883</v>
      </c>
      <c r="O819" s="100">
        <v>0.20461518132298115</v>
      </c>
      <c r="P819" s="101">
        <v>0.24976692206162643</v>
      </c>
      <c r="Q819" s="101">
        <v>0.25084563377000796</v>
      </c>
      <c r="R819" s="101">
        <v>0.25517347472882557</v>
      </c>
      <c r="S819" s="206">
        <v>0.27573775004128509</v>
      </c>
      <c r="T819" s="101">
        <v>0.28913322566371369</v>
      </c>
      <c r="U819" s="121"/>
      <c r="V819" s="102">
        <v>68.840311777539696</v>
      </c>
      <c r="W819" s="102">
        <v>68.39</v>
      </c>
      <c r="X819" s="103">
        <v>67.511399960300125</v>
      </c>
      <c r="Y819" s="103">
        <v>67.259033968575508</v>
      </c>
      <c r="Z819" s="103">
        <v>66.763894227478886</v>
      </c>
      <c r="AA819" s="107">
        <v>65.336248531933506</v>
      </c>
      <c r="AB819" s="103">
        <v>63.826956960995226</v>
      </c>
      <c r="AC819" s="103"/>
      <c r="AD819" s="104">
        <v>23.69854851732908</v>
      </c>
      <c r="AE819" s="104">
        <v>23.915438747736133</v>
      </c>
      <c r="AF819" s="103">
        <v>23.860625869763918</v>
      </c>
      <c r="AG819" s="103">
        <v>23.914327418285108</v>
      </c>
      <c r="AH819" s="103">
        <v>23.954987020854585</v>
      </c>
      <c r="AI819" s="107">
        <v>31.252677817840549</v>
      </c>
      <c r="AJ819" s="105">
        <v>39.160357880247766</v>
      </c>
      <c r="AK819" s="103"/>
      <c r="AL819" s="106">
        <v>4.4658389611262468</v>
      </c>
      <c r="AM819" s="106">
        <v>4.760997694498025</v>
      </c>
      <c r="AN819" s="103">
        <v>4.9054373866068479</v>
      </c>
      <c r="AO819" s="103">
        <v>5.0469954655674103</v>
      </c>
      <c r="AP819" s="103">
        <v>5.0779598919596021</v>
      </c>
      <c r="AQ819" s="107">
        <v>4.804645064422024</v>
      </c>
      <c r="AR819" s="103">
        <v>4.4165848055137449</v>
      </c>
      <c r="AS819" s="103"/>
      <c r="AT819" s="106">
        <v>191.27189252821211</v>
      </c>
      <c r="AU819" s="106">
        <v>165.76094290410134</v>
      </c>
      <c r="AV819" s="107">
        <v>272.30637254272602</v>
      </c>
      <c r="AW819" s="107">
        <v>271.23404854784445</v>
      </c>
      <c r="AX819" s="107">
        <v>285.21777267458458</v>
      </c>
      <c r="AY819" s="107">
        <v>333.92712055993957</v>
      </c>
      <c r="AZ819" s="107">
        <v>377.75378736949</v>
      </c>
      <c r="BA819" s="107"/>
    </row>
    <row r="820" spans="1:53" x14ac:dyDescent="0.25">
      <c r="A820" s="180" t="s">
        <v>1485</v>
      </c>
      <c r="B820" s="181">
        <v>1</v>
      </c>
      <c r="C820" s="182" t="s">
        <v>1486</v>
      </c>
      <c r="D820" s="31"/>
      <c r="E820" s="32"/>
      <c r="F820" s="160">
        <v>17330</v>
      </c>
      <c r="G820" s="109">
        <v>13347</v>
      </c>
      <c r="H820" s="110">
        <v>14042</v>
      </c>
      <c r="I820" s="110">
        <v>13962</v>
      </c>
      <c r="J820" s="110">
        <v>13878</v>
      </c>
      <c r="K820" s="110">
        <v>13591</v>
      </c>
      <c r="L820" s="110">
        <v>12463</v>
      </c>
      <c r="M820" s="111"/>
      <c r="N820" s="112">
        <v>0.23040901436922354</v>
      </c>
      <c r="O820" s="112">
        <v>0.22331816943269442</v>
      </c>
      <c r="P820" s="113">
        <v>0.27504157473507468</v>
      </c>
      <c r="Q820" s="113">
        <v>0.2764967615594956</v>
      </c>
      <c r="R820" s="113">
        <v>0.28151886788500258</v>
      </c>
      <c r="S820" s="207">
        <v>0.29400173321848455</v>
      </c>
      <c r="T820" s="113">
        <v>0.29913961120256982</v>
      </c>
      <c r="U820" s="111"/>
      <c r="V820" s="114">
        <v>70.047947750000006</v>
      </c>
      <c r="W820" s="114">
        <v>68.42</v>
      </c>
      <c r="X820" s="115">
        <v>66.983225872315629</v>
      </c>
      <c r="Y820" s="115">
        <v>66.46002247061918</v>
      </c>
      <c r="Z820" s="115">
        <v>65.734982736785113</v>
      </c>
      <c r="AA820" s="119">
        <v>63.734467023098659</v>
      </c>
      <c r="AB820" s="115">
        <v>61.935277017912632</v>
      </c>
      <c r="AC820" s="115"/>
      <c r="AD820" s="116">
        <v>26.862944775524582</v>
      </c>
      <c r="AE820" s="116">
        <v>27.071525354911763</v>
      </c>
      <c r="AF820" s="115">
        <v>27.0372529422174</v>
      </c>
      <c r="AG820" s="115">
        <v>27.070830482775982</v>
      </c>
      <c r="AH820" s="115">
        <v>27.096253389414027</v>
      </c>
      <c r="AI820" s="119">
        <v>34.552268071728804</v>
      </c>
      <c r="AJ820" s="117">
        <v>42.61904761904762</v>
      </c>
      <c r="AK820" s="115"/>
      <c r="AL820" s="118">
        <v>5.0207022345370032</v>
      </c>
      <c r="AM820" s="118">
        <v>5.3165702872390517</v>
      </c>
      <c r="AN820" s="115">
        <v>5.4692111740928731</v>
      </c>
      <c r="AO820" s="115">
        <v>5.604648234149054</v>
      </c>
      <c r="AP820" s="115">
        <v>5.6296292328398385</v>
      </c>
      <c r="AQ820" s="119">
        <v>5.3581301430515662</v>
      </c>
      <c r="AR820" s="115">
        <v>4.9659000000000004</v>
      </c>
      <c r="AS820" s="115"/>
      <c r="AT820" s="118">
        <v>197.69853299544775</v>
      </c>
      <c r="AU820" s="118">
        <v>181.51385321137636</v>
      </c>
      <c r="AV820" s="119">
        <v>312.30898587580538</v>
      </c>
      <c r="AW820" s="119">
        <v>314.99154421303922</v>
      </c>
      <c r="AX820" s="119">
        <v>334.66384269449321</v>
      </c>
      <c r="AY820" s="119">
        <v>364.77310927889266</v>
      </c>
      <c r="AZ820" s="119">
        <v>382.73010639293443</v>
      </c>
      <c r="BA820" s="119"/>
    </row>
    <row r="821" spans="1:53" x14ac:dyDescent="0.25">
      <c r="A821" s="180" t="s">
        <v>1487</v>
      </c>
      <c r="B821" s="181">
        <v>2</v>
      </c>
      <c r="C821" s="182" t="s">
        <v>1488</v>
      </c>
      <c r="D821" s="31"/>
      <c r="E821" s="32"/>
      <c r="F821" s="160">
        <v>6264</v>
      </c>
      <c r="G821" s="109">
        <v>4710</v>
      </c>
      <c r="H821" s="110">
        <v>4967</v>
      </c>
      <c r="I821" s="110">
        <v>4944</v>
      </c>
      <c r="J821" s="110">
        <v>4917</v>
      </c>
      <c r="K821" s="110">
        <v>4827</v>
      </c>
      <c r="L821" s="110">
        <v>4294</v>
      </c>
      <c r="M821" s="111"/>
      <c r="N821" s="112">
        <v>0.17929227812901938</v>
      </c>
      <c r="O821" s="112">
        <v>0.17014204534777586</v>
      </c>
      <c r="P821" s="113">
        <v>0.20540208305229279</v>
      </c>
      <c r="Q821" s="113">
        <v>0.20671240706049854</v>
      </c>
      <c r="R821" s="113">
        <v>0.21034731932123643</v>
      </c>
      <c r="S821" s="207">
        <v>0.23885468059640191</v>
      </c>
      <c r="T821" s="113">
        <v>0.2553014556518905</v>
      </c>
      <c r="U821" s="111"/>
      <c r="V821" s="114">
        <v>67.194822799999997</v>
      </c>
      <c r="W821" s="114">
        <v>68.31</v>
      </c>
      <c r="X821" s="115">
        <v>68.148941171987531</v>
      </c>
      <c r="Y821" s="115">
        <v>68.250181671502162</v>
      </c>
      <c r="Z821" s="115">
        <v>68.043059598683769</v>
      </c>
      <c r="AA821" s="119">
        <v>67.344229480338697</v>
      </c>
      <c r="AB821" s="115">
        <v>66.180066414900907</v>
      </c>
      <c r="AC821" s="115"/>
      <c r="AD821" s="116">
        <v>13.29390302053071</v>
      </c>
      <c r="AE821" s="116">
        <v>13.327122056644342</v>
      </c>
      <c r="AF821" s="115">
        <v>13.321663751185891</v>
      </c>
      <c r="AG821" s="115">
        <v>13.327011389665467</v>
      </c>
      <c r="AH821" s="115">
        <v>13.331060301871023</v>
      </c>
      <c r="AI821" s="119">
        <v>24.76776617484893</v>
      </c>
      <c r="AJ821" s="117">
        <v>37.192982456140349</v>
      </c>
      <c r="AK821" s="115"/>
      <c r="AL821" s="118">
        <v>3.6812885714285719</v>
      </c>
      <c r="AM821" s="118">
        <v>3.7948204137931039</v>
      </c>
      <c r="AN821" s="115">
        <v>3.9241051428745548</v>
      </c>
      <c r="AO821" s="115">
        <v>4.0453258404212233</v>
      </c>
      <c r="AP821" s="115">
        <v>4.0851580227540216</v>
      </c>
      <c r="AQ821" s="119">
        <v>3.7683511820817017</v>
      </c>
      <c r="AR821" s="115">
        <v>3.3944999999999999</v>
      </c>
      <c r="AS821" s="115"/>
      <c r="AT821" s="118">
        <v>187.22429577205932</v>
      </c>
      <c r="AU821" s="118">
        <v>157.9246614621288</v>
      </c>
      <c r="AV821" s="119">
        <v>245.42120095525073</v>
      </c>
      <c r="AW821" s="119">
        <v>243.07407416460541</v>
      </c>
      <c r="AX821" s="119">
        <v>253.33818291185244</v>
      </c>
      <c r="AY821" s="119">
        <v>291.87667305665309</v>
      </c>
      <c r="AZ821" s="119">
        <v>327.44379574026055</v>
      </c>
      <c r="BA821" s="119"/>
    </row>
    <row r="822" spans="1:53" x14ac:dyDescent="0.25">
      <c r="A822" s="180" t="s">
        <v>1489</v>
      </c>
      <c r="B822" s="181">
        <v>3</v>
      </c>
      <c r="C822" s="182" t="s">
        <v>318</v>
      </c>
      <c r="D822" s="31"/>
      <c r="E822" s="32"/>
      <c r="F822" s="160">
        <v>2789</v>
      </c>
      <c r="G822" s="109">
        <v>1406</v>
      </c>
      <c r="H822" s="110">
        <v>1421</v>
      </c>
      <c r="I822" s="110">
        <v>1393</v>
      </c>
      <c r="J822" s="110">
        <v>1364</v>
      </c>
      <c r="K822" s="110">
        <v>1276</v>
      </c>
      <c r="L822" s="110">
        <v>958</v>
      </c>
      <c r="M822" s="111"/>
      <c r="N822" s="112">
        <v>0.17210403033509647</v>
      </c>
      <c r="O822" s="112">
        <v>0.1711172466389678</v>
      </c>
      <c r="P822" s="113">
        <v>0.20737108573749247</v>
      </c>
      <c r="Q822" s="113">
        <v>0.2108976914573075</v>
      </c>
      <c r="R822" s="113">
        <v>0.21491774342239489</v>
      </c>
      <c r="S822" s="207">
        <v>0.2579814448217726</v>
      </c>
      <c r="T822" s="113">
        <v>0.28056513397279964</v>
      </c>
      <c r="U822" s="111"/>
      <c r="V822" s="114">
        <v>68.727401</v>
      </c>
      <c r="W822" s="114">
        <v>68.28</v>
      </c>
      <c r="X822" s="115">
        <v>67.622545853436563</v>
      </c>
      <c r="Y822" s="115">
        <v>67.413792842137411</v>
      </c>
      <c r="Z822" s="115">
        <v>67.036746138116982</v>
      </c>
      <c r="AA822" s="119">
        <v>65.770424252403359</v>
      </c>
      <c r="AB822" s="115">
        <v>64.453560064256365</v>
      </c>
      <c r="AC822" s="115"/>
      <c r="AD822" s="116">
        <v>8.0663897162113578</v>
      </c>
      <c r="AE822" s="116">
        <v>8.126096562699809</v>
      </c>
      <c r="AF822" s="115">
        <v>8.116285976836334</v>
      </c>
      <c r="AG822" s="115">
        <v>8.1258976533667244</v>
      </c>
      <c r="AH822" s="115">
        <v>8.1331750403046055</v>
      </c>
      <c r="AI822" s="119">
        <v>21.278220869338838</v>
      </c>
      <c r="AJ822" s="117">
        <v>35.555555555555557</v>
      </c>
      <c r="AK822" s="115"/>
      <c r="AL822" s="118">
        <v>4.2159727272727272</v>
      </c>
      <c r="AM822" s="118">
        <v>4.5460401907356953</v>
      </c>
      <c r="AN822" s="115">
        <v>4.7268377600894471</v>
      </c>
      <c r="AO822" s="115">
        <v>4.99330336817654</v>
      </c>
      <c r="AP822" s="115">
        <v>5.0056208380520957</v>
      </c>
      <c r="AQ822" s="119">
        <v>4.7699220959516424</v>
      </c>
      <c r="AR822" s="115">
        <v>4.4071999999999996</v>
      </c>
      <c r="AS822" s="115"/>
      <c r="AT822" s="118">
        <v>182.17911572848706</v>
      </c>
      <c r="AU822" s="118">
        <v>171.58783174922681</v>
      </c>
      <c r="AV822" s="119">
        <v>274.24318140401044</v>
      </c>
      <c r="AW822" s="119">
        <v>276.97190819787659</v>
      </c>
      <c r="AX822" s="119">
        <v>292.75905694919419</v>
      </c>
      <c r="AY822" s="119">
        <v>330.25165625020236</v>
      </c>
      <c r="AZ822" s="119">
        <v>359.0308352994864</v>
      </c>
      <c r="BA822" s="119"/>
    </row>
    <row r="823" spans="1:53" x14ac:dyDescent="0.25">
      <c r="A823" s="180" t="s">
        <v>1490</v>
      </c>
      <c r="B823" s="181">
        <v>4</v>
      </c>
      <c r="C823" s="182" t="s">
        <v>1491</v>
      </c>
      <c r="D823" s="31"/>
      <c r="E823" s="32"/>
      <c r="F823" s="160">
        <v>5304</v>
      </c>
      <c r="G823" s="109">
        <v>3651</v>
      </c>
      <c r="H823" s="110">
        <v>3800</v>
      </c>
      <c r="I823" s="110">
        <v>3763</v>
      </c>
      <c r="J823" s="110">
        <v>3726</v>
      </c>
      <c r="K823" s="110">
        <v>3604</v>
      </c>
      <c r="L823" s="110">
        <v>3387</v>
      </c>
      <c r="M823" s="111"/>
      <c r="N823" s="112">
        <v>0.20613402622910451</v>
      </c>
      <c r="O823" s="112">
        <v>0.17548462921035687</v>
      </c>
      <c r="P823" s="113">
        <v>0.20242011660041689</v>
      </c>
      <c r="Q823" s="113">
        <v>0.1976263829256337</v>
      </c>
      <c r="R823" s="113">
        <v>0.19594851155867596</v>
      </c>
      <c r="S823" s="207">
        <v>0.25023605853128</v>
      </c>
      <c r="T823" s="113">
        <v>0.28175371926398429</v>
      </c>
      <c r="U823" s="111"/>
      <c r="V823" s="114">
        <v>66.897234800000007</v>
      </c>
      <c r="W823" s="114">
        <v>68.39</v>
      </c>
      <c r="X823" s="115">
        <v>68.312045148753725</v>
      </c>
      <c r="Y823" s="115">
        <v>68.484917558955274</v>
      </c>
      <c r="Z823" s="115">
        <v>68.309890639622381</v>
      </c>
      <c r="AA823" s="119">
        <v>67.732838453716056</v>
      </c>
      <c r="AB823" s="115">
        <v>66.592260593944332</v>
      </c>
      <c r="AC823" s="115"/>
      <c r="AD823" s="116">
        <v>33.867063436962255</v>
      </c>
      <c r="AE823" s="116">
        <v>33.899146032366737</v>
      </c>
      <c r="AF823" s="115">
        <v>33.893874458410814</v>
      </c>
      <c r="AG823" s="115">
        <v>33.899039151363453</v>
      </c>
      <c r="AH823" s="115">
        <v>33.902949548151454</v>
      </c>
      <c r="AI823" s="119">
        <v>32.729755333023661</v>
      </c>
      <c r="AJ823" s="117">
        <v>31.448763250883395</v>
      </c>
      <c r="AK823" s="115"/>
      <c r="AL823" s="118">
        <v>3.71084650997151</v>
      </c>
      <c r="AM823" s="118">
        <v>3.964271748599876</v>
      </c>
      <c r="AN823" s="115">
        <v>4.0910929581281659</v>
      </c>
      <c r="AO823" s="115">
        <v>4.2408941081081082</v>
      </c>
      <c r="AP823" s="115">
        <v>4.2907407116692839</v>
      </c>
      <c r="AQ823" s="119">
        <v>4.0111559487512096</v>
      </c>
      <c r="AR823" s="115">
        <v>3.6444999999999999</v>
      </c>
      <c r="AS823" s="115"/>
      <c r="AT823" s="118">
        <v>179.83528266354003</v>
      </c>
      <c r="AU823" s="118">
        <v>116.03817818326995</v>
      </c>
      <c r="AV823" s="119">
        <v>156.11075279889724</v>
      </c>
      <c r="AW823" s="119">
        <v>143.75276244122449</v>
      </c>
      <c r="AX823" s="119">
        <v>140.35815683360087</v>
      </c>
      <c r="AY823" s="119">
        <v>275.22555837300752</v>
      </c>
      <c r="AZ823" s="119">
        <v>428.52078711846741</v>
      </c>
      <c r="BA823" s="119"/>
    </row>
    <row r="824" spans="1:53" x14ac:dyDescent="0.25">
      <c r="A824" s="180"/>
      <c r="B824" s="183"/>
      <c r="C824" s="182"/>
      <c r="D824" s="31"/>
      <c r="E824" s="32"/>
      <c r="F824" s="160"/>
      <c r="G824" s="109"/>
      <c r="H824" s="110"/>
      <c r="I824" s="110"/>
      <c r="J824" s="110"/>
      <c r="K824" s="110"/>
      <c r="L824" s="110" t="s">
        <v>15</v>
      </c>
      <c r="M824" s="111"/>
      <c r="N824" s="112"/>
      <c r="O824" s="112"/>
      <c r="P824" s="113"/>
      <c r="Q824" s="113"/>
      <c r="R824" s="113"/>
      <c r="S824" s="207"/>
      <c r="T824" s="113"/>
      <c r="U824" s="111"/>
      <c r="V824" s="114"/>
      <c r="W824" s="114"/>
      <c r="X824" s="115"/>
      <c r="Y824" s="115"/>
      <c r="Z824" s="115"/>
      <c r="AA824" s="119"/>
      <c r="AB824" s="115"/>
      <c r="AC824" s="115"/>
      <c r="AD824" s="116"/>
      <c r="AE824" s="116"/>
      <c r="AF824" s="115"/>
      <c r="AG824" s="115"/>
      <c r="AH824" s="115"/>
      <c r="AI824" s="119"/>
      <c r="AJ824" s="120"/>
      <c r="AK824" s="115"/>
      <c r="AL824" s="118"/>
      <c r="AM824" s="118"/>
      <c r="AN824" s="115"/>
      <c r="AO824" s="115"/>
      <c r="AP824" s="115"/>
      <c r="AQ824" s="119"/>
      <c r="AR824" s="115"/>
      <c r="AS824" s="115"/>
      <c r="AT824" s="118"/>
      <c r="AU824" s="118"/>
      <c r="AV824" s="119"/>
      <c r="AW824" s="119"/>
      <c r="AX824" s="119"/>
      <c r="AY824" s="119"/>
      <c r="AZ824" s="119"/>
      <c r="BA824" s="119"/>
    </row>
    <row r="825" spans="1:53" x14ac:dyDescent="0.25">
      <c r="A825" s="177" t="s">
        <v>1492</v>
      </c>
      <c r="B825" s="178"/>
      <c r="C825" s="179" t="s">
        <v>1493</v>
      </c>
      <c r="D825" s="31"/>
      <c r="E825" s="32"/>
      <c r="F825" s="159">
        <v>49684</v>
      </c>
      <c r="G825" s="97">
        <v>43856</v>
      </c>
      <c r="H825" s="98">
        <v>46348</v>
      </c>
      <c r="I825" s="98">
        <v>46161</v>
      </c>
      <c r="J825" s="98">
        <v>45955</v>
      </c>
      <c r="K825" s="98">
        <v>45222</v>
      </c>
      <c r="L825" s="98">
        <v>37164</v>
      </c>
      <c r="M825" s="121"/>
      <c r="N825" s="100">
        <v>0.25620386266000988</v>
      </c>
      <c r="O825" s="100">
        <v>0.25739193516603304</v>
      </c>
      <c r="P825" s="101">
        <v>0.30262881819286713</v>
      </c>
      <c r="Q825" s="101">
        <v>0.30664790597926056</v>
      </c>
      <c r="R825" s="101">
        <v>0.31232407951630448</v>
      </c>
      <c r="S825" s="206">
        <v>0.35081605462235055</v>
      </c>
      <c r="T825" s="101">
        <v>0.37778426655195657</v>
      </c>
      <c r="U825" s="121"/>
      <c r="V825" s="102">
        <v>71.018637905652724</v>
      </c>
      <c r="W825" s="102">
        <v>72.31</v>
      </c>
      <c r="X825" s="103">
        <v>71.773376294781343</v>
      </c>
      <c r="Y825" s="103">
        <v>71.815038348347912</v>
      </c>
      <c r="Z825" s="103">
        <v>71.368370013811884</v>
      </c>
      <c r="AA825" s="107">
        <v>70.612680883675182</v>
      </c>
      <c r="AB825" s="103">
        <v>69.282654769338961</v>
      </c>
      <c r="AC825" s="103"/>
      <c r="AD825" s="104">
        <v>43.200481324527573</v>
      </c>
      <c r="AE825" s="104">
        <v>44.237462145934551</v>
      </c>
      <c r="AF825" s="103">
        <v>43.929556262231088</v>
      </c>
      <c r="AG825" s="103">
        <v>44.23121936341041</v>
      </c>
      <c r="AH825" s="103">
        <v>44.459620631932225</v>
      </c>
      <c r="AI825" s="107">
        <v>47.210679718210486</v>
      </c>
      <c r="AJ825" s="105">
        <v>50.118017309205356</v>
      </c>
      <c r="AK825" s="103"/>
      <c r="AL825" s="106">
        <v>5.0574723447814955</v>
      </c>
      <c r="AM825" s="106">
        <v>5.446538194670512</v>
      </c>
      <c r="AN825" s="103">
        <v>5.5944582117401742</v>
      </c>
      <c r="AO825" s="103">
        <v>5.755639583507568</v>
      </c>
      <c r="AP825" s="103">
        <v>5.7790675843223633</v>
      </c>
      <c r="AQ825" s="107">
        <v>5.7979759889734908</v>
      </c>
      <c r="AR825" s="103">
        <v>5.6961756180733163</v>
      </c>
      <c r="AS825" s="103"/>
      <c r="AT825" s="106">
        <v>205.19083207377346</v>
      </c>
      <c r="AU825" s="106">
        <v>193.1643926350277</v>
      </c>
      <c r="AV825" s="107">
        <v>290.79448470023777</v>
      </c>
      <c r="AW825" s="107">
        <v>294.52198815823789</v>
      </c>
      <c r="AX825" s="107">
        <v>310.31722828250776</v>
      </c>
      <c r="AY825" s="107">
        <v>418.99441720637043</v>
      </c>
      <c r="AZ825" s="107">
        <v>520.61723869914033</v>
      </c>
      <c r="BA825" s="107"/>
    </row>
    <row r="826" spans="1:53" x14ac:dyDescent="0.25">
      <c r="A826" s="180" t="s">
        <v>1494</v>
      </c>
      <c r="B826" s="181">
        <v>1</v>
      </c>
      <c r="C826" s="182" t="s">
        <v>410</v>
      </c>
      <c r="D826" s="31"/>
      <c r="E826" s="32"/>
      <c r="F826" s="160">
        <v>8650</v>
      </c>
      <c r="G826" s="109">
        <v>10198</v>
      </c>
      <c r="H826" s="110">
        <v>11384</v>
      </c>
      <c r="I826" s="110">
        <v>11569</v>
      </c>
      <c r="J826" s="110">
        <v>11748</v>
      </c>
      <c r="K826" s="110">
        <v>12250</v>
      </c>
      <c r="L826" s="110">
        <v>9226</v>
      </c>
      <c r="M826" s="111"/>
      <c r="N826" s="112">
        <v>0.29382928088508159</v>
      </c>
      <c r="O826" s="112">
        <v>0.31790269664356807</v>
      </c>
      <c r="P826" s="113">
        <v>0.38237379005505706</v>
      </c>
      <c r="Q826" s="113">
        <v>0.38855902196804376</v>
      </c>
      <c r="R826" s="113">
        <v>0.40041472862804656</v>
      </c>
      <c r="S826" s="207">
        <v>0.42584562812490462</v>
      </c>
      <c r="T826" s="113">
        <v>0.44128975212563393</v>
      </c>
      <c r="U826" s="111"/>
      <c r="V826" s="114">
        <v>72.6778817</v>
      </c>
      <c r="W826" s="114">
        <v>72.53</v>
      </c>
      <c r="X826" s="115">
        <v>71.982186605467263</v>
      </c>
      <c r="Y826" s="115">
        <v>71.832808977360244</v>
      </c>
      <c r="Z826" s="115">
        <v>71.488210665696528</v>
      </c>
      <c r="AA826" s="119">
        <v>70.597428982311499</v>
      </c>
      <c r="AB826" s="115">
        <v>69.596300228621317</v>
      </c>
      <c r="AC826" s="115"/>
      <c r="AD826" s="116">
        <v>51.917853836777027</v>
      </c>
      <c r="AE826" s="116">
        <v>52.3173564553015</v>
      </c>
      <c r="AF826" s="115">
        <v>52.317880794701985</v>
      </c>
      <c r="AG826" s="115">
        <v>52.317880794701985</v>
      </c>
      <c r="AH826" s="115">
        <v>52.364719036053955</v>
      </c>
      <c r="AI826" s="119">
        <v>55.569747593623447</v>
      </c>
      <c r="AJ826" s="117">
        <v>58.957654723127042</v>
      </c>
      <c r="AK826" s="115"/>
      <c r="AL826" s="118">
        <v>6.5826500967533859</v>
      </c>
      <c r="AM826" s="118">
        <v>6.9033272360069242</v>
      </c>
      <c r="AN826" s="115">
        <v>7.1042997251722699</v>
      </c>
      <c r="AO826" s="115">
        <v>7.2049374010327023</v>
      </c>
      <c r="AP826" s="115">
        <v>7.3973092296402747</v>
      </c>
      <c r="AQ826" s="119">
        <v>7.1439877341880731</v>
      </c>
      <c r="AR826" s="115">
        <v>6.8411999999999997</v>
      </c>
      <c r="AS826" s="115"/>
      <c r="AT826" s="118">
        <v>223.18627297035178</v>
      </c>
      <c r="AU826" s="118">
        <v>265.55660227028204</v>
      </c>
      <c r="AV826" s="119">
        <v>433.11117442678443</v>
      </c>
      <c r="AW826" s="119">
        <v>450.15734403421874</v>
      </c>
      <c r="AX826" s="119">
        <v>484.56304939068974</v>
      </c>
      <c r="AY826" s="119">
        <v>582.74274151228747</v>
      </c>
      <c r="AZ826" s="119">
        <v>657.94252457621462</v>
      </c>
      <c r="BA826" s="119"/>
    </row>
    <row r="827" spans="1:53" x14ac:dyDescent="0.25">
      <c r="A827" s="180" t="s">
        <v>1495</v>
      </c>
      <c r="B827" s="181">
        <v>2</v>
      </c>
      <c r="C827" s="182" t="s">
        <v>1496</v>
      </c>
      <c r="D827" s="31"/>
      <c r="E827" s="32"/>
      <c r="F827" s="160">
        <v>2615</v>
      </c>
      <c r="G827" s="109">
        <v>1752</v>
      </c>
      <c r="H827" s="110">
        <v>1748</v>
      </c>
      <c r="I827" s="110">
        <v>1703</v>
      </c>
      <c r="J827" s="110">
        <v>1659</v>
      </c>
      <c r="K827" s="110">
        <v>1527</v>
      </c>
      <c r="L827" s="110">
        <v>1337</v>
      </c>
      <c r="M827" s="111"/>
      <c r="N827" s="112">
        <v>0.25759380381375074</v>
      </c>
      <c r="O827" s="112">
        <v>0.2533789164430964</v>
      </c>
      <c r="P827" s="113">
        <v>0.28694986299542341</v>
      </c>
      <c r="Q827" s="113">
        <v>0.28926364169120111</v>
      </c>
      <c r="R827" s="113">
        <v>0.29254269755811568</v>
      </c>
      <c r="S827" s="207">
        <v>0.31385892052132086</v>
      </c>
      <c r="T827" s="113">
        <v>0.32783931684409628</v>
      </c>
      <c r="U827" s="111"/>
      <c r="V827" s="114">
        <v>68.70136205</v>
      </c>
      <c r="W827" s="114">
        <v>72.28</v>
      </c>
      <c r="X827" s="115">
        <v>73.213009697987005</v>
      </c>
      <c r="Y827" s="115">
        <v>73.848910247378441</v>
      </c>
      <c r="Z827" s="115">
        <v>74.035417026818436</v>
      </c>
      <c r="AA827" s="119">
        <v>74.745628412460746</v>
      </c>
      <c r="AB827" s="115">
        <v>74.382427652666223</v>
      </c>
      <c r="AC827" s="115"/>
      <c r="AD827" s="116">
        <v>51.601313788112257</v>
      </c>
      <c r="AE827" s="116">
        <v>51.727546125344062</v>
      </c>
      <c r="AF827" s="115">
        <v>51.724137931034484</v>
      </c>
      <c r="AG827" s="115">
        <v>51.727125590824329</v>
      </c>
      <c r="AH827" s="115">
        <v>51.742511457205445</v>
      </c>
      <c r="AI827" s="119">
        <v>50.364175463814945</v>
      </c>
      <c r="AJ827" s="117">
        <v>48.837209302325576</v>
      </c>
      <c r="AK827" s="115"/>
      <c r="AL827" s="118">
        <v>5.2301462195121955</v>
      </c>
      <c r="AM827" s="118">
        <v>5.5660099219620962</v>
      </c>
      <c r="AN827" s="115">
        <v>5.6959362884541314</v>
      </c>
      <c r="AO827" s="115">
        <v>5.9152717019133938</v>
      </c>
      <c r="AP827" s="115">
        <v>5.9391778106508886</v>
      </c>
      <c r="AQ827" s="119">
        <v>5.7093073187224554</v>
      </c>
      <c r="AR827" s="115">
        <v>5.3643000000000001</v>
      </c>
      <c r="AS827" s="115"/>
      <c r="AT827" s="118">
        <v>198.84640383457443</v>
      </c>
      <c r="AU827" s="118">
        <v>172.38668159218412</v>
      </c>
      <c r="AV827" s="119">
        <v>227.40378645045024</v>
      </c>
      <c r="AW827" s="119">
        <v>224.2694783044108</v>
      </c>
      <c r="AX827" s="119">
        <v>229.44172459783886</v>
      </c>
      <c r="AY827" s="119">
        <v>281.85963608256861</v>
      </c>
      <c r="AZ827" s="119">
        <v>336.41195464515476</v>
      </c>
      <c r="BA827" s="119"/>
    </row>
    <row r="828" spans="1:53" x14ac:dyDescent="0.25">
      <c r="A828" s="180" t="s">
        <v>1497</v>
      </c>
      <c r="B828" s="181">
        <v>3</v>
      </c>
      <c r="C828" s="182" t="s">
        <v>1498</v>
      </c>
      <c r="D828" s="31"/>
      <c r="E828" s="32"/>
      <c r="F828" s="160">
        <v>10256</v>
      </c>
      <c r="G828" s="109">
        <v>9557</v>
      </c>
      <c r="H828" s="110">
        <v>10167</v>
      </c>
      <c r="I828" s="110">
        <v>10147</v>
      </c>
      <c r="J828" s="110">
        <v>10122</v>
      </c>
      <c r="K828" s="110">
        <v>10010</v>
      </c>
      <c r="L828" s="110">
        <v>8958</v>
      </c>
      <c r="M828" s="111"/>
      <c r="N828" s="112">
        <v>0.24396919336742715</v>
      </c>
      <c r="O828" s="112">
        <v>0.23992013183977201</v>
      </c>
      <c r="P828" s="113">
        <v>0.28586635102939284</v>
      </c>
      <c r="Q828" s="113">
        <v>0.28865672827950145</v>
      </c>
      <c r="R828" s="113">
        <v>0.29283692147916179</v>
      </c>
      <c r="S828" s="207">
        <v>0.36409536416169747</v>
      </c>
      <c r="T828" s="113">
        <v>0.41627952359651155</v>
      </c>
      <c r="U828" s="111"/>
      <c r="V828" s="114">
        <v>70.360415150000009</v>
      </c>
      <c r="W828" s="114">
        <v>72.19</v>
      </c>
      <c r="X828" s="115">
        <v>71.234109164652892</v>
      </c>
      <c r="Y828" s="115">
        <v>71.259459131453056</v>
      </c>
      <c r="Z828" s="115">
        <v>70.534462491609872</v>
      </c>
      <c r="AA828" s="119">
        <v>69.598750429138477</v>
      </c>
      <c r="AB828" s="115">
        <v>67.852515532349969</v>
      </c>
      <c r="AC828" s="115"/>
      <c r="AD828" s="116">
        <v>37.251781988451995</v>
      </c>
      <c r="AE828" s="116">
        <v>37.379500440457306</v>
      </c>
      <c r="AF828" s="115">
        <v>37.358514692365745</v>
      </c>
      <c r="AG828" s="115">
        <v>37.37907495504642</v>
      </c>
      <c r="AH828" s="115">
        <v>37.394641956973572</v>
      </c>
      <c r="AI828" s="119">
        <v>38.816499438922108</v>
      </c>
      <c r="AJ828" s="117">
        <v>40.33898305084746</v>
      </c>
      <c r="AK828" s="115"/>
      <c r="AL828" s="118">
        <v>4.8801510830324917</v>
      </c>
      <c r="AM828" s="118">
        <v>5.1453235641316679</v>
      </c>
      <c r="AN828" s="115">
        <v>5.2786003881212071</v>
      </c>
      <c r="AO828" s="115">
        <v>5.4760632200000003</v>
      </c>
      <c r="AP828" s="115">
        <v>5.5074990690457728</v>
      </c>
      <c r="AQ828" s="119">
        <v>5.8074612691356435</v>
      </c>
      <c r="AR828" s="115">
        <v>6.0608000000000004</v>
      </c>
      <c r="AS828" s="115"/>
      <c r="AT828" s="118">
        <v>201.56385371941167</v>
      </c>
      <c r="AU828" s="118">
        <v>180.85678339071342</v>
      </c>
      <c r="AV828" s="119">
        <v>282.02556159805158</v>
      </c>
      <c r="AW828" s="119">
        <v>282.20149315648001</v>
      </c>
      <c r="AX828" s="119">
        <v>296.0384094646368</v>
      </c>
      <c r="AY828" s="119">
        <v>518.60663750921958</v>
      </c>
      <c r="AZ828" s="119">
        <v>750.62107913348905</v>
      </c>
      <c r="BA828" s="119"/>
    </row>
    <row r="829" spans="1:53" x14ac:dyDescent="0.25">
      <c r="A829" s="180" t="s">
        <v>1499</v>
      </c>
      <c r="B829" s="181">
        <v>4</v>
      </c>
      <c r="C829" s="182" t="s">
        <v>1500</v>
      </c>
      <c r="D829" s="31"/>
      <c r="E829" s="32"/>
      <c r="F829" s="160">
        <v>4751</v>
      </c>
      <c r="G829" s="109">
        <v>3923</v>
      </c>
      <c r="H829" s="110">
        <v>4099</v>
      </c>
      <c r="I829" s="110">
        <v>4064</v>
      </c>
      <c r="J829" s="110">
        <v>4028</v>
      </c>
      <c r="K829" s="110">
        <v>3905</v>
      </c>
      <c r="L829" s="110">
        <v>3355</v>
      </c>
      <c r="M829" s="111"/>
      <c r="N829" s="112">
        <v>0.23508190986927183</v>
      </c>
      <c r="O829" s="112">
        <v>0.22663549550976941</v>
      </c>
      <c r="P829" s="113">
        <v>0.25087199908442737</v>
      </c>
      <c r="Q829" s="113">
        <v>0.25109677726448731</v>
      </c>
      <c r="R829" s="113">
        <v>0.25107257108920666</v>
      </c>
      <c r="S829" s="207">
        <v>0.27048729830923801</v>
      </c>
      <c r="T829" s="113">
        <v>0.28431258093602424</v>
      </c>
      <c r="U829" s="111"/>
      <c r="V829" s="114">
        <v>71.755358900000004</v>
      </c>
      <c r="W829" s="114">
        <v>72.34</v>
      </c>
      <c r="X829" s="115">
        <v>70.12205714483261</v>
      </c>
      <c r="Y829" s="115">
        <v>69.719658733637075</v>
      </c>
      <c r="Z829" s="115">
        <v>68.36456335347512</v>
      </c>
      <c r="AA829" s="119">
        <v>66.105308199759065</v>
      </c>
      <c r="AB829" s="115">
        <v>63.201072811312628</v>
      </c>
      <c r="AC829" s="115"/>
      <c r="AD829" s="116">
        <v>39.445877927677579</v>
      </c>
      <c r="AE829" s="116">
        <v>39.517386273837978</v>
      </c>
      <c r="AF829" s="115">
        <v>39.505636553140583</v>
      </c>
      <c r="AG829" s="115">
        <v>39.517148048604504</v>
      </c>
      <c r="AH829" s="115">
        <v>39.525863864878566</v>
      </c>
      <c r="AI829" s="119">
        <v>45.241052635349888</v>
      </c>
      <c r="AJ829" s="117">
        <v>51.440329218106996</v>
      </c>
      <c r="AK829" s="115"/>
      <c r="AL829" s="118">
        <v>4.2205773722627731</v>
      </c>
      <c r="AM829" s="118">
        <v>4.5069581632653062</v>
      </c>
      <c r="AN829" s="115">
        <v>4.6283067621156411</v>
      </c>
      <c r="AO829" s="115">
        <v>4.8006831476997585</v>
      </c>
      <c r="AP829" s="115">
        <v>4.8300831673779037</v>
      </c>
      <c r="AQ829" s="119">
        <v>4.7375050092699453</v>
      </c>
      <c r="AR829" s="115">
        <v>4.5566000000000004</v>
      </c>
      <c r="AS829" s="115"/>
      <c r="AT829" s="118">
        <v>193.48139470383293</v>
      </c>
      <c r="AU829" s="118">
        <v>167.50522504823903</v>
      </c>
      <c r="AV829" s="119">
        <v>219.49612058152164</v>
      </c>
      <c r="AW829" s="119">
        <v>216.19007931004444</v>
      </c>
      <c r="AX829" s="119">
        <v>220.86910967281756</v>
      </c>
      <c r="AY829" s="119">
        <v>267.75520788823269</v>
      </c>
      <c r="AZ829" s="119">
        <v>316.56993105566937</v>
      </c>
      <c r="BA829" s="119"/>
    </row>
    <row r="830" spans="1:53" x14ac:dyDescent="0.25">
      <c r="A830" s="180" t="s">
        <v>1501</v>
      </c>
      <c r="B830" s="181">
        <v>5</v>
      </c>
      <c r="C830" s="182" t="s">
        <v>1502</v>
      </c>
      <c r="D830" s="31"/>
      <c r="E830" s="32"/>
      <c r="F830" s="160">
        <v>3915</v>
      </c>
      <c r="G830" s="109">
        <v>2889</v>
      </c>
      <c r="H830" s="110">
        <v>2915</v>
      </c>
      <c r="I830" s="110">
        <v>2853</v>
      </c>
      <c r="J830" s="110">
        <v>2790</v>
      </c>
      <c r="K830" s="110">
        <v>2601</v>
      </c>
      <c r="L830" s="110">
        <v>2321</v>
      </c>
      <c r="M830" s="111"/>
      <c r="N830" s="112">
        <v>0.24847990437139811</v>
      </c>
      <c r="O830" s="112">
        <v>0.24030328781509025</v>
      </c>
      <c r="P830" s="113">
        <v>0.27284646192697665</v>
      </c>
      <c r="Q830" s="113">
        <v>0.27485691705182236</v>
      </c>
      <c r="R830" s="113">
        <v>0.27710224921284254</v>
      </c>
      <c r="S830" s="207">
        <v>0.25965897820269723</v>
      </c>
      <c r="T830" s="113">
        <v>0.23482526716454427</v>
      </c>
      <c r="U830" s="111"/>
      <c r="V830" s="114">
        <v>70.691481800000005</v>
      </c>
      <c r="W830" s="114">
        <v>72.25</v>
      </c>
      <c r="X830" s="115">
        <v>71.636086826493866</v>
      </c>
      <c r="Y830" s="115">
        <v>71.697623693099658</v>
      </c>
      <c r="Z830" s="115">
        <v>71.189352965959145</v>
      </c>
      <c r="AA830" s="119">
        <v>70.283608141521711</v>
      </c>
      <c r="AB830" s="115">
        <v>68.695580398665015</v>
      </c>
      <c r="AC830" s="115"/>
      <c r="AD830" s="116">
        <v>51.059959309220282</v>
      </c>
      <c r="AE830" s="116">
        <v>51.114158789195152</v>
      </c>
      <c r="AF830" s="115">
        <v>51.111111111111107</v>
      </c>
      <c r="AG830" s="115">
        <v>51.113978227282253</v>
      </c>
      <c r="AH830" s="115">
        <v>51.120584347196576</v>
      </c>
      <c r="AI830" s="119">
        <v>52.260805290846037</v>
      </c>
      <c r="AJ830" s="117">
        <v>53.488372093023251</v>
      </c>
      <c r="AK830" s="115"/>
      <c r="AL830" s="118">
        <v>4.2482667829727854</v>
      </c>
      <c r="AM830" s="118">
        <v>4.513285686900959</v>
      </c>
      <c r="AN830" s="115">
        <v>4.6185165363778795</v>
      </c>
      <c r="AO830" s="115">
        <v>4.8307435912581216</v>
      </c>
      <c r="AP830" s="115">
        <v>4.8516665701042871</v>
      </c>
      <c r="AQ830" s="119">
        <v>4.7444458816538742</v>
      </c>
      <c r="AR830" s="115">
        <v>4.5576999999999996</v>
      </c>
      <c r="AS830" s="115"/>
      <c r="AT830" s="118">
        <v>202.37142544958169</v>
      </c>
      <c r="AU830" s="118">
        <v>173.98607836534745</v>
      </c>
      <c r="AV830" s="119">
        <v>237.2447556690602</v>
      </c>
      <c r="AW830" s="119">
        <v>234.11003017749007</v>
      </c>
      <c r="AX830" s="119">
        <v>240.55316848039274</v>
      </c>
      <c r="AY830" s="119">
        <v>208.69667972458399</v>
      </c>
      <c r="AZ830" s="119">
        <v>170.98972933595002</v>
      </c>
      <c r="BA830" s="119"/>
    </row>
    <row r="831" spans="1:53" x14ac:dyDescent="0.25">
      <c r="A831" s="180" t="s">
        <v>1503</v>
      </c>
      <c r="B831" s="181">
        <v>6</v>
      </c>
      <c r="C831" s="182" t="s">
        <v>1504</v>
      </c>
      <c r="D831" s="31"/>
      <c r="E831" s="32"/>
      <c r="F831" s="160">
        <v>4017</v>
      </c>
      <c r="G831" s="109">
        <v>3021</v>
      </c>
      <c r="H831" s="110">
        <v>3075</v>
      </c>
      <c r="I831" s="110">
        <v>3020</v>
      </c>
      <c r="J831" s="110">
        <v>2963</v>
      </c>
      <c r="K831" s="110">
        <v>2791</v>
      </c>
      <c r="L831" s="110">
        <v>2097</v>
      </c>
      <c r="M831" s="111"/>
      <c r="N831" s="112">
        <v>0.26577185776449697</v>
      </c>
      <c r="O831" s="112">
        <v>0.25550589470594326</v>
      </c>
      <c r="P831" s="113">
        <v>0.3065770417642445</v>
      </c>
      <c r="Q831" s="113">
        <v>0.30878916478297724</v>
      </c>
      <c r="R831" s="113">
        <v>0.31293603571165407</v>
      </c>
      <c r="S831" s="207">
        <v>0.31959577546292123</v>
      </c>
      <c r="T831" s="113">
        <v>0.31947289658871048</v>
      </c>
      <c r="U831" s="111"/>
      <c r="V831" s="114">
        <v>70.386454100000009</v>
      </c>
      <c r="W831" s="114">
        <v>72.28</v>
      </c>
      <c r="X831" s="115">
        <v>70.771486357872718</v>
      </c>
      <c r="Y831" s="115">
        <v>70.687932378268869</v>
      </c>
      <c r="Z831" s="115">
        <v>69.637124581802226</v>
      </c>
      <c r="AA831" s="119">
        <v>68.194697367419053</v>
      </c>
      <c r="AB831" s="115">
        <v>65.816369052297176</v>
      </c>
      <c r="AC831" s="115"/>
      <c r="AD831" s="116">
        <v>52.825988514901269</v>
      </c>
      <c r="AE831" s="116">
        <v>52.937709378462387</v>
      </c>
      <c r="AF831" s="115">
        <v>52.941176470588239</v>
      </c>
      <c r="AG831" s="115">
        <v>52.941176470588239</v>
      </c>
      <c r="AH831" s="115">
        <v>52.950954318987897</v>
      </c>
      <c r="AI831" s="119">
        <v>50.701463857805834</v>
      </c>
      <c r="AJ831" s="117">
        <v>48.226950354609926</v>
      </c>
      <c r="AK831" s="115"/>
      <c r="AL831" s="118">
        <v>5.4525527818448021</v>
      </c>
      <c r="AM831" s="118">
        <v>5.6929005398110659</v>
      </c>
      <c r="AN831" s="115">
        <v>5.833620842193981</v>
      </c>
      <c r="AO831" s="115">
        <v>6.0732794746487482</v>
      </c>
      <c r="AP831" s="115">
        <v>6.1547055852644084</v>
      </c>
      <c r="AQ831" s="119">
        <v>6.0510863387594895</v>
      </c>
      <c r="AR831" s="115">
        <v>5.9039000000000001</v>
      </c>
      <c r="AS831" s="115"/>
      <c r="AT831" s="118">
        <v>200.9552523815766</v>
      </c>
      <c r="AU831" s="118">
        <v>171.96778225278157</v>
      </c>
      <c r="AV831" s="119">
        <v>275.09984967096847</v>
      </c>
      <c r="AW831" s="119">
        <v>273.79188169003487</v>
      </c>
      <c r="AX831" s="119">
        <v>286.98028938406208</v>
      </c>
      <c r="AY831" s="119">
        <v>321.89619516534367</v>
      </c>
      <c r="AZ831" s="119">
        <v>351.47306378183936</v>
      </c>
      <c r="BA831" s="119"/>
    </row>
    <row r="832" spans="1:53" x14ac:dyDescent="0.25">
      <c r="A832" s="180" t="s">
        <v>1505</v>
      </c>
      <c r="B832" s="181">
        <v>7</v>
      </c>
      <c r="C832" s="182" t="s">
        <v>1506</v>
      </c>
      <c r="D832" s="31"/>
      <c r="E832" s="32"/>
      <c r="F832" s="160">
        <v>6540</v>
      </c>
      <c r="G832" s="109">
        <v>4881</v>
      </c>
      <c r="H832" s="110">
        <v>4963</v>
      </c>
      <c r="I832" s="110">
        <v>4871</v>
      </c>
      <c r="J832" s="110">
        <v>4778</v>
      </c>
      <c r="K832" s="110">
        <v>4492</v>
      </c>
      <c r="L832" s="110">
        <v>3896</v>
      </c>
      <c r="M832" s="111"/>
      <c r="N832" s="112">
        <v>0.23956250371059584</v>
      </c>
      <c r="O832" s="112">
        <v>0.2275975150235883</v>
      </c>
      <c r="P832" s="113">
        <v>0.25182790831472662</v>
      </c>
      <c r="Q832" s="113">
        <v>0.25171349273448768</v>
      </c>
      <c r="R832" s="113">
        <v>0.25316212089034079</v>
      </c>
      <c r="S832" s="207">
        <v>0.29738301781362175</v>
      </c>
      <c r="T832" s="113">
        <v>0.33680534246701166</v>
      </c>
      <c r="U832" s="111"/>
      <c r="V832" s="114">
        <v>70.728680300000008</v>
      </c>
      <c r="W832" s="114">
        <v>72.34</v>
      </c>
      <c r="X832" s="115">
        <v>72.966718561743136</v>
      </c>
      <c r="Y832" s="115">
        <v>73.294415326913196</v>
      </c>
      <c r="Z832" s="115">
        <v>73.491626265424898</v>
      </c>
      <c r="AA832" s="119">
        <v>73.563568855294818</v>
      </c>
      <c r="AB832" s="115">
        <v>73.149098655801609</v>
      </c>
      <c r="AC832" s="115"/>
      <c r="AD832" s="116">
        <v>30.438043915455459</v>
      </c>
      <c r="AE832" s="116">
        <v>30.515409302193792</v>
      </c>
      <c r="AF832" s="115">
        <v>30.502697196060296</v>
      </c>
      <c r="AG832" s="115">
        <v>30.515151564624567</v>
      </c>
      <c r="AH832" s="115">
        <v>30.524581268050667</v>
      </c>
      <c r="AI832" s="119">
        <v>40.325748657715394</v>
      </c>
      <c r="AJ832" s="117">
        <v>50.965250965250966</v>
      </c>
      <c r="AK832" s="115"/>
      <c r="AL832" s="118">
        <v>4.8271145595618448</v>
      </c>
      <c r="AM832" s="118">
        <v>5.0085589838909534</v>
      </c>
      <c r="AN832" s="115">
        <v>5.1021230918973481</v>
      </c>
      <c r="AO832" s="115">
        <v>5.2495919440242051</v>
      </c>
      <c r="AP832" s="115">
        <v>5.2638050941306762</v>
      </c>
      <c r="AQ832" s="119">
        <v>5.2341717103317791</v>
      </c>
      <c r="AR832" s="115">
        <v>5.149</v>
      </c>
      <c r="AS832" s="115"/>
      <c r="AT832" s="118">
        <v>209.56509534207936</v>
      </c>
      <c r="AU832" s="118">
        <v>175.27233522379629</v>
      </c>
      <c r="AV832" s="119">
        <v>219.89201731844881</v>
      </c>
      <c r="AW832" s="119">
        <v>214.38796079761212</v>
      </c>
      <c r="AX832" s="119">
        <v>216.35945086896376</v>
      </c>
      <c r="AY832" s="119">
        <v>291.47676176669847</v>
      </c>
      <c r="AZ832" s="119">
        <v>373.50605575600093</v>
      </c>
      <c r="BA832" s="119"/>
    </row>
    <row r="833" spans="1:53" x14ac:dyDescent="0.25">
      <c r="A833" s="180" t="s">
        <v>1507</v>
      </c>
      <c r="B833" s="181">
        <v>8</v>
      </c>
      <c r="C833" s="182" t="s">
        <v>1508</v>
      </c>
      <c r="D833" s="31"/>
      <c r="E833" s="32"/>
      <c r="F833" s="160">
        <v>2346</v>
      </c>
      <c r="G833" s="109">
        <v>2031</v>
      </c>
      <c r="H833" s="110">
        <v>2065</v>
      </c>
      <c r="I833" s="110">
        <v>2027</v>
      </c>
      <c r="J833" s="110">
        <v>1989</v>
      </c>
      <c r="K833" s="110">
        <v>1871</v>
      </c>
      <c r="L833" s="110">
        <v>1446</v>
      </c>
      <c r="M833" s="111"/>
      <c r="N833" s="112">
        <v>0.24699262602593053</v>
      </c>
      <c r="O833" s="112">
        <v>0.22478691317781732</v>
      </c>
      <c r="P833" s="113">
        <v>0.23494480345922109</v>
      </c>
      <c r="Q833" s="113">
        <v>0.23069375200866524</v>
      </c>
      <c r="R833" s="113">
        <v>0.22707181408197116</v>
      </c>
      <c r="S833" s="207">
        <v>0.24237138694082544</v>
      </c>
      <c r="T833" s="113">
        <v>0.25655115273258644</v>
      </c>
      <c r="U833" s="111"/>
      <c r="V833" s="114">
        <v>71.971110199999998</v>
      </c>
      <c r="W833" s="114">
        <v>72.37</v>
      </c>
      <c r="X833" s="115">
        <v>71.871509796270331</v>
      </c>
      <c r="Y833" s="115">
        <v>71.807590718967447</v>
      </c>
      <c r="Z833" s="115">
        <v>71.459470897092046</v>
      </c>
      <c r="AA833" s="119">
        <v>70.383687051469678</v>
      </c>
      <c r="AB833" s="115">
        <v>69.01102647395065</v>
      </c>
      <c r="AC833" s="115"/>
      <c r="AD833" s="116">
        <v>43.407655492564899</v>
      </c>
      <c r="AE833" s="116">
        <v>43.529429485476193</v>
      </c>
      <c r="AF833" s="115">
        <v>43.50942048678246</v>
      </c>
      <c r="AG833" s="115">
        <v>43.529023803629947</v>
      </c>
      <c r="AH833" s="115">
        <v>43.543866263372941</v>
      </c>
      <c r="AI833" s="119">
        <v>50.002111134440838</v>
      </c>
      <c r="AJ833" s="117">
        <v>56.999999999999993</v>
      </c>
      <c r="AK833" s="115"/>
      <c r="AL833" s="118">
        <v>4.0547437862950053</v>
      </c>
      <c r="AM833" s="118">
        <v>4.2738019832985383</v>
      </c>
      <c r="AN833" s="115">
        <v>4.4112151105802484</v>
      </c>
      <c r="AO833" s="115">
        <v>4.5416066417212351</v>
      </c>
      <c r="AP833" s="115">
        <v>4.5587666666666662</v>
      </c>
      <c r="AQ833" s="119">
        <v>4.2568783552853073</v>
      </c>
      <c r="AR833" s="115">
        <v>3.8536999999999999</v>
      </c>
      <c r="AS833" s="115"/>
      <c r="AT833" s="118">
        <v>215.71812812389811</v>
      </c>
      <c r="AU833" s="118">
        <v>163.77989830446899</v>
      </c>
      <c r="AV833" s="119">
        <v>179.6731573794562</v>
      </c>
      <c r="AW833" s="119">
        <v>168.81707117213656</v>
      </c>
      <c r="AX833" s="119">
        <v>163.14651405441546</v>
      </c>
      <c r="AY833" s="119">
        <v>192.75045366071163</v>
      </c>
      <c r="AZ833" s="119">
        <v>232.63635249422288</v>
      </c>
      <c r="BA833" s="119"/>
    </row>
    <row r="834" spans="1:53" x14ac:dyDescent="0.25">
      <c r="A834" s="180" t="s">
        <v>1509</v>
      </c>
      <c r="B834" s="181">
        <v>9</v>
      </c>
      <c r="C834" s="182" t="s">
        <v>1510</v>
      </c>
      <c r="D834" s="31"/>
      <c r="E834" s="32"/>
      <c r="F834" s="160">
        <v>534</v>
      </c>
      <c r="G834" s="109">
        <v>515</v>
      </c>
      <c r="H834" s="110">
        <v>557</v>
      </c>
      <c r="I834" s="110">
        <v>560</v>
      </c>
      <c r="J834" s="110">
        <v>562</v>
      </c>
      <c r="K834" s="110">
        <v>566</v>
      </c>
      <c r="L834" s="110">
        <v>425</v>
      </c>
      <c r="M834" s="111"/>
      <c r="N834" s="112">
        <v>0.27539075368822874</v>
      </c>
      <c r="O834" s="112">
        <v>0.25133459563773236</v>
      </c>
      <c r="P834" s="113">
        <v>0.35839272426752411</v>
      </c>
      <c r="Q834" s="113">
        <v>0.35934830485957719</v>
      </c>
      <c r="R834" s="113">
        <v>0.36890533009335919</v>
      </c>
      <c r="S834" s="207">
        <v>0.46590949657809322</v>
      </c>
      <c r="T834" s="113">
        <v>0.53775640222644006</v>
      </c>
      <c r="U834" s="111"/>
      <c r="V834" s="114">
        <v>66.629405599999998</v>
      </c>
      <c r="W834" s="114">
        <v>72.459999999999994</v>
      </c>
      <c r="X834" s="115">
        <v>73.612552947603135</v>
      </c>
      <c r="Y834" s="115">
        <v>74.588788629468937</v>
      </c>
      <c r="Z834" s="115">
        <v>74.728941245895427</v>
      </c>
      <c r="AA834" s="119">
        <v>76.537345536979728</v>
      </c>
      <c r="AB834" s="115">
        <v>76.643062546087179</v>
      </c>
      <c r="AC834" s="115"/>
      <c r="AD834" s="116">
        <v>65.868497289788479</v>
      </c>
      <c r="AE834" s="116">
        <v>66.34204339143993</v>
      </c>
      <c r="AF834" s="115">
        <v>66.666666666666657</v>
      </c>
      <c r="AG834" s="115">
        <v>66.666666666666657</v>
      </c>
      <c r="AH834" s="115">
        <v>66.666666666666657</v>
      </c>
      <c r="AI834" s="119">
        <v>75.899422946744835</v>
      </c>
      <c r="AJ834" s="117">
        <v>85.714285714285708</v>
      </c>
      <c r="AK834" s="115"/>
      <c r="AL834" s="118">
        <v>6.1079094117647061</v>
      </c>
      <c r="AM834" s="118">
        <v>6.5885749152542363</v>
      </c>
      <c r="AN834" s="115">
        <v>6.8306071147612597</v>
      </c>
      <c r="AO834" s="115">
        <v>6.8889667692307697</v>
      </c>
      <c r="AP834" s="115">
        <v>6.905804733727809</v>
      </c>
      <c r="AQ834" s="119">
        <v>6.94973365783909</v>
      </c>
      <c r="AR834" s="115">
        <v>6.8098999999999998</v>
      </c>
      <c r="AS834" s="115"/>
      <c r="AT834" s="118">
        <v>200.99233769218071</v>
      </c>
      <c r="AU834" s="118">
        <v>139.60293354005043</v>
      </c>
      <c r="AV834" s="119">
        <v>323.18866791015012</v>
      </c>
      <c r="AW834" s="119">
        <v>318.14341803434348</v>
      </c>
      <c r="AX834" s="119">
        <v>339.97304242366909</v>
      </c>
      <c r="AY834" s="119">
        <v>588.2015230050456</v>
      </c>
      <c r="AZ834" s="119">
        <v>844.87126879395635</v>
      </c>
      <c r="BA834" s="119"/>
    </row>
    <row r="835" spans="1:53" x14ac:dyDescent="0.25">
      <c r="A835" s="180" t="s">
        <v>1511</v>
      </c>
      <c r="B835" s="181">
        <v>10</v>
      </c>
      <c r="C835" s="182" t="s">
        <v>1512</v>
      </c>
      <c r="D835" s="31"/>
      <c r="E835" s="32"/>
      <c r="F835" s="160">
        <v>2234</v>
      </c>
      <c r="G835" s="109">
        <v>1664</v>
      </c>
      <c r="H835" s="110">
        <v>1723</v>
      </c>
      <c r="I835" s="110">
        <v>1703</v>
      </c>
      <c r="J835" s="110">
        <v>1681</v>
      </c>
      <c r="K835" s="110">
        <v>1614</v>
      </c>
      <c r="L835" s="110">
        <v>1259</v>
      </c>
      <c r="M835" s="111"/>
      <c r="N835" s="112">
        <v>0.23398189651722551</v>
      </c>
      <c r="O835" s="112">
        <v>0.22147597962878568</v>
      </c>
      <c r="P835" s="113">
        <v>0.2887656383899827</v>
      </c>
      <c r="Q835" s="113">
        <v>0.29116815731822498</v>
      </c>
      <c r="R835" s="113">
        <v>0.29688402194890068</v>
      </c>
      <c r="S835" s="207">
        <v>0.25455363320946178</v>
      </c>
      <c r="T835" s="113">
        <v>0.19412020051397677</v>
      </c>
      <c r="U835" s="111"/>
      <c r="V835" s="114">
        <v>72.038067499999997</v>
      </c>
      <c r="W835" s="114">
        <v>72.34</v>
      </c>
      <c r="X835" s="115">
        <v>70.785067908236641</v>
      </c>
      <c r="Y835" s="115">
        <v>70.493304031011562</v>
      </c>
      <c r="Z835" s="115">
        <v>69.563732176834435</v>
      </c>
      <c r="AA835" s="119">
        <v>67.708107342363064</v>
      </c>
      <c r="AB835" s="115">
        <v>65.41975166623088</v>
      </c>
      <c r="AC835" s="115"/>
      <c r="AD835" s="116">
        <v>28.016711874683907</v>
      </c>
      <c r="AE835" s="116">
        <v>28.122313442118823</v>
      </c>
      <c r="AF835" s="115">
        <v>28.10496177634565</v>
      </c>
      <c r="AG835" s="115">
        <v>28.121961637617559</v>
      </c>
      <c r="AH835" s="115">
        <v>28.134832916418379</v>
      </c>
      <c r="AI835" s="119">
        <v>23.877420174749432</v>
      </c>
      <c r="AJ835" s="117">
        <v>19.230769230769234</v>
      </c>
      <c r="AK835" s="115"/>
      <c r="AL835" s="118">
        <v>5.0580915233415249</v>
      </c>
      <c r="AM835" s="118">
        <v>5.2446883798882684</v>
      </c>
      <c r="AN835" s="115">
        <v>5.3442136972682945</v>
      </c>
      <c r="AO835" s="115">
        <v>5.5279669715447159</v>
      </c>
      <c r="AP835" s="115">
        <v>5.5375318725099598</v>
      </c>
      <c r="AQ835" s="119">
        <v>5.2699257458261668</v>
      </c>
      <c r="AR835" s="115">
        <v>4.9245999999999999</v>
      </c>
      <c r="AS835" s="115"/>
      <c r="AT835" s="118">
        <v>193.86177973245711</v>
      </c>
      <c r="AU835" s="118">
        <v>164.94617317087457</v>
      </c>
      <c r="AV835" s="119">
        <v>328.67946055587271</v>
      </c>
      <c r="AW835" s="119">
        <v>330.35047052958942</v>
      </c>
      <c r="AX835" s="119">
        <v>354.13662114129812</v>
      </c>
      <c r="AY835" s="119">
        <v>271.47548734257543</v>
      </c>
      <c r="AZ835" s="119">
        <v>165.11739398903663</v>
      </c>
      <c r="BA835" s="119"/>
    </row>
    <row r="836" spans="1:53" x14ac:dyDescent="0.25">
      <c r="A836" s="180" t="s">
        <v>1513</v>
      </c>
      <c r="B836" s="181">
        <v>11</v>
      </c>
      <c r="C836" s="182" t="s">
        <v>1514</v>
      </c>
      <c r="D836" s="31"/>
      <c r="E836" s="32"/>
      <c r="F836" s="160">
        <v>3826</v>
      </c>
      <c r="G836" s="109">
        <v>3425</v>
      </c>
      <c r="H836" s="110">
        <v>3652</v>
      </c>
      <c r="I836" s="110">
        <v>3644</v>
      </c>
      <c r="J836" s="110">
        <v>3635</v>
      </c>
      <c r="K836" s="110">
        <v>3595</v>
      </c>
      <c r="L836" s="110">
        <v>2844</v>
      </c>
      <c r="M836" s="111"/>
      <c r="N836" s="112">
        <v>0.24169562546164339</v>
      </c>
      <c r="O836" s="112">
        <v>0.22311851103161803</v>
      </c>
      <c r="P836" s="113">
        <v>0.24498031016165878</v>
      </c>
      <c r="Q836" s="113">
        <v>0.24248995037262996</v>
      </c>
      <c r="R836" s="113">
        <v>0.24211948168871894</v>
      </c>
      <c r="S836" s="207">
        <v>0.3180521643003415</v>
      </c>
      <c r="T836" s="113">
        <v>0.37115756627978064</v>
      </c>
      <c r="U836" s="111"/>
      <c r="V836" s="114">
        <v>70.628244350000003</v>
      </c>
      <c r="W836" s="114">
        <v>71.98</v>
      </c>
      <c r="X836" s="115">
        <v>72.10187877173901</v>
      </c>
      <c r="Y836" s="115">
        <v>72.291233450246978</v>
      </c>
      <c r="Z836" s="115">
        <v>72.222537799915671</v>
      </c>
      <c r="AA836" s="119">
        <v>71.965403022794689</v>
      </c>
      <c r="AB836" s="115">
        <v>71.228933862306533</v>
      </c>
      <c r="AC836" s="115"/>
      <c r="AD836" s="116">
        <v>47.600675729861678</v>
      </c>
      <c r="AE836" s="116">
        <v>47.805409894540965</v>
      </c>
      <c r="AF836" s="115">
        <v>47.77176949616284</v>
      </c>
      <c r="AG836" s="115">
        <v>47.804727836476424</v>
      </c>
      <c r="AH836" s="115">
        <v>47.829681921701187</v>
      </c>
      <c r="AI836" s="119">
        <v>48.408136343803505</v>
      </c>
      <c r="AJ836" s="117">
        <v>49</v>
      </c>
      <c r="AK836" s="115"/>
      <c r="AL836" s="118">
        <v>4.2806796818510486</v>
      </c>
      <c r="AM836" s="118">
        <v>4.4743275590551184</v>
      </c>
      <c r="AN836" s="115">
        <v>4.6533746549503343</v>
      </c>
      <c r="AO836" s="115">
        <v>4.768800118063754</v>
      </c>
      <c r="AP836" s="115">
        <v>4.8056613781123341</v>
      </c>
      <c r="AQ836" s="119">
        <v>4.8271534711794999</v>
      </c>
      <c r="AR836" s="115">
        <v>4.7826000000000004</v>
      </c>
      <c r="AS836" s="115"/>
      <c r="AT836" s="118">
        <v>193.70589329077578</v>
      </c>
      <c r="AU836" s="118">
        <v>151.5360570435947</v>
      </c>
      <c r="AV836" s="119">
        <v>184.00560068469238</v>
      </c>
      <c r="AW836" s="119">
        <v>176.05452875708377</v>
      </c>
      <c r="AX836" s="119">
        <v>174.71191906954721</v>
      </c>
      <c r="AY836" s="119">
        <v>350.39365866340813</v>
      </c>
      <c r="AZ836" s="119">
        <v>544.89162257512351</v>
      </c>
      <c r="BA836" s="119"/>
    </row>
    <row r="837" spans="1:53" x14ac:dyDescent="0.25">
      <c r="A837" s="180"/>
      <c r="B837" s="183"/>
      <c r="C837" s="182"/>
      <c r="D837" s="31"/>
      <c r="E837" s="32"/>
      <c r="F837" s="160"/>
      <c r="G837" s="109"/>
      <c r="H837" s="110"/>
      <c r="I837" s="110"/>
      <c r="J837" s="110"/>
      <c r="K837" s="110"/>
      <c r="L837" s="110"/>
      <c r="M837" s="111"/>
      <c r="N837" s="112"/>
      <c r="O837" s="112"/>
      <c r="P837" s="113"/>
      <c r="Q837" s="113"/>
      <c r="R837" s="113"/>
      <c r="S837" s="207"/>
      <c r="T837" s="113"/>
      <c r="U837" s="111"/>
      <c r="V837" s="114"/>
      <c r="W837" s="114"/>
      <c r="X837" s="115"/>
      <c r="Y837" s="115"/>
      <c r="Z837" s="115"/>
      <c r="AA837" s="119"/>
      <c r="AB837" s="115"/>
      <c r="AC837" s="115"/>
      <c r="AD837" s="116"/>
      <c r="AE837" s="116"/>
      <c r="AF837" s="115"/>
      <c r="AG837" s="115"/>
      <c r="AH837" s="115"/>
      <c r="AI837" s="119"/>
      <c r="AJ837" s="117"/>
      <c r="AK837" s="115"/>
      <c r="AL837" s="118"/>
      <c r="AM837" s="118"/>
      <c r="AN837" s="115"/>
      <c r="AO837" s="115"/>
      <c r="AP837" s="115"/>
      <c r="AQ837" s="119"/>
      <c r="AR837" s="115"/>
      <c r="AS837" s="115"/>
      <c r="AT837" s="118"/>
      <c r="AU837" s="118"/>
      <c r="AV837" s="119"/>
      <c r="AW837" s="119"/>
      <c r="AX837" s="119"/>
      <c r="AY837" s="119"/>
      <c r="AZ837" s="119"/>
      <c r="BA837" s="119"/>
    </row>
    <row r="838" spans="1:53" x14ac:dyDescent="0.25">
      <c r="A838" s="188" t="s">
        <v>1515</v>
      </c>
      <c r="B838" s="189"/>
      <c r="C838" s="190" t="s">
        <v>1516</v>
      </c>
      <c r="D838" s="31"/>
      <c r="E838" s="32"/>
      <c r="F838" s="164">
        <v>799530</v>
      </c>
      <c r="G838" s="131">
        <v>876877</v>
      </c>
      <c r="H838" s="132">
        <v>941268</v>
      </c>
      <c r="I838" s="132">
        <v>955385</v>
      </c>
      <c r="J838" s="132">
        <v>969170</v>
      </c>
      <c r="K838" s="132">
        <v>1013935</v>
      </c>
      <c r="L838" s="132">
        <v>994494</v>
      </c>
      <c r="M838" s="125"/>
      <c r="N838" s="133">
        <v>0.4966640565501293</v>
      </c>
      <c r="O838" s="133">
        <v>0.48216721875893692</v>
      </c>
      <c r="P838" s="134">
        <v>0.58785140110870493</v>
      </c>
      <c r="Q838" s="134">
        <v>0.5626137716832541</v>
      </c>
      <c r="R838" s="134">
        <v>0.58845482752134759</v>
      </c>
      <c r="S838" s="208">
        <v>0.62892975132805817</v>
      </c>
      <c r="T838" s="134">
        <v>0.66630214656593301</v>
      </c>
      <c r="U838" s="125"/>
      <c r="V838" s="135">
        <v>73.849589208643948</v>
      </c>
      <c r="W838" s="135">
        <v>76.239999999999995</v>
      </c>
      <c r="X838" s="136">
        <v>78.55812264137424</v>
      </c>
      <c r="Y838" s="136">
        <v>79.131196443788014</v>
      </c>
      <c r="Z838" s="136">
        <v>79.774310827750568</v>
      </c>
      <c r="AA838" s="139">
        <v>81.497389814334383</v>
      </c>
      <c r="AB838" s="136">
        <v>82.515231690853497</v>
      </c>
      <c r="AC838" s="93"/>
      <c r="AD838" s="137">
        <v>76.203561085875748</v>
      </c>
      <c r="AE838" s="137">
        <v>75.289256198347104</v>
      </c>
      <c r="AF838" s="136">
        <v>83.435889739356654</v>
      </c>
      <c r="AG838" s="136">
        <v>77.340914589886282</v>
      </c>
      <c r="AH838" s="136">
        <v>81.010937300981141</v>
      </c>
      <c r="AI838" s="139">
        <v>77.553164030213722</v>
      </c>
      <c r="AJ838" s="94">
        <v>73.497518136693401</v>
      </c>
      <c r="AK838" s="93"/>
      <c r="AL838" s="138">
        <v>11.067506101214263</v>
      </c>
      <c r="AM838" s="138">
        <v>10.368499999999999</v>
      </c>
      <c r="AN838" s="136">
        <v>11.3108130607778</v>
      </c>
      <c r="AO838" s="136">
        <v>10.1136</v>
      </c>
      <c r="AP838" s="136">
        <v>10.3546</v>
      </c>
      <c r="AQ838" s="139">
        <v>10.219531550927286</v>
      </c>
      <c r="AR838" s="136">
        <v>10.062423407872664</v>
      </c>
      <c r="AS838" s="93"/>
      <c r="AT838" s="138">
        <v>652.20000000000005</v>
      </c>
      <c r="AU838" s="138">
        <v>515.03992904230574</v>
      </c>
      <c r="AV838" s="139">
        <v>785.42</v>
      </c>
      <c r="AW838" s="139">
        <v>758.09703636005008</v>
      </c>
      <c r="AX838" s="139">
        <v>822.59532957599436</v>
      </c>
      <c r="AY838" s="139">
        <v>995.38784682023288</v>
      </c>
      <c r="AZ838" s="139">
        <v>1198.1963999999998</v>
      </c>
      <c r="BA838" s="96"/>
    </row>
    <row r="839" spans="1:53" x14ac:dyDescent="0.25">
      <c r="A839" s="180" t="s">
        <v>1517</v>
      </c>
      <c r="B839" s="181">
        <v>1</v>
      </c>
      <c r="C839" s="182" t="s">
        <v>1518</v>
      </c>
      <c r="D839" s="31"/>
      <c r="E839" s="32"/>
      <c r="F839" s="160">
        <v>421127</v>
      </c>
      <c r="G839" s="109">
        <v>415888</v>
      </c>
      <c r="H839" s="110">
        <v>423237</v>
      </c>
      <c r="I839" s="110">
        <v>420654</v>
      </c>
      <c r="J839" s="110">
        <v>417622</v>
      </c>
      <c r="K839" s="110">
        <v>406889</v>
      </c>
      <c r="L839" s="110">
        <v>451260</v>
      </c>
      <c r="M839" s="111"/>
      <c r="N839" s="112">
        <v>0.52264375906800586</v>
      </c>
      <c r="O839" s="112">
        <v>0.49120142444888015</v>
      </c>
      <c r="P839" s="113">
        <v>0.59009212974391856</v>
      </c>
      <c r="Q839" s="113">
        <v>0.58288350182406501</v>
      </c>
      <c r="R839" s="113">
        <v>0.6050097098640701</v>
      </c>
      <c r="S839" s="207">
        <v>0.64763857469308883</v>
      </c>
      <c r="T839" s="113">
        <v>0.68451171574002245</v>
      </c>
      <c r="U839" s="111"/>
      <c r="V839" s="114">
        <v>73.950070400000001</v>
      </c>
      <c r="W839" s="114">
        <v>76.290000000000006</v>
      </c>
      <c r="X839" s="115">
        <v>78.702950530207858</v>
      </c>
      <c r="Y839" s="115">
        <v>79.263917847116119</v>
      </c>
      <c r="Z839" s="115">
        <v>79.893458589632331</v>
      </c>
      <c r="AA839" s="119">
        <v>81.836409506910513</v>
      </c>
      <c r="AB839" s="115">
        <v>83.077367753892304</v>
      </c>
      <c r="AC839" s="115"/>
      <c r="AD839" s="116">
        <v>75.980803255807359</v>
      </c>
      <c r="AE839" s="116">
        <v>77.957501878125242</v>
      </c>
      <c r="AF839" s="115">
        <v>79.315274134960163</v>
      </c>
      <c r="AG839" s="115">
        <v>78.49115101408087</v>
      </c>
      <c r="AH839" s="115">
        <v>78.911115395230908</v>
      </c>
      <c r="AI839" s="119">
        <v>77.983971971139539</v>
      </c>
      <c r="AJ839" s="117">
        <v>76.194151699569545</v>
      </c>
      <c r="AK839" s="115"/>
      <c r="AL839" s="118">
        <v>10.967834881509075</v>
      </c>
      <c r="AM839" s="118">
        <v>11.061201891115518</v>
      </c>
      <c r="AN839" s="115">
        <v>11.304005332682111</v>
      </c>
      <c r="AO839" s="115">
        <v>11.171937955877931</v>
      </c>
      <c r="AP839" s="115">
        <v>11.196258700157717</v>
      </c>
      <c r="AQ839" s="119">
        <v>10.787666527736363</v>
      </c>
      <c r="AR839" s="115">
        <v>10.256500000000001</v>
      </c>
      <c r="AS839" s="115"/>
      <c r="AT839" s="118">
        <v>650.87276643477662</v>
      </c>
      <c r="AU839" s="118">
        <v>514.28724</v>
      </c>
      <c r="AV839" s="119">
        <v>811.67963088089846</v>
      </c>
      <c r="AW839" s="119">
        <v>784.93122624640648</v>
      </c>
      <c r="AX839" s="119">
        <v>860.7188748345776</v>
      </c>
      <c r="AY839" s="119">
        <v>1041.1383100184321</v>
      </c>
      <c r="AZ839" s="119">
        <v>1247.5284375956699</v>
      </c>
      <c r="BA839" s="119"/>
    </row>
    <row r="840" spans="1:53" x14ac:dyDescent="0.25">
      <c r="A840" s="180" t="s">
        <v>1519</v>
      </c>
      <c r="B840" s="181">
        <v>2</v>
      </c>
      <c r="C840" s="182" t="s">
        <v>1404</v>
      </c>
      <c r="D840" s="31"/>
      <c r="E840" s="32"/>
      <c r="F840" s="160">
        <v>85281</v>
      </c>
      <c r="G840" s="109">
        <v>75163</v>
      </c>
      <c r="H840" s="110">
        <v>75735</v>
      </c>
      <c r="I840" s="110">
        <v>75043</v>
      </c>
      <c r="J840" s="110">
        <v>74287</v>
      </c>
      <c r="K840" s="110">
        <v>71833</v>
      </c>
      <c r="L840" s="110">
        <v>74851</v>
      </c>
      <c r="M840" s="111"/>
      <c r="N840" s="112">
        <v>0.57466079697260808</v>
      </c>
      <c r="O840" s="112">
        <v>0.5615065238309731</v>
      </c>
      <c r="P840" s="113">
        <v>0.66476871971285656</v>
      </c>
      <c r="Q840" s="113">
        <v>0.66228581718633717</v>
      </c>
      <c r="R840" s="113">
        <v>0.68603031482639765</v>
      </c>
      <c r="S840" s="207">
        <v>0.7089410655432179</v>
      </c>
      <c r="T840" s="113">
        <v>0.72400457614682301</v>
      </c>
      <c r="U840" s="111"/>
      <c r="V840" s="114">
        <v>73.741758799999999</v>
      </c>
      <c r="W840" s="114">
        <v>76.430000000000007</v>
      </c>
      <c r="X840" s="115">
        <v>79.143231532902035</v>
      </c>
      <c r="Y840" s="115">
        <v>79.813184015067293</v>
      </c>
      <c r="Z840" s="115">
        <v>80.489155226750768</v>
      </c>
      <c r="AA840" s="119">
        <v>82.736887307473353</v>
      </c>
      <c r="AB840" s="115">
        <v>84.170098981976267</v>
      </c>
      <c r="AC840" s="115"/>
      <c r="AD840" s="116">
        <v>82.359068472951321</v>
      </c>
      <c r="AE840" s="116">
        <v>84.335767095269205</v>
      </c>
      <c r="AF840" s="115">
        <v>86.145069274653636</v>
      </c>
      <c r="AG840" s="115">
        <v>86.145069274653636</v>
      </c>
      <c r="AH840" s="115">
        <v>86.145069274653636</v>
      </c>
      <c r="AI840" s="119">
        <v>82.742102877744003</v>
      </c>
      <c r="AJ840" s="117">
        <v>78.014582164890641</v>
      </c>
      <c r="AK840" s="115"/>
      <c r="AL840" s="118">
        <v>12.333940143097445</v>
      </c>
      <c r="AM840" s="118">
        <v>12.342406363326081</v>
      </c>
      <c r="AN840" s="115">
        <v>12.580105326321858</v>
      </c>
      <c r="AO840" s="115">
        <v>12.405408750194795</v>
      </c>
      <c r="AP840" s="115">
        <v>12.375995315233096</v>
      </c>
      <c r="AQ840" s="119">
        <v>11.928393808430684</v>
      </c>
      <c r="AR840" s="115">
        <v>11.3474</v>
      </c>
      <c r="AS840" s="115"/>
      <c r="AT840" s="118">
        <v>771.7068811740412</v>
      </c>
      <c r="AU840" s="118">
        <v>678.40504999999996</v>
      </c>
      <c r="AV840" s="119">
        <v>1027.3232940075309</v>
      </c>
      <c r="AW840" s="119">
        <v>1012.2029335301889</v>
      </c>
      <c r="AX840" s="119">
        <v>1109.3809942794062</v>
      </c>
      <c r="AY840" s="119">
        <v>1223.1077093187341</v>
      </c>
      <c r="AZ840" s="119">
        <v>1344.795613077802</v>
      </c>
      <c r="BA840" s="119"/>
    </row>
    <row r="841" spans="1:53" x14ac:dyDescent="0.25">
      <c r="A841" s="180" t="s">
        <v>1520</v>
      </c>
      <c r="B841" s="181">
        <v>3</v>
      </c>
      <c r="C841" s="182" t="s">
        <v>1521</v>
      </c>
      <c r="D841" s="31"/>
      <c r="E841" s="32"/>
      <c r="F841" s="160">
        <v>45249</v>
      </c>
      <c r="G841" s="109">
        <v>41863</v>
      </c>
      <c r="H841" s="110">
        <v>42593</v>
      </c>
      <c r="I841" s="110">
        <v>42348</v>
      </c>
      <c r="J841" s="110">
        <v>42065</v>
      </c>
      <c r="K841" s="110">
        <v>41100</v>
      </c>
      <c r="L841" s="110">
        <v>42240</v>
      </c>
      <c r="M841" s="111"/>
      <c r="N841" s="112">
        <v>0.510336443868875</v>
      </c>
      <c r="O841" s="112">
        <v>0.48100627723710965</v>
      </c>
      <c r="P841" s="113">
        <v>0.58327666150393587</v>
      </c>
      <c r="Q841" s="113">
        <v>0.57720066165489048</v>
      </c>
      <c r="R841" s="113">
        <v>0.60020747902581606</v>
      </c>
      <c r="S841" s="207">
        <v>0.64709681164515642</v>
      </c>
      <c r="T841" s="113">
        <v>0.68694758620537721</v>
      </c>
      <c r="U841" s="111"/>
      <c r="V841" s="114">
        <v>73.77151760000001</v>
      </c>
      <c r="W841" s="114">
        <v>76.34</v>
      </c>
      <c r="X841" s="115">
        <v>78.805127083933598</v>
      </c>
      <c r="Y841" s="115">
        <v>79.445644223591756</v>
      </c>
      <c r="Z841" s="115">
        <v>80.09073993447727</v>
      </c>
      <c r="AA841" s="119">
        <v>82.012368146038625</v>
      </c>
      <c r="AB841" s="115">
        <v>83.165767506389159</v>
      </c>
      <c r="AC841" s="115"/>
      <c r="AD841" s="116">
        <v>77.058482891422813</v>
      </c>
      <c r="AE841" s="116">
        <v>79.035181513740696</v>
      </c>
      <c r="AF841" s="115">
        <v>80.392953770575616</v>
      </c>
      <c r="AG841" s="115">
        <v>79.784366576819409</v>
      </c>
      <c r="AH841" s="115">
        <v>79.988795030846362</v>
      </c>
      <c r="AI841" s="119">
        <v>77.671589502171116</v>
      </c>
      <c r="AJ841" s="117">
        <v>74.27578215527231</v>
      </c>
      <c r="AK841" s="115"/>
      <c r="AL841" s="118">
        <v>10.323683319725276</v>
      </c>
      <c r="AM841" s="118">
        <v>10.463885154389338</v>
      </c>
      <c r="AN841" s="115">
        <v>10.699761415198044</v>
      </c>
      <c r="AO841" s="115">
        <v>10.591819304489675</v>
      </c>
      <c r="AP841" s="115">
        <v>10.63965199394791</v>
      </c>
      <c r="AQ841" s="119">
        <v>10.433618557681914</v>
      </c>
      <c r="AR841" s="115">
        <v>10.1257</v>
      </c>
      <c r="AS841" s="115"/>
      <c r="AT841" s="118">
        <v>627.64134395785788</v>
      </c>
      <c r="AU841" s="118">
        <v>496.68114999999995</v>
      </c>
      <c r="AV841" s="119">
        <v>803.44768773183819</v>
      </c>
      <c r="AW841" s="119">
        <v>778.24395990918777</v>
      </c>
      <c r="AX841" s="119">
        <v>857.63235697061862</v>
      </c>
      <c r="AY841" s="119">
        <v>1057.8772519232443</v>
      </c>
      <c r="AZ841" s="119">
        <v>1284.0553756778702</v>
      </c>
      <c r="BA841" s="119"/>
    </row>
    <row r="842" spans="1:53" x14ac:dyDescent="0.25">
      <c r="A842" s="180" t="s">
        <v>1522</v>
      </c>
      <c r="B842" s="181">
        <v>4</v>
      </c>
      <c r="C842" s="182" t="s">
        <v>1523</v>
      </c>
      <c r="D842" s="31"/>
      <c r="E842" s="32"/>
      <c r="F842" s="160">
        <v>68172</v>
      </c>
      <c r="G842" s="109">
        <v>61698</v>
      </c>
      <c r="H842" s="110">
        <v>62113</v>
      </c>
      <c r="I842" s="110">
        <v>61525</v>
      </c>
      <c r="J842" s="110">
        <v>60886</v>
      </c>
      <c r="K842" s="110">
        <v>58817</v>
      </c>
      <c r="L842" s="110">
        <v>61417</v>
      </c>
      <c r="M842" s="111"/>
      <c r="N842" s="112">
        <v>0.57859762626323219</v>
      </c>
      <c r="O842" s="112">
        <v>0.56957548808914726</v>
      </c>
      <c r="P842" s="113">
        <v>0.67869253055937151</v>
      </c>
      <c r="Q842" s="113">
        <v>0.67713359447869315</v>
      </c>
      <c r="R842" s="113">
        <v>0.70213828921692512</v>
      </c>
      <c r="S842" s="207">
        <v>0.72132190404448904</v>
      </c>
      <c r="T842" s="113">
        <v>0.73134471160034109</v>
      </c>
      <c r="U842" s="111"/>
      <c r="V842" s="114">
        <v>73.54832660000001</v>
      </c>
      <c r="W842" s="114">
        <v>76.48</v>
      </c>
      <c r="X842" s="115">
        <v>79.317753536366411</v>
      </c>
      <c r="Y842" s="115">
        <v>80.047444392858978</v>
      </c>
      <c r="Z842" s="115">
        <v>80.786351136096016</v>
      </c>
      <c r="AA842" s="119">
        <v>83.181060931750153</v>
      </c>
      <c r="AB842" s="115">
        <v>84.712021918225446</v>
      </c>
      <c r="AC842" s="115"/>
      <c r="AD842" s="116">
        <v>83.240161537724092</v>
      </c>
      <c r="AE842" s="116">
        <v>85.216860160041975</v>
      </c>
      <c r="AF842" s="115">
        <v>87.202380952380949</v>
      </c>
      <c r="AG842" s="115">
        <v>87.202380952380949</v>
      </c>
      <c r="AH842" s="115">
        <v>87.202380952380949</v>
      </c>
      <c r="AI842" s="119">
        <v>83.163351245323611</v>
      </c>
      <c r="AJ842" s="117">
        <v>77.7028653985071</v>
      </c>
      <c r="AK842" s="115"/>
      <c r="AL842" s="118">
        <v>12.512135359571985</v>
      </c>
      <c r="AM842" s="118">
        <v>12.518310780991209</v>
      </c>
      <c r="AN842" s="115">
        <v>12.75787191557562</v>
      </c>
      <c r="AO842" s="115">
        <v>12.574401588075503</v>
      </c>
      <c r="AP842" s="115">
        <v>12.545710323648066</v>
      </c>
      <c r="AQ842" s="119">
        <v>12.105061053069065</v>
      </c>
      <c r="AR842" s="115">
        <v>11.5313</v>
      </c>
      <c r="AS842" s="115"/>
      <c r="AT842" s="118">
        <v>779.66945626146651</v>
      </c>
      <c r="AU842" s="118">
        <v>696.91426999999999</v>
      </c>
      <c r="AV842" s="119">
        <v>1072.6776750077252</v>
      </c>
      <c r="AW842" s="119">
        <v>1060.5043728633248</v>
      </c>
      <c r="AX842" s="119">
        <v>1164.7194981377461</v>
      </c>
      <c r="AY842" s="119">
        <v>1263.0803871156386</v>
      </c>
      <c r="AZ842" s="119">
        <v>1362.739871702456</v>
      </c>
      <c r="BA842" s="119"/>
    </row>
    <row r="843" spans="1:53" x14ac:dyDescent="0.25">
      <c r="A843" s="180" t="s">
        <v>1524</v>
      </c>
      <c r="B843" s="181">
        <v>5</v>
      </c>
      <c r="C843" s="182" t="s">
        <v>1525</v>
      </c>
      <c r="D843" s="31"/>
      <c r="E843" s="32"/>
      <c r="F843" s="160">
        <v>7361</v>
      </c>
      <c r="G843" s="109">
        <v>4370</v>
      </c>
      <c r="H843" s="110">
        <v>4081</v>
      </c>
      <c r="I843" s="110">
        <v>3935</v>
      </c>
      <c r="J843" s="110">
        <v>3793</v>
      </c>
      <c r="K843" s="110">
        <v>3392</v>
      </c>
      <c r="L843" s="110">
        <v>3829</v>
      </c>
      <c r="M843" s="111"/>
      <c r="N843" s="112">
        <v>0.61322727062466698</v>
      </c>
      <c r="O843" s="112">
        <v>0.62472869028087119</v>
      </c>
      <c r="P843" s="113">
        <v>0.73937509034418458</v>
      </c>
      <c r="Q843" s="113">
        <v>0.74194470843756666</v>
      </c>
      <c r="R843" s="113">
        <v>0.76989404449458487</v>
      </c>
      <c r="S843" s="207">
        <v>0.74942175325593563</v>
      </c>
      <c r="T843" s="113">
        <v>0.7126188976898894</v>
      </c>
      <c r="U843" s="111"/>
      <c r="V843" s="114">
        <v>73.838474900000008</v>
      </c>
      <c r="W843" s="114">
        <v>76.53</v>
      </c>
      <c r="X843" s="115">
        <v>79.19065661290297</v>
      </c>
      <c r="Y843" s="115">
        <v>79.863537887902964</v>
      </c>
      <c r="Z843" s="115">
        <v>80.536419162902945</v>
      </c>
      <c r="AA843" s="119">
        <v>82.544475537098378</v>
      </c>
      <c r="AB843" s="115">
        <v>83.727199019824567</v>
      </c>
      <c r="AC843" s="115"/>
      <c r="AD843" s="116">
        <v>83.298783471346027</v>
      </c>
      <c r="AE843" s="116">
        <v>85.275482093663911</v>
      </c>
      <c r="AF843" s="115">
        <v>87.272727272727266</v>
      </c>
      <c r="AG843" s="115">
        <v>87.272727272727266</v>
      </c>
      <c r="AH843" s="115">
        <v>87.272727272727266</v>
      </c>
      <c r="AI843" s="119">
        <v>79.322451092628853</v>
      </c>
      <c r="AJ843" s="117">
        <v>69.607843137254903</v>
      </c>
      <c r="AK843" s="115"/>
      <c r="AL843" s="118">
        <v>13.239216292335117</v>
      </c>
      <c r="AM843" s="118">
        <v>13.259065155993431</v>
      </c>
      <c r="AN843" s="115">
        <v>13.498516509340945</v>
      </c>
      <c r="AO843" s="115">
        <v>13.303200636170855</v>
      </c>
      <c r="AP843" s="115">
        <v>13.231824137931033</v>
      </c>
      <c r="AQ843" s="119">
        <v>13.061301380788088</v>
      </c>
      <c r="AR843" s="115">
        <v>12.7521</v>
      </c>
      <c r="AS843" s="115"/>
      <c r="AT843" s="118">
        <v>887.50545623999494</v>
      </c>
      <c r="AU843" s="118">
        <v>878.60640999999998</v>
      </c>
      <c r="AV843" s="119">
        <v>1336.0012323840097</v>
      </c>
      <c r="AW843" s="119">
        <v>1344.4669465610164</v>
      </c>
      <c r="AX843" s="119">
        <v>1484.8741643218482</v>
      </c>
      <c r="AY843" s="119">
        <v>1398.9399235221499</v>
      </c>
      <c r="AZ843" s="119">
        <v>1278.8478931564168</v>
      </c>
      <c r="BA843" s="119"/>
    </row>
    <row r="844" spans="1:53" x14ac:dyDescent="0.25">
      <c r="A844" s="180" t="s">
        <v>1526</v>
      </c>
      <c r="B844" s="181">
        <v>6</v>
      </c>
      <c r="C844" s="182" t="s">
        <v>1527</v>
      </c>
      <c r="D844" s="31"/>
      <c r="E844" s="32"/>
      <c r="F844" s="160">
        <v>172340</v>
      </c>
      <c r="G844" s="109">
        <v>277895</v>
      </c>
      <c r="H844" s="110">
        <v>333509</v>
      </c>
      <c r="I844" s="110">
        <v>351880</v>
      </c>
      <c r="J844" s="110">
        <v>370517</v>
      </c>
      <c r="K844" s="110">
        <v>372899</v>
      </c>
      <c r="L844" s="110">
        <v>315600</v>
      </c>
      <c r="M844" s="111"/>
      <c r="N844" s="112">
        <v>0.47636952534697768</v>
      </c>
      <c r="O844" s="112">
        <v>0.44704980588167004</v>
      </c>
      <c r="P844" s="113">
        <v>0.52478819987797187</v>
      </c>
      <c r="Q844" s="113">
        <v>0.5167479005588963</v>
      </c>
      <c r="R844" s="113">
        <v>0.53345949183981156</v>
      </c>
      <c r="S844" s="207">
        <v>0.57726983507331353</v>
      </c>
      <c r="T844" s="113">
        <v>0.61224347615858654</v>
      </c>
      <c r="U844" s="111"/>
      <c r="V844" s="114">
        <v>73.797556549999996</v>
      </c>
      <c r="W844" s="114">
        <v>76.05</v>
      </c>
      <c r="X844" s="115">
        <v>77.95618937912019</v>
      </c>
      <c r="Y844" s="115">
        <v>78.481559043500596</v>
      </c>
      <c r="Z844" s="115">
        <v>79.114696115210918</v>
      </c>
      <c r="AA844" s="119">
        <v>80.173937156005991</v>
      </c>
      <c r="AB844" s="115">
        <v>80.598583802115556</v>
      </c>
      <c r="AC844" s="115"/>
      <c r="AD844" s="116">
        <v>70.390923836624083</v>
      </c>
      <c r="AE844" s="116">
        <v>72.367622458941966</v>
      </c>
      <c r="AF844" s="115">
        <v>73.725394715776886</v>
      </c>
      <c r="AG844" s="115">
        <v>72.623018164092116</v>
      </c>
      <c r="AH844" s="115">
        <v>73.321235976047646</v>
      </c>
      <c r="AI844" s="119">
        <v>71.769142910491993</v>
      </c>
      <c r="AJ844" s="117">
        <v>69.422737585076888</v>
      </c>
      <c r="AK844" s="115"/>
      <c r="AL844" s="118">
        <v>10.215466486133241</v>
      </c>
      <c r="AM844" s="118">
        <v>10.284087695383498</v>
      </c>
      <c r="AN844" s="115">
        <v>10.528113896385694</v>
      </c>
      <c r="AO844" s="115">
        <v>10.412400467739086</v>
      </c>
      <c r="AP844" s="115">
        <v>10.469270309969563</v>
      </c>
      <c r="AQ844" s="119">
        <v>9.8360564431343676</v>
      </c>
      <c r="AR844" s="115">
        <v>9.0877999999999997</v>
      </c>
      <c r="AS844" s="115"/>
      <c r="AT844" s="118">
        <v>542.28118224341426</v>
      </c>
      <c r="AU844" s="118">
        <v>428.64940999999999</v>
      </c>
      <c r="AV844" s="119">
        <v>634.62405552031476</v>
      </c>
      <c r="AW844" s="119">
        <v>609.97001280867528</v>
      </c>
      <c r="AX844" s="119">
        <v>655.14793526912263</v>
      </c>
      <c r="AY844" s="119">
        <v>844.14171937704668</v>
      </c>
      <c r="AZ844" s="119">
        <v>1057.7559731609635</v>
      </c>
      <c r="BA844" s="119"/>
    </row>
    <row r="845" spans="1:53" x14ac:dyDescent="0.25">
      <c r="A845" s="185" t="s">
        <v>1528</v>
      </c>
      <c r="B845" s="186">
        <v>7</v>
      </c>
      <c r="C845" s="197" t="s">
        <v>1529</v>
      </c>
      <c r="D845" s="31"/>
      <c r="E845" s="32"/>
      <c r="F845" s="160"/>
      <c r="G845" s="109"/>
      <c r="H845" s="110"/>
      <c r="I845" s="110"/>
      <c r="J845" s="110"/>
      <c r="K845" s="110">
        <v>59005</v>
      </c>
      <c r="L845" s="110">
        <v>45297</v>
      </c>
      <c r="M845" s="111"/>
      <c r="N845" s="112"/>
      <c r="O845" s="112"/>
      <c r="P845" s="113"/>
      <c r="Q845" s="113"/>
      <c r="R845" s="113"/>
      <c r="S845" s="207">
        <v>0.60216998378358655</v>
      </c>
      <c r="T845" s="113">
        <v>0.62480483371421525</v>
      </c>
      <c r="U845" s="111"/>
      <c r="V845" s="114"/>
      <c r="W845" s="114"/>
      <c r="X845" s="115"/>
      <c r="Y845" s="115"/>
      <c r="Z845" s="115"/>
      <c r="AA845" s="119">
        <v>79.693836317234883</v>
      </c>
      <c r="AB845" s="115">
        <v>80.71025849065748</v>
      </c>
      <c r="AC845" s="115"/>
      <c r="AD845" s="116"/>
      <c r="AE845" s="116"/>
      <c r="AF845" s="115"/>
      <c r="AG845" s="115"/>
      <c r="AH845" s="115"/>
      <c r="AI845" s="119">
        <v>68.275294643443786</v>
      </c>
      <c r="AJ845" s="128">
        <v>68.140474987367355</v>
      </c>
      <c r="AK845" s="115"/>
      <c r="AL845" s="118"/>
      <c r="AM845" s="118"/>
      <c r="AN845" s="115"/>
      <c r="AO845" s="115"/>
      <c r="AP845" s="115"/>
      <c r="AQ845" s="119">
        <v>9.1989852928036111</v>
      </c>
      <c r="AR845" s="115">
        <v>9.0478000000000005</v>
      </c>
      <c r="AS845" s="115"/>
      <c r="AT845" s="118"/>
      <c r="AU845" s="118"/>
      <c r="AV845" s="119"/>
      <c r="AW845" s="119"/>
      <c r="AX845" s="119"/>
      <c r="AY845" s="119">
        <v>1024.9503116599624</v>
      </c>
      <c r="AZ845" s="119">
        <v>1133.0058051573531</v>
      </c>
      <c r="BA845" s="119"/>
    </row>
    <row r="846" spans="1:53" x14ac:dyDescent="0.25">
      <c r="A846" s="184"/>
      <c r="B846" s="183"/>
      <c r="C846" s="182"/>
      <c r="D846" s="31"/>
      <c r="E846" s="32"/>
      <c r="F846" s="161"/>
      <c r="G846" s="108"/>
      <c r="H846" s="108"/>
      <c r="I846" s="108"/>
      <c r="J846" s="108"/>
      <c r="K846" s="108"/>
      <c r="L846" s="108" t="s">
        <v>15</v>
      </c>
      <c r="M846" s="108"/>
      <c r="N846" s="108"/>
      <c r="O846" s="108"/>
      <c r="P846" s="108"/>
      <c r="Q846" s="108"/>
      <c r="R846" s="108"/>
      <c r="S846" s="207"/>
      <c r="T846" s="113"/>
      <c r="U846" s="108"/>
      <c r="V846" s="122"/>
      <c r="W846" s="122"/>
      <c r="X846" s="122"/>
      <c r="Y846" s="122"/>
      <c r="Z846" s="122"/>
      <c r="AA846" s="119"/>
      <c r="AB846" s="122"/>
      <c r="AC846" s="122"/>
      <c r="AD846" s="122"/>
      <c r="AE846" s="122"/>
      <c r="AF846" s="122"/>
      <c r="AG846" s="122"/>
      <c r="AH846" s="122"/>
      <c r="AI846" s="119"/>
      <c r="AJ846" s="120"/>
      <c r="AK846" s="122"/>
      <c r="AL846" s="122"/>
      <c r="AM846" s="122"/>
      <c r="AN846" s="122"/>
      <c r="AO846" s="122"/>
      <c r="AP846" s="122"/>
      <c r="AQ846" s="119"/>
      <c r="AR846" s="122"/>
      <c r="AS846" s="122"/>
      <c r="AT846" s="119"/>
      <c r="AU846" s="119"/>
      <c r="AV846" s="119"/>
      <c r="AW846" s="119"/>
      <c r="AX846" s="119"/>
      <c r="AY846" s="119"/>
      <c r="AZ846" s="119"/>
      <c r="BA846" s="119"/>
    </row>
    <row r="847" spans="1:53" x14ac:dyDescent="0.25">
      <c r="A847" s="170" t="s">
        <v>1530</v>
      </c>
      <c r="B847" s="171" t="s">
        <v>1531</v>
      </c>
      <c r="C847" s="176"/>
      <c r="D847" s="31"/>
      <c r="E847" s="32"/>
      <c r="F847" s="158">
        <v>1223248</v>
      </c>
      <c r="G847" s="90">
        <v>1171403</v>
      </c>
      <c r="H847" s="124">
        <v>1274742</v>
      </c>
      <c r="I847" s="124">
        <v>1283540</v>
      </c>
      <c r="J847" s="124">
        <v>1292175</v>
      </c>
      <c r="K847" s="124">
        <v>1316729</v>
      </c>
      <c r="L847" s="124">
        <v>1205527</v>
      </c>
      <c r="M847" s="125"/>
      <c r="N847" s="73">
        <v>0.27710000000000001</v>
      </c>
      <c r="O847" s="73">
        <v>0.3141304498513377</v>
      </c>
      <c r="P847" s="91">
        <v>0.38952038854703586</v>
      </c>
      <c r="Q847" s="91">
        <v>0.41421298645216836</v>
      </c>
      <c r="R847" s="91">
        <v>0.44444027604667147</v>
      </c>
      <c r="S847" s="205">
        <v>0.45844069319395353</v>
      </c>
      <c r="T847" s="91">
        <v>0.47012128826291744</v>
      </c>
      <c r="U847" s="125"/>
      <c r="V847" s="126">
        <v>66.392922910295709</v>
      </c>
      <c r="W847" s="126">
        <v>70.760000000000005</v>
      </c>
      <c r="X847" s="92">
        <v>70.0520353762562</v>
      </c>
      <c r="Y847" s="92">
        <v>70.791544837757428</v>
      </c>
      <c r="Z847" s="92">
        <v>70.278938174150255</v>
      </c>
      <c r="AA847" s="95">
        <v>71.152910125963501</v>
      </c>
      <c r="AB847" s="92">
        <v>70.740178120498129</v>
      </c>
      <c r="AC847" s="93"/>
      <c r="AD847" s="78">
        <v>50.689247668871964</v>
      </c>
      <c r="AE847" s="78">
        <v>45.882861465312303</v>
      </c>
      <c r="AF847" s="92">
        <v>62.399012171458814</v>
      </c>
      <c r="AG847" s="92">
        <v>66.513131671021725</v>
      </c>
      <c r="AH847" s="92">
        <v>69.501723502288783</v>
      </c>
      <c r="AI847" s="95">
        <v>68.309600090316508</v>
      </c>
      <c r="AJ847" s="94">
        <v>66.690447444481023</v>
      </c>
      <c r="AK847" s="93"/>
      <c r="AL847" s="80">
        <v>6.6784104606061936</v>
      </c>
      <c r="AM847" s="80">
        <v>7.8011000000000008</v>
      </c>
      <c r="AN847" s="92">
        <v>7.7137334484508271</v>
      </c>
      <c r="AO847" s="92">
        <v>7.8243000000000009</v>
      </c>
      <c r="AP847" s="92">
        <v>8.0673999999999992</v>
      </c>
      <c r="AQ847" s="95">
        <v>8.0219160429716112</v>
      </c>
      <c r="AR847" s="92">
        <v>7.7981554651858094</v>
      </c>
      <c r="AS847" s="93"/>
      <c r="AT847" s="80">
        <v>221.20000000000007</v>
      </c>
      <c r="AU847" s="80">
        <v>262.51799923341315</v>
      </c>
      <c r="AV847" s="95">
        <v>415.59999999999997</v>
      </c>
      <c r="AW847" s="95">
        <v>467.10688849851977</v>
      </c>
      <c r="AX847" s="95">
        <v>552.7437257492943</v>
      </c>
      <c r="AY847" s="95">
        <v>599.36463671983734</v>
      </c>
      <c r="AZ847" s="95">
        <v>667.99980000000005</v>
      </c>
      <c r="BA847" s="96"/>
    </row>
    <row r="848" spans="1:53" x14ac:dyDescent="0.25">
      <c r="A848" s="177" t="s">
        <v>1532</v>
      </c>
      <c r="B848" s="178"/>
      <c r="C848" s="179" t="s">
        <v>1533</v>
      </c>
      <c r="D848" s="31"/>
      <c r="E848" s="32"/>
      <c r="F848" s="159">
        <v>323644</v>
      </c>
      <c r="G848" s="97">
        <v>367791</v>
      </c>
      <c r="H848" s="98">
        <v>412495</v>
      </c>
      <c r="I848" s="98">
        <v>420030</v>
      </c>
      <c r="J848" s="98">
        <v>427580</v>
      </c>
      <c r="K848" s="98">
        <v>450095</v>
      </c>
      <c r="L848" s="98">
        <v>447588</v>
      </c>
      <c r="M848" s="121"/>
      <c r="N848" s="100">
        <v>0.38519811140819271</v>
      </c>
      <c r="O848" s="100">
        <v>0.44777095400179301</v>
      </c>
      <c r="P848" s="101">
        <v>0.54352687905526509</v>
      </c>
      <c r="Q848" s="101">
        <v>0.56990403878545648</v>
      </c>
      <c r="R848" s="101">
        <v>0.60698676974502375</v>
      </c>
      <c r="S848" s="206">
        <v>0.61415170103297567</v>
      </c>
      <c r="T848" s="101">
        <v>0.61393437443653864</v>
      </c>
      <c r="U848" s="121"/>
      <c r="V848" s="102">
        <v>71.379536412519471</v>
      </c>
      <c r="W848" s="102">
        <v>74.12</v>
      </c>
      <c r="X848" s="103">
        <v>74.138932769094197</v>
      </c>
      <c r="Y848" s="103">
        <v>74.731676460182911</v>
      </c>
      <c r="Z848" s="103">
        <v>74.996080883538895</v>
      </c>
      <c r="AA848" s="107">
        <v>76.170542727288534</v>
      </c>
      <c r="AB848" s="103">
        <v>76.821039881091806</v>
      </c>
      <c r="AC848" s="103"/>
      <c r="AD848" s="104">
        <v>76.145009641968045</v>
      </c>
      <c r="AE848" s="104">
        <v>72.412410977151865</v>
      </c>
      <c r="AF848" s="103">
        <v>76.897929531420274</v>
      </c>
      <c r="AG848" s="103">
        <v>76.897929531420274</v>
      </c>
      <c r="AH848" s="103">
        <v>76.897929531420274</v>
      </c>
      <c r="AI848" s="107">
        <v>77.854017193238178</v>
      </c>
      <c r="AJ848" s="105">
        <v>78.970557381635075</v>
      </c>
      <c r="AK848" s="103"/>
      <c r="AL848" s="106">
        <v>10.671510905998094</v>
      </c>
      <c r="AM848" s="106">
        <v>11.076009857896437</v>
      </c>
      <c r="AN848" s="103">
        <v>11.257849981036014</v>
      </c>
      <c r="AO848" s="103">
        <v>11.110486522168944</v>
      </c>
      <c r="AP848" s="103">
        <v>11.176116169349998</v>
      </c>
      <c r="AQ848" s="107">
        <v>11.069045410929251</v>
      </c>
      <c r="AR848" s="103">
        <v>10.806441313373682</v>
      </c>
      <c r="AS848" s="103"/>
      <c r="AT848" s="106">
        <v>305.30833960877277</v>
      </c>
      <c r="AU848" s="106">
        <v>428.03808811253532</v>
      </c>
      <c r="AV848" s="107">
        <v>710.29909983086645</v>
      </c>
      <c r="AW848" s="107">
        <v>810.24850892252584</v>
      </c>
      <c r="AX848" s="107">
        <v>963.42162201169594</v>
      </c>
      <c r="AY848" s="107">
        <v>974.20691594142716</v>
      </c>
      <c r="AZ848" s="107">
        <v>968.17449486647456</v>
      </c>
      <c r="BA848" s="107"/>
    </row>
    <row r="849" spans="1:53" x14ac:dyDescent="0.25">
      <c r="A849" s="180" t="s">
        <v>1534</v>
      </c>
      <c r="B849" s="181">
        <v>1</v>
      </c>
      <c r="C849" s="182" t="s">
        <v>1535</v>
      </c>
      <c r="D849" s="31"/>
      <c r="E849" s="32"/>
      <c r="F849" s="160">
        <v>101504</v>
      </c>
      <c r="G849" s="109">
        <v>108798</v>
      </c>
      <c r="H849" s="110">
        <v>117422</v>
      </c>
      <c r="I849" s="110">
        <v>117776</v>
      </c>
      <c r="J849" s="110">
        <v>118052</v>
      </c>
      <c r="K849" s="110">
        <v>118316</v>
      </c>
      <c r="L849" s="110">
        <v>114630</v>
      </c>
      <c r="M849" s="111"/>
      <c r="N849" s="112">
        <v>0.41789794200790992</v>
      </c>
      <c r="O849" s="112">
        <v>0.45997505787325677</v>
      </c>
      <c r="P849" s="113">
        <v>0.55039196781428912</v>
      </c>
      <c r="Q849" s="113">
        <v>0.57160452558951136</v>
      </c>
      <c r="R849" s="113">
        <v>0.60854342619840318</v>
      </c>
      <c r="S849" s="207">
        <v>0.61020481470563903</v>
      </c>
      <c r="T849" s="113">
        <v>0.60963158194198841</v>
      </c>
      <c r="U849" s="111"/>
      <c r="V849" s="114">
        <v>72.755998550000001</v>
      </c>
      <c r="W849" s="114">
        <v>74.150000000000006</v>
      </c>
      <c r="X849" s="115">
        <v>73.586272043168847</v>
      </c>
      <c r="Y849" s="115">
        <v>73.869699523538486</v>
      </c>
      <c r="Z849" s="115">
        <v>73.921823850679246</v>
      </c>
      <c r="AA849" s="119">
        <v>74.381323232758575</v>
      </c>
      <c r="AB849" s="115">
        <v>74.650073188880583</v>
      </c>
      <c r="AC849" s="115"/>
      <c r="AD849" s="116">
        <v>79.666275573392326</v>
      </c>
      <c r="AE849" s="116">
        <v>79.612111881926438</v>
      </c>
      <c r="AF849" s="115">
        <v>80.46023415421881</v>
      </c>
      <c r="AG849" s="115">
        <v>80.46023415421881</v>
      </c>
      <c r="AH849" s="115">
        <v>80.46023415421881</v>
      </c>
      <c r="AI849" s="119">
        <v>80.188274724359701</v>
      </c>
      <c r="AJ849" s="117">
        <v>79.70897332255457</v>
      </c>
      <c r="AK849" s="115"/>
      <c r="AL849" s="118">
        <v>11.001378408713002</v>
      </c>
      <c r="AM849" s="118">
        <v>11.399061688713068</v>
      </c>
      <c r="AN849" s="115">
        <v>11.567438937383166</v>
      </c>
      <c r="AO849" s="115">
        <v>11.406936003268074</v>
      </c>
      <c r="AP849" s="115">
        <v>11.473888804645208</v>
      </c>
      <c r="AQ849" s="119">
        <v>11.297900328791323</v>
      </c>
      <c r="AR849" s="115">
        <v>10.9649</v>
      </c>
      <c r="AS849" s="115"/>
      <c r="AT849" s="118">
        <v>349.58021883181124</v>
      </c>
      <c r="AU849" s="118">
        <v>434.19740410984679</v>
      </c>
      <c r="AV849" s="119">
        <v>717.23505728310306</v>
      </c>
      <c r="AW849" s="119">
        <v>801.08429336243159</v>
      </c>
      <c r="AX849" s="119">
        <v>955.22333295644444</v>
      </c>
      <c r="AY849" s="119">
        <v>964.19587769146892</v>
      </c>
      <c r="AZ849" s="119">
        <v>975.97341311205378</v>
      </c>
      <c r="BA849" s="119"/>
    </row>
    <row r="850" spans="1:53" x14ac:dyDescent="0.25">
      <c r="A850" s="180" t="s">
        <v>1536</v>
      </c>
      <c r="B850" s="181">
        <v>2</v>
      </c>
      <c r="C850" s="182" t="s">
        <v>1537</v>
      </c>
      <c r="D850" s="31"/>
      <c r="E850" s="32"/>
      <c r="F850" s="160">
        <v>2705</v>
      </c>
      <c r="G850" s="109">
        <v>2343</v>
      </c>
      <c r="H850" s="110">
        <v>2415</v>
      </c>
      <c r="I850" s="110">
        <v>2382</v>
      </c>
      <c r="J850" s="110">
        <v>2346</v>
      </c>
      <c r="K850" s="110">
        <v>2235</v>
      </c>
      <c r="L850" s="110">
        <v>2246</v>
      </c>
      <c r="M850" s="111"/>
      <c r="N850" s="112">
        <v>0.15352008000276571</v>
      </c>
      <c r="O850" s="112">
        <v>0.14901994786318526</v>
      </c>
      <c r="P850" s="113">
        <v>0.15556104182480077</v>
      </c>
      <c r="Q850" s="113">
        <v>0.15958331423391175</v>
      </c>
      <c r="R850" s="113">
        <v>0.16311815779490621</v>
      </c>
      <c r="S850" s="207">
        <v>0.20374918057054603</v>
      </c>
      <c r="T850" s="113">
        <v>0.23444058330406931</v>
      </c>
      <c r="U850" s="111"/>
      <c r="V850" s="114">
        <v>64.457013200000006</v>
      </c>
      <c r="W850" s="114">
        <v>72.680000000000007</v>
      </c>
      <c r="X850" s="115">
        <v>69.819742440985294</v>
      </c>
      <c r="Y850" s="115">
        <v>70.899489217034443</v>
      </c>
      <c r="Z850" s="115">
        <v>68.510020360238727</v>
      </c>
      <c r="AA850" s="119">
        <v>68.618690756690015</v>
      </c>
      <c r="AB850" s="115">
        <v>65.709084962501194</v>
      </c>
      <c r="AC850" s="115"/>
      <c r="AD850" s="116">
        <v>15.038896556323545</v>
      </c>
      <c r="AE850" s="116">
        <v>15.024026463114353</v>
      </c>
      <c r="AF850" s="115">
        <v>15.135245914780176</v>
      </c>
      <c r="AG850" s="115">
        <v>15.162950318970358</v>
      </c>
      <c r="AH850" s="115">
        <v>15.1830754407763</v>
      </c>
      <c r="AI850" s="119">
        <v>35.457742997533387</v>
      </c>
      <c r="AJ850" s="117">
        <v>57.487922705314013</v>
      </c>
      <c r="AK850" s="115"/>
      <c r="AL850" s="118">
        <v>2.5667063444108766</v>
      </c>
      <c r="AM850" s="118">
        <v>2.8713737030411455</v>
      </c>
      <c r="AN850" s="115">
        <v>2.989873157719654</v>
      </c>
      <c r="AO850" s="115">
        <v>3.1608548465266564</v>
      </c>
      <c r="AP850" s="115">
        <v>3.2027579905063295</v>
      </c>
      <c r="AQ850" s="119">
        <v>3.1004826725492833</v>
      </c>
      <c r="AR850" s="115">
        <v>2.9108999999999998</v>
      </c>
      <c r="AS850" s="115"/>
      <c r="AT850" s="118">
        <v>185.50855585239401</v>
      </c>
      <c r="AU850" s="118">
        <v>131.41523401271266</v>
      </c>
      <c r="AV850" s="119">
        <v>145.30633224574356</v>
      </c>
      <c r="AW850" s="119">
        <v>143.63485180354593</v>
      </c>
      <c r="AX850" s="119">
        <v>155.46440312139589</v>
      </c>
      <c r="AY850" s="119">
        <v>194.15471299710043</v>
      </c>
      <c r="AZ850" s="119">
        <v>255.74638184720297</v>
      </c>
      <c r="BA850" s="119"/>
    </row>
    <row r="851" spans="1:53" x14ac:dyDescent="0.25">
      <c r="A851" s="180" t="s">
        <v>1538</v>
      </c>
      <c r="B851" s="181">
        <v>3</v>
      </c>
      <c r="C851" s="182" t="s">
        <v>1539</v>
      </c>
      <c r="D851" s="31"/>
      <c r="E851" s="32"/>
      <c r="F851" s="160">
        <v>2464</v>
      </c>
      <c r="G851" s="109">
        <v>4462</v>
      </c>
      <c r="H851" s="110">
        <v>5692</v>
      </c>
      <c r="I851" s="110">
        <v>6074</v>
      </c>
      <c r="J851" s="110">
        <v>6476</v>
      </c>
      <c r="K851" s="110">
        <v>7817</v>
      </c>
      <c r="L851" s="110">
        <v>2436</v>
      </c>
      <c r="M851" s="111"/>
      <c r="N851" s="112">
        <v>0.26515953361352479</v>
      </c>
      <c r="O851" s="112">
        <v>0.31927484688166002</v>
      </c>
      <c r="P851" s="113">
        <v>0.38757379063939451</v>
      </c>
      <c r="Q851" s="113">
        <v>0.41008150885628786</v>
      </c>
      <c r="R851" s="113">
        <v>0.4332403248923265</v>
      </c>
      <c r="S851" s="207">
        <v>0.47661550736177433</v>
      </c>
      <c r="T851" s="113">
        <v>0.50836453699075435</v>
      </c>
      <c r="U851" s="111"/>
      <c r="V851" s="114">
        <v>67.105546399999994</v>
      </c>
      <c r="W851" s="114">
        <v>73.25</v>
      </c>
      <c r="X851" s="115">
        <v>72.078178998325782</v>
      </c>
      <c r="Y851" s="115">
        <v>73.053102585396488</v>
      </c>
      <c r="Z851" s="115">
        <v>72.033263238340581</v>
      </c>
      <c r="AA851" s="119">
        <v>72.863993050305567</v>
      </c>
      <c r="AB851" s="115">
        <v>71.718723556124161</v>
      </c>
      <c r="AC851" s="115"/>
      <c r="AD851" s="116">
        <v>69.296585389258567</v>
      </c>
      <c r="AE851" s="116">
        <v>69.284656085432644</v>
      </c>
      <c r="AF851" s="115">
        <v>69.411764705882348</v>
      </c>
      <c r="AG851" s="115">
        <v>69.411764705882348</v>
      </c>
      <c r="AH851" s="115">
        <v>69.412250684272053</v>
      </c>
      <c r="AI851" s="119">
        <v>70.051732873204102</v>
      </c>
      <c r="AJ851" s="117">
        <v>70.72072072072072</v>
      </c>
      <c r="AK851" s="115"/>
      <c r="AL851" s="118">
        <v>6.4950263953488383</v>
      </c>
      <c r="AM851" s="118">
        <v>6.9244857287449388</v>
      </c>
      <c r="AN851" s="115">
        <v>7.0152199671073179</v>
      </c>
      <c r="AO851" s="115">
        <v>7.2976504254366317</v>
      </c>
      <c r="AP851" s="115">
        <v>7.3641904055822067</v>
      </c>
      <c r="AQ851" s="119">
        <v>7.5030869728815048</v>
      </c>
      <c r="AR851" s="115">
        <v>7.5702999999999996</v>
      </c>
      <c r="AS851" s="115"/>
      <c r="AT851" s="118">
        <v>171.81062956206463</v>
      </c>
      <c r="AU851" s="118">
        <v>234.51036703996851</v>
      </c>
      <c r="AV851" s="119">
        <v>397.24552881838662</v>
      </c>
      <c r="AW851" s="119">
        <v>444.44575183718877</v>
      </c>
      <c r="AX851" s="119">
        <v>525.31456926355008</v>
      </c>
      <c r="AY851" s="119">
        <v>665.72999746291316</v>
      </c>
      <c r="AZ851" s="119">
        <v>810.84431681805154</v>
      </c>
      <c r="BA851" s="119"/>
    </row>
    <row r="852" spans="1:53" x14ac:dyDescent="0.25">
      <c r="A852" s="180" t="s">
        <v>1540</v>
      </c>
      <c r="B852" s="181">
        <v>4</v>
      </c>
      <c r="C852" s="182" t="s">
        <v>618</v>
      </c>
      <c r="D852" s="31"/>
      <c r="E852" s="32"/>
      <c r="F852" s="160">
        <v>19767</v>
      </c>
      <c r="G852" s="109">
        <v>31687</v>
      </c>
      <c r="H852" s="110">
        <v>38165</v>
      </c>
      <c r="I852" s="110">
        <v>39869</v>
      </c>
      <c r="J852" s="110">
        <v>41617</v>
      </c>
      <c r="K852" s="110">
        <v>47101</v>
      </c>
      <c r="L852" s="110">
        <v>57075</v>
      </c>
      <c r="M852" s="111"/>
      <c r="N852" s="112">
        <v>0.33474841265908195</v>
      </c>
      <c r="O852" s="112">
        <v>0.43971327989120418</v>
      </c>
      <c r="P852" s="113">
        <v>0.5344891407008926</v>
      </c>
      <c r="Q852" s="113">
        <v>0.56066314548678753</v>
      </c>
      <c r="R852" s="113">
        <v>0.59640429008971318</v>
      </c>
      <c r="S852" s="207">
        <v>0.60710703594586291</v>
      </c>
      <c r="T852" s="113">
        <v>0.6029774570426929</v>
      </c>
      <c r="U852" s="111"/>
      <c r="V852" s="114">
        <v>68.831556800000001</v>
      </c>
      <c r="W852" s="114">
        <v>74.010000000000005</v>
      </c>
      <c r="X852" s="115">
        <v>75.100549841348254</v>
      </c>
      <c r="Y852" s="115">
        <v>76.261893677647677</v>
      </c>
      <c r="Z852" s="115">
        <v>76.949536827639349</v>
      </c>
      <c r="AA852" s="119">
        <v>79.387459878410482</v>
      </c>
      <c r="AB852" s="115">
        <v>80.713896850562136</v>
      </c>
      <c r="AC852" s="115"/>
      <c r="AD852" s="116">
        <v>72.424115899844281</v>
      </c>
      <c r="AE852" s="116">
        <v>72.372245027219577</v>
      </c>
      <c r="AF852" s="115">
        <v>73.009446693657225</v>
      </c>
      <c r="AG852" s="115">
        <v>73.009446693657225</v>
      </c>
      <c r="AH852" s="115">
        <v>73.009446693657225</v>
      </c>
      <c r="AI852" s="119">
        <v>75.120791569272569</v>
      </c>
      <c r="AJ852" s="117">
        <v>77.2811230144071</v>
      </c>
      <c r="AK852" s="115"/>
      <c r="AL852" s="118">
        <v>9.922052286095207</v>
      </c>
      <c r="AM852" s="118">
        <v>10.288058092061375</v>
      </c>
      <c r="AN852" s="115">
        <v>10.504695806596983</v>
      </c>
      <c r="AO852" s="115">
        <v>10.366295700097595</v>
      </c>
      <c r="AP852" s="115">
        <v>10.435488138957817</v>
      </c>
      <c r="AQ852" s="119">
        <v>10.363450645299825</v>
      </c>
      <c r="AR852" s="115">
        <v>10.1454</v>
      </c>
      <c r="AS852" s="115"/>
      <c r="AT852" s="118">
        <v>231.65569934219062</v>
      </c>
      <c r="AU852" s="118">
        <v>425.07327426167467</v>
      </c>
      <c r="AV852" s="119">
        <v>708.78320910043919</v>
      </c>
      <c r="AW852" s="119">
        <v>801.19209841953693</v>
      </c>
      <c r="AX852" s="119">
        <v>941.40014881060699</v>
      </c>
      <c r="AY852" s="119">
        <v>939.07589747020393</v>
      </c>
      <c r="AZ852" s="119">
        <v>898.55846773760732</v>
      </c>
      <c r="BA852" s="119"/>
    </row>
    <row r="853" spans="1:53" x14ac:dyDescent="0.25">
      <c r="A853" s="180" t="s">
        <v>1541</v>
      </c>
      <c r="B853" s="181">
        <v>5</v>
      </c>
      <c r="C853" s="182" t="s">
        <v>1542</v>
      </c>
      <c r="D853" s="31"/>
      <c r="E853" s="32"/>
      <c r="F853" s="160">
        <v>48068</v>
      </c>
      <c r="G853" s="109">
        <v>74712</v>
      </c>
      <c r="H853" s="110">
        <v>91335</v>
      </c>
      <c r="I853" s="110">
        <v>95898</v>
      </c>
      <c r="J853" s="110">
        <v>100585</v>
      </c>
      <c r="K853" s="110">
        <v>115305</v>
      </c>
      <c r="L853" s="110">
        <v>112536</v>
      </c>
      <c r="M853" s="111"/>
      <c r="N853" s="112">
        <v>0.33794319800670763</v>
      </c>
      <c r="O853" s="112">
        <v>0.44885621495945566</v>
      </c>
      <c r="P853" s="113">
        <v>0.54833114807905681</v>
      </c>
      <c r="Q853" s="113">
        <v>0.57468479747888834</v>
      </c>
      <c r="R853" s="113">
        <v>0.61100870304175847</v>
      </c>
      <c r="S853" s="207">
        <v>0.62498280354637925</v>
      </c>
      <c r="T853" s="113">
        <v>0.62543426867239049</v>
      </c>
      <c r="U853" s="111"/>
      <c r="V853" s="114">
        <v>70.494329750000006</v>
      </c>
      <c r="W853" s="114">
        <v>74.08</v>
      </c>
      <c r="X853" s="115">
        <v>74.551170322503452</v>
      </c>
      <c r="Y853" s="115">
        <v>75.34530661247517</v>
      </c>
      <c r="Z853" s="115">
        <v>75.775881614279896</v>
      </c>
      <c r="AA853" s="119">
        <v>77.469588931444605</v>
      </c>
      <c r="AB853" s="115">
        <v>78.434881443114335</v>
      </c>
      <c r="AC853" s="115"/>
      <c r="AD853" s="116">
        <v>76.16947370685439</v>
      </c>
      <c r="AE853" s="116">
        <v>76.115891527413453</v>
      </c>
      <c r="AF853" s="115">
        <v>76.867736579966788</v>
      </c>
      <c r="AG853" s="115">
        <v>76.867736579966788</v>
      </c>
      <c r="AH853" s="115">
        <v>76.867736579966788</v>
      </c>
      <c r="AI853" s="119">
        <v>79.042443616580044</v>
      </c>
      <c r="AJ853" s="117">
        <v>81.245109120945997</v>
      </c>
      <c r="AK853" s="115"/>
      <c r="AL853" s="118">
        <v>10.260714266653324</v>
      </c>
      <c r="AM853" s="118">
        <v>10.691134828105817</v>
      </c>
      <c r="AN853" s="115">
        <v>10.926133911333965</v>
      </c>
      <c r="AO853" s="115">
        <v>10.79502894494002</v>
      </c>
      <c r="AP853" s="115">
        <v>10.8638496836376</v>
      </c>
      <c r="AQ853" s="119">
        <v>10.89965658024235</v>
      </c>
      <c r="AR853" s="115">
        <v>10.775499999999999</v>
      </c>
      <c r="AS853" s="115"/>
      <c r="AT853" s="118">
        <v>221.24825485213665</v>
      </c>
      <c r="AU853" s="118">
        <v>429.74192395051881</v>
      </c>
      <c r="AV853" s="119">
        <v>735.11876030125211</v>
      </c>
      <c r="AW853" s="119">
        <v>834.04116280240032</v>
      </c>
      <c r="AX853" s="119">
        <v>983.56843416430911</v>
      </c>
      <c r="AY853" s="119">
        <v>1001.8658202766383</v>
      </c>
      <c r="AZ853" s="119">
        <v>979.94074821914262</v>
      </c>
      <c r="BA853" s="119"/>
    </row>
    <row r="854" spans="1:53" x14ac:dyDescent="0.25">
      <c r="A854" s="180" t="s">
        <v>1543</v>
      </c>
      <c r="B854" s="181">
        <v>6</v>
      </c>
      <c r="C854" s="182" t="s">
        <v>1544</v>
      </c>
      <c r="D854" s="31"/>
      <c r="E854" s="32"/>
      <c r="F854" s="160">
        <v>85831</v>
      </c>
      <c r="G854" s="109">
        <v>83721</v>
      </c>
      <c r="H854" s="110">
        <v>90045</v>
      </c>
      <c r="I854" s="110">
        <v>90203</v>
      </c>
      <c r="J854" s="110">
        <v>90296</v>
      </c>
      <c r="K854" s="110">
        <v>90154</v>
      </c>
      <c r="L854" s="110">
        <v>94756</v>
      </c>
      <c r="M854" s="111"/>
      <c r="N854" s="112">
        <v>0.35453911825936624</v>
      </c>
      <c r="O854" s="112">
        <v>0.41686771285298707</v>
      </c>
      <c r="P854" s="113">
        <v>0.51184790902333765</v>
      </c>
      <c r="Q854" s="113">
        <v>0.53580121323583019</v>
      </c>
      <c r="R854" s="113">
        <v>0.57340825505340254</v>
      </c>
      <c r="S854" s="207">
        <v>0.58522549398393897</v>
      </c>
      <c r="T854" s="113">
        <v>0.5905962720138257</v>
      </c>
      <c r="U854" s="111"/>
      <c r="V854" s="114">
        <v>70.323216650000006</v>
      </c>
      <c r="W854" s="114">
        <v>74.010000000000005</v>
      </c>
      <c r="X854" s="115">
        <v>74.615981900318872</v>
      </c>
      <c r="Y854" s="115">
        <v>75.437391755957421</v>
      </c>
      <c r="Z854" s="115">
        <v>75.902332632970854</v>
      </c>
      <c r="AA854" s="119">
        <v>77.705125688074759</v>
      </c>
      <c r="AB854" s="115">
        <v>78.74844372370643</v>
      </c>
      <c r="AC854" s="115"/>
      <c r="AD854" s="116">
        <v>72.528706248629732</v>
      </c>
      <c r="AE854" s="116">
        <v>72.474830544071452</v>
      </c>
      <c r="AF854" s="115">
        <v>73.139841688654343</v>
      </c>
      <c r="AG854" s="115">
        <v>73.139841688654343</v>
      </c>
      <c r="AH854" s="115">
        <v>73.139841688654343</v>
      </c>
      <c r="AI854" s="119">
        <v>75.242605412252942</v>
      </c>
      <c r="AJ854" s="117">
        <v>77.387655956718561</v>
      </c>
      <c r="AK854" s="115"/>
      <c r="AL854" s="118">
        <v>9.443657921294637</v>
      </c>
      <c r="AM854" s="118">
        <v>9.9175795696777556</v>
      </c>
      <c r="AN854" s="115">
        <v>10.219643553199687</v>
      </c>
      <c r="AO854" s="115">
        <v>10.113844637030132</v>
      </c>
      <c r="AP854" s="115">
        <v>10.178156975726871</v>
      </c>
      <c r="AQ854" s="119">
        <v>10.136829598940018</v>
      </c>
      <c r="AR854" s="115">
        <v>9.9001000000000001</v>
      </c>
      <c r="AS854" s="115"/>
      <c r="AT854" s="118">
        <v>267.74401157860797</v>
      </c>
      <c r="AU854" s="118">
        <v>374.63742600728568</v>
      </c>
      <c r="AV854" s="119">
        <v>642.00140337236098</v>
      </c>
      <c r="AW854" s="119">
        <v>724.27550313177528</v>
      </c>
      <c r="AX854" s="119">
        <v>868.90241175736298</v>
      </c>
      <c r="AY854" s="119">
        <v>881.24638879809925</v>
      </c>
      <c r="AZ854" s="119">
        <v>888.1738186030575</v>
      </c>
      <c r="BA854" s="119"/>
    </row>
    <row r="855" spans="1:53" x14ac:dyDescent="0.25">
      <c r="A855" s="180" t="s">
        <v>1545</v>
      </c>
      <c r="B855" s="181">
        <v>7</v>
      </c>
      <c r="C855" s="182" t="s">
        <v>1546</v>
      </c>
      <c r="D855" s="31"/>
      <c r="E855" s="32"/>
      <c r="F855" s="160">
        <v>1067</v>
      </c>
      <c r="G855" s="109">
        <v>2934</v>
      </c>
      <c r="H855" s="110">
        <v>3806</v>
      </c>
      <c r="I855" s="110">
        <v>4086</v>
      </c>
      <c r="J855" s="110">
        <v>4383</v>
      </c>
      <c r="K855" s="110">
        <v>5389</v>
      </c>
      <c r="L855" s="110">
        <v>5368</v>
      </c>
      <c r="M855" s="111"/>
      <c r="N855" s="112">
        <v>0.31680679296093894</v>
      </c>
      <c r="O855" s="112">
        <v>0.35069027023748839</v>
      </c>
      <c r="P855" s="113">
        <v>0.4179000707303655</v>
      </c>
      <c r="Q855" s="113">
        <v>0.43778107021617474</v>
      </c>
      <c r="R855" s="113">
        <v>0.46390341822297398</v>
      </c>
      <c r="S855" s="207">
        <v>0.48913162595711335</v>
      </c>
      <c r="T855" s="113">
        <v>0.50569715153872996</v>
      </c>
      <c r="U855" s="111"/>
      <c r="V855" s="114">
        <v>65.044749499999995</v>
      </c>
      <c r="W855" s="114">
        <v>73.510000000000005</v>
      </c>
      <c r="X855" s="115">
        <v>74.681990145973899</v>
      </c>
      <c r="Y855" s="115">
        <v>76.368726369848247</v>
      </c>
      <c r="Z855" s="115">
        <v>76.528522755188945</v>
      </c>
      <c r="AA855" s="119">
        <v>79.66391588272927</v>
      </c>
      <c r="AB855" s="115">
        <v>80.495866364702209</v>
      </c>
      <c r="AC855" s="115"/>
      <c r="AD855" s="116">
        <v>68.892100983749813</v>
      </c>
      <c r="AE855" s="116">
        <v>68.868414060600585</v>
      </c>
      <c r="AF855" s="115">
        <v>69.117647058823522</v>
      </c>
      <c r="AG855" s="115">
        <v>69.117647058823522</v>
      </c>
      <c r="AH855" s="115">
        <v>69.121766938611813</v>
      </c>
      <c r="AI855" s="119">
        <v>68.741357340892705</v>
      </c>
      <c r="AJ855" s="117">
        <v>68.278529980657638</v>
      </c>
      <c r="AK855" s="115"/>
      <c r="AL855" s="118">
        <v>8.0789423076923086</v>
      </c>
      <c r="AM855" s="118">
        <v>8.5196546062407119</v>
      </c>
      <c r="AN855" s="115">
        <v>8.6835967165151811</v>
      </c>
      <c r="AO855" s="115">
        <v>8.8295200634920654</v>
      </c>
      <c r="AP855" s="115">
        <v>8.9429840464547663</v>
      </c>
      <c r="AQ855" s="119">
        <v>8.4166211197012544</v>
      </c>
      <c r="AR855" s="115">
        <v>7.7507000000000001</v>
      </c>
      <c r="AS855" s="115"/>
      <c r="AT855" s="118">
        <v>247.77581331909369</v>
      </c>
      <c r="AU855" s="118">
        <v>265.33965150271445</v>
      </c>
      <c r="AV855" s="119">
        <v>410.34316674480203</v>
      </c>
      <c r="AW855" s="119">
        <v>447.9782446589756</v>
      </c>
      <c r="AX855" s="119">
        <v>520.95954427542472</v>
      </c>
      <c r="AY855" s="119">
        <v>594.45048397609207</v>
      </c>
      <c r="AZ855" s="119">
        <v>679.31334028503056</v>
      </c>
      <c r="BA855" s="119"/>
    </row>
    <row r="856" spans="1:53" x14ac:dyDescent="0.25">
      <c r="A856" s="180" t="s">
        <v>1547</v>
      </c>
      <c r="B856" s="181">
        <v>8</v>
      </c>
      <c r="C856" s="182" t="s">
        <v>1548</v>
      </c>
      <c r="D856" s="31"/>
      <c r="E856" s="32"/>
      <c r="F856" s="160">
        <v>62238</v>
      </c>
      <c r="G856" s="109">
        <v>59134</v>
      </c>
      <c r="H856" s="110">
        <v>63615</v>
      </c>
      <c r="I856" s="110">
        <v>63742</v>
      </c>
      <c r="J856" s="110">
        <v>63825</v>
      </c>
      <c r="K856" s="110">
        <v>63778</v>
      </c>
      <c r="L856" s="110">
        <v>58541</v>
      </c>
      <c r="M856" s="111"/>
      <c r="N856" s="112">
        <v>0.44660026862000313</v>
      </c>
      <c r="O856" s="112">
        <v>0.50887306136586574</v>
      </c>
      <c r="P856" s="113">
        <v>0.61315947293966189</v>
      </c>
      <c r="Q856" s="113">
        <v>0.63864237020170112</v>
      </c>
      <c r="R856" s="113">
        <v>0.68222805226168581</v>
      </c>
      <c r="S856" s="207">
        <v>0.6850908674038575</v>
      </c>
      <c r="T856" s="113">
        <v>0.68442975763586089</v>
      </c>
      <c r="U856" s="111"/>
      <c r="V856" s="114">
        <v>72.663002300000002</v>
      </c>
      <c r="W856" s="114">
        <v>74.48</v>
      </c>
      <c r="X856" s="115">
        <v>74.41508716344083</v>
      </c>
      <c r="Y856" s="115">
        <v>74.865523023117987</v>
      </c>
      <c r="Z856" s="115">
        <v>75.302403471457268</v>
      </c>
      <c r="AA856" s="119">
        <v>76.2528990371448</v>
      </c>
      <c r="AB856" s="115">
        <v>77.040232762989191</v>
      </c>
      <c r="AC856" s="115"/>
      <c r="AD856" s="116">
        <v>79.603487327202089</v>
      </c>
      <c r="AE856" s="116">
        <v>79.5481052295887</v>
      </c>
      <c r="AF856" s="115">
        <v>80.414150129421913</v>
      </c>
      <c r="AG856" s="115">
        <v>80.414150129421913</v>
      </c>
      <c r="AH856" s="115">
        <v>80.414150129421913</v>
      </c>
      <c r="AI856" s="119">
        <v>79.902146685081476</v>
      </c>
      <c r="AJ856" s="117">
        <v>79.158068510111434</v>
      </c>
      <c r="AK856" s="115"/>
      <c r="AL856" s="118">
        <v>12.944179128014841</v>
      </c>
      <c r="AM856" s="118">
        <v>13.279476111505264</v>
      </c>
      <c r="AN856" s="115">
        <v>13.30440253949074</v>
      </c>
      <c r="AO856" s="115">
        <v>13.078489482032348</v>
      </c>
      <c r="AP856" s="115">
        <v>13.151433736338626</v>
      </c>
      <c r="AQ856" s="119">
        <v>13.125046299746222</v>
      </c>
      <c r="AR856" s="115">
        <v>13.003500000000001</v>
      </c>
      <c r="AS856" s="115"/>
      <c r="AT856" s="118">
        <v>384.70174689853917</v>
      </c>
      <c r="AU856" s="118">
        <v>526.17367669436294</v>
      </c>
      <c r="AV856" s="119">
        <v>889.82031417150949</v>
      </c>
      <c r="AW856" s="119">
        <v>1001.7038410315713</v>
      </c>
      <c r="AX856" s="119">
        <v>1199.4496952486197</v>
      </c>
      <c r="AY856" s="119">
        <v>1197.3561783750483</v>
      </c>
      <c r="AZ856" s="119">
        <v>1188.0159440383413</v>
      </c>
      <c r="BA856" s="119"/>
    </row>
    <row r="857" spans="1:53" x14ac:dyDescent="0.25">
      <c r="A857" s="180"/>
      <c r="B857" s="183"/>
      <c r="C857" s="182"/>
      <c r="D857" s="31"/>
      <c r="E857" s="32"/>
      <c r="F857" s="160"/>
      <c r="G857" s="109"/>
      <c r="H857" s="110"/>
      <c r="I857" s="110"/>
      <c r="J857" s="110"/>
      <c r="K857" s="110"/>
      <c r="L857" s="110" t="s">
        <v>15</v>
      </c>
      <c r="M857" s="111"/>
      <c r="N857" s="112"/>
      <c r="O857" s="112"/>
      <c r="P857" s="113"/>
      <c r="Q857" s="113"/>
      <c r="R857" s="113"/>
      <c r="S857" s="207"/>
      <c r="T857" s="113"/>
      <c r="U857" s="111"/>
      <c r="V857" s="114"/>
      <c r="W857" s="114"/>
      <c r="X857" s="115"/>
      <c r="Y857" s="115"/>
      <c r="Z857" s="115"/>
      <c r="AA857" s="119"/>
      <c r="AB857" s="115"/>
      <c r="AC857" s="115"/>
      <c r="AD857" s="116"/>
      <c r="AE857" s="116"/>
      <c r="AF857" s="115"/>
      <c r="AG857" s="115"/>
      <c r="AH857" s="115"/>
      <c r="AI857" s="119"/>
      <c r="AJ857" s="120"/>
      <c r="AK857" s="115"/>
      <c r="AL857" s="118"/>
      <c r="AM857" s="118"/>
      <c r="AN857" s="115"/>
      <c r="AO857" s="115"/>
      <c r="AP857" s="115"/>
      <c r="AQ857" s="119"/>
      <c r="AR857" s="115"/>
      <c r="AS857" s="115"/>
      <c r="AT857" s="118"/>
      <c r="AU857" s="118"/>
      <c r="AV857" s="119"/>
      <c r="AW857" s="119"/>
      <c r="AX857" s="119"/>
      <c r="AY857" s="119"/>
      <c r="AZ857" s="119"/>
      <c r="BA857" s="119"/>
    </row>
    <row r="858" spans="1:53" x14ac:dyDescent="0.25">
      <c r="A858" s="177" t="s">
        <v>1549</v>
      </c>
      <c r="B858" s="178"/>
      <c r="C858" s="179" t="s">
        <v>1550</v>
      </c>
      <c r="D858" s="31"/>
      <c r="E858" s="32"/>
      <c r="F858" s="159">
        <v>35020</v>
      </c>
      <c r="G858" s="97">
        <v>27357</v>
      </c>
      <c r="H858" s="98">
        <v>28707</v>
      </c>
      <c r="I858" s="98">
        <v>28515</v>
      </c>
      <c r="J858" s="98">
        <v>28318</v>
      </c>
      <c r="K858" s="98">
        <v>27693</v>
      </c>
      <c r="L858" s="98">
        <v>22940</v>
      </c>
      <c r="M858" s="121"/>
      <c r="N858" s="100">
        <v>0.22557764123081978</v>
      </c>
      <c r="O858" s="100">
        <v>0.20907763842870372</v>
      </c>
      <c r="P858" s="101">
        <v>0.22995993627929276</v>
      </c>
      <c r="Q858" s="101">
        <v>0.23681524238380927</v>
      </c>
      <c r="R858" s="101">
        <v>0.24524465382788388</v>
      </c>
      <c r="S858" s="206">
        <v>0.26169306606797305</v>
      </c>
      <c r="T858" s="101">
        <v>0.27680572683269777</v>
      </c>
      <c r="U858" s="121"/>
      <c r="V858" s="102">
        <v>64.01601637862079</v>
      </c>
      <c r="W858" s="102">
        <v>66.150000000000006</v>
      </c>
      <c r="X858" s="103">
        <v>61.956613547235513</v>
      </c>
      <c r="Y858" s="103">
        <v>61.847484834271491</v>
      </c>
      <c r="Z858" s="103">
        <v>59.45413117704382</v>
      </c>
      <c r="AA858" s="107">
        <v>57.421441886559023</v>
      </c>
      <c r="AB858" s="103">
        <v>54.217032380944374</v>
      </c>
      <c r="AC858" s="103"/>
      <c r="AD858" s="104">
        <v>38.609420133845333</v>
      </c>
      <c r="AE858" s="104">
        <v>41.632047706401018</v>
      </c>
      <c r="AF858" s="103">
        <v>43.140407152568336</v>
      </c>
      <c r="AG858" s="103">
        <v>43.516134591742009</v>
      </c>
      <c r="AH858" s="103">
        <v>43.78907171853588</v>
      </c>
      <c r="AI858" s="107">
        <v>50.824800959039294</v>
      </c>
      <c r="AJ858" s="105">
        <v>57.389277389277396</v>
      </c>
      <c r="AK858" s="103"/>
      <c r="AL858" s="106">
        <v>4.3092231802853656</v>
      </c>
      <c r="AM858" s="106">
        <v>4.7167174172027639</v>
      </c>
      <c r="AN858" s="103">
        <v>4.914098192356672</v>
      </c>
      <c r="AO858" s="103">
        <v>4.9998651438117374</v>
      </c>
      <c r="AP858" s="103">
        <v>5.0576863842769972</v>
      </c>
      <c r="AQ858" s="107">
        <v>4.9157260803032159</v>
      </c>
      <c r="AR858" s="103">
        <v>4.6323667962497144</v>
      </c>
      <c r="AS858" s="103"/>
      <c r="AT858" s="106">
        <v>193.81458261207501</v>
      </c>
      <c r="AU858" s="106">
        <v>147.33218354220406</v>
      </c>
      <c r="AV858" s="107">
        <v>193.22257402432663</v>
      </c>
      <c r="AW858" s="107">
        <v>205.23249312109007</v>
      </c>
      <c r="AX858" s="107">
        <v>234.77088063348754</v>
      </c>
      <c r="AY858" s="107">
        <v>279.81565699323249</v>
      </c>
      <c r="AZ858" s="107">
        <v>352.33014621156218</v>
      </c>
      <c r="BA858" s="107"/>
    </row>
    <row r="859" spans="1:53" x14ac:dyDescent="0.25">
      <c r="A859" s="180" t="s">
        <v>1551</v>
      </c>
      <c r="B859" s="181">
        <v>1</v>
      </c>
      <c r="C859" s="182" t="s">
        <v>1552</v>
      </c>
      <c r="D859" s="31"/>
      <c r="E859" s="32"/>
      <c r="F859" s="160">
        <v>6454</v>
      </c>
      <c r="G859" s="109">
        <v>5380</v>
      </c>
      <c r="H859" s="110">
        <v>5690</v>
      </c>
      <c r="I859" s="110">
        <v>5667</v>
      </c>
      <c r="J859" s="110">
        <v>5641</v>
      </c>
      <c r="K859" s="110">
        <v>5552</v>
      </c>
      <c r="L859" s="110">
        <v>4532</v>
      </c>
      <c r="M859" s="111"/>
      <c r="N859" s="112">
        <v>0.23588693536043767</v>
      </c>
      <c r="O859" s="112">
        <v>0.23901627813133708</v>
      </c>
      <c r="P859" s="113">
        <v>0.26605685538616197</v>
      </c>
      <c r="Q859" s="113">
        <v>0.27423788726779108</v>
      </c>
      <c r="R859" s="113">
        <v>0.28322871031289459</v>
      </c>
      <c r="S859" s="207">
        <v>0.29998920547702829</v>
      </c>
      <c r="T859" s="113">
        <v>0.31182351166323924</v>
      </c>
      <c r="U859" s="111"/>
      <c r="V859" s="114">
        <v>64.881076100000001</v>
      </c>
      <c r="W859" s="114">
        <v>66.319999999999993</v>
      </c>
      <c r="X859" s="115">
        <v>61.455234218727632</v>
      </c>
      <c r="Y859" s="115">
        <v>61.143782475810724</v>
      </c>
      <c r="Z859" s="115">
        <v>58.446595324158373</v>
      </c>
      <c r="AA859" s="119">
        <v>55.877229268720612</v>
      </c>
      <c r="AB859" s="115">
        <v>52.268899958267937</v>
      </c>
      <c r="AC859" s="115"/>
      <c r="AD859" s="116">
        <v>41.096592390757138</v>
      </c>
      <c r="AE859" s="116">
        <v>41.07441739887274</v>
      </c>
      <c r="AF859" s="115">
        <v>41.240273147278685</v>
      </c>
      <c r="AG859" s="115">
        <v>41.281587275538456</v>
      </c>
      <c r="AH859" s="115">
        <v>41.311598816585381</v>
      </c>
      <c r="AI859" s="119">
        <v>48.692148287227383</v>
      </c>
      <c r="AJ859" s="117">
        <v>56.703296703296701</v>
      </c>
      <c r="AK859" s="115"/>
      <c r="AL859" s="118">
        <v>5.1078017058552332</v>
      </c>
      <c r="AM859" s="118">
        <v>5.3628856201071287</v>
      </c>
      <c r="AN859" s="115">
        <v>5.4610253723312034</v>
      </c>
      <c r="AO859" s="115">
        <v>5.5451847988077505</v>
      </c>
      <c r="AP859" s="115">
        <v>5.5834019385515727</v>
      </c>
      <c r="AQ859" s="119">
        <v>5.4429391860583465</v>
      </c>
      <c r="AR859" s="115">
        <v>5.22</v>
      </c>
      <c r="AS859" s="115"/>
      <c r="AT859" s="118">
        <v>192.32020450237647</v>
      </c>
      <c r="AU859" s="118">
        <v>187.24667810450435</v>
      </c>
      <c r="AV859" s="119">
        <v>269.32233076648004</v>
      </c>
      <c r="AW859" s="119">
        <v>290.76804853146916</v>
      </c>
      <c r="AX859" s="119">
        <v>337.82729160802046</v>
      </c>
      <c r="AY859" s="119">
        <v>400.877310771677</v>
      </c>
      <c r="AZ859" s="119">
        <v>479.99393747703226</v>
      </c>
      <c r="BA859" s="119"/>
    </row>
    <row r="860" spans="1:53" x14ac:dyDescent="0.25">
      <c r="A860" s="180" t="s">
        <v>1553</v>
      </c>
      <c r="B860" s="181">
        <v>2</v>
      </c>
      <c r="C860" s="182" t="s">
        <v>1554</v>
      </c>
      <c r="D860" s="31"/>
      <c r="E860" s="32"/>
      <c r="F860" s="160">
        <v>3768</v>
      </c>
      <c r="G860" s="109">
        <v>2557</v>
      </c>
      <c r="H860" s="110">
        <v>2607</v>
      </c>
      <c r="I860" s="110">
        <v>2562</v>
      </c>
      <c r="J860" s="110">
        <v>2516</v>
      </c>
      <c r="K860" s="110">
        <v>2379</v>
      </c>
      <c r="L860" s="110">
        <v>2650</v>
      </c>
      <c r="M860" s="111"/>
      <c r="N860" s="112">
        <v>0.23376883735829657</v>
      </c>
      <c r="O860" s="112">
        <v>0.19841719985554279</v>
      </c>
      <c r="P860" s="113">
        <v>0.19690232973583158</v>
      </c>
      <c r="Q860" s="113">
        <v>0.19834336065628344</v>
      </c>
      <c r="R860" s="113">
        <v>0.19569100926395688</v>
      </c>
      <c r="S860" s="207">
        <v>0.25431226208434149</v>
      </c>
      <c r="T860" s="113">
        <v>0.30349126279470662</v>
      </c>
      <c r="U860" s="111"/>
      <c r="V860" s="114">
        <v>63.445214</v>
      </c>
      <c r="W860" s="114">
        <v>66.27</v>
      </c>
      <c r="X860" s="115">
        <v>64.053648328228846</v>
      </c>
      <c r="Y860" s="115">
        <v>64.327057837640055</v>
      </c>
      <c r="Z860" s="115">
        <v>63.062115389640539</v>
      </c>
      <c r="AA860" s="119">
        <v>62.510204593642356</v>
      </c>
      <c r="AB860" s="115">
        <v>60.90501175839443</v>
      </c>
      <c r="AC860" s="115"/>
      <c r="AD860" s="116">
        <v>47.23471495828818</v>
      </c>
      <c r="AE860" s="116">
        <v>47.202964401726426</v>
      </c>
      <c r="AF860" s="115">
        <v>47.440439677853121</v>
      </c>
      <c r="AG860" s="115">
        <v>47.499593997861425</v>
      </c>
      <c r="AH860" s="115">
        <v>47.542565067996797</v>
      </c>
      <c r="AI860" s="119">
        <v>59.815916076872782</v>
      </c>
      <c r="AJ860" s="117">
        <v>73.140495867768593</v>
      </c>
      <c r="AK860" s="115"/>
      <c r="AL860" s="118">
        <v>4.3914408542246983</v>
      </c>
      <c r="AM860" s="118">
        <v>4.8485206270627064</v>
      </c>
      <c r="AN860" s="115">
        <v>5.0350772191266868</v>
      </c>
      <c r="AO860" s="115">
        <v>5.1074056990881456</v>
      </c>
      <c r="AP860" s="115">
        <v>5.1489852897473991</v>
      </c>
      <c r="AQ860" s="119">
        <v>5.0208496692419899</v>
      </c>
      <c r="AR860" s="115">
        <v>4.7294999999999998</v>
      </c>
      <c r="AS860" s="115"/>
      <c r="AT860" s="118">
        <v>202.38965495894746</v>
      </c>
      <c r="AU860" s="118">
        <v>122.94003228119847</v>
      </c>
      <c r="AV860" s="119">
        <v>122.94003228119847</v>
      </c>
      <c r="AW860" s="119">
        <v>123.22368784234293</v>
      </c>
      <c r="AX860" s="119">
        <v>121.96292106853551</v>
      </c>
      <c r="AY860" s="119">
        <v>211.06426146820741</v>
      </c>
      <c r="AZ860" s="119">
        <v>331.4286318929515</v>
      </c>
      <c r="BA860" s="119"/>
    </row>
    <row r="861" spans="1:53" x14ac:dyDescent="0.25">
      <c r="A861" s="180" t="s">
        <v>1555</v>
      </c>
      <c r="B861" s="181">
        <v>3</v>
      </c>
      <c r="C861" s="182" t="s">
        <v>1556</v>
      </c>
      <c r="D861" s="31"/>
      <c r="E861" s="32"/>
      <c r="F861" s="160">
        <v>3718</v>
      </c>
      <c r="G861" s="109">
        <v>2545</v>
      </c>
      <c r="H861" s="110">
        <v>2609</v>
      </c>
      <c r="I861" s="110">
        <v>2557</v>
      </c>
      <c r="J861" s="110">
        <v>2504</v>
      </c>
      <c r="K861" s="110">
        <v>2338</v>
      </c>
      <c r="L861" s="110">
        <v>2242</v>
      </c>
      <c r="M861" s="111"/>
      <c r="N861" s="112">
        <v>0.20552049845530976</v>
      </c>
      <c r="O861" s="112">
        <v>0.18967043051138352</v>
      </c>
      <c r="P861" s="113">
        <v>0.22194194476077955</v>
      </c>
      <c r="Q861" s="113">
        <v>0.22819759008364487</v>
      </c>
      <c r="R861" s="113">
        <v>0.24103159698896984</v>
      </c>
      <c r="S861" s="207">
        <v>0.24757806768586438</v>
      </c>
      <c r="T861" s="113">
        <v>0.25552405791696575</v>
      </c>
      <c r="U861" s="111"/>
      <c r="V861" s="114">
        <v>64.799239400000005</v>
      </c>
      <c r="W861" s="114">
        <v>66.08</v>
      </c>
      <c r="X861" s="115">
        <v>62.22052519430283</v>
      </c>
      <c r="Y861" s="115">
        <v>62.007428045848556</v>
      </c>
      <c r="Z861" s="115">
        <v>59.898748134328059</v>
      </c>
      <c r="AA861" s="119">
        <v>57.94885677519278</v>
      </c>
      <c r="AB861" s="115">
        <v>55.161052579977643</v>
      </c>
      <c r="AC861" s="115"/>
      <c r="AD861" s="116">
        <v>26.406375113725357</v>
      </c>
      <c r="AE861" s="116">
        <v>26.374319955626735</v>
      </c>
      <c r="AF861" s="115">
        <v>26.614073470055704</v>
      </c>
      <c r="AG861" s="115">
        <v>26.673795291825826</v>
      </c>
      <c r="AH861" s="115">
        <v>26.717178608404147</v>
      </c>
      <c r="AI861" s="119">
        <v>35.72502999793096</v>
      </c>
      <c r="AJ861" s="117">
        <v>45.5</v>
      </c>
      <c r="AK861" s="115"/>
      <c r="AL861" s="118">
        <v>3.9801700328407223</v>
      </c>
      <c r="AM861" s="118">
        <v>4.3494669656203291</v>
      </c>
      <c r="AN861" s="115">
        <v>4.4851754034339013</v>
      </c>
      <c r="AO861" s="115">
        <v>4.480499438990182</v>
      </c>
      <c r="AP861" s="115">
        <v>4.4902830214830214</v>
      </c>
      <c r="AQ861" s="119">
        <v>4.5089018679189508</v>
      </c>
      <c r="AR861" s="115">
        <v>4.3895999999999997</v>
      </c>
      <c r="AS861" s="115"/>
      <c r="AT861" s="118">
        <v>195.21509455332335</v>
      </c>
      <c r="AU861" s="118">
        <v>147.89259899048469</v>
      </c>
      <c r="AV861" s="119">
        <v>228.6448739294303</v>
      </c>
      <c r="AW861" s="119">
        <v>246.64418303112379</v>
      </c>
      <c r="AX861" s="119">
        <v>298.772885437583</v>
      </c>
      <c r="AY861" s="119">
        <v>295.93093188374769</v>
      </c>
      <c r="AZ861" s="119">
        <v>319.01364021283371</v>
      </c>
      <c r="BA861" s="119"/>
    </row>
    <row r="862" spans="1:53" x14ac:dyDescent="0.25">
      <c r="A862" s="180" t="s">
        <v>1557</v>
      </c>
      <c r="B862" s="181">
        <v>4</v>
      </c>
      <c r="C862" s="182" t="s">
        <v>1558</v>
      </c>
      <c r="D862" s="31"/>
      <c r="E862" s="32"/>
      <c r="F862" s="160">
        <v>1780</v>
      </c>
      <c r="G862" s="109">
        <v>1864</v>
      </c>
      <c r="H862" s="110">
        <v>2095</v>
      </c>
      <c r="I862" s="110">
        <v>2133</v>
      </c>
      <c r="J862" s="110">
        <v>2172</v>
      </c>
      <c r="K862" s="110">
        <v>2287</v>
      </c>
      <c r="L862" s="110">
        <v>1096</v>
      </c>
      <c r="M862" s="111"/>
      <c r="N862" s="112">
        <v>0.23955802549506269</v>
      </c>
      <c r="O862" s="112">
        <v>0.21530762100562317</v>
      </c>
      <c r="P862" s="113">
        <v>0.2348959104745561</v>
      </c>
      <c r="Q862" s="113">
        <v>0.23995270719844955</v>
      </c>
      <c r="R862" s="113">
        <v>0.24705847819984444</v>
      </c>
      <c r="S862" s="207">
        <v>0.21909782786391674</v>
      </c>
      <c r="T862" s="113">
        <v>0.19434077968350849</v>
      </c>
      <c r="U862" s="111"/>
      <c r="V862" s="114">
        <v>63.884156300000001</v>
      </c>
      <c r="W862" s="114">
        <v>66.2</v>
      </c>
      <c r="X862" s="115">
        <v>60.005262588521745</v>
      </c>
      <c r="Y862" s="115">
        <v>59.665407789202774</v>
      </c>
      <c r="Z862" s="115">
        <v>56.059599995125609</v>
      </c>
      <c r="AA862" s="119">
        <v>52.541673998539409</v>
      </c>
      <c r="AB862" s="115">
        <v>47.443862513278333</v>
      </c>
      <c r="AC862" s="115"/>
      <c r="AD862" s="116">
        <v>54.295634741327923</v>
      </c>
      <c r="AE862" s="116">
        <v>54.277214655661723</v>
      </c>
      <c r="AF862" s="115">
        <v>54.41498593917774</v>
      </c>
      <c r="AG862" s="115">
        <v>54.44930431844648</v>
      </c>
      <c r="AH862" s="115">
        <v>54.474233985160282</v>
      </c>
      <c r="AI862" s="119">
        <v>56.412797520154982</v>
      </c>
      <c r="AJ862" s="117">
        <v>58.51063829787234</v>
      </c>
      <c r="AK862" s="115"/>
      <c r="AL862" s="118">
        <v>4.8286357607282184</v>
      </c>
      <c r="AM862" s="118">
        <v>5.4337765389082477</v>
      </c>
      <c r="AN862" s="115">
        <v>5.6214894039859109</v>
      </c>
      <c r="AO862" s="115">
        <v>5.8314606282722519</v>
      </c>
      <c r="AP862" s="115">
        <v>5.9397457317073163</v>
      </c>
      <c r="AQ862" s="119">
        <v>5.6187509934811857</v>
      </c>
      <c r="AR862" s="115">
        <v>5.1246999999999998</v>
      </c>
      <c r="AS862" s="115"/>
      <c r="AT862" s="118">
        <v>188.66178020430161</v>
      </c>
      <c r="AU862" s="118">
        <v>131.14029544886523</v>
      </c>
      <c r="AV862" s="119">
        <v>178.0967542972846</v>
      </c>
      <c r="AW862" s="119">
        <v>184.92208590384374</v>
      </c>
      <c r="AX862" s="119">
        <v>215.19111569665159</v>
      </c>
      <c r="AY862" s="119">
        <v>180.00625619489665</v>
      </c>
      <c r="AZ862" s="119">
        <v>165.68114143991096</v>
      </c>
      <c r="BA862" s="119"/>
    </row>
    <row r="863" spans="1:53" x14ac:dyDescent="0.25">
      <c r="A863" s="180" t="s">
        <v>1559</v>
      </c>
      <c r="B863" s="181">
        <v>5</v>
      </c>
      <c r="C863" s="182" t="s">
        <v>1560</v>
      </c>
      <c r="D863" s="31"/>
      <c r="E863" s="32"/>
      <c r="F863" s="160">
        <v>9233</v>
      </c>
      <c r="G863" s="109">
        <v>8340</v>
      </c>
      <c r="H863" s="110">
        <v>8943</v>
      </c>
      <c r="I863" s="110">
        <v>8965</v>
      </c>
      <c r="J863" s="110">
        <v>8984</v>
      </c>
      <c r="K863" s="110">
        <v>9020</v>
      </c>
      <c r="L863" s="110">
        <v>7206</v>
      </c>
      <c r="M863" s="111"/>
      <c r="N863" s="112">
        <v>0.22416730343743116</v>
      </c>
      <c r="O863" s="112">
        <v>0.2013913736741279</v>
      </c>
      <c r="P863" s="113">
        <v>0.22239180980373918</v>
      </c>
      <c r="Q863" s="113">
        <v>0.22675675697242842</v>
      </c>
      <c r="R863" s="113">
        <v>0.23596211110913953</v>
      </c>
      <c r="S863" s="207">
        <v>0.25785101961776541</v>
      </c>
      <c r="T863" s="113">
        <v>0.27838227575547903</v>
      </c>
      <c r="U863" s="111"/>
      <c r="V863" s="114">
        <v>63.668405</v>
      </c>
      <c r="W863" s="114">
        <v>66.08</v>
      </c>
      <c r="X863" s="115">
        <v>61.94471393456179</v>
      </c>
      <c r="Y863" s="115">
        <v>61.891089862041703</v>
      </c>
      <c r="Z863" s="115">
        <v>59.50383933800893</v>
      </c>
      <c r="AA863" s="119">
        <v>57.641831307061238</v>
      </c>
      <c r="AB863" s="115">
        <v>54.534320624616996</v>
      </c>
      <c r="AC863" s="115"/>
      <c r="AD863" s="116">
        <v>44.057232663471382</v>
      </c>
      <c r="AE863" s="116">
        <v>44.026340529422633</v>
      </c>
      <c r="AF863" s="115">
        <v>44.257395315788358</v>
      </c>
      <c r="AG863" s="115">
        <v>44.314950312649756</v>
      </c>
      <c r="AH863" s="115">
        <v>44.35675959735498</v>
      </c>
      <c r="AI863" s="119">
        <v>50.718442185110462</v>
      </c>
      <c r="AJ863" s="117">
        <v>57.61772853185596</v>
      </c>
      <c r="AK863" s="115"/>
      <c r="AL863" s="118">
        <v>4.2913417843388952</v>
      </c>
      <c r="AM863" s="118">
        <v>4.6923777432126696</v>
      </c>
      <c r="AN863" s="115">
        <v>4.9538542855050585</v>
      </c>
      <c r="AO863" s="115">
        <v>5.082906569900687</v>
      </c>
      <c r="AP863" s="115">
        <v>5.1606127412172205</v>
      </c>
      <c r="AQ863" s="119">
        <v>5.0302663986269351</v>
      </c>
      <c r="AR863" s="115">
        <v>4.7622</v>
      </c>
      <c r="AS863" s="115"/>
      <c r="AT863" s="118">
        <v>189.96999788978977</v>
      </c>
      <c r="AU863" s="118">
        <v>133.20208397620075</v>
      </c>
      <c r="AV863" s="119">
        <v>175.44383110882163</v>
      </c>
      <c r="AW863" s="119">
        <v>181.03843733271501</v>
      </c>
      <c r="AX863" s="119">
        <v>208.81313852444313</v>
      </c>
      <c r="AY863" s="119">
        <v>263.68741561375282</v>
      </c>
      <c r="AZ863" s="119">
        <v>346.61965908859395</v>
      </c>
      <c r="BA863" s="119"/>
    </row>
    <row r="864" spans="1:53" x14ac:dyDescent="0.25">
      <c r="A864" s="180" t="s">
        <v>1561</v>
      </c>
      <c r="B864" s="181">
        <v>6</v>
      </c>
      <c r="C864" s="182" t="s">
        <v>1562</v>
      </c>
      <c r="D864" s="31"/>
      <c r="E864" s="32"/>
      <c r="F864" s="160">
        <v>5313</v>
      </c>
      <c r="G864" s="109">
        <v>2918</v>
      </c>
      <c r="H864" s="110">
        <v>2843</v>
      </c>
      <c r="I864" s="110">
        <v>2746</v>
      </c>
      <c r="J864" s="110">
        <v>2651</v>
      </c>
      <c r="K864" s="110">
        <v>2379</v>
      </c>
      <c r="L864" s="110">
        <v>1938</v>
      </c>
      <c r="M864" s="111"/>
      <c r="N864" s="112">
        <v>0.18071971842680973</v>
      </c>
      <c r="O864" s="112">
        <v>0.14817378889161181</v>
      </c>
      <c r="P864" s="113">
        <v>0.14502787059520786</v>
      </c>
      <c r="Q864" s="113">
        <v>0.14500035630743963</v>
      </c>
      <c r="R864" s="113">
        <v>0.14060036978992907</v>
      </c>
      <c r="S864" s="207">
        <v>0.20085029576861665</v>
      </c>
      <c r="T864" s="113">
        <v>0.2378092763722725</v>
      </c>
      <c r="U864" s="111"/>
      <c r="V864" s="114">
        <v>63.348497900000005</v>
      </c>
      <c r="W864" s="114">
        <v>65.72</v>
      </c>
      <c r="X864" s="115">
        <v>61.618673931493554</v>
      </c>
      <c r="Y864" s="115">
        <v>61.551646909099489</v>
      </c>
      <c r="Z864" s="115">
        <v>59.138980120355519</v>
      </c>
      <c r="AA864" s="119">
        <v>56.979610181931321</v>
      </c>
      <c r="AB864" s="115">
        <v>53.537518367506962</v>
      </c>
      <c r="AC864" s="115"/>
      <c r="AD864" s="116">
        <v>20.339933022124264</v>
      </c>
      <c r="AE864" s="116">
        <v>20.313211160025812</v>
      </c>
      <c r="AF864" s="115">
        <v>20.513074792907599</v>
      </c>
      <c r="AG864" s="115">
        <v>20.562860174739118</v>
      </c>
      <c r="AH864" s="115">
        <v>20.599025430870839</v>
      </c>
      <c r="AI864" s="119">
        <v>27.646883909871576</v>
      </c>
      <c r="AJ864" s="117">
        <v>35.294117647058826</v>
      </c>
      <c r="AK864" s="115"/>
      <c r="AL864" s="118">
        <v>3.5007223946784927</v>
      </c>
      <c r="AM864" s="118">
        <v>3.7268119727891151</v>
      </c>
      <c r="AN864" s="115">
        <v>3.8743305969350796</v>
      </c>
      <c r="AO864" s="115">
        <v>3.8680100834938984</v>
      </c>
      <c r="AP864" s="115">
        <v>3.9189078616352195</v>
      </c>
      <c r="AQ864" s="119">
        <v>3.6829138089836135</v>
      </c>
      <c r="AR864" s="115">
        <v>3.3502000000000001</v>
      </c>
      <c r="AS864" s="115"/>
      <c r="AT864" s="118">
        <v>180.84419176915102</v>
      </c>
      <c r="AU864" s="118">
        <v>106.172099255163</v>
      </c>
      <c r="AV864" s="119">
        <v>106.172099255163</v>
      </c>
      <c r="AW864" s="119">
        <v>106.28440311808838</v>
      </c>
      <c r="AX864" s="119">
        <v>103.6818238222985</v>
      </c>
      <c r="AY864" s="119">
        <v>230.71237748525891</v>
      </c>
      <c r="AZ864" s="119">
        <v>390.08921808408684</v>
      </c>
      <c r="BA864" s="119"/>
    </row>
    <row r="865" spans="1:53" x14ac:dyDescent="0.25">
      <c r="A865" s="180" t="s">
        <v>1563</v>
      </c>
      <c r="B865" s="181">
        <v>7</v>
      </c>
      <c r="C865" s="182" t="s">
        <v>1564</v>
      </c>
      <c r="D865" s="31"/>
      <c r="E865" s="32"/>
      <c r="F865" s="160">
        <v>4754</v>
      </c>
      <c r="G865" s="109">
        <v>3753</v>
      </c>
      <c r="H865" s="110">
        <v>3920</v>
      </c>
      <c r="I865" s="110">
        <v>3885</v>
      </c>
      <c r="J865" s="110">
        <v>3850</v>
      </c>
      <c r="K865" s="110">
        <v>3738</v>
      </c>
      <c r="L865" s="110">
        <v>3276</v>
      </c>
      <c r="M865" s="111"/>
      <c r="N865" s="112">
        <v>0.231191061688162</v>
      </c>
      <c r="O865" s="112">
        <v>0.2247532916193907</v>
      </c>
      <c r="P865" s="113">
        <v>0.24604246592725942</v>
      </c>
      <c r="Q865" s="113">
        <v>0.25130451363777556</v>
      </c>
      <c r="R865" s="113">
        <v>0.25912535739354209</v>
      </c>
      <c r="S865" s="207">
        <v>0.25473118554623159</v>
      </c>
      <c r="T865" s="113">
        <v>0.24891790494963398</v>
      </c>
      <c r="U865" s="111"/>
      <c r="V865" s="114">
        <v>64.151985499999995</v>
      </c>
      <c r="W865" s="114">
        <v>66.39</v>
      </c>
      <c r="X865" s="115">
        <v>62.149194332449383</v>
      </c>
      <c r="Y865" s="115">
        <v>62.0524266773484</v>
      </c>
      <c r="Z865" s="115">
        <v>59.622926684423859</v>
      </c>
      <c r="AA865" s="119">
        <v>57.505012662380068</v>
      </c>
      <c r="AB865" s="115">
        <v>54.168898586896631</v>
      </c>
      <c r="AC865" s="115"/>
      <c r="AD865" s="116">
        <v>41.904176271290495</v>
      </c>
      <c r="AE865" s="116">
        <v>41.864522689399323</v>
      </c>
      <c r="AF865" s="115">
        <v>42.16110789384151</v>
      </c>
      <c r="AG865" s="115">
        <v>42.234986305015333</v>
      </c>
      <c r="AH865" s="115">
        <v>42.288653296497841</v>
      </c>
      <c r="AI865" s="119">
        <v>51.427897929042501</v>
      </c>
      <c r="AJ865" s="117">
        <v>61.341853035143771</v>
      </c>
      <c r="AK865" s="115"/>
      <c r="AL865" s="118">
        <v>4.1610756860242493</v>
      </c>
      <c r="AM865" s="118">
        <v>4.5376811104751003</v>
      </c>
      <c r="AN865" s="115">
        <v>4.8212793853046314</v>
      </c>
      <c r="AO865" s="115">
        <v>4.8829314240672614</v>
      </c>
      <c r="AP865" s="115">
        <v>4.9478406138107403</v>
      </c>
      <c r="AQ865" s="119">
        <v>4.754468312719041</v>
      </c>
      <c r="AR865" s="115">
        <v>4.4055</v>
      </c>
      <c r="AS865" s="115"/>
      <c r="AT865" s="118">
        <v>211.84307775186653</v>
      </c>
      <c r="AU865" s="118">
        <v>177.79749887643766</v>
      </c>
      <c r="AV865" s="119">
        <v>232.9892947996789</v>
      </c>
      <c r="AW865" s="119">
        <v>244.20807597797236</v>
      </c>
      <c r="AX865" s="119">
        <v>277.75043546090257</v>
      </c>
      <c r="AY865" s="119">
        <v>264.91605675253049</v>
      </c>
      <c r="AZ865" s="119">
        <v>268.0970312931384</v>
      </c>
      <c r="BA865" s="119"/>
    </row>
    <row r="866" spans="1:53" x14ac:dyDescent="0.25">
      <c r="A866" s="180"/>
      <c r="B866" s="183"/>
      <c r="C866" s="182"/>
      <c r="D866" s="31"/>
      <c r="E866" s="32"/>
      <c r="F866" s="160"/>
      <c r="G866" s="109"/>
      <c r="H866" s="110"/>
      <c r="I866" s="110"/>
      <c r="J866" s="110"/>
      <c r="K866" s="110"/>
      <c r="L866" s="110" t="s">
        <v>15</v>
      </c>
      <c r="M866" s="111"/>
      <c r="N866" s="112"/>
      <c r="O866" s="112"/>
      <c r="P866" s="113"/>
      <c r="Q866" s="113"/>
      <c r="R866" s="113"/>
      <c r="S866" s="207"/>
      <c r="T866" s="113"/>
      <c r="U866" s="111"/>
      <c r="V866" s="114"/>
      <c r="W866" s="114"/>
      <c r="X866" s="115"/>
      <c r="Y866" s="115"/>
      <c r="Z866" s="115"/>
      <c r="AA866" s="119"/>
      <c r="AB866" s="115"/>
      <c r="AC866" s="115"/>
      <c r="AD866" s="116"/>
      <c r="AE866" s="116"/>
      <c r="AF866" s="115"/>
      <c r="AG866" s="115"/>
      <c r="AH866" s="115"/>
      <c r="AI866" s="119"/>
      <c r="AJ866" s="120"/>
      <c r="AK866" s="115"/>
      <c r="AL866" s="118"/>
      <c r="AM866" s="118"/>
      <c r="AN866" s="115"/>
      <c r="AO866" s="115"/>
      <c r="AP866" s="115"/>
      <c r="AQ866" s="119"/>
      <c r="AR866" s="115"/>
      <c r="AS866" s="115"/>
      <c r="AT866" s="118"/>
      <c r="AU866" s="118"/>
      <c r="AV866" s="119"/>
      <c r="AW866" s="119"/>
      <c r="AX866" s="119"/>
      <c r="AY866" s="119"/>
      <c r="AZ866" s="119"/>
      <c r="BA866" s="119"/>
    </row>
    <row r="867" spans="1:53" x14ac:dyDescent="0.25">
      <c r="A867" s="177" t="s">
        <v>1565</v>
      </c>
      <c r="B867" s="178"/>
      <c r="C867" s="179" t="s">
        <v>1566</v>
      </c>
      <c r="D867" s="31"/>
      <c r="E867" s="32"/>
      <c r="F867" s="159">
        <v>65408</v>
      </c>
      <c r="G867" s="97">
        <v>54828</v>
      </c>
      <c r="H867" s="98">
        <v>57835</v>
      </c>
      <c r="I867" s="98">
        <v>57555</v>
      </c>
      <c r="J867" s="98">
        <v>57262</v>
      </c>
      <c r="K867" s="98">
        <v>56302</v>
      </c>
      <c r="L867" s="98">
        <v>56206</v>
      </c>
      <c r="M867" s="121"/>
      <c r="N867" s="100">
        <v>0.24005265610968915</v>
      </c>
      <c r="O867" s="100">
        <v>0.25417273344914976</v>
      </c>
      <c r="P867" s="101">
        <v>0.292003794005877</v>
      </c>
      <c r="Q867" s="101">
        <v>0.30650063976059549</v>
      </c>
      <c r="R867" s="101">
        <v>0.3230765550893287</v>
      </c>
      <c r="S867" s="206">
        <v>0.35681111222452144</v>
      </c>
      <c r="T867" s="101">
        <v>0.38989262108698991</v>
      </c>
      <c r="U867" s="121"/>
      <c r="V867" s="102">
        <v>63.690401411201989</v>
      </c>
      <c r="W867" s="102">
        <v>72.77</v>
      </c>
      <c r="X867" s="103">
        <v>72.586288919223705</v>
      </c>
      <c r="Y867" s="103">
        <v>74.214747142364402</v>
      </c>
      <c r="Z867" s="103">
        <v>73.563186114180695</v>
      </c>
      <c r="AA867" s="107">
        <v>75.771099903357253</v>
      </c>
      <c r="AB867" s="103">
        <v>75.272894436478353</v>
      </c>
      <c r="AC867" s="103"/>
      <c r="AD867" s="104">
        <v>46.620460598706899</v>
      </c>
      <c r="AE867" s="104">
        <v>48.457884376282564</v>
      </c>
      <c r="AF867" s="103">
        <v>49.880954864915459</v>
      </c>
      <c r="AG867" s="103">
        <v>50.235437101769733</v>
      </c>
      <c r="AH867" s="103">
        <v>50.492941220817443</v>
      </c>
      <c r="AI867" s="107">
        <v>55.519535150639513</v>
      </c>
      <c r="AJ867" s="105">
        <v>60.270106833299742</v>
      </c>
      <c r="AK867" s="103"/>
      <c r="AL867" s="106">
        <v>5.1556260701288723</v>
      </c>
      <c r="AM867" s="106">
        <v>5.6177690779755887</v>
      </c>
      <c r="AN867" s="103">
        <v>5.7971050451921169</v>
      </c>
      <c r="AO867" s="103">
        <v>6.0017223420217034</v>
      </c>
      <c r="AP867" s="103">
        <v>6.0915592561227596</v>
      </c>
      <c r="AQ867" s="107">
        <v>6.1837894069772688</v>
      </c>
      <c r="AR867" s="103">
        <v>6.1735974750440397</v>
      </c>
      <c r="AS867" s="103"/>
      <c r="AT867" s="106">
        <v>190.6299137808424</v>
      </c>
      <c r="AU867" s="106">
        <v>175.8500257286257</v>
      </c>
      <c r="AV867" s="107">
        <v>241.51701150022149</v>
      </c>
      <c r="AW867" s="107">
        <v>259.43597753916885</v>
      </c>
      <c r="AX867" s="107">
        <v>297.9048592050064</v>
      </c>
      <c r="AY867" s="107">
        <v>354.64148210658215</v>
      </c>
      <c r="AZ867" s="107">
        <v>439.70923845010066</v>
      </c>
      <c r="BA867" s="107"/>
    </row>
    <row r="868" spans="1:53" x14ac:dyDescent="0.25">
      <c r="A868" s="180" t="s">
        <v>1567</v>
      </c>
      <c r="B868" s="181">
        <v>1</v>
      </c>
      <c r="C868" s="182" t="s">
        <v>300</v>
      </c>
      <c r="D868" s="31"/>
      <c r="E868" s="32"/>
      <c r="F868" s="160">
        <v>20405</v>
      </c>
      <c r="G868" s="109">
        <v>16336</v>
      </c>
      <c r="H868" s="110">
        <v>17209</v>
      </c>
      <c r="I868" s="110">
        <v>17120</v>
      </c>
      <c r="J868" s="110">
        <v>17021</v>
      </c>
      <c r="K868" s="110">
        <v>16703</v>
      </c>
      <c r="L868" s="110">
        <v>21674</v>
      </c>
      <c r="M868" s="111"/>
      <c r="N868" s="112">
        <v>0.26697589480867262</v>
      </c>
      <c r="O868" s="112">
        <v>0.2906198932590085</v>
      </c>
      <c r="P868" s="113">
        <v>0.33780433203879678</v>
      </c>
      <c r="Q868" s="113">
        <v>0.35421689567508829</v>
      </c>
      <c r="R868" s="113">
        <v>0.37377653129600341</v>
      </c>
      <c r="S868" s="207">
        <v>0.40427215324519822</v>
      </c>
      <c r="T868" s="113">
        <v>0.42972177222657737</v>
      </c>
      <c r="U868" s="111"/>
      <c r="V868" s="114">
        <v>65.721762200000001</v>
      </c>
      <c r="W868" s="114">
        <v>72.95</v>
      </c>
      <c r="X868" s="115">
        <v>71.872569650487222</v>
      </c>
      <c r="Y868" s="115">
        <v>73.069280700701285</v>
      </c>
      <c r="Z868" s="115">
        <v>72.096493415866448</v>
      </c>
      <c r="AA868" s="119">
        <v>73.310372330391601</v>
      </c>
      <c r="AB868" s="115">
        <v>72.280249607888209</v>
      </c>
      <c r="AC868" s="115"/>
      <c r="AD868" s="116">
        <v>61.392259140369852</v>
      </c>
      <c r="AE868" s="116">
        <v>61.36825100105446</v>
      </c>
      <c r="AF868" s="115">
        <v>61.547817601788665</v>
      </c>
      <c r="AG868" s="115">
        <v>61.592547058833148</v>
      </c>
      <c r="AH868" s="115">
        <v>61.625039573927651</v>
      </c>
      <c r="AI868" s="119">
        <v>65.32799216901833</v>
      </c>
      <c r="AJ868" s="117">
        <v>69.340827797649467</v>
      </c>
      <c r="AK868" s="115"/>
      <c r="AL868" s="118">
        <v>6.0652838772455082</v>
      </c>
      <c r="AM868" s="118">
        <v>6.5923837993960879</v>
      </c>
      <c r="AN868" s="115">
        <v>6.8245731349019572</v>
      </c>
      <c r="AO868" s="115">
        <v>7.0461467268100852</v>
      </c>
      <c r="AP868" s="115">
        <v>7.1436073916452001</v>
      </c>
      <c r="AQ868" s="119">
        <v>7.2766091090709608</v>
      </c>
      <c r="AR868" s="115">
        <v>7.2846000000000002</v>
      </c>
      <c r="AS868" s="115"/>
      <c r="AT868" s="118">
        <v>195.94265337638709</v>
      </c>
      <c r="AU868" s="118">
        <v>201.36121470517824</v>
      </c>
      <c r="AV868" s="119">
        <v>295.6353460602835</v>
      </c>
      <c r="AW868" s="119">
        <v>321.66075612164963</v>
      </c>
      <c r="AX868" s="119">
        <v>375.53674850498481</v>
      </c>
      <c r="AY868" s="119">
        <v>437.98410545898514</v>
      </c>
      <c r="AZ868" s="119">
        <v>514.6535568475806</v>
      </c>
      <c r="BA868" s="119"/>
    </row>
    <row r="869" spans="1:53" x14ac:dyDescent="0.25">
      <c r="A869" s="180" t="s">
        <v>1568</v>
      </c>
      <c r="B869" s="181">
        <v>2</v>
      </c>
      <c r="C869" s="182" t="s">
        <v>1569</v>
      </c>
      <c r="D869" s="31"/>
      <c r="E869" s="32"/>
      <c r="F869" s="160">
        <v>8577</v>
      </c>
      <c r="G869" s="109">
        <v>6785</v>
      </c>
      <c r="H869" s="110">
        <v>7152</v>
      </c>
      <c r="I869" s="110">
        <v>7115</v>
      </c>
      <c r="J869" s="110">
        <v>7076</v>
      </c>
      <c r="K869" s="110">
        <v>6947</v>
      </c>
      <c r="L869" s="110">
        <v>6784</v>
      </c>
      <c r="M869" s="111"/>
      <c r="N869" s="112">
        <v>0.20191067094517365</v>
      </c>
      <c r="O869" s="112">
        <v>0.19409374756211079</v>
      </c>
      <c r="P869" s="113">
        <v>0.1994408784571953</v>
      </c>
      <c r="Q869" s="113">
        <v>0.20196653533284073</v>
      </c>
      <c r="R869" s="113">
        <v>0.20729823216976528</v>
      </c>
      <c r="S869" s="207">
        <v>0.2604077155755411</v>
      </c>
      <c r="T869" s="113">
        <v>0.31033151061249581</v>
      </c>
      <c r="U869" s="111"/>
      <c r="V869" s="114">
        <v>59.561690599999999</v>
      </c>
      <c r="W869" s="114">
        <v>72.53</v>
      </c>
      <c r="X869" s="115">
        <v>73.704571797296239</v>
      </c>
      <c r="Y869" s="115">
        <v>76.195740397714815</v>
      </c>
      <c r="Z869" s="115">
        <v>76.017785457280482</v>
      </c>
      <c r="AA869" s="119">
        <v>80.081744984632223</v>
      </c>
      <c r="AB869" s="115">
        <v>80.455130534310484</v>
      </c>
      <c r="AC869" s="115"/>
      <c r="AD869" s="116">
        <v>40.430847515224897</v>
      </c>
      <c r="AE869" s="116">
        <v>40.417600117475779</v>
      </c>
      <c r="AF869" s="115">
        <v>40.516682772367638</v>
      </c>
      <c r="AG869" s="115">
        <v>40.541363939899448</v>
      </c>
      <c r="AH869" s="115">
        <v>40.559292912472941</v>
      </c>
      <c r="AI869" s="119">
        <v>48.563373947379205</v>
      </c>
      <c r="AJ869" s="117">
        <v>57.256778309409881</v>
      </c>
      <c r="AK869" s="115"/>
      <c r="AL869" s="118">
        <v>4.0826106182326232</v>
      </c>
      <c r="AM869" s="118">
        <v>4.4246308547823325</v>
      </c>
      <c r="AN869" s="115">
        <v>4.5222429596548857</v>
      </c>
      <c r="AO869" s="115">
        <v>4.750611884057971</v>
      </c>
      <c r="AP869" s="115">
        <v>4.81190849617672</v>
      </c>
      <c r="AQ869" s="119">
        <v>4.8090369026464259</v>
      </c>
      <c r="AR869" s="115">
        <v>4.7382</v>
      </c>
      <c r="AS869" s="115"/>
      <c r="AT869" s="118">
        <v>173.1728911143</v>
      </c>
      <c r="AU869" s="118">
        <v>118.24531325452143</v>
      </c>
      <c r="AV869" s="119">
        <v>121.43801195917472</v>
      </c>
      <c r="AW869" s="119">
        <v>116.99956389393898</v>
      </c>
      <c r="AX869" s="119">
        <v>123.04637174760285</v>
      </c>
      <c r="AY869" s="119">
        <v>182.80802577053149</v>
      </c>
      <c r="AZ869" s="119">
        <v>266.5762993864721</v>
      </c>
      <c r="BA869" s="119"/>
    </row>
    <row r="870" spans="1:53" x14ac:dyDescent="0.25">
      <c r="A870" s="180" t="s">
        <v>1570</v>
      </c>
      <c r="B870" s="181">
        <v>3</v>
      </c>
      <c r="C870" s="182" t="s">
        <v>1571</v>
      </c>
      <c r="D870" s="31"/>
      <c r="E870" s="32"/>
      <c r="F870" s="160">
        <v>2087</v>
      </c>
      <c r="G870" s="109">
        <v>2037</v>
      </c>
      <c r="H870" s="110">
        <v>2216</v>
      </c>
      <c r="I870" s="110">
        <v>2231</v>
      </c>
      <c r="J870" s="110">
        <v>2246</v>
      </c>
      <c r="K870" s="110">
        <v>2285</v>
      </c>
      <c r="L870" s="110">
        <v>2382</v>
      </c>
      <c r="M870" s="111"/>
      <c r="N870" s="112">
        <v>0.2982319560211753</v>
      </c>
      <c r="O870" s="112">
        <v>0.33318994812320218</v>
      </c>
      <c r="P870" s="113">
        <v>0.40939369290349381</v>
      </c>
      <c r="Q870" s="113">
        <v>0.43043738511598939</v>
      </c>
      <c r="R870" s="113">
        <v>0.45926066096090157</v>
      </c>
      <c r="S870" s="207">
        <v>0.49906733854457397</v>
      </c>
      <c r="T870" s="113">
        <v>0.53115874099715321</v>
      </c>
      <c r="U870" s="111"/>
      <c r="V870" s="114">
        <v>65.230742000000006</v>
      </c>
      <c r="W870" s="114">
        <v>73.11</v>
      </c>
      <c r="X870" s="115">
        <v>72.592614395426693</v>
      </c>
      <c r="Y870" s="115">
        <v>73.988405875903709</v>
      </c>
      <c r="Z870" s="115">
        <v>73.343818475119406</v>
      </c>
      <c r="AA870" s="119">
        <v>75.135617677348137</v>
      </c>
      <c r="AB870" s="115">
        <v>74.607032828544206</v>
      </c>
      <c r="AC870" s="115"/>
      <c r="AD870" s="116">
        <v>71.348646657648601</v>
      </c>
      <c r="AE870" s="116">
        <v>71.30707685518</v>
      </c>
      <c r="AF870" s="115">
        <v>71.794871794871796</v>
      </c>
      <c r="AG870" s="115">
        <v>71.794871794871796</v>
      </c>
      <c r="AH870" s="115">
        <v>71.794871794871796</v>
      </c>
      <c r="AI870" s="119">
        <v>74.01024987128892</v>
      </c>
      <c r="AJ870" s="117">
        <v>76.31578947368422</v>
      </c>
      <c r="AK870" s="115"/>
      <c r="AL870" s="118">
        <v>7.3832148272017841</v>
      </c>
      <c r="AM870" s="118">
        <v>7.9561526777020442</v>
      </c>
      <c r="AN870" s="115">
        <v>8.3076466453390285</v>
      </c>
      <c r="AO870" s="115">
        <v>8.3503552226027402</v>
      </c>
      <c r="AP870" s="115">
        <v>8.4420458021612621</v>
      </c>
      <c r="AQ870" s="119">
        <v>8.6081857882484485</v>
      </c>
      <c r="AR870" s="115">
        <v>8.5869</v>
      </c>
      <c r="AS870" s="115"/>
      <c r="AT870" s="118">
        <v>219.11187257645022</v>
      </c>
      <c r="AU870" s="118">
        <v>239.51805511138383</v>
      </c>
      <c r="AV870" s="119">
        <v>406.73849199965031</v>
      </c>
      <c r="AW870" s="119">
        <v>453.37897711750247</v>
      </c>
      <c r="AX870" s="119">
        <v>546.38912704945403</v>
      </c>
      <c r="AY870" s="119">
        <v>650.57615261229512</v>
      </c>
      <c r="AZ870" s="119">
        <v>774.77417747935124</v>
      </c>
      <c r="BA870" s="119"/>
    </row>
    <row r="871" spans="1:53" x14ac:dyDescent="0.25">
      <c r="A871" s="180" t="s">
        <v>1572</v>
      </c>
      <c r="B871" s="181">
        <v>4</v>
      </c>
      <c r="C871" s="182" t="s">
        <v>1573</v>
      </c>
      <c r="D871" s="31"/>
      <c r="E871" s="32"/>
      <c r="F871" s="160">
        <v>6585</v>
      </c>
      <c r="G871" s="109">
        <v>4724</v>
      </c>
      <c r="H871" s="110">
        <v>4782</v>
      </c>
      <c r="I871" s="110">
        <v>4685</v>
      </c>
      <c r="J871" s="110">
        <v>4589</v>
      </c>
      <c r="K871" s="110">
        <v>4303</v>
      </c>
      <c r="L871" s="110">
        <v>4026</v>
      </c>
      <c r="M871" s="111"/>
      <c r="N871" s="112">
        <v>0.17186095003351881</v>
      </c>
      <c r="O871" s="112">
        <v>0.15986977143939599</v>
      </c>
      <c r="P871" s="113">
        <v>0.16198026960240669</v>
      </c>
      <c r="Q871" s="113">
        <v>0.17151334493548354</v>
      </c>
      <c r="R871" s="113">
        <v>0.17016034048740342</v>
      </c>
      <c r="S871" s="207">
        <v>0.20558736185367923</v>
      </c>
      <c r="T871" s="113">
        <v>0.24308898545168117</v>
      </c>
      <c r="U871" s="111"/>
      <c r="V871" s="114">
        <v>60.670205899999999</v>
      </c>
      <c r="W871" s="114">
        <v>72.37</v>
      </c>
      <c r="X871" s="115">
        <v>73.036911886810969</v>
      </c>
      <c r="Y871" s="115">
        <v>75.199312517378104</v>
      </c>
      <c r="Z871" s="115">
        <v>74.651217981664146</v>
      </c>
      <c r="AA871" s="119">
        <v>77.938685668223115</v>
      </c>
      <c r="AB871" s="115">
        <v>77.732580576426201</v>
      </c>
      <c r="AC871" s="115"/>
      <c r="AD871" s="116">
        <v>17.613654102363419</v>
      </c>
      <c r="AE871" s="116">
        <v>17.60259983567979</v>
      </c>
      <c r="AF871" s="115">
        <v>17.685279174795237</v>
      </c>
      <c r="AG871" s="115">
        <v>17.705874329642018</v>
      </c>
      <c r="AH871" s="115">
        <v>17.720835127826248</v>
      </c>
      <c r="AI871" s="119">
        <v>29.638425465281671</v>
      </c>
      <c r="AJ871" s="117">
        <v>42.586750788643535</v>
      </c>
      <c r="AK871" s="115"/>
      <c r="AL871" s="118">
        <v>3.6332904292057226</v>
      </c>
      <c r="AM871" s="118">
        <v>3.9118120018115943</v>
      </c>
      <c r="AN871" s="115">
        <v>4.0113187025201071</v>
      </c>
      <c r="AO871" s="115">
        <v>4.2046290336134451</v>
      </c>
      <c r="AP871" s="115">
        <v>4.2766566993464048</v>
      </c>
      <c r="AQ871" s="119">
        <v>4.2369663269652307</v>
      </c>
      <c r="AR871" s="115">
        <v>4.1470000000000002</v>
      </c>
      <c r="AS871" s="115"/>
      <c r="AT871" s="118">
        <v>174.57189893072271</v>
      </c>
      <c r="AU871" s="118">
        <v>113.848237273301</v>
      </c>
      <c r="AV871" s="119">
        <v>113.848237273301</v>
      </c>
      <c r="AW871" s="119">
        <v>120.84709335712357</v>
      </c>
      <c r="AX871" s="119">
        <v>118.48000747560012</v>
      </c>
      <c r="AY871" s="119">
        <v>142.64059856032395</v>
      </c>
      <c r="AZ871" s="119">
        <v>186.85719251742711</v>
      </c>
      <c r="BA871" s="119"/>
    </row>
    <row r="872" spans="1:53" x14ac:dyDescent="0.25">
      <c r="A872" s="180" t="s">
        <v>1574</v>
      </c>
      <c r="B872" s="181">
        <v>5</v>
      </c>
      <c r="C872" s="182" t="s">
        <v>1575</v>
      </c>
      <c r="D872" s="31"/>
      <c r="E872" s="32"/>
      <c r="F872" s="160">
        <v>6565</v>
      </c>
      <c r="G872" s="109">
        <v>5719</v>
      </c>
      <c r="H872" s="110">
        <v>5996</v>
      </c>
      <c r="I872" s="110">
        <v>5952</v>
      </c>
      <c r="J872" s="110">
        <v>5908</v>
      </c>
      <c r="K872" s="110">
        <v>5762</v>
      </c>
      <c r="L872" s="110">
        <v>4533</v>
      </c>
      <c r="M872" s="111"/>
      <c r="N872" s="112">
        <v>0.21053745990632114</v>
      </c>
      <c r="O872" s="112">
        <v>0.22660705846267509</v>
      </c>
      <c r="P872" s="113">
        <v>0.25174946568089773</v>
      </c>
      <c r="Q872" s="113">
        <v>0.26158477737399299</v>
      </c>
      <c r="R872" s="113">
        <v>0.27327993008704504</v>
      </c>
      <c r="S872" s="207">
        <v>0.30715522331736889</v>
      </c>
      <c r="T872" s="113">
        <v>0.33736771184759906</v>
      </c>
      <c r="U872" s="111"/>
      <c r="V872" s="114">
        <v>60.238703300000005</v>
      </c>
      <c r="W872" s="114">
        <v>72.680000000000007</v>
      </c>
      <c r="X872" s="115">
        <v>74.451560606049227</v>
      </c>
      <c r="Y872" s="115">
        <v>76.917502784832109</v>
      </c>
      <c r="Z872" s="115">
        <v>77.092973376536534</v>
      </c>
      <c r="AA872" s="119">
        <v>81.555136412043794</v>
      </c>
      <c r="AB872" s="115">
        <v>82.573394373309085</v>
      </c>
      <c r="AC872" s="115"/>
      <c r="AD872" s="116">
        <v>28.939761086713411</v>
      </c>
      <c r="AE872" s="116">
        <v>28.918095610127061</v>
      </c>
      <c r="AF872" s="115">
        <v>29.080140487191002</v>
      </c>
      <c r="AG872" s="115">
        <v>29.120505339776475</v>
      </c>
      <c r="AH872" s="115">
        <v>29.149827304955188</v>
      </c>
      <c r="AI872" s="119">
        <v>39.748842952508767</v>
      </c>
      <c r="AJ872" s="117">
        <v>51.258581235697939</v>
      </c>
      <c r="AK872" s="115"/>
      <c r="AL872" s="118">
        <v>4.3400086126431905</v>
      </c>
      <c r="AM872" s="118">
        <v>4.725289946686976</v>
      </c>
      <c r="AN872" s="115">
        <v>4.8995084506875282</v>
      </c>
      <c r="AO872" s="115">
        <v>5.0403421977264893</v>
      </c>
      <c r="AP872" s="115">
        <v>5.1022341610738255</v>
      </c>
      <c r="AQ872" s="119">
        <v>5.1036651027484368</v>
      </c>
      <c r="AR872" s="115">
        <v>4.9968000000000004</v>
      </c>
      <c r="AS872" s="115"/>
      <c r="AT872" s="118">
        <v>207.153358099678</v>
      </c>
      <c r="AU872" s="118">
        <v>182.88601129902108</v>
      </c>
      <c r="AV872" s="119">
        <v>224.40583509041733</v>
      </c>
      <c r="AW872" s="119">
        <v>232.80672875879731</v>
      </c>
      <c r="AX872" s="119">
        <v>257.5535299129769</v>
      </c>
      <c r="AY872" s="119">
        <v>284.20327969904974</v>
      </c>
      <c r="AZ872" s="119">
        <v>325.37554237280659</v>
      </c>
      <c r="BA872" s="119"/>
    </row>
    <row r="873" spans="1:53" x14ac:dyDescent="0.25">
      <c r="A873" s="180" t="s">
        <v>1576</v>
      </c>
      <c r="B873" s="181">
        <v>6</v>
      </c>
      <c r="C873" s="182" t="s">
        <v>1577</v>
      </c>
      <c r="D873" s="31"/>
      <c r="E873" s="32"/>
      <c r="F873" s="160">
        <v>9231</v>
      </c>
      <c r="G873" s="109">
        <v>9076</v>
      </c>
      <c r="H873" s="110">
        <v>9754</v>
      </c>
      <c r="I873" s="110">
        <v>9770</v>
      </c>
      <c r="J873" s="110">
        <v>9783</v>
      </c>
      <c r="K873" s="110">
        <v>9801</v>
      </c>
      <c r="L873" s="110">
        <v>7255</v>
      </c>
      <c r="M873" s="111"/>
      <c r="N873" s="112">
        <v>0.22598768577724335</v>
      </c>
      <c r="O873" s="112">
        <v>0.24311650828431103</v>
      </c>
      <c r="P873" s="113">
        <v>0.27179114481072619</v>
      </c>
      <c r="Q873" s="113">
        <v>0.28368624172672768</v>
      </c>
      <c r="R873" s="113">
        <v>0.29596148311434017</v>
      </c>
      <c r="S873" s="207">
        <v>0.31008525988309982</v>
      </c>
      <c r="T873" s="113">
        <v>0.3193985027573108</v>
      </c>
      <c r="U873" s="111"/>
      <c r="V873" s="114">
        <v>66.361576400000004</v>
      </c>
      <c r="W873" s="114">
        <v>72.83</v>
      </c>
      <c r="X873" s="115">
        <v>70.939595652433965</v>
      </c>
      <c r="Y873" s="115">
        <v>71.881724310666087</v>
      </c>
      <c r="Z873" s="115">
        <v>70.42462983220301</v>
      </c>
      <c r="AA873" s="119">
        <v>70.709575197475374</v>
      </c>
      <c r="AB873" s="115">
        <v>68.796686719184322</v>
      </c>
      <c r="AC873" s="115"/>
      <c r="AD873" s="116">
        <v>37.808010138112344</v>
      </c>
      <c r="AE873" s="116">
        <v>37.79670665198946</v>
      </c>
      <c r="AF873" s="115">
        <v>37.881250004261318</v>
      </c>
      <c r="AG873" s="115">
        <v>37.902309478731397</v>
      </c>
      <c r="AH873" s="115">
        <v>37.917607569459861</v>
      </c>
      <c r="AI873" s="119">
        <v>42.224965112577138</v>
      </c>
      <c r="AJ873" s="117">
        <v>46.901172529313236</v>
      </c>
      <c r="AK873" s="115"/>
      <c r="AL873" s="118">
        <v>4.7151348056069819</v>
      </c>
      <c r="AM873" s="118">
        <v>5.1390009261458092</v>
      </c>
      <c r="AN873" s="115">
        <v>5.2099320840588641</v>
      </c>
      <c r="AO873" s="115">
        <v>5.4232235370051631</v>
      </c>
      <c r="AP873" s="115">
        <v>5.5139900750625523</v>
      </c>
      <c r="AQ873" s="119">
        <v>5.2797411279848347</v>
      </c>
      <c r="AR873" s="115">
        <v>4.9534000000000002</v>
      </c>
      <c r="AS873" s="115"/>
      <c r="AT873" s="118">
        <v>183.13181914884484</v>
      </c>
      <c r="AU873" s="118">
        <v>184.04591051889639</v>
      </c>
      <c r="AV873" s="119">
        <v>249.31179379823999</v>
      </c>
      <c r="AW873" s="119">
        <v>266.60247161578332</v>
      </c>
      <c r="AX873" s="119">
        <v>303.03141620105129</v>
      </c>
      <c r="AY873" s="119">
        <v>334.90962921500613</v>
      </c>
      <c r="AZ873" s="119">
        <v>375.94814787649</v>
      </c>
      <c r="BA873" s="119"/>
    </row>
    <row r="874" spans="1:53" x14ac:dyDescent="0.25">
      <c r="A874" s="180" t="s">
        <v>1578</v>
      </c>
      <c r="B874" s="181">
        <v>7</v>
      </c>
      <c r="C874" s="182" t="s">
        <v>1579</v>
      </c>
      <c r="D874" s="31"/>
      <c r="E874" s="32"/>
      <c r="F874" s="160">
        <v>3972</v>
      </c>
      <c r="G874" s="109">
        <v>2901</v>
      </c>
      <c r="H874" s="110">
        <v>2921</v>
      </c>
      <c r="I874" s="110">
        <v>2856</v>
      </c>
      <c r="J874" s="110">
        <v>2792</v>
      </c>
      <c r="K874" s="110">
        <v>2600</v>
      </c>
      <c r="L874" s="110">
        <v>3111</v>
      </c>
      <c r="M874" s="111"/>
      <c r="N874" s="112">
        <v>0.24896242280243491</v>
      </c>
      <c r="O874" s="112">
        <v>0.27560993288747471</v>
      </c>
      <c r="P874" s="113">
        <v>0.32571735096001309</v>
      </c>
      <c r="Q874" s="113">
        <v>0.3422364584955172</v>
      </c>
      <c r="R874" s="113">
        <v>0.36300351152824822</v>
      </c>
      <c r="S874" s="207">
        <v>0.37790673196791419</v>
      </c>
      <c r="T874" s="113">
        <v>0.38685771598675139</v>
      </c>
      <c r="U874" s="111"/>
      <c r="V874" s="114">
        <v>66.376455800000002</v>
      </c>
      <c r="W874" s="114">
        <v>72.709999999999994</v>
      </c>
      <c r="X874" s="115">
        <v>72.02746450431296</v>
      </c>
      <c r="Y874" s="115">
        <v>73.094539803583245</v>
      </c>
      <c r="Z874" s="115">
        <v>72.326375894445988</v>
      </c>
      <c r="AA874" s="119">
        <v>73.401931265498661</v>
      </c>
      <c r="AB874" s="115">
        <v>72.499171268256262</v>
      </c>
      <c r="AC874" s="115"/>
      <c r="AD874" s="116">
        <v>56.017119446281605</v>
      </c>
      <c r="AE874" s="116">
        <v>55.994933377977688</v>
      </c>
      <c r="AF874" s="115">
        <v>56.16087197141281</v>
      </c>
      <c r="AG874" s="115">
        <v>56.20220673610028</v>
      </c>
      <c r="AH874" s="115">
        <v>56.232233267926944</v>
      </c>
      <c r="AI874" s="119">
        <v>50.615901738077127</v>
      </c>
      <c r="AJ874" s="117">
        <v>44.5</v>
      </c>
      <c r="AK874" s="115"/>
      <c r="AL874" s="118">
        <v>5.1021515151515153</v>
      </c>
      <c r="AM874" s="118">
        <v>5.4074678548695099</v>
      </c>
      <c r="AN874" s="115">
        <v>5.5192440519069841</v>
      </c>
      <c r="AO874" s="115">
        <v>5.647143852459017</v>
      </c>
      <c r="AP874" s="115">
        <v>5.7038438002296221</v>
      </c>
      <c r="AQ874" s="119">
        <v>5.9455439565841175</v>
      </c>
      <c r="AR874" s="115">
        <v>6.1345999999999998</v>
      </c>
      <c r="AS874" s="115"/>
      <c r="AT874" s="118">
        <v>187.82752485811423</v>
      </c>
      <c r="AU874" s="118">
        <v>207.07268069549963</v>
      </c>
      <c r="AV874" s="119">
        <v>318.36043096880798</v>
      </c>
      <c r="AW874" s="119">
        <v>350.89990484443177</v>
      </c>
      <c r="AX874" s="119">
        <v>415.19175457422267</v>
      </c>
      <c r="AY874" s="119">
        <v>464.01185121092567</v>
      </c>
      <c r="AZ874" s="119">
        <v>524.13144699179782</v>
      </c>
      <c r="BA874" s="119"/>
    </row>
    <row r="875" spans="1:53" x14ac:dyDescent="0.25">
      <c r="A875" s="180" t="s">
        <v>1580</v>
      </c>
      <c r="B875" s="181">
        <v>8</v>
      </c>
      <c r="C875" s="182" t="s">
        <v>1581</v>
      </c>
      <c r="D875" s="31"/>
      <c r="E875" s="32"/>
      <c r="F875" s="160">
        <v>3195</v>
      </c>
      <c r="G875" s="109">
        <v>3545</v>
      </c>
      <c r="H875" s="110">
        <v>3953</v>
      </c>
      <c r="I875" s="110">
        <v>4015</v>
      </c>
      <c r="J875" s="110">
        <v>4076</v>
      </c>
      <c r="K875" s="110">
        <v>4258</v>
      </c>
      <c r="L875" s="110">
        <v>2990</v>
      </c>
      <c r="M875" s="111"/>
      <c r="N875" s="112">
        <v>0.24040291025199029</v>
      </c>
      <c r="O875" s="112">
        <v>0.25534763209912636</v>
      </c>
      <c r="P875" s="113">
        <v>0.29536432516113786</v>
      </c>
      <c r="Q875" s="113">
        <v>0.30897842319863766</v>
      </c>
      <c r="R875" s="113">
        <v>0.32742813565021089</v>
      </c>
      <c r="S875" s="207">
        <v>0.38884547133306813</v>
      </c>
      <c r="T875" s="113">
        <v>0.44145165246814827</v>
      </c>
      <c r="U875" s="111"/>
      <c r="V875" s="114">
        <v>61.905196100000005</v>
      </c>
      <c r="W875" s="114">
        <v>72.83</v>
      </c>
      <c r="X875" s="115">
        <v>74.482967926579079</v>
      </c>
      <c r="Y875" s="115">
        <v>76.679478522079705</v>
      </c>
      <c r="Z875" s="115">
        <v>76.975419068576485</v>
      </c>
      <c r="AA875" s="119">
        <v>80.991656824418442</v>
      </c>
      <c r="AB875" s="115">
        <v>82.051217907148569</v>
      </c>
      <c r="AC875" s="115"/>
      <c r="AD875" s="116">
        <v>42.432713016332521</v>
      </c>
      <c r="AE875" s="116">
        <v>42.40960760520823</v>
      </c>
      <c r="AF875" s="115">
        <v>42.582422336064766</v>
      </c>
      <c r="AG875" s="115">
        <v>42.625469924251526</v>
      </c>
      <c r="AH875" s="115">
        <v>42.656740690796916</v>
      </c>
      <c r="AI875" s="119">
        <v>47.463248604552291</v>
      </c>
      <c r="AJ875" s="117">
        <v>52.676056338028168</v>
      </c>
      <c r="AK875" s="115"/>
      <c r="AL875" s="118">
        <v>5.7775527672479159</v>
      </c>
      <c r="AM875" s="118">
        <v>6.2235254654255323</v>
      </c>
      <c r="AN875" s="115">
        <v>6.4890008712760263</v>
      </c>
      <c r="AO875" s="115">
        <v>6.6947764638346721</v>
      </c>
      <c r="AP875" s="115">
        <v>6.8272536223929743</v>
      </c>
      <c r="AQ875" s="119">
        <v>6.7530773326608653</v>
      </c>
      <c r="AR875" s="115">
        <v>6.5702999999999996</v>
      </c>
      <c r="AS875" s="115"/>
      <c r="AT875" s="118">
        <v>196.50486769142159</v>
      </c>
      <c r="AU875" s="118">
        <v>176.64168253586976</v>
      </c>
      <c r="AV875" s="119">
        <v>240.38815076863287</v>
      </c>
      <c r="AW875" s="119">
        <v>255.23059875909556</v>
      </c>
      <c r="AX875" s="119">
        <v>292.04141306684915</v>
      </c>
      <c r="AY875" s="119">
        <v>416.68393338468741</v>
      </c>
      <c r="AZ875" s="119">
        <v>565.17274004691114</v>
      </c>
      <c r="BA875" s="119"/>
    </row>
    <row r="876" spans="1:53" x14ac:dyDescent="0.25">
      <c r="A876" s="180" t="s">
        <v>1582</v>
      </c>
      <c r="B876" s="181">
        <v>9</v>
      </c>
      <c r="C876" s="182" t="s">
        <v>1583</v>
      </c>
      <c r="D876" s="31"/>
      <c r="E876" s="32"/>
      <c r="F876" s="160">
        <v>4791</v>
      </c>
      <c r="G876" s="109">
        <v>3705</v>
      </c>
      <c r="H876" s="110">
        <v>3852</v>
      </c>
      <c r="I876" s="110">
        <v>3811</v>
      </c>
      <c r="J876" s="110">
        <v>3771</v>
      </c>
      <c r="K876" s="110">
        <v>3643</v>
      </c>
      <c r="L876" s="110">
        <v>3451</v>
      </c>
      <c r="M876" s="111"/>
      <c r="N876" s="112">
        <v>0.26344597396354758</v>
      </c>
      <c r="O876" s="112">
        <v>0.25921872281836145</v>
      </c>
      <c r="P876" s="113">
        <v>0.31133014637466655</v>
      </c>
      <c r="Q876" s="113">
        <v>0.32641202627415494</v>
      </c>
      <c r="R876" s="113">
        <v>0.35035095856292625</v>
      </c>
      <c r="S876" s="207">
        <v>0.38835003429243581</v>
      </c>
      <c r="T876" s="113">
        <v>0.42678887901479662</v>
      </c>
      <c r="U876" s="111"/>
      <c r="V876" s="114">
        <v>64.457013200000006</v>
      </c>
      <c r="W876" s="114">
        <v>72.8</v>
      </c>
      <c r="X876" s="115">
        <v>72.505860622669744</v>
      </c>
      <c r="Y876" s="115">
        <v>74.013899815287331</v>
      </c>
      <c r="Z876" s="115">
        <v>73.468463524310721</v>
      </c>
      <c r="AA876" s="119">
        <v>75.311485784937759</v>
      </c>
      <c r="AB876" s="115">
        <v>74.712111339711086</v>
      </c>
      <c r="AC876" s="115"/>
      <c r="AD876" s="116">
        <v>60.093578054125018</v>
      </c>
      <c r="AE876" s="116">
        <v>60.071452906128478</v>
      </c>
      <c r="AF876" s="115">
        <v>60.236935851903141</v>
      </c>
      <c r="AG876" s="115">
        <v>60.278157116238248</v>
      </c>
      <c r="AH876" s="115">
        <v>60.308101198776335</v>
      </c>
      <c r="AI876" s="119">
        <v>67.907514546971242</v>
      </c>
      <c r="AJ876" s="117">
        <v>76.156583629893234</v>
      </c>
      <c r="AK876" s="115"/>
      <c r="AL876" s="118">
        <v>5.9202549664838502</v>
      </c>
      <c r="AM876" s="118">
        <v>6.4306987878787885</v>
      </c>
      <c r="AN876" s="115">
        <v>6.643651981191864</v>
      </c>
      <c r="AO876" s="115">
        <v>6.844912760675272</v>
      </c>
      <c r="AP876" s="115">
        <v>6.9578060869565199</v>
      </c>
      <c r="AQ876" s="119">
        <v>7.0411813504223346</v>
      </c>
      <c r="AR876" s="115">
        <v>7.0110999999999999</v>
      </c>
      <c r="AS876" s="115"/>
      <c r="AT876" s="118">
        <v>199.12954275121189</v>
      </c>
      <c r="AU876" s="118">
        <v>156.76604908947317</v>
      </c>
      <c r="AV876" s="119">
        <v>242.25775129466072</v>
      </c>
      <c r="AW876" s="119">
        <v>261.76954487524091</v>
      </c>
      <c r="AX876" s="119">
        <v>315.37719795720847</v>
      </c>
      <c r="AY876" s="119">
        <v>378.90757004356419</v>
      </c>
      <c r="AZ876" s="119">
        <v>472.4928807857093</v>
      </c>
      <c r="BA876" s="119"/>
    </row>
    <row r="877" spans="1:53" x14ac:dyDescent="0.25">
      <c r="A877" s="180"/>
      <c r="B877" s="183"/>
      <c r="C877" s="182"/>
      <c r="D877" s="31"/>
      <c r="E877" s="32"/>
      <c r="F877" s="160"/>
      <c r="G877" s="109"/>
      <c r="H877" s="110"/>
      <c r="I877" s="110"/>
      <c r="J877" s="110"/>
      <c r="K877" s="110"/>
      <c r="L877" s="110" t="s">
        <v>15</v>
      </c>
      <c r="M877" s="111"/>
      <c r="N877" s="112"/>
      <c r="O877" s="112"/>
      <c r="P877" s="113"/>
      <c r="Q877" s="113"/>
      <c r="R877" s="113"/>
      <c r="S877" s="207"/>
      <c r="T877" s="113"/>
      <c r="U877" s="111"/>
      <c r="V877" s="114"/>
      <c r="W877" s="114"/>
      <c r="X877" s="115"/>
      <c r="Y877" s="115"/>
      <c r="Z877" s="115"/>
      <c r="AA877" s="119"/>
      <c r="AB877" s="115"/>
      <c r="AC877" s="115"/>
      <c r="AD877" s="116"/>
      <c r="AE877" s="116"/>
      <c r="AF877" s="115"/>
      <c r="AG877" s="115"/>
      <c r="AH877" s="115"/>
      <c r="AI877" s="119"/>
      <c r="AJ877" s="120"/>
      <c r="AK877" s="115"/>
      <c r="AL877" s="118"/>
      <c r="AM877" s="118"/>
      <c r="AN877" s="115"/>
      <c r="AO877" s="115"/>
      <c r="AP877" s="115"/>
      <c r="AQ877" s="119"/>
      <c r="AR877" s="115"/>
      <c r="AS877" s="115"/>
      <c r="AT877" s="118"/>
      <c r="AU877" s="118"/>
      <c r="AV877" s="119"/>
      <c r="AW877" s="119"/>
      <c r="AX877" s="119"/>
      <c r="AY877" s="119"/>
      <c r="AZ877" s="119"/>
      <c r="BA877" s="119"/>
    </row>
    <row r="878" spans="1:53" x14ac:dyDescent="0.25">
      <c r="A878" s="177" t="s">
        <v>1584</v>
      </c>
      <c r="B878" s="178"/>
      <c r="C878" s="179" t="s">
        <v>1585</v>
      </c>
      <c r="D878" s="31"/>
      <c r="E878" s="32"/>
      <c r="F878" s="159">
        <v>65899</v>
      </c>
      <c r="G878" s="97">
        <v>65407</v>
      </c>
      <c r="H878" s="98">
        <v>71436</v>
      </c>
      <c r="I878" s="98">
        <v>72015</v>
      </c>
      <c r="J878" s="98">
        <v>72583</v>
      </c>
      <c r="K878" s="98">
        <v>74195</v>
      </c>
      <c r="L878" s="98">
        <v>63155</v>
      </c>
      <c r="M878" s="121"/>
      <c r="N878" s="100">
        <v>0.23752980291057724</v>
      </c>
      <c r="O878" s="100">
        <v>0.25272728036256747</v>
      </c>
      <c r="P878" s="101">
        <v>0.29067326325496473</v>
      </c>
      <c r="Q878" s="101">
        <v>0.30378876866268445</v>
      </c>
      <c r="R878" s="101">
        <v>0.31958445769841554</v>
      </c>
      <c r="S878" s="206">
        <v>0.34903886876376594</v>
      </c>
      <c r="T878" s="101">
        <v>0.37587434340654768</v>
      </c>
      <c r="U878" s="121"/>
      <c r="V878" s="102">
        <v>65.26238807393284</v>
      </c>
      <c r="W878" s="102">
        <v>71.55</v>
      </c>
      <c r="X878" s="103">
        <v>71.375060878607044</v>
      </c>
      <c r="Y878" s="103">
        <v>72.515666665378532</v>
      </c>
      <c r="Z878" s="103">
        <v>72.123216010551502</v>
      </c>
      <c r="AA878" s="107">
        <v>73.69102703808403</v>
      </c>
      <c r="AB878" s="103">
        <v>73.433414789239976</v>
      </c>
      <c r="AC878" s="103"/>
      <c r="AD878" s="104">
        <v>38.03374861189792</v>
      </c>
      <c r="AE878" s="104">
        <v>40.191355082368489</v>
      </c>
      <c r="AF878" s="103">
        <v>41.198957749694792</v>
      </c>
      <c r="AG878" s="103">
        <v>41.449948301622612</v>
      </c>
      <c r="AH878" s="103">
        <v>41.632273660255578</v>
      </c>
      <c r="AI878" s="107">
        <v>48.484153953549139</v>
      </c>
      <c r="AJ878" s="105">
        <v>55.16621743036837</v>
      </c>
      <c r="AK878" s="103"/>
      <c r="AL878" s="106">
        <v>5.007306804655614</v>
      </c>
      <c r="AM878" s="106">
        <v>5.5318724901133232</v>
      </c>
      <c r="AN878" s="103">
        <v>5.6844395965645393</v>
      </c>
      <c r="AO878" s="103">
        <v>5.8237779379680417</v>
      </c>
      <c r="AP878" s="103">
        <v>5.8982398930116107</v>
      </c>
      <c r="AQ878" s="107">
        <v>5.8922716468951677</v>
      </c>
      <c r="AR878" s="103">
        <v>5.7468647676479154</v>
      </c>
      <c r="AS878" s="103"/>
      <c r="AT878" s="106">
        <v>194.04826443341219</v>
      </c>
      <c r="AU878" s="106">
        <v>192.80447320866219</v>
      </c>
      <c r="AV878" s="107">
        <v>268.31132029186955</v>
      </c>
      <c r="AW878" s="107">
        <v>289.63122581219199</v>
      </c>
      <c r="AX878" s="107">
        <v>330.54296202419403</v>
      </c>
      <c r="AY878" s="107">
        <v>380.54343814670312</v>
      </c>
      <c r="AZ878" s="107">
        <v>449.1260757588189</v>
      </c>
      <c r="BA878" s="107"/>
    </row>
    <row r="879" spans="1:53" x14ac:dyDescent="0.25">
      <c r="A879" s="180" t="s">
        <v>1586</v>
      </c>
      <c r="B879" s="181">
        <v>1</v>
      </c>
      <c r="C879" s="182" t="s">
        <v>1587</v>
      </c>
      <c r="D879" s="31"/>
      <c r="E879" s="32"/>
      <c r="F879" s="160">
        <v>16696</v>
      </c>
      <c r="G879" s="109">
        <v>19312</v>
      </c>
      <c r="H879" s="110">
        <v>21573</v>
      </c>
      <c r="I879" s="110">
        <v>21926</v>
      </c>
      <c r="J879" s="110">
        <v>22276</v>
      </c>
      <c r="K879" s="110">
        <v>23316</v>
      </c>
      <c r="L879" s="110">
        <v>20628</v>
      </c>
      <c r="M879" s="111"/>
      <c r="N879" s="112">
        <v>0.2909649862604417</v>
      </c>
      <c r="O879" s="112">
        <v>0.30934507738198519</v>
      </c>
      <c r="P879" s="113">
        <v>0.35469613538002021</v>
      </c>
      <c r="Q879" s="113">
        <v>0.36701081337359781</v>
      </c>
      <c r="R879" s="113">
        <v>0.38549939836322561</v>
      </c>
      <c r="S879" s="207">
        <v>0.41096302799270179</v>
      </c>
      <c r="T879" s="113">
        <v>0.43368320449002323</v>
      </c>
      <c r="U879" s="111"/>
      <c r="V879" s="114">
        <v>69.668523050000005</v>
      </c>
      <c r="W879" s="114">
        <v>71.77</v>
      </c>
      <c r="X879" s="115">
        <v>70.222758561953711</v>
      </c>
      <c r="Y879" s="115">
        <v>70.478788485329986</v>
      </c>
      <c r="Z879" s="115">
        <v>69.77744522027885</v>
      </c>
      <c r="AA879" s="119">
        <v>69.523361972058865</v>
      </c>
      <c r="AB879" s="115">
        <v>68.613717398695414</v>
      </c>
      <c r="AC879" s="115"/>
      <c r="AD879" s="116">
        <v>50.710362153196961</v>
      </c>
      <c r="AE879" s="116">
        <v>50.680500126163828</v>
      </c>
      <c r="AF879" s="115">
        <v>50.903850324816389</v>
      </c>
      <c r="AG879" s="115">
        <v>50.959486133901478</v>
      </c>
      <c r="AH879" s="115">
        <v>50.99990127609054</v>
      </c>
      <c r="AI879" s="119">
        <v>53.079345001844672</v>
      </c>
      <c r="AJ879" s="117">
        <v>55.324543610547671</v>
      </c>
      <c r="AK879" s="115"/>
      <c r="AL879" s="118">
        <v>6.9201991055933787</v>
      </c>
      <c r="AM879" s="118">
        <v>7.2715377795711325</v>
      </c>
      <c r="AN879" s="115">
        <v>7.4441181225312683</v>
      </c>
      <c r="AO879" s="115">
        <v>7.4858941027459718</v>
      </c>
      <c r="AP879" s="115">
        <v>7.5511225453835653</v>
      </c>
      <c r="AQ879" s="119">
        <v>7.5897008763717508</v>
      </c>
      <c r="AR879" s="115">
        <v>7.5247000000000002</v>
      </c>
      <c r="AS879" s="115"/>
      <c r="AT879" s="118">
        <v>225.73973035076742</v>
      </c>
      <c r="AU879" s="118">
        <v>246.83584895068043</v>
      </c>
      <c r="AV879" s="119">
        <v>359.4526321180478</v>
      </c>
      <c r="AW879" s="119">
        <v>390.90012164688153</v>
      </c>
      <c r="AX879" s="119">
        <v>451.35441110032849</v>
      </c>
      <c r="AY879" s="119">
        <v>530.61199940426013</v>
      </c>
      <c r="AZ879" s="119">
        <v>620.69533452418761</v>
      </c>
      <c r="BA879" s="119"/>
    </row>
    <row r="880" spans="1:53" x14ac:dyDescent="0.25">
      <c r="A880" s="180" t="s">
        <v>1588</v>
      </c>
      <c r="B880" s="181">
        <v>2</v>
      </c>
      <c r="C880" s="182" t="s">
        <v>1589</v>
      </c>
      <c r="D880" s="31"/>
      <c r="E880" s="32"/>
      <c r="F880" s="160">
        <v>3979</v>
      </c>
      <c r="G880" s="109">
        <v>3705</v>
      </c>
      <c r="H880" s="110">
        <v>3982</v>
      </c>
      <c r="I880" s="110">
        <v>3994</v>
      </c>
      <c r="J880" s="110">
        <v>4006</v>
      </c>
      <c r="K880" s="110">
        <v>4026</v>
      </c>
      <c r="L880" s="110">
        <v>3443</v>
      </c>
      <c r="M880" s="111"/>
      <c r="N880" s="112">
        <v>0.24583501051679371</v>
      </c>
      <c r="O880" s="112">
        <v>0.23322134324693802</v>
      </c>
      <c r="P880" s="113">
        <v>0.25880573713376798</v>
      </c>
      <c r="Q880" s="113">
        <v>0.26609921068472869</v>
      </c>
      <c r="R880" s="113">
        <v>0.27974629795502054</v>
      </c>
      <c r="S880" s="207">
        <v>0.32604609478217089</v>
      </c>
      <c r="T880" s="113">
        <v>0.36986344710653685</v>
      </c>
      <c r="U880" s="111"/>
      <c r="V880" s="114">
        <v>63.341058200000006</v>
      </c>
      <c r="W880" s="114">
        <v>71.52</v>
      </c>
      <c r="X880" s="115">
        <v>70.191745598256432</v>
      </c>
      <c r="Y880" s="115">
        <v>71.538683562210394</v>
      </c>
      <c r="Z880" s="115">
        <v>70.405283272293147</v>
      </c>
      <c r="AA880" s="119">
        <v>71.595689940975831</v>
      </c>
      <c r="AB880" s="115">
        <v>70.23791940454268</v>
      </c>
      <c r="AC880" s="115"/>
      <c r="AD880" s="116">
        <v>53.524462861303576</v>
      </c>
      <c r="AE880" s="116">
        <v>53.50553879854909</v>
      </c>
      <c r="AF880" s="115">
        <v>53.647079530892519</v>
      </c>
      <c r="AG880" s="115">
        <v>53.682336867621707</v>
      </c>
      <c r="AH880" s="115">
        <v>53.707948614813837</v>
      </c>
      <c r="AI880" s="119">
        <v>57.151819120879509</v>
      </c>
      <c r="AJ880" s="117">
        <v>60.88560885608856</v>
      </c>
      <c r="AK880" s="115"/>
      <c r="AL880" s="118">
        <v>4.8416474524247999</v>
      </c>
      <c r="AM880" s="118">
        <v>5.1914543726235731</v>
      </c>
      <c r="AN880" s="115">
        <v>5.3577023548150464</v>
      </c>
      <c r="AO880" s="115">
        <v>5.4834032448377581</v>
      </c>
      <c r="AP880" s="115">
        <v>5.5879639866793527</v>
      </c>
      <c r="AQ880" s="119">
        <v>5.8395664822547531</v>
      </c>
      <c r="AR880" s="115">
        <v>6.0392000000000001</v>
      </c>
      <c r="AS880" s="115"/>
      <c r="AT880" s="118">
        <v>204.25786303681275</v>
      </c>
      <c r="AU880" s="118">
        <v>147.81975623564773</v>
      </c>
      <c r="AV880" s="119">
        <v>189.74516186902454</v>
      </c>
      <c r="AW880" s="119">
        <v>195.46808551413369</v>
      </c>
      <c r="AX880" s="119">
        <v>223.39822100963318</v>
      </c>
      <c r="AY880" s="119">
        <v>307.8482663766772</v>
      </c>
      <c r="AZ880" s="119">
        <v>423.00264179986584</v>
      </c>
      <c r="BA880" s="119"/>
    </row>
    <row r="881" spans="1:53" x14ac:dyDescent="0.25">
      <c r="A881" s="180" t="s">
        <v>1590</v>
      </c>
      <c r="B881" s="181">
        <v>3</v>
      </c>
      <c r="C881" s="182" t="s">
        <v>1591</v>
      </c>
      <c r="D881" s="31"/>
      <c r="E881" s="32"/>
      <c r="F881" s="160">
        <v>5937</v>
      </c>
      <c r="G881" s="109">
        <v>5359</v>
      </c>
      <c r="H881" s="110">
        <v>5745</v>
      </c>
      <c r="I881" s="110">
        <v>5753</v>
      </c>
      <c r="J881" s="110">
        <v>5758</v>
      </c>
      <c r="K881" s="110">
        <v>5768</v>
      </c>
      <c r="L881" s="110">
        <v>5313</v>
      </c>
      <c r="M881" s="111"/>
      <c r="N881" s="112">
        <v>0.21062641113051511</v>
      </c>
      <c r="O881" s="112">
        <v>0.19971709560329845</v>
      </c>
      <c r="P881" s="113">
        <v>0.23357763245616328</v>
      </c>
      <c r="Q881" s="113">
        <v>0.24248700502411402</v>
      </c>
      <c r="R881" s="113">
        <v>0.25950573323629605</v>
      </c>
      <c r="S881" s="207">
        <v>0.3010754978158427</v>
      </c>
      <c r="T881" s="113">
        <v>0.34397598784184202</v>
      </c>
      <c r="U881" s="111"/>
      <c r="V881" s="114">
        <v>65.007551000000007</v>
      </c>
      <c r="W881" s="114">
        <v>71.34</v>
      </c>
      <c r="X881" s="115">
        <v>72.837669370292645</v>
      </c>
      <c r="Y881" s="115">
        <v>74.212448836423903</v>
      </c>
      <c r="Z881" s="115">
        <v>74.846704320026731</v>
      </c>
      <c r="AA881" s="119">
        <v>77.567100123588261</v>
      </c>
      <c r="AB881" s="115">
        <v>78.747613148328114</v>
      </c>
      <c r="AC881" s="115"/>
      <c r="AD881" s="116">
        <v>32.762474681949726</v>
      </c>
      <c r="AE881" s="116">
        <v>32.74377768579545</v>
      </c>
      <c r="AF881" s="115">
        <v>32.883620095040826</v>
      </c>
      <c r="AG881" s="115">
        <v>32.918454385002107</v>
      </c>
      <c r="AH881" s="115">
        <v>32.943758821209499</v>
      </c>
      <c r="AI881" s="119">
        <v>43.216276594782357</v>
      </c>
      <c r="AJ881" s="117">
        <v>54.372623574144484</v>
      </c>
      <c r="AK881" s="115"/>
      <c r="AL881" s="118">
        <v>4.2307128230131639</v>
      </c>
      <c r="AM881" s="118">
        <v>4.6357965298349555</v>
      </c>
      <c r="AN881" s="115">
        <v>4.7886563855286859</v>
      </c>
      <c r="AO881" s="115">
        <v>4.9457177047942631</v>
      </c>
      <c r="AP881" s="115">
        <v>4.9890313487688349</v>
      </c>
      <c r="AQ881" s="119">
        <v>4.9423751313233879</v>
      </c>
      <c r="AR881" s="115">
        <v>4.7737999999999996</v>
      </c>
      <c r="AS881" s="115"/>
      <c r="AT881" s="118">
        <v>180.86587012691604</v>
      </c>
      <c r="AU881" s="118">
        <v>134.42603415873722</v>
      </c>
      <c r="AV881" s="119">
        <v>184.76429473732759</v>
      </c>
      <c r="AW881" s="119">
        <v>193.6803637605378</v>
      </c>
      <c r="AX881" s="119">
        <v>225.63419232137537</v>
      </c>
      <c r="AY881" s="119">
        <v>283.29723195744737</v>
      </c>
      <c r="AZ881" s="119">
        <v>366.88797718166421</v>
      </c>
      <c r="BA881" s="119"/>
    </row>
    <row r="882" spans="1:53" x14ac:dyDescent="0.25">
      <c r="A882" s="180" t="s">
        <v>1592</v>
      </c>
      <c r="B882" s="181">
        <v>4</v>
      </c>
      <c r="C882" s="182" t="s">
        <v>1593</v>
      </c>
      <c r="D882" s="31"/>
      <c r="E882" s="32"/>
      <c r="F882" s="160">
        <v>10306</v>
      </c>
      <c r="G882" s="109">
        <v>7138</v>
      </c>
      <c r="H882" s="110">
        <v>7491</v>
      </c>
      <c r="I882" s="110">
        <v>7438</v>
      </c>
      <c r="J882" s="110">
        <v>7384</v>
      </c>
      <c r="K882" s="110">
        <v>7210</v>
      </c>
      <c r="L882" s="110">
        <v>5753</v>
      </c>
      <c r="M882" s="111"/>
      <c r="N882" s="112">
        <v>0.16821236026705455</v>
      </c>
      <c r="O882" s="112">
        <v>0.15206577672673149</v>
      </c>
      <c r="P882" s="113">
        <v>0.15212575377277868</v>
      </c>
      <c r="Q882" s="113">
        <v>0.16778728227159315</v>
      </c>
      <c r="R882" s="113">
        <v>0.162225632349593</v>
      </c>
      <c r="S882" s="207">
        <v>0.20441069643470958</v>
      </c>
      <c r="T882" s="113">
        <v>0.23496933368221615</v>
      </c>
      <c r="U882" s="111"/>
      <c r="V882" s="114">
        <v>65.215862600000008</v>
      </c>
      <c r="W882" s="114">
        <v>71.55</v>
      </c>
      <c r="X882" s="115">
        <v>69.554123981610104</v>
      </c>
      <c r="Y882" s="115">
        <v>70.437718615485082</v>
      </c>
      <c r="Z882" s="115">
        <v>68.833360386207829</v>
      </c>
      <c r="AA882" s="119">
        <v>69.114805027488813</v>
      </c>
      <c r="AB882" s="115">
        <v>67.175924215855687</v>
      </c>
      <c r="AC882" s="115"/>
      <c r="AD882" s="116">
        <v>20.543754671604304</v>
      </c>
      <c r="AE882" s="116">
        <v>20.528646435375375</v>
      </c>
      <c r="AF882" s="115">
        <v>20.641647055168434</v>
      </c>
      <c r="AG882" s="115">
        <v>20.669795142554214</v>
      </c>
      <c r="AH882" s="115">
        <v>20.690242566124645</v>
      </c>
      <c r="AI882" s="119">
        <v>28.4548382527596</v>
      </c>
      <c r="AJ882" s="117">
        <v>36.886993603411518</v>
      </c>
      <c r="AK882" s="115"/>
      <c r="AL882" s="118">
        <v>3.1510280112044815</v>
      </c>
      <c r="AM882" s="118">
        <v>3.3732580754950496</v>
      </c>
      <c r="AN882" s="115">
        <v>3.5120129306531358</v>
      </c>
      <c r="AO882" s="115">
        <v>3.6359188762800989</v>
      </c>
      <c r="AP882" s="115">
        <v>3.7160996283514738</v>
      </c>
      <c r="AQ882" s="119">
        <v>3.4240996983693912</v>
      </c>
      <c r="AR882" s="115">
        <v>3.0644999999999998</v>
      </c>
      <c r="AS882" s="115"/>
      <c r="AT882" s="118">
        <v>160.2035332610352</v>
      </c>
      <c r="AU882" s="118">
        <v>109.08102323517002</v>
      </c>
      <c r="AV882" s="119">
        <v>109.08102323517002</v>
      </c>
      <c r="AW882" s="119">
        <v>129.05418350246504</v>
      </c>
      <c r="AX882" s="119">
        <v>121.21328089004125</v>
      </c>
      <c r="AY882" s="119">
        <v>193.72832459894926</v>
      </c>
      <c r="AZ882" s="119">
        <v>286.0066611991445</v>
      </c>
      <c r="BA882" s="119"/>
    </row>
    <row r="883" spans="1:53" x14ac:dyDescent="0.25">
      <c r="A883" s="180" t="s">
        <v>1594</v>
      </c>
      <c r="B883" s="181">
        <v>5</v>
      </c>
      <c r="C883" s="182" t="s">
        <v>1595</v>
      </c>
      <c r="D883" s="31"/>
      <c r="E883" s="32"/>
      <c r="F883" s="160">
        <v>9878</v>
      </c>
      <c r="G883" s="109">
        <v>9440</v>
      </c>
      <c r="H883" s="110">
        <v>10134</v>
      </c>
      <c r="I883" s="110">
        <v>10151</v>
      </c>
      <c r="J883" s="110">
        <v>10165</v>
      </c>
      <c r="K883" s="110">
        <v>10188</v>
      </c>
      <c r="L883" s="110">
        <v>9884</v>
      </c>
      <c r="M883" s="111"/>
      <c r="N883" s="112">
        <v>0.23878313604642154</v>
      </c>
      <c r="O883" s="112">
        <v>0.27211425476530293</v>
      </c>
      <c r="P883" s="113">
        <v>0.31405796326729163</v>
      </c>
      <c r="Q883" s="113">
        <v>0.32903860450948358</v>
      </c>
      <c r="R883" s="113">
        <v>0.34726211121700223</v>
      </c>
      <c r="S883" s="207">
        <v>0.3809335910148175</v>
      </c>
      <c r="T883" s="113">
        <v>0.4083098923291324</v>
      </c>
      <c r="U883" s="111"/>
      <c r="V883" s="114">
        <v>62.329259</v>
      </c>
      <c r="W883" s="114">
        <v>71.55</v>
      </c>
      <c r="X883" s="115">
        <v>73.402912793217951</v>
      </c>
      <c r="Y883" s="115">
        <v>75.300039264659063</v>
      </c>
      <c r="Z883" s="115">
        <v>75.746710813966956</v>
      </c>
      <c r="AA883" s="119">
        <v>79.36140112172825</v>
      </c>
      <c r="AB883" s="115">
        <v>80.505785302413287</v>
      </c>
      <c r="AC883" s="115"/>
      <c r="AD883" s="116">
        <v>44.948617908180509</v>
      </c>
      <c r="AE883" s="116">
        <v>44.928541897795661</v>
      </c>
      <c r="AF883" s="115">
        <v>45.078698513173173</v>
      </c>
      <c r="AG883" s="115">
        <v>45.116102038383374</v>
      </c>
      <c r="AH883" s="115">
        <v>45.14327282666887</v>
      </c>
      <c r="AI883" s="119">
        <v>52.578540495791685</v>
      </c>
      <c r="AJ883" s="117">
        <v>60.650224215246638</v>
      </c>
      <c r="AK883" s="115"/>
      <c r="AL883" s="118">
        <v>5.2272161721464858</v>
      </c>
      <c r="AM883" s="118">
        <v>5.5923040298159785</v>
      </c>
      <c r="AN883" s="115">
        <v>5.7688450720835203</v>
      </c>
      <c r="AO883" s="115">
        <v>5.8942908921933084</v>
      </c>
      <c r="AP883" s="115">
        <v>5.9765524970035955</v>
      </c>
      <c r="AQ883" s="119">
        <v>5.9035900119568794</v>
      </c>
      <c r="AR883" s="115">
        <v>5.7309999999999999</v>
      </c>
      <c r="AS883" s="115"/>
      <c r="AT883" s="118">
        <v>198.77402086976863</v>
      </c>
      <c r="AU883" s="118">
        <v>219.81354771437128</v>
      </c>
      <c r="AV883" s="119">
        <v>301.65671269486268</v>
      </c>
      <c r="AW883" s="119">
        <v>325.42196076093165</v>
      </c>
      <c r="AX883" s="119">
        <v>369.94319480009915</v>
      </c>
      <c r="AY883" s="119">
        <v>420.81869823998574</v>
      </c>
      <c r="AZ883" s="119">
        <v>477.66590514687402</v>
      </c>
      <c r="BA883" s="119"/>
    </row>
    <row r="884" spans="1:53" x14ac:dyDescent="0.25">
      <c r="A884" s="180" t="s">
        <v>1596</v>
      </c>
      <c r="B884" s="181">
        <v>6</v>
      </c>
      <c r="C884" s="182" t="s">
        <v>1597</v>
      </c>
      <c r="D884" s="31"/>
      <c r="E884" s="32"/>
      <c r="F884" s="160">
        <v>5359</v>
      </c>
      <c r="G884" s="109">
        <v>5219</v>
      </c>
      <c r="H884" s="110">
        <v>5598</v>
      </c>
      <c r="I884" s="110">
        <v>5606</v>
      </c>
      <c r="J884" s="110">
        <v>5612</v>
      </c>
      <c r="K884" s="110">
        <v>5622</v>
      </c>
      <c r="L884" s="110">
        <v>5232</v>
      </c>
      <c r="M884" s="111"/>
      <c r="N884" s="112">
        <v>0.19421469200120386</v>
      </c>
      <c r="O884" s="112">
        <v>0.18942251760883727</v>
      </c>
      <c r="P884" s="113">
        <v>0.20549273809434426</v>
      </c>
      <c r="Q884" s="113">
        <v>0.21090428084653137</v>
      </c>
      <c r="R884" s="113">
        <v>0.21998783749144968</v>
      </c>
      <c r="S884" s="207">
        <v>0.27022879688137302</v>
      </c>
      <c r="T884" s="113">
        <v>0.31789431649987399</v>
      </c>
      <c r="U884" s="111"/>
      <c r="V884" s="114">
        <v>61.696884500000003</v>
      </c>
      <c r="W884" s="114">
        <v>71.19</v>
      </c>
      <c r="X884" s="115">
        <v>71.626402966375579</v>
      </c>
      <c r="Y884" s="115">
        <v>73.374843439738271</v>
      </c>
      <c r="Z884" s="115">
        <v>72.902280511597453</v>
      </c>
      <c r="AA884" s="119">
        <v>75.656213618465927</v>
      </c>
      <c r="AB884" s="115">
        <v>75.591655540178806</v>
      </c>
      <c r="AC884" s="115"/>
      <c r="AD884" s="116">
        <v>29.892588431283013</v>
      </c>
      <c r="AE884" s="116">
        <v>29.879878239880746</v>
      </c>
      <c r="AF884" s="115">
        <v>29.974942910857678</v>
      </c>
      <c r="AG884" s="115">
        <v>29.998623211645935</v>
      </c>
      <c r="AH884" s="115">
        <v>30.015825131401851</v>
      </c>
      <c r="AI884" s="119">
        <v>38.854622592834858</v>
      </c>
      <c r="AJ884" s="117">
        <v>48.455598455598455</v>
      </c>
      <c r="AK884" s="115"/>
      <c r="AL884" s="118">
        <v>3.4536780658025923</v>
      </c>
      <c r="AM884" s="118">
        <v>3.7187627613240419</v>
      </c>
      <c r="AN884" s="115">
        <v>3.8964296675812586</v>
      </c>
      <c r="AO884" s="115">
        <v>4.0486356389214526</v>
      </c>
      <c r="AP884" s="115">
        <v>4.1591682348513359</v>
      </c>
      <c r="AQ884" s="119">
        <v>4.2087259675459165</v>
      </c>
      <c r="AR884" s="115">
        <v>4.2180999999999997</v>
      </c>
      <c r="AS884" s="115"/>
      <c r="AT884" s="118">
        <v>193.24214023113873</v>
      </c>
      <c r="AU884" s="118">
        <v>143.30765306592377</v>
      </c>
      <c r="AV884" s="119">
        <v>165.84301396187166</v>
      </c>
      <c r="AW884" s="119">
        <v>166.5948072174269</v>
      </c>
      <c r="AX884" s="119">
        <v>182.19652894737436</v>
      </c>
      <c r="AY884" s="119">
        <v>259.41891575438422</v>
      </c>
      <c r="AZ884" s="119">
        <v>361.94344594594793</v>
      </c>
      <c r="BA884" s="119"/>
    </row>
    <row r="885" spans="1:53" x14ac:dyDescent="0.25">
      <c r="A885" s="180" t="s">
        <v>1598</v>
      </c>
      <c r="B885" s="181">
        <v>7</v>
      </c>
      <c r="C885" s="182" t="s">
        <v>1599</v>
      </c>
      <c r="D885" s="31"/>
      <c r="E885" s="32"/>
      <c r="F885" s="160">
        <v>4249</v>
      </c>
      <c r="G885" s="109">
        <v>4275</v>
      </c>
      <c r="H885" s="110">
        <v>4630</v>
      </c>
      <c r="I885" s="110">
        <v>4652</v>
      </c>
      <c r="J885" s="110">
        <v>4674</v>
      </c>
      <c r="K885" s="110">
        <v>4728</v>
      </c>
      <c r="L885" s="110">
        <v>4312</v>
      </c>
      <c r="M885" s="111"/>
      <c r="N885" s="112">
        <v>0.23234638777682592</v>
      </c>
      <c r="O885" s="112">
        <v>0.25653348390317676</v>
      </c>
      <c r="P885" s="113">
        <v>0.30353664042205625</v>
      </c>
      <c r="Q885" s="113">
        <v>0.32191829642638065</v>
      </c>
      <c r="R885" s="113">
        <v>0.34509817413439825</v>
      </c>
      <c r="S885" s="207">
        <v>0.3578326888487724</v>
      </c>
      <c r="T885" s="113">
        <v>0.36731874923663049</v>
      </c>
      <c r="U885" s="111"/>
      <c r="V885" s="114">
        <v>61.570409599999998</v>
      </c>
      <c r="W885" s="114">
        <v>71.55</v>
      </c>
      <c r="X885" s="115">
        <v>74.453020792032888</v>
      </c>
      <c r="Y885" s="115">
        <v>76.668165613013926</v>
      </c>
      <c r="Z885" s="115">
        <v>77.888922329561794</v>
      </c>
      <c r="AA885" s="119">
        <v>82.375633711345017</v>
      </c>
      <c r="AB885" s="115">
        <v>84.45252642355149</v>
      </c>
      <c r="AC885" s="115"/>
      <c r="AD885" s="116">
        <v>53.318292504592904</v>
      </c>
      <c r="AE885" s="116">
        <v>53.311956792625935</v>
      </c>
      <c r="AF885" s="115">
        <v>53.359344149313351</v>
      </c>
      <c r="AG885" s="115">
        <v>53.371148185958994</v>
      </c>
      <c r="AH885" s="115">
        <v>53.379722911972408</v>
      </c>
      <c r="AI885" s="119">
        <v>61.686496208062181</v>
      </c>
      <c r="AJ885" s="117">
        <v>70.712401055408975</v>
      </c>
      <c r="AK885" s="115"/>
      <c r="AL885" s="118">
        <v>4.5696804678362568</v>
      </c>
      <c r="AM885" s="118">
        <v>5.1068364982133732</v>
      </c>
      <c r="AN885" s="115">
        <v>5.2788678057328582</v>
      </c>
      <c r="AO885" s="115">
        <v>5.6157576584507041</v>
      </c>
      <c r="AP885" s="115">
        <v>5.7644023578947365</v>
      </c>
      <c r="AQ885" s="119">
        <v>5.6563257506141724</v>
      </c>
      <c r="AR885" s="115">
        <v>5.4546000000000001</v>
      </c>
      <c r="AS885" s="115"/>
      <c r="AT885" s="118">
        <v>192.30312340272769</v>
      </c>
      <c r="AU885" s="118">
        <v>187.23207449168586</v>
      </c>
      <c r="AV885" s="119">
        <v>266.32825691033037</v>
      </c>
      <c r="AW885" s="119">
        <v>287.16373022214736</v>
      </c>
      <c r="AX885" s="119">
        <v>332.71354384785985</v>
      </c>
      <c r="AY885" s="119">
        <v>323.56455100733365</v>
      </c>
      <c r="AZ885" s="119">
        <v>324.00383454734617</v>
      </c>
      <c r="BA885" s="119"/>
    </row>
    <row r="886" spans="1:53" x14ac:dyDescent="0.25">
      <c r="A886" s="180" t="s">
        <v>1600</v>
      </c>
      <c r="B886" s="181">
        <v>8</v>
      </c>
      <c r="C886" s="182" t="s">
        <v>1601</v>
      </c>
      <c r="D886" s="31"/>
      <c r="E886" s="32"/>
      <c r="F886" s="160">
        <v>9495</v>
      </c>
      <c r="G886" s="109">
        <v>10959</v>
      </c>
      <c r="H886" s="110">
        <v>12283</v>
      </c>
      <c r="I886" s="110">
        <v>12495</v>
      </c>
      <c r="J886" s="110">
        <v>12708</v>
      </c>
      <c r="K886" s="110">
        <v>13337</v>
      </c>
      <c r="L886" s="110">
        <v>8590</v>
      </c>
      <c r="M886" s="111"/>
      <c r="N886" s="112">
        <v>0.20485747187921022</v>
      </c>
      <c r="O886" s="112">
        <v>0.23004910537825271</v>
      </c>
      <c r="P886" s="113">
        <v>0.2645965146886109</v>
      </c>
      <c r="Q886" s="113">
        <v>0.27780310046041162</v>
      </c>
      <c r="R886" s="113">
        <v>0.2915819736315714</v>
      </c>
      <c r="S886" s="207">
        <v>0.30706642227371672</v>
      </c>
      <c r="T886" s="113">
        <v>0.30677618282430258</v>
      </c>
      <c r="U886" s="111"/>
      <c r="V886" s="114">
        <v>65.245621400000005</v>
      </c>
      <c r="W886" s="114">
        <v>71.489999999999995</v>
      </c>
      <c r="X886" s="115">
        <v>70.891389015815918</v>
      </c>
      <c r="Y886" s="115">
        <v>71.947091521862205</v>
      </c>
      <c r="Z886" s="115">
        <v>71.206365274693269</v>
      </c>
      <c r="AA886" s="119">
        <v>72.335319895090493</v>
      </c>
      <c r="AB886" s="115">
        <v>71.511827557694787</v>
      </c>
      <c r="AC886" s="115"/>
      <c r="AD886" s="116">
        <v>22.092780806319094</v>
      </c>
      <c r="AE886" s="116">
        <v>22.079777089799478</v>
      </c>
      <c r="AF886" s="115">
        <v>22.177037154049515</v>
      </c>
      <c r="AG886" s="115">
        <v>22.20126432017188</v>
      </c>
      <c r="AH886" s="115">
        <v>22.218863495591002</v>
      </c>
      <c r="AI886" s="119">
        <v>37.849477115940772</v>
      </c>
      <c r="AJ886" s="117">
        <v>54.832713754646846</v>
      </c>
      <c r="AK886" s="115"/>
      <c r="AL886" s="118">
        <v>5.0574450252951104</v>
      </c>
      <c r="AM886" s="118">
        <v>5.415368746548868</v>
      </c>
      <c r="AN886" s="115">
        <v>5.482617061086259</v>
      </c>
      <c r="AO886" s="115">
        <v>5.6911137171052637</v>
      </c>
      <c r="AP886" s="115">
        <v>5.7319540510366815</v>
      </c>
      <c r="AQ886" s="119">
        <v>5.4843997848126094</v>
      </c>
      <c r="AR886" s="115">
        <v>5.1364000000000001</v>
      </c>
      <c r="AS886" s="115"/>
      <c r="AT886" s="118">
        <v>175.34126795338301</v>
      </c>
      <c r="AU886" s="118">
        <v>198.35814912258033</v>
      </c>
      <c r="AV886" s="119">
        <v>283.94502906274465</v>
      </c>
      <c r="AW886" s="119">
        <v>308.83509328113502</v>
      </c>
      <c r="AX886" s="119">
        <v>354.90970511075335</v>
      </c>
      <c r="AY886" s="119">
        <v>323.67601419064522</v>
      </c>
      <c r="AZ886" s="119">
        <v>290.77313892810338</v>
      </c>
      <c r="BA886" s="119"/>
    </row>
    <row r="887" spans="1:53" x14ac:dyDescent="0.25">
      <c r="A887" s="180"/>
      <c r="B887" s="183"/>
      <c r="C887" s="182"/>
      <c r="D887" s="31"/>
      <c r="E887" s="32"/>
      <c r="F887" s="160"/>
      <c r="G887" s="109"/>
      <c r="H887" s="110"/>
      <c r="I887" s="110"/>
      <c r="J887" s="110"/>
      <c r="K887" s="110"/>
      <c r="L887" s="110" t="s">
        <v>15</v>
      </c>
      <c r="M887" s="111"/>
      <c r="N887" s="112"/>
      <c r="O887" s="112"/>
      <c r="P887" s="113"/>
      <c r="Q887" s="113"/>
      <c r="R887" s="113"/>
      <c r="S887" s="207"/>
      <c r="T887" s="113"/>
      <c r="U887" s="111"/>
      <c r="V887" s="114"/>
      <c r="W887" s="114"/>
      <c r="X887" s="115"/>
      <c r="Y887" s="115"/>
      <c r="Z887" s="115"/>
      <c r="AA887" s="119"/>
      <c r="AB887" s="115"/>
      <c r="AC887" s="115"/>
      <c r="AD887" s="116"/>
      <c r="AE887" s="116"/>
      <c r="AF887" s="115"/>
      <c r="AG887" s="115"/>
      <c r="AH887" s="115"/>
      <c r="AI887" s="119"/>
      <c r="AJ887" s="120"/>
      <c r="AK887" s="115"/>
      <c r="AL887" s="118"/>
      <c r="AM887" s="118"/>
      <c r="AN887" s="115"/>
      <c r="AO887" s="115"/>
      <c r="AP887" s="115"/>
      <c r="AQ887" s="119"/>
      <c r="AR887" s="115"/>
      <c r="AS887" s="115"/>
      <c r="AT887" s="118"/>
      <c r="AU887" s="118"/>
      <c r="AV887" s="119"/>
      <c r="AW887" s="119"/>
      <c r="AX887" s="119"/>
      <c r="AY887" s="119"/>
      <c r="AZ887" s="119"/>
      <c r="BA887" s="119"/>
    </row>
    <row r="888" spans="1:53" x14ac:dyDescent="0.25">
      <c r="A888" s="177" t="s">
        <v>1602</v>
      </c>
      <c r="B888" s="178"/>
      <c r="C888" s="179" t="s">
        <v>1603</v>
      </c>
      <c r="D888" s="31"/>
      <c r="E888" s="32"/>
      <c r="F888" s="159">
        <v>45464</v>
      </c>
      <c r="G888" s="97">
        <v>38293</v>
      </c>
      <c r="H888" s="98">
        <v>40379</v>
      </c>
      <c r="I888" s="98">
        <v>40180</v>
      </c>
      <c r="J888" s="98">
        <v>39973</v>
      </c>
      <c r="K888" s="98">
        <v>39293</v>
      </c>
      <c r="L888" s="98">
        <v>32484</v>
      </c>
      <c r="M888" s="121"/>
      <c r="N888" s="100">
        <v>0.21878328292823251</v>
      </c>
      <c r="O888" s="100">
        <v>0.20977243282890307</v>
      </c>
      <c r="P888" s="101">
        <v>0.22225085558145988</v>
      </c>
      <c r="Q888" s="101">
        <v>0.22975659945102503</v>
      </c>
      <c r="R888" s="101">
        <v>0.23553912536226074</v>
      </c>
      <c r="S888" s="206">
        <v>0.23670071844883789</v>
      </c>
      <c r="T888" s="101">
        <v>0.24066789386206963</v>
      </c>
      <c r="U888" s="121"/>
      <c r="V888" s="102">
        <v>62.116227713492002</v>
      </c>
      <c r="W888" s="102">
        <v>65.89</v>
      </c>
      <c r="X888" s="103">
        <v>63.10990424854603</v>
      </c>
      <c r="Y888" s="103">
        <v>63.439111185091711</v>
      </c>
      <c r="Z888" s="103">
        <v>61.585000736266728</v>
      </c>
      <c r="AA888" s="107">
        <v>60.658858533027455</v>
      </c>
      <c r="AB888" s="103">
        <v>58.171677202977094</v>
      </c>
      <c r="AC888" s="103"/>
      <c r="AD888" s="104">
        <v>40.395220740892462</v>
      </c>
      <c r="AE888" s="104">
        <v>39.931915016414017</v>
      </c>
      <c r="AF888" s="103">
        <v>40.489669175326604</v>
      </c>
      <c r="AG888" s="103">
        <v>40.628603924831566</v>
      </c>
      <c r="AH888" s="103">
        <v>40.729529349456136</v>
      </c>
      <c r="AI888" s="107">
        <v>49.17669648456058</v>
      </c>
      <c r="AJ888" s="105">
        <v>58.439086294416242</v>
      </c>
      <c r="AK888" s="103"/>
      <c r="AL888" s="106">
        <v>4.4776089218561745</v>
      </c>
      <c r="AM888" s="106">
        <v>4.8888933751171502</v>
      </c>
      <c r="AN888" s="103">
        <v>4.9904045890409003</v>
      </c>
      <c r="AO888" s="103">
        <v>5.2603978372375861</v>
      </c>
      <c r="AP888" s="103">
        <v>5.3452489830508476</v>
      </c>
      <c r="AQ888" s="107">
        <v>5.1006601444151229</v>
      </c>
      <c r="AR888" s="103">
        <v>4.7627608856870429</v>
      </c>
      <c r="AS888" s="103"/>
      <c r="AT888" s="106">
        <v>187.3255240487114</v>
      </c>
      <c r="AU888" s="106">
        <v>148.28670694815548</v>
      </c>
      <c r="AV888" s="107">
        <v>176.2569478883174</v>
      </c>
      <c r="AW888" s="107">
        <v>183.30781200084076</v>
      </c>
      <c r="AX888" s="107">
        <v>200.66104089235805</v>
      </c>
      <c r="AY888" s="107">
        <v>197.6910108419616</v>
      </c>
      <c r="AZ888" s="107">
        <v>212.99154711699316</v>
      </c>
      <c r="BA888" s="107"/>
    </row>
    <row r="889" spans="1:53" x14ac:dyDescent="0.25">
      <c r="A889" s="180" t="s">
        <v>1604</v>
      </c>
      <c r="B889" s="181">
        <v>1</v>
      </c>
      <c r="C889" s="182" t="s">
        <v>1605</v>
      </c>
      <c r="D889" s="31"/>
      <c r="E889" s="32"/>
      <c r="F889" s="160">
        <v>11680</v>
      </c>
      <c r="G889" s="109">
        <v>9701</v>
      </c>
      <c r="H889" s="110">
        <v>10237</v>
      </c>
      <c r="I889" s="110">
        <v>10189</v>
      </c>
      <c r="J889" s="110">
        <v>10141</v>
      </c>
      <c r="K889" s="110">
        <v>9976</v>
      </c>
      <c r="L889" s="110">
        <v>8659</v>
      </c>
      <c r="M889" s="111"/>
      <c r="N889" s="112">
        <v>0.23816973002184019</v>
      </c>
      <c r="O889" s="112">
        <v>0.22994662993502893</v>
      </c>
      <c r="P889" s="113">
        <v>0.24800314500109269</v>
      </c>
      <c r="Q889" s="113">
        <v>0.25489036362361034</v>
      </c>
      <c r="R889" s="113">
        <v>0.26321936709955884</v>
      </c>
      <c r="S889" s="207">
        <v>0.26178291547996196</v>
      </c>
      <c r="T889" s="113">
        <v>0.26169167157251633</v>
      </c>
      <c r="U889" s="111"/>
      <c r="V889" s="114">
        <v>64.561169000000007</v>
      </c>
      <c r="W889" s="114">
        <v>65.94</v>
      </c>
      <c r="X889" s="115">
        <v>62.505022253661615</v>
      </c>
      <c r="Y889" s="115">
        <v>62.349566129733653</v>
      </c>
      <c r="Z889" s="115">
        <v>60.416265266442274</v>
      </c>
      <c r="AA889" s="119">
        <v>58.498782267391107</v>
      </c>
      <c r="AB889" s="115">
        <v>55.719558189522708</v>
      </c>
      <c r="AC889" s="115"/>
      <c r="AD889" s="116">
        <v>49.351409416866943</v>
      </c>
      <c r="AE889" s="116">
        <v>49.338234015844726</v>
      </c>
      <c r="AF889" s="115">
        <v>49.43677817804695</v>
      </c>
      <c r="AG889" s="115">
        <v>49.461325208798698</v>
      </c>
      <c r="AH889" s="115">
        <v>49.479156741303854</v>
      </c>
      <c r="AI889" s="119">
        <v>53.629571003302999</v>
      </c>
      <c r="AJ889" s="117">
        <v>58.134243458475545</v>
      </c>
      <c r="AK889" s="115"/>
      <c r="AL889" s="118">
        <v>4.8608086490723812</v>
      </c>
      <c r="AM889" s="118">
        <v>5.326362569702602</v>
      </c>
      <c r="AN889" s="115">
        <v>5.464179558233452</v>
      </c>
      <c r="AO889" s="115">
        <v>5.7434347717323311</v>
      </c>
      <c r="AP889" s="115">
        <v>5.8258823183110016</v>
      </c>
      <c r="AQ889" s="119">
        <v>5.5735716306279599</v>
      </c>
      <c r="AR889" s="115">
        <v>5.2019000000000002</v>
      </c>
      <c r="AS889" s="115"/>
      <c r="AT889" s="118">
        <v>189.85850173827885</v>
      </c>
      <c r="AU889" s="118">
        <v>160.48458336072119</v>
      </c>
      <c r="AV889" s="119">
        <v>203.41510091787188</v>
      </c>
      <c r="AW889" s="119">
        <v>211.9362549395284</v>
      </c>
      <c r="AX889" s="119">
        <v>238.3393464594885</v>
      </c>
      <c r="AY889" s="119">
        <v>244.81124747490867</v>
      </c>
      <c r="AZ889" s="119">
        <v>266.20131535499121</v>
      </c>
      <c r="BA889" s="119"/>
    </row>
    <row r="890" spans="1:53" x14ac:dyDescent="0.25">
      <c r="A890" s="180" t="s">
        <v>1606</v>
      </c>
      <c r="B890" s="181">
        <v>2</v>
      </c>
      <c r="C890" s="182" t="s">
        <v>1607</v>
      </c>
      <c r="D890" s="31"/>
      <c r="E890" s="32"/>
      <c r="F890" s="160">
        <v>6662</v>
      </c>
      <c r="G890" s="109">
        <v>5983</v>
      </c>
      <c r="H890" s="110">
        <v>6369</v>
      </c>
      <c r="I890" s="110">
        <v>6360</v>
      </c>
      <c r="J890" s="110">
        <v>6348</v>
      </c>
      <c r="K890" s="110">
        <v>6302</v>
      </c>
      <c r="L890" s="110">
        <v>4985</v>
      </c>
      <c r="M890" s="111"/>
      <c r="N890" s="112">
        <v>0.19589372067690627</v>
      </c>
      <c r="O890" s="112">
        <v>0.16897658925589537</v>
      </c>
      <c r="P890" s="113">
        <v>0.167642005487845</v>
      </c>
      <c r="Q890" s="113">
        <v>0.17828140609885734</v>
      </c>
      <c r="R890" s="113">
        <v>0.17346596744826726</v>
      </c>
      <c r="S890" s="207">
        <v>0.16695965734150933</v>
      </c>
      <c r="T890" s="113">
        <v>0.17238434772007424</v>
      </c>
      <c r="U890" s="111"/>
      <c r="V890" s="114">
        <v>58.043991800000001</v>
      </c>
      <c r="W890" s="114">
        <v>65.790000000000006</v>
      </c>
      <c r="X890" s="115">
        <v>64.377762515847664</v>
      </c>
      <c r="Y890" s="115">
        <v>65.55831050323286</v>
      </c>
      <c r="Z890" s="115">
        <v>64.051801261023513</v>
      </c>
      <c r="AA890" s="119">
        <v>64.925534223883005</v>
      </c>
      <c r="AB890" s="115">
        <v>63.150282250681229</v>
      </c>
      <c r="AC890" s="115"/>
      <c r="AD890" s="116">
        <v>34.629342796034656</v>
      </c>
      <c r="AE890" s="116">
        <v>34.627055515403228</v>
      </c>
      <c r="AF890" s="115">
        <v>34.644163013927617</v>
      </c>
      <c r="AG890" s="115">
        <v>34.648424436248114</v>
      </c>
      <c r="AH890" s="115">
        <v>34.651520032265196</v>
      </c>
      <c r="AI890" s="119">
        <v>39.94117941354375</v>
      </c>
      <c r="AJ890" s="117">
        <v>45.689655172413794</v>
      </c>
      <c r="AK890" s="115"/>
      <c r="AL890" s="118">
        <v>3.9448476045296168</v>
      </c>
      <c r="AM890" s="118">
        <v>4.3521693909020822</v>
      </c>
      <c r="AN890" s="115">
        <v>4.4099859678114059</v>
      </c>
      <c r="AO890" s="115">
        <v>4.6960862853204679</v>
      </c>
      <c r="AP890" s="115">
        <v>4.7980491852344533</v>
      </c>
      <c r="AQ890" s="119">
        <v>4.4712160745932366</v>
      </c>
      <c r="AR890" s="115">
        <v>4.0667</v>
      </c>
      <c r="AS890" s="115"/>
      <c r="AT890" s="118">
        <v>182.11638364099943</v>
      </c>
      <c r="AU890" s="118">
        <v>105.12546122088138</v>
      </c>
      <c r="AV890" s="119">
        <v>105.12546122088138</v>
      </c>
      <c r="AW890" s="119">
        <v>112.73259184193931</v>
      </c>
      <c r="AX890" s="119">
        <v>108.0859003813561</v>
      </c>
      <c r="AY890" s="119">
        <v>97.897197090778718</v>
      </c>
      <c r="AZ890" s="119">
        <v>108.53635817103881</v>
      </c>
      <c r="BA890" s="119"/>
    </row>
    <row r="891" spans="1:53" x14ac:dyDescent="0.25">
      <c r="A891" s="180" t="s">
        <v>1608</v>
      </c>
      <c r="B891" s="181">
        <v>3</v>
      </c>
      <c r="C891" s="182" t="s">
        <v>1609</v>
      </c>
      <c r="D891" s="31"/>
      <c r="E891" s="32"/>
      <c r="F891" s="160">
        <v>6349</v>
      </c>
      <c r="G891" s="109">
        <v>5494</v>
      </c>
      <c r="H891" s="110">
        <v>5830</v>
      </c>
      <c r="I891" s="110">
        <v>5814</v>
      </c>
      <c r="J891" s="110">
        <v>5797</v>
      </c>
      <c r="K891" s="110">
        <v>5738</v>
      </c>
      <c r="L891" s="110">
        <v>4747</v>
      </c>
      <c r="M891" s="111"/>
      <c r="N891" s="112">
        <v>0.21573977158202742</v>
      </c>
      <c r="O891" s="112">
        <v>0.21575200047380572</v>
      </c>
      <c r="P891" s="113">
        <v>0.22985043875423647</v>
      </c>
      <c r="Q891" s="113">
        <v>0.23683497641767468</v>
      </c>
      <c r="R891" s="113">
        <v>0.24201975725262351</v>
      </c>
      <c r="S891" s="207">
        <v>0.25208500663787353</v>
      </c>
      <c r="T891" s="113">
        <v>0.25851819593095859</v>
      </c>
      <c r="U891" s="111"/>
      <c r="V891" s="114">
        <v>62.344138400000006</v>
      </c>
      <c r="W891" s="114">
        <v>65.959999999999994</v>
      </c>
      <c r="X891" s="115">
        <v>61.909527863168307</v>
      </c>
      <c r="Y891" s="115">
        <v>62.037586441920631</v>
      </c>
      <c r="Z891" s="115">
        <v>59.407665221855964</v>
      </c>
      <c r="AA891" s="119">
        <v>57.532308417735067</v>
      </c>
      <c r="AB891" s="115">
        <v>53.909919274320622</v>
      </c>
      <c r="AC891" s="115"/>
      <c r="AD891" s="116">
        <v>36.23204087405766</v>
      </c>
      <c r="AE891" s="116">
        <v>36.220587856271216</v>
      </c>
      <c r="AF891" s="115">
        <v>36.306249616436922</v>
      </c>
      <c r="AG891" s="115">
        <v>36.327587682680978</v>
      </c>
      <c r="AH891" s="115">
        <v>36.343088148935983</v>
      </c>
      <c r="AI891" s="119">
        <v>48.426600949451768</v>
      </c>
      <c r="AJ891" s="117">
        <v>61.555075593952481</v>
      </c>
      <c r="AK891" s="115"/>
      <c r="AL891" s="118">
        <v>4.4593490116801435</v>
      </c>
      <c r="AM891" s="118">
        <v>4.8936424789410342</v>
      </c>
      <c r="AN891" s="115">
        <v>5.0118445001563652</v>
      </c>
      <c r="AO891" s="115">
        <v>5.2698768978102191</v>
      </c>
      <c r="AP891" s="115">
        <v>5.3482948263642802</v>
      </c>
      <c r="AQ891" s="119">
        <v>5.262851108680465</v>
      </c>
      <c r="AR891" s="115">
        <v>5.0820999999999996</v>
      </c>
      <c r="AS891" s="115"/>
      <c r="AT891" s="118">
        <v>187.66745940346772</v>
      </c>
      <c r="AU891" s="118">
        <v>164.09341313963341</v>
      </c>
      <c r="AV891" s="119">
        <v>204.80165448392574</v>
      </c>
      <c r="AW891" s="119">
        <v>213.04585855104835</v>
      </c>
      <c r="AX891" s="119">
        <v>237.20358093137588</v>
      </c>
      <c r="AY891" s="119">
        <v>246.923739930784</v>
      </c>
      <c r="AZ891" s="119">
        <v>269.3316646872961</v>
      </c>
      <c r="BA891" s="119"/>
    </row>
    <row r="892" spans="1:53" x14ac:dyDescent="0.25">
      <c r="A892" s="180" t="s">
        <v>1610</v>
      </c>
      <c r="B892" s="181">
        <v>4</v>
      </c>
      <c r="C892" s="182" t="s">
        <v>1611</v>
      </c>
      <c r="D892" s="31"/>
      <c r="E892" s="32"/>
      <c r="F892" s="160">
        <v>3780</v>
      </c>
      <c r="G892" s="109">
        <v>2626</v>
      </c>
      <c r="H892" s="110">
        <v>2686</v>
      </c>
      <c r="I892" s="110">
        <v>2642</v>
      </c>
      <c r="J892" s="110">
        <v>2599</v>
      </c>
      <c r="K892" s="110">
        <v>2467</v>
      </c>
      <c r="L892" s="110">
        <v>1984</v>
      </c>
      <c r="M892" s="111"/>
      <c r="N892" s="112">
        <v>0.23600895397911975</v>
      </c>
      <c r="O892" s="112">
        <v>0.23446852310092417</v>
      </c>
      <c r="P892" s="113">
        <v>0.26064102502379183</v>
      </c>
      <c r="Q892" s="113">
        <v>0.27072229862553526</v>
      </c>
      <c r="R892" s="113">
        <v>0.28348774275198108</v>
      </c>
      <c r="S892" s="207">
        <v>0.30234308561046391</v>
      </c>
      <c r="T892" s="113">
        <v>0.32122756709804784</v>
      </c>
      <c r="U892" s="111"/>
      <c r="V892" s="114">
        <v>61.064509999999999</v>
      </c>
      <c r="W892" s="114">
        <v>65.790000000000006</v>
      </c>
      <c r="X892" s="115">
        <v>64.520347309884258</v>
      </c>
      <c r="Y892" s="115">
        <v>65.206407592284961</v>
      </c>
      <c r="Z892" s="115">
        <v>64.131868466564129</v>
      </c>
      <c r="AA892" s="119">
        <v>64.43872417463362</v>
      </c>
      <c r="AB892" s="115">
        <v>63.11644246053806</v>
      </c>
      <c r="AC892" s="115"/>
      <c r="AD892" s="116">
        <v>59.486562913493636</v>
      </c>
      <c r="AE892" s="116">
        <v>59.479368779013654</v>
      </c>
      <c r="AF892" s="115">
        <v>59.533176625462033</v>
      </c>
      <c r="AG892" s="115">
        <v>59.546579985254603</v>
      </c>
      <c r="AH892" s="115">
        <v>59.556316496698145</v>
      </c>
      <c r="AI892" s="119">
        <v>67.8796284140426</v>
      </c>
      <c r="AJ892" s="117">
        <v>76.923076923076934</v>
      </c>
      <c r="AK892" s="115"/>
      <c r="AL892" s="118">
        <v>4.9560303697183095</v>
      </c>
      <c r="AM892" s="118">
        <v>5.3288645599999986</v>
      </c>
      <c r="AN892" s="115">
        <v>5.3812533637955049</v>
      </c>
      <c r="AO892" s="115">
        <v>5.6402028446389494</v>
      </c>
      <c r="AP892" s="115">
        <v>5.7067552164655782</v>
      </c>
      <c r="AQ892" s="119">
        <v>5.5593350029814204</v>
      </c>
      <c r="AR892" s="115">
        <v>5.3390000000000004</v>
      </c>
      <c r="AS892" s="115"/>
      <c r="AT892" s="118">
        <v>183.26468709152593</v>
      </c>
      <c r="AU892" s="118">
        <v>156.56585638515904</v>
      </c>
      <c r="AV892" s="119">
        <v>206.01053530361855</v>
      </c>
      <c r="AW892" s="119">
        <v>216.8794648331461</v>
      </c>
      <c r="AX892" s="119">
        <v>247.72209616817207</v>
      </c>
      <c r="AY892" s="119">
        <v>279.49184039155443</v>
      </c>
      <c r="AZ892" s="119">
        <v>328.7445426595732</v>
      </c>
      <c r="BA892" s="119"/>
    </row>
    <row r="893" spans="1:53" x14ac:dyDescent="0.25">
      <c r="A893" s="180" t="s">
        <v>1612</v>
      </c>
      <c r="B893" s="181">
        <v>5</v>
      </c>
      <c r="C893" s="182" t="s">
        <v>1613</v>
      </c>
      <c r="D893" s="31"/>
      <c r="E893" s="32"/>
      <c r="F893" s="160">
        <v>7504</v>
      </c>
      <c r="G893" s="109">
        <v>6217</v>
      </c>
      <c r="H893" s="110">
        <v>6541</v>
      </c>
      <c r="I893" s="110">
        <v>6503</v>
      </c>
      <c r="J893" s="110">
        <v>6463</v>
      </c>
      <c r="K893" s="110">
        <v>6333</v>
      </c>
      <c r="L893" s="110">
        <v>5171</v>
      </c>
      <c r="M893" s="111"/>
      <c r="N893" s="112">
        <v>0.21248918561326963</v>
      </c>
      <c r="O893" s="112">
        <v>0.20105794233157312</v>
      </c>
      <c r="P893" s="113">
        <v>0.21005539310321603</v>
      </c>
      <c r="Q893" s="113">
        <v>0.214050159510733</v>
      </c>
      <c r="R893" s="113">
        <v>0.2199952771581809</v>
      </c>
      <c r="S893" s="207">
        <v>0.21042865469557465</v>
      </c>
      <c r="T893" s="113">
        <v>0.20334864151872598</v>
      </c>
      <c r="U893" s="111"/>
      <c r="V893" s="114">
        <v>63.817199000000002</v>
      </c>
      <c r="W893" s="114">
        <v>65.84</v>
      </c>
      <c r="X893" s="115">
        <v>63.787961605828116</v>
      </c>
      <c r="Y893" s="115">
        <v>63.905149366991814</v>
      </c>
      <c r="Z893" s="115">
        <v>62.641359971548425</v>
      </c>
      <c r="AA893" s="119">
        <v>61.759937569490603</v>
      </c>
      <c r="AB893" s="115">
        <v>59.985051936726109</v>
      </c>
      <c r="AC893" s="115"/>
      <c r="AD893" s="116">
        <v>34.545761032045483</v>
      </c>
      <c r="AE893" s="116">
        <v>34.54047757993316</v>
      </c>
      <c r="AF893" s="115">
        <v>34.57999465884906</v>
      </c>
      <c r="AG893" s="115">
        <v>34.589838234863009</v>
      </c>
      <c r="AH893" s="115">
        <v>34.596988836800755</v>
      </c>
      <c r="AI893" s="119">
        <v>41.725616312273814</v>
      </c>
      <c r="AJ893" s="117">
        <v>49.471458773784356</v>
      </c>
      <c r="AK893" s="115"/>
      <c r="AL893" s="118">
        <v>4.4207605817875217</v>
      </c>
      <c r="AM893" s="118">
        <v>4.8758956133828999</v>
      </c>
      <c r="AN893" s="115">
        <v>4.9380942329231328</v>
      </c>
      <c r="AO893" s="115">
        <v>5.2052768223043335</v>
      </c>
      <c r="AP893" s="115">
        <v>5.2950878590078334</v>
      </c>
      <c r="AQ893" s="119">
        <v>4.9914368170880934</v>
      </c>
      <c r="AR893" s="115">
        <v>4.5876999999999999</v>
      </c>
      <c r="AS893" s="115"/>
      <c r="AT893" s="118">
        <v>179.77300601220031</v>
      </c>
      <c r="AU893" s="118">
        <v>142.6069564716999</v>
      </c>
      <c r="AV893" s="119">
        <v>162.84137910083831</v>
      </c>
      <c r="AW893" s="119">
        <v>164.44981970455558</v>
      </c>
      <c r="AX893" s="119">
        <v>178.36360505768482</v>
      </c>
      <c r="AY893" s="119">
        <v>157.42150424905049</v>
      </c>
      <c r="AZ893" s="119">
        <v>149.06522818297344</v>
      </c>
      <c r="BA893" s="119"/>
    </row>
    <row r="894" spans="1:53" x14ac:dyDescent="0.25">
      <c r="A894" s="180" t="s">
        <v>1614</v>
      </c>
      <c r="B894" s="181">
        <v>6</v>
      </c>
      <c r="C894" s="182" t="s">
        <v>1615</v>
      </c>
      <c r="D894" s="31"/>
      <c r="E894" s="32"/>
      <c r="F894" s="160">
        <v>2542</v>
      </c>
      <c r="G894" s="109">
        <v>2047</v>
      </c>
      <c r="H894" s="110">
        <v>2123</v>
      </c>
      <c r="I894" s="110">
        <v>2100</v>
      </c>
      <c r="J894" s="110">
        <v>2076</v>
      </c>
      <c r="K894" s="110">
        <v>2003</v>
      </c>
      <c r="L894" s="110">
        <v>1838</v>
      </c>
      <c r="M894" s="111"/>
      <c r="N894" s="112">
        <v>0.25503173719676242</v>
      </c>
      <c r="O894" s="112">
        <v>0.2459977274347874</v>
      </c>
      <c r="P894" s="113">
        <v>0.26662298656439776</v>
      </c>
      <c r="Q894" s="113">
        <v>0.27362519553160997</v>
      </c>
      <c r="R894" s="113">
        <v>0.28323450347397355</v>
      </c>
      <c r="S894" s="207">
        <v>0.27905332971947516</v>
      </c>
      <c r="T894" s="113">
        <v>0.27585211501575857</v>
      </c>
      <c r="U894" s="111"/>
      <c r="V894" s="114">
        <v>60.7743617</v>
      </c>
      <c r="W894" s="114">
        <v>65.98</v>
      </c>
      <c r="X894" s="115">
        <v>62.649872745955946</v>
      </c>
      <c r="Y894" s="115">
        <v>63.180013497821612</v>
      </c>
      <c r="Z894" s="115">
        <v>60.968660328753103</v>
      </c>
      <c r="AA894" s="119">
        <v>60.282527805451878</v>
      </c>
      <c r="AB894" s="115">
        <v>57.575245003355221</v>
      </c>
      <c r="AC894" s="115"/>
      <c r="AD894" s="116">
        <v>58.713331245701802</v>
      </c>
      <c r="AE894" s="116">
        <v>58.690657814938895</v>
      </c>
      <c r="AF894" s="115">
        <v>58.860241589657662</v>
      </c>
      <c r="AG894" s="115">
        <v>58.902484357164028</v>
      </c>
      <c r="AH894" s="115">
        <v>58.933170483299413</v>
      </c>
      <c r="AI894" s="119">
        <v>59.550190066532991</v>
      </c>
      <c r="AJ894" s="117">
        <v>60.209424083769633</v>
      </c>
      <c r="AK894" s="115"/>
      <c r="AL894" s="118">
        <v>5.4126303448275879</v>
      </c>
      <c r="AM894" s="118">
        <v>5.888564139344262</v>
      </c>
      <c r="AN894" s="115">
        <v>6.089320713076968</v>
      </c>
      <c r="AO894" s="115">
        <v>6.2524083333333316</v>
      </c>
      <c r="AP894" s="115">
        <v>6.3425802007299268</v>
      </c>
      <c r="AQ894" s="119">
        <v>6.0192254985059037</v>
      </c>
      <c r="AR894" s="115">
        <v>5.5435999999999996</v>
      </c>
      <c r="AS894" s="115"/>
      <c r="AT894" s="118">
        <v>212.43652211848053</v>
      </c>
      <c r="AU894" s="118">
        <v>165.69644690939015</v>
      </c>
      <c r="AV894" s="119">
        <v>211.5778888199012</v>
      </c>
      <c r="AW894" s="119">
        <v>219.66314322625121</v>
      </c>
      <c r="AX894" s="119">
        <v>250.17675416127022</v>
      </c>
      <c r="AY894" s="119">
        <v>251.5490765756058</v>
      </c>
      <c r="AZ894" s="119">
        <v>274.20852544322099</v>
      </c>
      <c r="BA894" s="119"/>
    </row>
    <row r="895" spans="1:53" x14ac:dyDescent="0.25">
      <c r="A895" s="180" t="s">
        <v>1616</v>
      </c>
      <c r="B895" s="181">
        <v>7</v>
      </c>
      <c r="C895" s="182" t="s">
        <v>1617</v>
      </c>
      <c r="D895" s="31"/>
      <c r="E895" s="32"/>
      <c r="F895" s="160">
        <v>3268</v>
      </c>
      <c r="G895" s="109">
        <v>3260</v>
      </c>
      <c r="H895" s="110">
        <v>3529</v>
      </c>
      <c r="I895" s="110">
        <v>3547</v>
      </c>
      <c r="J895" s="110">
        <v>3563</v>
      </c>
      <c r="K895" s="110">
        <v>3606</v>
      </c>
      <c r="L895" s="110">
        <v>2577</v>
      </c>
      <c r="M895" s="111"/>
      <c r="N895" s="112">
        <v>0.19764463938968457</v>
      </c>
      <c r="O895" s="112">
        <v>0.19851499842362916</v>
      </c>
      <c r="P895" s="113">
        <v>0.20546042830638461</v>
      </c>
      <c r="Q895" s="113">
        <v>0.21163291130429032</v>
      </c>
      <c r="R895" s="113">
        <v>0.21494330939259371</v>
      </c>
      <c r="S895" s="207">
        <v>0.20724414097188662</v>
      </c>
      <c r="T895" s="113">
        <v>0.19358666498606358</v>
      </c>
      <c r="U895" s="111"/>
      <c r="V895" s="114">
        <v>59.770002199999993</v>
      </c>
      <c r="W895" s="114">
        <v>65.87</v>
      </c>
      <c r="X895" s="115">
        <v>64.672248426794837</v>
      </c>
      <c r="Y895" s="115">
        <v>65.598015423861</v>
      </c>
      <c r="Z895" s="115">
        <v>64.39379599120403</v>
      </c>
      <c r="AA895" s="119">
        <v>65.071617385611376</v>
      </c>
      <c r="AB895" s="115">
        <v>63.672373211970474</v>
      </c>
      <c r="AC895" s="115"/>
      <c r="AD895" s="116">
        <v>33.89907100977824</v>
      </c>
      <c r="AE895" s="116">
        <v>33.894706900486312</v>
      </c>
      <c r="AF895" s="115">
        <v>33.92734784198079</v>
      </c>
      <c r="AG895" s="115">
        <v>33.93547859449545</v>
      </c>
      <c r="AH895" s="115">
        <v>33.941384961714469</v>
      </c>
      <c r="AI895" s="119">
        <v>47.900159848115436</v>
      </c>
      <c r="AJ895" s="117">
        <v>63.070539419087133</v>
      </c>
      <c r="AK895" s="115"/>
      <c r="AL895" s="118">
        <v>3.840661992031873</v>
      </c>
      <c r="AM895" s="118">
        <v>4.1933643736422885</v>
      </c>
      <c r="AN895" s="115">
        <v>4.2965948692951148</v>
      </c>
      <c r="AO895" s="115">
        <v>4.6403018146467918</v>
      </c>
      <c r="AP895" s="115">
        <v>4.7108730769230762</v>
      </c>
      <c r="AQ895" s="119">
        <v>4.4334345137986233</v>
      </c>
      <c r="AR895" s="115">
        <v>4.0776000000000003</v>
      </c>
      <c r="AS895" s="115"/>
      <c r="AT895" s="118">
        <v>183.79327776154719</v>
      </c>
      <c r="AU895" s="118">
        <v>153.44516300748603</v>
      </c>
      <c r="AV895" s="119">
        <v>167.39180587518968</v>
      </c>
      <c r="AW895" s="119">
        <v>167.54029290275932</v>
      </c>
      <c r="AX895" s="119">
        <v>176.34481899786724</v>
      </c>
      <c r="AY895" s="119">
        <v>145.22814922991074</v>
      </c>
      <c r="AZ895" s="119">
        <v>122.2340099351572</v>
      </c>
      <c r="BA895" s="119"/>
    </row>
    <row r="896" spans="1:53" x14ac:dyDescent="0.25">
      <c r="A896" s="180" t="s">
        <v>1618</v>
      </c>
      <c r="B896" s="181">
        <v>8</v>
      </c>
      <c r="C896" s="182" t="s">
        <v>1619</v>
      </c>
      <c r="D896" s="31"/>
      <c r="E896" s="32"/>
      <c r="F896" s="160">
        <v>3679</v>
      </c>
      <c r="G896" s="109">
        <v>2965</v>
      </c>
      <c r="H896" s="110">
        <v>3064</v>
      </c>
      <c r="I896" s="110">
        <v>3025</v>
      </c>
      <c r="J896" s="110">
        <v>2986</v>
      </c>
      <c r="K896" s="110">
        <v>2868</v>
      </c>
      <c r="L896" s="110">
        <v>2523</v>
      </c>
      <c r="M896" s="111"/>
      <c r="N896" s="112">
        <v>0.17927208203444811</v>
      </c>
      <c r="O896" s="112">
        <v>0.17263752523446027</v>
      </c>
      <c r="P896" s="113">
        <v>0.17863867044013684</v>
      </c>
      <c r="Q896" s="113">
        <v>0.18300997997876953</v>
      </c>
      <c r="R896" s="113">
        <v>0.1858774542459001</v>
      </c>
      <c r="S896" s="207">
        <v>0.21429902348163651</v>
      </c>
      <c r="T896" s="113">
        <v>0.22648199598970786</v>
      </c>
      <c r="U896" s="111"/>
      <c r="V896" s="114">
        <v>61.957273999999998</v>
      </c>
      <c r="W896" s="114">
        <v>65.959999999999994</v>
      </c>
      <c r="X896" s="115">
        <v>61.218515728081762</v>
      </c>
      <c r="Y896" s="115">
        <v>61.336490156758529</v>
      </c>
      <c r="Z896" s="115">
        <v>58.316860682085647</v>
      </c>
      <c r="AA896" s="119">
        <v>56.178707707038029</v>
      </c>
      <c r="AB896" s="115">
        <v>52.099469037285445</v>
      </c>
      <c r="AC896" s="115"/>
      <c r="AD896" s="116">
        <v>15.01600812023624</v>
      </c>
      <c r="AE896" s="116">
        <v>15.007866951887076</v>
      </c>
      <c r="AF896" s="115">
        <v>15.068758048329814</v>
      </c>
      <c r="AG896" s="115">
        <v>15.083925822690919</v>
      </c>
      <c r="AH896" s="115">
        <v>15.094944045802553</v>
      </c>
      <c r="AI896" s="119">
        <v>43.625253970729318</v>
      </c>
      <c r="AJ896" s="117">
        <v>74.632352941176478</v>
      </c>
      <c r="AK896" s="115"/>
      <c r="AL896" s="118">
        <v>3.801417085020244</v>
      </c>
      <c r="AM896" s="118">
        <v>4.1427965317919071</v>
      </c>
      <c r="AN896" s="115">
        <v>4.2430807681748703</v>
      </c>
      <c r="AO896" s="115">
        <v>4.4905729015201592</v>
      </c>
      <c r="AP896" s="115">
        <v>4.5930766666666667</v>
      </c>
      <c r="AQ896" s="119">
        <v>4.3596542173892132</v>
      </c>
      <c r="AR896" s="115">
        <v>4.0627000000000004</v>
      </c>
      <c r="AS896" s="115"/>
      <c r="AT896" s="118">
        <v>193.49090845532243</v>
      </c>
      <c r="AU896" s="118">
        <v>153.06773498474553</v>
      </c>
      <c r="AV896" s="119">
        <v>179.57742603141926</v>
      </c>
      <c r="AW896" s="119">
        <v>182.5754497703428</v>
      </c>
      <c r="AX896" s="119">
        <v>200.45170184441631</v>
      </c>
      <c r="AY896" s="119">
        <v>201.47735887565705</v>
      </c>
      <c r="AZ896" s="119">
        <v>218.85504882997418</v>
      </c>
      <c r="BA896" s="119"/>
    </row>
    <row r="897" spans="1:53" x14ac:dyDescent="0.25">
      <c r="A897" s="180"/>
      <c r="B897" s="183"/>
      <c r="C897" s="182"/>
      <c r="D897" s="31"/>
      <c r="E897" s="32"/>
      <c r="F897" s="160"/>
      <c r="G897" s="109"/>
      <c r="H897" s="110"/>
      <c r="I897" s="110"/>
      <c r="J897" s="110"/>
      <c r="K897" s="110"/>
      <c r="L897" s="110" t="s">
        <v>15</v>
      </c>
      <c r="M897" s="111"/>
      <c r="N897" s="112"/>
      <c r="O897" s="112"/>
      <c r="P897" s="113"/>
      <c r="Q897" s="113"/>
      <c r="R897" s="113"/>
      <c r="S897" s="207"/>
      <c r="T897" s="113"/>
      <c r="U897" s="111"/>
      <c r="V897" s="114"/>
      <c r="W897" s="114"/>
      <c r="X897" s="115"/>
      <c r="Y897" s="115"/>
      <c r="Z897" s="115"/>
      <c r="AA897" s="119"/>
      <c r="AB897" s="115"/>
      <c r="AC897" s="115"/>
      <c r="AD897" s="116"/>
      <c r="AE897" s="116"/>
      <c r="AF897" s="115"/>
      <c r="AG897" s="115"/>
      <c r="AH897" s="115"/>
      <c r="AI897" s="119"/>
      <c r="AJ897" s="120"/>
      <c r="AK897" s="115"/>
      <c r="AL897" s="118"/>
      <c r="AM897" s="118"/>
      <c r="AN897" s="115"/>
      <c r="AO897" s="115"/>
      <c r="AP897" s="115"/>
      <c r="AQ897" s="119"/>
      <c r="AR897" s="115"/>
      <c r="AS897" s="115"/>
      <c r="AT897" s="118"/>
      <c r="AU897" s="118"/>
      <c r="AV897" s="119"/>
      <c r="AW897" s="119"/>
      <c r="AX897" s="119"/>
      <c r="AY897" s="119"/>
      <c r="AZ897" s="119"/>
      <c r="BA897" s="119"/>
    </row>
    <row r="898" spans="1:53" x14ac:dyDescent="0.25">
      <c r="A898" s="177" t="s">
        <v>1620</v>
      </c>
      <c r="B898" s="178"/>
      <c r="C898" s="179" t="s">
        <v>1621</v>
      </c>
      <c r="D898" s="31"/>
      <c r="E898" s="32"/>
      <c r="F898" s="159">
        <v>108055</v>
      </c>
      <c r="G898" s="97">
        <v>96937</v>
      </c>
      <c r="H898" s="98">
        <v>103141</v>
      </c>
      <c r="I898" s="98">
        <v>102995</v>
      </c>
      <c r="J898" s="98">
        <v>102826</v>
      </c>
      <c r="K898" s="98">
        <v>102151</v>
      </c>
      <c r="L898" s="98">
        <v>95774</v>
      </c>
      <c r="M898" s="121"/>
      <c r="N898" s="100">
        <v>0.26689587132234427</v>
      </c>
      <c r="O898" s="100">
        <v>0.2987813898367494</v>
      </c>
      <c r="P898" s="101">
        <v>0.35653280315066477</v>
      </c>
      <c r="Q898" s="101">
        <v>0.37505845500110879</v>
      </c>
      <c r="R898" s="101">
        <v>0.39991525396767202</v>
      </c>
      <c r="S898" s="206">
        <v>0.43212612027095504</v>
      </c>
      <c r="T898" s="101">
        <v>0.46001931553108005</v>
      </c>
      <c r="U898" s="121"/>
      <c r="V898" s="102">
        <v>61.623853504793857</v>
      </c>
      <c r="W898" s="102">
        <v>70.14</v>
      </c>
      <c r="X898" s="103">
        <v>71.984598352704921</v>
      </c>
      <c r="Y898" s="103">
        <v>73.784888471906115</v>
      </c>
      <c r="Z898" s="103">
        <v>74.416641089192439</v>
      </c>
      <c r="AA898" s="107">
        <v>78.044418426316042</v>
      </c>
      <c r="AB898" s="103">
        <v>79.510917329502547</v>
      </c>
      <c r="AC898" s="103"/>
      <c r="AD898" s="104">
        <v>59.165500450551626</v>
      </c>
      <c r="AE898" s="104">
        <v>58.410496515559963</v>
      </c>
      <c r="AF898" s="103">
        <v>59.905020841855247</v>
      </c>
      <c r="AG898" s="103">
        <v>60.277301997602663</v>
      </c>
      <c r="AH898" s="103">
        <v>60.547735664179335</v>
      </c>
      <c r="AI898" s="107">
        <v>63.703703514850076</v>
      </c>
      <c r="AJ898" s="105">
        <v>67.202258169579849</v>
      </c>
      <c r="AK898" s="103"/>
      <c r="AL898" s="106">
        <v>6.2315350497934201</v>
      </c>
      <c r="AM898" s="106">
        <v>6.7321541356867076</v>
      </c>
      <c r="AN898" s="103">
        <v>6.9839803846652622</v>
      </c>
      <c r="AO898" s="103">
        <v>7.0960725718893816</v>
      </c>
      <c r="AP898" s="103">
        <v>7.1766441871554729</v>
      </c>
      <c r="AQ898" s="107">
        <v>7.2019065603396086</v>
      </c>
      <c r="AR898" s="103">
        <v>7.0746377141655872</v>
      </c>
      <c r="AS898" s="103"/>
      <c r="AT898" s="106">
        <v>214.46767294668879</v>
      </c>
      <c r="AU898" s="106">
        <v>229.02051440514015</v>
      </c>
      <c r="AV898" s="107">
        <v>340.06474576043706</v>
      </c>
      <c r="AW898" s="107">
        <v>372.34171164976641</v>
      </c>
      <c r="AX898" s="107">
        <v>434.79598773099963</v>
      </c>
      <c r="AY898" s="107">
        <v>492.03381595886617</v>
      </c>
      <c r="AZ898" s="107">
        <v>563.65069411733327</v>
      </c>
      <c r="BA898" s="107"/>
    </row>
    <row r="899" spans="1:53" x14ac:dyDescent="0.25">
      <c r="A899" s="180" t="s">
        <v>1622</v>
      </c>
      <c r="B899" s="181">
        <v>1</v>
      </c>
      <c r="C899" s="182" t="s">
        <v>1623</v>
      </c>
      <c r="D899" s="31"/>
      <c r="E899" s="32"/>
      <c r="F899" s="160">
        <v>59907</v>
      </c>
      <c r="G899" s="109">
        <v>55269</v>
      </c>
      <c r="H899" s="110">
        <v>59399</v>
      </c>
      <c r="I899" s="110">
        <v>59532</v>
      </c>
      <c r="J899" s="110">
        <v>59649</v>
      </c>
      <c r="K899" s="110">
        <v>59894</v>
      </c>
      <c r="L899" s="110">
        <v>57827</v>
      </c>
      <c r="M899" s="111"/>
      <c r="N899" s="112">
        <v>0.2921926073263898</v>
      </c>
      <c r="O899" s="112">
        <v>0.34204927025389881</v>
      </c>
      <c r="P899" s="113">
        <v>0.41221395797314148</v>
      </c>
      <c r="Q899" s="113">
        <v>0.43303098054555722</v>
      </c>
      <c r="R899" s="113">
        <v>0.46219118771054957</v>
      </c>
      <c r="S899" s="207">
        <v>0.48939065474926141</v>
      </c>
      <c r="T899" s="113">
        <v>0.50923168470721536</v>
      </c>
      <c r="U899" s="111"/>
      <c r="V899" s="114">
        <v>62.872357100000002</v>
      </c>
      <c r="W899" s="114">
        <v>70.25</v>
      </c>
      <c r="X899" s="115">
        <v>72.239873289293286</v>
      </c>
      <c r="Y899" s="115">
        <v>73.873078869339452</v>
      </c>
      <c r="Z899" s="115">
        <v>74.755550589033362</v>
      </c>
      <c r="AA899" s="119">
        <v>78.295681607590268</v>
      </c>
      <c r="AB899" s="115">
        <v>80.099041388012409</v>
      </c>
      <c r="AC899" s="115"/>
      <c r="AD899" s="116">
        <v>66.529506643911731</v>
      </c>
      <c r="AE899" s="116">
        <v>66.486867966959196</v>
      </c>
      <c r="AF899" s="115">
        <v>66.892545982575029</v>
      </c>
      <c r="AG899" s="115">
        <v>66.892545982575029</v>
      </c>
      <c r="AH899" s="115">
        <v>66.942926841826733</v>
      </c>
      <c r="AI899" s="119">
        <v>68.720976824083266</v>
      </c>
      <c r="AJ899" s="117">
        <v>70.598717034925158</v>
      </c>
      <c r="AK899" s="115"/>
      <c r="AL899" s="118">
        <v>7.5193602995746218</v>
      </c>
      <c r="AM899" s="118">
        <v>8.0391997628458505</v>
      </c>
      <c r="AN899" s="115">
        <v>8.317575483512325</v>
      </c>
      <c r="AO899" s="115">
        <v>8.3635247913392696</v>
      </c>
      <c r="AP899" s="115">
        <v>8.4359120717064098</v>
      </c>
      <c r="AQ899" s="119">
        <v>8.4202198456567885</v>
      </c>
      <c r="AR899" s="115">
        <v>8.2243999999999993</v>
      </c>
      <c r="AS899" s="115"/>
      <c r="AT899" s="118">
        <v>223.19877935774221</v>
      </c>
      <c r="AU899" s="118">
        <v>277.00669708301984</v>
      </c>
      <c r="AV899" s="119">
        <v>430.76720551450842</v>
      </c>
      <c r="AW899" s="119">
        <v>476.91844043936032</v>
      </c>
      <c r="AX899" s="119">
        <v>559.72666294486078</v>
      </c>
      <c r="AY899" s="119">
        <v>609.65405183329131</v>
      </c>
      <c r="AZ899" s="119">
        <v>662.1910692132958</v>
      </c>
      <c r="BA899" s="119"/>
    </row>
    <row r="900" spans="1:53" x14ac:dyDescent="0.25">
      <c r="A900" s="180" t="s">
        <v>1624</v>
      </c>
      <c r="B900" s="181">
        <v>2</v>
      </c>
      <c r="C900" s="182" t="s">
        <v>1625</v>
      </c>
      <c r="D900" s="31"/>
      <c r="E900" s="32"/>
      <c r="F900" s="160">
        <v>5241</v>
      </c>
      <c r="G900" s="109">
        <v>4883</v>
      </c>
      <c r="H900" s="110">
        <v>5145</v>
      </c>
      <c r="I900" s="110">
        <v>5118</v>
      </c>
      <c r="J900" s="110">
        <v>5091</v>
      </c>
      <c r="K900" s="110">
        <v>5000</v>
      </c>
      <c r="L900" s="110">
        <v>4720</v>
      </c>
      <c r="M900" s="111"/>
      <c r="N900" s="112">
        <v>0.23799388108355143</v>
      </c>
      <c r="O900" s="112">
        <v>0.23614792774268509</v>
      </c>
      <c r="P900" s="113">
        <v>0.26984333642199709</v>
      </c>
      <c r="Q900" s="113">
        <v>0.2801057951054492</v>
      </c>
      <c r="R900" s="113">
        <v>0.29649338594567642</v>
      </c>
      <c r="S900" s="207">
        <v>0.31908157680201177</v>
      </c>
      <c r="T900" s="113">
        <v>0.3443235013577654</v>
      </c>
      <c r="U900" s="111"/>
      <c r="V900" s="114">
        <v>59.167386500000006</v>
      </c>
      <c r="W900" s="114">
        <v>69.760000000000005</v>
      </c>
      <c r="X900" s="115">
        <v>70.959832193901704</v>
      </c>
      <c r="Y900" s="115">
        <v>73.020727777773331</v>
      </c>
      <c r="Z900" s="115">
        <v>72.994201160580232</v>
      </c>
      <c r="AA900" s="119">
        <v>76.626689342363079</v>
      </c>
      <c r="AB900" s="115">
        <v>77.28376386735269</v>
      </c>
      <c r="AC900" s="115"/>
      <c r="AD900" s="116">
        <v>49.977115387525799</v>
      </c>
      <c r="AE900" s="116">
        <v>49.950642744866606</v>
      </c>
      <c r="AF900" s="115">
        <v>50.148642364591979</v>
      </c>
      <c r="AG900" s="115">
        <v>50.197963426800207</v>
      </c>
      <c r="AH900" s="115">
        <v>50.23379139038768</v>
      </c>
      <c r="AI900" s="119">
        <v>58.720817420195999</v>
      </c>
      <c r="AJ900" s="117">
        <v>67.932489451476798</v>
      </c>
      <c r="AK900" s="115"/>
      <c r="AL900" s="118">
        <v>4.696695226615236</v>
      </c>
      <c r="AM900" s="118">
        <v>5.0942022540095362</v>
      </c>
      <c r="AN900" s="115">
        <v>5.3449271505769875</v>
      </c>
      <c r="AO900" s="115">
        <v>5.5192463537626066</v>
      </c>
      <c r="AP900" s="115">
        <v>5.5985820037807175</v>
      </c>
      <c r="AQ900" s="119">
        <v>5.5789506623945186</v>
      </c>
      <c r="AR900" s="115">
        <v>5.4408000000000003</v>
      </c>
      <c r="AS900" s="115"/>
      <c r="AT900" s="118">
        <v>217.7515062288831</v>
      </c>
      <c r="AU900" s="118">
        <v>162.82888905043455</v>
      </c>
      <c r="AV900" s="119">
        <v>213.70461091361622</v>
      </c>
      <c r="AW900" s="119">
        <v>221.67208088240315</v>
      </c>
      <c r="AX900" s="119">
        <v>254.10882802739565</v>
      </c>
      <c r="AY900" s="119">
        <v>270.42989102881984</v>
      </c>
      <c r="AZ900" s="119">
        <v>311.6994673737571</v>
      </c>
      <c r="BA900" s="119"/>
    </row>
    <row r="901" spans="1:53" x14ac:dyDescent="0.25">
      <c r="A901" s="180" t="s">
        <v>1626</v>
      </c>
      <c r="B901" s="181">
        <v>3</v>
      </c>
      <c r="C901" s="182" t="s">
        <v>1627</v>
      </c>
      <c r="D901" s="31"/>
      <c r="E901" s="32"/>
      <c r="F901" s="160">
        <v>6061</v>
      </c>
      <c r="G901" s="109">
        <v>5162</v>
      </c>
      <c r="H901" s="110">
        <v>5478</v>
      </c>
      <c r="I901" s="110">
        <v>5464</v>
      </c>
      <c r="J901" s="110">
        <v>5449</v>
      </c>
      <c r="K901" s="110">
        <v>5394</v>
      </c>
      <c r="L901" s="110">
        <v>4587</v>
      </c>
      <c r="M901" s="111"/>
      <c r="N901" s="112">
        <v>0.24885745533488127</v>
      </c>
      <c r="O901" s="112">
        <v>0.2399017905244383</v>
      </c>
      <c r="P901" s="113">
        <v>0.28201173302153509</v>
      </c>
      <c r="Q901" s="113">
        <v>0.29331296468054507</v>
      </c>
      <c r="R901" s="113">
        <v>0.31519396500669294</v>
      </c>
      <c r="S901" s="207">
        <v>0.35361491617266477</v>
      </c>
      <c r="T901" s="113">
        <v>0.38922747682855896</v>
      </c>
      <c r="U901" s="111"/>
      <c r="V901" s="114">
        <v>60.045271100000001</v>
      </c>
      <c r="W901" s="114">
        <v>69.98</v>
      </c>
      <c r="X901" s="115">
        <v>72.348775502046379</v>
      </c>
      <c r="Y901" s="115">
        <v>74.462784158504817</v>
      </c>
      <c r="Z901" s="115">
        <v>75.262779061926821</v>
      </c>
      <c r="AA901" s="119">
        <v>79.47622712491011</v>
      </c>
      <c r="AB901" s="115">
        <v>81.151940963824003</v>
      </c>
      <c r="AC901" s="115"/>
      <c r="AD901" s="116">
        <v>66.489121382038746</v>
      </c>
      <c r="AE901" s="116">
        <v>66.468015264638296</v>
      </c>
      <c r="AF901" s="115">
        <v>66.666666666666657</v>
      </c>
      <c r="AG901" s="115">
        <v>66.666666666666657</v>
      </c>
      <c r="AH901" s="115">
        <v>66.693764111517126</v>
      </c>
      <c r="AI901" s="119">
        <v>62.629261769138566</v>
      </c>
      <c r="AJ901" s="117">
        <v>58.185840707964601</v>
      </c>
      <c r="AK901" s="115"/>
      <c r="AL901" s="118">
        <v>5.1153299532710284</v>
      </c>
      <c r="AM901" s="118">
        <v>5.47290130033557</v>
      </c>
      <c r="AN901" s="115">
        <v>5.6721527272506371</v>
      </c>
      <c r="AO901" s="115">
        <v>5.8231151193633952</v>
      </c>
      <c r="AP901" s="115">
        <v>5.9370961228968548</v>
      </c>
      <c r="AQ901" s="119">
        <v>5.8308995219148017</v>
      </c>
      <c r="AR901" s="115">
        <v>5.6395</v>
      </c>
      <c r="AS901" s="115"/>
      <c r="AT901" s="118">
        <v>200.08066683004844</v>
      </c>
      <c r="AU901" s="118">
        <v>144.49199747989024</v>
      </c>
      <c r="AV901" s="119">
        <v>199.31398048834242</v>
      </c>
      <c r="AW901" s="119">
        <v>208.61688754306292</v>
      </c>
      <c r="AX901" s="119">
        <v>244.03023507718706</v>
      </c>
      <c r="AY901" s="119">
        <v>319.71308035108814</v>
      </c>
      <c r="AZ901" s="119">
        <v>426.57238236533237</v>
      </c>
      <c r="BA901" s="119"/>
    </row>
    <row r="902" spans="1:53" x14ac:dyDescent="0.25">
      <c r="A902" s="180" t="s">
        <v>1628</v>
      </c>
      <c r="B902" s="181">
        <v>4</v>
      </c>
      <c r="C902" s="182" t="s">
        <v>1629</v>
      </c>
      <c r="D902" s="31"/>
      <c r="E902" s="32"/>
      <c r="F902" s="160">
        <v>12937</v>
      </c>
      <c r="G902" s="109">
        <v>11074</v>
      </c>
      <c r="H902" s="110">
        <v>11631</v>
      </c>
      <c r="I902" s="110">
        <v>11559</v>
      </c>
      <c r="J902" s="110">
        <v>11486</v>
      </c>
      <c r="K902" s="110">
        <v>11247</v>
      </c>
      <c r="L902" s="110">
        <v>9600</v>
      </c>
      <c r="M902" s="111"/>
      <c r="N902" s="112">
        <v>0.22569437890203542</v>
      </c>
      <c r="O902" s="112">
        <v>0.24106986130012931</v>
      </c>
      <c r="P902" s="113">
        <v>0.27489533442700004</v>
      </c>
      <c r="Q902" s="113">
        <v>0.2881138027126301</v>
      </c>
      <c r="R902" s="113">
        <v>0.30519001934980228</v>
      </c>
      <c r="S902" s="207">
        <v>0.34301209021609286</v>
      </c>
      <c r="T902" s="113">
        <v>0.37814014114852074</v>
      </c>
      <c r="U902" s="111"/>
      <c r="V902" s="114">
        <v>60.000632899999999</v>
      </c>
      <c r="W902" s="114">
        <v>70.14</v>
      </c>
      <c r="X902" s="115">
        <v>72.556081108421211</v>
      </c>
      <c r="Y902" s="115">
        <v>74.713793408625619</v>
      </c>
      <c r="Z902" s="115">
        <v>75.530989754411479</v>
      </c>
      <c r="AA902" s="119">
        <v>79.709477072999107</v>
      </c>
      <c r="AB902" s="115">
        <v>81.28813860661009</v>
      </c>
      <c r="AC902" s="115"/>
      <c r="AD902" s="116">
        <v>52.800878566434363</v>
      </c>
      <c r="AE902" s="116">
        <v>52.787221341162905</v>
      </c>
      <c r="AF902" s="115">
        <v>52.889369262134188</v>
      </c>
      <c r="AG902" s="115">
        <v>52.914813977490994</v>
      </c>
      <c r="AH902" s="115">
        <v>52.933297608914984</v>
      </c>
      <c r="AI902" s="119">
        <v>56.585151466179241</v>
      </c>
      <c r="AJ902" s="117">
        <v>60.547667342799194</v>
      </c>
      <c r="AK902" s="115"/>
      <c r="AL902" s="118">
        <v>4.5761412822178897</v>
      </c>
      <c r="AM902" s="118">
        <v>5.0667651759673342</v>
      </c>
      <c r="AN902" s="115">
        <v>5.2435725348431079</v>
      </c>
      <c r="AO902" s="115">
        <v>5.502000280751008</v>
      </c>
      <c r="AP902" s="115">
        <v>5.6071267574468093</v>
      </c>
      <c r="AQ902" s="119">
        <v>5.6574960628926476</v>
      </c>
      <c r="AR902" s="115">
        <v>5.6082000000000001</v>
      </c>
      <c r="AS902" s="115"/>
      <c r="AT902" s="118">
        <v>186.20192498968763</v>
      </c>
      <c r="AU902" s="118">
        <v>166.7213538815175</v>
      </c>
      <c r="AV902" s="119">
        <v>215.39295903488238</v>
      </c>
      <c r="AW902" s="119">
        <v>226.56703445549434</v>
      </c>
      <c r="AX902" s="119">
        <v>255.85252964605385</v>
      </c>
      <c r="AY902" s="119">
        <v>313.27492816480299</v>
      </c>
      <c r="AZ902" s="119">
        <v>387.56989188396039</v>
      </c>
      <c r="BA902" s="119"/>
    </row>
    <row r="903" spans="1:53" x14ac:dyDescent="0.25">
      <c r="A903" s="180" t="s">
        <v>1630</v>
      </c>
      <c r="B903" s="181">
        <v>5</v>
      </c>
      <c r="C903" s="182" t="s">
        <v>1631</v>
      </c>
      <c r="D903" s="31"/>
      <c r="E903" s="32"/>
      <c r="F903" s="160">
        <v>7778</v>
      </c>
      <c r="G903" s="109">
        <v>7068</v>
      </c>
      <c r="H903" s="110">
        <v>7542</v>
      </c>
      <c r="I903" s="110">
        <v>7540</v>
      </c>
      <c r="J903" s="110">
        <v>7534</v>
      </c>
      <c r="K903" s="110">
        <v>7506</v>
      </c>
      <c r="L903" s="110">
        <v>7170</v>
      </c>
      <c r="M903" s="111"/>
      <c r="N903" s="112">
        <v>0.17381830258264894</v>
      </c>
      <c r="O903" s="112">
        <v>0.17579963658055925</v>
      </c>
      <c r="P903" s="113">
        <v>0.19616911349323368</v>
      </c>
      <c r="Q903" s="113">
        <v>0.20206381117280905</v>
      </c>
      <c r="R903" s="113">
        <v>0.21187003878066443</v>
      </c>
      <c r="S903" s="207">
        <v>0.28731373233384672</v>
      </c>
      <c r="T903" s="113">
        <v>0.35215974367830571</v>
      </c>
      <c r="U903" s="111"/>
      <c r="V903" s="114">
        <v>57.857999300000003</v>
      </c>
      <c r="W903" s="114">
        <v>70.010000000000005</v>
      </c>
      <c r="X903" s="115">
        <v>71.592300524237189</v>
      </c>
      <c r="Y903" s="115">
        <v>73.948014354942416</v>
      </c>
      <c r="Z903" s="115">
        <v>73.878524665013799</v>
      </c>
      <c r="AA903" s="119">
        <v>78.031556906898004</v>
      </c>
      <c r="AB903" s="115">
        <v>78.69878333334411</v>
      </c>
      <c r="AC903" s="115"/>
      <c r="AD903" s="116">
        <v>21.995273862353283</v>
      </c>
      <c r="AE903" s="116">
        <v>21.971016503598626</v>
      </c>
      <c r="AF903" s="115">
        <v>22.152447117489242</v>
      </c>
      <c r="AG903" s="115">
        <v>22.197640894157026</v>
      </c>
      <c r="AH903" s="115">
        <v>22.230470701795767</v>
      </c>
      <c r="AI903" s="119">
        <v>33.566993098972944</v>
      </c>
      <c r="AJ903" s="117">
        <v>45.877061469265371</v>
      </c>
      <c r="AK903" s="115"/>
      <c r="AL903" s="118">
        <v>3.2009486572438166</v>
      </c>
      <c r="AM903" s="118">
        <v>3.521702461538462</v>
      </c>
      <c r="AN903" s="115">
        <v>3.7186002095225135</v>
      </c>
      <c r="AO903" s="115">
        <v>3.8069728296703294</v>
      </c>
      <c r="AP903" s="115">
        <v>3.8708825785828447</v>
      </c>
      <c r="AQ903" s="119">
        <v>3.9463521644939163</v>
      </c>
      <c r="AR903" s="115">
        <v>3.9295</v>
      </c>
      <c r="AS903" s="115"/>
      <c r="AT903" s="118">
        <v>195.4656010590316</v>
      </c>
      <c r="AU903" s="118">
        <v>144.38383023265834</v>
      </c>
      <c r="AV903" s="119">
        <v>173.51186664047805</v>
      </c>
      <c r="AW903" s="119">
        <v>175.74038362707552</v>
      </c>
      <c r="AX903" s="119">
        <v>194.8272507696567</v>
      </c>
      <c r="AY903" s="119">
        <v>328.65703560985276</v>
      </c>
      <c r="AZ903" s="119">
        <v>493.59615496065243</v>
      </c>
      <c r="BA903" s="119"/>
    </row>
    <row r="904" spans="1:53" x14ac:dyDescent="0.25">
      <c r="A904" s="180" t="s">
        <v>1632</v>
      </c>
      <c r="B904" s="181">
        <v>6</v>
      </c>
      <c r="C904" s="182" t="s">
        <v>1486</v>
      </c>
      <c r="D904" s="31"/>
      <c r="E904" s="32"/>
      <c r="F904" s="160">
        <v>6211</v>
      </c>
      <c r="G904" s="109">
        <v>4979</v>
      </c>
      <c r="H904" s="110">
        <v>5091</v>
      </c>
      <c r="I904" s="110">
        <v>5009</v>
      </c>
      <c r="J904" s="110">
        <v>4927</v>
      </c>
      <c r="K904" s="110">
        <v>4680</v>
      </c>
      <c r="L904" s="110">
        <v>4224</v>
      </c>
      <c r="M904" s="111"/>
      <c r="N904" s="112">
        <v>0.22805623867052568</v>
      </c>
      <c r="O904" s="112">
        <v>0.22990157871007408</v>
      </c>
      <c r="P904" s="113">
        <v>0.26369860758102487</v>
      </c>
      <c r="Q904" s="113">
        <v>0.27487611463912104</v>
      </c>
      <c r="R904" s="113">
        <v>0.29188071051602438</v>
      </c>
      <c r="S904" s="207">
        <v>0.31726901159662857</v>
      </c>
      <c r="T904" s="113">
        <v>0.3434683503490582</v>
      </c>
      <c r="U904" s="111"/>
      <c r="V904" s="114">
        <v>60.097349000000001</v>
      </c>
      <c r="W904" s="114">
        <v>69.760000000000005</v>
      </c>
      <c r="X904" s="115">
        <v>70.873044098630203</v>
      </c>
      <c r="Y904" s="115">
        <v>72.746121716598438</v>
      </c>
      <c r="Z904" s="115">
        <v>72.690567194336523</v>
      </c>
      <c r="AA904" s="119">
        <v>75.938721649135005</v>
      </c>
      <c r="AB904" s="115">
        <v>76.444513571395831</v>
      </c>
      <c r="AC904" s="115"/>
      <c r="AD904" s="116">
        <v>46.068873757073014</v>
      </c>
      <c r="AE904" s="116">
        <v>46.051278864661249</v>
      </c>
      <c r="AF904" s="115">
        <v>46.182878193503825</v>
      </c>
      <c r="AG904" s="115">
        <v>46.215659158908743</v>
      </c>
      <c r="AH904" s="115">
        <v>46.239472012531643</v>
      </c>
      <c r="AI904" s="119">
        <v>55.325801852071891</v>
      </c>
      <c r="AJ904" s="117">
        <v>65.193370165745861</v>
      </c>
      <c r="AK904" s="115"/>
      <c r="AL904" s="118">
        <v>4.3774653268551234</v>
      </c>
      <c r="AM904" s="118">
        <v>4.82506398085361</v>
      </c>
      <c r="AN904" s="115">
        <v>4.9903885393177996</v>
      </c>
      <c r="AO904" s="115">
        <v>5.170788474084814</v>
      </c>
      <c r="AP904" s="115">
        <v>5.2572864712115859</v>
      </c>
      <c r="AQ904" s="119">
        <v>5.1618246403556753</v>
      </c>
      <c r="AR904" s="115">
        <v>4.9508000000000001</v>
      </c>
      <c r="AS904" s="115"/>
      <c r="AT904" s="118">
        <v>207.84773391806425</v>
      </c>
      <c r="AU904" s="118">
        <v>163.19172719261789</v>
      </c>
      <c r="AV904" s="119">
        <v>218.53378006423688</v>
      </c>
      <c r="AW904" s="119">
        <v>229.23385501253298</v>
      </c>
      <c r="AX904" s="119">
        <v>264.83804891766329</v>
      </c>
      <c r="AY904" s="119">
        <v>291.20988691199091</v>
      </c>
      <c r="AZ904" s="119">
        <v>341.28189048999593</v>
      </c>
      <c r="BA904" s="119"/>
    </row>
    <row r="905" spans="1:53" x14ac:dyDescent="0.25">
      <c r="A905" s="180" t="s">
        <v>1633</v>
      </c>
      <c r="B905" s="181">
        <v>7</v>
      </c>
      <c r="C905" s="182" t="s">
        <v>452</v>
      </c>
      <c r="D905" s="31"/>
      <c r="E905" s="32"/>
      <c r="F905" s="160">
        <v>3725</v>
      </c>
      <c r="G905" s="109">
        <v>2974</v>
      </c>
      <c r="H905" s="110">
        <v>3044</v>
      </c>
      <c r="I905" s="110">
        <v>2996</v>
      </c>
      <c r="J905" s="110">
        <v>2948</v>
      </c>
      <c r="K905" s="110">
        <v>2804</v>
      </c>
      <c r="L905" s="110">
        <v>2617</v>
      </c>
      <c r="M905" s="111"/>
      <c r="N905" s="112">
        <v>0.27328342071372091</v>
      </c>
      <c r="O905" s="112">
        <v>0.25700768664938628</v>
      </c>
      <c r="P905" s="113">
        <v>0.28421102547346772</v>
      </c>
      <c r="Q905" s="113">
        <v>0.2909369211683499</v>
      </c>
      <c r="R905" s="113">
        <v>0.30648989724561532</v>
      </c>
      <c r="S905" s="207">
        <v>0.37288321113333162</v>
      </c>
      <c r="T905" s="113">
        <v>0.43298282636924107</v>
      </c>
      <c r="U905" s="111"/>
      <c r="V905" s="114">
        <v>63.222023</v>
      </c>
      <c r="W905" s="114">
        <v>69.930000000000007</v>
      </c>
      <c r="X905" s="115">
        <v>69.982804255031766</v>
      </c>
      <c r="Y905" s="115">
        <v>71.222579428720621</v>
      </c>
      <c r="Z905" s="115">
        <v>70.908248687752675</v>
      </c>
      <c r="AA905" s="119">
        <v>72.839292001709964</v>
      </c>
      <c r="AB905" s="115">
        <v>72.849078724887505</v>
      </c>
      <c r="AC905" s="115"/>
      <c r="AD905" s="116">
        <v>64.078125118979528</v>
      </c>
      <c r="AE905" s="116">
        <v>64.049819328889328</v>
      </c>
      <c r="AF905" s="115">
        <v>64.285714285714292</v>
      </c>
      <c r="AG905" s="115">
        <v>64.3142661919359</v>
      </c>
      <c r="AH905" s="115">
        <v>64.35257512957098</v>
      </c>
      <c r="AI905" s="119">
        <v>68.532830027574164</v>
      </c>
      <c r="AJ905" s="117">
        <v>73.053892215568865</v>
      </c>
      <c r="AK905" s="115"/>
      <c r="AL905" s="118">
        <v>5.4142397800776196</v>
      </c>
      <c r="AM905" s="118">
        <v>5.8803932893948456</v>
      </c>
      <c r="AN905" s="115">
        <v>6.1071861953488673</v>
      </c>
      <c r="AO905" s="115">
        <v>6.2303691282620779</v>
      </c>
      <c r="AP905" s="115">
        <v>6.3117233731019526</v>
      </c>
      <c r="AQ905" s="119">
        <v>6.5059458990846792</v>
      </c>
      <c r="AR905" s="115">
        <v>6.5804</v>
      </c>
      <c r="AS905" s="115"/>
      <c r="AT905" s="118">
        <v>230.55780468088707</v>
      </c>
      <c r="AU905" s="118">
        <v>165.25796779380127</v>
      </c>
      <c r="AV905" s="119">
        <v>205.93638883144629</v>
      </c>
      <c r="AW905" s="119">
        <v>210.90616850170741</v>
      </c>
      <c r="AX905" s="119">
        <v>240.12373422503285</v>
      </c>
      <c r="AY905" s="119">
        <v>371.33595298480941</v>
      </c>
      <c r="AZ905" s="119">
        <v>540.937627981334</v>
      </c>
      <c r="BA905" s="119"/>
    </row>
    <row r="906" spans="1:53" x14ac:dyDescent="0.25">
      <c r="A906" s="180" t="s">
        <v>1634</v>
      </c>
      <c r="B906" s="181">
        <v>8</v>
      </c>
      <c r="C906" s="182" t="s">
        <v>1635</v>
      </c>
      <c r="D906" s="31"/>
      <c r="E906" s="32"/>
      <c r="F906" s="160">
        <v>6195</v>
      </c>
      <c r="G906" s="109">
        <v>5528</v>
      </c>
      <c r="H906" s="110">
        <v>5811</v>
      </c>
      <c r="I906" s="110">
        <v>5777</v>
      </c>
      <c r="J906" s="110">
        <v>5742</v>
      </c>
      <c r="K906" s="110">
        <v>5626</v>
      </c>
      <c r="L906" s="110">
        <v>5029</v>
      </c>
      <c r="M906" s="111"/>
      <c r="N906" s="112">
        <v>0.26600710948946088</v>
      </c>
      <c r="O906" s="112">
        <v>0.28702817121879842</v>
      </c>
      <c r="P906" s="113">
        <v>0.33933608705408735</v>
      </c>
      <c r="Q906" s="113">
        <v>0.35651269802464042</v>
      </c>
      <c r="R906" s="113">
        <v>0.37960088451403112</v>
      </c>
      <c r="S906" s="207">
        <v>0.40014110745525477</v>
      </c>
      <c r="T906" s="113">
        <v>0.41780186854809448</v>
      </c>
      <c r="U906" s="111"/>
      <c r="V906" s="114">
        <v>61.860557900000003</v>
      </c>
      <c r="W906" s="114">
        <v>70.3</v>
      </c>
      <c r="X906" s="115">
        <v>71.703195473238353</v>
      </c>
      <c r="Y906" s="115">
        <v>73.428735304253777</v>
      </c>
      <c r="Z906" s="115">
        <v>73.788197816123628</v>
      </c>
      <c r="AA906" s="119">
        <v>77.087388000131796</v>
      </c>
      <c r="AB906" s="115">
        <v>78.165376023938691</v>
      </c>
      <c r="AC906" s="115"/>
      <c r="AD906" s="116">
        <v>58.698203896085943</v>
      </c>
      <c r="AE906" s="116">
        <v>58.67241799143715</v>
      </c>
      <c r="AF906" s="115">
        <v>58.865281219353761</v>
      </c>
      <c r="AG906" s="115">
        <v>58.913322823044446</v>
      </c>
      <c r="AH906" s="115">
        <v>58.948221358287825</v>
      </c>
      <c r="AI906" s="119">
        <v>67.987794324340484</v>
      </c>
      <c r="AJ906" s="117">
        <v>77.800407331975563</v>
      </c>
      <c r="AK906" s="115"/>
      <c r="AL906" s="118">
        <v>5.7807601387188896</v>
      </c>
      <c r="AM906" s="118">
        <v>6.339491066907776</v>
      </c>
      <c r="AN906" s="115">
        <v>6.5783378996421806</v>
      </c>
      <c r="AO906" s="115">
        <v>6.7915854092526695</v>
      </c>
      <c r="AP906" s="115">
        <v>6.8595644542308918</v>
      </c>
      <c r="AQ906" s="119">
        <v>6.861020191784263</v>
      </c>
      <c r="AR906" s="115">
        <v>6.6976000000000004</v>
      </c>
      <c r="AS906" s="115"/>
      <c r="AT906" s="118">
        <v>221.1807446388311</v>
      </c>
      <c r="AU906" s="118">
        <v>213.26543355752784</v>
      </c>
      <c r="AV906" s="119">
        <v>313.02756253295968</v>
      </c>
      <c r="AW906" s="119">
        <v>339.09425432441668</v>
      </c>
      <c r="AX906" s="119">
        <v>396.81560844319336</v>
      </c>
      <c r="AY906" s="119">
        <v>404.55983534989355</v>
      </c>
      <c r="AZ906" s="119">
        <v>426.66250627789213</v>
      </c>
      <c r="BA906" s="119"/>
    </row>
    <row r="907" spans="1:53" x14ac:dyDescent="0.25">
      <c r="A907" s="180"/>
      <c r="B907" s="183"/>
      <c r="C907" s="182"/>
      <c r="D907" s="31"/>
      <c r="E907" s="32"/>
      <c r="F907" s="160"/>
      <c r="G907" s="109"/>
      <c r="H907" s="110"/>
      <c r="I907" s="110"/>
      <c r="J907" s="110"/>
      <c r="K907" s="110"/>
      <c r="L907" s="110" t="s">
        <v>15</v>
      </c>
      <c r="M907" s="111"/>
      <c r="N907" s="112"/>
      <c r="O907" s="112"/>
      <c r="P907" s="113"/>
      <c r="Q907" s="113"/>
      <c r="R907" s="113"/>
      <c r="S907" s="207"/>
      <c r="T907" s="113"/>
      <c r="U907" s="111"/>
      <c r="V907" s="114"/>
      <c r="W907" s="114"/>
      <c r="X907" s="115"/>
      <c r="Y907" s="115"/>
      <c r="Z907" s="115"/>
      <c r="AA907" s="119"/>
      <c r="AB907" s="115"/>
      <c r="AC907" s="115"/>
      <c r="AD907" s="116"/>
      <c r="AE907" s="116"/>
      <c r="AF907" s="115"/>
      <c r="AG907" s="115"/>
      <c r="AH907" s="115"/>
      <c r="AI907" s="119"/>
      <c r="AJ907" s="120"/>
      <c r="AK907" s="115"/>
      <c r="AL907" s="118"/>
      <c r="AM907" s="118"/>
      <c r="AN907" s="115"/>
      <c r="AO907" s="115"/>
      <c r="AP907" s="115"/>
      <c r="AQ907" s="119"/>
      <c r="AR907" s="115"/>
      <c r="AS907" s="115"/>
      <c r="AT907" s="118"/>
      <c r="AU907" s="118"/>
      <c r="AV907" s="119"/>
      <c r="AW907" s="119"/>
      <c r="AX907" s="119"/>
      <c r="AY907" s="119"/>
      <c r="AZ907" s="119"/>
      <c r="BA907" s="119"/>
    </row>
    <row r="908" spans="1:53" x14ac:dyDescent="0.25">
      <c r="A908" s="177" t="s">
        <v>1636</v>
      </c>
      <c r="B908" s="178"/>
      <c r="C908" s="179" t="s">
        <v>1637</v>
      </c>
      <c r="D908" s="31"/>
      <c r="E908" s="32"/>
      <c r="F908" s="159">
        <v>78664</v>
      </c>
      <c r="G908" s="97">
        <v>75585</v>
      </c>
      <c r="H908" s="98">
        <v>81419</v>
      </c>
      <c r="I908" s="98">
        <v>81658</v>
      </c>
      <c r="J908" s="98">
        <v>81878</v>
      </c>
      <c r="K908" s="98">
        <v>82411</v>
      </c>
      <c r="L908" s="98">
        <v>66410</v>
      </c>
      <c r="M908" s="121"/>
      <c r="N908" s="100">
        <v>0.19825300220873174</v>
      </c>
      <c r="O908" s="100">
        <v>0.18895926988792458</v>
      </c>
      <c r="P908" s="101">
        <v>0.20502915615119899</v>
      </c>
      <c r="Q908" s="101">
        <v>0.21215048468040371</v>
      </c>
      <c r="R908" s="101">
        <v>0.22047688736567972</v>
      </c>
      <c r="S908" s="206">
        <v>0.28758100082039584</v>
      </c>
      <c r="T908" s="101">
        <v>0.34887461401141057</v>
      </c>
      <c r="U908" s="121"/>
      <c r="V908" s="102">
        <v>63.473614977197954</v>
      </c>
      <c r="W908" s="102">
        <v>69.44</v>
      </c>
      <c r="X908" s="103">
        <v>68.226759416236561</v>
      </c>
      <c r="Y908" s="103">
        <v>69.136356458904501</v>
      </c>
      <c r="Z908" s="103">
        <v>67.977223045136768</v>
      </c>
      <c r="AA908" s="107">
        <v>68.669269815396717</v>
      </c>
      <c r="AB908" s="103">
        <v>67.352924062625888</v>
      </c>
      <c r="AC908" s="103"/>
      <c r="AD908" s="104">
        <v>29.203222459261035</v>
      </c>
      <c r="AE908" s="104">
        <v>30.546740365390058</v>
      </c>
      <c r="AF908" s="103">
        <v>31.159006553499001</v>
      </c>
      <c r="AG908" s="103">
        <v>31.311520072432003</v>
      </c>
      <c r="AH908" s="103">
        <v>31.42230943012795</v>
      </c>
      <c r="AI908" s="107">
        <v>41.656897527322144</v>
      </c>
      <c r="AJ908" s="105">
        <v>52.306338028169023</v>
      </c>
      <c r="AK908" s="103"/>
      <c r="AL908" s="106">
        <v>3.9557749392323704</v>
      </c>
      <c r="AM908" s="106">
        <v>4.3652225239762519</v>
      </c>
      <c r="AN908" s="103">
        <v>4.4540621536102032</v>
      </c>
      <c r="AO908" s="103">
        <v>4.6434380458878302</v>
      </c>
      <c r="AP908" s="103">
        <v>4.7059328785258838</v>
      </c>
      <c r="AQ908" s="107">
        <v>4.773664136522072</v>
      </c>
      <c r="AR908" s="103">
        <v>4.7574215199791068</v>
      </c>
      <c r="AS908" s="103"/>
      <c r="AT908" s="106">
        <v>173.43501643436613</v>
      </c>
      <c r="AU908" s="106">
        <v>130.58680455460427</v>
      </c>
      <c r="AV908" s="107">
        <v>157.1966202301428</v>
      </c>
      <c r="AW908" s="107">
        <v>162.78326826175709</v>
      </c>
      <c r="AX908" s="107">
        <v>180.44585971723592</v>
      </c>
      <c r="AY908" s="107">
        <v>307.72664487195124</v>
      </c>
      <c r="AZ908" s="107">
        <v>484.26571898184858</v>
      </c>
      <c r="BA908" s="107"/>
    </row>
    <row r="909" spans="1:53" x14ac:dyDescent="0.25">
      <c r="A909" s="180" t="s">
        <v>1638</v>
      </c>
      <c r="B909" s="181">
        <v>1</v>
      </c>
      <c r="C909" s="182" t="s">
        <v>1386</v>
      </c>
      <c r="D909" s="31"/>
      <c r="E909" s="32"/>
      <c r="F909" s="160">
        <v>25274</v>
      </c>
      <c r="G909" s="109">
        <v>24492</v>
      </c>
      <c r="H909" s="110">
        <v>26340</v>
      </c>
      <c r="I909" s="110">
        <v>26397</v>
      </c>
      <c r="J909" s="110">
        <v>26451</v>
      </c>
      <c r="K909" s="110">
        <v>26564</v>
      </c>
      <c r="L909" s="110">
        <v>21728</v>
      </c>
      <c r="M909" s="111"/>
      <c r="N909" s="112">
        <v>0.2148978870483628</v>
      </c>
      <c r="O909" s="112">
        <v>0.20963144327464839</v>
      </c>
      <c r="P909" s="113">
        <v>0.23575926029320229</v>
      </c>
      <c r="Q909" s="113">
        <v>0.24308046662395472</v>
      </c>
      <c r="R909" s="113">
        <v>0.25493379689053236</v>
      </c>
      <c r="S909" s="207">
        <v>0.29451560263896409</v>
      </c>
      <c r="T909" s="113">
        <v>0.33041304440159486</v>
      </c>
      <c r="U909" s="111"/>
      <c r="V909" s="114">
        <v>66.272300000000001</v>
      </c>
      <c r="W909" s="114">
        <v>69.52</v>
      </c>
      <c r="X909" s="115">
        <v>67.737142339611097</v>
      </c>
      <c r="Y909" s="115">
        <v>68.113277083810772</v>
      </c>
      <c r="Z909" s="115">
        <v>66.940384690852511</v>
      </c>
      <c r="AA909" s="119">
        <v>66.673084719747351</v>
      </c>
      <c r="AB909" s="115">
        <v>65.208592785422368</v>
      </c>
      <c r="AC909" s="115"/>
      <c r="AD909" s="116">
        <v>35.587712675421891</v>
      </c>
      <c r="AE909" s="116">
        <v>35.565244158420143</v>
      </c>
      <c r="AF909" s="115">
        <v>35.733295300099194</v>
      </c>
      <c r="AG909" s="115">
        <v>35.775156293693072</v>
      </c>
      <c r="AH909" s="115">
        <v>35.805565090403206</v>
      </c>
      <c r="AI909" s="119">
        <v>44.790527315171403</v>
      </c>
      <c r="AJ909" s="117">
        <v>54.54545454545454</v>
      </c>
      <c r="AK909" s="115"/>
      <c r="AL909" s="118">
        <v>4.3224158558751204</v>
      </c>
      <c r="AM909" s="118">
        <v>4.7230528869895538</v>
      </c>
      <c r="AN909" s="115">
        <v>4.8841309680723581</v>
      </c>
      <c r="AO909" s="115">
        <v>5.0157017469879523</v>
      </c>
      <c r="AP909" s="115">
        <v>5.0869278958821553</v>
      </c>
      <c r="AQ909" s="119">
        <v>5.0332326253365096</v>
      </c>
      <c r="AR909" s="115">
        <v>4.8689999999999998</v>
      </c>
      <c r="AS909" s="115"/>
      <c r="AT909" s="118">
        <v>176.44634477923893</v>
      </c>
      <c r="AU909" s="118">
        <v>148.10849657788523</v>
      </c>
      <c r="AV909" s="119">
        <v>197.78343452568751</v>
      </c>
      <c r="AW909" s="119">
        <v>208.11027421524571</v>
      </c>
      <c r="AX909" s="119">
        <v>237.95129393836575</v>
      </c>
      <c r="AY909" s="119">
        <v>318.90304839414603</v>
      </c>
      <c r="AZ909" s="119">
        <v>421.44464975676067</v>
      </c>
      <c r="BA909" s="119"/>
    </row>
    <row r="910" spans="1:53" x14ac:dyDescent="0.25">
      <c r="A910" s="180" t="s">
        <v>1639</v>
      </c>
      <c r="B910" s="181">
        <v>2</v>
      </c>
      <c r="C910" s="182" t="s">
        <v>1640</v>
      </c>
      <c r="D910" s="31"/>
      <c r="E910" s="32"/>
      <c r="F910" s="160">
        <v>5793</v>
      </c>
      <c r="G910" s="109">
        <v>4593</v>
      </c>
      <c r="H910" s="110">
        <v>4803</v>
      </c>
      <c r="I910" s="110">
        <v>4764</v>
      </c>
      <c r="J910" s="110">
        <v>4724</v>
      </c>
      <c r="K910" s="110">
        <v>4596</v>
      </c>
      <c r="L910" s="110">
        <v>3866</v>
      </c>
      <c r="M910" s="111"/>
      <c r="N910" s="112">
        <v>0.14025045106564785</v>
      </c>
      <c r="O910" s="112">
        <v>0.14214682460469616</v>
      </c>
      <c r="P910" s="113">
        <v>0.15346673190264054</v>
      </c>
      <c r="Q910" s="113">
        <v>0.15898616418604311</v>
      </c>
      <c r="R910" s="113">
        <v>0.16458584593645251</v>
      </c>
      <c r="S910" s="207">
        <v>0.2168869868030382</v>
      </c>
      <c r="T910" s="113">
        <v>0.24223112937346319</v>
      </c>
      <c r="U910" s="111"/>
      <c r="V910" s="114">
        <v>60.759482300000002</v>
      </c>
      <c r="W910" s="114">
        <v>69.23</v>
      </c>
      <c r="X910" s="115">
        <v>68.043459745692076</v>
      </c>
      <c r="Y910" s="115">
        <v>69.386256928432999</v>
      </c>
      <c r="Z910" s="115">
        <v>67.974893929689301</v>
      </c>
      <c r="AA910" s="119">
        <v>69.157516548020112</v>
      </c>
      <c r="AB910" s="115">
        <v>67.514977187602298</v>
      </c>
      <c r="AC910" s="115"/>
      <c r="AD910" s="116">
        <v>5.9134794004175104</v>
      </c>
      <c r="AE910" s="116">
        <v>5.9059529733518534</v>
      </c>
      <c r="AF910" s="115">
        <v>5.9622461706754475</v>
      </c>
      <c r="AG910" s="115">
        <v>5.9762686232990827</v>
      </c>
      <c r="AH910" s="115">
        <v>5.9864548581349384</v>
      </c>
      <c r="AI910" s="119">
        <v>30.385023000778347</v>
      </c>
      <c r="AJ910" s="117">
        <v>56.901408450704224</v>
      </c>
      <c r="AK910" s="115"/>
      <c r="AL910" s="118">
        <v>3.393753163265306</v>
      </c>
      <c r="AM910" s="118">
        <v>3.7533772559852672</v>
      </c>
      <c r="AN910" s="115">
        <v>3.7637132681095458</v>
      </c>
      <c r="AO910" s="115">
        <v>3.9300541899441339</v>
      </c>
      <c r="AP910" s="115">
        <v>3.9593699789473691</v>
      </c>
      <c r="AQ910" s="119">
        <v>3.9491721830520135</v>
      </c>
      <c r="AR910" s="115">
        <v>3.8610000000000002</v>
      </c>
      <c r="AS910" s="115"/>
      <c r="AT910" s="118">
        <v>175.05604215357397</v>
      </c>
      <c r="AU910" s="118">
        <v>141.55377453921014</v>
      </c>
      <c r="AV910" s="119">
        <v>171.77411711215191</v>
      </c>
      <c r="AW910" s="119">
        <v>176.426709303302</v>
      </c>
      <c r="AX910" s="119">
        <v>195.81501632240887</v>
      </c>
      <c r="AY910" s="119">
        <v>194.34659996686423</v>
      </c>
      <c r="AZ910" s="119">
        <v>207.05201125415059</v>
      </c>
      <c r="BA910" s="119"/>
    </row>
    <row r="911" spans="1:53" x14ac:dyDescent="0.25">
      <c r="A911" s="180" t="s">
        <v>1641</v>
      </c>
      <c r="B911" s="181">
        <v>3</v>
      </c>
      <c r="C911" s="182" t="s">
        <v>1642</v>
      </c>
      <c r="D911" s="31"/>
      <c r="E911" s="32"/>
      <c r="F911" s="160">
        <v>7147</v>
      </c>
      <c r="G911" s="109">
        <v>7698</v>
      </c>
      <c r="H911" s="110">
        <v>8455</v>
      </c>
      <c r="I911" s="110">
        <v>8541</v>
      </c>
      <c r="J911" s="110">
        <v>8625</v>
      </c>
      <c r="K911" s="110">
        <v>8864</v>
      </c>
      <c r="L911" s="110">
        <v>6244</v>
      </c>
      <c r="M911" s="111"/>
      <c r="N911" s="112">
        <v>0.19738890103138026</v>
      </c>
      <c r="O911" s="112">
        <v>0.1721717229958675</v>
      </c>
      <c r="P911" s="113">
        <v>0.17468709814236788</v>
      </c>
      <c r="Q911" s="113">
        <v>0.18068460102771408</v>
      </c>
      <c r="R911" s="113">
        <v>0.18561004891630395</v>
      </c>
      <c r="S911" s="207">
        <v>0.24918334053866625</v>
      </c>
      <c r="T911" s="113">
        <v>0.30279063492940267</v>
      </c>
      <c r="U911" s="111"/>
      <c r="V911" s="114">
        <v>64.367736800000003</v>
      </c>
      <c r="W911" s="114">
        <v>69.47</v>
      </c>
      <c r="X911" s="115">
        <v>68.12300914712057</v>
      </c>
      <c r="Y911" s="115">
        <v>68.85819844053475</v>
      </c>
      <c r="Z911" s="115">
        <v>67.67260620695771</v>
      </c>
      <c r="AA911" s="119">
        <v>68.0645136822653</v>
      </c>
      <c r="AB911" s="115">
        <v>66.682366243019061</v>
      </c>
      <c r="AC911" s="115"/>
      <c r="AD911" s="116">
        <v>28.870686153467894</v>
      </c>
      <c r="AE911" s="116">
        <v>28.862594829006582</v>
      </c>
      <c r="AF911" s="115">
        <v>28.923113122818041</v>
      </c>
      <c r="AG911" s="115">
        <v>28.938188033254487</v>
      </c>
      <c r="AH911" s="115">
        <v>28.94913879785727</v>
      </c>
      <c r="AI911" s="119">
        <v>41.239084866622761</v>
      </c>
      <c r="AJ911" s="117">
        <v>54.593639575971729</v>
      </c>
      <c r="AK911" s="115"/>
      <c r="AL911" s="118">
        <v>4.1200081491712703</v>
      </c>
      <c r="AM911" s="118">
        <v>4.6019368517950285</v>
      </c>
      <c r="AN911" s="115">
        <v>4.6908682717571057</v>
      </c>
      <c r="AO911" s="115">
        <v>4.9668278909691628</v>
      </c>
      <c r="AP911" s="115">
        <v>5.0288341280471469</v>
      </c>
      <c r="AQ911" s="119">
        <v>4.8767947754452905</v>
      </c>
      <c r="AR911" s="115">
        <v>4.609</v>
      </c>
      <c r="AS911" s="115"/>
      <c r="AT911" s="118">
        <v>168.03526437331729</v>
      </c>
      <c r="AU911" s="118">
        <v>106.12689261536745</v>
      </c>
      <c r="AV911" s="119">
        <v>110.34407575172843</v>
      </c>
      <c r="AW911" s="119">
        <v>113.3027623847706</v>
      </c>
      <c r="AX911" s="119">
        <v>121.38273335765022</v>
      </c>
      <c r="AY911" s="119">
        <v>212.76490930333603</v>
      </c>
      <c r="AZ911" s="119">
        <v>334.73703243025903</v>
      </c>
      <c r="BA911" s="119"/>
    </row>
    <row r="912" spans="1:53" x14ac:dyDescent="0.25">
      <c r="A912" s="180" t="s">
        <v>1643</v>
      </c>
      <c r="B912" s="181">
        <v>4</v>
      </c>
      <c r="C912" s="182" t="s">
        <v>1644</v>
      </c>
      <c r="D912" s="31"/>
      <c r="E912" s="32"/>
      <c r="F912" s="160">
        <v>10449</v>
      </c>
      <c r="G912" s="109">
        <v>8656</v>
      </c>
      <c r="H912" s="110">
        <v>9025</v>
      </c>
      <c r="I912" s="110">
        <v>8941</v>
      </c>
      <c r="J912" s="110">
        <v>8855</v>
      </c>
      <c r="K912" s="110">
        <v>8579</v>
      </c>
      <c r="L912" s="110">
        <v>6897</v>
      </c>
      <c r="M912" s="111"/>
      <c r="N912" s="112">
        <v>0.19520459519221264</v>
      </c>
      <c r="O912" s="112">
        <v>0.18326428049168958</v>
      </c>
      <c r="P912" s="113">
        <v>0.20350658364189189</v>
      </c>
      <c r="Q912" s="113">
        <v>0.21023493928801321</v>
      </c>
      <c r="R912" s="113">
        <v>0.22261001626947172</v>
      </c>
      <c r="S912" s="207">
        <v>0.31493027227906006</v>
      </c>
      <c r="T912" s="113">
        <v>0.38054362897756555</v>
      </c>
      <c r="U912" s="111"/>
      <c r="V912" s="114">
        <v>61.101708500000001</v>
      </c>
      <c r="W912" s="114">
        <v>69.33</v>
      </c>
      <c r="X912" s="115">
        <v>70.950942659001441</v>
      </c>
      <c r="Y912" s="115">
        <v>72.631141443519851</v>
      </c>
      <c r="Z912" s="115">
        <v>72.971732043418356</v>
      </c>
      <c r="AA912" s="119">
        <v>76.088475039755849</v>
      </c>
      <c r="AB912" s="115">
        <v>76.965518898943998</v>
      </c>
      <c r="AC912" s="115"/>
      <c r="AD912" s="116">
        <v>33.643744048124802</v>
      </c>
      <c r="AE912" s="116">
        <v>33.636129009702962</v>
      </c>
      <c r="AF912" s="115">
        <v>33.693084967259949</v>
      </c>
      <c r="AG912" s="115">
        <v>33.707272511305206</v>
      </c>
      <c r="AH912" s="115">
        <v>33.717578672379005</v>
      </c>
      <c r="AI912" s="119">
        <v>39.434450359664652</v>
      </c>
      <c r="AJ912" s="117">
        <v>45.644599303135891</v>
      </c>
      <c r="AK912" s="115"/>
      <c r="AL912" s="118">
        <v>3.84182299525007</v>
      </c>
      <c r="AM912" s="118">
        <v>4.2204190488236781</v>
      </c>
      <c r="AN912" s="115">
        <v>4.254279515750647</v>
      </c>
      <c r="AO912" s="115">
        <v>4.4772673735725945</v>
      </c>
      <c r="AP912" s="115">
        <v>4.5234676342857147</v>
      </c>
      <c r="AQ912" s="119">
        <v>4.302945344416873</v>
      </c>
      <c r="AR912" s="115">
        <v>3.9904999999999999</v>
      </c>
      <c r="AS912" s="115"/>
      <c r="AT912" s="118">
        <v>173.54584195706329</v>
      </c>
      <c r="AU912" s="118">
        <v>120.76296902514287</v>
      </c>
      <c r="AV912" s="119">
        <v>147.4141321715403</v>
      </c>
      <c r="AW912" s="119">
        <v>149.45331067225678</v>
      </c>
      <c r="AX912" s="119">
        <v>168.74321295549095</v>
      </c>
      <c r="AY912" s="119">
        <v>377.9802034352615</v>
      </c>
      <c r="AZ912" s="119">
        <v>626.07707563578231</v>
      </c>
      <c r="BA912" s="119"/>
    </row>
    <row r="913" spans="1:53" x14ac:dyDescent="0.25">
      <c r="A913" s="180" t="s">
        <v>1645</v>
      </c>
      <c r="B913" s="181">
        <v>5</v>
      </c>
      <c r="C913" s="182" t="s">
        <v>1646</v>
      </c>
      <c r="D913" s="31"/>
      <c r="E913" s="32"/>
      <c r="F913" s="160">
        <v>10685</v>
      </c>
      <c r="G913" s="109">
        <v>11516</v>
      </c>
      <c r="H913" s="110">
        <v>12682</v>
      </c>
      <c r="I913" s="110">
        <v>12823</v>
      </c>
      <c r="J913" s="110">
        <v>12962</v>
      </c>
      <c r="K913" s="110">
        <v>13357</v>
      </c>
      <c r="L913" s="110">
        <v>10378</v>
      </c>
      <c r="M913" s="111"/>
      <c r="N913" s="112">
        <v>0.19267293368404603</v>
      </c>
      <c r="O913" s="112">
        <v>0.17591377617506812</v>
      </c>
      <c r="P913" s="113">
        <v>0.18233932655875784</v>
      </c>
      <c r="Q913" s="113">
        <v>0.18470924440608047</v>
      </c>
      <c r="R913" s="113">
        <v>0.18966522952993151</v>
      </c>
      <c r="S913" s="207">
        <v>0.26401849901775004</v>
      </c>
      <c r="T913" s="113">
        <v>0.31243422300398677</v>
      </c>
      <c r="U913" s="111"/>
      <c r="V913" s="114">
        <v>60.685085300000004</v>
      </c>
      <c r="W913" s="114">
        <v>69.44</v>
      </c>
      <c r="X913" s="115">
        <v>67.705631077682</v>
      </c>
      <c r="Y913" s="115">
        <v>69.022498454701875</v>
      </c>
      <c r="Z913" s="115">
        <v>67.240313495343372</v>
      </c>
      <c r="AA913" s="119">
        <v>68.137502383362403</v>
      </c>
      <c r="AB913" s="115">
        <v>66.019567014137934</v>
      </c>
      <c r="AC913" s="115"/>
      <c r="AD913" s="116">
        <v>32.449933837034997</v>
      </c>
      <c r="AE913" s="116">
        <v>32.445375890401415</v>
      </c>
      <c r="AF913" s="115">
        <v>32.479466619906432</v>
      </c>
      <c r="AG913" s="115">
        <v>32.487958509905887</v>
      </c>
      <c r="AH913" s="115">
        <v>32.494127215770426</v>
      </c>
      <c r="AI913" s="119">
        <v>39.353187040379225</v>
      </c>
      <c r="AJ913" s="117">
        <v>46.806387225548903</v>
      </c>
      <c r="AK913" s="115"/>
      <c r="AL913" s="118">
        <v>3.8639186456618857</v>
      </c>
      <c r="AM913" s="118">
        <v>4.2601644284243045</v>
      </c>
      <c r="AN913" s="115">
        <v>4.2935808565211726</v>
      </c>
      <c r="AO913" s="115">
        <v>4.5341758877114708</v>
      </c>
      <c r="AP913" s="115">
        <v>4.594322276599601</v>
      </c>
      <c r="AQ913" s="119">
        <v>4.2866560323080378</v>
      </c>
      <c r="AR913" s="115">
        <v>3.8839000000000001</v>
      </c>
      <c r="AS913" s="115"/>
      <c r="AT913" s="118">
        <v>171.50059429251729</v>
      </c>
      <c r="AU913" s="118">
        <v>111.41513372561462</v>
      </c>
      <c r="AV913" s="119">
        <v>122.91279135237814</v>
      </c>
      <c r="AW913" s="119">
        <v>119.65042036098937</v>
      </c>
      <c r="AX913" s="119">
        <v>129.47299671751904</v>
      </c>
      <c r="AY913" s="119">
        <v>275.36022972270439</v>
      </c>
      <c r="AZ913" s="119">
        <v>454.5715897957125</v>
      </c>
      <c r="BA913" s="119"/>
    </row>
    <row r="914" spans="1:53" x14ac:dyDescent="0.25">
      <c r="A914" s="180" t="s">
        <v>1647</v>
      </c>
      <c r="B914" s="181">
        <v>6</v>
      </c>
      <c r="C914" s="182" t="s">
        <v>1648</v>
      </c>
      <c r="D914" s="31"/>
      <c r="E914" s="32"/>
      <c r="F914" s="160">
        <v>6805</v>
      </c>
      <c r="G914" s="109">
        <v>6399</v>
      </c>
      <c r="H914" s="110">
        <v>6925</v>
      </c>
      <c r="I914" s="110">
        <v>6958</v>
      </c>
      <c r="J914" s="110">
        <v>6987</v>
      </c>
      <c r="K914" s="110">
        <v>7064</v>
      </c>
      <c r="L914" s="110">
        <v>4368</v>
      </c>
      <c r="M914" s="111"/>
      <c r="N914" s="112">
        <v>0.15326572792268642</v>
      </c>
      <c r="O914" s="112">
        <v>0.15196380053743253</v>
      </c>
      <c r="P914" s="113">
        <v>0.1519130047990932</v>
      </c>
      <c r="Q914" s="113">
        <v>0.15096003448253717</v>
      </c>
      <c r="R914" s="113">
        <v>0.15139504153016478</v>
      </c>
      <c r="S914" s="207">
        <v>0.21886808817556042</v>
      </c>
      <c r="T914" s="113">
        <v>0.27268282182844711</v>
      </c>
      <c r="U914" s="111"/>
      <c r="V914" s="114">
        <v>61.734082999999998</v>
      </c>
      <c r="W914" s="114">
        <v>69.33</v>
      </c>
      <c r="X914" s="115">
        <v>68.336941602245332</v>
      </c>
      <c r="Y914" s="115">
        <v>69.551077524852985</v>
      </c>
      <c r="Z914" s="115">
        <v>68.330921067783507</v>
      </c>
      <c r="AA914" s="119">
        <v>69.469009614863012</v>
      </c>
      <c r="AB914" s="115">
        <v>68.08989348928111</v>
      </c>
      <c r="AC914" s="115"/>
      <c r="AD914" s="116">
        <v>17.892652722761831</v>
      </c>
      <c r="AE914" s="116">
        <v>17.884284487812451</v>
      </c>
      <c r="AF914" s="115">
        <v>17.946873907353254</v>
      </c>
      <c r="AG914" s="115">
        <v>17.962464728482257</v>
      </c>
      <c r="AH914" s="115">
        <v>17.973790262578635</v>
      </c>
      <c r="AI914" s="119">
        <v>33.752832306224263</v>
      </c>
      <c r="AJ914" s="117">
        <v>50.899742930591266</v>
      </c>
      <c r="AK914" s="115"/>
      <c r="AL914" s="118">
        <v>2.8299482534524776</v>
      </c>
      <c r="AM914" s="118">
        <v>3.1211168138337011</v>
      </c>
      <c r="AN914" s="115">
        <v>3.1747754503738701</v>
      </c>
      <c r="AO914" s="115">
        <v>3.3431288768238896</v>
      </c>
      <c r="AP914" s="115">
        <v>3.407796789142667</v>
      </c>
      <c r="AQ914" s="119">
        <v>3.4254369639127873</v>
      </c>
      <c r="AR914" s="115">
        <v>3.3978999999999999</v>
      </c>
      <c r="AS914" s="115"/>
      <c r="AT914" s="118">
        <v>162.24280392909088</v>
      </c>
      <c r="AU914" s="118">
        <v>125.76714172708604</v>
      </c>
      <c r="AV914" s="119">
        <v>125.76714172708604</v>
      </c>
      <c r="AW914" s="119">
        <v>116.74402712339474</v>
      </c>
      <c r="AX914" s="119">
        <v>118.02597158048044</v>
      </c>
      <c r="AY914" s="119">
        <v>212.40344340986849</v>
      </c>
      <c r="AZ914" s="119">
        <v>325.7887975207758</v>
      </c>
      <c r="BA914" s="119"/>
    </row>
    <row r="915" spans="1:53" x14ac:dyDescent="0.25">
      <c r="A915" s="180" t="s">
        <v>1649</v>
      </c>
      <c r="B915" s="181">
        <v>7</v>
      </c>
      <c r="C915" s="182" t="s">
        <v>1650</v>
      </c>
      <c r="D915" s="31"/>
      <c r="E915" s="32"/>
      <c r="F915" s="160">
        <v>4561</v>
      </c>
      <c r="G915" s="109">
        <v>4317</v>
      </c>
      <c r="H915" s="110">
        <v>4716</v>
      </c>
      <c r="I915" s="110">
        <v>4755</v>
      </c>
      <c r="J915" s="110">
        <v>4792</v>
      </c>
      <c r="K915" s="110">
        <v>4895</v>
      </c>
      <c r="L915" s="110">
        <v>3786</v>
      </c>
      <c r="M915" s="111"/>
      <c r="N915" s="112">
        <v>0.17755652682383799</v>
      </c>
      <c r="O915" s="112">
        <v>0.15424928144765343</v>
      </c>
      <c r="P915" s="113">
        <v>0.15489530115250888</v>
      </c>
      <c r="Q915" s="113">
        <v>0.17527377046123074</v>
      </c>
      <c r="R915" s="113">
        <v>0.17225489854173417</v>
      </c>
      <c r="S915" s="207">
        <v>0.21817413936882951</v>
      </c>
      <c r="T915" s="113">
        <v>0.25856497224190306</v>
      </c>
      <c r="U915" s="111"/>
      <c r="V915" s="114">
        <v>60.4990928</v>
      </c>
      <c r="W915" s="114">
        <v>69.36</v>
      </c>
      <c r="X915" s="115">
        <v>69.52271750695374</v>
      </c>
      <c r="Y915" s="115">
        <v>71.101755335010282</v>
      </c>
      <c r="Z915" s="115">
        <v>70.41944388142403</v>
      </c>
      <c r="AA915" s="119">
        <v>72.70436830955714</v>
      </c>
      <c r="AB915" s="115">
        <v>72.252138610146346</v>
      </c>
      <c r="AC915" s="115"/>
      <c r="AD915" s="116">
        <v>27.745763887266676</v>
      </c>
      <c r="AE915" s="116">
        <v>27.736448618448108</v>
      </c>
      <c r="AF915" s="115">
        <v>27.80612128798327</v>
      </c>
      <c r="AG915" s="115">
        <v>27.823476523680807</v>
      </c>
      <c r="AH915" s="115">
        <v>27.836083769445274</v>
      </c>
      <c r="AI915" s="119">
        <v>33.061338676625155</v>
      </c>
      <c r="AJ915" s="117">
        <v>38.736263736263737</v>
      </c>
      <c r="AK915" s="115"/>
      <c r="AL915" s="118">
        <v>3.4231773045136684</v>
      </c>
      <c r="AM915" s="118">
        <v>3.7371344632768366</v>
      </c>
      <c r="AN915" s="115">
        <v>3.7668920140690658</v>
      </c>
      <c r="AO915" s="115">
        <v>3.9125611340206188</v>
      </c>
      <c r="AP915" s="115">
        <v>3.9561680583501002</v>
      </c>
      <c r="AQ915" s="119">
        <v>3.8308257068342684</v>
      </c>
      <c r="AR915" s="115">
        <v>3.6324000000000001</v>
      </c>
      <c r="AS915" s="115"/>
      <c r="AT915" s="118">
        <v>165.95548440587382</v>
      </c>
      <c r="AU915" s="118">
        <v>97.904968196240603</v>
      </c>
      <c r="AV915" s="119">
        <v>97.904968196240603</v>
      </c>
      <c r="AW915" s="119">
        <v>119.90540396690882</v>
      </c>
      <c r="AX915" s="119">
        <v>115.95429699037001</v>
      </c>
      <c r="AY915" s="119">
        <v>183.0701334836358</v>
      </c>
      <c r="AZ915" s="119">
        <v>277.0086800895582</v>
      </c>
      <c r="BA915" s="119"/>
    </row>
    <row r="916" spans="1:53" x14ac:dyDescent="0.25">
      <c r="A916" s="180" t="s">
        <v>1651</v>
      </c>
      <c r="B916" s="181">
        <v>8</v>
      </c>
      <c r="C916" s="182" t="s">
        <v>1652</v>
      </c>
      <c r="D916" s="31"/>
      <c r="E916" s="32"/>
      <c r="F916" s="160">
        <v>7950</v>
      </c>
      <c r="G916" s="109">
        <v>7914</v>
      </c>
      <c r="H916" s="110">
        <v>8473</v>
      </c>
      <c r="I916" s="110">
        <v>8479</v>
      </c>
      <c r="J916" s="110">
        <v>8482</v>
      </c>
      <c r="K916" s="110">
        <v>8492</v>
      </c>
      <c r="L916" s="110">
        <v>9143</v>
      </c>
      <c r="M916" s="111"/>
      <c r="N916" s="112">
        <v>0.21089022143376057</v>
      </c>
      <c r="O916" s="112">
        <v>0.20654103545830285</v>
      </c>
      <c r="P916" s="113">
        <v>0.22450552685106914</v>
      </c>
      <c r="Q916" s="113">
        <v>0.23106422806720098</v>
      </c>
      <c r="R916" s="113">
        <v>0.23881743468751168</v>
      </c>
      <c r="S916" s="207">
        <v>0.37343050518694271</v>
      </c>
      <c r="T916" s="113">
        <v>0.47784472243907639</v>
      </c>
      <c r="U916" s="111"/>
      <c r="V916" s="114">
        <v>65.811038600000003</v>
      </c>
      <c r="W916" s="114">
        <v>69.599999999999994</v>
      </c>
      <c r="X916" s="115">
        <v>66.475010401715593</v>
      </c>
      <c r="Y916" s="115">
        <v>66.744547382326104</v>
      </c>
      <c r="Z916" s="115">
        <v>64.605171138844995</v>
      </c>
      <c r="AA916" s="119">
        <v>63.565420594292505</v>
      </c>
      <c r="AB916" s="115">
        <v>60.867167990685651</v>
      </c>
      <c r="AC916" s="115"/>
      <c r="AD916" s="116">
        <v>26.493573056031551</v>
      </c>
      <c r="AE916" s="116">
        <v>26.479655534901308</v>
      </c>
      <c r="AF916" s="115">
        <v>26.583750314058186</v>
      </c>
      <c r="AG916" s="115">
        <v>26.609679985465977</v>
      </c>
      <c r="AH916" s="115">
        <v>26.628515900213962</v>
      </c>
      <c r="AI916" s="119">
        <v>44.340403860335755</v>
      </c>
      <c r="AJ916" s="117">
        <v>63.585434173669462</v>
      </c>
      <c r="AK916" s="115"/>
      <c r="AL916" s="118">
        <v>4.5945336357947433</v>
      </c>
      <c r="AM916" s="118">
        <v>5.0244149944258645</v>
      </c>
      <c r="AN916" s="115">
        <v>5.1215794510748589</v>
      </c>
      <c r="AO916" s="115">
        <v>5.3292831730769219</v>
      </c>
      <c r="AP916" s="115">
        <v>5.4067493464858192</v>
      </c>
      <c r="AQ916" s="119">
        <v>6.35855302122377</v>
      </c>
      <c r="AR916" s="115">
        <v>7.3053999999999997</v>
      </c>
      <c r="AS916" s="115"/>
      <c r="AT916" s="118">
        <v>183.86036860794798</v>
      </c>
      <c r="AU916" s="118">
        <v>154.1557228685744</v>
      </c>
      <c r="AV916" s="119">
        <v>196.81787961119849</v>
      </c>
      <c r="AW916" s="119">
        <v>204.96036643620889</v>
      </c>
      <c r="AX916" s="119">
        <v>230.58118661439676</v>
      </c>
      <c r="AY916" s="119">
        <v>564.33464933594223</v>
      </c>
      <c r="AZ916" s="119">
        <v>941.15476995700226</v>
      </c>
      <c r="BA916" s="119"/>
    </row>
    <row r="917" spans="1:53" x14ac:dyDescent="0.25">
      <c r="A917" s="180"/>
      <c r="B917" s="183"/>
      <c r="C917" s="182"/>
      <c r="D917" s="31"/>
      <c r="E917" s="32"/>
      <c r="F917" s="160"/>
      <c r="G917" s="109"/>
      <c r="H917" s="110"/>
      <c r="I917" s="110"/>
      <c r="J917" s="110"/>
      <c r="K917" s="110"/>
      <c r="L917" s="110" t="s">
        <v>15</v>
      </c>
      <c r="M917" s="111"/>
      <c r="N917" s="112"/>
      <c r="O917" s="112"/>
      <c r="P917" s="113"/>
      <c r="Q917" s="113"/>
      <c r="R917" s="113"/>
      <c r="S917" s="207"/>
      <c r="T917" s="113"/>
      <c r="U917" s="111"/>
      <c r="V917" s="114"/>
      <c r="W917" s="114"/>
      <c r="X917" s="115"/>
      <c r="Y917" s="115"/>
      <c r="Z917" s="115"/>
      <c r="AA917" s="119"/>
      <c r="AB917" s="115"/>
      <c r="AC917" s="115"/>
      <c r="AD917" s="116"/>
      <c r="AE917" s="116"/>
      <c r="AF917" s="115"/>
      <c r="AG917" s="115"/>
      <c r="AH917" s="115"/>
      <c r="AI917" s="119"/>
      <c r="AJ917" s="120"/>
      <c r="AK917" s="115"/>
      <c r="AL917" s="118"/>
      <c r="AM917" s="118"/>
      <c r="AN917" s="115"/>
      <c r="AO917" s="115"/>
      <c r="AP917" s="115"/>
      <c r="AQ917" s="119"/>
      <c r="AR917" s="115"/>
      <c r="AS917" s="115"/>
      <c r="AT917" s="118"/>
      <c r="AU917" s="118"/>
      <c r="AV917" s="119"/>
      <c r="AW917" s="119"/>
      <c r="AX917" s="119"/>
      <c r="AY917" s="119"/>
      <c r="AZ917" s="119"/>
      <c r="BA917" s="119"/>
    </row>
    <row r="918" spans="1:53" x14ac:dyDescent="0.25">
      <c r="A918" s="177" t="s">
        <v>1653</v>
      </c>
      <c r="B918" s="178"/>
      <c r="C918" s="179" t="s">
        <v>1654</v>
      </c>
      <c r="D918" s="31"/>
      <c r="E918" s="32"/>
      <c r="F918" s="159">
        <v>67941</v>
      </c>
      <c r="G918" s="97">
        <v>62698</v>
      </c>
      <c r="H918" s="98">
        <v>67803</v>
      </c>
      <c r="I918" s="98">
        <v>68104</v>
      </c>
      <c r="J918" s="98">
        <v>68390</v>
      </c>
      <c r="K918" s="98">
        <v>69146</v>
      </c>
      <c r="L918" s="98">
        <v>57582</v>
      </c>
      <c r="M918" s="121"/>
      <c r="N918" s="100">
        <v>0.25037043144830984</v>
      </c>
      <c r="O918" s="100">
        <v>0.27589351891359809</v>
      </c>
      <c r="P918" s="101">
        <v>0.32911530075243967</v>
      </c>
      <c r="Q918" s="101">
        <v>0.34597976290683491</v>
      </c>
      <c r="R918" s="101">
        <v>0.36627626899719662</v>
      </c>
      <c r="S918" s="206">
        <v>0.39998229094128646</v>
      </c>
      <c r="T918" s="101">
        <v>0.44585889256837818</v>
      </c>
      <c r="U918" s="121"/>
      <c r="V918" s="102">
        <v>65.517257668631601</v>
      </c>
      <c r="W918" s="102">
        <v>69.52</v>
      </c>
      <c r="X918" s="103">
        <v>67.856298370479124</v>
      </c>
      <c r="Y918" s="103">
        <v>68.392798647459557</v>
      </c>
      <c r="Z918" s="103">
        <v>67.279340886417359</v>
      </c>
      <c r="AA918" s="107">
        <v>67.373510076942637</v>
      </c>
      <c r="AB918" s="103">
        <v>66.09478436439332</v>
      </c>
      <c r="AC918" s="103"/>
      <c r="AD918" s="104">
        <v>50.203006865027525</v>
      </c>
      <c r="AE918" s="104">
        <v>50.581204030749113</v>
      </c>
      <c r="AF918" s="103">
        <v>51.406257676290956</v>
      </c>
      <c r="AG918" s="103">
        <v>51.611775859777019</v>
      </c>
      <c r="AH918" s="103">
        <v>51.761069035244702</v>
      </c>
      <c r="AI918" s="107">
        <v>59.731099649739008</v>
      </c>
      <c r="AJ918" s="105">
        <v>68.189845474613691</v>
      </c>
      <c r="AK918" s="103"/>
      <c r="AL918" s="106">
        <v>5.5798175822612999</v>
      </c>
      <c r="AM918" s="106">
        <v>5.9947898666951813</v>
      </c>
      <c r="AN918" s="103">
        <v>6.2212300410150023</v>
      </c>
      <c r="AO918" s="103">
        <v>6.41129133956776</v>
      </c>
      <c r="AP918" s="103">
        <v>6.5000770463063722</v>
      </c>
      <c r="AQ918" s="107">
        <v>6.6453975389476625</v>
      </c>
      <c r="AR918" s="103">
        <v>6.693942563323497</v>
      </c>
      <c r="AS918" s="103"/>
      <c r="AT918" s="106">
        <v>193.54847062542538</v>
      </c>
      <c r="AU918" s="106">
        <v>215.48121223106895</v>
      </c>
      <c r="AV918" s="107">
        <v>342.51220595489906</v>
      </c>
      <c r="AW918" s="107">
        <v>379.79510622396793</v>
      </c>
      <c r="AX918" s="107">
        <v>450.29468759633693</v>
      </c>
      <c r="AY918" s="107">
        <v>529.73795952288424</v>
      </c>
      <c r="AZ918" s="107">
        <v>693.00417931175969</v>
      </c>
      <c r="BA918" s="107"/>
    </row>
    <row r="919" spans="1:53" x14ac:dyDescent="0.25">
      <c r="A919" s="180" t="s">
        <v>1655</v>
      </c>
      <c r="B919" s="181">
        <v>1</v>
      </c>
      <c r="C919" s="182" t="s">
        <v>1656</v>
      </c>
      <c r="D919" s="31"/>
      <c r="E919" s="32"/>
      <c r="F919" s="160">
        <v>33508</v>
      </c>
      <c r="G919" s="109">
        <v>29581</v>
      </c>
      <c r="H919" s="110">
        <v>32217</v>
      </c>
      <c r="I919" s="110">
        <v>32438</v>
      </c>
      <c r="J919" s="110">
        <v>32654</v>
      </c>
      <c r="K919" s="110">
        <v>33242</v>
      </c>
      <c r="L919" s="110">
        <v>34861</v>
      </c>
      <c r="M919" s="111"/>
      <c r="N919" s="112">
        <v>0.28553701819575994</v>
      </c>
      <c r="O919" s="112">
        <v>0.33400775740654587</v>
      </c>
      <c r="P919" s="113">
        <v>0.4108663869176401</v>
      </c>
      <c r="Q919" s="113">
        <v>0.43088840213175267</v>
      </c>
      <c r="R919" s="113">
        <v>0.45888343934332276</v>
      </c>
      <c r="S919" s="207">
        <v>0.49017244356498557</v>
      </c>
      <c r="T919" s="113">
        <v>0.51537324168500698</v>
      </c>
      <c r="U919" s="111"/>
      <c r="V919" s="114">
        <v>67.165064000000001</v>
      </c>
      <c r="W919" s="114">
        <v>69.680000000000007</v>
      </c>
      <c r="X919" s="115">
        <v>68.119682180689395</v>
      </c>
      <c r="Y919" s="115">
        <v>68.451117604413867</v>
      </c>
      <c r="Z919" s="115">
        <v>67.725797957643536</v>
      </c>
      <c r="AA919" s="119">
        <v>67.698292952100516</v>
      </c>
      <c r="AB919" s="115">
        <v>66.907356469046221</v>
      </c>
      <c r="AC919" s="115"/>
      <c r="AD919" s="116">
        <v>63.701547274861689</v>
      </c>
      <c r="AE919" s="116">
        <v>63.655552442793784</v>
      </c>
      <c r="AF919" s="115">
        <v>64.033613445378151</v>
      </c>
      <c r="AG919" s="115">
        <v>64.085259192471298</v>
      </c>
      <c r="AH919" s="115">
        <v>64.147508405357087</v>
      </c>
      <c r="AI919" s="119">
        <v>66.876541916752217</v>
      </c>
      <c r="AJ919" s="117">
        <v>69.807834441980788</v>
      </c>
      <c r="AK919" s="115"/>
      <c r="AL919" s="118">
        <v>7.0974897489161846</v>
      </c>
      <c r="AM919" s="118">
        <v>7.7099215144322795</v>
      </c>
      <c r="AN919" s="115">
        <v>8.0579856456021535</v>
      </c>
      <c r="AO919" s="115">
        <v>8.1073456471520036</v>
      </c>
      <c r="AP919" s="115">
        <v>8.1881443531435121</v>
      </c>
      <c r="AQ919" s="119">
        <v>8.3555249715289222</v>
      </c>
      <c r="AR919" s="115">
        <v>8.3191000000000006</v>
      </c>
      <c r="AS919" s="115"/>
      <c r="AT919" s="118">
        <v>202.50847664953085</v>
      </c>
      <c r="AU919" s="118">
        <v>274.64029185044745</v>
      </c>
      <c r="AV919" s="119">
        <v>482.83429398033991</v>
      </c>
      <c r="AW919" s="119">
        <v>545.39148539548501</v>
      </c>
      <c r="AX919" s="119">
        <v>657.66156808785081</v>
      </c>
      <c r="AY919" s="119">
        <v>769.1889924708521</v>
      </c>
      <c r="AZ919" s="119">
        <v>888.37865114376461</v>
      </c>
      <c r="BA919" s="119"/>
    </row>
    <row r="920" spans="1:53" x14ac:dyDescent="0.25">
      <c r="A920" s="180" t="s">
        <v>1657</v>
      </c>
      <c r="B920" s="181">
        <v>2</v>
      </c>
      <c r="C920" s="182" t="s">
        <v>1658</v>
      </c>
      <c r="D920" s="31"/>
      <c r="E920" s="32"/>
      <c r="F920" s="160">
        <v>1118</v>
      </c>
      <c r="G920" s="109">
        <v>1208</v>
      </c>
      <c r="H920" s="110">
        <v>1330</v>
      </c>
      <c r="I920" s="110">
        <v>1345</v>
      </c>
      <c r="J920" s="110">
        <v>1359</v>
      </c>
      <c r="K920" s="110">
        <v>1400</v>
      </c>
      <c r="L920" s="110">
        <v>870</v>
      </c>
      <c r="M920" s="111"/>
      <c r="N920" s="112">
        <v>0.24301156466152932</v>
      </c>
      <c r="O920" s="112">
        <v>0.26089106085110231</v>
      </c>
      <c r="P920" s="113">
        <v>0.30554883150767204</v>
      </c>
      <c r="Q920" s="113">
        <v>0.32034470027066819</v>
      </c>
      <c r="R920" s="113">
        <v>0.33742808852049117</v>
      </c>
      <c r="S920" s="207">
        <v>0.37398112074659168</v>
      </c>
      <c r="T920" s="113">
        <v>0.40361184826927415</v>
      </c>
      <c r="U920" s="111"/>
      <c r="V920" s="114">
        <v>62.359017800000004</v>
      </c>
      <c r="W920" s="114">
        <v>69.47</v>
      </c>
      <c r="X920" s="115">
        <v>68.007539400369623</v>
      </c>
      <c r="Y920" s="115">
        <v>69.087515057248822</v>
      </c>
      <c r="Z920" s="115">
        <v>67.687250539985271</v>
      </c>
      <c r="AA920" s="119">
        <v>68.509222176538913</v>
      </c>
      <c r="AB920" s="115">
        <v>66.930318022316683</v>
      </c>
      <c r="AC920" s="115"/>
      <c r="AD920" s="116">
        <v>41.244797439947931</v>
      </c>
      <c r="AE920" s="116">
        <v>41.222976893488259</v>
      </c>
      <c r="AF920" s="115">
        <v>41.38618160096064</v>
      </c>
      <c r="AG920" s="115">
        <v>41.426835363533939</v>
      </c>
      <c r="AH920" s="115">
        <v>41.456367199629064</v>
      </c>
      <c r="AI920" s="119">
        <v>50.527950737752235</v>
      </c>
      <c r="AJ920" s="117">
        <v>60.377358490566039</v>
      </c>
      <c r="AK920" s="115"/>
      <c r="AL920" s="118">
        <v>5.2538655954631377</v>
      </c>
      <c r="AM920" s="118">
        <v>5.6985808333333319</v>
      </c>
      <c r="AN920" s="115">
        <v>5.8734621408998482</v>
      </c>
      <c r="AO920" s="115">
        <v>6.0614761494252862</v>
      </c>
      <c r="AP920" s="115">
        <v>6.1584552777777777</v>
      </c>
      <c r="AQ920" s="119">
        <v>6.0424679029090811</v>
      </c>
      <c r="AR920" s="115">
        <v>5.8144</v>
      </c>
      <c r="AS920" s="115"/>
      <c r="AT920" s="118">
        <v>214.37438181954548</v>
      </c>
      <c r="AU920" s="118">
        <v>210.5496087173685</v>
      </c>
      <c r="AV920" s="119">
        <v>319.70828825799418</v>
      </c>
      <c r="AW920" s="119">
        <v>347.77241642669628</v>
      </c>
      <c r="AX920" s="119">
        <v>408.16073522337655</v>
      </c>
      <c r="AY920" s="119">
        <v>492.61993809120764</v>
      </c>
      <c r="AZ920" s="119">
        <v>596.34328741590286</v>
      </c>
      <c r="BA920" s="119"/>
    </row>
    <row r="921" spans="1:53" x14ac:dyDescent="0.25">
      <c r="A921" s="180" t="s">
        <v>1659</v>
      </c>
      <c r="B921" s="181">
        <v>3</v>
      </c>
      <c r="C921" s="182" t="s">
        <v>903</v>
      </c>
      <c r="D921" s="31"/>
      <c r="E921" s="32"/>
      <c r="F921" s="160">
        <v>14939</v>
      </c>
      <c r="G921" s="109">
        <v>15838</v>
      </c>
      <c r="H921" s="110">
        <v>17260</v>
      </c>
      <c r="I921" s="110">
        <v>17386</v>
      </c>
      <c r="J921" s="110">
        <v>17509</v>
      </c>
      <c r="K921" s="110">
        <v>17846</v>
      </c>
      <c r="L921" s="110">
        <v>9627</v>
      </c>
      <c r="M921" s="111"/>
      <c r="N921" s="112">
        <v>0.19208739058983218</v>
      </c>
      <c r="O921" s="112">
        <v>0.1952662150394677</v>
      </c>
      <c r="P921" s="113">
        <v>0.20608441195025115</v>
      </c>
      <c r="Q921" s="113">
        <v>0.21382740291036986</v>
      </c>
      <c r="R921" s="113">
        <v>0.21946405762621599</v>
      </c>
      <c r="S921" s="207">
        <v>0.25512175403565063</v>
      </c>
      <c r="T921" s="113">
        <v>0.28428925471444444</v>
      </c>
      <c r="U921" s="111"/>
      <c r="V921" s="114">
        <v>63.571688900000005</v>
      </c>
      <c r="W921" s="114">
        <v>69.28</v>
      </c>
      <c r="X921" s="115">
        <v>68.198716471353364</v>
      </c>
      <c r="Y921" s="115">
        <v>69.062273761216716</v>
      </c>
      <c r="Z921" s="115">
        <v>67.922783685512101</v>
      </c>
      <c r="AA921" s="119">
        <v>68.568904712003643</v>
      </c>
      <c r="AB921" s="115">
        <v>67.255750204577637</v>
      </c>
      <c r="AC921" s="115"/>
      <c r="AD921" s="116">
        <v>30.328201636335045</v>
      </c>
      <c r="AE921" s="116">
        <v>30.326556788035923</v>
      </c>
      <c r="AF921" s="115">
        <v>30.338859274868234</v>
      </c>
      <c r="AG921" s="115">
        <v>30.341923784382008</v>
      </c>
      <c r="AH921" s="115">
        <v>30.344149915173951</v>
      </c>
      <c r="AI921" s="119">
        <v>49.936307145410865</v>
      </c>
      <c r="AJ921" s="117">
        <v>71.231300345224398</v>
      </c>
      <c r="AK921" s="115"/>
      <c r="AL921" s="118">
        <v>3.4945387926685725</v>
      </c>
      <c r="AM921" s="118">
        <v>3.9159882125316265</v>
      </c>
      <c r="AN921" s="115">
        <v>4.0044476338203996</v>
      </c>
      <c r="AO921" s="115">
        <v>4.343528501650165</v>
      </c>
      <c r="AP921" s="115">
        <v>4.4289268183561292</v>
      </c>
      <c r="AQ921" s="119">
        <v>4.208031746984588</v>
      </c>
      <c r="AR921" s="115">
        <v>3.9039000000000001</v>
      </c>
      <c r="AS921" s="115"/>
      <c r="AT921" s="118">
        <v>177.85359510592025</v>
      </c>
      <c r="AU921" s="118">
        <v>151.98168814125475</v>
      </c>
      <c r="AV921" s="119">
        <v>173.07893096183989</v>
      </c>
      <c r="AW921" s="119">
        <v>175.76531756365284</v>
      </c>
      <c r="AX921" s="119">
        <v>188.66959406574935</v>
      </c>
      <c r="AY921" s="119">
        <v>228.70412307234074</v>
      </c>
      <c r="AZ921" s="119">
        <v>282.54826194041107</v>
      </c>
      <c r="BA921" s="119"/>
    </row>
    <row r="922" spans="1:53" x14ac:dyDescent="0.25">
      <c r="A922" s="180" t="s">
        <v>1660</v>
      </c>
      <c r="B922" s="181">
        <v>4</v>
      </c>
      <c r="C922" s="182" t="s">
        <v>1661</v>
      </c>
      <c r="D922" s="31"/>
      <c r="E922" s="32"/>
      <c r="F922" s="160">
        <v>2244</v>
      </c>
      <c r="G922" s="109">
        <v>1669</v>
      </c>
      <c r="H922" s="110">
        <v>1721</v>
      </c>
      <c r="I922" s="110">
        <v>1699</v>
      </c>
      <c r="J922" s="110">
        <v>1675</v>
      </c>
      <c r="K922" s="110">
        <v>1606</v>
      </c>
      <c r="L922" s="110">
        <v>1019</v>
      </c>
      <c r="M922" s="111"/>
      <c r="N922" s="112">
        <v>0.21338652484322684</v>
      </c>
      <c r="O922" s="112">
        <v>0.23210170393405222</v>
      </c>
      <c r="P922" s="113">
        <v>0.26840353327673416</v>
      </c>
      <c r="Q922" s="113">
        <v>0.28361209189166281</v>
      </c>
      <c r="R922" s="113">
        <v>0.29907298942595073</v>
      </c>
      <c r="S922" s="207">
        <v>0.31269876895541993</v>
      </c>
      <c r="T922" s="113">
        <v>0.31941974650186244</v>
      </c>
      <c r="U922" s="111"/>
      <c r="V922" s="114">
        <v>62.299500199999997</v>
      </c>
      <c r="W922" s="114">
        <v>69.66</v>
      </c>
      <c r="X922" s="115">
        <v>68.170727195142291</v>
      </c>
      <c r="Y922" s="115">
        <v>69.272044424645131</v>
      </c>
      <c r="Z922" s="115">
        <v>67.747251517540704</v>
      </c>
      <c r="AA922" s="119">
        <v>68.493608956776313</v>
      </c>
      <c r="AB922" s="115">
        <v>66.696451004289258</v>
      </c>
      <c r="AC922" s="115"/>
      <c r="AD922" s="116">
        <v>36.391489936060587</v>
      </c>
      <c r="AE922" s="116">
        <v>36.386245251416597</v>
      </c>
      <c r="AF922" s="115">
        <v>36.425472372730397</v>
      </c>
      <c r="AG922" s="115">
        <v>36.435243721247382</v>
      </c>
      <c r="AH922" s="115">
        <v>36.442341855456029</v>
      </c>
      <c r="AI922" s="119">
        <v>47.731654308182442</v>
      </c>
      <c r="AJ922" s="117">
        <v>60</v>
      </c>
      <c r="AK922" s="115"/>
      <c r="AL922" s="118">
        <v>4.5064955555555555</v>
      </c>
      <c r="AM922" s="118">
        <v>4.8746743023255812</v>
      </c>
      <c r="AN922" s="115">
        <v>4.9316756272008329</v>
      </c>
      <c r="AO922" s="115">
        <v>5.222459536354056</v>
      </c>
      <c r="AP922" s="115">
        <v>5.3422792682926827</v>
      </c>
      <c r="AQ922" s="119">
        <v>4.944179507086055</v>
      </c>
      <c r="AR922" s="115">
        <v>4.4847000000000001</v>
      </c>
      <c r="AS922" s="115"/>
      <c r="AT922" s="118">
        <v>181.28733500992561</v>
      </c>
      <c r="AU922" s="118">
        <v>182.52323708365731</v>
      </c>
      <c r="AV922" s="119">
        <v>268.72043467323493</v>
      </c>
      <c r="AW922" s="119">
        <v>292.17396317612247</v>
      </c>
      <c r="AX922" s="119">
        <v>341.96664490768035</v>
      </c>
      <c r="AY922" s="119">
        <v>354.82212570725096</v>
      </c>
      <c r="AZ922" s="119">
        <v>378.22193078221574</v>
      </c>
      <c r="BA922" s="119"/>
    </row>
    <row r="923" spans="1:53" x14ac:dyDescent="0.25">
      <c r="A923" s="180" t="s">
        <v>1662</v>
      </c>
      <c r="B923" s="181">
        <v>5</v>
      </c>
      <c r="C923" s="182" t="s">
        <v>1663</v>
      </c>
      <c r="D923" s="31"/>
      <c r="E923" s="32"/>
      <c r="F923" s="160">
        <v>5885</v>
      </c>
      <c r="G923" s="109">
        <v>5270</v>
      </c>
      <c r="H923" s="110">
        <v>5606</v>
      </c>
      <c r="I923" s="110">
        <v>5597</v>
      </c>
      <c r="J923" s="110">
        <v>5586</v>
      </c>
      <c r="K923" s="110">
        <v>5542</v>
      </c>
      <c r="L923" s="110">
        <v>4823</v>
      </c>
      <c r="M923" s="111"/>
      <c r="N923" s="112">
        <v>0.2300031732835684</v>
      </c>
      <c r="O923" s="112">
        <v>0.23039271295246289</v>
      </c>
      <c r="P923" s="113">
        <v>0.25021672394246491</v>
      </c>
      <c r="Q923" s="113">
        <v>0.25827850530518043</v>
      </c>
      <c r="R923" s="113">
        <v>0.26698834967063306</v>
      </c>
      <c r="S923" s="207">
        <v>0.34028999432726226</v>
      </c>
      <c r="T923" s="113">
        <v>0.39742954652616536</v>
      </c>
      <c r="U923" s="111"/>
      <c r="V923" s="114">
        <v>63.861837200000004</v>
      </c>
      <c r="W923" s="114">
        <v>69.489999999999995</v>
      </c>
      <c r="X923" s="115">
        <v>67.143395376836963</v>
      </c>
      <c r="Y923" s="115">
        <v>67.85014602412312</v>
      </c>
      <c r="Z923" s="115">
        <v>66.067698528271947</v>
      </c>
      <c r="AA923" s="119">
        <v>65.817146494561086</v>
      </c>
      <c r="AB923" s="115">
        <v>63.479432687736136</v>
      </c>
      <c r="AC923" s="115"/>
      <c r="AD923" s="116">
        <v>37.191042354081844</v>
      </c>
      <c r="AE923" s="116">
        <v>37.17542460255487</v>
      </c>
      <c r="AF923" s="115">
        <v>37.292236093689922</v>
      </c>
      <c r="AG923" s="115">
        <v>37.321333456750004</v>
      </c>
      <c r="AH923" s="115">
        <v>37.34247045618865</v>
      </c>
      <c r="AI923" s="119">
        <v>47.037438480847413</v>
      </c>
      <c r="AJ923" s="117">
        <v>57.567567567567565</v>
      </c>
      <c r="AK923" s="115"/>
      <c r="AL923" s="118">
        <v>4.7521186165273903</v>
      </c>
      <c r="AM923" s="118">
        <v>5.2045949356579486</v>
      </c>
      <c r="AN923" s="115">
        <v>5.3365694225544784</v>
      </c>
      <c r="AO923" s="115">
        <v>5.5730056983240228</v>
      </c>
      <c r="AP923" s="115">
        <v>5.652772244307914</v>
      </c>
      <c r="AQ923" s="119">
        <v>5.7190691587408651</v>
      </c>
      <c r="AR923" s="115">
        <v>5.6928000000000001</v>
      </c>
      <c r="AS923" s="115"/>
      <c r="AT923" s="118">
        <v>201.53457948241297</v>
      </c>
      <c r="AU923" s="118">
        <v>171.17439784160445</v>
      </c>
      <c r="AV923" s="119">
        <v>215.39791681931547</v>
      </c>
      <c r="AW923" s="119">
        <v>223.84371111041324</v>
      </c>
      <c r="AX923" s="119">
        <v>250.32810687947304</v>
      </c>
      <c r="AY923" s="119">
        <v>431.2816379210999</v>
      </c>
      <c r="AZ923" s="119">
        <v>642.35715737586929</v>
      </c>
      <c r="BA923" s="119"/>
    </row>
    <row r="924" spans="1:53" x14ac:dyDescent="0.25">
      <c r="A924" s="180" t="s">
        <v>1664</v>
      </c>
      <c r="B924" s="181">
        <v>6</v>
      </c>
      <c r="C924" s="182" t="s">
        <v>1665</v>
      </c>
      <c r="D924" s="31"/>
      <c r="E924" s="32"/>
      <c r="F924" s="160">
        <v>4890</v>
      </c>
      <c r="G924" s="109">
        <v>3802</v>
      </c>
      <c r="H924" s="110">
        <v>3901</v>
      </c>
      <c r="I924" s="110">
        <v>3842</v>
      </c>
      <c r="J924" s="110">
        <v>3782</v>
      </c>
      <c r="K924" s="110">
        <v>3603</v>
      </c>
      <c r="L924" s="110">
        <v>2805</v>
      </c>
      <c r="M924" s="111"/>
      <c r="N924" s="112">
        <v>0.24760664616274181</v>
      </c>
      <c r="O924" s="112">
        <v>0.25652408770970475</v>
      </c>
      <c r="P924" s="113">
        <v>0.31498382805988806</v>
      </c>
      <c r="Q924" s="113">
        <v>0.3323658463448188</v>
      </c>
      <c r="R924" s="113">
        <v>0.35484345030262882</v>
      </c>
      <c r="S924" s="207">
        <v>0.32826521195032837</v>
      </c>
      <c r="T924" s="113">
        <v>0.2952428640078964</v>
      </c>
      <c r="U924" s="111"/>
      <c r="V924" s="114">
        <v>65.974711999999997</v>
      </c>
      <c r="W924" s="114">
        <v>69.66</v>
      </c>
      <c r="X924" s="115">
        <v>67.367370985270696</v>
      </c>
      <c r="Y924" s="115">
        <v>67.728054710241096</v>
      </c>
      <c r="Z924" s="115">
        <v>66.095935956056977</v>
      </c>
      <c r="AA924" s="119">
        <v>65.408543121553976</v>
      </c>
      <c r="AB924" s="115">
        <v>63.218982764093006</v>
      </c>
      <c r="AC924" s="115"/>
      <c r="AD924" s="116">
        <v>55.354689355190487</v>
      </c>
      <c r="AE924" s="116">
        <v>55.345628844020943</v>
      </c>
      <c r="AF924" s="115">
        <v>55.41339607788511</v>
      </c>
      <c r="AG924" s="115">
        <v>55.430276675745496</v>
      </c>
      <c r="AH924" s="115">
        <v>55.442539133575849</v>
      </c>
      <c r="AI924" s="119">
        <v>62.973064165107644</v>
      </c>
      <c r="AJ924" s="117">
        <v>71.15384615384616</v>
      </c>
      <c r="AK924" s="115"/>
      <c r="AL924" s="118">
        <v>5.1175251572327038</v>
      </c>
      <c r="AM924" s="118">
        <v>5.5201045801526725</v>
      </c>
      <c r="AN924" s="115">
        <v>5.5901278543218202</v>
      </c>
      <c r="AO924" s="115">
        <v>5.8254042660550454</v>
      </c>
      <c r="AP924" s="115">
        <v>5.9146482498892334</v>
      </c>
      <c r="AQ924" s="119">
        <v>5.4706837199395277</v>
      </c>
      <c r="AR924" s="115">
        <v>4.9246999999999996</v>
      </c>
      <c r="AS924" s="115"/>
      <c r="AT924" s="118">
        <v>187.36983880704508</v>
      </c>
      <c r="AU924" s="118">
        <v>181.81108392561393</v>
      </c>
      <c r="AV924" s="119">
        <v>318.66861414870181</v>
      </c>
      <c r="AW924" s="119">
        <v>355.60487341288291</v>
      </c>
      <c r="AX924" s="119">
        <v>436.17691788195344</v>
      </c>
      <c r="AY924" s="119">
        <v>355.89491818533133</v>
      </c>
      <c r="AZ924" s="119">
        <v>286.69123817481108</v>
      </c>
      <c r="BA924" s="119"/>
    </row>
    <row r="925" spans="1:53" x14ac:dyDescent="0.25">
      <c r="A925" s="180" t="s">
        <v>1666</v>
      </c>
      <c r="B925" s="181">
        <v>7</v>
      </c>
      <c r="C925" s="182" t="s">
        <v>1667</v>
      </c>
      <c r="D925" s="31"/>
      <c r="E925" s="32"/>
      <c r="F925" s="160">
        <v>3418</v>
      </c>
      <c r="G925" s="109">
        <v>2796</v>
      </c>
      <c r="H925" s="110">
        <v>2913</v>
      </c>
      <c r="I925" s="110">
        <v>2885</v>
      </c>
      <c r="J925" s="110">
        <v>2856</v>
      </c>
      <c r="K925" s="110">
        <v>2768</v>
      </c>
      <c r="L925" s="110">
        <v>1643</v>
      </c>
      <c r="M925" s="111"/>
      <c r="N925" s="112">
        <v>0.1972088491857564</v>
      </c>
      <c r="O925" s="112">
        <v>0.18306904776167268</v>
      </c>
      <c r="P925" s="113">
        <v>0.22926107530112266</v>
      </c>
      <c r="Q925" s="113">
        <v>0.24396534192680042</v>
      </c>
      <c r="R925" s="113">
        <v>0.2660339508302188</v>
      </c>
      <c r="S925" s="207">
        <v>0.28569005666155628</v>
      </c>
      <c r="T925" s="113">
        <v>0.29842575294380275</v>
      </c>
      <c r="U925" s="111"/>
      <c r="V925" s="114">
        <v>63.184824500000005</v>
      </c>
      <c r="W925" s="114">
        <v>69.17</v>
      </c>
      <c r="X925" s="115">
        <v>69.85833905847673</v>
      </c>
      <c r="Y925" s="115">
        <v>71.008534647115809</v>
      </c>
      <c r="Z925" s="115">
        <v>70.928515400610536</v>
      </c>
      <c r="AA925" s="119">
        <v>72.917185417222754</v>
      </c>
      <c r="AB925" s="115">
        <v>73.179102043567823</v>
      </c>
      <c r="AC925" s="115"/>
      <c r="AD925" s="116">
        <v>35.745264635329107</v>
      </c>
      <c r="AE925" s="116">
        <v>35.739737501987292</v>
      </c>
      <c r="AF925" s="115">
        <v>35.781077171545014</v>
      </c>
      <c r="AG925" s="115">
        <v>35.791374748968408</v>
      </c>
      <c r="AH925" s="115">
        <v>35.798855148060525</v>
      </c>
      <c r="AI925" s="119">
        <v>51.082470700502654</v>
      </c>
      <c r="AJ925" s="117">
        <v>67.692307692307693</v>
      </c>
      <c r="AK925" s="115"/>
      <c r="AL925" s="118">
        <v>3.4790905243790253</v>
      </c>
      <c r="AM925" s="118">
        <v>3.7804243355481719</v>
      </c>
      <c r="AN925" s="115">
        <v>3.9446940702850894</v>
      </c>
      <c r="AO925" s="115">
        <v>4.2635010799136071</v>
      </c>
      <c r="AP925" s="115">
        <v>4.3914906380027734</v>
      </c>
      <c r="AQ925" s="119">
        <v>3.757790986531333</v>
      </c>
      <c r="AR925" s="115">
        <v>3.0449000000000002</v>
      </c>
      <c r="AS925" s="115"/>
      <c r="AT925" s="118">
        <v>179.49553584930067</v>
      </c>
      <c r="AU925" s="118">
        <v>127.01844887141257</v>
      </c>
      <c r="AV925" s="119">
        <v>205.90341908592748</v>
      </c>
      <c r="AW925" s="119">
        <v>222.32372226102888</v>
      </c>
      <c r="AX925" s="119">
        <v>272.20931533125878</v>
      </c>
      <c r="AY925" s="119">
        <v>306.19851788515007</v>
      </c>
      <c r="AZ925" s="119">
        <v>369.9080960286106</v>
      </c>
      <c r="BA925" s="119"/>
    </row>
    <row r="926" spans="1:53" x14ac:dyDescent="0.25">
      <c r="A926" s="180" t="s">
        <v>1668</v>
      </c>
      <c r="B926" s="181">
        <v>8</v>
      </c>
      <c r="C926" s="182" t="s">
        <v>1669</v>
      </c>
      <c r="D926" s="31"/>
      <c r="E926" s="32"/>
      <c r="F926" s="160">
        <v>1939</v>
      </c>
      <c r="G926" s="109">
        <v>2534</v>
      </c>
      <c r="H926" s="110">
        <v>2855</v>
      </c>
      <c r="I926" s="110">
        <v>2912</v>
      </c>
      <c r="J926" s="110">
        <v>2969</v>
      </c>
      <c r="K926" s="110">
        <v>3139</v>
      </c>
      <c r="L926" s="110">
        <v>1934</v>
      </c>
      <c r="M926" s="111"/>
      <c r="N926" s="112">
        <v>0.22005541975293147</v>
      </c>
      <c r="O926" s="112">
        <v>0.23622996834331497</v>
      </c>
      <c r="P926" s="113">
        <v>0.27146220062990312</v>
      </c>
      <c r="Q926" s="113">
        <v>0.28495627406449359</v>
      </c>
      <c r="R926" s="113">
        <v>0.29779821904109088</v>
      </c>
      <c r="S926" s="207">
        <v>0.30198321644773751</v>
      </c>
      <c r="T926" s="113">
        <v>0.30206333404659913</v>
      </c>
      <c r="U926" s="111"/>
      <c r="V926" s="114">
        <v>65.558088800000007</v>
      </c>
      <c r="W926" s="114">
        <v>69.63</v>
      </c>
      <c r="X926" s="115">
        <v>66.250207135163265</v>
      </c>
      <c r="Y926" s="115">
        <v>66.535227474180587</v>
      </c>
      <c r="Z926" s="115">
        <v>64.214932567313312</v>
      </c>
      <c r="AA926" s="119">
        <v>62.886381583971684</v>
      </c>
      <c r="AB926" s="115">
        <v>59.749960325400934</v>
      </c>
      <c r="AC926" s="115"/>
      <c r="AD926" s="116">
        <v>43.19382279885042</v>
      </c>
      <c r="AE926" s="116">
        <v>43.188423044333121</v>
      </c>
      <c r="AF926" s="115">
        <v>43.228809996055347</v>
      </c>
      <c r="AG926" s="115">
        <v>43.238870254560162</v>
      </c>
      <c r="AH926" s="115">
        <v>43.246178259685223</v>
      </c>
      <c r="AI926" s="119">
        <v>45.818180664936563</v>
      </c>
      <c r="AJ926" s="117">
        <v>48.611111111111107</v>
      </c>
      <c r="AK926" s="115"/>
      <c r="AL926" s="118">
        <v>4.2299843085106374</v>
      </c>
      <c r="AM926" s="118">
        <v>4.5485789983844915</v>
      </c>
      <c r="AN926" s="115">
        <v>4.5846878968395961</v>
      </c>
      <c r="AO926" s="115">
        <v>4.8158676557863505</v>
      </c>
      <c r="AP926" s="115">
        <v>4.9147803879310343</v>
      </c>
      <c r="AQ926" s="119">
        <v>4.7758609434854975</v>
      </c>
      <c r="AR926" s="115">
        <v>4.5998999999999999</v>
      </c>
      <c r="AS926" s="115"/>
      <c r="AT926" s="118">
        <v>177.92839490062948</v>
      </c>
      <c r="AU926" s="118">
        <v>186.09588937496733</v>
      </c>
      <c r="AV926" s="119">
        <v>281.34253425443933</v>
      </c>
      <c r="AW926" s="119">
        <v>306.88616856669483</v>
      </c>
      <c r="AX926" s="119">
        <v>358.39967512371146</v>
      </c>
      <c r="AY926" s="119">
        <v>381.93842268371372</v>
      </c>
      <c r="AZ926" s="119">
        <v>413.88990460628037</v>
      </c>
      <c r="BA926" s="119"/>
    </row>
    <row r="927" spans="1:53" x14ac:dyDescent="0.25">
      <c r="A927" s="180"/>
      <c r="B927" s="183"/>
      <c r="C927" s="182"/>
      <c r="D927" s="31"/>
      <c r="E927" s="32"/>
      <c r="F927" s="160"/>
      <c r="G927" s="109"/>
      <c r="H927" s="110"/>
      <c r="I927" s="110"/>
      <c r="J927" s="110"/>
      <c r="K927" s="110"/>
      <c r="L927" s="110" t="s">
        <v>15</v>
      </c>
      <c r="M927" s="111"/>
      <c r="N927" s="112"/>
      <c r="O927" s="112"/>
      <c r="P927" s="113"/>
      <c r="Q927" s="113"/>
      <c r="R927" s="113"/>
      <c r="S927" s="207"/>
      <c r="T927" s="113"/>
      <c r="U927" s="111"/>
      <c r="V927" s="114"/>
      <c r="W927" s="114"/>
      <c r="X927" s="115"/>
      <c r="Y927" s="115"/>
      <c r="Z927" s="115"/>
      <c r="AA927" s="119"/>
      <c r="AB927" s="115"/>
      <c r="AC927" s="115"/>
      <c r="AD927" s="116"/>
      <c r="AE927" s="116"/>
      <c r="AF927" s="115"/>
      <c r="AG927" s="115"/>
      <c r="AH927" s="115"/>
      <c r="AI927" s="119"/>
      <c r="AJ927" s="120"/>
      <c r="AK927" s="115"/>
      <c r="AL927" s="118"/>
      <c r="AM927" s="118"/>
      <c r="AN927" s="115"/>
      <c r="AO927" s="115"/>
      <c r="AP927" s="115"/>
      <c r="AQ927" s="119"/>
      <c r="AR927" s="115"/>
      <c r="AS927" s="115"/>
      <c r="AT927" s="118"/>
      <c r="AU927" s="118"/>
      <c r="AV927" s="119"/>
      <c r="AW927" s="119"/>
      <c r="AX927" s="119"/>
      <c r="AY927" s="119"/>
      <c r="AZ927" s="119"/>
      <c r="BA927" s="119"/>
    </row>
    <row r="928" spans="1:53" x14ac:dyDescent="0.25">
      <c r="A928" s="177" t="s">
        <v>1670</v>
      </c>
      <c r="B928" s="178"/>
      <c r="C928" s="179" t="s">
        <v>1671</v>
      </c>
      <c r="D928" s="31"/>
      <c r="E928" s="32"/>
      <c r="F928" s="159">
        <v>197332</v>
      </c>
      <c r="G928" s="97">
        <v>166833</v>
      </c>
      <c r="H928" s="98">
        <v>179095</v>
      </c>
      <c r="I928" s="98">
        <v>179326</v>
      </c>
      <c r="J928" s="98">
        <v>179515</v>
      </c>
      <c r="K928" s="98">
        <v>179845</v>
      </c>
      <c r="L928" s="98">
        <v>147148</v>
      </c>
      <c r="M928" s="121"/>
      <c r="N928" s="100">
        <v>0.24647778416538588</v>
      </c>
      <c r="O928" s="100">
        <v>0.27275746644803445</v>
      </c>
      <c r="P928" s="101">
        <v>0.33022978419760074</v>
      </c>
      <c r="Q928" s="101">
        <v>0.34636609631564186</v>
      </c>
      <c r="R928" s="101">
        <v>0.36974454094395254</v>
      </c>
      <c r="S928" s="206">
        <v>0.39833585164827734</v>
      </c>
      <c r="T928" s="101">
        <v>0.43216973711235734</v>
      </c>
      <c r="U928" s="121"/>
      <c r="V928" s="102">
        <v>67.748446820796161</v>
      </c>
      <c r="W928" s="102">
        <v>73.22</v>
      </c>
      <c r="X928" s="103">
        <v>73.889933468400173</v>
      </c>
      <c r="Y928" s="103">
        <v>74.970234727558662</v>
      </c>
      <c r="Z928" s="103">
        <v>75.028300825247399</v>
      </c>
      <c r="AA928" s="107">
        <v>76.937356229470424</v>
      </c>
      <c r="AB928" s="103">
        <v>77.34191786622813</v>
      </c>
      <c r="AC928" s="103"/>
      <c r="AD928" s="104">
        <v>38.548473535013848</v>
      </c>
      <c r="AE928" s="104">
        <v>38.988863434397935</v>
      </c>
      <c r="AF928" s="103">
        <v>40.045137556363848</v>
      </c>
      <c r="AG928" s="103">
        <v>40.308252009566701</v>
      </c>
      <c r="AH928" s="103">
        <v>40.4993844512991</v>
      </c>
      <c r="AI928" s="107">
        <v>48.335704325202187</v>
      </c>
      <c r="AJ928" s="105">
        <v>56.605178261229213</v>
      </c>
      <c r="AK928" s="103"/>
      <c r="AL928" s="106">
        <v>6.0271788826220476</v>
      </c>
      <c r="AM928" s="106">
        <v>6.5569421311853882</v>
      </c>
      <c r="AN928" s="103">
        <v>6.6294305887779466</v>
      </c>
      <c r="AO928" s="103">
        <v>6.8108204640376444</v>
      </c>
      <c r="AP928" s="103">
        <v>6.8730930338959109</v>
      </c>
      <c r="AQ928" s="107">
        <v>6.8958848120133069</v>
      </c>
      <c r="AR928" s="103">
        <v>6.7970206944635176</v>
      </c>
      <c r="AS928" s="103"/>
      <c r="AT928" s="106">
        <v>184.84791998580593</v>
      </c>
      <c r="AU928" s="106">
        <v>207.21892013886011</v>
      </c>
      <c r="AV928" s="107">
        <v>330.20163799844801</v>
      </c>
      <c r="AW928" s="107">
        <v>361.10366354909627</v>
      </c>
      <c r="AX928" s="107">
        <v>427.86313758298508</v>
      </c>
      <c r="AY928" s="107">
        <v>467.1523400233749</v>
      </c>
      <c r="AZ928" s="107">
        <v>546.0249626510066</v>
      </c>
      <c r="BA928" s="107"/>
    </row>
    <row r="929" spans="1:53" x14ac:dyDescent="0.25">
      <c r="A929" s="180" t="s">
        <v>1672</v>
      </c>
      <c r="B929" s="181">
        <v>1</v>
      </c>
      <c r="C929" s="182" t="s">
        <v>1673</v>
      </c>
      <c r="D929" s="31"/>
      <c r="E929" s="32"/>
      <c r="F929" s="160">
        <v>36178</v>
      </c>
      <c r="G929" s="109">
        <v>33230</v>
      </c>
      <c r="H929" s="110">
        <v>35197</v>
      </c>
      <c r="I929" s="110">
        <v>35070</v>
      </c>
      <c r="J929" s="110">
        <v>34930</v>
      </c>
      <c r="K929" s="110">
        <v>34434</v>
      </c>
      <c r="L929" s="110">
        <v>27999</v>
      </c>
      <c r="M929" s="111"/>
      <c r="N929" s="112">
        <v>0.33560936051221363</v>
      </c>
      <c r="O929" s="112">
        <v>0.38572317789011684</v>
      </c>
      <c r="P929" s="113">
        <v>0.46406468086806035</v>
      </c>
      <c r="Q929" s="113">
        <v>0.48460050322334408</v>
      </c>
      <c r="R929" s="113">
        <v>0.51722495773330157</v>
      </c>
      <c r="S929" s="207">
        <v>0.52928100895658436</v>
      </c>
      <c r="T929" s="113">
        <v>0.53614362787093339</v>
      </c>
      <c r="U929" s="111"/>
      <c r="V929" s="114">
        <v>70.423652599999997</v>
      </c>
      <c r="W929" s="114">
        <v>73.83</v>
      </c>
      <c r="X929" s="115">
        <v>74.732508324544497</v>
      </c>
      <c r="Y929" s="115">
        <v>75.522377662548479</v>
      </c>
      <c r="Z929" s="115">
        <v>76.092870592642299</v>
      </c>
      <c r="AA929" s="119">
        <v>77.743133778211586</v>
      </c>
      <c r="AB929" s="115">
        <v>78.690843327307277</v>
      </c>
      <c r="AC929" s="115"/>
      <c r="AD929" s="116">
        <v>63.169648153761251</v>
      </c>
      <c r="AE929" s="116">
        <v>63.125359090299838</v>
      </c>
      <c r="AF929" s="115">
        <v>63.478260869565219</v>
      </c>
      <c r="AG929" s="115">
        <v>63.539129695618449</v>
      </c>
      <c r="AH929" s="115">
        <v>63.5990703284237</v>
      </c>
      <c r="AI929" s="119">
        <v>68.809005961775028</v>
      </c>
      <c r="AJ929" s="117">
        <v>74.442105263157899</v>
      </c>
      <c r="AK929" s="115"/>
      <c r="AL929" s="118">
        <v>8.69290829751837</v>
      </c>
      <c r="AM929" s="118">
        <v>9.1090436457768948</v>
      </c>
      <c r="AN929" s="115">
        <v>9.3227013157273593</v>
      </c>
      <c r="AO929" s="115">
        <v>9.2613975013404826</v>
      </c>
      <c r="AP929" s="115">
        <v>9.3346015983860973</v>
      </c>
      <c r="AQ929" s="119">
        <v>9.4346342478043255</v>
      </c>
      <c r="AR929" s="115">
        <v>9.3999000000000006</v>
      </c>
      <c r="AS929" s="115"/>
      <c r="AT929" s="118">
        <v>257.26803443855283</v>
      </c>
      <c r="AU929" s="118">
        <v>339.94437160522199</v>
      </c>
      <c r="AV929" s="119">
        <v>547.51680702070871</v>
      </c>
      <c r="AW929" s="119">
        <v>611.56653025102878</v>
      </c>
      <c r="AX929" s="119">
        <v>724.50104785158703</v>
      </c>
      <c r="AY929" s="119">
        <v>718.57880761921115</v>
      </c>
      <c r="AZ929" s="119">
        <v>707.57745343892702</v>
      </c>
      <c r="BA929" s="119"/>
    </row>
    <row r="930" spans="1:53" x14ac:dyDescent="0.25">
      <c r="A930" s="180" t="s">
        <v>1674</v>
      </c>
      <c r="B930" s="181">
        <v>2</v>
      </c>
      <c r="C930" s="182" t="s">
        <v>1675</v>
      </c>
      <c r="D930" s="31"/>
      <c r="E930" s="32"/>
      <c r="F930" s="160">
        <v>57866</v>
      </c>
      <c r="G930" s="109">
        <v>42676</v>
      </c>
      <c r="H930" s="110">
        <v>45520</v>
      </c>
      <c r="I930" s="110">
        <v>45450</v>
      </c>
      <c r="J930" s="110">
        <v>45357</v>
      </c>
      <c r="K930" s="110">
        <v>44983</v>
      </c>
      <c r="L930" s="110">
        <v>23214</v>
      </c>
      <c r="M930" s="111"/>
      <c r="N930" s="112">
        <v>0.21059606548673884</v>
      </c>
      <c r="O930" s="112">
        <v>0.24420991746761517</v>
      </c>
      <c r="P930" s="113">
        <v>0.29918053609909079</v>
      </c>
      <c r="Q930" s="113">
        <v>0.31742891464275491</v>
      </c>
      <c r="R930" s="113">
        <v>0.34002639410621383</v>
      </c>
      <c r="S930" s="207">
        <v>0.37621782453613273</v>
      </c>
      <c r="T930" s="113">
        <v>0.40522698031228571</v>
      </c>
      <c r="U930" s="111"/>
      <c r="V930" s="114">
        <v>67.670963599999993</v>
      </c>
      <c r="W930" s="114">
        <v>72.98</v>
      </c>
      <c r="X930" s="115">
        <v>74.068389311712977</v>
      </c>
      <c r="Y930" s="115">
        <v>75.161083002985436</v>
      </c>
      <c r="Z930" s="115">
        <v>75.420008204207036</v>
      </c>
      <c r="AA930" s="119">
        <v>77.479844485007106</v>
      </c>
      <c r="AB930" s="115">
        <v>78.111413435607204</v>
      </c>
      <c r="AC930" s="115"/>
      <c r="AD930" s="116">
        <v>27.617671465343463</v>
      </c>
      <c r="AE930" s="116">
        <v>27.611164068873894</v>
      </c>
      <c r="AF930" s="115">
        <v>27.6598355235135</v>
      </c>
      <c r="AG930" s="115">
        <v>27.671959424788533</v>
      </c>
      <c r="AH930" s="115">
        <v>27.680766507887967</v>
      </c>
      <c r="AI930" s="119">
        <v>40.532219973295014</v>
      </c>
      <c r="AJ930" s="117">
        <v>54.497907949790793</v>
      </c>
      <c r="AK930" s="115"/>
      <c r="AL930" s="118">
        <v>5.507871827628362</v>
      </c>
      <c r="AM930" s="118">
        <v>5.9070083246672205</v>
      </c>
      <c r="AN930" s="115">
        <v>5.9035375962954513</v>
      </c>
      <c r="AO930" s="115">
        <v>6.1619678376658786</v>
      </c>
      <c r="AP930" s="115">
        <v>6.2089740063036247</v>
      </c>
      <c r="AQ930" s="119">
        <v>6.011032911983591</v>
      </c>
      <c r="AR930" s="115">
        <v>5.7301000000000002</v>
      </c>
      <c r="AS930" s="115"/>
      <c r="AT930" s="118">
        <v>155.55209695583565</v>
      </c>
      <c r="AU930" s="118">
        <v>193.86815181595927</v>
      </c>
      <c r="AV930" s="119">
        <v>320.50028557281036</v>
      </c>
      <c r="AW930" s="119">
        <v>358.46232844498849</v>
      </c>
      <c r="AX930" s="119">
        <v>428.35936904760462</v>
      </c>
      <c r="AY930" s="119">
        <v>467.85595517039474</v>
      </c>
      <c r="AZ930" s="119">
        <v>512.12022961706862</v>
      </c>
      <c r="BA930" s="119"/>
    </row>
    <row r="931" spans="1:53" x14ac:dyDescent="0.25">
      <c r="A931" s="180" t="s">
        <v>1676</v>
      </c>
      <c r="B931" s="181">
        <v>3</v>
      </c>
      <c r="C931" s="182" t="s">
        <v>1677</v>
      </c>
      <c r="D931" s="31"/>
      <c r="E931" s="32"/>
      <c r="F931" s="160">
        <v>9728</v>
      </c>
      <c r="G931" s="109">
        <v>5772</v>
      </c>
      <c r="H931" s="110">
        <v>5625</v>
      </c>
      <c r="I931" s="110">
        <v>5431</v>
      </c>
      <c r="J931" s="110">
        <v>5241</v>
      </c>
      <c r="K931" s="110">
        <v>4698</v>
      </c>
      <c r="L931" s="110">
        <v>4773</v>
      </c>
      <c r="M931" s="111"/>
      <c r="N931" s="112">
        <v>0.27415120242520513</v>
      </c>
      <c r="O931" s="112">
        <v>0.30568130676998895</v>
      </c>
      <c r="P931" s="113">
        <v>0.39073819234769747</v>
      </c>
      <c r="Q931" s="113">
        <v>0.41505174577103077</v>
      </c>
      <c r="R931" s="113">
        <v>0.4503054066596659</v>
      </c>
      <c r="S931" s="207">
        <v>0.43783227314332668</v>
      </c>
      <c r="T931" s="113">
        <v>0.4204581770324255</v>
      </c>
      <c r="U931" s="111"/>
      <c r="V931" s="114">
        <v>65.9449532</v>
      </c>
      <c r="W931" s="114">
        <v>73.11</v>
      </c>
      <c r="X931" s="115">
        <v>74.052939592838825</v>
      </c>
      <c r="Y931" s="115">
        <v>75.478106823206701</v>
      </c>
      <c r="Z931" s="115">
        <v>75.60198229526722</v>
      </c>
      <c r="AA931" s="119">
        <v>78.20597861068245</v>
      </c>
      <c r="AB931" s="115">
        <v>78.860999012109687</v>
      </c>
      <c r="AC931" s="115"/>
      <c r="AD931" s="116">
        <v>55.345903080282696</v>
      </c>
      <c r="AE931" s="116">
        <v>55.323074579646473</v>
      </c>
      <c r="AF931" s="115">
        <v>55.493818184773659</v>
      </c>
      <c r="AG931" s="115">
        <v>55.536349862267862</v>
      </c>
      <c r="AH931" s="115">
        <v>55.567245859319669</v>
      </c>
      <c r="AI931" s="119">
        <v>56.399049717992341</v>
      </c>
      <c r="AJ931" s="117">
        <v>57.291666666666664</v>
      </c>
      <c r="AK931" s="115"/>
      <c r="AL931" s="118">
        <v>6.5129897716307505</v>
      </c>
      <c r="AM931" s="118">
        <v>6.8876702352941166</v>
      </c>
      <c r="AN931" s="115">
        <v>6.9756103361469028</v>
      </c>
      <c r="AO931" s="115">
        <v>7.1105713235294115</v>
      </c>
      <c r="AP931" s="115">
        <v>7.1770640308839182</v>
      </c>
      <c r="AQ931" s="119">
        <v>7.0392459024677336</v>
      </c>
      <c r="AR931" s="115">
        <v>6.8064999999999998</v>
      </c>
      <c r="AS931" s="115"/>
      <c r="AT931" s="118">
        <v>208.65666027378714</v>
      </c>
      <c r="AU931" s="118">
        <v>232.22910412019888</v>
      </c>
      <c r="AV931" s="119">
        <v>434.94641436729034</v>
      </c>
      <c r="AW931" s="119">
        <v>494.68119051991107</v>
      </c>
      <c r="AX931" s="119">
        <v>616.81412425361407</v>
      </c>
      <c r="AY931" s="119">
        <v>546.45206750275247</v>
      </c>
      <c r="AZ931" s="119">
        <v>489.14392839582229</v>
      </c>
      <c r="BA931" s="119"/>
    </row>
    <row r="932" spans="1:53" x14ac:dyDescent="0.25">
      <c r="A932" s="180" t="s">
        <v>1678</v>
      </c>
      <c r="B932" s="181">
        <v>4</v>
      </c>
      <c r="C932" s="182" t="s">
        <v>1679</v>
      </c>
      <c r="D932" s="31"/>
      <c r="E932" s="32"/>
      <c r="F932" s="160">
        <v>9495</v>
      </c>
      <c r="G932" s="109">
        <v>6770</v>
      </c>
      <c r="H932" s="110">
        <v>6816</v>
      </c>
      <c r="I932" s="110">
        <v>6662</v>
      </c>
      <c r="J932" s="110">
        <v>6510</v>
      </c>
      <c r="K932" s="110">
        <v>6058</v>
      </c>
      <c r="L932" s="110">
        <v>4134</v>
      </c>
      <c r="M932" s="111"/>
      <c r="N932" s="112">
        <v>0.26636906100763347</v>
      </c>
      <c r="O932" s="112">
        <v>0.29959108174883808</v>
      </c>
      <c r="P932" s="113">
        <v>0.35131570931443168</v>
      </c>
      <c r="Q932" s="113">
        <v>0.37086337004876646</v>
      </c>
      <c r="R932" s="113">
        <v>0.39524949145267629</v>
      </c>
      <c r="S932" s="207">
        <v>0.39265758666049305</v>
      </c>
      <c r="T932" s="113">
        <v>0.38414184048242644</v>
      </c>
      <c r="U932" s="111"/>
      <c r="V932" s="114">
        <v>65.781279800000007</v>
      </c>
      <c r="W932" s="114">
        <v>73.58</v>
      </c>
      <c r="X932" s="115">
        <v>75.382350299320734</v>
      </c>
      <c r="Y932" s="115">
        <v>77.039581830608412</v>
      </c>
      <c r="Z932" s="115">
        <v>77.657297939792159</v>
      </c>
      <c r="AA932" s="119">
        <v>80.868176041719835</v>
      </c>
      <c r="AB932" s="115">
        <v>82.086088886089954</v>
      </c>
      <c r="AC932" s="115"/>
      <c r="AD932" s="116">
        <v>54.246877803259189</v>
      </c>
      <c r="AE932" s="116">
        <v>54.240907613136471</v>
      </c>
      <c r="AF932" s="115">
        <v>54.285561083861147</v>
      </c>
      <c r="AG932" s="115">
        <v>54.296684118392626</v>
      </c>
      <c r="AH932" s="115">
        <v>54.304764148674487</v>
      </c>
      <c r="AI932" s="119">
        <v>57.664736690441146</v>
      </c>
      <c r="AJ932" s="117">
        <v>61.313868613138688</v>
      </c>
      <c r="AK932" s="115"/>
      <c r="AL932" s="118">
        <v>6.3017242265032118</v>
      </c>
      <c r="AM932" s="118">
        <v>6.6540122520107241</v>
      </c>
      <c r="AN932" s="115">
        <v>6.6472589775962332</v>
      </c>
      <c r="AO932" s="115">
        <v>6.9262239931237719</v>
      </c>
      <c r="AP932" s="115">
        <v>7.0120588178990202</v>
      </c>
      <c r="AQ932" s="119">
        <v>6.8783366436605746</v>
      </c>
      <c r="AR932" s="115">
        <v>6.7060000000000004</v>
      </c>
      <c r="AS932" s="115"/>
      <c r="AT932" s="118">
        <v>200.28217441994434</v>
      </c>
      <c r="AU932" s="118">
        <v>225.1198972705813</v>
      </c>
      <c r="AV932" s="119">
        <v>330.68980828222823</v>
      </c>
      <c r="AW932" s="119">
        <v>362.44240831213125</v>
      </c>
      <c r="AX932" s="119">
        <v>423.45804107552237</v>
      </c>
      <c r="AY932" s="119">
        <v>387.91809975832439</v>
      </c>
      <c r="AZ932" s="119">
        <v>354.09041868905075</v>
      </c>
      <c r="BA932" s="119"/>
    </row>
    <row r="933" spans="1:53" x14ac:dyDescent="0.25">
      <c r="A933" s="180" t="s">
        <v>1680</v>
      </c>
      <c r="B933" s="181">
        <v>5</v>
      </c>
      <c r="C933" s="182" t="s">
        <v>710</v>
      </c>
      <c r="D933" s="31"/>
      <c r="E933" s="32"/>
      <c r="F933" s="160">
        <v>7792</v>
      </c>
      <c r="G933" s="109">
        <v>6281</v>
      </c>
      <c r="H933" s="110">
        <v>6746</v>
      </c>
      <c r="I933" s="110">
        <v>6755</v>
      </c>
      <c r="J933" s="110">
        <v>6761</v>
      </c>
      <c r="K933" s="110">
        <v>6767</v>
      </c>
      <c r="L933" s="110">
        <v>4327</v>
      </c>
      <c r="M933" s="111"/>
      <c r="N933" s="112">
        <v>0.22067612474206019</v>
      </c>
      <c r="O933" s="112">
        <v>0.22359720475979203</v>
      </c>
      <c r="P933" s="113">
        <v>0.23971080289271615</v>
      </c>
      <c r="Q933" s="113">
        <v>0.24831055320591264</v>
      </c>
      <c r="R933" s="113">
        <v>0.25633100318723667</v>
      </c>
      <c r="S933" s="207">
        <v>0.27721556564737243</v>
      </c>
      <c r="T933" s="113">
        <v>0.29500767809095091</v>
      </c>
      <c r="U933" s="111"/>
      <c r="V933" s="114">
        <v>67.105546400000009</v>
      </c>
      <c r="W933" s="114">
        <v>73.25</v>
      </c>
      <c r="X933" s="115">
        <v>70.987358443562371</v>
      </c>
      <c r="Y933" s="115">
        <v>71.785789902733939</v>
      </c>
      <c r="Z933" s="115">
        <v>69.96211283670219</v>
      </c>
      <c r="AA933" s="119">
        <v>69.893226775720422</v>
      </c>
      <c r="AB933" s="115">
        <v>67.563485157466246</v>
      </c>
      <c r="AC933" s="115"/>
      <c r="AD933" s="116">
        <v>38.183792102860004</v>
      </c>
      <c r="AE933" s="116">
        <v>38.18026426324203</v>
      </c>
      <c r="AF933" s="115">
        <v>38.206650405033891</v>
      </c>
      <c r="AG933" s="115">
        <v>38.213223107257036</v>
      </c>
      <c r="AH933" s="115">
        <v>38.217997670605406</v>
      </c>
      <c r="AI933" s="119">
        <v>46.182941710980231</v>
      </c>
      <c r="AJ933" s="117">
        <v>54.838709677419352</v>
      </c>
      <c r="AK933" s="115"/>
      <c r="AL933" s="118">
        <v>5.0647293553338448</v>
      </c>
      <c r="AM933" s="118">
        <v>5.6009439553219442</v>
      </c>
      <c r="AN933" s="115">
        <v>5.6417660941469165</v>
      </c>
      <c r="AO933" s="115">
        <v>5.9844799367634369</v>
      </c>
      <c r="AP933" s="115">
        <v>6.0619657610202378</v>
      </c>
      <c r="AQ933" s="119">
        <v>5.7916273134742724</v>
      </c>
      <c r="AR933" s="115">
        <v>5.4061000000000003</v>
      </c>
      <c r="AS933" s="115"/>
      <c r="AT933" s="118">
        <v>162.40191748090911</v>
      </c>
      <c r="AU933" s="118">
        <v>142.1886844079693</v>
      </c>
      <c r="AV933" s="119">
        <v>172.78494267377064</v>
      </c>
      <c r="AW933" s="119">
        <v>179.23024208250803</v>
      </c>
      <c r="AX933" s="119">
        <v>198.57996222585203</v>
      </c>
      <c r="AY933" s="119">
        <v>229.79085846293674</v>
      </c>
      <c r="AZ933" s="119">
        <v>274.06314374292214</v>
      </c>
      <c r="BA933" s="119"/>
    </row>
    <row r="934" spans="1:53" x14ac:dyDescent="0.25">
      <c r="A934" s="180" t="s">
        <v>1681</v>
      </c>
      <c r="B934" s="181">
        <v>6</v>
      </c>
      <c r="C934" s="182" t="s">
        <v>1682</v>
      </c>
      <c r="D934" s="31"/>
      <c r="E934" s="32"/>
      <c r="F934" s="160">
        <v>12023</v>
      </c>
      <c r="G934" s="109">
        <v>15032</v>
      </c>
      <c r="H934" s="110">
        <v>16801</v>
      </c>
      <c r="I934" s="110">
        <v>17067</v>
      </c>
      <c r="J934" s="110">
        <v>17325</v>
      </c>
      <c r="K934" s="110">
        <v>18089</v>
      </c>
      <c r="L934" s="110">
        <v>13311</v>
      </c>
      <c r="M934" s="111"/>
      <c r="N934" s="112">
        <v>0.22772206643703052</v>
      </c>
      <c r="O934" s="112">
        <v>0.23754258242770146</v>
      </c>
      <c r="P934" s="113">
        <v>0.26820318642901275</v>
      </c>
      <c r="Q934" s="113">
        <v>0.27988688387274996</v>
      </c>
      <c r="R934" s="113">
        <v>0.29373668234742978</v>
      </c>
      <c r="S934" s="207">
        <v>0.29420074560472892</v>
      </c>
      <c r="T934" s="113">
        <v>0.28567581573479683</v>
      </c>
      <c r="U934" s="111"/>
      <c r="V934" s="114">
        <v>68.284738849999997</v>
      </c>
      <c r="W934" s="114">
        <v>73.069999999999993</v>
      </c>
      <c r="X934" s="115">
        <v>72.68337376608757</v>
      </c>
      <c r="Y934" s="115">
        <v>73.490535424456056</v>
      </c>
      <c r="Z934" s="115">
        <v>72.914440977335943</v>
      </c>
      <c r="AA934" s="119">
        <v>73.858811170459035</v>
      </c>
      <c r="AB934" s="115">
        <v>73.291949607677552</v>
      </c>
      <c r="AC934" s="115"/>
      <c r="AD934" s="116">
        <v>32.117647206138514</v>
      </c>
      <c r="AE934" s="116">
        <v>32.111832085889105</v>
      </c>
      <c r="AF934" s="115">
        <v>32.155325726205355</v>
      </c>
      <c r="AG934" s="115">
        <v>32.166159850748997</v>
      </c>
      <c r="AH934" s="115">
        <v>32.17403001011445</v>
      </c>
      <c r="AI934" s="119">
        <v>46.385863403218991</v>
      </c>
      <c r="AJ934" s="117">
        <v>61.830574488802334</v>
      </c>
      <c r="AK934" s="115"/>
      <c r="AL934" s="118">
        <v>5.1699813234583791</v>
      </c>
      <c r="AM934" s="118">
        <v>5.5917395167895165</v>
      </c>
      <c r="AN934" s="115">
        <v>5.6002631866034935</v>
      </c>
      <c r="AO934" s="115">
        <v>5.8699266899206153</v>
      </c>
      <c r="AP934" s="115">
        <v>5.9208840097970601</v>
      </c>
      <c r="AQ934" s="119">
        <v>5.7138223455712165</v>
      </c>
      <c r="AR934" s="115">
        <v>5.4166999999999996</v>
      </c>
      <c r="AS934" s="115"/>
      <c r="AT934" s="118">
        <v>181.15284853767389</v>
      </c>
      <c r="AU934" s="118">
        <v>175.83508339664087</v>
      </c>
      <c r="AV934" s="119">
        <v>238.98765071547371</v>
      </c>
      <c r="AW934" s="119">
        <v>255.24705308507859</v>
      </c>
      <c r="AX934" s="119">
        <v>291.01920821130028</v>
      </c>
      <c r="AY934" s="119">
        <v>250.57946071011611</v>
      </c>
      <c r="AZ934" s="119">
        <v>214.92857977828058</v>
      </c>
      <c r="BA934" s="119"/>
    </row>
    <row r="935" spans="1:53" x14ac:dyDescent="0.25">
      <c r="A935" s="180" t="s">
        <v>1683</v>
      </c>
      <c r="B935" s="181">
        <v>7</v>
      </c>
      <c r="C935" s="182" t="s">
        <v>1684</v>
      </c>
      <c r="D935" s="31"/>
      <c r="E935" s="32"/>
      <c r="F935" s="160">
        <v>21785</v>
      </c>
      <c r="G935" s="109">
        <v>16434</v>
      </c>
      <c r="H935" s="110">
        <v>17360</v>
      </c>
      <c r="I935" s="110">
        <v>17272</v>
      </c>
      <c r="J935" s="110">
        <v>17180</v>
      </c>
      <c r="K935" s="110">
        <v>16865</v>
      </c>
      <c r="L935" s="110">
        <v>15962</v>
      </c>
      <c r="M935" s="111"/>
      <c r="N935" s="112">
        <v>0.20564201672612656</v>
      </c>
      <c r="O935" s="112">
        <v>0.21805274988294546</v>
      </c>
      <c r="P935" s="113">
        <v>0.26822978149309434</v>
      </c>
      <c r="Q935" s="113">
        <v>0.28381895078147795</v>
      </c>
      <c r="R935" s="113">
        <v>0.30401626364470341</v>
      </c>
      <c r="S935" s="207">
        <v>0.34609715471722646</v>
      </c>
      <c r="T935" s="113">
        <v>0.38342413358595195</v>
      </c>
      <c r="U935" s="111"/>
      <c r="V935" s="114">
        <v>66.019350200000005</v>
      </c>
      <c r="W935" s="114">
        <v>72.98</v>
      </c>
      <c r="X935" s="115">
        <v>72.132843101069682</v>
      </c>
      <c r="Y935" s="115">
        <v>73.260154674918994</v>
      </c>
      <c r="Z935" s="115">
        <v>72.209072800192899</v>
      </c>
      <c r="AA935" s="119">
        <v>73.566233492343258</v>
      </c>
      <c r="AB935" s="115">
        <v>72.66790159522732</v>
      </c>
      <c r="AC935" s="115"/>
      <c r="AD935" s="116">
        <v>26.136096315498119</v>
      </c>
      <c r="AE935" s="116">
        <v>26.121370215742722</v>
      </c>
      <c r="AF935" s="115">
        <v>26.231512682029283</v>
      </c>
      <c r="AG935" s="115">
        <v>26.258948812659344</v>
      </c>
      <c r="AH935" s="115">
        <v>26.278879054328613</v>
      </c>
      <c r="AI935" s="119">
        <v>35.642277751617712</v>
      </c>
      <c r="AJ935" s="117">
        <v>45.81245526127416</v>
      </c>
      <c r="AK935" s="115"/>
      <c r="AL935" s="118">
        <v>4.7393638679245278</v>
      </c>
      <c r="AM935" s="118">
        <v>5.3180122614139567</v>
      </c>
      <c r="AN935" s="115">
        <v>5.4723983756567671</v>
      </c>
      <c r="AO935" s="115">
        <v>5.7064929747245623</v>
      </c>
      <c r="AP935" s="115">
        <v>5.8074547645532073</v>
      </c>
      <c r="AQ935" s="119">
        <v>5.8019018611340698</v>
      </c>
      <c r="AR935" s="115">
        <v>5.6653000000000002</v>
      </c>
      <c r="AS935" s="115"/>
      <c r="AT935" s="118">
        <v>169.80689206428156</v>
      </c>
      <c r="AU935" s="118">
        <v>160.62907290611139</v>
      </c>
      <c r="AV935" s="119">
        <v>267.50009510711834</v>
      </c>
      <c r="AW935" s="119">
        <v>295.68474367406725</v>
      </c>
      <c r="AX935" s="119">
        <v>358.25078973425241</v>
      </c>
      <c r="AY935" s="119">
        <v>433.34197045888868</v>
      </c>
      <c r="AZ935" s="119">
        <v>530.26913005817039</v>
      </c>
      <c r="BA935" s="119"/>
    </row>
    <row r="936" spans="1:53" x14ac:dyDescent="0.25">
      <c r="A936" s="180" t="s">
        <v>1685</v>
      </c>
      <c r="B936" s="181">
        <v>8</v>
      </c>
      <c r="C936" s="182" t="s">
        <v>1686</v>
      </c>
      <c r="D936" s="31"/>
      <c r="E936" s="32"/>
      <c r="F936" s="160">
        <v>10497</v>
      </c>
      <c r="G936" s="109">
        <v>6999</v>
      </c>
      <c r="H936" s="110">
        <v>7131</v>
      </c>
      <c r="I936" s="110">
        <v>7000</v>
      </c>
      <c r="J936" s="110">
        <v>6870</v>
      </c>
      <c r="K936" s="110">
        <v>6476</v>
      </c>
      <c r="L936" s="110">
        <v>5972</v>
      </c>
      <c r="M936" s="111"/>
      <c r="N936" s="112">
        <v>0.24181957970006385</v>
      </c>
      <c r="O936" s="112">
        <v>0.25412062298821186</v>
      </c>
      <c r="P936" s="113">
        <v>0.30710808353334001</v>
      </c>
      <c r="Q936" s="113">
        <v>0.32455574820684102</v>
      </c>
      <c r="R936" s="113">
        <v>0.34819276828320594</v>
      </c>
      <c r="S936" s="207">
        <v>0.37639464044878757</v>
      </c>
      <c r="T936" s="113">
        <v>0.40377710441303105</v>
      </c>
      <c r="U936" s="111"/>
      <c r="V936" s="114">
        <v>66.971631800000011</v>
      </c>
      <c r="W936" s="114">
        <v>73.33</v>
      </c>
      <c r="X936" s="115">
        <v>74.042328252596064</v>
      </c>
      <c r="Y936" s="115">
        <v>75.30229757560258</v>
      </c>
      <c r="Z936" s="115">
        <v>75.390614842738344</v>
      </c>
      <c r="AA936" s="119">
        <v>77.560463343948868</v>
      </c>
      <c r="AB936" s="115">
        <v>78.005399101106775</v>
      </c>
      <c r="AC936" s="115"/>
      <c r="AD936" s="116">
        <v>41.782176012512537</v>
      </c>
      <c r="AE936" s="116">
        <v>41.770130406281638</v>
      </c>
      <c r="AF936" s="115">
        <v>41.860224375508139</v>
      </c>
      <c r="AG936" s="115">
        <v>41.882666490634264</v>
      </c>
      <c r="AH936" s="115">
        <v>41.898968963605554</v>
      </c>
      <c r="AI936" s="119">
        <v>48.26207335499771</v>
      </c>
      <c r="AJ936" s="117">
        <v>55.172413793103445</v>
      </c>
      <c r="AK936" s="115"/>
      <c r="AL936" s="118">
        <v>5.710623912372724</v>
      </c>
      <c r="AM936" s="118">
        <v>6.1728621277747688</v>
      </c>
      <c r="AN936" s="115">
        <v>6.2298135371239178</v>
      </c>
      <c r="AO936" s="115">
        <v>6.5149276103207132</v>
      </c>
      <c r="AP936" s="115">
        <v>6.5462974456007563</v>
      </c>
      <c r="AQ936" s="119">
        <v>6.4091161024780945</v>
      </c>
      <c r="AR936" s="115">
        <v>6.1551</v>
      </c>
      <c r="AS936" s="115"/>
      <c r="AT936" s="118">
        <v>181.89679653157756</v>
      </c>
      <c r="AU936" s="118">
        <v>175.02303192691096</v>
      </c>
      <c r="AV936" s="119">
        <v>276.7249677664197</v>
      </c>
      <c r="AW936" s="119">
        <v>304.54902401972231</v>
      </c>
      <c r="AX936" s="119">
        <v>366.08750078787057</v>
      </c>
      <c r="AY936" s="119">
        <v>414.11558820403297</v>
      </c>
      <c r="AZ936" s="119">
        <v>481.5367909772084</v>
      </c>
      <c r="BA936" s="119"/>
    </row>
    <row r="937" spans="1:53" x14ac:dyDescent="0.25">
      <c r="A937" s="180" t="s">
        <v>1687</v>
      </c>
      <c r="B937" s="181">
        <v>9</v>
      </c>
      <c r="C937" s="182" t="s">
        <v>747</v>
      </c>
      <c r="D937" s="31"/>
      <c r="E937" s="32"/>
      <c r="F937" s="160">
        <v>14654</v>
      </c>
      <c r="G937" s="109">
        <v>17832</v>
      </c>
      <c r="H937" s="110">
        <v>19821</v>
      </c>
      <c r="I937" s="110">
        <v>20098</v>
      </c>
      <c r="J937" s="110">
        <v>20370</v>
      </c>
      <c r="K937" s="110">
        <v>14288</v>
      </c>
      <c r="L937" s="110">
        <v>9557</v>
      </c>
      <c r="M937" s="111"/>
      <c r="N937" s="112">
        <v>0.23208440823631526</v>
      </c>
      <c r="O937" s="112">
        <v>0.20708803297144174</v>
      </c>
      <c r="P937" s="113">
        <v>0.23215101994754125</v>
      </c>
      <c r="Q937" s="113">
        <v>0.2389204358480303</v>
      </c>
      <c r="R937" s="113">
        <v>0.25329130241278769</v>
      </c>
      <c r="S937" s="207">
        <v>0.29569903753044352</v>
      </c>
      <c r="T937" s="113">
        <v>0.33774333101846932</v>
      </c>
      <c r="U937" s="111"/>
      <c r="V937" s="114">
        <v>67.358496200000005</v>
      </c>
      <c r="W937" s="114">
        <v>72.92</v>
      </c>
      <c r="X937" s="115">
        <v>73.838134768898385</v>
      </c>
      <c r="Y937" s="115">
        <v>74.947706374391416</v>
      </c>
      <c r="Z937" s="115">
        <v>75.059152060170405</v>
      </c>
      <c r="AA937" s="119">
        <v>77.065307145372799</v>
      </c>
      <c r="AB937" s="115">
        <v>77.522234396462977</v>
      </c>
      <c r="AC937" s="115"/>
      <c r="AD937" s="116">
        <v>37.222883001717037</v>
      </c>
      <c r="AE937" s="116">
        <v>37.221653519150017</v>
      </c>
      <c r="AF937" s="115">
        <v>37.230849317388312</v>
      </c>
      <c r="AG937" s="115">
        <v>37.233139960863255</v>
      </c>
      <c r="AH937" s="115">
        <v>37.23480393741481</v>
      </c>
      <c r="AI937" s="119">
        <v>42.638896469737119</v>
      </c>
      <c r="AJ937" s="117">
        <v>48.512289780077623</v>
      </c>
      <c r="AK937" s="115"/>
      <c r="AL937" s="118">
        <v>5.2008828759291026</v>
      </c>
      <c r="AM937" s="118">
        <v>5.6001722072513473</v>
      </c>
      <c r="AN937" s="115">
        <v>5.5531497932776679</v>
      </c>
      <c r="AO937" s="115">
        <v>5.8660704039749403</v>
      </c>
      <c r="AP937" s="115">
        <v>5.9090391961381048</v>
      </c>
      <c r="AQ937" s="119">
        <v>5.6027306289669276</v>
      </c>
      <c r="AR937" s="115">
        <v>5.2180999999999997</v>
      </c>
      <c r="AS937" s="115"/>
      <c r="AT937" s="118">
        <v>181.18703781710204</v>
      </c>
      <c r="AU937" s="118">
        <v>121.84825083319095</v>
      </c>
      <c r="AV937" s="119">
        <v>155.78573450555115</v>
      </c>
      <c r="AW937" s="119">
        <v>158.68140573151715</v>
      </c>
      <c r="AX937" s="119">
        <v>181.26654769452887</v>
      </c>
      <c r="AY937" s="119">
        <v>252.35162165157087</v>
      </c>
      <c r="AZ937" s="119">
        <v>352.47624178770872</v>
      </c>
      <c r="BA937" s="119"/>
    </row>
    <row r="938" spans="1:53" x14ac:dyDescent="0.25">
      <c r="A938" s="180" t="s">
        <v>1688</v>
      </c>
      <c r="B938" s="181">
        <v>10</v>
      </c>
      <c r="C938" s="182" t="s">
        <v>1689</v>
      </c>
      <c r="D938" s="31"/>
      <c r="E938" s="32"/>
      <c r="F938" s="160">
        <v>17314</v>
      </c>
      <c r="G938" s="109">
        <v>15807</v>
      </c>
      <c r="H938" s="110">
        <v>18078</v>
      </c>
      <c r="I938" s="110">
        <v>18521</v>
      </c>
      <c r="J938" s="110">
        <v>18971</v>
      </c>
      <c r="K938" s="110">
        <v>20316</v>
      </c>
      <c r="L938" s="110">
        <v>22691</v>
      </c>
      <c r="M938" s="111"/>
      <c r="N938" s="112">
        <v>0.19928770636762222</v>
      </c>
      <c r="O938" s="112">
        <v>0.22293895967504077</v>
      </c>
      <c r="P938" s="113">
        <v>0.28354083301901245</v>
      </c>
      <c r="Q938" s="113">
        <v>0.30009166700841222</v>
      </c>
      <c r="R938" s="113">
        <v>0.32294204506220742</v>
      </c>
      <c r="S938" s="207">
        <v>0.40351019943198918</v>
      </c>
      <c r="T938" s="113">
        <v>0.47658822139440926</v>
      </c>
      <c r="U938" s="111"/>
      <c r="V938" s="114">
        <v>67.403134399999999</v>
      </c>
      <c r="W938" s="114">
        <v>72.98</v>
      </c>
      <c r="X938" s="115">
        <v>73.594656600699366</v>
      </c>
      <c r="Y938" s="115">
        <v>74.673590052787659</v>
      </c>
      <c r="Z938" s="115">
        <v>74.631842544946096</v>
      </c>
      <c r="AA938" s="119">
        <v>76.624785237662309</v>
      </c>
      <c r="AB938" s="115">
        <v>77.046194429826812</v>
      </c>
      <c r="AC938" s="115"/>
      <c r="AD938" s="116">
        <v>24.996393324220676</v>
      </c>
      <c r="AE938" s="116">
        <v>24.972108274417213</v>
      </c>
      <c r="AF938" s="115">
        <v>25.153746000880762</v>
      </c>
      <c r="AG938" s="115">
        <v>25.198991368617801</v>
      </c>
      <c r="AH938" s="115">
        <v>25.231858653205901</v>
      </c>
      <c r="AI938" s="119">
        <v>37.77350720688537</v>
      </c>
      <c r="AJ938" s="117">
        <v>51.393481341521017</v>
      </c>
      <c r="AK938" s="115"/>
      <c r="AL938" s="118">
        <v>5.3091847261095566</v>
      </c>
      <c r="AM938" s="118">
        <v>5.9045559202059206</v>
      </c>
      <c r="AN938" s="115">
        <v>6.1284689572401767</v>
      </c>
      <c r="AO938" s="115">
        <v>6.3046170790103746</v>
      </c>
      <c r="AP938" s="115">
        <v>6.3834414751809057</v>
      </c>
      <c r="AQ938" s="119">
        <v>6.8624836447132225</v>
      </c>
      <c r="AR938" s="115">
        <v>7.2123999999999997</v>
      </c>
      <c r="AS938" s="115"/>
      <c r="AT938" s="118">
        <v>146.07443739459899</v>
      </c>
      <c r="AU938" s="118">
        <v>162.1303726732279</v>
      </c>
      <c r="AV938" s="119">
        <v>285.55447993040855</v>
      </c>
      <c r="AW938" s="119">
        <v>319.59553817012727</v>
      </c>
      <c r="AX938" s="119">
        <v>386.68614125729522</v>
      </c>
      <c r="AY938" s="119">
        <v>547.91118147032103</v>
      </c>
      <c r="AZ938" s="119">
        <v>730.03123026489561</v>
      </c>
      <c r="BA938" s="119"/>
    </row>
    <row r="939" spans="1:53" x14ac:dyDescent="0.25">
      <c r="A939" s="185" t="s">
        <v>1690</v>
      </c>
      <c r="B939" s="186">
        <v>11</v>
      </c>
      <c r="C939" s="197" t="s">
        <v>1691</v>
      </c>
      <c r="D939" s="31"/>
      <c r="E939" s="32"/>
      <c r="F939" s="160"/>
      <c r="G939" s="109"/>
      <c r="H939" s="110"/>
      <c r="I939" s="110"/>
      <c r="J939" s="110"/>
      <c r="K939" s="110">
        <v>5054</v>
      </c>
      <c r="L939" s="110">
        <v>4285</v>
      </c>
      <c r="M939" s="111"/>
      <c r="N939" s="112"/>
      <c r="O939" s="112"/>
      <c r="P939" s="113"/>
      <c r="Q939" s="113"/>
      <c r="R939" s="113"/>
      <c r="S939" s="207">
        <v>0.27219503087271868</v>
      </c>
      <c r="T939" s="113">
        <v>0.28794497452423085</v>
      </c>
      <c r="U939" s="111"/>
      <c r="V939" s="114"/>
      <c r="W939" s="114"/>
      <c r="X939" s="115"/>
      <c r="Y939" s="115"/>
      <c r="Z939" s="115"/>
      <c r="AA939" s="119">
        <v>75.79323339335285</v>
      </c>
      <c r="AB939" s="115">
        <v>77.346020945909032</v>
      </c>
      <c r="AC939" s="115"/>
      <c r="AD939" s="116"/>
      <c r="AE939" s="116"/>
      <c r="AF939" s="115"/>
      <c r="AG939" s="115"/>
      <c r="AH939" s="115"/>
      <c r="AI939" s="119">
        <v>47.385788566931289</v>
      </c>
      <c r="AJ939" s="128">
        <v>49.249249249249246</v>
      </c>
      <c r="AK939" s="115"/>
      <c r="AL939" s="118"/>
      <c r="AM939" s="118"/>
      <c r="AN939" s="115"/>
      <c r="AO939" s="115"/>
      <c r="AP939" s="115"/>
      <c r="AQ939" s="119">
        <v>5.3079927188193183</v>
      </c>
      <c r="AR939" s="115">
        <v>5.3105000000000002</v>
      </c>
      <c r="AS939" s="115"/>
      <c r="AT939" s="118"/>
      <c r="AU939" s="118"/>
      <c r="AV939" s="119"/>
      <c r="AW939" s="119"/>
      <c r="AX939" s="119"/>
      <c r="AY939" s="119">
        <v>206.63018321154109</v>
      </c>
      <c r="AZ939" s="119">
        <v>228.31826346671875</v>
      </c>
      <c r="BA939" s="119"/>
    </row>
    <row r="940" spans="1:53" x14ac:dyDescent="0.25">
      <c r="A940" s="185" t="s">
        <v>1692</v>
      </c>
      <c r="B940" s="186">
        <v>12</v>
      </c>
      <c r="C940" s="197" t="s">
        <v>1693</v>
      </c>
      <c r="D940" s="31"/>
      <c r="E940" s="32"/>
      <c r="F940" s="161"/>
      <c r="G940" s="108"/>
      <c r="H940" s="108"/>
      <c r="I940" s="108"/>
      <c r="J940" s="108"/>
      <c r="K940" s="110">
        <v>1817</v>
      </c>
      <c r="L940" s="110">
        <v>1980</v>
      </c>
      <c r="M940" s="108"/>
      <c r="N940" s="108"/>
      <c r="O940" s="108"/>
      <c r="P940" s="108"/>
      <c r="Q940" s="108"/>
      <c r="R940" s="108"/>
      <c r="S940" s="207">
        <v>0.38249356255723199</v>
      </c>
      <c r="T940" s="113">
        <v>0.40301627345543373</v>
      </c>
      <c r="U940" s="108"/>
      <c r="V940" s="122"/>
      <c r="W940" s="122"/>
      <c r="X940" s="122"/>
      <c r="Y940" s="122"/>
      <c r="Z940" s="122"/>
      <c r="AA940" s="119">
        <v>74.914397560941993</v>
      </c>
      <c r="AB940" s="115">
        <v>76.449180269527133</v>
      </c>
      <c r="AC940" s="122"/>
      <c r="AD940" s="122"/>
      <c r="AE940" s="122"/>
      <c r="AF940" s="122"/>
      <c r="AG940" s="122"/>
      <c r="AH940" s="122"/>
      <c r="AI940" s="119">
        <v>42.208078869342366</v>
      </c>
      <c r="AJ940" s="128">
        <v>43.867924528301891</v>
      </c>
      <c r="AK940" s="122"/>
      <c r="AL940" s="122"/>
      <c r="AM940" s="122"/>
      <c r="AN940" s="122"/>
      <c r="AO940" s="122"/>
      <c r="AP940" s="122"/>
      <c r="AQ940" s="119">
        <v>6.0217555661046731</v>
      </c>
      <c r="AR940" s="115">
        <v>6.0246000000000004</v>
      </c>
      <c r="AS940" s="122"/>
      <c r="AT940" s="119"/>
      <c r="AU940" s="119"/>
      <c r="AV940" s="119"/>
      <c r="AW940" s="119"/>
      <c r="AX940" s="119"/>
      <c r="AY940" s="119">
        <v>503.07405401218949</v>
      </c>
      <c r="AZ940" s="119">
        <v>555.87713576982367</v>
      </c>
      <c r="BA940" s="119"/>
    </row>
    <row r="941" spans="1:53" x14ac:dyDescent="0.25">
      <c r="A941" s="185" t="s">
        <v>1694</v>
      </c>
      <c r="B941" s="186">
        <v>13</v>
      </c>
      <c r="C941" s="197" t="s">
        <v>1695</v>
      </c>
      <c r="D941" s="31"/>
      <c r="E941" s="32"/>
      <c r="F941" s="161"/>
      <c r="G941" s="108"/>
      <c r="H941" s="108"/>
      <c r="I941" s="108"/>
      <c r="J941" s="108"/>
      <c r="K941" s="110">
        <v>2128</v>
      </c>
      <c r="L941" s="110">
        <v>1974</v>
      </c>
      <c r="M941" s="108"/>
      <c r="N941" s="108"/>
      <c r="O941" s="108"/>
      <c r="P941" s="108"/>
      <c r="Q941" s="108"/>
      <c r="R941" s="108"/>
      <c r="S941" s="207">
        <v>0.26928809948156673</v>
      </c>
      <c r="T941" s="113">
        <v>0.29637275673977076</v>
      </c>
      <c r="U941" s="108"/>
      <c r="V941" s="122"/>
      <c r="W941" s="122"/>
      <c r="X941" s="122"/>
      <c r="Y941" s="122"/>
      <c r="Z941" s="122"/>
      <c r="AA941" s="119">
        <v>71.390806480725828</v>
      </c>
      <c r="AB941" s="115">
        <v>72.38297411845889</v>
      </c>
      <c r="AC941" s="122"/>
      <c r="AD941" s="122"/>
      <c r="AE941" s="122"/>
      <c r="AF941" s="122"/>
      <c r="AG941" s="122"/>
      <c r="AH941" s="122"/>
      <c r="AI941" s="119">
        <v>44.871576448462427</v>
      </c>
      <c r="AJ941" s="128">
        <v>48.780487804878049</v>
      </c>
      <c r="AK941" s="122"/>
      <c r="AL941" s="122"/>
      <c r="AM941" s="122"/>
      <c r="AN941" s="122"/>
      <c r="AO941" s="122"/>
      <c r="AP941" s="122"/>
      <c r="AQ941" s="119">
        <v>4.4138370334140165</v>
      </c>
      <c r="AR941" s="115">
        <v>4.5293000000000001</v>
      </c>
      <c r="AS941" s="122"/>
      <c r="AT941" s="119"/>
      <c r="AU941" s="119"/>
      <c r="AV941" s="119"/>
      <c r="AW941" s="119"/>
      <c r="AX941" s="119"/>
      <c r="AY941" s="119">
        <v>251.62420913899442</v>
      </c>
      <c r="AZ941" s="119">
        <v>300.37265019645997</v>
      </c>
      <c r="BA941" s="119"/>
    </row>
    <row r="942" spans="1:53" x14ac:dyDescent="0.25">
      <c r="A942" s="185" t="s">
        <v>1696</v>
      </c>
      <c r="B942" s="186">
        <v>14</v>
      </c>
      <c r="C942" s="197" t="s">
        <v>1697</v>
      </c>
      <c r="D942" s="31"/>
      <c r="E942" s="32"/>
      <c r="F942" s="161"/>
      <c r="G942" s="108"/>
      <c r="H942" s="108"/>
      <c r="I942" s="108"/>
      <c r="J942" s="108"/>
      <c r="K942" s="110"/>
      <c r="L942" s="110">
        <v>6969</v>
      </c>
      <c r="M942" s="108"/>
      <c r="N942" s="108"/>
      <c r="O942" s="108"/>
      <c r="P942" s="108"/>
      <c r="Q942" s="108"/>
      <c r="R942" s="108"/>
      <c r="S942" s="207"/>
      <c r="T942" s="113">
        <v>0.5411000451240533</v>
      </c>
      <c r="U942" s="108"/>
      <c r="V942" s="122"/>
      <c r="W942" s="122"/>
      <c r="X942" s="122"/>
      <c r="Y942" s="122"/>
      <c r="Z942" s="122"/>
      <c r="AA942" s="119"/>
      <c r="AB942" s="115">
        <v>76.02939272124685</v>
      </c>
      <c r="AC942" s="122"/>
      <c r="AD942" s="122"/>
      <c r="AE942" s="122"/>
      <c r="AF942" s="122"/>
      <c r="AG942" s="122"/>
      <c r="AH942" s="122"/>
      <c r="AI942" s="119"/>
      <c r="AJ942" s="128">
        <v>47.457627118644069</v>
      </c>
      <c r="AK942" s="122"/>
      <c r="AL942" s="122"/>
      <c r="AM942" s="122"/>
      <c r="AN942" s="122"/>
      <c r="AO942" s="122"/>
      <c r="AP942" s="122"/>
      <c r="AQ942" s="119"/>
      <c r="AR942" s="115">
        <v>8.8086000000000002</v>
      </c>
      <c r="AS942" s="122"/>
      <c r="AT942" s="119"/>
      <c r="AU942" s="119"/>
      <c r="AV942" s="119"/>
      <c r="AW942" s="119"/>
      <c r="AX942" s="119"/>
      <c r="AY942" s="119"/>
      <c r="AZ942" s="119">
        <v>983.75922052343606</v>
      </c>
      <c r="BA942" s="119"/>
    </row>
    <row r="943" spans="1:53" x14ac:dyDescent="0.25">
      <c r="A943" s="184"/>
      <c r="B943" s="183"/>
      <c r="C943" s="182"/>
      <c r="D943" s="31"/>
      <c r="E943" s="32"/>
      <c r="F943" s="161"/>
      <c r="G943" s="108"/>
      <c r="H943" s="108"/>
      <c r="I943" s="108"/>
      <c r="J943" s="108"/>
      <c r="K943" s="108"/>
      <c r="L943" s="108" t="s">
        <v>15</v>
      </c>
      <c r="M943" s="108"/>
      <c r="N943" s="108"/>
      <c r="O943" s="108"/>
      <c r="P943" s="108"/>
      <c r="Q943" s="108"/>
      <c r="R943" s="108"/>
      <c r="S943" s="207"/>
      <c r="T943" s="113"/>
      <c r="U943" s="108"/>
      <c r="V943" s="122"/>
      <c r="W943" s="122"/>
      <c r="X943" s="122"/>
      <c r="Y943" s="122"/>
      <c r="Z943" s="122"/>
      <c r="AA943" s="119"/>
      <c r="AB943" s="122"/>
      <c r="AC943" s="122"/>
      <c r="AD943" s="122"/>
      <c r="AE943" s="122"/>
      <c r="AF943" s="122"/>
      <c r="AG943" s="122"/>
      <c r="AH943" s="122"/>
      <c r="AI943" s="119"/>
      <c r="AJ943" s="120"/>
      <c r="AK943" s="122"/>
      <c r="AL943" s="122"/>
      <c r="AM943" s="122"/>
      <c r="AN943" s="122"/>
      <c r="AO943" s="122"/>
      <c r="AP943" s="122"/>
      <c r="AQ943" s="119"/>
      <c r="AR943" s="122"/>
      <c r="AS943" s="122"/>
      <c r="AT943" s="119"/>
      <c r="AU943" s="119"/>
      <c r="AV943" s="119"/>
      <c r="AW943" s="119"/>
      <c r="AX943" s="119"/>
      <c r="AY943" s="119"/>
      <c r="AZ943" s="119"/>
      <c r="BA943" s="119"/>
    </row>
    <row r="944" spans="1:53" x14ac:dyDescent="0.25">
      <c r="A944" s="177" t="s">
        <v>1698</v>
      </c>
      <c r="B944" s="178"/>
      <c r="C944" s="179" t="s">
        <v>1699</v>
      </c>
      <c r="D944" s="31"/>
      <c r="E944" s="32"/>
      <c r="F944" s="159">
        <v>40088</v>
      </c>
      <c r="G944" s="97">
        <v>30939</v>
      </c>
      <c r="H944" s="98">
        <v>32178</v>
      </c>
      <c r="I944" s="98">
        <v>31852</v>
      </c>
      <c r="J944" s="98">
        <v>31521</v>
      </c>
      <c r="K944" s="98">
        <v>30501</v>
      </c>
      <c r="L944" s="98">
        <v>25567</v>
      </c>
      <c r="M944" s="121"/>
      <c r="N944" s="100">
        <v>0.20290085815100656</v>
      </c>
      <c r="O944" s="100">
        <v>0.17809022367186614</v>
      </c>
      <c r="P944" s="101">
        <v>0.19651532851846701</v>
      </c>
      <c r="Q944" s="101">
        <v>0.20362024118146177</v>
      </c>
      <c r="R944" s="101">
        <v>0.21291024765557168</v>
      </c>
      <c r="S944" s="206">
        <v>0.22609091782432866</v>
      </c>
      <c r="T944" s="101">
        <v>0.24500925754537117</v>
      </c>
      <c r="U944" s="121"/>
      <c r="V944" s="102">
        <v>63.378104335359701</v>
      </c>
      <c r="W944" s="102">
        <v>67.7</v>
      </c>
      <c r="X944" s="103">
        <v>64.617860785147087</v>
      </c>
      <c r="Y944" s="103">
        <v>65.001874804081382</v>
      </c>
      <c r="Z944" s="103">
        <v>62.910305061364745</v>
      </c>
      <c r="AA944" s="107">
        <v>62.012024868877575</v>
      </c>
      <c r="AB944" s="103">
        <v>59.334459118261634</v>
      </c>
      <c r="AC944" s="103"/>
      <c r="AD944" s="104">
        <v>30.252926349471736</v>
      </c>
      <c r="AE944" s="104">
        <v>31.411274553980345</v>
      </c>
      <c r="AF944" s="103">
        <v>33.031847592163572</v>
      </c>
      <c r="AG944" s="103">
        <v>33.435527072659859</v>
      </c>
      <c r="AH944" s="103">
        <v>33.728769210616591</v>
      </c>
      <c r="AI944" s="107">
        <v>40.39863188354002</v>
      </c>
      <c r="AJ944" s="105">
        <v>47.120681021532299</v>
      </c>
      <c r="AK944" s="103"/>
      <c r="AL944" s="106">
        <v>3.955445454012207</v>
      </c>
      <c r="AM944" s="106">
        <v>4.230806535108468</v>
      </c>
      <c r="AN944" s="103">
        <v>4.3487308192096892</v>
      </c>
      <c r="AO944" s="103">
        <v>4.4731068451456606</v>
      </c>
      <c r="AP944" s="103">
        <v>4.5270746247881863</v>
      </c>
      <c r="AQ944" s="107">
        <v>4.3298235800653906</v>
      </c>
      <c r="AR944" s="103">
        <v>4.0475201779472512</v>
      </c>
      <c r="AS944" s="103"/>
      <c r="AT944" s="106">
        <v>182.25290609154069</v>
      </c>
      <c r="AU944" s="106">
        <v>119.36974416771912</v>
      </c>
      <c r="AV944" s="107">
        <v>151.35423670767841</v>
      </c>
      <c r="AW944" s="107">
        <v>159.41782259047861</v>
      </c>
      <c r="AX944" s="107">
        <v>182.94353932930343</v>
      </c>
      <c r="AY944" s="107">
        <v>207.14341112740041</v>
      </c>
      <c r="AZ944" s="107">
        <v>266.99148227220377</v>
      </c>
      <c r="BA944" s="107"/>
    </row>
    <row r="945" spans="1:53" x14ac:dyDescent="0.25">
      <c r="A945" s="180" t="s">
        <v>1700</v>
      </c>
      <c r="B945" s="181">
        <v>1</v>
      </c>
      <c r="C945" s="182" t="s">
        <v>1701</v>
      </c>
      <c r="D945" s="31"/>
      <c r="E945" s="32"/>
      <c r="F945" s="160">
        <v>4944</v>
      </c>
      <c r="G945" s="109">
        <v>3512</v>
      </c>
      <c r="H945" s="110">
        <v>3608</v>
      </c>
      <c r="I945" s="110">
        <v>3555</v>
      </c>
      <c r="J945" s="110">
        <v>3502</v>
      </c>
      <c r="K945" s="110">
        <v>3338</v>
      </c>
      <c r="L945" s="110">
        <v>3205</v>
      </c>
      <c r="M945" s="111"/>
      <c r="N945" s="112">
        <v>0.25330605261887151</v>
      </c>
      <c r="O945" s="112">
        <v>0.23702889918062428</v>
      </c>
      <c r="P945" s="113">
        <v>0.28200994726182371</v>
      </c>
      <c r="Q945" s="113">
        <v>0.2928402649675082</v>
      </c>
      <c r="R945" s="113">
        <v>0.31165995707754512</v>
      </c>
      <c r="S945" s="207">
        <v>0.3355585117537816</v>
      </c>
      <c r="T945" s="113">
        <v>0.359280725459033</v>
      </c>
      <c r="U945" s="111"/>
      <c r="V945" s="114">
        <v>65.476252099999996</v>
      </c>
      <c r="W945" s="114">
        <v>67.989999999999995</v>
      </c>
      <c r="X945" s="115">
        <v>64.853477957962994</v>
      </c>
      <c r="Y945" s="115">
        <v>64.960506875850228</v>
      </c>
      <c r="Z945" s="115">
        <v>63.214178084953488</v>
      </c>
      <c r="AA945" s="119">
        <v>61.951801186935313</v>
      </c>
      <c r="AB945" s="115">
        <v>59.601499891757712</v>
      </c>
      <c r="AC945" s="115"/>
      <c r="AD945" s="116">
        <v>51.125935452925219</v>
      </c>
      <c r="AE945" s="116">
        <v>51.099440657426975</v>
      </c>
      <c r="AF945" s="115">
        <v>51.2976059672107</v>
      </c>
      <c r="AG945" s="115">
        <v>51.346968302274334</v>
      </c>
      <c r="AH945" s="115">
        <v>51.382826247421299</v>
      </c>
      <c r="AI945" s="119">
        <v>51.692689062903028</v>
      </c>
      <c r="AJ945" s="117">
        <v>52.016129032258064</v>
      </c>
      <c r="AK945" s="115"/>
      <c r="AL945" s="118">
        <v>5.485776147959184</v>
      </c>
      <c r="AM945" s="118">
        <v>5.7906461852067554</v>
      </c>
      <c r="AN945" s="115">
        <v>5.986196843616657</v>
      </c>
      <c r="AO945" s="115">
        <v>6.0963988782051288</v>
      </c>
      <c r="AP945" s="115">
        <v>6.1786327272727268</v>
      </c>
      <c r="AQ945" s="119">
        <v>6.3017926634756805</v>
      </c>
      <c r="AR945" s="115">
        <v>6.3544999999999998</v>
      </c>
      <c r="AS945" s="115"/>
      <c r="AT945" s="118">
        <v>198.02854185060539</v>
      </c>
      <c r="AU945" s="118">
        <v>155.89799941150835</v>
      </c>
      <c r="AV945" s="119">
        <v>249.03314298286421</v>
      </c>
      <c r="AW945" s="119">
        <v>270.81098411768852</v>
      </c>
      <c r="AX945" s="119">
        <v>329.34223889412687</v>
      </c>
      <c r="AY945" s="119">
        <v>408.57190354635532</v>
      </c>
      <c r="AZ945" s="119">
        <v>520.32181195303315</v>
      </c>
      <c r="BA945" s="119"/>
    </row>
    <row r="946" spans="1:53" x14ac:dyDescent="0.25">
      <c r="A946" s="180" t="s">
        <v>1702</v>
      </c>
      <c r="B946" s="181">
        <v>2</v>
      </c>
      <c r="C946" s="182" t="s">
        <v>1703</v>
      </c>
      <c r="D946" s="31"/>
      <c r="E946" s="32"/>
      <c r="F946" s="160">
        <v>5098</v>
      </c>
      <c r="G946" s="109">
        <v>3853</v>
      </c>
      <c r="H946" s="110">
        <v>4007</v>
      </c>
      <c r="I946" s="110">
        <v>3964</v>
      </c>
      <c r="J946" s="110">
        <v>3921</v>
      </c>
      <c r="K946" s="110">
        <v>3787</v>
      </c>
      <c r="L946" s="110">
        <v>3028</v>
      </c>
      <c r="M946" s="111"/>
      <c r="N946" s="112">
        <v>0.21273934277450215</v>
      </c>
      <c r="O946" s="112">
        <v>0.18940021704915075</v>
      </c>
      <c r="P946" s="113">
        <v>0.23114328935805331</v>
      </c>
      <c r="Q946" s="113">
        <v>0.24070485202234657</v>
      </c>
      <c r="R946" s="113">
        <v>0.25562282616181159</v>
      </c>
      <c r="S946" s="207">
        <v>0.25986885526839998</v>
      </c>
      <c r="T946" s="113">
        <v>0.26308869009469948</v>
      </c>
      <c r="U946" s="111"/>
      <c r="V946" s="114">
        <v>63.288980300000006</v>
      </c>
      <c r="W946" s="114">
        <v>67.459999999999994</v>
      </c>
      <c r="X946" s="115">
        <v>62.507717734426116</v>
      </c>
      <c r="Y946" s="115">
        <v>62.639919188365837</v>
      </c>
      <c r="Z946" s="115">
        <v>59.53553602910582</v>
      </c>
      <c r="AA946" s="119">
        <v>57.262736022544004</v>
      </c>
      <c r="AB946" s="115">
        <v>52.990414809129632</v>
      </c>
      <c r="AC946" s="115"/>
      <c r="AD946" s="116">
        <v>34.362026063712754</v>
      </c>
      <c r="AE946" s="116">
        <v>34.343611516256303</v>
      </c>
      <c r="AF946" s="115">
        <v>34.481341377257742</v>
      </c>
      <c r="AG946" s="115">
        <v>34.515649438312622</v>
      </c>
      <c r="AH946" s="115">
        <v>34.540571609636558</v>
      </c>
      <c r="AI946" s="119">
        <v>46.576204187982512</v>
      </c>
      <c r="AJ946" s="117">
        <v>59.649122807017541</v>
      </c>
      <c r="AK946" s="115"/>
      <c r="AL946" s="118">
        <v>4.4914831695331694</v>
      </c>
      <c r="AM946" s="118">
        <v>4.8332413621262464</v>
      </c>
      <c r="AN946" s="115">
        <v>4.9041924895371434</v>
      </c>
      <c r="AO946" s="115">
        <v>5.0016816103896096</v>
      </c>
      <c r="AP946" s="115">
        <v>5.069516970618035</v>
      </c>
      <c r="AQ946" s="119">
        <v>4.7781089669677286</v>
      </c>
      <c r="AR946" s="115">
        <v>4.3890000000000002</v>
      </c>
      <c r="AS946" s="115"/>
      <c r="AT946" s="118">
        <v>180.7292633825914</v>
      </c>
      <c r="AU946" s="118">
        <v>122.37703574405249</v>
      </c>
      <c r="AV946" s="119">
        <v>212.36551210687938</v>
      </c>
      <c r="AW946" s="119">
        <v>231.43600920877807</v>
      </c>
      <c r="AX946" s="119">
        <v>288.65211223931993</v>
      </c>
      <c r="AY946" s="119">
        <v>292.40768772961019</v>
      </c>
      <c r="AZ946" s="119">
        <v>326.7705751883376</v>
      </c>
      <c r="BA946" s="119"/>
    </row>
    <row r="947" spans="1:53" x14ac:dyDescent="0.25">
      <c r="A947" s="180" t="s">
        <v>1704</v>
      </c>
      <c r="B947" s="181">
        <v>3</v>
      </c>
      <c r="C947" s="182" t="s">
        <v>1705</v>
      </c>
      <c r="D947" s="31"/>
      <c r="E947" s="32"/>
      <c r="F947" s="160">
        <v>5325</v>
      </c>
      <c r="G947" s="109">
        <v>3860</v>
      </c>
      <c r="H947" s="110">
        <v>3971</v>
      </c>
      <c r="I947" s="110">
        <v>3914</v>
      </c>
      <c r="J947" s="110">
        <v>3857</v>
      </c>
      <c r="K947" s="110">
        <v>3682</v>
      </c>
      <c r="L947" s="110">
        <v>3079</v>
      </c>
      <c r="M947" s="111"/>
      <c r="N947" s="112">
        <v>0.18435801833830309</v>
      </c>
      <c r="O947" s="112">
        <v>0.15554116803088811</v>
      </c>
      <c r="P947" s="113">
        <v>0.15922920243619951</v>
      </c>
      <c r="Q947" s="113">
        <v>0.16434884147974094</v>
      </c>
      <c r="R947" s="113">
        <v>0.16919381952176218</v>
      </c>
      <c r="S947" s="207">
        <v>0.201601547635154</v>
      </c>
      <c r="T947" s="113">
        <v>0.22773915483121368</v>
      </c>
      <c r="U947" s="111"/>
      <c r="V947" s="114">
        <v>61.362098000000003</v>
      </c>
      <c r="W947" s="114">
        <v>67.510000000000005</v>
      </c>
      <c r="X947" s="115">
        <v>65.129413173128185</v>
      </c>
      <c r="Y947" s="115">
        <v>65.901013998702709</v>
      </c>
      <c r="Z947" s="115">
        <v>63.952071799281995</v>
      </c>
      <c r="AA947" s="119">
        <v>63.864875737722542</v>
      </c>
      <c r="AB947" s="115">
        <v>61.469774804555534</v>
      </c>
      <c r="AC947" s="115"/>
      <c r="AD947" s="116">
        <v>19.672247305512215</v>
      </c>
      <c r="AE947" s="116">
        <v>19.659880483115145</v>
      </c>
      <c r="AF947" s="115">
        <v>19.752376958187689</v>
      </c>
      <c r="AG947" s="115">
        <v>19.775417529717178</v>
      </c>
      <c r="AH947" s="115">
        <v>19.79215473530104</v>
      </c>
      <c r="AI947" s="119">
        <v>29.249895720779023</v>
      </c>
      <c r="AJ947" s="117">
        <v>39.523809523809526</v>
      </c>
      <c r="AK947" s="115"/>
      <c r="AL947" s="118">
        <v>4.1188887456037513</v>
      </c>
      <c r="AM947" s="118">
        <v>4.3761219786096257</v>
      </c>
      <c r="AN947" s="115">
        <v>4.3776509206021359</v>
      </c>
      <c r="AO947" s="115">
        <v>4.5031047928107837</v>
      </c>
      <c r="AP947" s="115">
        <v>4.5338360430950049</v>
      </c>
      <c r="AQ947" s="119">
        <v>3.9870106689868408</v>
      </c>
      <c r="AR947" s="115">
        <v>3.3450000000000002</v>
      </c>
      <c r="AS947" s="115"/>
      <c r="AT947" s="118">
        <v>177.19442287139026</v>
      </c>
      <c r="AU947" s="118">
        <v>104.32400756207265</v>
      </c>
      <c r="AV947" s="119">
        <v>113.57709388800745</v>
      </c>
      <c r="AW947" s="119">
        <v>117.73398440354785</v>
      </c>
      <c r="AX947" s="119">
        <v>129.21119158576866</v>
      </c>
      <c r="AY947" s="119">
        <v>181.90921429059381</v>
      </c>
      <c r="AZ947" s="119">
        <v>265.99295659874645</v>
      </c>
      <c r="BA947" s="119"/>
    </row>
    <row r="948" spans="1:53" x14ac:dyDescent="0.25">
      <c r="A948" s="180" t="s">
        <v>1706</v>
      </c>
      <c r="B948" s="181">
        <v>4</v>
      </c>
      <c r="C948" s="182" t="s">
        <v>1707</v>
      </c>
      <c r="D948" s="31"/>
      <c r="E948" s="32"/>
      <c r="F948" s="160">
        <v>2099</v>
      </c>
      <c r="G948" s="109">
        <v>1335</v>
      </c>
      <c r="H948" s="110">
        <v>1320</v>
      </c>
      <c r="I948" s="110">
        <v>1283</v>
      </c>
      <c r="J948" s="110">
        <v>1246</v>
      </c>
      <c r="K948" s="110">
        <v>1138</v>
      </c>
      <c r="L948" s="110">
        <v>963</v>
      </c>
      <c r="M948" s="111"/>
      <c r="N948" s="112">
        <v>0.23079503183896813</v>
      </c>
      <c r="O948" s="112">
        <v>0.20025068129757115</v>
      </c>
      <c r="P948" s="113">
        <v>0.21275099451942719</v>
      </c>
      <c r="Q948" s="113">
        <v>0.21090537669439371</v>
      </c>
      <c r="R948" s="113">
        <v>0.2176236712621521</v>
      </c>
      <c r="S948" s="207">
        <v>0.21806855995159047</v>
      </c>
      <c r="T948" s="113">
        <v>0.22695019084138002</v>
      </c>
      <c r="U948" s="111"/>
      <c r="V948" s="114">
        <v>63.653525600000002</v>
      </c>
      <c r="W948" s="114">
        <v>67.84</v>
      </c>
      <c r="X948" s="115">
        <v>64.502771727155277</v>
      </c>
      <c r="Y948" s="115">
        <v>64.813391082403683</v>
      </c>
      <c r="Z948" s="115">
        <v>62.507883096864717</v>
      </c>
      <c r="AA948" s="119">
        <v>61.856221790198106</v>
      </c>
      <c r="AB948" s="115">
        <v>59.421672956551937</v>
      </c>
      <c r="AC948" s="115"/>
      <c r="AD948" s="116">
        <v>42.983395588634551</v>
      </c>
      <c r="AE948" s="116">
        <v>42.930129087150007</v>
      </c>
      <c r="AF948" s="115">
        <v>43.328530832446802</v>
      </c>
      <c r="AG948" s="115">
        <v>43.427771413266605</v>
      </c>
      <c r="AH948" s="115">
        <v>43.499862073054146</v>
      </c>
      <c r="AI948" s="119">
        <v>46.627388902848793</v>
      </c>
      <c r="AJ948" s="117">
        <v>50</v>
      </c>
      <c r="AK948" s="115"/>
      <c r="AL948" s="118">
        <v>4.2825399229781773</v>
      </c>
      <c r="AM948" s="118">
        <v>4.4784105263157903</v>
      </c>
      <c r="AN948" s="115">
        <v>4.7378212423503481</v>
      </c>
      <c r="AO948" s="115">
        <v>4.5689988165680475</v>
      </c>
      <c r="AP948" s="115">
        <v>4.5626110328638498</v>
      </c>
      <c r="AQ948" s="119">
        <v>4.6276027200529271</v>
      </c>
      <c r="AR948" s="115">
        <v>4.5549999999999997</v>
      </c>
      <c r="AS948" s="115"/>
      <c r="AT948" s="118">
        <v>206.59479904130802</v>
      </c>
      <c r="AU948" s="118">
        <v>132.42383524349634</v>
      </c>
      <c r="AV948" s="119">
        <v>155.4203565302663</v>
      </c>
      <c r="AW948" s="119">
        <v>154.75701821795906</v>
      </c>
      <c r="AX948" s="119">
        <v>174.70256465885507</v>
      </c>
      <c r="AY948" s="119">
        <v>171.56863135387334</v>
      </c>
      <c r="AZ948" s="119">
        <v>196.25984025102812</v>
      </c>
      <c r="BA948" s="119"/>
    </row>
    <row r="949" spans="1:53" x14ac:dyDescent="0.25">
      <c r="A949" s="180" t="s">
        <v>1708</v>
      </c>
      <c r="B949" s="181">
        <v>5</v>
      </c>
      <c r="C949" s="182" t="s">
        <v>1709</v>
      </c>
      <c r="D949" s="31"/>
      <c r="E949" s="32"/>
      <c r="F949" s="160">
        <v>6598</v>
      </c>
      <c r="G949" s="109">
        <v>5556</v>
      </c>
      <c r="H949" s="110">
        <v>5845</v>
      </c>
      <c r="I949" s="110">
        <v>5810</v>
      </c>
      <c r="J949" s="110">
        <v>5772</v>
      </c>
      <c r="K949" s="110">
        <v>5648</v>
      </c>
      <c r="L949" s="110">
        <v>4867</v>
      </c>
      <c r="M949" s="111"/>
      <c r="N949" s="112">
        <v>0.18206347149812541</v>
      </c>
      <c r="O949" s="112">
        <v>0.1643148410950086</v>
      </c>
      <c r="P949" s="113">
        <v>0.16356174936037349</v>
      </c>
      <c r="Q949" s="113">
        <v>0.16487292590116973</v>
      </c>
      <c r="R949" s="113">
        <v>0.16385298904923978</v>
      </c>
      <c r="S949" s="207">
        <v>0.15537301404959661</v>
      </c>
      <c r="T949" s="113">
        <v>0.1545253010598551</v>
      </c>
      <c r="U949" s="111"/>
      <c r="V949" s="114">
        <v>63.571688900000005</v>
      </c>
      <c r="W949" s="114">
        <v>67.77</v>
      </c>
      <c r="X949" s="115">
        <v>65.309736696244954</v>
      </c>
      <c r="Y949" s="115">
        <v>65.733805708571666</v>
      </c>
      <c r="Z949" s="115">
        <v>63.934488504674782</v>
      </c>
      <c r="AA949" s="119">
        <v>63.528128049811642</v>
      </c>
      <c r="AB949" s="115">
        <v>61.442126143704165</v>
      </c>
      <c r="AC949" s="115"/>
      <c r="AD949" s="116">
        <v>33.421793047875852</v>
      </c>
      <c r="AE949" s="116">
        <v>33.408556726546259</v>
      </c>
      <c r="AF949" s="115">
        <v>33.507556536408941</v>
      </c>
      <c r="AG949" s="115">
        <v>33.532217067513052</v>
      </c>
      <c r="AH949" s="115">
        <v>33.550131049306799</v>
      </c>
      <c r="AI949" s="119">
        <v>36.783456299411569</v>
      </c>
      <c r="AJ949" s="117">
        <v>40.291262135922331</v>
      </c>
      <c r="AK949" s="115"/>
      <c r="AL949" s="118">
        <v>2.9917989616252818</v>
      </c>
      <c r="AM949" s="118">
        <v>3.2772490164592534</v>
      </c>
      <c r="AN949" s="115">
        <v>3.4130839749641266</v>
      </c>
      <c r="AO949" s="115">
        <v>3.5985945461069253</v>
      </c>
      <c r="AP949" s="115">
        <v>3.6634935214211071</v>
      </c>
      <c r="AQ949" s="119">
        <v>3.4941688936762176</v>
      </c>
      <c r="AR949" s="115">
        <v>3.2477999999999998</v>
      </c>
      <c r="AS949" s="115"/>
      <c r="AT949" s="118">
        <v>173.16427894910342</v>
      </c>
      <c r="AU949" s="118">
        <v>117.29013172998003</v>
      </c>
      <c r="AV949" s="119">
        <v>117.29013172998003</v>
      </c>
      <c r="AW949" s="119">
        <v>113.96008798909031</v>
      </c>
      <c r="AX949" s="119">
        <v>114.63975648990512</v>
      </c>
      <c r="AY949" s="119">
        <v>103.73162158400008</v>
      </c>
      <c r="AZ949" s="119">
        <v>108.88354279170576</v>
      </c>
      <c r="BA949" s="119"/>
    </row>
    <row r="950" spans="1:53" x14ac:dyDescent="0.25">
      <c r="A950" s="180" t="s">
        <v>1710</v>
      </c>
      <c r="B950" s="181">
        <v>6</v>
      </c>
      <c r="C950" s="182" t="s">
        <v>1711</v>
      </c>
      <c r="D950" s="31"/>
      <c r="E950" s="32"/>
      <c r="F950" s="160">
        <v>6359</v>
      </c>
      <c r="G950" s="109">
        <v>6453</v>
      </c>
      <c r="H950" s="110">
        <v>7017</v>
      </c>
      <c r="I950" s="110">
        <v>7060</v>
      </c>
      <c r="J950" s="110">
        <v>7099</v>
      </c>
      <c r="K950" s="110">
        <v>7203</v>
      </c>
      <c r="L950" s="110">
        <v>5443</v>
      </c>
      <c r="M950" s="111"/>
      <c r="N950" s="112">
        <v>0.17223976378185665</v>
      </c>
      <c r="O950" s="112">
        <v>0.15326042954472027</v>
      </c>
      <c r="P950" s="113">
        <v>0.15898963678357911</v>
      </c>
      <c r="Q950" s="113">
        <v>0.1601998887467464</v>
      </c>
      <c r="R950" s="113">
        <v>0.16422319897069759</v>
      </c>
      <c r="S950" s="207">
        <v>0.17068295814649179</v>
      </c>
      <c r="T950" s="113">
        <v>0.17721649285571958</v>
      </c>
      <c r="U950" s="111"/>
      <c r="V950" s="114">
        <v>62.128387099999998</v>
      </c>
      <c r="W950" s="114">
        <v>67.650000000000006</v>
      </c>
      <c r="X950" s="115">
        <v>64.850823050540384</v>
      </c>
      <c r="Y950" s="115">
        <v>65.480722494559444</v>
      </c>
      <c r="Z950" s="115">
        <v>63.442937868534017</v>
      </c>
      <c r="AA950" s="119">
        <v>62.886089210923785</v>
      </c>
      <c r="AB950" s="115">
        <v>60.204949677841469</v>
      </c>
      <c r="AC950" s="115"/>
      <c r="AD950" s="116">
        <v>17.270609185890525</v>
      </c>
      <c r="AE950" s="116">
        <v>17.256553209516252</v>
      </c>
      <c r="AF950" s="115">
        <v>17.361683551537801</v>
      </c>
      <c r="AG950" s="115">
        <v>17.387871178291871</v>
      </c>
      <c r="AH950" s="115">
        <v>17.406894477786651</v>
      </c>
      <c r="AI950" s="119">
        <v>27.65785103572307</v>
      </c>
      <c r="AJ950" s="117">
        <v>38.793103448275865</v>
      </c>
      <c r="AK950" s="115"/>
      <c r="AL950" s="118">
        <v>3.5751303156146181</v>
      </c>
      <c r="AM950" s="118">
        <v>3.9218269963369963</v>
      </c>
      <c r="AN950" s="115">
        <v>3.9985755800299705</v>
      </c>
      <c r="AO950" s="115">
        <v>4.171604168044988</v>
      </c>
      <c r="AP950" s="115">
        <v>4.2092817018554065</v>
      </c>
      <c r="AQ950" s="119">
        <v>3.7433766853185304</v>
      </c>
      <c r="AR950" s="115">
        <v>3.1535000000000002</v>
      </c>
      <c r="AS950" s="115"/>
      <c r="AT950" s="118">
        <v>173.52800429624594</v>
      </c>
      <c r="AU950" s="118">
        <v>112.74123098772321</v>
      </c>
      <c r="AV950" s="119">
        <v>125.97349597198722</v>
      </c>
      <c r="AW950" s="119">
        <v>123.14677185809123</v>
      </c>
      <c r="AX950" s="119">
        <v>134.15048891792392</v>
      </c>
      <c r="AY950" s="119">
        <v>134.77353077533303</v>
      </c>
      <c r="AZ950" s="119">
        <v>156.594698055067</v>
      </c>
      <c r="BA950" s="119"/>
    </row>
    <row r="951" spans="1:53" x14ac:dyDescent="0.25">
      <c r="A951" s="180" t="s">
        <v>1712</v>
      </c>
      <c r="B951" s="181">
        <v>7</v>
      </c>
      <c r="C951" s="182" t="s">
        <v>1713</v>
      </c>
      <c r="D951" s="31"/>
      <c r="E951" s="32"/>
      <c r="F951" s="160">
        <v>4477</v>
      </c>
      <c r="G951" s="109">
        <v>2440</v>
      </c>
      <c r="H951" s="110">
        <v>2386</v>
      </c>
      <c r="I951" s="110">
        <v>2308</v>
      </c>
      <c r="J951" s="110">
        <v>2232</v>
      </c>
      <c r="K951" s="110">
        <v>2012</v>
      </c>
      <c r="L951" s="110">
        <v>2032</v>
      </c>
      <c r="M951" s="111"/>
      <c r="N951" s="112">
        <v>0.17667482626526582</v>
      </c>
      <c r="O951" s="112">
        <v>0.1591752549317893</v>
      </c>
      <c r="P951" s="113">
        <v>0.17078122071085808</v>
      </c>
      <c r="Q951" s="113">
        <v>0.17379754215464013</v>
      </c>
      <c r="R951" s="113">
        <v>0.18121268151011069</v>
      </c>
      <c r="S951" s="207">
        <v>0.24549474971107302</v>
      </c>
      <c r="T951" s="113">
        <v>0.29540436973379691</v>
      </c>
      <c r="U951" s="111"/>
      <c r="V951" s="114">
        <v>64.442133800000008</v>
      </c>
      <c r="W951" s="114">
        <v>67.819999999999993</v>
      </c>
      <c r="X951" s="115">
        <v>64.405027132179271</v>
      </c>
      <c r="Y951" s="115">
        <v>64.581656095322884</v>
      </c>
      <c r="Z951" s="115">
        <v>62.384440000011153</v>
      </c>
      <c r="AA951" s="119">
        <v>60.86936930895331</v>
      </c>
      <c r="AB951" s="115">
        <v>57.805662744331507</v>
      </c>
      <c r="AC951" s="115"/>
      <c r="AD951" s="116">
        <v>20.920357559262964</v>
      </c>
      <c r="AE951" s="116">
        <v>20.901765789094153</v>
      </c>
      <c r="AF951" s="115">
        <v>21.040821170562371</v>
      </c>
      <c r="AG951" s="115">
        <v>21.075459414460489</v>
      </c>
      <c r="AH951" s="115">
        <v>21.100621438260319</v>
      </c>
      <c r="AI951" s="119">
        <v>41.743064741320268</v>
      </c>
      <c r="AJ951" s="117">
        <v>64.171122994652407</v>
      </c>
      <c r="AK951" s="115"/>
      <c r="AL951" s="118">
        <v>3.2531196003074561</v>
      </c>
      <c r="AM951" s="118">
        <v>3.528462140804598</v>
      </c>
      <c r="AN951" s="115">
        <v>3.617404211088715</v>
      </c>
      <c r="AO951" s="115">
        <v>3.7023695270270274</v>
      </c>
      <c r="AP951" s="115">
        <v>3.7468060145406472</v>
      </c>
      <c r="AQ951" s="119">
        <v>3.6922878351909745</v>
      </c>
      <c r="AR951" s="115">
        <v>3.5623</v>
      </c>
      <c r="AS951" s="115"/>
      <c r="AT951" s="118">
        <v>176.33207364990247</v>
      </c>
      <c r="AU951" s="118">
        <v>122.33150032869482</v>
      </c>
      <c r="AV951" s="119">
        <v>148.92628824029032</v>
      </c>
      <c r="AW951" s="119">
        <v>151.73828549598068</v>
      </c>
      <c r="AX951" s="119">
        <v>173.41344078630073</v>
      </c>
      <c r="AY951" s="119">
        <v>293.66011520519532</v>
      </c>
      <c r="AZ951" s="119">
        <v>446.81725152101973</v>
      </c>
      <c r="BA951" s="119"/>
    </row>
    <row r="952" spans="1:53" x14ac:dyDescent="0.25">
      <c r="A952" s="180" t="s">
        <v>1714</v>
      </c>
      <c r="B952" s="181">
        <v>8</v>
      </c>
      <c r="C952" s="182" t="s">
        <v>1715</v>
      </c>
      <c r="D952" s="31"/>
      <c r="E952" s="32"/>
      <c r="F952" s="160">
        <v>1788</v>
      </c>
      <c r="G952" s="109">
        <v>1325</v>
      </c>
      <c r="H952" s="110">
        <v>1347</v>
      </c>
      <c r="I952" s="110">
        <v>1322</v>
      </c>
      <c r="J952" s="110">
        <v>1296</v>
      </c>
      <c r="K952" s="110">
        <v>1220</v>
      </c>
      <c r="L952" s="110">
        <v>1026</v>
      </c>
      <c r="M952" s="111"/>
      <c r="N952" s="112">
        <v>0.20554792544459066</v>
      </c>
      <c r="O952" s="112">
        <v>0.15560735573176818</v>
      </c>
      <c r="P952" s="113">
        <v>0.15736671852593867</v>
      </c>
      <c r="Q952" s="113">
        <v>0.18048462962187331</v>
      </c>
      <c r="R952" s="113">
        <v>0.18251719795982779</v>
      </c>
      <c r="S952" s="207">
        <v>0.24627078770714217</v>
      </c>
      <c r="T952" s="113">
        <v>0.30975094058862179</v>
      </c>
      <c r="U952" s="111"/>
      <c r="V952" s="114">
        <v>62.4408545</v>
      </c>
      <c r="W952" s="114">
        <v>67.61</v>
      </c>
      <c r="X952" s="115">
        <v>66.08899636061993</v>
      </c>
      <c r="Y952" s="115">
        <v>66.819875313543022</v>
      </c>
      <c r="Z952" s="115">
        <v>65.555217835294769</v>
      </c>
      <c r="AA952" s="119">
        <v>66.253221389832333</v>
      </c>
      <c r="AB952" s="115">
        <v>65.180314162683487</v>
      </c>
      <c r="AC952" s="115"/>
      <c r="AD952" s="116">
        <v>22.80542049999686</v>
      </c>
      <c r="AE952" s="116">
        <v>22.755637532452198</v>
      </c>
      <c r="AF952" s="115">
        <v>23.127984516073827</v>
      </c>
      <c r="AG952" s="115">
        <v>23.220734940381295</v>
      </c>
      <c r="AH952" s="115">
        <v>23.288110999939434</v>
      </c>
      <c r="AI952" s="119">
        <v>30.110009726247426</v>
      </c>
      <c r="AJ952" s="117">
        <v>37.5</v>
      </c>
      <c r="AK952" s="115"/>
      <c r="AL952" s="118">
        <v>3.9908986338797816</v>
      </c>
      <c r="AM952" s="118">
        <v>4.2189139657444006</v>
      </c>
      <c r="AN952" s="115">
        <v>4.5380428461059132</v>
      </c>
      <c r="AO952" s="115">
        <v>4.5282622991347345</v>
      </c>
      <c r="AP952" s="115">
        <v>4.5818880290205559</v>
      </c>
      <c r="AQ952" s="119">
        <v>4.9921408145218606</v>
      </c>
      <c r="AR952" s="115">
        <v>5.3219000000000003</v>
      </c>
      <c r="AS952" s="115"/>
      <c r="AT952" s="118">
        <v>217.88399640795646</v>
      </c>
      <c r="AU952" s="118">
        <v>101.42574982001457</v>
      </c>
      <c r="AV952" s="119">
        <v>101.42574982001457</v>
      </c>
      <c r="AW952" s="119">
        <v>133.43946366283711</v>
      </c>
      <c r="AX952" s="119">
        <v>138.81020101214924</v>
      </c>
      <c r="AY952" s="119">
        <v>240.82432923367739</v>
      </c>
      <c r="AZ952" s="119">
        <v>393.70115528856911</v>
      </c>
      <c r="BA952" s="119"/>
    </row>
    <row r="953" spans="1:53" x14ac:dyDescent="0.25">
      <c r="A953" s="180" t="s">
        <v>1716</v>
      </c>
      <c r="B953" s="181">
        <v>9</v>
      </c>
      <c r="C953" s="182" t="s">
        <v>1717</v>
      </c>
      <c r="D953" s="31"/>
      <c r="E953" s="32"/>
      <c r="F953" s="160">
        <v>3400</v>
      </c>
      <c r="G953" s="109">
        <v>2605</v>
      </c>
      <c r="H953" s="110">
        <v>2677</v>
      </c>
      <c r="I953" s="110">
        <v>2636</v>
      </c>
      <c r="J953" s="110">
        <v>2596</v>
      </c>
      <c r="K953" s="110">
        <v>2473</v>
      </c>
      <c r="L953" s="110">
        <v>1924</v>
      </c>
      <c r="M953" s="111"/>
      <c r="N953" s="112">
        <v>0.20797276136987519</v>
      </c>
      <c r="O953" s="112">
        <v>0.17435994726912468</v>
      </c>
      <c r="P953" s="113">
        <v>0.21092827467133851</v>
      </c>
      <c r="Q953" s="113">
        <v>0.22067263314527868</v>
      </c>
      <c r="R953" s="113">
        <v>0.23736404316228618</v>
      </c>
      <c r="S953" s="207">
        <v>0.23708936336250888</v>
      </c>
      <c r="T953" s="113">
        <v>0.24372830439711732</v>
      </c>
      <c r="U953" s="111"/>
      <c r="V953" s="114">
        <v>64.5016514</v>
      </c>
      <c r="W953" s="114">
        <v>67.77</v>
      </c>
      <c r="X953" s="115">
        <v>64.48647351760718</v>
      </c>
      <c r="Y953" s="115">
        <v>64.664355359847903</v>
      </c>
      <c r="Z953" s="115">
        <v>62.570166280915437</v>
      </c>
      <c r="AA953" s="119">
        <v>61.279932363837929</v>
      </c>
      <c r="AB953" s="115">
        <v>58.520013323947857</v>
      </c>
      <c r="AC953" s="115"/>
      <c r="AD953" s="116">
        <v>36.788496033346796</v>
      </c>
      <c r="AE953" s="116">
        <v>36.778034355107629</v>
      </c>
      <c r="AF953" s="115">
        <v>36.856281485162285</v>
      </c>
      <c r="AG953" s="115">
        <v>36.875772591126996</v>
      </c>
      <c r="AH953" s="115">
        <v>36.889931382594938</v>
      </c>
      <c r="AI953" s="119">
        <v>46.049368417602636</v>
      </c>
      <c r="AJ953" s="117">
        <v>56.000000000000007</v>
      </c>
      <c r="AK953" s="115"/>
      <c r="AL953" s="118">
        <v>3.9560054659498203</v>
      </c>
      <c r="AM953" s="118">
        <v>4.2021986831275715</v>
      </c>
      <c r="AN953" s="115">
        <v>4.3652139225634805</v>
      </c>
      <c r="AO953" s="115">
        <v>4.6556567527675279</v>
      </c>
      <c r="AP953" s="115">
        <v>4.7522276901004297</v>
      </c>
      <c r="AQ953" s="119">
        <v>4.5003396075641291</v>
      </c>
      <c r="AR953" s="115">
        <v>4.1989999999999998</v>
      </c>
      <c r="AS953" s="115"/>
      <c r="AT953" s="118">
        <v>177.50677872115551</v>
      </c>
      <c r="AU953" s="118">
        <v>108.48768450720186</v>
      </c>
      <c r="AV953" s="119">
        <v>171.22312707917732</v>
      </c>
      <c r="AW953" s="119">
        <v>182.14103655503976</v>
      </c>
      <c r="AX953" s="119">
        <v>225.10133796428417</v>
      </c>
      <c r="AY953" s="119">
        <v>218.59508754116541</v>
      </c>
      <c r="AZ953" s="119">
        <v>242.69064139638874</v>
      </c>
      <c r="BA953" s="119"/>
    </row>
    <row r="954" spans="1:53" x14ac:dyDescent="0.25">
      <c r="A954" s="180"/>
      <c r="B954" s="183"/>
      <c r="C954" s="182"/>
      <c r="D954" s="31"/>
      <c r="E954" s="32"/>
      <c r="F954" s="160"/>
      <c r="G954" s="109"/>
      <c r="H954" s="110"/>
      <c r="I954" s="110"/>
      <c r="J954" s="110"/>
      <c r="K954" s="110"/>
      <c r="L954" s="110" t="s">
        <v>15</v>
      </c>
      <c r="M954" s="111"/>
      <c r="N954" s="112"/>
      <c r="O954" s="112"/>
      <c r="P954" s="113"/>
      <c r="Q954" s="113"/>
      <c r="R954" s="113"/>
      <c r="S954" s="207"/>
      <c r="T954" s="113"/>
      <c r="U954" s="111"/>
      <c r="V954" s="114"/>
      <c r="W954" s="114"/>
      <c r="X954" s="115"/>
      <c r="Y954" s="115"/>
      <c r="Z954" s="115"/>
      <c r="AA954" s="119"/>
      <c r="AB954" s="115"/>
      <c r="AC954" s="115"/>
      <c r="AD954" s="116"/>
      <c r="AE954" s="116"/>
      <c r="AF954" s="115"/>
      <c r="AG954" s="115"/>
      <c r="AH954" s="115"/>
      <c r="AI954" s="119"/>
      <c r="AJ954" s="120"/>
      <c r="AK954" s="115"/>
      <c r="AL954" s="118"/>
      <c r="AM954" s="118"/>
      <c r="AN954" s="115"/>
      <c r="AO954" s="115"/>
      <c r="AP954" s="115"/>
      <c r="AQ954" s="119"/>
      <c r="AR954" s="115"/>
      <c r="AS954" s="115"/>
      <c r="AT954" s="118"/>
      <c r="AU954" s="118"/>
      <c r="AV954" s="119"/>
      <c r="AW954" s="119"/>
      <c r="AX954" s="119"/>
      <c r="AY954" s="119"/>
      <c r="AZ954" s="119"/>
      <c r="BA954" s="119"/>
    </row>
    <row r="955" spans="1:53" x14ac:dyDescent="0.25">
      <c r="A955" s="177" t="s">
        <v>1718</v>
      </c>
      <c r="B955" s="178"/>
      <c r="C955" s="179" t="s">
        <v>1719</v>
      </c>
      <c r="D955" s="31"/>
      <c r="E955" s="32"/>
      <c r="F955" s="159">
        <v>48290</v>
      </c>
      <c r="G955" s="97">
        <v>45877</v>
      </c>
      <c r="H955" s="98">
        <v>49774</v>
      </c>
      <c r="I955" s="98">
        <v>50053</v>
      </c>
      <c r="J955" s="98">
        <v>50323</v>
      </c>
      <c r="K955" s="98">
        <v>51060</v>
      </c>
      <c r="L955" s="98">
        <v>42504</v>
      </c>
      <c r="M955" s="121"/>
      <c r="N955" s="100">
        <v>0.18083787500892404</v>
      </c>
      <c r="O955" s="100">
        <v>0.16073311830232062</v>
      </c>
      <c r="P955" s="101">
        <v>0.1699527115695777</v>
      </c>
      <c r="Q955" s="101">
        <v>0.1785971319222108</v>
      </c>
      <c r="R955" s="101">
        <v>0.18270097260963952</v>
      </c>
      <c r="S955" s="206">
        <v>0.20731515258723535</v>
      </c>
      <c r="T955" s="101">
        <v>0.23019465160026045</v>
      </c>
      <c r="U955" s="121"/>
      <c r="V955" s="102">
        <v>64.517871147691039</v>
      </c>
      <c r="W955" s="102">
        <v>67.150000000000006</v>
      </c>
      <c r="X955" s="103">
        <v>63.863084462148137</v>
      </c>
      <c r="Y955" s="103">
        <v>63.935126819960701</v>
      </c>
      <c r="Z955" s="103">
        <v>61.924253885789035</v>
      </c>
      <c r="AA955" s="107">
        <v>60.402095024853224</v>
      </c>
      <c r="AB955" s="103">
        <v>57.618739418088069</v>
      </c>
      <c r="AC955" s="103"/>
      <c r="AD955" s="104">
        <v>21.721021751358123</v>
      </c>
      <c r="AE955" s="104">
        <v>22.089745776013761</v>
      </c>
      <c r="AF955" s="103">
        <v>22.587851513921215</v>
      </c>
      <c r="AG955" s="103">
        <v>22.7119280354806</v>
      </c>
      <c r="AH955" s="103">
        <v>22.802060098689701</v>
      </c>
      <c r="AI955" s="107">
        <v>34.575710213007824</v>
      </c>
      <c r="AJ955" s="105">
        <v>47.207066770589762</v>
      </c>
      <c r="AK955" s="103"/>
      <c r="AL955" s="106">
        <v>3.2865126380085581</v>
      </c>
      <c r="AM955" s="106">
        <v>3.6587820056182752</v>
      </c>
      <c r="AN955" s="103">
        <v>3.752488447734454</v>
      </c>
      <c r="AO955" s="103">
        <v>3.9355074942871795</v>
      </c>
      <c r="AP955" s="103">
        <v>3.9875438963963963</v>
      </c>
      <c r="AQ955" s="107">
        <v>3.7585367843568314</v>
      </c>
      <c r="AR955" s="103">
        <v>3.4234268104776584</v>
      </c>
      <c r="AS955" s="103"/>
      <c r="AT955" s="106">
        <v>177.53255866772835</v>
      </c>
      <c r="AU955" s="106">
        <v>120.68825318815497</v>
      </c>
      <c r="AV955" s="107">
        <v>141.00532342137518</v>
      </c>
      <c r="AW955" s="107">
        <v>152.08914691442203</v>
      </c>
      <c r="AX955" s="107">
        <v>165.33401209933604</v>
      </c>
      <c r="AY955" s="107">
        <v>205.46102618681496</v>
      </c>
      <c r="AZ955" s="107">
        <v>273.07346590612462</v>
      </c>
      <c r="BA955" s="107"/>
    </row>
    <row r="956" spans="1:53" x14ac:dyDescent="0.25">
      <c r="A956" s="180" t="s">
        <v>1720</v>
      </c>
      <c r="B956" s="181">
        <v>1</v>
      </c>
      <c r="C956" s="182" t="s">
        <v>1721</v>
      </c>
      <c r="D956" s="31"/>
      <c r="E956" s="32"/>
      <c r="F956" s="160">
        <v>12729</v>
      </c>
      <c r="G956" s="109">
        <v>12057</v>
      </c>
      <c r="H956" s="110">
        <v>13000</v>
      </c>
      <c r="I956" s="110">
        <v>13046</v>
      </c>
      <c r="J956" s="110">
        <v>13086</v>
      </c>
      <c r="K956" s="110">
        <v>13190</v>
      </c>
      <c r="L956" s="110">
        <v>11871</v>
      </c>
      <c r="M956" s="111"/>
      <c r="N956" s="112">
        <v>0.18384770959105465</v>
      </c>
      <c r="O956" s="112">
        <v>0.16648689964213537</v>
      </c>
      <c r="P956" s="113">
        <v>0.17503661236448825</v>
      </c>
      <c r="Q956" s="113">
        <v>0.17700451582506288</v>
      </c>
      <c r="R956" s="113">
        <v>0.18073265298352506</v>
      </c>
      <c r="S956" s="207">
        <v>0.20516233947739249</v>
      </c>
      <c r="T956" s="113">
        <v>0.22456873487751569</v>
      </c>
      <c r="U956" s="111"/>
      <c r="V956" s="114">
        <v>67.834637000000001</v>
      </c>
      <c r="W956" s="114">
        <v>67.25</v>
      </c>
      <c r="X956" s="115">
        <v>62.216756437104678</v>
      </c>
      <c r="Y956" s="115">
        <v>61.49346662895352</v>
      </c>
      <c r="Z956" s="115">
        <v>58.71875211738066</v>
      </c>
      <c r="AA956" s="119">
        <v>55.311152967570706</v>
      </c>
      <c r="AB956" s="115">
        <v>51.358431284940551</v>
      </c>
      <c r="AC956" s="115"/>
      <c r="AD956" s="116">
        <v>18.032194039081496</v>
      </c>
      <c r="AE956" s="116">
        <v>18.015861858495313</v>
      </c>
      <c r="AF956" s="115">
        <v>18.138016854012076</v>
      </c>
      <c r="AG956" s="115">
        <v>18.168445266658946</v>
      </c>
      <c r="AH956" s="115">
        <v>18.190549171391059</v>
      </c>
      <c r="AI956" s="119">
        <v>27.141236213455613</v>
      </c>
      <c r="AJ956" s="117">
        <v>36.862003780718339</v>
      </c>
      <c r="AK956" s="115"/>
      <c r="AL956" s="118">
        <v>3.3051809867629363</v>
      </c>
      <c r="AM956" s="118">
        <v>3.6884254324546957</v>
      </c>
      <c r="AN956" s="115">
        <v>3.8418197336249</v>
      </c>
      <c r="AO956" s="115">
        <v>3.9976026425339368</v>
      </c>
      <c r="AP956" s="115">
        <v>4.0460079315164226</v>
      </c>
      <c r="AQ956" s="119">
        <v>3.8822103756515887</v>
      </c>
      <c r="AR956" s="115">
        <v>3.5954999999999999</v>
      </c>
      <c r="AS956" s="115"/>
      <c r="AT956" s="118">
        <v>190.1934110011461</v>
      </c>
      <c r="AU956" s="118">
        <v>139.36344067011154</v>
      </c>
      <c r="AV956" s="119">
        <v>166.96444188140003</v>
      </c>
      <c r="AW956" s="119">
        <v>169.03456166596212</v>
      </c>
      <c r="AX956" s="119">
        <v>187.65891644288078</v>
      </c>
      <c r="AY956" s="119">
        <v>246.21545959129799</v>
      </c>
      <c r="AZ956" s="119">
        <v>329.34623774305118</v>
      </c>
      <c r="BA956" s="119"/>
    </row>
    <row r="957" spans="1:53" x14ac:dyDescent="0.25">
      <c r="A957" s="180" t="s">
        <v>1722</v>
      </c>
      <c r="B957" s="181">
        <v>2</v>
      </c>
      <c r="C957" s="182" t="s">
        <v>1723</v>
      </c>
      <c r="D957" s="31"/>
      <c r="E957" s="32"/>
      <c r="F957" s="160">
        <v>2681</v>
      </c>
      <c r="G957" s="109">
        <v>2521</v>
      </c>
      <c r="H957" s="110">
        <v>2700</v>
      </c>
      <c r="I957" s="110">
        <v>2701</v>
      </c>
      <c r="J957" s="110">
        <v>2703</v>
      </c>
      <c r="K957" s="110">
        <v>2701</v>
      </c>
      <c r="L957" s="110">
        <v>2716</v>
      </c>
      <c r="M957" s="111"/>
      <c r="N957" s="112">
        <v>0.1752509598228234</v>
      </c>
      <c r="O957" s="112">
        <v>0.16482998815602568</v>
      </c>
      <c r="P957" s="113">
        <v>0.17821142966783524</v>
      </c>
      <c r="Q957" s="113">
        <v>0.18239353687862597</v>
      </c>
      <c r="R957" s="113">
        <v>0.18929642284609854</v>
      </c>
      <c r="S957" s="207">
        <v>0.21259504805364385</v>
      </c>
      <c r="T957" s="113">
        <v>0.22808382779683642</v>
      </c>
      <c r="U957" s="111"/>
      <c r="V957" s="114">
        <v>61.853118199999997</v>
      </c>
      <c r="W957" s="114">
        <v>67.03</v>
      </c>
      <c r="X957" s="115">
        <v>64.103775234266166</v>
      </c>
      <c r="Y957" s="115">
        <v>64.67504532898252</v>
      </c>
      <c r="Z957" s="115">
        <v>62.676570680104994</v>
      </c>
      <c r="AA957" s="119">
        <v>62.10866390510995</v>
      </c>
      <c r="AB957" s="115">
        <v>59.565584807150586</v>
      </c>
      <c r="AC957" s="115"/>
      <c r="AD957" s="116">
        <v>16.096989473956516</v>
      </c>
      <c r="AE957" s="116">
        <v>16.084096521632123</v>
      </c>
      <c r="AF957" s="115">
        <v>16.180528135590425</v>
      </c>
      <c r="AG957" s="115">
        <v>16.204548937435767</v>
      </c>
      <c r="AH957" s="115">
        <v>16.221998205057453</v>
      </c>
      <c r="AI957" s="119">
        <v>30.369114684042415</v>
      </c>
      <c r="AJ957" s="117">
        <v>45.739910313901348</v>
      </c>
      <c r="AK957" s="115"/>
      <c r="AL957" s="118">
        <v>3.5689051859099798</v>
      </c>
      <c r="AM957" s="118">
        <v>3.7518589363557107</v>
      </c>
      <c r="AN957" s="115">
        <v>3.8019314751341535</v>
      </c>
      <c r="AO957" s="115">
        <v>3.8832797498045344</v>
      </c>
      <c r="AP957" s="115">
        <v>3.9402968157695213</v>
      </c>
      <c r="AQ957" s="119">
        <v>3.5608397178277897</v>
      </c>
      <c r="AR957" s="115">
        <v>3.1215000000000002</v>
      </c>
      <c r="AS957" s="115"/>
      <c r="AT957" s="118">
        <v>187.54385383790301</v>
      </c>
      <c r="AU957" s="118">
        <v>140.98370300487096</v>
      </c>
      <c r="AV957" s="119">
        <v>176.73573842296898</v>
      </c>
      <c r="AW957" s="119">
        <v>181.70029261377445</v>
      </c>
      <c r="AX957" s="119">
        <v>205.28603131982425</v>
      </c>
      <c r="AY957" s="119">
        <v>232.34243502162823</v>
      </c>
      <c r="AZ957" s="119">
        <v>281.07680404659715</v>
      </c>
      <c r="BA957" s="119"/>
    </row>
    <row r="958" spans="1:53" x14ac:dyDescent="0.25">
      <c r="A958" s="180" t="s">
        <v>1724</v>
      </c>
      <c r="B958" s="181">
        <v>3</v>
      </c>
      <c r="C958" s="182" t="s">
        <v>1725</v>
      </c>
      <c r="D958" s="31"/>
      <c r="E958" s="32"/>
      <c r="F958" s="160">
        <v>10700</v>
      </c>
      <c r="G958" s="109">
        <v>9983</v>
      </c>
      <c r="H958" s="110">
        <v>10884</v>
      </c>
      <c r="I958" s="110">
        <v>10964</v>
      </c>
      <c r="J958" s="110">
        <v>11043</v>
      </c>
      <c r="K958" s="110">
        <v>11264</v>
      </c>
      <c r="L958" s="110">
        <v>8433</v>
      </c>
      <c r="M958" s="111"/>
      <c r="N958" s="112">
        <v>0.16668214422999372</v>
      </c>
      <c r="O958" s="112">
        <v>0.15688341935224356</v>
      </c>
      <c r="P958" s="113">
        <v>0.15963448462895258</v>
      </c>
      <c r="Q958" s="113">
        <v>0.16307285013092263</v>
      </c>
      <c r="R958" s="113">
        <v>0.16448207487291297</v>
      </c>
      <c r="S958" s="207">
        <v>0.16799612691074156</v>
      </c>
      <c r="T958" s="113">
        <v>0.16886093418240403</v>
      </c>
      <c r="U958" s="111"/>
      <c r="V958" s="114">
        <v>65.550649100000001</v>
      </c>
      <c r="W958" s="114">
        <v>67.08</v>
      </c>
      <c r="X958" s="115">
        <v>62.215858596181349</v>
      </c>
      <c r="Y958" s="115">
        <v>61.875176305708131</v>
      </c>
      <c r="Z958" s="115">
        <v>58.964501662791129</v>
      </c>
      <c r="AA958" s="119">
        <v>56.149174984273486</v>
      </c>
      <c r="AB958" s="115">
        <v>52.124545705120788</v>
      </c>
      <c r="AC958" s="115"/>
      <c r="AD958" s="116">
        <v>25.423045844079333</v>
      </c>
      <c r="AE958" s="116">
        <v>25.418194372328408</v>
      </c>
      <c r="AF958" s="115">
        <v>25.45448049510653</v>
      </c>
      <c r="AG958" s="115">
        <v>25.463519250440086</v>
      </c>
      <c r="AH958" s="115">
        <v>25.470085211967831</v>
      </c>
      <c r="AI958" s="119">
        <v>34.272242499582262</v>
      </c>
      <c r="AJ958" s="117">
        <v>43.837357052096571</v>
      </c>
      <c r="AK958" s="115"/>
      <c r="AL958" s="118">
        <v>2.7738063324538267</v>
      </c>
      <c r="AM958" s="118">
        <v>3.0375768215283068</v>
      </c>
      <c r="AN958" s="115">
        <v>3.1160963144933036</v>
      </c>
      <c r="AO958" s="115">
        <v>3.3299233296089383</v>
      </c>
      <c r="AP958" s="115">
        <v>3.3900589644012946</v>
      </c>
      <c r="AQ958" s="119">
        <v>3.1020332014849554</v>
      </c>
      <c r="AR958" s="115">
        <v>2.7473000000000001</v>
      </c>
      <c r="AS958" s="115"/>
      <c r="AT958" s="118">
        <v>162.91800698283777</v>
      </c>
      <c r="AU958" s="118">
        <v>126.1820438413046</v>
      </c>
      <c r="AV958" s="119">
        <v>140.25397137655861</v>
      </c>
      <c r="AW958" s="119">
        <v>140.00964232079042</v>
      </c>
      <c r="AX958" s="119">
        <v>149.741629421797</v>
      </c>
      <c r="AY958" s="119">
        <v>161.99344813294283</v>
      </c>
      <c r="AZ958" s="119">
        <v>188.5223062138854</v>
      </c>
      <c r="BA958" s="119"/>
    </row>
    <row r="959" spans="1:53" x14ac:dyDescent="0.25">
      <c r="A959" s="180" t="s">
        <v>1726</v>
      </c>
      <c r="B959" s="181">
        <v>4</v>
      </c>
      <c r="C959" s="182" t="s">
        <v>1727</v>
      </c>
      <c r="D959" s="31"/>
      <c r="E959" s="32"/>
      <c r="F959" s="160">
        <v>10487</v>
      </c>
      <c r="G959" s="109">
        <v>9616</v>
      </c>
      <c r="H959" s="110">
        <v>10417</v>
      </c>
      <c r="I959" s="110">
        <v>10471</v>
      </c>
      <c r="J959" s="110">
        <v>10522</v>
      </c>
      <c r="K959" s="110">
        <v>10662</v>
      </c>
      <c r="L959" s="110">
        <v>8170</v>
      </c>
      <c r="M959" s="111"/>
      <c r="N959" s="112">
        <v>0.14689133091380879</v>
      </c>
      <c r="O959" s="112">
        <v>0.12473165185582462</v>
      </c>
      <c r="P959" s="113">
        <v>0.12335794158386161</v>
      </c>
      <c r="Q959" s="113">
        <v>0.13864932699984453</v>
      </c>
      <c r="R959" s="113">
        <v>0.13603878353453799</v>
      </c>
      <c r="S959" s="207">
        <v>0.15815566916687746</v>
      </c>
      <c r="T959" s="113">
        <v>0.17704917951266008</v>
      </c>
      <c r="U959" s="111"/>
      <c r="V959" s="114">
        <v>61.5555302</v>
      </c>
      <c r="W959" s="114">
        <v>67.13</v>
      </c>
      <c r="X959" s="115">
        <v>65.727404696224525</v>
      </c>
      <c r="Y959" s="115">
        <v>66.57697087570827</v>
      </c>
      <c r="Z959" s="115">
        <v>65.492693489811543</v>
      </c>
      <c r="AA959" s="119">
        <v>65.869686397927012</v>
      </c>
      <c r="AB959" s="115">
        <v>64.409530274632431</v>
      </c>
      <c r="AC959" s="115"/>
      <c r="AD959" s="116">
        <v>12.13300961248517</v>
      </c>
      <c r="AE959" s="116">
        <v>12.129791912613832</v>
      </c>
      <c r="AF959" s="115">
        <v>12.15385839358882</v>
      </c>
      <c r="AG959" s="115">
        <v>12.159853275836307</v>
      </c>
      <c r="AH959" s="115">
        <v>12.164208097351855</v>
      </c>
      <c r="AI959" s="119">
        <v>29.364526950665095</v>
      </c>
      <c r="AJ959" s="117">
        <v>48.058902275769746</v>
      </c>
      <c r="AK959" s="115"/>
      <c r="AL959" s="118">
        <v>2.8595803332341561</v>
      </c>
      <c r="AM959" s="118">
        <v>3.0760611082606464</v>
      </c>
      <c r="AN959" s="115">
        <v>3.0751542929046338</v>
      </c>
      <c r="AO959" s="115">
        <v>3.2562724768570783</v>
      </c>
      <c r="AP959" s="115">
        <v>3.3045811587889347</v>
      </c>
      <c r="AQ959" s="119">
        <v>2.9995610171956955</v>
      </c>
      <c r="AR959" s="115">
        <v>2.6493000000000002</v>
      </c>
      <c r="AS959" s="115"/>
      <c r="AT959" s="118">
        <v>169.77102798939239</v>
      </c>
      <c r="AU959" s="118">
        <v>100.25119912423597</v>
      </c>
      <c r="AV959" s="119">
        <v>100.25119912423597</v>
      </c>
      <c r="AW959" s="119">
        <v>119.90383562414279</v>
      </c>
      <c r="AX959" s="119">
        <v>115.9979764917292</v>
      </c>
      <c r="AY959" s="119">
        <v>125.89555727235314</v>
      </c>
      <c r="AZ959" s="119">
        <v>157.85005568983976</v>
      </c>
      <c r="BA959" s="119"/>
    </row>
    <row r="960" spans="1:53" x14ac:dyDescent="0.25">
      <c r="A960" s="180" t="s">
        <v>1728</v>
      </c>
      <c r="B960" s="181">
        <v>5</v>
      </c>
      <c r="C960" s="182" t="s">
        <v>1729</v>
      </c>
      <c r="D960" s="31"/>
      <c r="E960" s="32"/>
      <c r="F960" s="160">
        <v>7224</v>
      </c>
      <c r="G960" s="109">
        <v>6910</v>
      </c>
      <c r="H960" s="110">
        <v>7477</v>
      </c>
      <c r="I960" s="110">
        <v>7512</v>
      </c>
      <c r="J960" s="110">
        <v>7546</v>
      </c>
      <c r="K960" s="110">
        <v>7634</v>
      </c>
      <c r="L960" s="110">
        <v>6911</v>
      </c>
      <c r="M960" s="111"/>
      <c r="N960" s="112">
        <v>0.18835636577319087</v>
      </c>
      <c r="O960" s="112">
        <v>0.15866889825655872</v>
      </c>
      <c r="P960" s="113">
        <v>0.1636233471537237</v>
      </c>
      <c r="Q960" s="113">
        <v>0.18098832615287569</v>
      </c>
      <c r="R960" s="113">
        <v>0.18097851917707927</v>
      </c>
      <c r="S960" s="207">
        <v>0.22332103448113039</v>
      </c>
      <c r="T960" s="113">
        <v>0.26458770898044198</v>
      </c>
      <c r="U960" s="111"/>
      <c r="V960" s="114">
        <v>62.314379599999995</v>
      </c>
      <c r="W960" s="114">
        <v>67.010000000000005</v>
      </c>
      <c r="X960" s="115">
        <v>66.400250858114418</v>
      </c>
      <c r="Y960" s="115">
        <v>67.170631480313403</v>
      </c>
      <c r="Z960" s="115">
        <v>66.506674463472478</v>
      </c>
      <c r="AA960" s="119">
        <v>67.256149051264401</v>
      </c>
      <c r="AB960" s="115">
        <v>66.504706798817054</v>
      </c>
      <c r="AC960" s="115"/>
      <c r="AD960" s="116">
        <v>36.593106445226184</v>
      </c>
      <c r="AE960" s="116">
        <v>36.582661381616298</v>
      </c>
      <c r="AF960" s="115">
        <v>36.660784244127193</v>
      </c>
      <c r="AG960" s="115">
        <v>36.680244395450352</v>
      </c>
      <c r="AH960" s="115">
        <v>36.694380700748681</v>
      </c>
      <c r="AI960" s="119">
        <v>48.705575603355555</v>
      </c>
      <c r="AJ960" s="117">
        <v>61.755952380952387</v>
      </c>
      <c r="AK960" s="115"/>
      <c r="AL960" s="118">
        <v>3.25271460628315</v>
      </c>
      <c r="AM960" s="118">
        <v>3.5210732054015641</v>
      </c>
      <c r="AN960" s="115">
        <v>3.6528579667448504</v>
      </c>
      <c r="AO960" s="115">
        <v>3.8430672110552768</v>
      </c>
      <c r="AP960" s="115">
        <v>3.9284566180935028</v>
      </c>
      <c r="AQ960" s="119">
        <v>3.8010719548518423</v>
      </c>
      <c r="AR960" s="115">
        <v>3.6183000000000001</v>
      </c>
      <c r="AS960" s="115"/>
      <c r="AT960" s="118">
        <v>171.89488995482108</v>
      </c>
      <c r="AU960" s="118">
        <v>101.7878961017221</v>
      </c>
      <c r="AV960" s="119">
        <v>106.55224276068832</v>
      </c>
      <c r="AW960" s="119">
        <v>125.50998546567328</v>
      </c>
      <c r="AX960" s="119">
        <v>125.06235848451666</v>
      </c>
      <c r="AY960" s="119">
        <v>183.79578552975912</v>
      </c>
      <c r="AZ960" s="119">
        <v>269.72092730644027</v>
      </c>
      <c r="BA960" s="119"/>
    </row>
    <row r="961" spans="1:53" x14ac:dyDescent="0.25">
      <c r="A961" s="180" t="s">
        <v>1730</v>
      </c>
      <c r="B961" s="181">
        <v>6</v>
      </c>
      <c r="C961" s="182" t="s">
        <v>1731</v>
      </c>
      <c r="D961" s="31"/>
      <c r="E961" s="32"/>
      <c r="F961" s="160">
        <v>4469</v>
      </c>
      <c r="G961" s="109">
        <v>4790</v>
      </c>
      <c r="H961" s="110">
        <v>5296</v>
      </c>
      <c r="I961" s="110">
        <v>5359</v>
      </c>
      <c r="J961" s="110">
        <v>5423</v>
      </c>
      <c r="K961" s="110">
        <v>5609</v>
      </c>
      <c r="L961" s="110">
        <v>4403</v>
      </c>
      <c r="M961" s="111"/>
      <c r="N961" s="112">
        <v>0.22217075164053815</v>
      </c>
      <c r="O961" s="112">
        <v>0.18690560073726181</v>
      </c>
      <c r="P961" s="113">
        <v>0.23073631558822588</v>
      </c>
      <c r="Q961" s="113">
        <v>0.23976369935963435</v>
      </c>
      <c r="R961" s="113">
        <v>0.25688750666321614</v>
      </c>
      <c r="S961" s="207">
        <v>0.30074065590440291</v>
      </c>
      <c r="T961" s="113">
        <v>0.33961450869194887</v>
      </c>
      <c r="U961" s="111"/>
      <c r="V961" s="114">
        <v>64.709963000000002</v>
      </c>
      <c r="W961" s="114">
        <v>67.459999999999994</v>
      </c>
      <c r="X961" s="115">
        <v>64.115605762249132</v>
      </c>
      <c r="Y961" s="115">
        <v>64.220496355132866</v>
      </c>
      <c r="Z961" s="115">
        <v>62.254454662414702</v>
      </c>
      <c r="AA961" s="119">
        <v>60.613402057901794</v>
      </c>
      <c r="AB961" s="115">
        <v>57.706950394949843</v>
      </c>
      <c r="AC961" s="115"/>
      <c r="AD961" s="116">
        <v>25.197191848700662</v>
      </c>
      <c r="AE961" s="116">
        <v>25.178334244463308</v>
      </c>
      <c r="AF961" s="115">
        <v>25.319377906631697</v>
      </c>
      <c r="AG961" s="115">
        <v>25.354511424794669</v>
      </c>
      <c r="AH961" s="115">
        <v>25.380033227308346</v>
      </c>
      <c r="AI961" s="119">
        <v>40.490821608993429</v>
      </c>
      <c r="AJ961" s="117">
        <v>56.906077348066297</v>
      </c>
      <c r="AK961" s="115"/>
      <c r="AL961" s="118">
        <v>5.3479647970085464</v>
      </c>
      <c r="AM961" s="118">
        <v>5.8527169905106202</v>
      </c>
      <c r="AN961" s="115">
        <v>5.9712803525332934</v>
      </c>
      <c r="AO961" s="115">
        <v>6.1841842806742457</v>
      </c>
      <c r="AP961" s="115">
        <v>6.1973007584376179</v>
      </c>
      <c r="AQ961" s="119">
        <v>5.9167245855284776</v>
      </c>
      <c r="AR961" s="115">
        <v>5.4611999999999998</v>
      </c>
      <c r="AS961" s="115"/>
      <c r="AT961" s="118">
        <v>197.78253009998747</v>
      </c>
      <c r="AU961" s="118">
        <v>119.84234563024536</v>
      </c>
      <c r="AV961" s="119">
        <v>205.31344787291957</v>
      </c>
      <c r="AW961" s="119">
        <v>220.77083348011516</v>
      </c>
      <c r="AX961" s="119">
        <v>275.06226962397608</v>
      </c>
      <c r="AY961" s="119">
        <v>364.70164199583814</v>
      </c>
      <c r="AZ961" s="119">
        <v>497.4235555151273</v>
      </c>
      <c r="BA961" s="119"/>
    </row>
    <row r="962" spans="1:53" x14ac:dyDescent="0.25">
      <c r="A962" s="180"/>
      <c r="B962" s="183"/>
      <c r="C962" s="182"/>
      <c r="D962" s="31"/>
      <c r="E962" s="32"/>
      <c r="F962" s="160"/>
      <c r="G962" s="109"/>
      <c r="H962" s="110"/>
      <c r="I962" s="110"/>
      <c r="J962" s="110"/>
      <c r="K962" s="110"/>
      <c r="L962" s="110" t="s">
        <v>15</v>
      </c>
      <c r="M962" s="111"/>
      <c r="N962" s="112"/>
      <c r="O962" s="112"/>
      <c r="P962" s="113"/>
      <c r="Q962" s="113"/>
      <c r="R962" s="113"/>
      <c r="S962" s="207"/>
      <c r="T962" s="113"/>
      <c r="U962" s="111"/>
      <c r="V962" s="114"/>
      <c r="W962" s="114"/>
      <c r="X962" s="115"/>
      <c r="Y962" s="115"/>
      <c r="Z962" s="115"/>
      <c r="AA962" s="119"/>
      <c r="AB962" s="115"/>
      <c r="AC962" s="115"/>
      <c r="AD962" s="116"/>
      <c r="AE962" s="116"/>
      <c r="AF962" s="115"/>
      <c r="AG962" s="115"/>
      <c r="AH962" s="115"/>
      <c r="AI962" s="119"/>
      <c r="AJ962" s="120"/>
      <c r="AK962" s="115"/>
      <c r="AL962" s="118"/>
      <c r="AM962" s="118"/>
      <c r="AN962" s="115"/>
      <c r="AO962" s="115"/>
      <c r="AP962" s="115"/>
      <c r="AQ962" s="119"/>
      <c r="AR962" s="115"/>
      <c r="AS962" s="115"/>
      <c r="AT962" s="118"/>
      <c r="AU962" s="118"/>
      <c r="AV962" s="119"/>
      <c r="AW962" s="119"/>
      <c r="AX962" s="119"/>
      <c r="AY962" s="119"/>
      <c r="AZ962" s="119"/>
      <c r="BA962" s="119"/>
    </row>
    <row r="963" spans="1:53" x14ac:dyDescent="0.25">
      <c r="A963" s="177" t="s">
        <v>1732</v>
      </c>
      <c r="B963" s="178"/>
      <c r="C963" s="179" t="s">
        <v>1733</v>
      </c>
      <c r="D963" s="31"/>
      <c r="E963" s="32"/>
      <c r="F963" s="159">
        <v>90393</v>
      </c>
      <c r="G963" s="97">
        <v>82173</v>
      </c>
      <c r="H963" s="98">
        <v>88488</v>
      </c>
      <c r="I963" s="98">
        <v>88737</v>
      </c>
      <c r="J963" s="98">
        <v>88967</v>
      </c>
      <c r="K963" s="98">
        <v>89517</v>
      </c>
      <c r="L963" s="98">
        <v>87430</v>
      </c>
      <c r="M963" s="121"/>
      <c r="N963" s="100">
        <v>0.22488946543762484</v>
      </c>
      <c r="O963" s="100">
        <v>0.22480586605449621</v>
      </c>
      <c r="P963" s="101">
        <v>0.26413432922490543</v>
      </c>
      <c r="Q963" s="101">
        <v>0.27898677810744715</v>
      </c>
      <c r="R963" s="101">
        <v>0.29303881909685969</v>
      </c>
      <c r="S963" s="206">
        <v>0.30789237298213284</v>
      </c>
      <c r="T963" s="101">
        <v>0.33093987507605471</v>
      </c>
      <c r="U963" s="121"/>
      <c r="V963" s="102">
        <v>62.987203687912782</v>
      </c>
      <c r="W963" s="102">
        <v>67.319999999999993</v>
      </c>
      <c r="X963" s="103">
        <v>65.375189610146208</v>
      </c>
      <c r="Y963" s="103">
        <v>65.926611623314386</v>
      </c>
      <c r="Z963" s="103">
        <v>64.587819035736942</v>
      </c>
      <c r="AA963" s="107">
        <v>64.484872456699719</v>
      </c>
      <c r="AB963" s="103">
        <v>62.834892209080444</v>
      </c>
      <c r="AC963" s="103"/>
      <c r="AD963" s="104">
        <v>39.409340705660227</v>
      </c>
      <c r="AE963" s="104">
        <v>39.935128364524367</v>
      </c>
      <c r="AF963" s="103">
        <v>41.989312285403244</v>
      </c>
      <c r="AG963" s="103">
        <v>42.501002828492759</v>
      </c>
      <c r="AH963" s="103">
        <v>42.872706707628119</v>
      </c>
      <c r="AI963" s="107">
        <v>49.561058299898832</v>
      </c>
      <c r="AJ963" s="105">
        <v>56.448828606658438</v>
      </c>
      <c r="AK963" s="103"/>
      <c r="AL963" s="106">
        <v>4.7813307963617913</v>
      </c>
      <c r="AM963" s="106">
        <v>5.0486354655690286</v>
      </c>
      <c r="AN963" s="103">
        <v>5.2330212923395489</v>
      </c>
      <c r="AO963" s="103">
        <v>5.373843071472205</v>
      </c>
      <c r="AP963" s="103">
        <v>5.4531374764639429</v>
      </c>
      <c r="AQ963" s="107">
        <v>5.3220049814994468</v>
      </c>
      <c r="AR963" s="103">
        <v>5.1141740326884602</v>
      </c>
      <c r="AS963" s="103"/>
      <c r="AT963" s="106">
        <v>189.78446696763481</v>
      </c>
      <c r="AU963" s="106">
        <v>166.35952597696661</v>
      </c>
      <c r="AV963" s="107">
        <v>246.86767014876187</v>
      </c>
      <c r="AW963" s="107">
        <v>274.93305965806371</v>
      </c>
      <c r="AX963" s="107">
        <v>318.07582185932648</v>
      </c>
      <c r="AY963" s="107">
        <v>346.82657921566027</v>
      </c>
      <c r="AZ963" s="107">
        <v>425.34805424912747</v>
      </c>
      <c r="BA963" s="107"/>
    </row>
    <row r="964" spans="1:53" x14ac:dyDescent="0.25">
      <c r="A964" s="180" t="s">
        <v>1734</v>
      </c>
      <c r="B964" s="181">
        <v>1</v>
      </c>
      <c r="C964" s="182" t="s">
        <v>1735</v>
      </c>
      <c r="D964" s="31"/>
      <c r="E964" s="32"/>
      <c r="F964" s="160">
        <v>16023</v>
      </c>
      <c r="G964" s="109">
        <v>10087</v>
      </c>
      <c r="H964" s="110">
        <v>10239</v>
      </c>
      <c r="I964" s="110">
        <v>10043</v>
      </c>
      <c r="J964" s="110">
        <v>9846</v>
      </c>
      <c r="K964" s="110">
        <v>9254</v>
      </c>
      <c r="L964" s="110">
        <v>10614</v>
      </c>
      <c r="M964" s="111"/>
      <c r="N964" s="112">
        <v>0.27006259680908778</v>
      </c>
      <c r="O964" s="112">
        <v>0.29942870859884574</v>
      </c>
      <c r="P964" s="113">
        <v>0.36558553622640511</v>
      </c>
      <c r="Q964" s="113">
        <v>0.38304046902860145</v>
      </c>
      <c r="R964" s="113">
        <v>0.40802589479306295</v>
      </c>
      <c r="S964" s="207">
        <v>0.41229424844929663</v>
      </c>
      <c r="T964" s="113">
        <v>0.41442792404087797</v>
      </c>
      <c r="U964" s="111"/>
      <c r="V964" s="114">
        <v>66.183023599999999</v>
      </c>
      <c r="W964" s="114">
        <v>67.56</v>
      </c>
      <c r="X964" s="115">
        <v>65.408594610712967</v>
      </c>
      <c r="Y964" s="115">
        <v>65.417556273757484</v>
      </c>
      <c r="Z964" s="115">
        <v>64.234748303259636</v>
      </c>
      <c r="AA964" s="119">
        <v>63.485718068495203</v>
      </c>
      <c r="AB964" s="115">
        <v>62.107411675138913</v>
      </c>
      <c r="AC964" s="115"/>
      <c r="AD964" s="116">
        <v>62.965481399059811</v>
      </c>
      <c r="AE964" s="116">
        <v>62.933824992064004</v>
      </c>
      <c r="AF964" s="115">
        <v>63.181818181818187</v>
      </c>
      <c r="AG964" s="115">
        <v>63.229574995815554</v>
      </c>
      <c r="AH964" s="115">
        <v>63.272418644323103</v>
      </c>
      <c r="AI964" s="119">
        <v>65.552765001298326</v>
      </c>
      <c r="AJ964" s="117">
        <v>68.011527377521617</v>
      </c>
      <c r="AK964" s="115"/>
      <c r="AL964" s="118">
        <v>6.0865961816820562</v>
      </c>
      <c r="AM964" s="118">
        <v>6.5637100911458344</v>
      </c>
      <c r="AN964" s="115">
        <v>6.8339528129643217</v>
      </c>
      <c r="AO964" s="115">
        <v>6.9331005298013233</v>
      </c>
      <c r="AP964" s="115">
        <v>7.0288630331753561</v>
      </c>
      <c r="AQ964" s="119">
        <v>7.0138208752832156</v>
      </c>
      <c r="AR964" s="115">
        <v>6.8525</v>
      </c>
      <c r="AS964" s="115"/>
      <c r="AT964" s="118">
        <v>197.24819911708639</v>
      </c>
      <c r="AU964" s="118">
        <v>238.03752598393655</v>
      </c>
      <c r="AV964" s="119">
        <v>412.88093910637872</v>
      </c>
      <c r="AW964" s="119">
        <v>465.15627219941098</v>
      </c>
      <c r="AX964" s="119">
        <v>565.51027754639381</v>
      </c>
      <c r="AY964" s="119">
        <v>583.98568545539456</v>
      </c>
      <c r="AZ964" s="119">
        <v>611.70576086221422</v>
      </c>
      <c r="BA964" s="119"/>
    </row>
    <row r="965" spans="1:53" x14ac:dyDescent="0.25">
      <c r="A965" s="180" t="s">
        <v>1736</v>
      </c>
      <c r="B965" s="181">
        <v>2</v>
      </c>
      <c r="C965" s="182" t="s">
        <v>1737</v>
      </c>
      <c r="D965" s="31"/>
      <c r="E965" s="32"/>
      <c r="F965" s="160">
        <v>5455</v>
      </c>
      <c r="G965" s="109">
        <v>4940</v>
      </c>
      <c r="H965" s="110">
        <v>5354</v>
      </c>
      <c r="I965" s="110">
        <v>5380</v>
      </c>
      <c r="J965" s="110">
        <v>5404</v>
      </c>
      <c r="K965" s="110">
        <v>5465</v>
      </c>
      <c r="L965" s="110">
        <v>5797</v>
      </c>
      <c r="M965" s="111"/>
      <c r="N965" s="112">
        <v>0.26866458270158028</v>
      </c>
      <c r="O965" s="112">
        <v>0.297394049797499</v>
      </c>
      <c r="P965" s="113">
        <v>0.35584734895701758</v>
      </c>
      <c r="Q965" s="113">
        <v>0.37151859166949841</v>
      </c>
      <c r="R965" s="113">
        <v>0.39182642461681499</v>
      </c>
      <c r="S965" s="207">
        <v>0.39749951465630023</v>
      </c>
      <c r="T965" s="113">
        <v>0.39925313444867</v>
      </c>
      <c r="U965" s="111"/>
      <c r="V965" s="114">
        <v>65.825918000000001</v>
      </c>
      <c r="W965" s="114">
        <v>67.25</v>
      </c>
      <c r="X965" s="115">
        <v>63.893332770095284</v>
      </c>
      <c r="Y965" s="115">
        <v>63.808612640329613</v>
      </c>
      <c r="Z965" s="115">
        <v>62.157269147906845</v>
      </c>
      <c r="AA965" s="119">
        <v>60.506250971568079</v>
      </c>
      <c r="AB965" s="115">
        <v>58.148180305206232</v>
      </c>
      <c r="AC965" s="115"/>
      <c r="AD965" s="116">
        <v>62.985443460447129</v>
      </c>
      <c r="AE965" s="116">
        <v>62.951438852512517</v>
      </c>
      <c r="AF965" s="115">
        <v>63.218390804597703</v>
      </c>
      <c r="AG965" s="115">
        <v>63.269126925121775</v>
      </c>
      <c r="AH965" s="115">
        <v>63.315148618934991</v>
      </c>
      <c r="AI965" s="119">
        <v>63.08845934490423</v>
      </c>
      <c r="AJ965" s="117">
        <v>62.820512820512818</v>
      </c>
      <c r="AK965" s="115"/>
      <c r="AL965" s="118">
        <v>6.2330547798066585</v>
      </c>
      <c r="AM965" s="118">
        <v>6.7092274755927477</v>
      </c>
      <c r="AN965" s="115">
        <v>6.9847953087149657</v>
      </c>
      <c r="AO965" s="115">
        <v>7.0740747168284779</v>
      </c>
      <c r="AP965" s="115">
        <v>7.1389610415035225</v>
      </c>
      <c r="AQ965" s="119">
        <v>7.2787107433724714</v>
      </c>
      <c r="AR965" s="115">
        <v>7.2664999999999997</v>
      </c>
      <c r="AS965" s="115"/>
      <c r="AT965" s="118">
        <v>193.42948034168717</v>
      </c>
      <c r="AU965" s="118">
        <v>232.36632260706432</v>
      </c>
      <c r="AV965" s="119">
        <v>391.64888012827601</v>
      </c>
      <c r="AW965" s="119">
        <v>438.14086578390561</v>
      </c>
      <c r="AX965" s="119">
        <v>525.75816122114156</v>
      </c>
      <c r="AY965" s="119">
        <v>565.27748644824896</v>
      </c>
      <c r="AZ965" s="119">
        <v>612.42055783737692</v>
      </c>
      <c r="BA965" s="119"/>
    </row>
    <row r="966" spans="1:53" x14ac:dyDescent="0.25">
      <c r="A966" s="180" t="s">
        <v>1738</v>
      </c>
      <c r="B966" s="181">
        <v>3</v>
      </c>
      <c r="C966" s="182" t="s">
        <v>1739</v>
      </c>
      <c r="D966" s="31"/>
      <c r="E966" s="32"/>
      <c r="F966" s="160">
        <v>2460</v>
      </c>
      <c r="G966" s="109">
        <v>2073</v>
      </c>
      <c r="H966" s="110">
        <v>2181</v>
      </c>
      <c r="I966" s="110">
        <v>2166</v>
      </c>
      <c r="J966" s="110">
        <v>2149</v>
      </c>
      <c r="K966" s="110">
        <v>2094</v>
      </c>
      <c r="L966" s="110">
        <v>2219</v>
      </c>
      <c r="M966" s="111"/>
      <c r="N966" s="112">
        <v>0.252450543134003</v>
      </c>
      <c r="O966" s="112">
        <v>0.24659853093100839</v>
      </c>
      <c r="P966" s="113">
        <v>0.3418182856317688</v>
      </c>
      <c r="Q966" s="113">
        <v>0.36046471773062549</v>
      </c>
      <c r="R966" s="113">
        <v>0.38212400355058213</v>
      </c>
      <c r="S966" s="207">
        <v>0.37848541370829325</v>
      </c>
      <c r="T966" s="113">
        <v>0.36605482881810997</v>
      </c>
      <c r="U966" s="111"/>
      <c r="V966" s="114">
        <v>65.186103799999998</v>
      </c>
      <c r="W966" s="114">
        <v>67.56</v>
      </c>
      <c r="X966" s="115">
        <v>60.839211725848983</v>
      </c>
      <c r="Y966" s="115">
        <v>60.424531217941315</v>
      </c>
      <c r="Z966" s="115">
        <v>56.426340643291887</v>
      </c>
      <c r="AA966" s="119">
        <v>52.571779429311846</v>
      </c>
      <c r="AB966" s="115">
        <v>46.98928016151676</v>
      </c>
      <c r="AC966" s="115"/>
      <c r="AD966" s="116">
        <v>35.207468137767165</v>
      </c>
      <c r="AE966" s="116">
        <v>35.172472190285283</v>
      </c>
      <c r="AF966" s="115">
        <v>35.434221059959889</v>
      </c>
      <c r="AG966" s="115">
        <v>35.499421853284943</v>
      </c>
      <c r="AH966" s="115">
        <v>35.546785221885216</v>
      </c>
      <c r="AI966" s="119">
        <v>47.933330597865734</v>
      </c>
      <c r="AJ966" s="117">
        <v>61.379310344827587</v>
      </c>
      <c r="AK966" s="115"/>
      <c r="AL966" s="118">
        <v>7.4119139438085329</v>
      </c>
      <c r="AM966" s="118">
        <v>7.6551043789097424</v>
      </c>
      <c r="AN966" s="115">
        <v>7.8617640821476265</v>
      </c>
      <c r="AO966" s="115">
        <v>7.8972423728813546</v>
      </c>
      <c r="AP966" s="115">
        <v>7.9113280240420734</v>
      </c>
      <c r="AQ966" s="119">
        <v>7.794224619237653</v>
      </c>
      <c r="AR966" s="115">
        <v>7.5559000000000003</v>
      </c>
      <c r="AS966" s="115"/>
      <c r="AT966" s="118">
        <v>193.74222887562709</v>
      </c>
      <c r="AU966" s="118">
        <v>171.84010971244868</v>
      </c>
      <c r="AV966" s="119">
        <v>458.76863758845468</v>
      </c>
      <c r="AW966" s="119">
        <v>535.86323240198556</v>
      </c>
      <c r="AX966" s="119">
        <v>706.37246824232216</v>
      </c>
      <c r="AY966" s="119">
        <v>681.56126387570112</v>
      </c>
      <c r="AZ966" s="119">
        <v>696.41209438490762</v>
      </c>
      <c r="BA966" s="119"/>
    </row>
    <row r="967" spans="1:53" x14ac:dyDescent="0.25">
      <c r="A967" s="180" t="s">
        <v>1740</v>
      </c>
      <c r="B967" s="181">
        <v>4</v>
      </c>
      <c r="C967" s="182" t="s">
        <v>1741</v>
      </c>
      <c r="D967" s="31"/>
      <c r="E967" s="32"/>
      <c r="F967" s="160">
        <v>3215</v>
      </c>
      <c r="G967" s="109">
        <v>2886</v>
      </c>
      <c r="H967" s="110">
        <v>3105</v>
      </c>
      <c r="I967" s="110">
        <v>3112</v>
      </c>
      <c r="J967" s="110">
        <v>3118</v>
      </c>
      <c r="K967" s="110">
        <v>3129</v>
      </c>
      <c r="L967" s="110">
        <v>2863</v>
      </c>
      <c r="M967" s="111"/>
      <c r="N967" s="112">
        <v>0.14390149983511438</v>
      </c>
      <c r="O967" s="112">
        <v>0.12806464306668144</v>
      </c>
      <c r="P967" s="113">
        <v>0.12580342202680139</v>
      </c>
      <c r="Q967" s="113">
        <v>0.14479698619375014</v>
      </c>
      <c r="R967" s="113">
        <v>0.13552904301403193</v>
      </c>
      <c r="S967" s="207">
        <v>0.15796798795724146</v>
      </c>
      <c r="T967" s="113">
        <v>0.17509293186715105</v>
      </c>
      <c r="U967" s="111"/>
      <c r="V967" s="114">
        <v>60.580929500000003</v>
      </c>
      <c r="W967" s="114">
        <v>67.06</v>
      </c>
      <c r="X967" s="115">
        <v>63.570800884648278</v>
      </c>
      <c r="Y967" s="115">
        <v>64.278816155423769</v>
      </c>
      <c r="Z967" s="115">
        <v>61.745985353430378</v>
      </c>
      <c r="AA967" s="119">
        <v>61.041211062825369</v>
      </c>
      <c r="AB967" s="115">
        <v>57.805819413906349</v>
      </c>
      <c r="AC967" s="115"/>
      <c r="AD967" s="116">
        <v>13.224111527806286</v>
      </c>
      <c r="AE967" s="116">
        <v>13.212730506746736</v>
      </c>
      <c r="AF967" s="115">
        <v>13.297853774222816</v>
      </c>
      <c r="AG967" s="115">
        <v>13.319057703686809</v>
      </c>
      <c r="AH967" s="115">
        <v>13.334460729873479</v>
      </c>
      <c r="AI967" s="119">
        <v>28.872752290761127</v>
      </c>
      <c r="AJ967" s="117">
        <v>45.756457564575648</v>
      </c>
      <c r="AK967" s="115"/>
      <c r="AL967" s="118">
        <v>2.7897024767801857</v>
      </c>
      <c r="AM967" s="118">
        <v>3.1297395039858285</v>
      </c>
      <c r="AN967" s="115">
        <v>3.2118159563802067</v>
      </c>
      <c r="AO967" s="115">
        <v>3.3450241190289742</v>
      </c>
      <c r="AP967" s="115">
        <v>3.3993272452830179</v>
      </c>
      <c r="AQ967" s="119">
        <v>3.2467716139413767</v>
      </c>
      <c r="AR967" s="115">
        <v>3.0030000000000001</v>
      </c>
      <c r="AS967" s="115"/>
      <c r="AT967" s="118">
        <v>164.01952485490358</v>
      </c>
      <c r="AU967" s="118">
        <v>101.39742454081401</v>
      </c>
      <c r="AV967" s="119">
        <v>101.39742454081401</v>
      </c>
      <c r="AW967" s="119">
        <v>129.95725287990703</v>
      </c>
      <c r="AX967" s="119">
        <v>116.76043013528758</v>
      </c>
      <c r="AY967" s="119">
        <v>129.31399645986536</v>
      </c>
      <c r="AZ967" s="119">
        <v>157.91596359044939</v>
      </c>
      <c r="BA967" s="119"/>
    </row>
    <row r="968" spans="1:53" x14ac:dyDescent="0.25">
      <c r="A968" s="180" t="s">
        <v>1742</v>
      </c>
      <c r="B968" s="181">
        <v>5</v>
      </c>
      <c r="C968" s="182" t="s">
        <v>1743</v>
      </c>
      <c r="D968" s="31"/>
      <c r="E968" s="32"/>
      <c r="F968" s="160">
        <v>11331</v>
      </c>
      <c r="G968" s="109">
        <v>14346</v>
      </c>
      <c r="H968" s="110">
        <v>16236</v>
      </c>
      <c r="I968" s="110">
        <v>16580</v>
      </c>
      <c r="J968" s="110">
        <v>16924</v>
      </c>
      <c r="K968" s="110">
        <v>17944</v>
      </c>
      <c r="L968" s="110">
        <v>13295</v>
      </c>
      <c r="M968" s="111"/>
      <c r="N968" s="112">
        <v>0.1622871638541642</v>
      </c>
      <c r="O968" s="112">
        <v>0.13610157085088107</v>
      </c>
      <c r="P968" s="113">
        <v>0.14761950249167471</v>
      </c>
      <c r="Q968" s="113">
        <v>0.17125456025249294</v>
      </c>
      <c r="R968" s="113">
        <v>0.17100256678040168</v>
      </c>
      <c r="S968" s="207">
        <v>0.19176718390078812</v>
      </c>
      <c r="T968" s="113">
        <v>0.20682925486809667</v>
      </c>
      <c r="U968" s="111"/>
      <c r="V968" s="114">
        <v>58.535012000000002</v>
      </c>
      <c r="W968" s="114">
        <v>67.06</v>
      </c>
      <c r="X968" s="115">
        <v>67.989619234497098</v>
      </c>
      <c r="Y968" s="115">
        <v>69.637673297494842</v>
      </c>
      <c r="Z968" s="115">
        <v>69.56820623206589</v>
      </c>
      <c r="AA968" s="119">
        <v>72.230164960574029</v>
      </c>
      <c r="AB968" s="115">
        <v>72.45547700336158</v>
      </c>
      <c r="AC968" s="115"/>
      <c r="AD968" s="116">
        <v>17.916581873398542</v>
      </c>
      <c r="AE968" s="116">
        <v>17.909083137381689</v>
      </c>
      <c r="AF968" s="115">
        <v>17.965169222132349</v>
      </c>
      <c r="AG968" s="115">
        <v>17.97914008368673</v>
      </c>
      <c r="AH968" s="115">
        <v>17.989288841573227</v>
      </c>
      <c r="AI968" s="119">
        <v>32.448746378327996</v>
      </c>
      <c r="AJ968" s="117">
        <v>48.161764705882355</v>
      </c>
      <c r="AK968" s="115"/>
      <c r="AL968" s="118">
        <v>3.1966243931555911</v>
      </c>
      <c r="AM968" s="118">
        <v>3.4938816287878791</v>
      </c>
      <c r="AN968" s="115">
        <v>3.5567766827308565</v>
      </c>
      <c r="AO968" s="115">
        <v>3.7657853806490751</v>
      </c>
      <c r="AP968" s="115">
        <v>3.8201948440017577</v>
      </c>
      <c r="AQ968" s="119">
        <v>3.2917098675452579</v>
      </c>
      <c r="AR968" s="115">
        <v>2.6654</v>
      </c>
      <c r="AS968" s="115"/>
      <c r="AT968" s="118">
        <v>177.00348439479424</v>
      </c>
      <c r="AU968" s="118">
        <v>95.653279210184081</v>
      </c>
      <c r="AV968" s="119">
        <v>109.23454042263153</v>
      </c>
      <c r="AW968" s="119">
        <v>140.48354654683271</v>
      </c>
      <c r="AX968" s="119">
        <v>138.72691279667663</v>
      </c>
      <c r="AY968" s="119">
        <v>154.61196168348579</v>
      </c>
      <c r="AZ968" s="119">
        <v>195.95418149489086</v>
      </c>
      <c r="BA968" s="119"/>
    </row>
    <row r="969" spans="1:53" x14ac:dyDescent="0.25">
      <c r="A969" s="180" t="s">
        <v>1744</v>
      </c>
      <c r="B969" s="181">
        <v>6</v>
      </c>
      <c r="C969" s="182" t="s">
        <v>1745</v>
      </c>
      <c r="D969" s="31"/>
      <c r="E969" s="32"/>
      <c r="F969" s="160">
        <v>5888</v>
      </c>
      <c r="G969" s="109">
        <v>4755</v>
      </c>
      <c r="H969" s="110">
        <v>4978</v>
      </c>
      <c r="I969" s="110">
        <v>4939</v>
      </c>
      <c r="J969" s="110">
        <v>4898</v>
      </c>
      <c r="K969" s="110">
        <v>4770</v>
      </c>
      <c r="L969" s="110">
        <v>4221</v>
      </c>
      <c r="M969" s="111"/>
      <c r="N969" s="112">
        <v>0.21427759020002518</v>
      </c>
      <c r="O969" s="112">
        <v>0.19893980957465401</v>
      </c>
      <c r="P969" s="113">
        <v>0.20403982600295009</v>
      </c>
      <c r="Q969" s="113">
        <v>0.20630569012156241</v>
      </c>
      <c r="R969" s="113">
        <v>0.20995083154611069</v>
      </c>
      <c r="S969" s="207">
        <v>0.2467367125234611</v>
      </c>
      <c r="T969" s="113">
        <v>0.27695274441815154</v>
      </c>
      <c r="U969" s="111"/>
      <c r="V969" s="114">
        <v>62.768201300000001</v>
      </c>
      <c r="W969" s="114">
        <v>67.37</v>
      </c>
      <c r="X969" s="115">
        <v>63.215068106054638</v>
      </c>
      <c r="Y969" s="115">
        <v>63.529307403662955</v>
      </c>
      <c r="Z969" s="115">
        <v>60.871216435249231</v>
      </c>
      <c r="AA969" s="119">
        <v>59.167656152982318</v>
      </c>
      <c r="AB969" s="115">
        <v>55.461832783053218</v>
      </c>
      <c r="AC969" s="115"/>
      <c r="AD969" s="116">
        <v>38.063068608627937</v>
      </c>
      <c r="AE969" s="116">
        <v>38.049267389902688</v>
      </c>
      <c r="AF969" s="115">
        <v>38.152492296253236</v>
      </c>
      <c r="AG969" s="115">
        <v>38.178205285170158</v>
      </c>
      <c r="AH969" s="115">
        <v>38.19688379673083</v>
      </c>
      <c r="AI969" s="119">
        <v>46.730880148280448</v>
      </c>
      <c r="AJ969" s="117">
        <v>56.000000000000007</v>
      </c>
      <c r="AK969" s="115"/>
      <c r="AL969" s="118">
        <v>4.1656835867855273</v>
      </c>
      <c r="AM969" s="118">
        <v>4.6234249308755766</v>
      </c>
      <c r="AN969" s="115">
        <v>4.7662313024920895</v>
      </c>
      <c r="AO969" s="115">
        <v>4.960855894476504</v>
      </c>
      <c r="AP969" s="115">
        <v>5.0596703379721673</v>
      </c>
      <c r="AQ969" s="119">
        <v>5.010682586309926</v>
      </c>
      <c r="AR969" s="115">
        <v>4.8608000000000002</v>
      </c>
      <c r="AS969" s="115"/>
      <c r="AT969" s="118">
        <v>187.9981140683023</v>
      </c>
      <c r="AU969" s="118">
        <v>134.92121441358296</v>
      </c>
      <c r="AV969" s="119">
        <v>151.4551176046331</v>
      </c>
      <c r="AW969" s="119">
        <v>150.62311366544998</v>
      </c>
      <c r="AX969" s="119">
        <v>163.86003116530657</v>
      </c>
      <c r="AY969" s="119">
        <v>235.03123371658879</v>
      </c>
      <c r="AZ969" s="119">
        <v>331.86694672825297</v>
      </c>
      <c r="BA969" s="119"/>
    </row>
    <row r="970" spans="1:53" x14ac:dyDescent="0.25">
      <c r="A970" s="180" t="s">
        <v>1746</v>
      </c>
      <c r="B970" s="181">
        <v>7</v>
      </c>
      <c r="C970" s="182" t="s">
        <v>1747</v>
      </c>
      <c r="D970" s="31"/>
      <c r="E970" s="32"/>
      <c r="F970" s="160">
        <v>5347</v>
      </c>
      <c r="G970" s="109">
        <v>4366</v>
      </c>
      <c r="H970" s="110">
        <v>4610</v>
      </c>
      <c r="I970" s="110">
        <v>4588</v>
      </c>
      <c r="J970" s="110">
        <v>4565</v>
      </c>
      <c r="K970" s="110">
        <v>4491</v>
      </c>
      <c r="L970" s="110">
        <v>4505</v>
      </c>
      <c r="M970" s="111"/>
      <c r="N970" s="112">
        <v>0.2609474008104159</v>
      </c>
      <c r="O970" s="112">
        <v>0.27392761362962442</v>
      </c>
      <c r="P970" s="113">
        <v>0.32576012947464528</v>
      </c>
      <c r="Q970" s="113">
        <v>0.34103131494559585</v>
      </c>
      <c r="R970" s="113">
        <v>0.36258525961618215</v>
      </c>
      <c r="S970" s="207">
        <v>0.38549911409085014</v>
      </c>
      <c r="T970" s="113">
        <v>0.4028858755546314</v>
      </c>
      <c r="U970" s="111"/>
      <c r="V970" s="114">
        <v>65.096827400000009</v>
      </c>
      <c r="W970" s="114">
        <v>67.459999999999994</v>
      </c>
      <c r="X970" s="115">
        <v>65.721678306564868</v>
      </c>
      <c r="Y970" s="115">
        <v>65.988668667474599</v>
      </c>
      <c r="Z970" s="115">
        <v>65.104694084326283</v>
      </c>
      <c r="AA970" s="119">
        <v>64.854740920404709</v>
      </c>
      <c r="AB970" s="115">
        <v>63.815306459910474</v>
      </c>
      <c r="AC970" s="115"/>
      <c r="AD970" s="116">
        <v>57.500361469212017</v>
      </c>
      <c r="AE970" s="116">
        <v>57.477222828829142</v>
      </c>
      <c r="AF970" s="115">
        <v>57.650286094773207</v>
      </c>
      <c r="AG970" s="115">
        <v>57.693395592243071</v>
      </c>
      <c r="AH970" s="115">
        <v>57.7247113311277</v>
      </c>
      <c r="AI970" s="119">
        <v>56.216856664615705</v>
      </c>
      <c r="AJ970" s="117">
        <v>54.566210045662103</v>
      </c>
      <c r="AK970" s="115"/>
      <c r="AL970" s="118">
        <v>5.9493667059516788</v>
      </c>
      <c r="AM970" s="118">
        <v>6.4645391191709844</v>
      </c>
      <c r="AN970" s="115">
        <v>6.8438893831436625</v>
      </c>
      <c r="AO970" s="115">
        <v>7.0911111885067477</v>
      </c>
      <c r="AP970" s="115">
        <v>7.2434405809128632</v>
      </c>
      <c r="AQ970" s="119">
        <v>6.9161891414219667</v>
      </c>
      <c r="AR970" s="115">
        <v>6.4260000000000002</v>
      </c>
      <c r="AS970" s="115"/>
      <c r="AT970" s="118">
        <v>194.89506683710837</v>
      </c>
      <c r="AU970" s="118">
        <v>199.77356605325645</v>
      </c>
      <c r="AV970" s="119">
        <v>312.4578100042973</v>
      </c>
      <c r="AW970" s="119">
        <v>343.67028169925351</v>
      </c>
      <c r="AX970" s="119">
        <v>408.70589060795248</v>
      </c>
      <c r="AY970" s="119">
        <v>507.38482066237333</v>
      </c>
      <c r="AZ970" s="119">
        <v>626.00443998643857</v>
      </c>
      <c r="BA970" s="119"/>
    </row>
    <row r="971" spans="1:53" x14ac:dyDescent="0.25">
      <c r="A971" s="180" t="s">
        <v>1748</v>
      </c>
      <c r="B971" s="181">
        <v>8</v>
      </c>
      <c r="C971" s="182" t="s">
        <v>668</v>
      </c>
      <c r="D971" s="31"/>
      <c r="E971" s="32"/>
      <c r="F971" s="160">
        <v>4295</v>
      </c>
      <c r="G971" s="109">
        <v>3850</v>
      </c>
      <c r="H971" s="110">
        <v>4081</v>
      </c>
      <c r="I971" s="110">
        <v>4067</v>
      </c>
      <c r="J971" s="110">
        <v>4054</v>
      </c>
      <c r="K971" s="110">
        <v>4000</v>
      </c>
      <c r="L971" s="110">
        <v>4606</v>
      </c>
      <c r="M971" s="111"/>
      <c r="N971" s="112">
        <v>0.26967015075369583</v>
      </c>
      <c r="O971" s="112">
        <v>0.28731758306691724</v>
      </c>
      <c r="P971" s="113">
        <v>0.33179341918611716</v>
      </c>
      <c r="Q971" s="113">
        <v>0.34333504647162372</v>
      </c>
      <c r="R971" s="113">
        <v>0.35642649980483643</v>
      </c>
      <c r="S971" s="207">
        <v>0.38165147110437508</v>
      </c>
      <c r="T971" s="113">
        <v>0.39802451961626845</v>
      </c>
      <c r="U971" s="111"/>
      <c r="V971" s="114">
        <v>65.647365199999996</v>
      </c>
      <c r="W971" s="114">
        <v>67.61</v>
      </c>
      <c r="X971" s="115">
        <v>62.445652835625872</v>
      </c>
      <c r="Y971" s="115">
        <v>62.195979597108895</v>
      </c>
      <c r="Z971" s="115">
        <v>59.314778351703715</v>
      </c>
      <c r="AA971" s="119">
        <v>56.413531608569428</v>
      </c>
      <c r="AB971" s="115">
        <v>52.260965632564258</v>
      </c>
      <c r="AC971" s="115"/>
      <c r="AD971" s="116">
        <v>43.837328055407831</v>
      </c>
      <c r="AE971" s="116">
        <v>43.792906074912146</v>
      </c>
      <c r="AF971" s="115">
        <v>44.125156064413659</v>
      </c>
      <c r="AG971" s="115">
        <v>44.207918457713269</v>
      </c>
      <c r="AH971" s="115">
        <v>44.268038979875449</v>
      </c>
      <c r="AI971" s="119">
        <v>51.521379687338822</v>
      </c>
      <c r="AJ971" s="117">
        <v>59.383033419023135</v>
      </c>
      <c r="AK971" s="115"/>
      <c r="AL971" s="118">
        <v>6.4242851917404122</v>
      </c>
      <c r="AM971" s="118">
        <v>6.8170797625193602</v>
      </c>
      <c r="AN971" s="115">
        <v>7.136019533785217</v>
      </c>
      <c r="AO971" s="115">
        <v>7.1206792088316462</v>
      </c>
      <c r="AP971" s="115">
        <v>7.1693154086645823</v>
      </c>
      <c r="AQ971" s="119">
        <v>7.3681397198113245</v>
      </c>
      <c r="AR971" s="115">
        <v>7.4146000000000001</v>
      </c>
      <c r="AS971" s="115"/>
      <c r="AT971" s="118">
        <v>223.85750052790758</v>
      </c>
      <c r="AU971" s="118">
        <v>244.29557177451358</v>
      </c>
      <c r="AV971" s="119">
        <v>389.29286872796303</v>
      </c>
      <c r="AW971" s="119">
        <v>430.40047375642177</v>
      </c>
      <c r="AX971" s="119">
        <v>512.0199091624778</v>
      </c>
      <c r="AY971" s="119">
        <v>617.30108603554254</v>
      </c>
      <c r="AZ971" s="119">
        <v>741.00860044001683</v>
      </c>
      <c r="BA971" s="119"/>
    </row>
    <row r="972" spans="1:53" x14ac:dyDescent="0.25">
      <c r="A972" s="180" t="s">
        <v>1749</v>
      </c>
      <c r="B972" s="181">
        <v>9</v>
      </c>
      <c r="C972" s="182" t="s">
        <v>1750</v>
      </c>
      <c r="D972" s="31"/>
      <c r="E972" s="32"/>
      <c r="F972" s="160">
        <v>5352</v>
      </c>
      <c r="G972" s="109">
        <v>4520</v>
      </c>
      <c r="H972" s="110">
        <v>4727</v>
      </c>
      <c r="I972" s="110">
        <v>4687</v>
      </c>
      <c r="J972" s="110">
        <v>4646</v>
      </c>
      <c r="K972" s="110">
        <v>4514</v>
      </c>
      <c r="L972" s="110">
        <v>4307</v>
      </c>
      <c r="M972" s="111"/>
      <c r="N972" s="112">
        <v>0.18078917639671435</v>
      </c>
      <c r="O972" s="112">
        <v>0.14839012504695151</v>
      </c>
      <c r="P972" s="113">
        <v>0.1560591784344455</v>
      </c>
      <c r="Q972" s="113">
        <v>0.17125998043311211</v>
      </c>
      <c r="R972" s="113">
        <v>0.17160725329991436</v>
      </c>
      <c r="S972" s="207">
        <v>0.18676963268325297</v>
      </c>
      <c r="T972" s="113">
        <v>0.20272966057373715</v>
      </c>
      <c r="U972" s="111"/>
      <c r="V972" s="114">
        <v>61.711763900000001</v>
      </c>
      <c r="W972" s="114">
        <v>67.08</v>
      </c>
      <c r="X972" s="115">
        <v>64.011073980313327</v>
      </c>
      <c r="Y972" s="115">
        <v>64.589165425104497</v>
      </c>
      <c r="Z972" s="115">
        <v>62.45171539575459</v>
      </c>
      <c r="AA972" s="119">
        <v>61.705424186327036</v>
      </c>
      <c r="AB972" s="115">
        <v>58.867829475720569</v>
      </c>
      <c r="AC972" s="115"/>
      <c r="AD972" s="116">
        <v>17.33654571653992</v>
      </c>
      <c r="AE972" s="116">
        <v>17.329733718533475</v>
      </c>
      <c r="AF972" s="115">
        <v>17.38068341147536</v>
      </c>
      <c r="AG972" s="115">
        <v>17.393374814512207</v>
      </c>
      <c r="AH972" s="115">
        <v>17.402594144054589</v>
      </c>
      <c r="AI972" s="119">
        <v>22.715349578640144</v>
      </c>
      <c r="AJ972" s="117">
        <v>28.486646884272997</v>
      </c>
      <c r="AK972" s="115"/>
      <c r="AL972" s="118">
        <v>3.9023759893048129</v>
      </c>
      <c r="AM972" s="118">
        <v>4.1495785241248813</v>
      </c>
      <c r="AN972" s="115">
        <v>4.1491867661388104</v>
      </c>
      <c r="AO972" s="115">
        <v>4.3092927178153451</v>
      </c>
      <c r="AP972" s="115">
        <v>4.3503173052631574</v>
      </c>
      <c r="AQ972" s="119">
        <v>3.9362442571747991</v>
      </c>
      <c r="AR972" s="115">
        <v>3.4516</v>
      </c>
      <c r="AS972" s="115"/>
      <c r="AT972" s="118">
        <v>183.58942251711966</v>
      </c>
      <c r="AU972" s="118">
        <v>102.82045369029397</v>
      </c>
      <c r="AV972" s="119">
        <v>119.97676445188876</v>
      </c>
      <c r="AW972" s="119">
        <v>142.03753002081692</v>
      </c>
      <c r="AX972" s="119">
        <v>147.88687411584866</v>
      </c>
      <c r="AY972" s="119">
        <v>177.00895327318358</v>
      </c>
      <c r="AZ972" s="119">
        <v>234.89584098005091</v>
      </c>
      <c r="BA972" s="119"/>
    </row>
    <row r="973" spans="1:53" x14ac:dyDescent="0.25">
      <c r="A973" s="180" t="s">
        <v>1751</v>
      </c>
      <c r="B973" s="181">
        <v>10</v>
      </c>
      <c r="C973" s="182" t="s">
        <v>1752</v>
      </c>
      <c r="D973" s="31"/>
      <c r="E973" s="32"/>
      <c r="F973" s="160">
        <v>13292</v>
      </c>
      <c r="G973" s="109">
        <v>13578</v>
      </c>
      <c r="H973" s="110">
        <v>14918</v>
      </c>
      <c r="I973" s="110">
        <v>15066</v>
      </c>
      <c r="J973" s="110">
        <v>15211</v>
      </c>
      <c r="K973" s="110">
        <v>15614</v>
      </c>
      <c r="L973" s="110">
        <v>15223</v>
      </c>
      <c r="M973" s="111"/>
      <c r="N973" s="112">
        <v>0.18877993503175211</v>
      </c>
      <c r="O973" s="112">
        <v>0.18344089716694351</v>
      </c>
      <c r="P973" s="113">
        <v>0.21603339639659916</v>
      </c>
      <c r="Q973" s="113">
        <v>0.22603326503634127</v>
      </c>
      <c r="R973" s="113">
        <v>0.24044242837743043</v>
      </c>
      <c r="S973" s="207">
        <v>0.24561323843699487</v>
      </c>
      <c r="T973" s="113">
        <v>0.2448907947516723</v>
      </c>
      <c r="U973" s="111"/>
      <c r="V973" s="114">
        <v>60.789241099999998</v>
      </c>
      <c r="W973" s="114">
        <v>67.3</v>
      </c>
      <c r="X973" s="115">
        <v>66.200316557052147</v>
      </c>
      <c r="Y973" s="115">
        <v>67.224812826887842</v>
      </c>
      <c r="Z973" s="115">
        <v>66.105243187563588</v>
      </c>
      <c r="AA973" s="119">
        <v>67.075876348521092</v>
      </c>
      <c r="AB973" s="115">
        <v>65.904577111606486</v>
      </c>
      <c r="AC973" s="115"/>
      <c r="AD973" s="116">
        <v>30.382886560684668</v>
      </c>
      <c r="AE973" s="116">
        <v>30.372973165211874</v>
      </c>
      <c r="AF973" s="115">
        <v>30.447119466322427</v>
      </c>
      <c r="AG973" s="115">
        <v>30.465589069115879</v>
      </c>
      <c r="AH973" s="115">
        <v>30.479005816986504</v>
      </c>
      <c r="AI973" s="119">
        <v>42.554620660695491</v>
      </c>
      <c r="AJ973" s="117">
        <v>55.675287356321832</v>
      </c>
      <c r="AK973" s="115"/>
      <c r="AL973" s="118">
        <v>3.8348843496801694</v>
      </c>
      <c r="AM973" s="118">
        <v>4.0740901475141147</v>
      </c>
      <c r="AN973" s="115">
        <v>4.1678904813080697</v>
      </c>
      <c r="AO973" s="115">
        <v>4.321915546085858</v>
      </c>
      <c r="AP973" s="115">
        <v>4.3980555120481917</v>
      </c>
      <c r="AQ973" s="119">
        <v>3.8252479263387471</v>
      </c>
      <c r="AR973" s="115">
        <v>3.1669999999999998</v>
      </c>
      <c r="AS973" s="115"/>
      <c r="AT973" s="118">
        <v>168.2425610876918</v>
      </c>
      <c r="AU973" s="118">
        <v>132.86175154536184</v>
      </c>
      <c r="AV973" s="119">
        <v>195.62774494438057</v>
      </c>
      <c r="AW973" s="119">
        <v>208.89681550117018</v>
      </c>
      <c r="AX973" s="119">
        <v>246.79896294163365</v>
      </c>
      <c r="AY973" s="119">
        <v>246.40829823655804</v>
      </c>
      <c r="AZ973" s="119">
        <v>264.37301865424183</v>
      </c>
      <c r="BA973" s="119"/>
    </row>
    <row r="974" spans="1:53" x14ac:dyDescent="0.25">
      <c r="A974" s="180" t="s">
        <v>1753</v>
      </c>
      <c r="B974" s="181">
        <v>11</v>
      </c>
      <c r="C974" s="182" t="s">
        <v>644</v>
      </c>
      <c r="D974" s="31"/>
      <c r="E974" s="32"/>
      <c r="F974" s="160">
        <v>6565</v>
      </c>
      <c r="G974" s="109">
        <v>6432</v>
      </c>
      <c r="H974" s="110">
        <v>7023</v>
      </c>
      <c r="I974" s="110">
        <v>7079</v>
      </c>
      <c r="J974" s="110">
        <v>7133</v>
      </c>
      <c r="K974" s="110">
        <v>7280</v>
      </c>
      <c r="L974" s="110">
        <v>9444</v>
      </c>
      <c r="M974" s="111"/>
      <c r="N974" s="112">
        <v>0.28507546794936584</v>
      </c>
      <c r="O974" s="112">
        <v>0.33533888132288153</v>
      </c>
      <c r="P974" s="113">
        <v>0.39476224552569017</v>
      </c>
      <c r="Q974" s="113">
        <v>0.41023669346641101</v>
      </c>
      <c r="R974" s="113">
        <v>0.43025815058557382</v>
      </c>
      <c r="S974" s="207">
        <v>0.44378280427958267</v>
      </c>
      <c r="T974" s="113">
        <v>0.44961302905370032</v>
      </c>
      <c r="U974" s="111"/>
      <c r="V974" s="114">
        <v>65.885435599999994</v>
      </c>
      <c r="W974" s="114">
        <v>67.58</v>
      </c>
      <c r="X974" s="115">
        <v>64.784503646889092</v>
      </c>
      <c r="Y974" s="115">
        <v>64.775570368062318</v>
      </c>
      <c r="Z974" s="115">
        <v>63.229040865539922</v>
      </c>
      <c r="AA974" s="119">
        <v>62.227787750593507</v>
      </c>
      <c r="AB974" s="115">
        <v>60.427626172700627</v>
      </c>
      <c r="AC974" s="115"/>
      <c r="AD974" s="116">
        <v>58.041608161359079</v>
      </c>
      <c r="AE974" s="116">
        <v>57.992545161083399</v>
      </c>
      <c r="AF974" s="115">
        <v>58.359507217808726</v>
      </c>
      <c r="AG974" s="115">
        <v>58.45091627431556</v>
      </c>
      <c r="AH974" s="115">
        <v>58.517317933190348</v>
      </c>
      <c r="AI974" s="119">
        <v>65.026968611127586</v>
      </c>
      <c r="AJ974" s="117">
        <v>72.077922077922068</v>
      </c>
      <c r="AK974" s="115"/>
      <c r="AL974" s="118">
        <v>6.6120543804262031</v>
      </c>
      <c r="AM974" s="118">
        <v>7.1045973220338983</v>
      </c>
      <c r="AN974" s="115">
        <v>7.5565246679781799</v>
      </c>
      <c r="AO974" s="115">
        <v>7.5185303084223012</v>
      </c>
      <c r="AP974" s="115">
        <v>7.6416341083073434</v>
      </c>
      <c r="AQ974" s="119">
        <v>7.9400749182163111</v>
      </c>
      <c r="AR974" s="115">
        <v>8.0716999999999999</v>
      </c>
      <c r="AS974" s="115"/>
      <c r="AT974" s="118">
        <v>223.96800274552723</v>
      </c>
      <c r="AU974" s="118">
        <v>316.41427729541067</v>
      </c>
      <c r="AV974" s="119">
        <v>505.18551000512855</v>
      </c>
      <c r="AW974" s="119">
        <v>564.12899933426274</v>
      </c>
      <c r="AX974" s="119">
        <v>663.05384755749685</v>
      </c>
      <c r="AY974" s="119">
        <v>689.82151152472943</v>
      </c>
      <c r="AZ974" s="119">
        <v>707.50139474304126</v>
      </c>
      <c r="BA974" s="119"/>
    </row>
    <row r="975" spans="1:53" x14ac:dyDescent="0.25">
      <c r="A975" s="180" t="s">
        <v>1754</v>
      </c>
      <c r="B975" s="181">
        <v>12</v>
      </c>
      <c r="C975" s="182" t="s">
        <v>1755</v>
      </c>
      <c r="D975" s="31"/>
      <c r="E975" s="32"/>
      <c r="F975" s="160">
        <v>11170</v>
      </c>
      <c r="G975" s="109">
        <v>10340</v>
      </c>
      <c r="H975" s="110">
        <v>11036</v>
      </c>
      <c r="I975" s="110">
        <v>11030</v>
      </c>
      <c r="J975" s="110">
        <v>11019</v>
      </c>
      <c r="K975" s="110">
        <v>10962</v>
      </c>
      <c r="L975" s="110">
        <v>10336</v>
      </c>
      <c r="M975" s="111"/>
      <c r="N975" s="112">
        <v>0.18611114452587951</v>
      </c>
      <c r="O975" s="112">
        <v>0.16991427494409772</v>
      </c>
      <c r="P975" s="113">
        <v>0.18130491891424141</v>
      </c>
      <c r="Q975" s="113">
        <v>0.1846897579982483</v>
      </c>
      <c r="R975" s="113">
        <v>0.19298994408693193</v>
      </c>
      <c r="S975" s="207">
        <v>0.23705943730702891</v>
      </c>
      <c r="T975" s="113">
        <v>0.28123713210452911</v>
      </c>
      <c r="U975" s="111"/>
      <c r="V975" s="114">
        <v>61.347218600000005</v>
      </c>
      <c r="W975" s="114">
        <v>67.25</v>
      </c>
      <c r="X975" s="115">
        <v>67.678489941995281</v>
      </c>
      <c r="Y975" s="115">
        <v>68.791218096734667</v>
      </c>
      <c r="Z975" s="115">
        <v>68.613770466510232</v>
      </c>
      <c r="AA975" s="119">
        <v>70.302541171729445</v>
      </c>
      <c r="AB975" s="115">
        <v>70.266840766219204</v>
      </c>
      <c r="AC975" s="115"/>
      <c r="AD975" s="116">
        <v>25.083220172271027</v>
      </c>
      <c r="AE975" s="116">
        <v>25.075261764843987</v>
      </c>
      <c r="AF975" s="115">
        <v>25.134785918305358</v>
      </c>
      <c r="AG975" s="115">
        <v>25.149613191609376</v>
      </c>
      <c r="AH975" s="115">
        <v>25.16038406685524</v>
      </c>
      <c r="AI975" s="119">
        <v>36.933989699345148</v>
      </c>
      <c r="AJ975" s="117">
        <v>49.727371864776444</v>
      </c>
      <c r="AK975" s="115"/>
      <c r="AL975" s="118">
        <v>3.4065163613861387</v>
      </c>
      <c r="AM975" s="118">
        <v>3.658811606946581</v>
      </c>
      <c r="AN975" s="115">
        <v>3.7432722909854208</v>
      </c>
      <c r="AO975" s="115">
        <v>3.9238880872813051</v>
      </c>
      <c r="AP975" s="115">
        <v>4.0053439817455789</v>
      </c>
      <c r="AQ975" s="119">
        <v>3.9285119371749033</v>
      </c>
      <c r="AR975" s="115">
        <v>3.8134999999999999</v>
      </c>
      <c r="AS975" s="115"/>
      <c r="AT975" s="118">
        <v>190.71271653315193</v>
      </c>
      <c r="AU975" s="118">
        <v>129.78395083503892</v>
      </c>
      <c r="AV975" s="119">
        <v>146.35959374628317</v>
      </c>
      <c r="AW975" s="119">
        <v>144.70395573321858</v>
      </c>
      <c r="AX975" s="119">
        <v>158.30933367089713</v>
      </c>
      <c r="AY975" s="119">
        <v>219.84613454401008</v>
      </c>
      <c r="AZ975" s="119">
        <v>308.70111835514592</v>
      </c>
      <c r="BA975" s="119"/>
    </row>
    <row r="976" spans="1:53" x14ac:dyDescent="0.25">
      <c r="A976" s="180"/>
      <c r="B976" s="183"/>
      <c r="C976" s="182"/>
      <c r="D976" s="31"/>
      <c r="E976" s="32"/>
      <c r="F976" s="160"/>
      <c r="G976" s="109"/>
      <c r="H976" s="110"/>
      <c r="I976" s="110"/>
      <c r="J976" s="110"/>
      <c r="K976" s="110"/>
      <c r="L976" s="110" t="s">
        <v>15</v>
      </c>
      <c r="M976" s="111"/>
      <c r="N976" s="112"/>
      <c r="O976" s="112"/>
      <c r="P976" s="113"/>
      <c r="Q976" s="113"/>
      <c r="R976" s="113"/>
      <c r="S976" s="207"/>
      <c r="T976" s="113"/>
      <c r="U976" s="111"/>
      <c r="V976" s="114"/>
      <c r="W976" s="114"/>
      <c r="X976" s="115"/>
      <c r="Y976" s="115"/>
      <c r="Z976" s="115"/>
      <c r="AA976" s="119"/>
      <c r="AB976" s="115"/>
      <c r="AC976" s="115"/>
      <c r="AD976" s="116"/>
      <c r="AE976" s="116"/>
      <c r="AF976" s="115"/>
      <c r="AG976" s="115"/>
      <c r="AH976" s="115"/>
      <c r="AI976" s="119"/>
      <c r="AJ976" s="120"/>
      <c r="AK976" s="115"/>
      <c r="AL976" s="118"/>
      <c r="AM976" s="118"/>
      <c r="AN976" s="115"/>
      <c r="AO976" s="115"/>
      <c r="AP976" s="115"/>
      <c r="AQ976" s="119"/>
      <c r="AR976" s="115"/>
      <c r="AS976" s="115"/>
      <c r="AT976" s="118"/>
      <c r="AU976" s="118"/>
      <c r="AV976" s="119"/>
      <c r="AW976" s="119"/>
      <c r="AX976" s="119"/>
      <c r="AY976" s="119"/>
      <c r="AZ976" s="119"/>
      <c r="BA976" s="119"/>
    </row>
    <row r="977" spans="1:53" x14ac:dyDescent="0.25">
      <c r="A977" s="177" t="s">
        <v>1756</v>
      </c>
      <c r="B977" s="178"/>
      <c r="C977" s="179" t="s">
        <v>1757</v>
      </c>
      <c r="D977" s="31"/>
      <c r="E977" s="32"/>
      <c r="F977" s="159">
        <v>57050</v>
      </c>
      <c r="G977" s="97">
        <v>56685</v>
      </c>
      <c r="H977" s="98">
        <v>61992</v>
      </c>
      <c r="I977" s="98">
        <v>62520</v>
      </c>
      <c r="J977" s="98">
        <v>63039</v>
      </c>
      <c r="K977" s="98">
        <v>64520</v>
      </c>
      <c r="L977" s="98">
        <v>60739</v>
      </c>
      <c r="M977" s="121"/>
      <c r="N977" s="100">
        <v>0.27610159765328146</v>
      </c>
      <c r="O977" s="100">
        <v>0.32841912776701804</v>
      </c>
      <c r="P977" s="101">
        <v>0.39970235066767007</v>
      </c>
      <c r="Q977" s="101">
        <v>0.42393933581341092</v>
      </c>
      <c r="R977" s="101">
        <v>0.45241748504511986</v>
      </c>
      <c r="S977" s="206">
        <v>0.48740029714338423</v>
      </c>
      <c r="T977" s="101">
        <v>0.49961194530161179</v>
      </c>
      <c r="U977" s="121"/>
      <c r="V977" s="102">
        <v>65.889576272294477</v>
      </c>
      <c r="W977" s="102">
        <v>73.61</v>
      </c>
      <c r="X977" s="103">
        <v>74.109490504492257</v>
      </c>
      <c r="Y977" s="103">
        <v>75.599705194905027</v>
      </c>
      <c r="Z977" s="103">
        <v>75.526315694004978</v>
      </c>
      <c r="AA977" s="107">
        <v>77.993203994206624</v>
      </c>
      <c r="AB977" s="103">
        <v>78.333056475910524</v>
      </c>
      <c r="AC977" s="103"/>
      <c r="AD977" s="104">
        <v>54.07890864846636</v>
      </c>
      <c r="AE977" s="104">
        <v>53.637629338718739</v>
      </c>
      <c r="AF977" s="103">
        <v>55.107383001291069</v>
      </c>
      <c r="AG977" s="103">
        <v>55.473493865155518</v>
      </c>
      <c r="AH977" s="103">
        <v>55.739445288588819</v>
      </c>
      <c r="AI977" s="107">
        <v>61.40933447352495</v>
      </c>
      <c r="AJ977" s="105">
        <v>67.547609794014775</v>
      </c>
      <c r="AK977" s="103"/>
      <c r="AL977" s="106">
        <v>6.8616543027223065</v>
      </c>
      <c r="AM977" s="106">
        <v>7.568300992973902</v>
      </c>
      <c r="AN977" s="103">
        <v>7.7302826942583076</v>
      </c>
      <c r="AO977" s="103">
        <v>7.8345989915326788</v>
      </c>
      <c r="AP977" s="103">
        <v>7.9054853121550348</v>
      </c>
      <c r="AQ977" s="107">
        <v>7.8931494839215901</v>
      </c>
      <c r="AR977" s="103">
        <v>7.6772911825199666</v>
      </c>
      <c r="AS977" s="103"/>
      <c r="AT977" s="106">
        <v>205.66014103842107</v>
      </c>
      <c r="AU977" s="106">
        <v>265.89435260330458</v>
      </c>
      <c r="AV977" s="107">
        <v>435.88003987476691</v>
      </c>
      <c r="AW977" s="107">
        <v>493.67866208384999</v>
      </c>
      <c r="AX977" s="107">
        <v>588.69607120756814</v>
      </c>
      <c r="AY977" s="107">
        <v>664.52274394076608</v>
      </c>
      <c r="AZ977" s="107">
        <v>689.06470811803899</v>
      </c>
      <c r="BA977" s="107"/>
    </row>
    <row r="978" spans="1:53" x14ac:dyDescent="0.25">
      <c r="A978" s="180" t="s">
        <v>1758</v>
      </c>
      <c r="B978" s="181">
        <v>1</v>
      </c>
      <c r="C978" s="182" t="s">
        <v>1759</v>
      </c>
      <c r="D978" s="31"/>
      <c r="E978" s="32"/>
      <c r="F978" s="160">
        <v>17304</v>
      </c>
      <c r="G978" s="109">
        <v>17787</v>
      </c>
      <c r="H978" s="110">
        <v>19696</v>
      </c>
      <c r="I978" s="110">
        <v>19950</v>
      </c>
      <c r="J978" s="110">
        <v>20197</v>
      </c>
      <c r="K978" s="110">
        <v>20879</v>
      </c>
      <c r="L978" s="110">
        <v>20082</v>
      </c>
      <c r="M978" s="111"/>
      <c r="N978" s="112">
        <v>0.30238365897303149</v>
      </c>
      <c r="O978" s="112">
        <v>0.38917880522174303</v>
      </c>
      <c r="P978" s="113">
        <v>0.4765198074446253</v>
      </c>
      <c r="Q978" s="113">
        <v>0.5020687620314529</v>
      </c>
      <c r="R978" s="113">
        <v>0.53566762306722182</v>
      </c>
      <c r="S978" s="207">
        <v>0.54870076034126747</v>
      </c>
      <c r="T978" s="113">
        <v>0.55003421758160809</v>
      </c>
      <c r="U978" s="111"/>
      <c r="V978" s="114">
        <v>68.161983800000002</v>
      </c>
      <c r="W978" s="114">
        <v>73.94</v>
      </c>
      <c r="X978" s="115">
        <v>75.240715341605565</v>
      </c>
      <c r="Y978" s="115">
        <v>76.49868594807549</v>
      </c>
      <c r="Z978" s="115">
        <v>77.093618861137188</v>
      </c>
      <c r="AA978" s="119">
        <v>79.722230468576527</v>
      </c>
      <c r="AB978" s="115">
        <v>80.98340782696053</v>
      </c>
      <c r="AC978" s="115"/>
      <c r="AD978" s="116">
        <v>59.801559791516659</v>
      </c>
      <c r="AE978" s="116">
        <v>59.76476392586234</v>
      </c>
      <c r="AF978" s="115">
        <v>60.03997511277769</v>
      </c>
      <c r="AG978" s="115">
        <v>60.108529325604344</v>
      </c>
      <c r="AH978" s="115">
        <v>60.158328695912978</v>
      </c>
      <c r="AI978" s="119">
        <v>62.845623513536566</v>
      </c>
      <c r="AJ978" s="117">
        <v>65.748031496062993</v>
      </c>
      <c r="AK978" s="115"/>
      <c r="AL978" s="118">
        <v>8.4108787994542968</v>
      </c>
      <c r="AM978" s="118">
        <v>8.7626178140525202</v>
      </c>
      <c r="AN978" s="115">
        <v>8.9393966799949549</v>
      </c>
      <c r="AO978" s="115">
        <v>8.9484118426501027</v>
      </c>
      <c r="AP978" s="115">
        <v>8.9987730738522949</v>
      </c>
      <c r="AQ978" s="119">
        <v>8.9200722441681251</v>
      </c>
      <c r="AR978" s="115">
        <v>8.7146000000000008</v>
      </c>
      <c r="AS978" s="115"/>
      <c r="AT978" s="118">
        <v>214.55605251865899</v>
      </c>
      <c r="AU978" s="118">
        <v>364.06905186619883</v>
      </c>
      <c r="AV978" s="119">
        <v>614.7601977089829</v>
      </c>
      <c r="AW978" s="119">
        <v>695.74360394193559</v>
      </c>
      <c r="AX978" s="119">
        <v>825.1997489766527</v>
      </c>
      <c r="AY978" s="119">
        <v>830.38156621268706</v>
      </c>
      <c r="AZ978" s="119">
        <v>811.95744029055027</v>
      </c>
      <c r="BA978" s="119"/>
    </row>
    <row r="979" spans="1:53" x14ac:dyDescent="0.25">
      <c r="A979" s="180" t="s">
        <v>1760</v>
      </c>
      <c r="B979" s="181">
        <v>2</v>
      </c>
      <c r="C979" s="182" t="s">
        <v>1761</v>
      </c>
      <c r="D979" s="31"/>
      <c r="E979" s="32"/>
      <c r="F979" s="160">
        <v>10257</v>
      </c>
      <c r="G979" s="109">
        <v>9422</v>
      </c>
      <c r="H979" s="110">
        <v>9986</v>
      </c>
      <c r="I979" s="110">
        <v>9952</v>
      </c>
      <c r="J979" s="110">
        <v>9912</v>
      </c>
      <c r="K979" s="110">
        <v>9763</v>
      </c>
      <c r="L979" s="110">
        <v>10477</v>
      </c>
      <c r="M979" s="111"/>
      <c r="N979" s="112">
        <v>0.24464389477532256</v>
      </c>
      <c r="O979" s="112">
        <v>0.25835463069735737</v>
      </c>
      <c r="P979" s="113">
        <v>0.29046057255376873</v>
      </c>
      <c r="Q979" s="113">
        <v>0.3032653857758742</v>
      </c>
      <c r="R979" s="113">
        <v>0.31880513070414995</v>
      </c>
      <c r="S979" s="207">
        <v>0.35865484792701302</v>
      </c>
      <c r="T979" s="113">
        <v>0.39659694199223233</v>
      </c>
      <c r="U979" s="111"/>
      <c r="V979" s="114">
        <v>62.135826800000004</v>
      </c>
      <c r="W979" s="114">
        <v>73.25</v>
      </c>
      <c r="X979" s="115">
        <v>74.021404250407244</v>
      </c>
      <c r="Y979" s="115">
        <v>76.135477562341819</v>
      </c>
      <c r="Z979" s="115">
        <v>75.887676028199166</v>
      </c>
      <c r="AA979" s="119">
        <v>79.309768058877125</v>
      </c>
      <c r="AB979" s="115">
        <v>79.564160854711716</v>
      </c>
      <c r="AC979" s="115"/>
      <c r="AD979" s="116">
        <v>51.292925894868326</v>
      </c>
      <c r="AE979" s="116">
        <v>51.277269375873026</v>
      </c>
      <c r="AF979" s="115">
        <v>51.394370824610192</v>
      </c>
      <c r="AG979" s="115">
        <v>51.423540415167224</v>
      </c>
      <c r="AH979" s="115">
        <v>51.444729882334968</v>
      </c>
      <c r="AI979" s="119">
        <v>62.406178039211227</v>
      </c>
      <c r="AJ979" s="117">
        <v>74.312896405919659</v>
      </c>
      <c r="AK979" s="115"/>
      <c r="AL979" s="118">
        <v>5.293494974226804</v>
      </c>
      <c r="AM979" s="118">
        <v>5.7876263157894732</v>
      </c>
      <c r="AN979" s="115">
        <v>6.0013219877920916</v>
      </c>
      <c r="AO979" s="115">
        <v>6.2697458282208594</v>
      </c>
      <c r="AP979" s="115">
        <v>6.3985848640126131</v>
      </c>
      <c r="AQ979" s="119">
        <v>6.5609307117907463</v>
      </c>
      <c r="AR979" s="115">
        <v>6.6378000000000004</v>
      </c>
      <c r="AS979" s="115"/>
      <c r="AT979" s="118">
        <v>199.158583930866</v>
      </c>
      <c r="AU979" s="118">
        <v>174.29775183398681</v>
      </c>
      <c r="AV979" s="119">
        <v>224.59959503121615</v>
      </c>
      <c r="AW979" s="119">
        <v>235.51005662106283</v>
      </c>
      <c r="AX979" s="119">
        <v>265.72416688189708</v>
      </c>
      <c r="AY979" s="119">
        <v>309.66592951668645</v>
      </c>
      <c r="AZ979" s="119">
        <v>371.0445836419745</v>
      </c>
      <c r="BA979" s="119"/>
    </row>
    <row r="980" spans="1:53" x14ac:dyDescent="0.25">
      <c r="A980" s="180" t="s">
        <v>1762</v>
      </c>
      <c r="B980" s="181">
        <v>3</v>
      </c>
      <c r="C980" s="182" t="s">
        <v>542</v>
      </c>
      <c r="D980" s="31"/>
      <c r="E980" s="32"/>
      <c r="F980" s="160">
        <v>5332</v>
      </c>
      <c r="G980" s="109">
        <v>4980</v>
      </c>
      <c r="H980" s="110">
        <v>5304</v>
      </c>
      <c r="I980" s="110">
        <v>5294</v>
      </c>
      <c r="J980" s="110">
        <v>5281</v>
      </c>
      <c r="K980" s="110">
        <v>5228</v>
      </c>
      <c r="L980" s="110">
        <v>5499</v>
      </c>
      <c r="M980" s="111"/>
      <c r="N980" s="112">
        <v>0.27630256693553984</v>
      </c>
      <c r="O980" s="112">
        <v>0.28739812639058265</v>
      </c>
      <c r="P980" s="113">
        <v>0.3393929289478399</v>
      </c>
      <c r="Q980" s="113">
        <v>0.35607349631432328</v>
      </c>
      <c r="R980" s="113">
        <v>0.37888424151454131</v>
      </c>
      <c r="S980" s="207">
        <v>0.42056816326313856</v>
      </c>
      <c r="T980" s="113">
        <v>0.46128693094400713</v>
      </c>
      <c r="U980" s="111"/>
      <c r="V980" s="114">
        <v>66.926993600000003</v>
      </c>
      <c r="W980" s="114">
        <v>73.400000000000006</v>
      </c>
      <c r="X980" s="115">
        <v>72.910185203299349</v>
      </c>
      <c r="Y980" s="115">
        <v>74.052886430272537</v>
      </c>
      <c r="Z980" s="115">
        <v>73.50523220964331</v>
      </c>
      <c r="AA980" s="119">
        <v>75.004101363250584</v>
      </c>
      <c r="AB980" s="115">
        <v>74.603884885023447</v>
      </c>
      <c r="AC980" s="115"/>
      <c r="AD980" s="116">
        <v>49.429580093742977</v>
      </c>
      <c r="AE980" s="116">
        <v>49.41544658243204</v>
      </c>
      <c r="AF980" s="115">
        <v>49.521156839657806</v>
      </c>
      <c r="AG980" s="115">
        <v>49.547488921405794</v>
      </c>
      <c r="AH980" s="115">
        <v>49.566617156358781</v>
      </c>
      <c r="AI980" s="119">
        <v>62.68701033174284</v>
      </c>
      <c r="AJ980" s="117">
        <v>76.941176470588232</v>
      </c>
      <c r="AK980" s="115"/>
      <c r="AL980" s="118">
        <v>6.567980082796689</v>
      </c>
      <c r="AM980" s="118">
        <v>7.1122777732629023</v>
      </c>
      <c r="AN980" s="115">
        <v>7.2402472334223651</v>
      </c>
      <c r="AO980" s="115">
        <v>7.4998808026030366</v>
      </c>
      <c r="AP980" s="115">
        <v>7.5868507165326804</v>
      </c>
      <c r="AQ980" s="119">
        <v>7.8274427831164815</v>
      </c>
      <c r="AR980" s="115">
        <v>7.9702000000000002</v>
      </c>
      <c r="AS980" s="115"/>
      <c r="AT980" s="118">
        <v>217.64706850660193</v>
      </c>
      <c r="AU980" s="118">
        <v>203.71241109473121</v>
      </c>
      <c r="AV980" s="119">
        <v>312.06914006608974</v>
      </c>
      <c r="AW980" s="119">
        <v>340.22704617694416</v>
      </c>
      <c r="AX980" s="119">
        <v>404.00105370210861</v>
      </c>
      <c r="AY980" s="119">
        <v>461.54079442702647</v>
      </c>
      <c r="AZ980" s="119">
        <v>541.15213678022485</v>
      </c>
      <c r="BA980" s="119"/>
    </row>
    <row r="981" spans="1:53" x14ac:dyDescent="0.25">
      <c r="A981" s="180" t="s">
        <v>1763</v>
      </c>
      <c r="B981" s="181">
        <v>4</v>
      </c>
      <c r="C981" s="182" t="s">
        <v>1764</v>
      </c>
      <c r="D981" s="31"/>
      <c r="E981" s="32"/>
      <c r="F981" s="160">
        <v>3144</v>
      </c>
      <c r="G981" s="109">
        <v>5286</v>
      </c>
      <c r="H981" s="110">
        <v>6507</v>
      </c>
      <c r="I981" s="110">
        <v>6847</v>
      </c>
      <c r="J981" s="110">
        <v>7201</v>
      </c>
      <c r="K981" s="110">
        <v>8332</v>
      </c>
      <c r="L981" s="110">
        <v>5347</v>
      </c>
      <c r="M981" s="111"/>
      <c r="N981" s="112">
        <v>0.32341259099189856</v>
      </c>
      <c r="O981" s="112">
        <v>0.40197377805208367</v>
      </c>
      <c r="P981" s="113">
        <v>0.52406300054844079</v>
      </c>
      <c r="Q981" s="113">
        <v>0.55293418838686093</v>
      </c>
      <c r="R981" s="113">
        <v>0.59652751991559938</v>
      </c>
      <c r="S981" s="207">
        <v>0.66256183572862326</v>
      </c>
      <c r="T981" s="113">
        <v>0.71625346989653782</v>
      </c>
      <c r="U981" s="111"/>
      <c r="V981" s="114">
        <v>68.969191250000009</v>
      </c>
      <c r="W981" s="114">
        <v>74.41</v>
      </c>
      <c r="X981" s="115">
        <v>75.769228724279415</v>
      </c>
      <c r="Y981" s="115">
        <v>77.013692432982992</v>
      </c>
      <c r="Z981" s="115">
        <v>77.846760884259851</v>
      </c>
      <c r="AA981" s="119">
        <v>80.309061582107915</v>
      </c>
      <c r="AB981" s="115">
        <v>81.608414009257871</v>
      </c>
      <c r="AC981" s="115"/>
      <c r="AD981" s="116">
        <v>69.746113555674867</v>
      </c>
      <c r="AE981" s="116">
        <v>69.699531673372249</v>
      </c>
      <c r="AF981" s="115">
        <v>70.212765957446805</v>
      </c>
      <c r="AG981" s="115">
        <v>70.212765957446805</v>
      </c>
      <c r="AH981" s="115">
        <v>70.212765957446805</v>
      </c>
      <c r="AI981" s="119">
        <v>70.927599309602499</v>
      </c>
      <c r="AJ981" s="117">
        <v>71.597633136094672</v>
      </c>
      <c r="AK981" s="115"/>
      <c r="AL981" s="118">
        <v>10.232743823391262</v>
      </c>
      <c r="AM981" s="118">
        <v>10.767412266500623</v>
      </c>
      <c r="AN981" s="115">
        <v>10.878245094178768</v>
      </c>
      <c r="AO981" s="115">
        <v>10.774425843599357</v>
      </c>
      <c r="AP981" s="115">
        <v>10.824024368653998</v>
      </c>
      <c r="AQ981" s="119">
        <v>10.732383462676022</v>
      </c>
      <c r="AR981" s="115">
        <v>10.4597</v>
      </c>
      <c r="AS981" s="115"/>
      <c r="AT981" s="118">
        <v>211.80322395397994</v>
      </c>
      <c r="AU981" s="118">
        <v>328.05029652055572</v>
      </c>
      <c r="AV981" s="119">
        <v>660.82554312682259</v>
      </c>
      <c r="AW981" s="119">
        <v>756.61177953097729</v>
      </c>
      <c r="AX981" s="119">
        <v>924.3593066982761</v>
      </c>
      <c r="AY981" s="119">
        <v>1199.4048236884701</v>
      </c>
      <c r="AZ981" s="119">
        <v>1487.8835921334799</v>
      </c>
      <c r="BA981" s="119"/>
    </row>
    <row r="982" spans="1:53" x14ac:dyDescent="0.25">
      <c r="A982" s="180" t="s">
        <v>1765</v>
      </c>
      <c r="B982" s="181">
        <v>5</v>
      </c>
      <c r="C982" s="182" t="s">
        <v>1766</v>
      </c>
      <c r="D982" s="31"/>
      <c r="E982" s="32"/>
      <c r="F982" s="160">
        <v>8110</v>
      </c>
      <c r="G982" s="109">
        <v>6258</v>
      </c>
      <c r="H982" s="110">
        <v>6382</v>
      </c>
      <c r="I982" s="110">
        <v>6267</v>
      </c>
      <c r="J982" s="110">
        <v>6150</v>
      </c>
      <c r="K982" s="110">
        <v>5794</v>
      </c>
      <c r="L982" s="110">
        <v>5946</v>
      </c>
      <c r="M982" s="111"/>
      <c r="N982" s="112">
        <v>0.23641647243690392</v>
      </c>
      <c r="O982" s="112">
        <v>0.23104255550134958</v>
      </c>
      <c r="P982" s="113">
        <v>0.26268971822204967</v>
      </c>
      <c r="Q982" s="113">
        <v>0.27350930422338993</v>
      </c>
      <c r="R982" s="113">
        <v>0.29008859782246016</v>
      </c>
      <c r="S982" s="207">
        <v>0.29494707689395994</v>
      </c>
      <c r="T982" s="113">
        <v>0.30234811722541849</v>
      </c>
      <c r="U982" s="111"/>
      <c r="V982" s="114">
        <v>62.076309200000004</v>
      </c>
      <c r="W982" s="114">
        <v>72.95</v>
      </c>
      <c r="X982" s="115">
        <v>72.566455821573285</v>
      </c>
      <c r="Y982" s="115">
        <v>74.489900896020302</v>
      </c>
      <c r="Z982" s="115">
        <v>73.587578530685107</v>
      </c>
      <c r="AA982" s="119">
        <v>76.094357647490597</v>
      </c>
      <c r="AB982" s="115">
        <v>75.31650358442451</v>
      </c>
      <c r="AC982" s="115"/>
      <c r="AD982" s="116">
        <v>50.489261039928365</v>
      </c>
      <c r="AE982" s="116">
        <v>50.474817388870804</v>
      </c>
      <c r="AF982" s="115">
        <v>50.582847306913436</v>
      </c>
      <c r="AG982" s="115">
        <v>50.609757208637085</v>
      </c>
      <c r="AH982" s="115">
        <v>50.629305185422893</v>
      </c>
      <c r="AI982" s="119">
        <v>51.653458758687634</v>
      </c>
      <c r="AJ982" s="117">
        <v>52.759381898454748</v>
      </c>
      <c r="AK982" s="115"/>
      <c r="AL982" s="118">
        <v>4.7195921192758252</v>
      </c>
      <c r="AM982" s="118">
        <v>5.0386336757624397</v>
      </c>
      <c r="AN982" s="115">
        <v>5.1605219793319224</v>
      </c>
      <c r="AO982" s="115">
        <v>5.3488517647058815</v>
      </c>
      <c r="AP982" s="115">
        <v>5.4510180182752705</v>
      </c>
      <c r="AQ982" s="119">
        <v>5.1890661080275322</v>
      </c>
      <c r="AR982" s="115">
        <v>4.8559999999999999</v>
      </c>
      <c r="AS982" s="115"/>
      <c r="AT982" s="118">
        <v>198.60194071622337</v>
      </c>
      <c r="AU982" s="118">
        <v>147.11955912737403</v>
      </c>
      <c r="AV982" s="119">
        <v>197.90550881974963</v>
      </c>
      <c r="AW982" s="119">
        <v>206.92974524239619</v>
      </c>
      <c r="AX982" s="119">
        <v>240.9544097897892</v>
      </c>
      <c r="AY982" s="119">
        <v>246.5348699403221</v>
      </c>
      <c r="AZ982" s="119">
        <v>276.09997886089462</v>
      </c>
      <c r="BA982" s="119"/>
    </row>
    <row r="983" spans="1:53" x14ac:dyDescent="0.25">
      <c r="A983" s="180" t="s">
        <v>1767</v>
      </c>
      <c r="B983" s="181">
        <v>6</v>
      </c>
      <c r="C983" s="182" t="s">
        <v>1768</v>
      </c>
      <c r="D983" s="31"/>
      <c r="E983" s="32"/>
      <c r="F983" s="160">
        <v>9306</v>
      </c>
      <c r="G983" s="109">
        <v>9851</v>
      </c>
      <c r="H983" s="110">
        <v>10800</v>
      </c>
      <c r="I983" s="110">
        <v>10895</v>
      </c>
      <c r="J983" s="110">
        <v>10985</v>
      </c>
      <c r="K983" s="110">
        <v>11225</v>
      </c>
      <c r="L983" s="110">
        <v>10165</v>
      </c>
      <c r="M983" s="111"/>
      <c r="N983" s="112">
        <v>0.24057978221229129</v>
      </c>
      <c r="O983" s="112">
        <v>0.27189929582801708</v>
      </c>
      <c r="P983" s="113">
        <v>0.31476656504601347</v>
      </c>
      <c r="Q983" s="113">
        <v>0.32984890130535072</v>
      </c>
      <c r="R983" s="113">
        <v>0.34641512863687812</v>
      </c>
      <c r="S983" s="207">
        <v>0.39073923401067956</v>
      </c>
      <c r="T983" s="113">
        <v>0.42650679009782577</v>
      </c>
      <c r="U983" s="111"/>
      <c r="V983" s="114">
        <v>66.525249799999997</v>
      </c>
      <c r="W983" s="114">
        <v>73.58</v>
      </c>
      <c r="X983" s="115">
        <v>72.232418186061921</v>
      </c>
      <c r="Y983" s="115">
        <v>73.354341980160967</v>
      </c>
      <c r="Z983" s="115">
        <v>72.195100786508547</v>
      </c>
      <c r="AA983" s="119">
        <v>73.147307054213456</v>
      </c>
      <c r="AB983" s="115">
        <v>71.837888470590642</v>
      </c>
      <c r="AC983" s="115"/>
      <c r="AD983" s="116">
        <v>40.710664247015075</v>
      </c>
      <c r="AE983" s="116">
        <v>40.693900086067508</v>
      </c>
      <c r="AF983" s="115">
        <v>40.819286037722051</v>
      </c>
      <c r="AG983" s="115">
        <v>40.850519271049308</v>
      </c>
      <c r="AH983" s="115">
        <v>40.873207816191425</v>
      </c>
      <c r="AI983" s="119">
        <v>52.568586610871989</v>
      </c>
      <c r="AJ983" s="117">
        <v>65.272496831432193</v>
      </c>
      <c r="AK983" s="115"/>
      <c r="AL983" s="118">
        <v>5.6099359005905525</v>
      </c>
      <c r="AM983" s="118">
        <v>5.9734630154639179</v>
      </c>
      <c r="AN983" s="115">
        <v>6.0624496088043331</v>
      </c>
      <c r="AO983" s="115">
        <v>6.1961840510670738</v>
      </c>
      <c r="AP983" s="115">
        <v>6.2512493924889547</v>
      </c>
      <c r="AQ983" s="119">
        <v>6.205249784267906</v>
      </c>
      <c r="AR983" s="115">
        <v>6.069</v>
      </c>
      <c r="AS983" s="115"/>
      <c r="AT983" s="118">
        <v>185.05986310628342</v>
      </c>
      <c r="AU983" s="118">
        <v>211.95634621023416</v>
      </c>
      <c r="AV983" s="119">
        <v>313.98163711589552</v>
      </c>
      <c r="AW983" s="119">
        <v>343.66349550863578</v>
      </c>
      <c r="AX983" s="119">
        <v>398.95329343798443</v>
      </c>
      <c r="AY983" s="119">
        <v>488.78797951736487</v>
      </c>
      <c r="AZ983" s="119">
        <v>588.05038202769356</v>
      </c>
      <c r="BA983" s="119"/>
    </row>
    <row r="984" spans="1:53" x14ac:dyDescent="0.25">
      <c r="A984" s="180" t="s">
        <v>1769</v>
      </c>
      <c r="B984" s="181">
        <v>7</v>
      </c>
      <c r="C984" s="182" t="s">
        <v>1770</v>
      </c>
      <c r="D984" s="31"/>
      <c r="E984" s="32"/>
      <c r="F984" s="160">
        <v>3597</v>
      </c>
      <c r="G984" s="109">
        <v>3101</v>
      </c>
      <c r="H984" s="110">
        <v>3317</v>
      </c>
      <c r="I984" s="110">
        <v>3315</v>
      </c>
      <c r="J984" s="110">
        <v>3313</v>
      </c>
      <c r="K984" s="110">
        <v>3299</v>
      </c>
      <c r="L984" s="110">
        <v>3223</v>
      </c>
      <c r="M984" s="111"/>
      <c r="N984" s="112">
        <v>0.32627982516436321</v>
      </c>
      <c r="O984" s="112">
        <v>0.41849590894150068</v>
      </c>
      <c r="P984" s="113">
        <v>0.52427686727566936</v>
      </c>
      <c r="Q984" s="113">
        <v>0.55232657406071894</v>
      </c>
      <c r="R984" s="113">
        <v>0.59299013799333367</v>
      </c>
      <c r="S984" s="207">
        <v>0.60254745269496768</v>
      </c>
      <c r="T984" s="113">
        <v>0.60058180229011016</v>
      </c>
      <c r="U984" s="111"/>
      <c r="V984" s="114">
        <v>68.385174800000001</v>
      </c>
      <c r="W984" s="114">
        <v>73.97</v>
      </c>
      <c r="X984" s="115">
        <v>75.487998296715432</v>
      </c>
      <c r="Y984" s="115">
        <v>76.73717065445372</v>
      </c>
      <c r="Z984" s="115">
        <v>77.463707263422364</v>
      </c>
      <c r="AA984" s="119">
        <v>80.352980093546648</v>
      </c>
      <c r="AB984" s="115">
        <v>81.976764167050348</v>
      </c>
      <c r="AC984" s="115"/>
      <c r="AD984" s="116">
        <v>70.370407635117218</v>
      </c>
      <c r="AE984" s="116">
        <v>70.318276466633762</v>
      </c>
      <c r="AF984" s="115">
        <v>70.909090909090907</v>
      </c>
      <c r="AG984" s="115">
        <v>70.909090909090907</v>
      </c>
      <c r="AH984" s="115">
        <v>70.909090909090907</v>
      </c>
      <c r="AI984" s="119">
        <v>67.905012514411169</v>
      </c>
      <c r="AJ984" s="117">
        <v>64.516129032258064</v>
      </c>
      <c r="AK984" s="115"/>
      <c r="AL984" s="118">
        <v>9.4373036734693887</v>
      </c>
      <c r="AM984" s="118">
        <v>9.8308072028811537</v>
      </c>
      <c r="AN984" s="115">
        <v>10.064569887684012</v>
      </c>
      <c r="AO984" s="115">
        <v>9.9551216348773846</v>
      </c>
      <c r="AP984" s="115">
        <v>10.017137035069075</v>
      </c>
      <c r="AQ984" s="119">
        <v>10.01136468462569</v>
      </c>
      <c r="AR984" s="115">
        <v>9.8521999999999998</v>
      </c>
      <c r="AS984" s="115"/>
      <c r="AT984" s="118">
        <v>227.47600428579273</v>
      </c>
      <c r="AU984" s="118">
        <v>386.02834305026687</v>
      </c>
      <c r="AV984" s="119">
        <v>692.12076904945263</v>
      </c>
      <c r="AW984" s="119">
        <v>789.79898565244014</v>
      </c>
      <c r="AX984" s="119">
        <v>952.66582549969576</v>
      </c>
      <c r="AY984" s="119">
        <v>967.79565852641826</v>
      </c>
      <c r="AZ984" s="119">
        <v>964.6931780140286</v>
      </c>
      <c r="BA984" s="119"/>
    </row>
    <row r="985" spans="1:53" x14ac:dyDescent="0.25">
      <c r="A985" s="180"/>
      <c r="B985" s="183"/>
      <c r="C985" s="182"/>
      <c r="D985" s="31"/>
      <c r="E985" s="32"/>
      <c r="F985" s="160"/>
      <c r="G985" s="109"/>
      <c r="H985" s="110"/>
      <c r="I985" s="110"/>
      <c r="J985" s="110"/>
      <c r="K985" s="110"/>
      <c r="L985" s="110" t="s">
        <v>15</v>
      </c>
      <c r="M985" s="111"/>
      <c r="N985" s="112"/>
      <c r="O985" s="112"/>
      <c r="P985" s="113"/>
      <c r="Q985" s="113"/>
      <c r="R985" s="113"/>
      <c r="S985" s="207"/>
      <c r="T985" s="113"/>
      <c r="U985" s="111"/>
      <c r="V985" s="114"/>
      <c r="W985" s="114"/>
      <c r="X985" s="115"/>
      <c r="Y985" s="115"/>
      <c r="Z985" s="115"/>
      <c r="AA985" s="119"/>
      <c r="AB985" s="115"/>
      <c r="AC985" s="115"/>
      <c r="AD985" s="116"/>
      <c r="AE985" s="116"/>
      <c r="AF985" s="115"/>
      <c r="AG985" s="115"/>
      <c r="AH985" s="115"/>
      <c r="AI985" s="119"/>
      <c r="AJ985" s="120"/>
      <c r="AK985" s="115"/>
      <c r="AL985" s="118"/>
      <c r="AM985" s="118"/>
      <c r="AN985" s="115"/>
      <c r="AO985" s="115"/>
      <c r="AP985" s="115"/>
      <c r="AQ985" s="119"/>
      <c r="AR985" s="115"/>
      <c r="AS985" s="115"/>
      <c r="AT985" s="118"/>
      <c r="AU985" s="118"/>
      <c r="AV985" s="119"/>
      <c r="AW985" s="119"/>
      <c r="AX985" s="119"/>
      <c r="AY985" s="119"/>
      <c r="AZ985" s="119"/>
      <c r="BA985" s="119"/>
    </row>
    <row r="986" spans="1:53" x14ac:dyDescent="0.25">
      <c r="A986" s="170" t="s">
        <v>1771</v>
      </c>
      <c r="B986" s="171" t="s">
        <v>1772</v>
      </c>
      <c r="C986" s="176"/>
      <c r="D986" s="31"/>
      <c r="E986" s="32"/>
      <c r="F986" s="158">
        <v>451508</v>
      </c>
      <c r="G986" s="90">
        <v>454797</v>
      </c>
      <c r="H986" s="124">
        <v>475693</v>
      </c>
      <c r="I986" s="124">
        <v>479641</v>
      </c>
      <c r="J986" s="124">
        <v>483580</v>
      </c>
      <c r="K986" s="124">
        <v>494963</v>
      </c>
      <c r="L986" s="124">
        <v>347639</v>
      </c>
      <c r="M986" s="125"/>
      <c r="N986" s="73">
        <v>0.17249999999999999</v>
      </c>
      <c r="O986" s="73">
        <v>0.21472820745533383</v>
      </c>
      <c r="P986" s="91">
        <v>0.28213532479214321</v>
      </c>
      <c r="Q986" s="91">
        <v>0.29623369563585822</v>
      </c>
      <c r="R986" s="91">
        <v>0.29776768254861213</v>
      </c>
      <c r="S986" s="205">
        <v>0.31913762406819579</v>
      </c>
      <c r="T986" s="91">
        <v>0.3356634132170031</v>
      </c>
      <c r="U986" s="125"/>
      <c r="V986" s="126">
        <v>64.094937284641361</v>
      </c>
      <c r="W986" s="126">
        <v>69.95</v>
      </c>
      <c r="X986" s="92">
        <v>65.878807707002409</v>
      </c>
      <c r="Y986" s="92">
        <v>66.457123074625244</v>
      </c>
      <c r="Z986" s="92">
        <v>65.806221572570479</v>
      </c>
      <c r="AA986" s="95">
        <v>65.491899034262502</v>
      </c>
      <c r="AB986" s="92">
        <v>64.034012281540669</v>
      </c>
      <c r="AC986" s="93"/>
      <c r="AD986" s="78">
        <v>39.206877067985019</v>
      </c>
      <c r="AE986" s="78">
        <v>45.363476377419794</v>
      </c>
      <c r="AF986" s="92">
        <v>40.815141662796101</v>
      </c>
      <c r="AG986" s="92">
        <v>43.728522336769757</v>
      </c>
      <c r="AH986" s="92">
        <v>43.158320433249735</v>
      </c>
      <c r="AI986" s="95">
        <v>49.778294917195126</v>
      </c>
      <c r="AJ986" s="94">
        <v>56.184206534599404</v>
      </c>
      <c r="AK986" s="93"/>
      <c r="AL986" s="80">
        <v>4.8837802242745489</v>
      </c>
      <c r="AM986" s="80">
        <v>5.3380999999999998</v>
      </c>
      <c r="AN986" s="92">
        <v>5.6173030527641856</v>
      </c>
      <c r="AO986" s="92">
        <v>5.7095000000000002</v>
      </c>
      <c r="AP986" s="92">
        <v>5.5835999999999997</v>
      </c>
      <c r="AQ986" s="95">
        <v>5.7824590860463161</v>
      </c>
      <c r="AR986" s="92">
        <v>5.7351510120883207</v>
      </c>
      <c r="AS986" s="93"/>
      <c r="AT986" s="80">
        <v>135.9</v>
      </c>
      <c r="AU986" s="80">
        <v>131.89731206243027</v>
      </c>
      <c r="AV986" s="95">
        <v>280.30000000000007</v>
      </c>
      <c r="AW986" s="95">
        <v>302.28435902262481</v>
      </c>
      <c r="AX986" s="95">
        <v>317.18489942747181</v>
      </c>
      <c r="AY986" s="95">
        <v>352.74780103456237</v>
      </c>
      <c r="AZ986" s="95">
        <v>398.15609999999998</v>
      </c>
      <c r="BA986" s="96"/>
    </row>
    <row r="987" spans="1:53" x14ac:dyDescent="0.25">
      <c r="A987" s="177" t="s">
        <v>1773</v>
      </c>
      <c r="B987" s="178"/>
      <c r="C987" s="179" t="s">
        <v>1774</v>
      </c>
      <c r="D987" s="31"/>
      <c r="E987" s="32"/>
      <c r="F987" s="159">
        <v>135529</v>
      </c>
      <c r="G987" s="97">
        <v>142723</v>
      </c>
      <c r="H987" s="98">
        <v>150443</v>
      </c>
      <c r="I987" s="98">
        <v>152109</v>
      </c>
      <c r="J987" s="98">
        <v>153773</v>
      </c>
      <c r="K987" s="98">
        <v>158594</v>
      </c>
      <c r="L987" s="98">
        <v>115054</v>
      </c>
      <c r="M987" s="121"/>
      <c r="N987" s="100">
        <v>0.20797088444372022</v>
      </c>
      <c r="O987" s="100">
        <v>0.24755037726515086</v>
      </c>
      <c r="P987" s="101">
        <v>0.31682047687388404</v>
      </c>
      <c r="Q987" s="101">
        <v>0.32910051529850082</v>
      </c>
      <c r="R987" s="101">
        <v>0.33550881534594046</v>
      </c>
      <c r="S987" s="206">
        <v>0.34859637127279786</v>
      </c>
      <c r="T987" s="101">
        <v>0.37570849798937839</v>
      </c>
      <c r="U987" s="121"/>
      <c r="V987" s="102">
        <v>68.263813813276869</v>
      </c>
      <c r="W987" s="102">
        <v>68.37</v>
      </c>
      <c r="X987" s="103">
        <v>63.375527647397817</v>
      </c>
      <c r="Y987" s="103">
        <v>63.589809710242406</v>
      </c>
      <c r="Z987" s="103">
        <v>62.597759887365321</v>
      </c>
      <c r="AA987" s="107">
        <v>61.175921951564078</v>
      </c>
      <c r="AB987" s="103">
        <v>60.25250474895136</v>
      </c>
      <c r="AC987" s="103"/>
      <c r="AD987" s="104">
        <v>48.303318620414693</v>
      </c>
      <c r="AE987" s="104">
        <v>47.019159361331901</v>
      </c>
      <c r="AF987" s="103">
        <v>47.575658965180608</v>
      </c>
      <c r="AG987" s="103">
        <v>47.575658965180608</v>
      </c>
      <c r="AH987" s="103">
        <v>47.575658965180608</v>
      </c>
      <c r="AI987" s="107">
        <v>54.538393939588104</v>
      </c>
      <c r="AJ987" s="105">
        <v>62.366067475427258</v>
      </c>
      <c r="AK987" s="103"/>
      <c r="AL987" s="106">
        <v>6.0397502869773652</v>
      </c>
      <c r="AM987" s="106">
        <v>6.457328784489186</v>
      </c>
      <c r="AN987" s="103">
        <v>6.6546299587274982</v>
      </c>
      <c r="AO987" s="103">
        <v>6.8471148612017112</v>
      </c>
      <c r="AP987" s="103">
        <v>6.9744929940726559</v>
      </c>
      <c r="AQ987" s="107">
        <v>7.0805000222874241</v>
      </c>
      <c r="AR987" s="103">
        <v>7.1140020161290325</v>
      </c>
      <c r="AS987" s="103"/>
      <c r="AT987" s="106">
        <v>145.28352903239409</v>
      </c>
      <c r="AU987" s="106">
        <v>166.73701616177064</v>
      </c>
      <c r="AV987" s="107">
        <v>338.8975817812846</v>
      </c>
      <c r="AW987" s="107">
        <v>367.209001345091</v>
      </c>
      <c r="AX987" s="107">
        <v>391.80906139110289</v>
      </c>
      <c r="AY987" s="107">
        <v>419.56754290689213</v>
      </c>
      <c r="AZ987" s="107">
        <v>495.56441936518081</v>
      </c>
      <c r="BA987" s="107"/>
    </row>
    <row r="988" spans="1:53" x14ac:dyDescent="0.25">
      <c r="A988" s="180" t="s">
        <v>1775</v>
      </c>
      <c r="B988" s="181">
        <v>1</v>
      </c>
      <c r="C988" s="182" t="s">
        <v>1776</v>
      </c>
      <c r="D988" s="31"/>
      <c r="E988" s="32"/>
      <c r="F988" s="160">
        <v>35250</v>
      </c>
      <c r="G988" s="109">
        <v>37255</v>
      </c>
      <c r="H988" s="110">
        <v>38954</v>
      </c>
      <c r="I988" s="110">
        <v>39260</v>
      </c>
      <c r="J988" s="110">
        <v>39557</v>
      </c>
      <c r="K988" s="110">
        <v>40345</v>
      </c>
      <c r="L988" s="110">
        <v>39776</v>
      </c>
      <c r="M988" s="111"/>
      <c r="N988" s="112">
        <v>0.30337897349397069</v>
      </c>
      <c r="O988" s="112">
        <v>0.37365464268630461</v>
      </c>
      <c r="P988" s="113">
        <v>0.48669677787389631</v>
      </c>
      <c r="Q988" s="113">
        <v>0.50357724284865668</v>
      </c>
      <c r="R988" s="113">
        <v>0.51459498612889765</v>
      </c>
      <c r="S988" s="207">
        <v>0.52491029735388683</v>
      </c>
      <c r="T988" s="113">
        <v>0.51810827908651791</v>
      </c>
      <c r="U988" s="111"/>
      <c r="V988" s="114">
        <v>68.325657199999995</v>
      </c>
      <c r="W988" s="114">
        <v>68.58</v>
      </c>
      <c r="X988" s="115">
        <v>63.999003178380363</v>
      </c>
      <c r="Y988" s="115">
        <v>63.619271626988194</v>
      </c>
      <c r="Z988" s="115">
        <v>62.622403410791001</v>
      </c>
      <c r="AA988" s="119">
        <v>62.324547175732505</v>
      </c>
      <c r="AB988" s="115">
        <v>62.411092528028917</v>
      </c>
      <c r="AC988" s="115"/>
      <c r="AD988" s="116">
        <v>72.219962306461156</v>
      </c>
      <c r="AE988" s="116">
        <v>72.958918625701415</v>
      </c>
      <c r="AF988" s="115">
        <v>73.725055432372514</v>
      </c>
      <c r="AG988" s="115">
        <v>73.725055432372514</v>
      </c>
      <c r="AH988" s="115">
        <v>73.725055432372514</v>
      </c>
      <c r="AI988" s="119">
        <v>75.489352046854947</v>
      </c>
      <c r="AJ988" s="117">
        <v>77.001338688085667</v>
      </c>
      <c r="AK988" s="115"/>
      <c r="AL988" s="118">
        <v>9.4531794548207966</v>
      </c>
      <c r="AM988" s="118">
        <v>10.161751655869711</v>
      </c>
      <c r="AN988" s="115">
        <v>10.347347850810159</v>
      </c>
      <c r="AO988" s="115">
        <v>10.384818204552415</v>
      </c>
      <c r="AP988" s="115">
        <v>10.475206924464816</v>
      </c>
      <c r="AQ988" s="119">
        <v>10.565144174407465</v>
      </c>
      <c r="AR988" s="115">
        <v>10.457599999999999</v>
      </c>
      <c r="AS988" s="115"/>
      <c r="AT988" s="118">
        <v>187.78265135853971</v>
      </c>
      <c r="AU988" s="118">
        <v>305.11483822675655</v>
      </c>
      <c r="AV988" s="119">
        <v>691.31300433697959</v>
      </c>
      <c r="AW988" s="119">
        <v>767.54355103385421</v>
      </c>
      <c r="AX988" s="119">
        <v>833.20599707505676</v>
      </c>
      <c r="AY988" s="119">
        <v>874.55798297160072</v>
      </c>
      <c r="AZ988" s="119">
        <v>837.4641792534004</v>
      </c>
      <c r="BA988" s="119"/>
    </row>
    <row r="989" spans="1:53" x14ac:dyDescent="0.25">
      <c r="A989" s="180" t="s">
        <v>1777</v>
      </c>
      <c r="B989" s="181">
        <v>2</v>
      </c>
      <c r="C989" s="182" t="s">
        <v>1778</v>
      </c>
      <c r="D989" s="31"/>
      <c r="E989" s="32"/>
      <c r="F989" s="160">
        <v>3694</v>
      </c>
      <c r="G989" s="109">
        <v>4005</v>
      </c>
      <c r="H989" s="110">
        <v>4272</v>
      </c>
      <c r="I989" s="110">
        <v>4337</v>
      </c>
      <c r="J989" s="110">
        <v>4403</v>
      </c>
      <c r="K989" s="110">
        <v>4593</v>
      </c>
      <c r="L989" s="110">
        <v>2020</v>
      </c>
      <c r="M989" s="111"/>
      <c r="N989" s="112">
        <v>0.23020908397448356</v>
      </c>
      <c r="O989" s="112">
        <v>0.21228620926108108</v>
      </c>
      <c r="P989" s="113">
        <v>0.26315893142716912</v>
      </c>
      <c r="Q989" s="113">
        <v>0.2676398691574754</v>
      </c>
      <c r="R989" s="113">
        <v>0.26243057408368031</v>
      </c>
      <c r="S989" s="207">
        <v>0.24935634025517289</v>
      </c>
      <c r="T989" s="113">
        <v>0.21766718314668451</v>
      </c>
      <c r="U989" s="111"/>
      <c r="V989" s="114">
        <v>67.31385800000001</v>
      </c>
      <c r="W989" s="114">
        <v>68.2</v>
      </c>
      <c r="X989" s="115">
        <v>57.533662638885453</v>
      </c>
      <c r="Y989" s="115">
        <v>56.352500742635151</v>
      </c>
      <c r="Z989" s="115">
        <v>53.218660510195306</v>
      </c>
      <c r="AA989" s="119">
        <v>45.773097218936527</v>
      </c>
      <c r="AB989" s="115">
        <v>38.063492193672275</v>
      </c>
      <c r="AC989" s="115"/>
      <c r="AD989" s="116">
        <v>66.367789085544061</v>
      </c>
      <c r="AE989" s="116">
        <v>66.535815201808035</v>
      </c>
      <c r="AF989" s="115">
        <v>66.666666666666657</v>
      </c>
      <c r="AG989" s="115">
        <v>66.666666666666657</v>
      </c>
      <c r="AH989" s="115">
        <v>66.666666666666657</v>
      </c>
      <c r="AI989" s="119">
        <v>62.288120453098372</v>
      </c>
      <c r="AJ989" s="117">
        <v>57.446808510638306</v>
      </c>
      <c r="AK989" s="115"/>
      <c r="AL989" s="118">
        <v>6.4439840052875086</v>
      </c>
      <c r="AM989" s="118">
        <v>6.9817164367816087</v>
      </c>
      <c r="AN989" s="115">
        <v>7.0206111930427912</v>
      </c>
      <c r="AO989" s="115">
        <v>7.3177638792676891</v>
      </c>
      <c r="AP989" s="115">
        <v>7.4210619206880066</v>
      </c>
      <c r="AQ989" s="119">
        <v>6.8892593808425016</v>
      </c>
      <c r="AR989" s="115">
        <v>6.2286999999999999</v>
      </c>
      <c r="AS989" s="115"/>
      <c r="AT989" s="118">
        <v>126.53202265366347</v>
      </c>
      <c r="AU989" s="118">
        <v>101.47056691545707</v>
      </c>
      <c r="AV989" s="119">
        <v>202.34729024671904</v>
      </c>
      <c r="AW989" s="119">
        <v>212.68741106285117</v>
      </c>
      <c r="AX989" s="119">
        <v>219.39777980329967</v>
      </c>
      <c r="AY989" s="119">
        <v>268.63743645101204</v>
      </c>
      <c r="AZ989" s="119">
        <v>310.84228583314922</v>
      </c>
      <c r="BA989" s="119"/>
    </row>
    <row r="990" spans="1:53" x14ac:dyDescent="0.25">
      <c r="A990" s="180" t="s">
        <v>1779</v>
      </c>
      <c r="B990" s="181">
        <v>3</v>
      </c>
      <c r="C990" s="182" t="s">
        <v>1780</v>
      </c>
      <c r="D990" s="31"/>
      <c r="E990" s="32"/>
      <c r="F990" s="160">
        <v>26842</v>
      </c>
      <c r="G990" s="109">
        <v>31299</v>
      </c>
      <c r="H990" s="110">
        <v>33539</v>
      </c>
      <c r="I990" s="110">
        <v>34111</v>
      </c>
      <c r="J990" s="110">
        <v>34679</v>
      </c>
      <c r="K990" s="110">
        <v>36373</v>
      </c>
      <c r="L990" s="110">
        <v>17800</v>
      </c>
      <c r="M990" s="111"/>
      <c r="N990" s="112">
        <v>0.16107387094851291</v>
      </c>
      <c r="O990" s="112">
        <v>0.16385391051850665</v>
      </c>
      <c r="P990" s="113">
        <v>0.19312561005349754</v>
      </c>
      <c r="Q990" s="113">
        <v>0.1997600431019739</v>
      </c>
      <c r="R990" s="113">
        <v>0.20121971648110915</v>
      </c>
      <c r="S990" s="207">
        <v>0.22706038363348632</v>
      </c>
      <c r="T990" s="113">
        <v>0.24041306734994231</v>
      </c>
      <c r="U990" s="111"/>
      <c r="V990" s="114">
        <v>62.306939900000003</v>
      </c>
      <c r="W990" s="114">
        <v>68.34</v>
      </c>
      <c r="X990" s="115">
        <v>63.501073304643775</v>
      </c>
      <c r="Y990" s="115">
        <v>64.006235549249922</v>
      </c>
      <c r="Z990" s="115">
        <v>63.114990362372531</v>
      </c>
      <c r="AA990" s="119">
        <v>61.680821897015448</v>
      </c>
      <c r="AB990" s="115">
        <v>58.99170318184057</v>
      </c>
      <c r="AC990" s="115"/>
      <c r="AD990" s="116">
        <v>32.825651886488139</v>
      </c>
      <c r="AE990" s="116">
        <v>32.927167665064303</v>
      </c>
      <c r="AF990" s="115">
        <v>32.88423211505431</v>
      </c>
      <c r="AG990" s="115">
        <v>32.921100354135326</v>
      </c>
      <c r="AH990" s="115">
        <v>32.918984336097544</v>
      </c>
      <c r="AI990" s="119">
        <v>43.137357733050521</v>
      </c>
      <c r="AJ990" s="117">
        <v>54.226475279106857</v>
      </c>
      <c r="AK990" s="115"/>
      <c r="AL990" s="118">
        <v>3.3458367191896454</v>
      </c>
      <c r="AM990" s="118">
        <v>3.9532554184033346</v>
      </c>
      <c r="AN990" s="115">
        <v>4.1645783899508197</v>
      </c>
      <c r="AO990" s="115">
        <v>4.4514754630264788</v>
      </c>
      <c r="AP990" s="115">
        <v>4.6192055209494454</v>
      </c>
      <c r="AQ990" s="119">
        <v>4.2496926573688114</v>
      </c>
      <c r="AR990" s="115">
        <v>3.7381000000000002</v>
      </c>
      <c r="AS990" s="115"/>
      <c r="AT990" s="118">
        <v>122.64144245586924</v>
      </c>
      <c r="AU990" s="118">
        <v>102.1844721340819</v>
      </c>
      <c r="AV990" s="119">
        <v>153.24652995597751</v>
      </c>
      <c r="AW990" s="119">
        <v>156.90547155626791</v>
      </c>
      <c r="AX990" s="119">
        <v>158.66350395020152</v>
      </c>
      <c r="AY990" s="119">
        <v>208.02737518200956</v>
      </c>
      <c r="AZ990" s="119">
        <v>257.23878292093661</v>
      </c>
      <c r="BA990" s="119"/>
    </row>
    <row r="991" spans="1:53" x14ac:dyDescent="0.25">
      <c r="A991" s="180" t="s">
        <v>1781</v>
      </c>
      <c r="B991" s="181">
        <v>4</v>
      </c>
      <c r="C991" s="182" t="s">
        <v>1782</v>
      </c>
      <c r="D991" s="31"/>
      <c r="E991" s="32"/>
      <c r="F991" s="160">
        <v>1539</v>
      </c>
      <c r="G991" s="109">
        <v>1323</v>
      </c>
      <c r="H991" s="110">
        <v>1307</v>
      </c>
      <c r="I991" s="110">
        <v>1290</v>
      </c>
      <c r="J991" s="110">
        <v>1273</v>
      </c>
      <c r="K991" s="110">
        <v>1219</v>
      </c>
      <c r="L991" s="110">
        <v>851</v>
      </c>
      <c r="M991" s="111"/>
      <c r="N991" s="112">
        <v>0.1793526584002457</v>
      </c>
      <c r="O991" s="112">
        <v>0.17230496511873455</v>
      </c>
      <c r="P991" s="113">
        <v>0.2043179921681143</v>
      </c>
      <c r="Q991" s="113">
        <v>0.20884504238392074</v>
      </c>
      <c r="R991" s="113">
        <v>0.20826422704765585</v>
      </c>
      <c r="S991" s="207">
        <v>0.24772076291821093</v>
      </c>
      <c r="T991" s="113">
        <v>0.27298160236851149</v>
      </c>
      <c r="U991" s="111"/>
      <c r="V991" s="114">
        <v>61.488572900000008</v>
      </c>
      <c r="W991" s="114">
        <v>68.260000000000005</v>
      </c>
      <c r="X991" s="115">
        <v>62.727567072095582</v>
      </c>
      <c r="Y991" s="115">
        <v>63.267352939436371</v>
      </c>
      <c r="Z991" s="115">
        <v>62.201962531769119</v>
      </c>
      <c r="AA991" s="119">
        <v>61.817723575694288</v>
      </c>
      <c r="AB991" s="115">
        <v>60.116401248843523</v>
      </c>
      <c r="AC991" s="115"/>
      <c r="AD991" s="116">
        <v>16.689007051572073</v>
      </c>
      <c r="AE991" s="116">
        <v>17.144590057865074</v>
      </c>
      <c r="AF991" s="115">
        <v>16.951903687088535</v>
      </c>
      <c r="AG991" s="115">
        <v>17.117361150281376</v>
      </c>
      <c r="AH991" s="115">
        <v>17.107864874209408</v>
      </c>
      <c r="AI991" s="119">
        <v>36.592875925297449</v>
      </c>
      <c r="AJ991" s="117">
        <v>57.692307692307686</v>
      </c>
      <c r="AK991" s="115"/>
      <c r="AL991" s="118">
        <v>5.0334330496453896</v>
      </c>
      <c r="AM991" s="118">
        <v>5.3098669301712782</v>
      </c>
      <c r="AN991" s="115">
        <v>5.3292791114832632</v>
      </c>
      <c r="AO991" s="115">
        <v>5.417151541307029</v>
      </c>
      <c r="AP991" s="115">
        <v>5.4709334945586452</v>
      </c>
      <c r="AQ991" s="119">
        <v>5.5485707946641725</v>
      </c>
      <c r="AR991" s="115">
        <v>5.5838000000000001</v>
      </c>
      <c r="AS991" s="115"/>
      <c r="AT991" s="118">
        <v>154.95869631866577</v>
      </c>
      <c r="AU991" s="118">
        <v>119.95918339252651</v>
      </c>
      <c r="AV991" s="119">
        <v>197.90002154037433</v>
      </c>
      <c r="AW991" s="119">
        <v>203.59887656388278</v>
      </c>
      <c r="AX991" s="119">
        <v>205.76716468069517</v>
      </c>
      <c r="AY991" s="119">
        <v>231.47690569350746</v>
      </c>
      <c r="AZ991" s="119">
        <v>253.51408577937514</v>
      </c>
      <c r="BA991" s="119"/>
    </row>
    <row r="992" spans="1:53" s="46" customFormat="1" x14ac:dyDescent="0.25">
      <c r="A992" s="180" t="s">
        <v>1783</v>
      </c>
      <c r="B992" s="181">
        <v>5</v>
      </c>
      <c r="C992" s="182" t="s">
        <v>1784</v>
      </c>
      <c r="D992" s="31"/>
      <c r="E992" s="32"/>
      <c r="F992" s="160">
        <v>3107</v>
      </c>
      <c r="G992" s="109">
        <v>2226</v>
      </c>
      <c r="H992" s="110">
        <v>2169</v>
      </c>
      <c r="I992" s="110">
        <v>2130</v>
      </c>
      <c r="J992" s="110">
        <v>2091</v>
      </c>
      <c r="K992" s="110">
        <v>1974</v>
      </c>
      <c r="L992" s="110">
        <v>1137</v>
      </c>
      <c r="M992" s="111"/>
      <c r="N992" s="112">
        <v>0.14646315657367198</v>
      </c>
      <c r="O992" s="112">
        <v>0.13296605741015075</v>
      </c>
      <c r="P992" s="113">
        <v>0.13904705400343631</v>
      </c>
      <c r="Q992" s="113">
        <v>0.14483998524134881</v>
      </c>
      <c r="R992" s="113">
        <v>0.14005057944153951</v>
      </c>
      <c r="S992" s="207">
        <v>0.15877868435327588</v>
      </c>
      <c r="T992" s="113">
        <v>0.17229294776525958</v>
      </c>
      <c r="U992" s="111"/>
      <c r="V992" s="114">
        <v>61.205864300000002</v>
      </c>
      <c r="W992" s="114">
        <v>67.989999999999995</v>
      </c>
      <c r="X992" s="115">
        <v>62.546039800383646</v>
      </c>
      <c r="Y992" s="115">
        <v>63.103810804380359</v>
      </c>
      <c r="Z992" s="115">
        <v>62.077019555197921</v>
      </c>
      <c r="AA992" s="119">
        <v>60.838522252607504</v>
      </c>
      <c r="AB992" s="115">
        <v>58.207256831655926</v>
      </c>
      <c r="AC992" s="115"/>
      <c r="AD992" s="116">
        <v>16.674604704481631</v>
      </c>
      <c r="AE992" s="116">
        <v>16.836483523809129</v>
      </c>
      <c r="AF992" s="115">
        <v>16.768017751884031</v>
      </c>
      <c r="AG992" s="115">
        <v>16.826808484682687</v>
      </c>
      <c r="AH992" s="115">
        <v>16.823434245658614</v>
      </c>
      <c r="AI992" s="119">
        <v>33.753650658858533</v>
      </c>
      <c r="AJ992" s="117">
        <v>52.12765957446809</v>
      </c>
      <c r="AK992" s="115"/>
      <c r="AL992" s="118">
        <v>3.4734269090909091</v>
      </c>
      <c r="AM992" s="118">
        <v>3.756823995656895</v>
      </c>
      <c r="AN992" s="115">
        <v>3.833184137346747</v>
      </c>
      <c r="AO992" s="115">
        <v>3.9854133726646999</v>
      </c>
      <c r="AP992" s="115">
        <v>4.0293258405379451</v>
      </c>
      <c r="AQ992" s="119">
        <v>3.8907289548918058</v>
      </c>
      <c r="AR992" s="115">
        <v>3.6770999999999998</v>
      </c>
      <c r="AS992" s="115"/>
      <c r="AT992" s="118">
        <v>126.55613452510525</v>
      </c>
      <c r="AU992" s="118">
        <v>88.096476059149026</v>
      </c>
      <c r="AV992" s="119">
        <v>103.34462528533697</v>
      </c>
      <c r="AW992" s="119">
        <v>108.2894859756949</v>
      </c>
      <c r="AX992" s="119">
        <v>102.42456568516275</v>
      </c>
      <c r="AY992" s="119">
        <v>109.10194491916513</v>
      </c>
      <c r="AZ992" s="119">
        <v>121.77687999218517</v>
      </c>
      <c r="BA992" s="119"/>
    </row>
    <row r="993" spans="1:53" x14ac:dyDescent="0.25">
      <c r="A993" s="180" t="s">
        <v>1785</v>
      </c>
      <c r="B993" s="181">
        <v>6</v>
      </c>
      <c r="C993" s="182" t="s">
        <v>1786</v>
      </c>
      <c r="D993" s="31"/>
      <c r="E993" s="32"/>
      <c r="F993" s="160">
        <v>3133</v>
      </c>
      <c r="G993" s="109">
        <v>3032</v>
      </c>
      <c r="H993" s="110">
        <v>3031</v>
      </c>
      <c r="I993" s="110">
        <v>3002</v>
      </c>
      <c r="J993" s="110">
        <v>2975</v>
      </c>
      <c r="K993" s="110">
        <v>2883</v>
      </c>
      <c r="L993" s="110">
        <v>1875</v>
      </c>
      <c r="M993" s="111"/>
      <c r="N993" s="112">
        <v>0.21852302640014154</v>
      </c>
      <c r="O993" s="112">
        <v>0.22095771820061555</v>
      </c>
      <c r="P993" s="113">
        <v>0.35784599287909236</v>
      </c>
      <c r="Q993" s="113">
        <v>0.37497653001608894</v>
      </c>
      <c r="R993" s="113">
        <v>0.38275949890580552</v>
      </c>
      <c r="S993" s="207">
        <v>0.41262505639425606</v>
      </c>
      <c r="T993" s="113">
        <v>0.41721643878460124</v>
      </c>
      <c r="U993" s="111"/>
      <c r="V993" s="114">
        <v>61.815919700000002</v>
      </c>
      <c r="W993" s="114">
        <v>68.12</v>
      </c>
      <c r="X993" s="115">
        <v>64.561563546771964</v>
      </c>
      <c r="Y993" s="115">
        <v>65.258725167961074</v>
      </c>
      <c r="Z993" s="115">
        <v>64.732438404686775</v>
      </c>
      <c r="AA993" s="119">
        <v>65.399449073987626</v>
      </c>
      <c r="AB993" s="115">
        <v>64.832721775231718</v>
      </c>
      <c r="AC993" s="115"/>
      <c r="AD993" s="116">
        <v>24.870657997486393</v>
      </c>
      <c r="AE993" s="116">
        <v>25.376700066133061</v>
      </c>
      <c r="AF993" s="115">
        <v>25.162672307588736</v>
      </c>
      <c r="AG993" s="115">
        <v>25.346455363125457</v>
      </c>
      <c r="AH993" s="115">
        <v>25.335907306851368</v>
      </c>
      <c r="AI993" s="119">
        <v>36.512135319186655</v>
      </c>
      <c r="AJ993" s="117">
        <v>48.571428571428569</v>
      </c>
      <c r="AK993" s="115"/>
      <c r="AL993" s="118">
        <v>6.1375203311867521</v>
      </c>
      <c r="AM993" s="118">
        <v>6.8420285497342448</v>
      </c>
      <c r="AN993" s="115">
        <v>7.0012197427449534</v>
      </c>
      <c r="AO993" s="115">
        <v>7.1608196979232233</v>
      </c>
      <c r="AP993" s="115">
        <v>7.218074726609963</v>
      </c>
      <c r="AQ993" s="119">
        <v>6.6345552037311002</v>
      </c>
      <c r="AR993" s="115">
        <v>5.7977999999999996</v>
      </c>
      <c r="AS993" s="115"/>
      <c r="AT993" s="118">
        <v>187.09113902651885</v>
      </c>
      <c r="AU993" s="118">
        <v>158.26531773766479</v>
      </c>
      <c r="AV993" s="119">
        <v>599.28225325563949</v>
      </c>
      <c r="AW993" s="119">
        <v>661.16727773991965</v>
      </c>
      <c r="AX993" s="119">
        <v>706.35825509052233</v>
      </c>
      <c r="AY993" s="119">
        <v>764.46895812005096</v>
      </c>
      <c r="AZ993" s="119">
        <v>764.2150584216555</v>
      </c>
      <c r="BA993" s="119"/>
    </row>
    <row r="994" spans="1:53" x14ac:dyDescent="0.25">
      <c r="A994" s="180" t="s">
        <v>1787</v>
      </c>
      <c r="B994" s="181">
        <v>7</v>
      </c>
      <c r="C994" s="182" t="s">
        <v>1788</v>
      </c>
      <c r="D994" s="31"/>
      <c r="E994" s="32"/>
      <c r="F994" s="160">
        <v>1474</v>
      </c>
      <c r="G994" s="109">
        <v>907</v>
      </c>
      <c r="H994" s="110">
        <v>863</v>
      </c>
      <c r="I994" s="110">
        <v>840</v>
      </c>
      <c r="J994" s="110">
        <v>818</v>
      </c>
      <c r="K994" s="110">
        <v>752</v>
      </c>
      <c r="L994" s="110">
        <v>637</v>
      </c>
      <c r="M994" s="111"/>
      <c r="N994" s="112">
        <v>0.20979909442099626</v>
      </c>
      <c r="O994" s="112">
        <v>0.19705104534542595</v>
      </c>
      <c r="P994" s="113">
        <v>0.20922456292486097</v>
      </c>
      <c r="Q994" s="113">
        <v>0.21060457968896604</v>
      </c>
      <c r="R994" s="113">
        <v>0.20617825032430573</v>
      </c>
      <c r="S994" s="207">
        <v>0.22862579026290833</v>
      </c>
      <c r="T994" s="113">
        <v>0.2421298742439528</v>
      </c>
      <c r="U994" s="111"/>
      <c r="V994" s="114">
        <v>62.292060500000005</v>
      </c>
      <c r="W994" s="114">
        <v>68.099999999999994</v>
      </c>
      <c r="X994" s="115">
        <v>61.188069405579597</v>
      </c>
      <c r="Y994" s="115">
        <v>61.402836516121916</v>
      </c>
      <c r="Z994" s="115">
        <v>59.895287514676369</v>
      </c>
      <c r="AA994" s="119">
        <v>56.242645987502101</v>
      </c>
      <c r="AB994" s="115">
        <v>51.326782675039837</v>
      </c>
      <c r="AC994" s="115"/>
      <c r="AD994" s="116">
        <v>42.360315369822985</v>
      </c>
      <c r="AE994" s="116">
        <v>42.907254038922119</v>
      </c>
      <c r="AF994" s="115">
        <v>42.857142857142854</v>
      </c>
      <c r="AG994" s="115">
        <v>42.874565061789212</v>
      </c>
      <c r="AH994" s="115">
        <v>42.863164547449443</v>
      </c>
      <c r="AI994" s="119">
        <v>49.234079201709847</v>
      </c>
      <c r="AJ994" s="117">
        <v>56.000000000000007</v>
      </c>
      <c r="AK994" s="115"/>
      <c r="AL994" s="118">
        <v>5.0379188888888882</v>
      </c>
      <c r="AM994" s="118">
        <v>5.2913049040511737</v>
      </c>
      <c r="AN994" s="115">
        <v>5.391423180381933</v>
      </c>
      <c r="AO994" s="115">
        <v>5.5724503937007892</v>
      </c>
      <c r="AP994" s="115">
        <v>5.6368444874274664</v>
      </c>
      <c r="AQ994" s="119">
        <v>5.612151876077121</v>
      </c>
      <c r="AR994" s="115">
        <v>5.5404</v>
      </c>
      <c r="AS994" s="115"/>
      <c r="AT994" s="118">
        <v>152.84040293960149</v>
      </c>
      <c r="AU994" s="118">
        <v>115.8373476276582</v>
      </c>
      <c r="AV994" s="119">
        <v>148.69465322364263</v>
      </c>
      <c r="AW994" s="119">
        <v>147.45244978170842</v>
      </c>
      <c r="AX994" s="119">
        <v>144.15531828296781</v>
      </c>
      <c r="AY994" s="119">
        <v>190.60451349377217</v>
      </c>
      <c r="AZ994" s="119">
        <v>242.63791035206808</v>
      </c>
      <c r="BA994" s="119"/>
    </row>
    <row r="995" spans="1:53" x14ac:dyDescent="0.25">
      <c r="A995" s="180" t="s">
        <v>1789</v>
      </c>
      <c r="B995" s="181">
        <v>8</v>
      </c>
      <c r="C995" s="182" t="s">
        <v>1790</v>
      </c>
      <c r="D995" s="31"/>
      <c r="E995" s="32"/>
      <c r="F995" s="160">
        <v>1417</v>
      </c>
      <c r="G995" s="109">
        <v>979</v>
      </c>
      <c r="H995" s="110">
        <v>959</v>
      </c>
      <c r="I995" s="110">
        <v>943</v>
      </c>
      <c r="J995" s="110">
        <v>927</v>
      </c>
      <c r="K995" s="110">
        <v>879</v>
      </c>
      <c r="L995" s="110">
        <v>846</v>
      </c>
      <c r="M995" s="111"/>
      <c r="N995" s="112">
        <v>0.22098669119897654</v>
      </c>
      <c r="O995" s="112">
        <v>0.20484362546183085</v>
      </c>
      <c r="P995" s="113">
        <v>0.28933438768344949</v>
      </c>
      <c r="Q995" s="113">
        <v>0.29593392585210043</v>
      </c>
      <c r="R995" s="113">
        <v>0.29641973989250392</v>
      </c>
      <c r="S995" s="207">
        <v>0.34044029619753996</v>
      </c>
      <c r="T995" s="113">
        <v>0.36426025516343408</v>
      </c>
      <c r="U995" s="111"/>
      <c r="V995" s="114">
        <v>68.630684900000006</v>
      </c>
      <c r="W995" s="114">
        <v>68.23</v>
      </c>
      <c r="X995" s="115">
        <v>60.517292447030528</v>
      </c>
      <c r="Y995" s="115">
        <v>59.577769385475719</v>
      </c>
      <c r="Z995" s="115">
        <v>57.469794630731194</v>
      </c>
      <c r="AA995" s="119">
        <v>53.426333302683815</v>
      </c>
      <c r="AB995" s="115">
        <v>49.703287007182325</v>
      </c>
      <c r="AC995" s="115"/>
      <c r="AD995" s="116">
        <v>27.597141670642365</v>
      </c>
      <c r="AE995" s="116">
        <v>28.102927601916676</v>
      </c>
      <c r="AF995" s="115">
        <v>27.889008175289952</v>
      </c>
      <c r="AG995" s="115">
        <v>28.072698207515291</v>
      </c>
      <c r="AH995" s="115">
        <v>28.062155490226992</v>
      </c>
      <c r="AI995" s="119">
        <v>55.25429000668737</v>
      </c>
      <c r="AJ995" s="117">
        <v>84.722222222222214</v>
      </c>
      <c r="AK995" s="115"/>
      <c r="AL995" s="118">
        <v>7.3032135467980295</v>
      </c>
      <c r="AM995" s="118">
        <v>7.721420299145298</v>
      </c>
      <c r="AN995" s="115">
        <v>7.8116391994873853</v>
      </c>
      <c r="AO995" s="115">
        <v>7.8199992307692314</v>
      </c>
      <c r="AP995" s="115">
        <v>7.9372659217877084</v>
      </c>
      <c r="AQ995" s="119">
        <v>8.21697907537839</v>
      </c>
      <c r="AR995" s="115">
        <v>8.4382000000000001</v>
      </c>
      <c r="AS995" s="115"/>
      <c r="AT995" s="118">
        <v>146.86093354389385</v>
      </c>
      <c r="AU995" s="118">
        <v>120.90248855031884</v>
      </c>
      <c r="AV995" s="119">
        <v>328.53484669145763</v>
      </c>
      <c r="AW995" s="119">
        <v>356.33597016633382</v>
      </c>
      <c r="AX995" s="119">
        <v>375.64826867836001</v>
      </c>
      <c r="AY995" s="119">
        <v>445.83370718151127</v>
      </c>
      <c r="AZ995" s="119">
        <v>494.80017130256999</v>
      </c>
      <c r="BA995" s="119"/>
    </row>
    <row r="996" spans="1:53" x14ac:dyDescent="0.25">
      <c r="A996" s="180" t="s">
        <v>1791</v>
      </c>
      <c r="B996" s="181">
        <v>9</v>
      </c>
      <c r="C996" s="182" t="s">
        <v>1792</v>
      </c>
      <c r="D996" s="31"/>
      <c r="E996" s="32"/>
      <c r="F996" s="160">
        <v>1531</v>
      </c>
      <c r="G996" s="109">
        <v>1443</v>
      </c>
      <c r="H996" s="110">
        <v>1464</v>
      </c>
      <c r="I996" s="110">
        <v>1459</v>
      </c>
      <c r="J996" s="110">
        <v>1455</v>
      </c>
      <c r="K996" s="110">
        <v>1440</v>
      </c>
      <c r="L996" s="110">
        <v>746</v>
      </c>
      <c r="M996" s="111"/>
      <c r="N996" s="112">
        <v>0.20603468393275584</v>
      </c>
      <c r="O996" s="112">
        <v>0.20622559708499616</v>
      </c>
      <c r="P996" s="113">
        <v>0.23550628135189511</v>
      </c>
      <c r="Q996" s="113">
        <v>0.24104716032921503</v>
      </c>
      <c r="R996" s="113">
        <v>0.24063285460116141</v>
      </c>
      <c r="S996" s="207">
        <v>0.21911094746996679</v>
      </c>
      <c r="T996" s="113">
        <v>0.18871718064684889</v>
      </c>
      <c r="U996" s="111"/>
      <c r="V996" s="114">
        <v>61.853118200000004</v>
      </c>
      <c r="W996" s="114">
        <v>68.47</v>
      </c>
      <c r="X996" s="115">
        <v>61.570636460873914</v>
      </c>
      <c r="Y996" s="115">
        <v>61.939748098286678</v>
      </c>
      <c r="Z996" s="115">
        <v>60.519875066095373</v>
      </c>
      <c r="AA996" s="119">
        <v>59.209292645982032</v>
      </c>
      <c r="AB996" s="115">
        <v>56.655702536511903</v>
      </c>
      <c r="AC996" s="115"/>
      <c r="AD996" s="116">
        <v>59.549542310268123</v>
      </c>
      <c r="AE996" s="116">
        <v>59.842990359861268</v>
      </c>
      <c r="AF996" s="115">
        <v>60</v>
      </c>
      <c r="AG996" s="115">
        <v>60</v>
      </c>
      <c r="AH996" s="115">
        <v>60</v>
      </c>
      <c r="AI996" s="119">
        <v>51.435551549866886</v>
      </c>
      <c r="AJ996" s="117">
        <v>42</v>
      </c>
      <c r="AK996" s="115"/>
      <c r="AL996" s="118">
        <v>4.5783153594771244</v>
      </c>
      <c r="AM996" s="118">
        <v>5.1355318313953484</v>
      </c>
      <c r="AN996" s="115">
        <v>5.3028302683913466</v>
      </c>
      <c r="AO996" s="115">
        <v>5.4944075129533676</v>
      </c>
      <c r="AP996" s="115">
        <v>5.6370875311720701</v>
      </c>
      <c r="AQ996" s="119">
        <v>5.3527477787540789</v>
      </c>
      <c r="AR996" s="115">
        <v>4.9348999999999998</v>
      </c>
      <c r="AS996" s="115"/>
      <c r="AT996" s="118">
        <v>137.83220054490377</v>
      </c>
      <c r="AU996" s="118">
        <v>114.59049884874879</v>
      </c>
      <c r="AV996" s="119">
        <v>172.30999152782167</v>
      </c>
      <c r="AW996" s="119">
        <v>176.93073471130347</v>
      </c>
      <c r="AX996" s="119">
        <v>179.08846257961045</v>
      </c>
      <c r="AY996" s="119">
        <v>161.77878737736864</v>
      </c>
      <c r="AZ996" s="119">
        <v>138.12363618790653</v>
      </c>
      <c r="BA996" s="119"/>
    </row>
    <row r="997" spans="1:53" x14ac:dyDescent="0.25">
      <c r="A997" s="180" t="s">
        <v>1793</v>
      </c>
      <c r="B997" s="181">
        <v>10</v>
      </c>
      <c r="C997" s="182" t="s">
        <v>1794</v>
      </c>
      <c r="D997" s="31"/>
      <c r="E997" s="32"/>
      <c r="F997" s="160">
        <v>2035</v>
      </c>
      <c r="G997" s="109">
        <v>1741</v>
      </c>
      <c r="H997" s="110">
        <v>1820</v>
      </c>
      <c r="I997" s="110">
        <v>1826</v>
      </c>
      <c r="J997" s="110">
        <v>1832</v>
      </c>
      <c r="K997" s="110">
        <v>1848</v>
      </c>
      <c r="L997" s="110">
        <v>953</v>
      </c>
      <c r="M997" s="111"/>
      <c r="N997" s="112">
        <v>0.19350831241696489</v>
      </c>
      <c r="O997" s="112">
        <v>0.22165238280612817</v>
      </c>
      <c r="P997" s="113">
        <v>0.26025596640306597</v>
      </c>
      <c r="Q997" s="113">
        <v>0.27097063103811692</v>
      </c>
      <c r="R997" s="113">
        <v>0.27429921879167124</v>
      </c>
      <c r="S997" s="207">
        <v>0.27949881650479641</v>
      </c>
      <c r="T997" s="113">
        <v>0.27147020181546083</v>
      </c>
      <c r="U997" s="111"/>
      <c r="V997" s="114">
        <v>62.507811799999999</v>
      </c>
      <c r="W997" s="114">
        <v>68.63</v>
      </c>
      <c r="X997" s="115">
        <v>62.833220940164104</v>
      </c>
      <c r="Y997" s="115">
        <v>63.156046755045146</v>
      </c>
      <c r="Z997" s="115">
        <v>61.797618225063914</v>
      </c>
      <c r="AA997" s="119">
        <v>59.739998029278695</v>
      </c>
      <c r="AB997" s="115">
        <v>56.293523331830961</v>
      </c>
      <c r="AC997" s="115"/>
      <c r="AD997" s="116">
        <v>45.764663227515101</v>
      </c>
      <c r="AE997" s="116">
        <v>45.94216642655617</v>
      </c>
      <c r="AF997" s="115">
        <v>45.945945945945951</v>
      </c>
      <c r="AG997" s="115">
        <v>45.945945945945951</v>
      </c>
      <c r="AH997" s="115">
        <v>45.945945945945951</v>
      </c>
      <c r="AI997" s="119">
        <v>52.289826842352568</v>
      </c>
      <c r="AJ997" s="117">
        <v>59.130434782608695</v>
      </c>
      <c r="AK997" s="115"/>
      <c r="AL997" s="118">
        <v>4.9011632293080059</v>
      </c>
      <c r="AM997" s="118">
        <v>5.5705678403755865</v>
      </c>
      <c r="AN997" s="115">
        <v>5.7259309990998508</v>
      </c>
      <c r="AO997" s="115">
        <v>6.0282846388606304</v>
      </c>
      <c r="AP997" s="115">
        <v>6.152070461236506</v>
      </c>
      <c r="AQ997" s="119">
        <v>5.7946117648305773</v>
      </c>
      <c r="AR997" s="115">
        <v>5.2679</v>
      </c>
      <c r="AS997" s="115"/>
      <c r="AT997" s="118">
        <v>125.37785840074785</v>
      </c>
      <c r="AU997" s="118">
        <v>140.69032455591159</v>
      </c>
      <c r="AV997" s="119">
        <v>228.35089353131727</v>
      </c>
      <c r="AW997" s="119">
        <v>243.50186103415004</v>
      </c>
      <c r="AX997" s="119">
        <v>256.05217447024103</v>
      </c>
      <c r="AY997" s="119">
        <v>277.36872952550766</v>
      </c>
      <c r="AZ997" s="119">
        <v>283.82015799052249</v>
      </c>
      <c r="BA997" s="119"/>
    </row>
    <row r="998" spans="1:53" x14ac:dyDescent="0.25">
      <c r="A998" s="180" t="s">
        <v>1795</v>
      </c>
      <c r="B998" s="181">
        <v>11</v>
      </c>
      <c r="C998" s="182" t="s">
        <v>1796</v>
      </c>
      <c r="D998" s="31"/>
      <c r="E998" s="32"/>
      <c r="F998" s="160">
        <v>477</v>
      </c>
      <c r="G998" s="109">
        <v>760</v>
      </c>
      <c r="H998" s="110">
        <v>855</v>
      </c>
      <c r="I998" s="110">
        <v>886</v>
      </c>
      <c r="J998" s="110">
        <v>918</v>
      </c>
      <c r="K998" s="110">
        <v>1017</v>
      </c>
      <c r="L998" s="110">
        <v>509</v>
      </c>
      <c r="M998" s="111"/>
      <c r="N998" s="112">
        <v>0.22675741283624798</v>
      </c>
      <c r="O998" s="112">
        <v>0.20488072973311156</v>
      </c>
      <c r="P998" s="113">
        <v>0.24612106946377069</v>
      </c>
      <c r="Q998" s="113">
        <v>0.24831024945285612</v>
      </c>
      <c r="R998" s="113">
        <v>0.24459886418571533</v>
      </c>
      <c r="S998" s="207">
        <v>0.32834453206019193</v>
      </c>
      <c r="T998" s="113">
        <v>0.38256222509376547</v>
      </c>
      <c r="U998" s="111"/>
      <c r="V998" s="114">
        <v>61.406736200000005</v>
      </c>
      <c r="W998" s="114">
        <v>68.37</v>
      </c>
      <c r="X998" s="115">
        <v>60.600981017091925</v>
      </c>
      <c r="Y998" s="115">
        <v>60.910609640651586</v>
      </c>
      <c r="Z998" s="115">
        <v>59.227899435580262</v>
      </c>
      <c r="AA998" s="119">
        <v>57.430652429339716</v>
      </c>
      <c r="AB998" s="115">
        <v>54.295973398477479</v>
      </c>
      <c r="AC998" s="115"/>
      <c r="AD998" s="116">
        <v>49.001497832052401</v>
      </c>
      <c r="AE998" s="116">
        <v>49.855289073231184</v>
      </c>
      <c r="AF998" s="115">
        <v>50</v>
      </c>
      <c r="AG998" s="115">
        <v>50</v>
      </c>
      <c r="AH998" s="115">
        <v>50</v>
      </c>
      <c r="AI998" s="119">
        <v>65.225753882599292</v>
      </c>
      <c r="AJ998" s="117">
        <v>81.481481481481481</v>
      </c>
      <c r="AK998" s="115"/>
      <c r="AL998" s="118">
        <v>5.6303468634686347</v>
      </c>
      <c r="AM998" s="118">
        <v>6.172429153605016</v>
      </c>
      <c r="AN998" s="115">
        <v>6.3592170120666367</v>
      </c>
      <c r="AO998" s="115">
        <v>6.4221762666666669</v>
      </c>
      <c r="AP998" s="115">
        <v>6.5308549222797927</v>
      </c>
      <c r="AQ998" s="119">
        <v>6.511111950311971</v>
      </c>
      <c r="AR998" s="115">
        <v>6.3476999999999997</v>
      </c>
      <c r="AS998" s="115"/>
      <c r="AT998" s="118">
        <v>165.28407968693972</v>
      </c>
      <c r="AU998" s="118">
        <v>109.8530068946761</v>
      </c>
      <c r="AV998" s="119">
        <v>189.58474251580782</v>
      </c>
      <c r="AW998" s="119">
        <v>191.30225833645534</v>
      </c>
      <c r="AX998" s="119">
        <v>189.93180827359524</v>
      </c>
      <c r="AY998" s="119">
        <v>382.03618426300818</v>
      </c>
      <c r="AZ998" s="119">
        <v>588.33138699929884</v>
      </c>
      <c r="BA998" s="119"/>
    </row>
    <row r="999" spans="1:53" x14ac:dyDescent="0.25">
      <c r="A999" s="180" t="s">
        <v>1797</v>
      </c>
      <c r="B999" s="181">
        <v>12</v>
      </c>
      <c r="C999" s="182" t="s">
        <v>1798</v>
      </c>
      <c r="D999" s="31"/>
      <c r="E999" s="32"/>
      <c r="F999" s="160">
        <v>2365</v>
      </c>
      <c r="G999" s="109">
        <v>2272</v>
      </c>
      <c r="H999" s="110">
        <v>2381</v>
      </c>
      <c r="I999" s="110">
        <v>2402</v>
      </c>
      <c r="J999" s="110">
        <v>2423</v>
      </c>
      <c r="K999" s="110">
        <v>2479</v>
      </c>
      <c r="L999" s="110">
        <v>982</v>
      </c>
      <c r="M999" s="111"/>
      <c r="N999" s="112">
        <v>0.21418307160373426</v>
      </c>
      <c r="O999" s="112">
        <v>0.21231607927762103</v>
      </c>
      <c r="P999" s="113">
        <v>0.24981532070664778</v>
      </c>
      <c r="Q999" s="113">
        <v>0.25430751614154035</v>
      </c>
      <c r="R999" s="113">
        <v>0.25353907958459765</v>
      </c>
      <c r="S999" s="207">
        <v>0.30227654427187012</v>
      </c>
      <c r="T999" s="113">
        <v>0.31943106773092073</v>
      </c>
      <c r="U999" s="111"/>
      <c r="V999" s="114">
        <v>65.87055620000001</v>
      </c>
      <c r="W999" s="114">
        <v>68.5</v>
      </c>
      <c r="X999" s="115">
        <v>61.120778334894538</v>
      </c>
      <c r="Y999" s="115">
        <v>60.699260185629846</v>
      </c>
      <c r="Z999" s="115">
        <v>58.775847294039757</v>
      </c>
      <c r="AA999" s="119">
        <v>55.374038258944893</v>
      </c>
      <c r="AB999" s="115">
        <v>51.507454544002393</v>
      </c>
      <c r="AC999" s="115"/>
      <c r="AD999" s="116">
        <v>40.691087570797905</v>
      </c>
      <c r="AE999" s="116">
        <v>40.95149389935743</v>
      </c>
      <c r="AF999" s="115">
        <v>40.909090909090914</v>
      </c>
      <c r="AG999" s="115">
        <v>40.935930149707836</v>
      </c>
      <c r="AH999" s="115">
        <v>40.930502180813619</v>
      </c>
      <c r="AI999" s="119">
        <v>35.240039070472676</v>
      </c>
      <c r="AJ999" s="117">
        <v>28.985507246376812</v>
      </c>
      <c r="AK999" s="115"/>
      <c r="AL999" s="118">
        <v>6.4052915760869569</v>
      </c>
      <c r="AM999" s="118">
        <v>6.8251517886178847</v>
      </c>
      <c r="AN999" s="115">
        <v>6.8286815509427061</v>
      </c>
      <c r="AO999" s="115">
        <v>6.9090005904059053</v>
      </c>
      <c r="AP999" s="115">
        <v>6.9924555476020043</v>
      </c>
      <c r="AQ999" s="119">
        <v>6.810203477118808</v>
      </c>
      <c r="AR999" s="115">
        <v>6.5385999999999997</v>
      </c>
      <c r="AS999" s="115"/>
      <c r="AT999" s="118">
        <v>132.87663072004389</v>
      </c>
      <c r="AU999" s="118">
        <v>120.47956029274656</v>
      </c>
      <c r="AV999" s="119">
        <v>202.71637722831363</v>
      </c>
      <c r="AW999" s="119">
        <v>212.54580298295554</v>
      </c>
      <c r="AX999" s="119">
        <v>219.47218495529791</v>
      </c>
      <c r="AY999" s="119">
        <v>416.39700964507938</v>
      </c>
      <c r="AZ999" s="119">
        <v>619.73663316820557</v>
      </c>
      <c r="BA999" s="119"/>
    </row>
    <row r="1000" spans="1:53" x14ac:dyDescent="0.25">
      <c r="A1000" s="180" t="s">
        <v>1799</v>
      </c>
      <c r="B1000" s="181">
        <v>13</v>
      </c>
      <c r="C1000" s="182" t="s">
        <v>1800</v>
      </c>
      <c r="D1000" s="31"/>
      <c r="E1000" s="32"/>
      <c r="F1000" s="160">
        <v>2719</v>
      </c>
      <c r="G1000" s="109">
        <v>2536</v>
      </c>
      <c r="H1000" s="110">
        <v>2628</v>
      </c>
      <c r="I1000" s="110">
        <v>2638</v>
      </c>
      <c r="J1000" s="110">
        <v>2650</v>
      </c>
      <c r="K1000" s="110">
        <v>2676</v>
      </c>
      <c r="L1000" s="110">
        <v>1686</v>
      </c>
      <c r="M1000" s="111"/>
      <c r="N1000" s="112">
        <v>0.1820615104609544</v>
      </c>
      <c r="O1000" s="112">
        <v>0.17392275097697557</v>
      </c>
      <c r="P1000" s="113">
        <v>0.20108090475326171</v>
      </c>
      <c r="Q1000" s="113">
        <v>0.20542135719932245</v>
      </c>
      <c r="R1000" s="113">
        <v>0.20464117400210644</v>
      </c>
      <c r="S1000" s="207">
        <v>0.2276615369836848</v>
      </c>
      <c r="T1000" s="113">
        <v>0.24064114051814933</v>
      </c>
      <c r="U1000" s="111"/>
      <c r="V1000" s="114">
        <v>61.7787212</v>
      </c>
      <c r="W1000" s="114">
        <v>67.989999999999995</v>
      </c>
      <c r="X1000" s="115">
        <v>62.796359388601623</v>
      </c>
      <c r="Y1000" s="115">
        <v>63.304088183483536</v>
      </c>
      <c r="Z1000" s="115">
        <v>62.356958378621776</v>
      </c>
      <c r="AA1000" s="119">
        <v>61.090618526669346</v>
      </c>
      <c r="AB1000" s="115">
        <v>58.582797244785247</v>
      </c>
      <c r="AC1000" s="115"/>
      <c r="AD1000" s="116">
        <v>41.321730697885883</v>
      </c>
      <c r="AE1000" s="116">
        <v>41.540215876503531</v>
      </c>
      <c r="AF1000" s="115">
        <v>41.509433962264154</v>
      </c>
      <c r="AG1000" s="115">
        <v>41.52715763540408</v>
      </c>
      <c r="AH1000" s="115">
        <v>41.522603480518747</v>
      </c>
      <c r="AI1000" s="119">
        <v>49.243377778176409</v>
      </c>
      <c r="AJ1000" s="117">
        <v>57.575757575757578</v>
      </c>
      <c r="AK1000" s="115"/>
      <c r="AL1000" s="118">
        <v>4.2415075862068958</v>
      </c>
      <c r="AM1000" s="118">
        <v>4.7605713906111609</v>
      </c>
      <c r="AN1000" s="115">
        <v>4.8769980847863454</v>
      </c>
      <c r="AO1000" s="115">
        <v>5.1101491660047653</v>
      </c>
      <c r="AP1000" s="115">
        <v>5.2365984732824424</v>
      </c>
      <c r="AQ1000" s="119">
        <v>4.8132019815751441</v>
      </c>
      <c r="AR1000" s="115">
        <v>4.2634999999999996</v>
      </c>
      <c r="AS1000" s="115"/>
      <c r="AT1000" s="118">
        <v>126.04411013638196</v>
      </c>
      <c r="AU1000" s="118">
        <v>96.50238334064386</v>
      </c>
      <c r="AV1000" s="119">
        <v>141.08105975446082</v>
      </c>
      <c r="AW1000" s="119">
        <v>142.57568363024518</v>
      </c>
      <c r="AX1000" s="119">
        <v>142.0318936268207</v>
      </c>
      <c r="AY1000" s="119">
        <v>184.58876335809146</v>
      </c>
      <c r="AZ1000" s="119">
        <v>229.18201200217584</v>
      </c>
      <c r="BA1000" s="119"/>
    </row>
    <row r="1001" spans="1:53" x14ac:dyDescent="0.25">
      <c r="A1001" s="180" t="s">
        <v>1801</v>
      </c>
      <c r="B1001" s="181">
        <v>14</v>
      </c>
      <c r="C1001" s="182" t="s">
        <v>1802</v>
      </c>
      <c r="D1001" s="31"/>
      <c r="E1001" s="32"/>
      <c r="F1001" s="160">
        <v>4357</v>
      </c>
      <c r="G1001" s="109">
        <v>3467</v>
      </c>
      <c r="H1001" s="110">
        <v>3436</v>
      </c>
      <c r="I1001" s="110">
        <v>3396</v>
      </c>
      <c r="J1001" s="110">
        <v>3355</v>
      </c>
      <c r="K1001" s="110">
        <v>3225</v>
      </c>
      <c r="L1001" s="110">
        <v>2005</v>
      </c>
      <c r="M1001" s="111"/>
      <c r="N1001" s="112">
        <v>0.18869071580484387</v>
      </c>
      <c r="O1001" s="112">
        <v>0.19298461305053211</v>
      </c>
      <c r="P1001" s="113">
        <v>0.23885714187216395</v>
      </c>
      <c r="Q1001" s="113">
        <v>0.24858011255450224</v>
      </c>
      <c r="R1001" s="113">
        <v>0.25096851130758119</v>
      </c>
      <c r="S1001" s="207">
        <v>0.25209156363024116</v>
      </c>
      <c r="T1001" s="113">
        <v>0.24174916683130632</v>
      </c>
      <c r="U1001" s="111"/>
      <c r="V1001" s="114">
        <v>62.716123400000001</v>
      </c>
      <c r="W1001" s="114">
        <v>68.34</v>
      </c>
      <c r="X1001" s="115">
        <v>62.990925499918383</v>
      </c>
      <c r="Y1001" s="115">
        <v>63.363565765173391</v>
      </c>
      <c r="Z1001" s="115">
        <v>62.297721199135253</v>
      </c>
      <c r="AA1001" s="119">
        <v>60.475502430135634</v>
      </c>
      <c r="AB1001" s="115">
        <v>57.498197780603768</v>
      </c>
      <c r="AC1001" s="115"/>
      <c r="AD1001" s="116">
        <v>53.784349718792477</v>
      </c>
      <c r="AE1001" s="116">
        <v>53.965609599294737</v>
      </c>
      <c r="AF1001" s="115">
        <v>54.022988505747129</v>
      </c>
      <c r="AG1001" s="115">
        <v>54.022988505747129</v>
      </c>
      <c r="AH1001" s="115">
        <v>54.022988505747129</v>
      </c>
      <c r="AI1001" s="119">
        <v>57.911275504081686</v>
      </c>
      <c r="AJ1001" s="117">
        <v>62.068965517241381</v>
      </c>
      <c r="AK1001" s="115"/>
      <c r="AL1001" s="118">
        <v>3.7780304571796526</v>
      </c>
      <c r="AM1001" s="118">
        <v>4.5933880160550462</v>
      </c>
      <c r="AN1001" s="115">
        <v>4.8563112418511736</v>
      </c>
      <c r="AO1001" s="115">
        <v>5.2198219919110214</v>
      </c>
      <c r="AP1001" s="115">
        <v>5.3988135609756105</v>
      </c>
      <c r="AQ1001" s="119">
        <v>4.8951655743692015</v>
      </c>
      <c r="AR1001" s="115">
        <v>4.1771000000000003</v>
      </c>
      <c r="AS1001" s="115"/>
      <c r="AT1001" s="118">
        <v>131.24816224408167</v>
      </c>
      <c r="AU1001" s="118">
        <v>110.27786842918955</v>
      </c>
      <c r="AV1001" s="119">
        <v>190.58190126688021</v>
      </c>
      <c r="AW1001" s="119">
        <v>199.17289914731114</v>
      </c>
      <c r="AX1001" s="119">
        <v>204.40209412258861</v>
      </c>
      <c r="AY1001" s="119">
        <v>222.99020390524313</v>
      </c>
      <c r="AZ1001" s="119">
        <v>234.47434474816126</v>
      </c>
      <c r="BA1001" s="119"/>
    </row>
    <row r="1002" spans="1:53" x14ac:dyDescent="0.25">
      <c r="A1002" s="180" t="s">
        <v>1803</v>
      </c>
      <c r="B1002" s="181">
        <v>15</v>
      </c>
      <c r="C1002" s="182" t="s">
        <v>1804</v>
      </c>
      <c r="D1002" s="31"/>
      <c r="E1002" s="32"/>
      <c r="F1002" s="160">
        <v>1123</v>
      </c>
      <c r="G1002" s="109">
        <v>626</v>
      </c>
      <c r="H1002" s="110">
        <v>593</v>
      </c>
      <c r="I1002" s="110">
        <v>576</v>
      </c>
      <c r="J1002" s="110">
        <v>559</v>
      </c>
      <c r="K1002" s="110">
        <v>510</v>
      </c>
      <c r="L1002" s="110">
        <v>500</v>
      </c>
      <c r="M1002" s="111"/>
      <c r="N1002" s="112">
        <v>0.20286791386812408</v>
      </c>
      <c r="O1002" s="112">
        <v>0.20278871731416231</v>
      </c>
      <c r="P1002" s="113">
        <v>0.27231529453836634</v>
      </c>
      <c r="Q1002" s="113">
        <v>0.28189748856259861</v>
      </c>
      <c r="R1002" s="113">
        <v>0.2841914512088875</v>
      </c>
      <c r="S1002" s="207">
        <v>0.26658955221539038</v>
      </c>
      <c r="T1002" s="113">
        <v>0.23675328692790354</v>
      </c>
      <c r="U1002" s="111"/>
      <c r="V1002" s="114">
        <v>63.832078400000007</v>
      </c>
      <c r="W1002" s="114">
        <v>67.92</v>
      </c>
      <c r="X1002" s="115">
        <v>61.655770134623964</v>
      </c>
      <c r="Y1002" s="115">
        <v>61.632976746542269</v>
      </c>
      <c r="Z1002" s="115">
        <v>60.155766213565691</v>
      </c>
      <c r="AA1002" s="119">
        <v>59.527845065455949</v>
      </c>
      <c r="AB1002" s="115">
        <v>58.260542935919794</v>
      </c>
      <c r="AC1002" s="115"/>
      <c r="AD1002" s="116">
        <v>39.547187638842168</v>
      </c>
      <c r="AE1002" s="116">
        <v>40.110433720647812</v>
      </c>
      <c r="AF1002" s="115">
        <v>40</v>
      </c>
      <c r="AG1002" s="115">
        <v>40.076770095586042</v>
      </c>
      <c r="AH1002" s="115">
        <v>40.06502966581715</v>
      </c>
      <c r="AI1002" s="119">
        <v>35.577054312842847</v>
      </c>
      <c r="AJ1002" s="117">
        <v>30.555555555555557</v>
      </c>
      <c r="AK1002" s="115"/>
      <c r="AL1002" s="118">
        <v>5.0249419795221844</v>
      </c>
      <c r="AM1002" s="118">
        <v>5.4725304761904763</v>
      </c>
      <c r="AN1002" s="115">
        <v>5.5836565117141523</v>
      </c>
      <c r="AO1002" s="115">
        <v>5.7271844117647062</v>
      </c>
      <c r="AP1002" s="115">
        <v>5.8129926553672311</v>
      </c>
      <c r="AQ1002" s="119">
        <v>5.4156568586142173</v>
      </c>
      <c r="AR1002" s="115">
        <v>4.8848000000000003</v>
      </c>
      <c r="AS1002" s="115"/>
      <c r="AT1002" s="118">
        <v>141.10675799209346</v>
      </c>
      <c r="AU1002" s="118">
        <v>124.22213561319522</v>
      </c>
      <c r="AV1002" s="119">
        <v>284.57452470306987</v>
      </c>
      <c r="AW1002" s="119">
        <v>306.66066026407248</v>
      </c>
      <c r="AX1002" s="119">
        <v>321.9669559361073</v>
      </c>
      <c r="AY1002" s="119">
        <v>304.64579399767899</v>
      </c>
      <c r="AZ1002" s="119">
        <v>264.04059602770678</v>
      </c>
      <c r="BA1002" s="119"/>
    </row>
    <row r="1003" spans="1:53" x14ac:dyDescent="0.25">
      <c r="A1003" s="180" t="s">
        <v>1805</v>
      </c>
      <c r="B1003" s="181">
        <v>16</v>
      </c>
      <c r="C1003" s="182" t="s">
        <v>1806</v>
      </c>
      <c r="D1003" s="31"/>
      <c r="E1003" s="32"/>
      <c r="F1003" s="160">
        <v>4219</v>
      </c>
      <c r="G1003" s="109">
        <v>3186</v>
      </c>
      <c r="H1003" s="110">
        <v>3191</v>
      </c>
      <c r="I1003" s="110">
        <v>3164</v>
      </c>
      <c r="J1003" s="110">
        <v>3137</v>
      </c>
      <c r="K1003" s="110">
        <v>3051</v>
      </c>
      <c r="L1003" s="110">
        <v>1891</v>
      </c>
      <c r="M1003" s="111"/>
      <c r="N1003" s="112">
        <v>0.19854539653540648</v>
      </c>
      <c r="O1003" s="112">
        <v>0.19755309327486856</v>
      </c>
      <c r="P1003" s="113">
        <v>0.22839467362717397</v>
      </c>
      <c r="Q1003" s="113">
        <v>0.23376877642964072</v>
      </c>
      <c r="R1003" s="113">
        <v>0.23349181208628664</v>
      </c>
      <c r="S1003" s="207">
        <v>0.20626283116995087</v>
      </c>
      <c r="T1003" s="113">
        <v>0.16573074650498598</v>
      </c>
      <c r="U1003" s="111"/>
      <c r="V1003" s="114">
        <v>67.209702200000009</v>
      </c>
      <c r="W1003" s="114">
        <v>68.42</v>
      </c>
      <c r="X1003" s="115">
        <v>62.107879355148874</v>
      </c>
      <c r="Y1003" s="115">
        <v>61.526388295903317</v>
      </c>
      <c r="Z1003" s="115">
        <v>59.714200172350878</v>
      </c>
      <c r="AA1003" s="119">
        <v>55.999612582115788</v>
      </c>
      <c r="AB1003" s="115">
        <v>52.016703153237799</v>
      </c>
      <c r="AC1003" s="115"/>
      <c r="AD1003" s="116">
        <v>40.843332525081216</v>
      </c>
      <c r="AE1003" s="116">
        <v>40.921881319269666</v>
      </c>
      <c r="AF1003" s="115">
        <v>40.909090909090914</v>
      </c>
      <c r="AG1003" s="115">
        <v>40.917186680031101</v>
      </c>
      <c r="AH1003" s="115">
        <v>40.915549391053176</v>
      </c>
      <c r="AI1003" s="119">
        <v>44.543605590081597</v>
      </c>
      <c r="AJ1003" s="117">
        <v>48.466257668711656</v>
      </c>
      <c r="AK1003" s="115"/>
      <c r="AL1003" s="118">
        <v>5.2670783004552355</v>
      </c>
      <c r="AM1003" s="118">
        <v>5.6212471763085397</v>
      </c>
      <c r="AN1003" s="115">
        <v>5.607964851955928</v>
      </c>
      <c r="AO1003" s="115">
        <v>5.8443470843672465</v>
      </c>
      <c r="AP1003" s="115">
        <v>5.9276584337349387</v>
      </c>
      <c r="AQ1003" s="119">
        <v>5.6341282208866019</v>
      </c>
      <c r="AR1003" s="115">
        <v>5.2828999999999997</v>
      </c>
      <c r="AS1003" s="115"/>
      <c r="AT1003" s="118">
        <v>121.84345915960579</v>
      </c>
      <c r="AU1003" s="118">
        <v>114.1395667875635</v>
      </c>
      <c r="AV1003" s="119">
        <v>178.36652048158354</v>
      </c>
      <c r="AW1003" s="119">
        <v>186.52630506489794</v>
      </c>
      <c r="AX1003" s="119">
        <v>192.26210345678018</v>
      </c>
      <c r="AY1003" s="119">
        <v>155.72382952172666</v>
      </c>
      <c r="AZ1003" s="119">
        <v>107.27681540123001</v>
      </c>
      <c r="BA1003" s="119"/>
    </row>
    <row r="1004" spans="1:53" x14ac:dyDescent="0.25">
      <c r="A1004" s="180" t="s">
        <v>1807</v>
      </c>
      <c r="B1004" s="181">
        <v>17</v>
      </c>
      <c r="C1004" s="182" t="s">
        <v>1808</v>
      </c>
      <c r="D1004" s="31"/>
      <c r="E1004" s="32"/>
      <c r="F1004" s="160">
        <v>28179</v>
      </c>
      <c r="G1004" s="109">
        <v>28127</v>
      </c>
      <c r="H1004" s="110">
        <v>30377</v>
      </c>
      <c r="I1004" s="110">
        <v>30991</v>
      </c>
      <c r="J1004" s="110">
        <v>31604</v>
      </c>
      <c r="K1004" s="110">
        <v>33440</v>
      </c>
      <c r="L1004" s="110">
        <v>19237</v>
      </c>
      <c r="M1004" s="111"/>
      <c r="N1004" s="112">
        <v>0.1460343025475194</v>
      </c>
      <c r="O1004" s="112">
        <v>0.14407729691500817</v>
      </c>
      <c r="P1004" s="113">
        <v>0.16405178301645612</v>
      </c>
      <c r="Q1004" s="113">
        <v>0.16793736682810381</v>
      </c>
      <c r="R1004" s="113">
        <v>0.16688359716793733</v>
      </c>
      <c r="S1004" s="207">
        <v>0.1680618017242991</v>
      </c>
      <c r="T1004" s="113">
        <v>0.1622902646783799</v>
      </c>
      <c r="U1004" s="111"/>
      <c r="V1004" s="114">
        <v>61.9423946</v>
      </c>
      <c r="W1004" s="114">
        <v>68.180000000000007</v>
      </c>
      <c r="X1004" s="115">
        <v>61.865636082671372</v>
      </c>
      <c r="Y1004" s="115">
        <v>62.207129763665499</v>
      </c>
      <c r="Z1004" s="115">
        <v>60.853188686525591</v>
      </c>
      <c r="AA1004" s="119">
        <v>58.206003167948211</v>
      </c>
      <c r="AB1004" s="115">
        <v>54.210300241860438</v>
      </c>
      <c r="AC1004" s="115"/>
      <c r="AD1004" s="116">
        <v>27.72352929496078</v>
      </c>
      <c r="AE1004" s="116">
        <v>27.850573431648186</v>
      </c>
      <c r="AF1004" s="115">
        <v>27.796840800517096</v>
      </c>
      <c r="AG1004" s="115">
        <v>27.842980362966674</v>
      </c>
      <c r="AH1004" s="115">
        <v>27.840332226011071</v>
      </c>
      <c r="AI1004" s="119">
        <v>37.557601045847605</v>
      </c>
      <c r="AJ1004" s="117">
        <v>48.097560975609753</v>
      </c>
      <c r="AK1004" s="115"/>
      <c r="AL1004" s="118">
        <v>3.1479267578867347</v>
      </c>
      <c r="AM1004" s="118">
        <v>3.8076497449521787</v>
      </c>
      <c r="AN1004" s="115">
        <v>4.0821493900228161</v>
      </c>
      <c r="AO1004" s="115">
        <v>4.3680829266136163</v>
      </c>
      <c r="AP1004" s="115">
        <v>4.5460664989095791</v>
      </c>
      <c r="AQ1004" s="119">
        <v>4.3050223470091851</v>
      </c>
      <c r="AR1004" s="115">
        <v>3.9077999999999999</v>
      </c>
      <c r="AS1004" s="115"/>
      <c r="AT1004" s="118">
        <v>111.8589664725629</v>
      </c>
      <c r="AU1004" s="118">
        <v>86.624435910474531</v>
      </c>
      <c r="AV1004" s="119">
        <v>118.80380244905201</v>
      </c>
      <c r="AW1004" s="119">
        <v>118.90074421456811</v>
      </c>
      <c r="AX1004" s="119">
        <v>117.62905480719571</v>
      </c>
      <c r="AY1004" s="119">
        <v>117.13874484489679</v>
      </c>
      <c r="AZ1004" s="119">
        <v>115.99859838649402</v>
      </c>
      <c r="BA1004" s="119"/>
    </row>
    <row r="1005" spans="1:53" x14ac:dyDescent="0.25">
      <c r="A1005" s="180" t="s">
        <v>1809</v>
      </c>
      <c r="B1005" s="181">
        <v>18</v>
      </c>
      <c r="C1005" s="182" t="s">
        <v>1810</v>
      </c>
      <c r="D1005" s="31"/>
      <c r="E1005" s="32"/>
      <c r="F1005" s="160">
        <v>12068</v>
      </c>
      <c r="G1005" s="109">
        <v>9735</v>
      </c>
      <c r="H1005" s="110">
        <v>10729</v>
      </c>
      <c r="I1005" s="110">
        <v>11026</v>
      </c>
      <c r="J1005" s="110">
        <v>11328</v>
      </c>
      <c r="K1005" s="110">
        <v>12252</v>
      </c>
      <c r="L1005" s="110">
        <v>15566</v>
      </c>
      <c r="M1005" s="111"/>
      <c r="N1005" s="112">
        <v>0.1784045872028128</v>
      </c>
      <c r="O1005" s="112">
        <v>0.34917808778057274</v>
      </c>
      <c r="P1005" s="113">
        <v>0.47722348352842697</v>
      </c>
      <c r="Q1005" s="113">
        <v>0.50362723195017545</v>
      </c>
      <c r="R1005" s="113">
        <v>0.52489319668563028</v>
      </c>
      <c r="S1005" s="207">
        <v>0.52328356600225179</v>
      </c>
      <c r="T1005" s="113">
        <v>0.48574355393807772</v>
      </c>
      <c r="U1005" s="111"/>
      <c r="V1005" s="114">
        <v>62.306939900000003</v>
      </c>
      <c r="W1005" s="114">
        <v>68.53</v>
      </c>
      <c r="X1005" s="115">
        <v>67.335830632710099</v>
      </c>
      <c r="Y1005" s="115">
        <v>68.429114093764241</v>
      </c>
      <c r="Z1005" s="115">
        <v>68.878582478795423</v>
      </c>
      <c r="AA1005" s="119">
        <v>72.30838970130344</v>
      </c>
      <c r="AB1005" s="115">
        <v>74.795014195481514</v>
      </c>
      <c r="AC1005" s="115"/>
      <c r="AD1005" s="116">
        <v>62.968229031080149</v>
      </c>
      <c r="AE1005" s="116">
        <v>63.765072396472313</v>
      </c>
      <c r="AF1005" s="115">
        <v>64.317180616740089</v>
      </c>
      <c r="AG1005" s="115">
        <v>64.317180616740089</v>
      </c>
      <c r="AH1005" s="115">
        <v>64.317180616740089</v>
      </c>
      <c r="AI1005" s="119">
        <v>65.389989077310929</v>
      </c>
      <c r="AJ1005" s="117">
        <v>66.183256427158867</v>
      </c>
      <c r="AK1005" s="115"/>
      <c r="AL1005" s="118">
        <v>8.4523753144194202</v>
      </c>
      <c r="AM1005" s="118">
        <v>9.2548735959153898</v>
      </c>
      <c r="AN1005" s="115">
        <v>9.5000196273366964</v>
      </c>
      <c r="AO1005" s="115">
        <v>9.5630413167549939</v>
      </c>
      <c r="AP1005" s="115">
        <v>9.6711285325029213</v>
      </c>
      <c r="AQ1005" s="119">
        <v>9.3739372189411512</v>
      </c>
      <c r="AR1005" s="115">
        <v>8.8155999999999999</v>
      </c>
      <c r="AS1005" s="115"/>
      <c r="AT1005" s="118">
        <v>76.446862302780488</v>
      </c>
      <c r="AU1005" s="118">
        <v>285.00751040131144</v>
      </c>
      <c r="AV1005" s="119">
        <v>677.92492878640098</v>
      </c>
      <c r="AW1005" s="119">
        <v>768.63415656895506</v>
      </c>
      <c r="AX1005" s="119">
        <v>851.37667349571154</v>
      </c>
      <c r="AY1005" s="119">
        <v>793.52340305726102</v>
      </c>
      <c r="AZ1005" s="119">
        <v>630.30721749436907</v>
      </c>
      <c r="BA1005" s="119"/>
    </row>
    <row r="1006" spans="1:53" x14ac:dyDescent="0.25">
      <c r="A1006" s="180" t="s">
        <v>1811</v>
      </c>
      <c r="B1006" s="181">
        <v>19</v>
      </c>
      <c r="C1006" s="182" t="s">
        <v>1812</v>
      </c>
      <c r="D1006" s="31"/>
      <c r="E1006" s="32"/>
      <c r="F1006" s="160">
        <v>8924</v>
      </c>
      <c r="G1006" s="109">
        <v>7804</v>
      </c>
      <c r="H1006" s="110">
        <v>7875</v>
      </c>
      <c r="I1006" s="110">
        <v>7832</v>
      </c>
      <c r="J1006" s="110">
        <v>7789</v>
      </c>
      <c r="K1006" s="110">
        <v>7638</v>
      </c>
      <c r="L1006" s="110">
        <v>6037</v>
      </c>
      <c r="M1006" s="111"/>
      <c r="N1006" s="112">
        <v>0.16286872450010995</v>
      </c>
      <c r="O1006" s="112">
        <v>0.15041597608581647</v>
      </c>
      <c r="P1006" s="113">
        <v>0.18346354151080313</v>
      </c>
      <c r="Q1006" s="113">
        <v>0.18826868983117934</v>
      </c>
      <c r="R1006" s="113">
        <v>0.1885839449191877</v>
      </c>
      <c r="S1006" s="207">
        <v>0.23529668175237758</v>
      </c>
      <c r="T1006" s="113">
        <v>0.2723512178772946</v>
      </c>
      <c r="U1006" s="111"/>
      <c r="V1006" s="114">
        <v>62.0539901</v>
      </c>
      <c r="W1006" s="114">
        <v>68.040000000000006</v>
      </c>
      <c r="X1006" s="115">
        <v>64.955718744196062</v>
      </c>
      <c r="Y1006" s="115">
        <v>65.68902621829055</v>
      </c>
      <c r="Z1006" s="115">
        <v>65.359899022911677</v>
      </c>
      <c r="AA1006" s="119">
        <v>65.735460337916066</v>
      </c>
      <c r="AB1006" s="115">
        <v>64.949861871402391</v>
      </c>
      <c r="AC1006" s="115"/>
      <c r="AD1006" s="116">
        <v>23.427658875716244</v>
      </c>
      <c r="AE1006" s="116">
        <v>23.573913315330167</v>
      </c>
      <c r="AF1006" s="115">
        <v>23.512055790378856</v>
      </c>
      <c r="AG1006" s="115">
        <v>23.565172101182704</v>
      </c>
      <c r="AH1006" s="115">
        <v>23.562123540292284</v>
      </c>
      <c r="AI1006" s="119">
        <v>38.015861610483171</v>
      </c>
      <c r="AJ1006" s="117">
        <v>53.7007874015748</v>
      </c>
      <c r="AK1006" s="115"/>
      <c r="AL1006" s="118">
        <v>3.8993079537237891</v>
      </c>
      <c r="AM1006" s="118">
        <v>4.3083013938411661</v>
      </c>
      <c r="AN1006" s="115">
        <v>4.422113351880717</v>
      </c>
      <c r="AO1006" s="115">
        <v>4.6512715360138852</v>
      </c>
      <c r="AP1006" s="115">
        <v>4.7658243997766601</v>
      </c>
      <c r="AQ1006" s="119">
        <v>4.6708870557823872</v>
      </c>
      <c r="AR1006" s="115">
        <v>4.5053000000000001</v>
      </c>
      <c r="AS1006" s="115"/>
      <c r="AT1006" s="118">
        <v>127.65906835495576</v>
      </c>
      <c r="AU1006" s="118">
        <v>92.308135826583595</v>
      </c>
      <c r="AV1006" s="119">
        <v>144.70127726743559</v>
      </c>
      <c r="AW1006" s="119">
        <v>146.51024081166298</v>
      </c>
      <c r="AX1006" s="119">
        <v>145.78896188432478</v>
      </c>
      <c r="AY1006" s="119">
        <v>205.60692406749513</v>
      </c>
      <c r="AZ1006" s="119">
        <v>268.82286953616159</v>
      </c>
      <c r="BA1006" s="119"/>
    </row>
    <row r="1007" spans="1:53" x14ac:dyDescent="0.25">
      <c r="A1007" s="180"/>
      <c r="B1007" s="183"/>
      <c r="C1007" s="182"/>
      <c r="D1007" s="31"/>
      <c r="E1007" s="32"/>
      <c r="F1007" s="160"/>
      <c r="G1007" s="109"/>
      <c r="H1007" s="110"/>
      <c r="I1007" s="110"/>
      <c r="J1007" s="110"/>
      <c r="K1007" s="110"/>
      <c r="L1007" s="110" t="s">
        <v>15</v>
      </c>
      <c r="M1007" s="111"/>
      <c r="N1007" s="112"/>
      <c r="O1007" s="112"/>
      <c r="P1007" s="113"/>
      <c r="Q1007" s="113"/>
      <c r="R1007" s="113"/>
      <c r="S1007" s="207"/>
      <c r="T1007" s="113"/>
      <c r="U1007" s="111"/>
      <c r="V1007" s="114"/>
      <c r="W1007" s="114"/>
      <c r="X1007" s="115"/>
      <c r="Y1007" s="115"/>
      <c r="Z1007" s="115"/>
      <c r="AA1007" s="119"/>
      <c r="AB1007" s="115"/>
      <c r="AC1007" s="115"/>
      <c r="AD1007" s="116"/>
      <c r="AE1007" s="116"/>
      <c r="AF1007" s="115"/>
      <c r="AG1007" s="115"/>
      <c r="AH1007" s="115"/>
      <c r="AI1007" s="119"/>
      <c r="AJ1007" s="120"/>
      <c r="AK1007" s="115"/>
      <c r="AL1007" s="118"/>
      <c r="AM1007" s="118"/>
      <c r="AN1007" s="115"/>
      <c r="AO1007" s="115"/>
      <c r="AP1007" s="115"/>
      <c r="AQ1007" s="119"/>
      <c r="AR1007" s="115"/>
      <c r="AS1007" s="115"/>
      <c r="AT1007" s="118"/>
      <c r="AU1007" s="118"/>
      <c r="AV1007" s="119"/>
      <c r="AW1007" s="119"/>
      <c r="AX1007" s="119"/>
      <c r="AY1007" s="119"/>
      <c r="AZ1007" s="119"/>
      <c r="BA1007" s="119"/>
    </row>
    <row r="1008" spans="1:53" x14ac:dyDescent="0.25">
      <c r="A1008" s="177" t="s">
        <v>1813</v>
      </c>
      <c r="B1008" s="178"/>
      <c r="C1008" s="179" t="s">
        <v>1814</v>
      </c>
      <c r="D1008" s="31"/>
      <c r="E1008" s="32"/>
      <c r="F1008" s="159">
        <v>47976</v>
      </c>
      <c r="G1008" s="97">
        <v>63792</v>
      </c>
      <c r="H1008" s="98">
        <v>69749</v>
      </c>
      <c r="I1008" s="98">
        <v>71482</v>
      </c>
      <c r="J1008" s="98">
        <v>73243</v>
      </c>
      <c r="K1008" s="98">
        <v>78634</v>
      </c>
      <c r="L1008" s="98">
        <v>38208</v>
      </c>
      <c r="M1008" s="121"/>
      <c r="N1008" s="100">
        <v>0.18165397778500911</v>
      </c>
      <c r="O1008" s="100">
        <v>0.1911212678218123</v>
      </c>
      <c r="P1008" s="101">
        <v>0.2344326162867621</v>
      </c>
      <c r="Q1008" s="101">
        <v>0.24523583740134028</v>
      </c>
      <c r="R1008" s="101">
        <v>0.24921738327775067</v>
      </c>
      <c r="S1008" s="206">
        <v>0.27131555868556895</v>
      </c>
      <c r="T1008" s="101">
        <v>0.29700261200043881</v>
      </c>
      <c r="U1008" s="121"/>
      <c r="V1008" s="102">
        <v>62.791590236799649</v>
      </c>
      <c r="W1008" s="102">
        <v>71.430000000000007</v>
      </c>
      <c r="X1008" s="103">
        <v>70.088946349057693</v>
      </c>
      <c r="Y1008" s="103">
        <v>71.498709896982803</v>
      </c>
      <c r="Z1008" s="103">
        <v>71.864631654324015</v>
      </c>
      <c r="AA1008" s="107">
        <v>73.815464873498286</v>
      </c>
      <c r="AB1008" s="103">
        <v>73.983269556483037</v>
      </c>
      <c r="AC1008" s="103"/>
      <c r="AD1008" s="104">
        <v>35.586178016867301</v>
      </c>
      <c r="AE1008" s="104">
        <v>36.699917931731136</v>
      </c>
      <c r="AF1008" s="103">
        <v>35.947712418300654</v>
      </c>
      <c r="AG1008" s="103">
        <v>36.569304903524184</v>
      </c>
      <c r="AH1008" s="103">
        <v>36.523752676699203</v>
      </c>
      <c r="AI1008" s="107">
        <v>45.032201374307078</v>
      </c>
      <c r="AJ1008" s="105">
        <v>54.163403811015399</v>
      </c>
      <c r="AK1008" s="103"/>
      <c r="AL1008" s="106">
        <v>4.170046358162911</v>
      </c>
      <c r="AM1008" s="106">
        <v>4.6705714964558656</v>
      </c>
      <c r="AN1008" s="103">
        <v>4.8627172081821337</v>
      </c>
      <c r="AO1008" s="103">
        <v>5.0814079655360302</v>
      </c>
      <c r="AP1008" s="103">
        <v>5.2280557306729927</v>
      </c>
      <c r="AQ1008" s="107">
        <v>4.9868047543938872</v>
      </c>
      <c r="AR1008" s="103">
        <v>4.6324065870570106</v>
      </c>
      <c r="AS1008" s="103"/>
      <c r="AT1008" s="106">
        <v>133.91667582485408</v>
      </c>
      <c r="AU1008" s="106">
        <v>116.64394565387339</v>
      </c>
      <c r="AV1008" s="107">
        <v>186.77746112177849</v>
      </c>
      <c r="AW1008" s="107">
        <v>196.37445309742031</v>
      </c>
      <c r="AX1008" s="107">
        <v>199.50931724485253</v>
      </c>
      <c r="AY1008" s="107">
        <v>225.34422167195461</v>
      </c>
      <c r="AZ1008" s="107">
        <v>275.66592796510139</v>
      </c>
      <c r="BA1008" s="107"/>
    </row>
    <row r="1009" spans="1:53" x14ac:dyDescent="0.25">
      <c r="A1009" s="180" t="s">
        <v>1815</v>
      </c>
      <c r="B1009" s="181">
        <v>1</v>
      </c>
      <c r="C1009" s="182" t="s">
        <v>534</v>
      </c>
      <c r="D1009" s="31"/>
      <c r="E1009" s="32"/>
      <c r="F1009" s="160">
        <v>9772</v>
      </c>
      <c r="G1009" s="109">
        <v>9853</v>
      </c>
      <c r="H1009" s="110">
        <v>10108</v>
      </c>
      <c r="I1009" s="110">
        <v>10111</v>
      </c>
      <c r="J1009" s="110">
        <v>10107</v>
      </c>
      <c r="K1009" s="110">
        <v>10058</v>
      </c>
      <c r="L1009" s="110">
        <v>8980</v>
      </c>
      <c r="M1009" s="111"/>
      <c r="N1009" s="112">
        <v>0.22372678475459629</v>
      </c>
      <c r="O1009" s="112">
        <v>0.25039723782207579</v>
      </c>
      <c r="P1009" s="113">
        <v>0.33536970098934094</v>
      </c>
      <c r="Q1009" s="113">
        <v>0.3496333374691431</v>
      </c>
      <c r="R1009" s="113">
        <v>0.35950393753123544</v>
      </c>
      <c r="S1009" s="207">
        <v>0.39195958264865877</v>
      </c>
      <c r="T1009" s="113">
        <v>0.41107478222357408</v>
      </c>
      <c r="U1009" s="111"/>
      <c r="V1009" s="114">
        <v>66.257420600000003</v>
      </c>
      <c r="W1009" s="114">
        <v>71.400000000000006</v>
      </c>
      <c r="X1009" s="115">
        <v>69.828458380334169</v>
      </c>
      <c r="Y1009" s="115">
        <v>70.627789088567241</v>
      </c>
      <c r="Z1009" s="115">
        <v>70.750127673089651</v>
      </c>
      <c r="AA1009" s="119">
        <v>72.430201065905635</v>
      </c>
      <c r="AB1009" s="115">
        <v>73.219152130879309</v>
      </c>
      <c r="AC1009" s="115"/>
      <c r="AD1009" s="116">
        <v>44.77436004317952</v>
      </c>
      <c r="AE1009" s="116">
        <v>45.180423157484157</v>
      </c>
      <c r="AF1009" s="115">
        <v>45.17766497461929</v>
      </c>
      <c r="AG1009" s="115">
        <v>45.17766497461929</v>
      </c>
      <c r="AH1009" s="115">
        <v>45.17766497461929</v>
      </c>
      <c r="AI1009" s="119">
        <v>51.262423364586311</v>
      </c>
      <c r="AJ1009" s="117">
        <v>57.753357753357747</v>
      </c>
      <c r="AK1009" s="115"/>
      <c r="AL1009" s="118">
        <v>5.9978689994678014</v>
      </c>
      <c r="AM1009" s="118">
        <v>6.5892860144758352</v>
      </c>
      <c r="AN1009" s="115">
        <v>6.7485707625545421</v>
      </c>
      <c r="AO1009" s="115">
        <v>6.8950340385812074</v>
      </c>
      <c r="AP1009" s="115">
        <v>7.0214899258962546</v>
      </c>
      <c r="AQ1009" s="119">
        <v>6.8976841614723412</v>
      </c>
      <c r="AR1009" s="115">
        <v>6.6318000000000001</v>
      </c>
      <c r="AS1009" s="115"/>
      <c r="AT1009" s="118">
        <v>145.34053442679027</v>
      </c>
      <c r="AU1009" s="118">
        <v>163.19539741147224</v>
      </c>
      <c r="AV1009" s="119">
        <v>348.63767838784372</v>
      </c>
      <c r="AW1009" s="119">
        <v>379.10104630007464</v>
      </c>
      <c r="AX1009" s="119">
        <v>403.52917730879068</v>
      </c>
      <c r="AY1009" s="119">
        <v>472.71881167023093</v>
      </c>
      <c r="AZ1009" s="119">
        <v>515.6314534844945</v>
      </c>
      <c r="BA1009" s="119"/>
    </row>
    <row r="1010" spans="1:53" x14ac:dyDescent="0.25">
      <c r="A1010" s="180" t="s">
        <v>1816</v>
      </c>
      <c r="B1010" s="181">
        <v>2</v>
      </c>
      <c r="C1010" s="182" t="s">
        <v>1496</v>
      </c>
      <c r="D1010" s="31"/>
      <c r="E1010" s="32"/>
      <c r="F1010" s="160">
        <v>4135</v>
      </c>
      <c r="G1010" s="109">
        <v>4802</v>
      </c>
      <c r="H1010" s="110">
        <v>5149</v>
      </c>
      <c r="I1010" s="110">
        <v>5236</v>
      </c>
      <c r="J1010" s="110">
        <v>5322</v>
      </c>
      <c r="K1010" s="110">
        <v>5569</v>
      </c>
      <c r="L1010" s="110">
        <v>3223</v>
      </c>
      <c r="M1010" s="111"/>
      <c r="N1010" s="112">
        <v>0.15562532243272681</v>
      </c>
      <c r="O1010" s="112">
        <v>0.15436481804498145</v>
      </c>
      <c r="P1010" s="113">
        <v>0.17406506765188109</v>
      </c>
      <c r="Q1010" s="113">
        <v>0.17818603333870384</v>
      </c>
      <c r="R1010" s="113">
        <v>0.1775796461727141</v>
      </c>
      <c r="S1010" s="207">
        <v>0.18272344842344573</v>
      </c>
      <c r="T1010" s="113">
        <v>0.18141997853498762</v>
      </c>
      <c r="U1010" s="111"/>
      <c r="V1010" s="114">
        <v>61.235623100000012</v>
      </c>
      <c r="W1010" s="114">
        <v>71.52</v>
      </c>
      <c r="X1010" s="115">
        <v>68.403848971234211</v>
      </c>
      <c r="Y1010" s="115">
        <v>69.883594110223399</v>
      </c>
      <c r="Z1010" s="115">
        <v>69.844085186882154</v>
      </c>
      <c r="AA1010" s="119">
        <v>70.490355000171462</v>
      </c>
      <c r="AB1010" s="115">
        <v>68.941880507271748</v>
      </c>
      <c r="AC1010" s="115"/>
      <c r="AD1010" s="116">
        <v>25.604801408751136</v>
      </c>
      <c r="AE1010" s="116">
        <v>25.901408485936646</v>
      </c>
      <c r="AF1010" s="115">
        <v>25.77596012535237</v>
      </c>
      <c r="AG1010" s="115">
        <v>25.883681119942313</v>
      </c>
      <c r="AH1010" s="115">
        <v>25.877498574388714</v>
      </c>
      <c r="AI1010" s="119">
        <v>33.190613001282145</v>
      </c>
      <c r="AJ1010" s="117">
        <v>41.087613293051362</v>
      </c>
      <c r="AK1010" s="115"/>
      <c r="AL1010" s="118">
        <v>3.4295907138344908</v>
      </c>
      <c r="AM1010" s="118">
        <v>3.9693550350026925</v>
      </c>
      <c r="AN1010" s="115">
        <v>4.2819758901111102</v>
      </c>
      <c r="AO1010" s="115">
        <v>4.5754233199821979</v>
      </c>
      <c r="AP1010" s="115">
        <v>4.7386486028789161</v>
      </c>
      <c r="AQ1010" s="119">
        <v>4.2716891244633572</v>
      </c>
      <c r="AR1010" s="115">
        <v>3.6490999999999998</v>
      </c>
      <c r="AS1010" s="115"/>
      <c r="AT1010" s="118">
        <v>124.74648098972136</v>
      </c>
      <c r="AU1010" s="118">
        <v>93.788260309273682</v>
      </c>
      <c r="AV1010" s="119">
        <v>119.66672622144684</v>
      </c>
      <c r="AW1010" s="119">
        <v>117.88349631325681</v>
      </c>
      <c r="AX1010" s="119">
        <v>114.80898012083055</v>
      </c>
      <c r="AY1010" s="119">
        <v>117.5222970926619</v>
      </c>
      <c r="AZ1010" s="119">
        <v>121.88671634282645</v>
      </c>
      <c r="BA1010" s="119"/>
    </row>
    <row r="1011" spans="1:53" x14ac:dyDescent="0.25">
      <c r="A1011" s="180" t="s">
        <v>1817</v>
      </c>
      <c r="B1011" s="181">
        <v>3</v>
      </c>
      <c r="C1011" s="182" t="s">
        <v>300</v>
      </c>
      <c r="D1011" s="31"/>
      <c r="E1011" s="32"/>
      <c r="F1011" s="160">
        <v>6742</v>
      </c>
      <c r="G1011" s="109">
        <v>8253</v>
      </c>
      <c r="H1011" s="110">
        <v>8796</v>
      </c>
      <c r="I1011" s="110">
        <v>8924</v>
      </c>
      <c r="J1011" s="110">
        <v>9049</v>
      </c>
      <c r="K1011" s="110">
        <v>9407</v>
      </c>
      <c r="L1011" s="110">
        <v>4540</v>
      </c>
      <c r="M1011" s="111"/>
      <c r="N1011" s="112">
        <v>0.13965495049793269</v>
      </c>
      <c r="O1011" s="112">
        <v>0.13852729150976509</v>
      </c>
      <c r="P1011" s="113">
        <v>0.13999736166774679</v>
      </c>
      <c r="Q1011" s="113">
        <v>0.1591928593592041</v>
      </c>
      <c r="R1011" s="113">
        <v>0.15578494243282026</v>
      </c>
      <c r="S1011" s="207">
        <v>0.14270032890844686</v>
      </c>
      <c r="T1011" s="113">
        <v>0.11863091280698322</v>
      </c>
      <c r="U1011" s="111"/>
      <c r="V1011" s="114">
        <v>61.101708500000008</v>
      </c>
      <c r="W1011" s="114">
        <v>71.52</v>
      </c>
      <c r="X1011" s="115">
        <v>69.541587267122466</v>
      </c>
      <c r="Y1011" s="115">
        <v>71.15788933555568</v>
      </c>
      <c r="Z1011" s="115">
        <v>71.398431386589436</v>
      </c>
      <c r="AA1011" s="119">
        <v>72.485447917114698</v>
      </c>
      <c r="AB1011" s="115">
        <v>71.276832842363532</v>
      </c>
      <c r="AC1011" s="115"/>
      <c r="AD1011" s="116">
        <v>22.395782069662271</v>
      </c>
      <c r="AE1011" s="116">
        <v>22.449229401360064</v>
      </c>
      <c r="AF1011" s="115">
        <v>22.426624141220238</v>
      </c>
      <c r="AG1011" s="115">
        <v>22.446035005530344</v>
      </c>
      <c r="AH1011" s="115">
        <v>22.444920937160582</v>
      </c>
      <c r="AI1011" s="119">
        <v>34.904191487792559</v>
      </c>
      <c r="AJ1011" s="117">
        <v>48.4375</v>
      </c>
      <c r="AK1011" s="115"/>
      <c r="AL1011" s="118">
        <v>2.8507998428290766</v>
      </c>
      <c r="AM1011" s="118">
        <v>3.3087641983471077</v>
      </c>
      <c r="AN1011" s="115">
        <v>3.509107395862856</v>
      </c>
      <c r="AO1011" s="115">
        <v>3.7479692093541206</v>
      </c>
      <c r="AP1011" s="115">
        <v>3.906969019296854</v>
      </c>
      <c r="AQ1011" s="119">
        <v>3.2417889213547149</v>
      </c>
      <c r="AR1011" s="115">
        <v>2.4466999999999999</v>
      </c>
      <c r="AS1011" s="115"/>
      <c r="AT1011" s="118">
        <v>121.67831908199572</v>
      </c>
      <c r="AU1011" s="118">
        <v>89.72266822835347</v>
      </c>
      <c r="AV1011" s="119">
        <v>90.454855948153863</v>
      </c>
      <c r="AW1011" s="119">
        <v>108.66756127555588</v>
      </c>
      <c r="AX1011" s="119">
        <v>101.03852542774791</v>
      </c>
      <c r="AY1011" s="119">
        <v>83.076970814405286</v>
      </c>
      <c r="AZ1011" s="119">
        <v>70.925270234153544</v>
      </c>
      <c r="BA1011" s="119"/>
    </row>
    <row r="1012" spans="1:53" x14ac:dyDescent="0.25">
      <c r="A1012" s="180" t="s">
        <v>1818</v>
      </c>
      <c r="B1012" s="181">
        <v>4</v>
      </c>
      <c r="C1012" s="182" t="s">
        <v>1819</v>
      </c>
      <c r="D1012" s="31"/>
      <c r="E1012" s="32"/>
      <c r="F1012" s="160">
        <v>3249</v>
      </c>
      <c r="G1012" s="109">
        <v>2968</v>
      </c>
      <c r="H1012" s="110">
        <v>2968</v>
      </c>
      <c r="I1012" s="110">
        <v>2941</v>
      </c>
      <c r="J1012" s="110">
        <v>2913</v>
      </c>
      <c r="K1012" s="110">
        <v>2818</v>
      </c>
      <c r="L1012" s="110">
        <v>1842</v>
      </c>
      <c r="M1012" s="111"/>
      <c r="N1012" s="112">
        <v>0.19096675373965916</v>
      </c>
      <c r="O1012" s="112">
        <v>0.20245126103493941</v>
      </c>
      <c r="P1012" s="113">
        <v>0.29586385323574577</v>
      </c>
      <c r="Q1012" s="113">
        <v>0.3118277919036726</v>
      </c>
      <c r="R1012" s="113">
        <v>0.321147214941082</v>
      </c>
      <c r="S1012" s="207">
        <v>0.29619895393395818</v>
      </c>
      <c r="T1012" s="113">
        <v>0.23462660972561525</v>
      </c>
      <c r="U1012" s="111"/>
      <c r="V1012" s="114">
        <v>63.355937599999976</v>
      </c>
      <c r="W1012" s="114">
        <v>71.34</v>
      </c>
      <c r="X1012" s="115">
        <v>70.375596990065503</v>
      </c>
      <c r="Y1012" s="115">
        <v>71.71920726589542</v>
      </c>
      <c r="Z1012" s="115">
        <v>72.154611861492967</v>
      </c>
      <c r="AA1012" s="119">
        <v>74.077374692182275</v>
      </c>
      <c r="AB1012" s="115">
        <v>74.355932121507152</v>
      </c>
      <c r="AC1012" s="115"/>
      <c r="AD1012" s="116">
        <v>34.403565169814762</v>
      </c>
      <c r="AE1012" s="116">
        <v>34.638272382014812</v>
      </c>
      <c r="AF1012" s="115">
        <v>34.545454545454547</v>
      </c>
      <c r="AG1012" s="115">
        <v>34.624244595855217</v>
      </c>
      <c r="AH1012" s="115">
        <v>34.619352305202696</v>
      </c>
      <c r="AI1012" s="119">
        <v>38.28981375589251</v>
      </c>
      <c r="AJ1012" s="117">
        <v>42.236024844720497</v>
      </c>
      <c r="AK1012" s="115"/>
      <c r="AL1012" s="118">
        <v>4.3854803112840459</v>
      </c>
      <c r="AM1012" s="118">
        <v>4.8782237727910243</v>
      </c>
      <c r="AN1012" s="115">
        <v>4.9894277742938966</v>
      </c>
      <c r="AO1012" s="115">
        <v>5.2222183375634517</v>
      </c>
      <c r="AP1012" s="115">
        <v>5.3354451414514141</v>
      </c>
      <c r="AQ1012" s="119">
        <v>5.1661793623216425</v>
      </c>
      <c r="AR1012" s="115">
        <v>4.8945999999999996</v>
      </c>
      <c r="AS1012" s="115"/>
      <c r="AT1012" s="118">
        <v>142.29529965302507</v>
      </c>
      <c r="AU1012" s="118">
        <v>131.64726534258944</v>
      </c>
      <c r="AV1012" s="119">
        <v>338.04971491088781</v>
      </c>
      <c r="AW1012" s="119">
        <v>367.29004369699595</v>
      </c>
      <c r="AX1012" s="119">
        <v>388.84994412237421</v>
      </c>
      <c r="AY1012" s="119">
        <v>294.93893251880036</v>
      </c>
      <c r="AZ1012" s="119">
        <v>162.57365688525684</v>
      </c>
      <c r="BA1012" s="119"/>
    </row>
    <row r="1013" spans="1:53" x14ac:dyDescent="0.25">
      <c r="A1013" s="180" t="s">
        <v>1820</v>
      </c>
      <c r="B1013" s="181">
        <v>5</v>
      </c>
      <c r="C1013" s="182" t="s">
        <v>1821</v>
      </c>
      <c r="D1013" s="31"/>
      <c r="E1013" s="32"/>
      <c r="F1013" s="160">
        <v>2497</v>
      </c>
      <c r="G1013" s="109">
        <v>2367</v>
      </c>
      <c r="H1013" s="110">
        <v>2430</v>
      </c>
      <c r="I1013" s="110">
        <v>2421</v>
      </c>
      <c r="J1013" s="110">
        <v>2412</v>
      </c>
      <c r="K1013" s="110">
        <v>2381</v>
      </c>
      <c r="L1013" s="110">
        <v>1529</v>
      </c>
      <c r="M1013" s="111"/>
      <c r="N1013" s="112">
        <v>0.17960028716777754</v>
      </c>
      <c r="O1013" s="112">
        <v>0.1906899937078152</v>
      </c>
      <c r="P1013" s="113">
        <v>0.22982991028738781</v>
      </c>
      <c r="Q1013" s="113">
        <v>0.23853881931925439</v>
      </c>
      <c r="R1013" s="113">
        <v>0.24345910487394706</v>
      </c>
      <c r="S1013" s="207">
        <v>0.27616884311776302</v>
      </c>
      <c r="T1013" s="113">
        <v>0.2956327050373021</v>
      </c>
      <c r="U1013" s="111"/>
      <c r="V1013" s="114">
        <v>62.373897200000002</v>
      </c>
      <c r="W1013" s="114">
        <v>71.13</v>
      </c>
      <c r="X1013" s="115">
        <v>72.081548100014302</v>
      </c>
      <c r="Y1013" s="115">
        <v>73.837672199366125</v>
      </c>
      <c r="Z1013" s="115">
        <v>74.991159137240942</v>
      </c>
      <c r="AA1013" s="119">
        <v>77.805394618670107</v>
      </c>
      <c r="AB1013" s="115">
        <v>78.808835087669323</v>
      </c>
      <c r="AC1013" s="115"/>
      <c r="AD1013" s="116">
        <v>27.449290821271266</v>
      </c>
      <c r="AE1013" s="116">
        <v>27.840327209731154</v>
      </c>
      <c r="AF1013" s="115">
        <v>27.674940482190568</v>
      </c>
      <c r="AG1013" s="115">
        <v>27.816956070913061</v>
      </c>
      <c r="AH1013" s="115">
        <v>27.808805219262084</v>
      </c>
      <c r="AI1013" s="119">
        <v>35.26793777035914</v>
      </c>
      <c r="AJ1013" s="117">
        <v>43.30708661417323</v>
      </c>
      <c r="AK1013" s="115"/>
      <c r="AL1013" s="118">
        <v>4.1725400593471811</v>
      </c>
      <c r="AM1013" s="118">
        <v>4.7464633827375762</v>
      </c>
      <c r="AN1013" s="115">
        <v>4.8458985940967629</v>
      </c>
      <c r="AO1013" s="115">
        <v>5.0348439490445855</v>
      </c>
      <c r="AP1013" s="115">
        <v>5.1134979118329458</v>
      </c>
      <c r="AQ1013" s="119">
        <v>4.6571586201527362</v>
      </c>
      <c r="AR1013" s="115">
        <v>4.0275999999999996</v>
      </c>
      <c r="AS1013" s="115"/>
      <c r="AT1013" s="118">
        <v>142.05148556502064</v>
      </c>
      <c r="AU1013" s="118">
        <v>127.49641766269993</v>
      </c>
      <c r="AV1013" s="119">
        <v>191.52372911480902</v>
      </c>
      <c r="AW1013" s="119">
        <v>198.28756654764837</v>
      </c>
      <c r="AX1013" s="119">
        <v>202.5956284840168</v>
      </c>
      <c r="AY1013" s="119">
        <v>256.46285123628331</v>
      </c>
      <c r="AZ1013" s="119">
        <v>307.46962800527359</v>
      </c>
      <c r="BA1013" s="119"/>
    </row>
    <row r="1014" spans="1:53" x14ac:dyDescent="0.25">
      <c r="A1014" s="180" t="s">
        <v>1822</v>
      </c>
      <c r="B1014" s="181">
        <v>6</v>
      </c>
      <c r="C1014" s="182" t="s">
        <v>1823</v>
      </c>
      <c r="D1014" s="31"/>
      <c r="E1014" s="32"/>
      <c r="F1014" s="160">
        <v>10694</v>
      </c>
      <c r="G1014" s="109">
        <v>24317</v>
      </c>
      <c r="H1014" s="110">
        <v>28711</v>
      </c>
      <c r="I1014" s="110">
        <v>30232</v>
      </c>
      <c r="J1014" s="110">
        <v>31798</v>
      </c>
      <c r="K1014" s="110">
        <v>36713</v>
      </c>
      <c r="L1014" s="110">
        <v>10415</v>
      </c>
      <c r="M1014" s="111"/>
      <c r="N1014" s="112">
        <v>0.17727720745451295</v>
      </c>
      <c r="O1014" s="112">
        <v>0.18768520617875317</v>
      </c>
      <c r="P1014" s="113">
        <v>0.22032107468114406</v>
      </c>
      <c r="Q1014" s="113">
        <v>0.22776290150046377</v>
      </c>
      <c r="R1014" s="113">
        <v>0.23161876627428718</v>
      </c>
      <c r="S1014" s="207">
        <v>0.27037766880173247</v>
      </c>
      <c r="T1014" s="113">
        <v>0.29869570035894727</v>
      </c>
      <c r="U1014" s="111"/>
      <c r="V1014" s="114">
        <v>61.600168400000001</v>
      </c>
      <c r="W1014" s="114">
        <v>71.430000000000007</v>
      </c>
      <c r="X1014" s="115">
        <v>70.746813403647849</v>
      </c>
      <c r="Y1014" s="115">
        <v>72.440202665271372</v>
      </c>
      <c r="Z1014" s="115">
        <v>73.069941077105128</v>
      </c>
      <c r="AA1014" s="119">
        <v>76.053894894441783</v>
      </c>
      <c r="AB1014" s="115">
        <v>77.004323376787966</v>
      </c>
      <c r="AC1014" s="115"/>
      <c r="AD1014" s="116">
        <v>39.564099099500176</v>
      </c>
      <c r="AE1014" s="116">
        <v>39.814345312289682</v>
      </c>
      <c r="AF1014" s="115">
        <v>39.763113367174277</v>
      </c>
      <c r="AG1014" s="115">
        <v>39.799388804019856</v>
      </c>
      <c r="AH1014" s="115">
        <v>39.794172614895615</v>
      </c>
      <c r="AI1014" s="119">
        <v>49.780771607271163</v>
      </c>
      <c r="AJ1014" s="117">
        <v>60.57287278854254</v>
      </c>
      <c r="AK1014" s="115"/>
      <c r="AL1014" s="118">
        <v>3.8332183681950407</v>
      </c>
      <c r="AM1014" s="118">
        <v>4.4980012009607693</v>
      </c>
      <c r="AN1014" s="115">
        <v>4.7570438889556765</v>
      </c>
      <c r="AO1014" s="115">
        <v>5.016539689387403</v>
      </c>
      <c r="AP1014" s="115">
        <v>5.1956172582397677</v>
      </c>
      <c r="AQ1014" s="119">
        <v>4.9620921818620616</v>
      </c>
      <c r="AR1014" s="115">
        <v>4.5728</v>
      </c>
      <c r="AS1014" s="115"/>
      <c r="AT1014" s="118">
        <v>129.59001962214506</v>
      </c>
      <c r="AU1014" s="118">
        <v>111.57075496867881</v>
      </c>
      <c r="AV1014" s="119">
        <v>155.15740667977036</v>
      </c>
      <c r="AW1014" s="119">
        <v>157.68235723633745</v>
      </c>
      <c r="AX1014" s="119">
        <v>158.93411862357559</v>
      </c>
      <c r="AY1014" s="119">
        <v>206.97996204559968</v>
      </c>
      <c r="AZ1014" s="119">
        <v>255.37455630233811</v>
      </c>
      <c r="BA1014" s="119"/>
    </row>
    <row r="1015" spans="1:53" x14ac:dyDescent="0.25">
      <c r="A1015" s="180" t="s">
        <v>1824</v>
      </c>
      <c r="B1015" s="181">
        <v>7</v>
      </c>
      <c r="C1015" s="182" t="s">
        <v>614</v>
      </c>
      <c r="D1015" s="31"/>
      <c r="E1015" s="32"/>
      <c r="F1015" s="160">
        <v>4957</v>
      </c>
      <c r="G1015" s="109">
        <v>4273</v>
      </c>
      <c r="H1015" s="110">
        <v>4229</v>
      </c>
      <c r="I1015" s="110">
        <v>4174</v>
      </c>
      <c r="J1015" s="110">
        <v>4117</v>
      </c>
      <c r="K1015" s="110">
        <v>3936</v>
      </c>
      <c r="L1015" s="110">
        <v>2829</v>
      </c>
      <c r="M1015" s="111"/>
      <c r="N1015" s="112">
        <v>0.21092211665204208</v>
      </c>
      <c r="O1015" s="112">
        <v>0.22281444050636237</v>
      </c>
      <c r="P1015" s="113">
        <v>0.31027699088897376</v>
      </c>
      <c r="Q1015" s="113">
        <v>0.32490361384523808</v>
      </c>
      <c r="R1015" s="113">
        <v>0.33497591339299987</v>
      </c>
      <c r="S1015" s="207">
        <v>0.34605367918392049</v>
      </c>
      <c r="T1015" s="113">
        <v>0.34270898452435067</v>
      </c>
      <c r="U1015" s="111"/>
      <c r="V1015" s="114">
        <v>63.400575800000006</v>
      </c>
      <c r="W1015" s="114">
        <v>71.430000000000007</v>
      </c>
      <c r="X1015" s="115">
        <v>71.246583771506295</v>
      </c>
      <c r="Y1015" s="115">
        <v>72.713600533359255</v>
      </c>
      <c r="Z1015" s="115">
        <v>73.428417408781016</v>
      </c>
      <c r="AA1015" s="119">
        <v>75.095239556521392</v>
      </c>
      <c r="AB1015" s="115">
        <v>75.065717260641009</v>
      </c>
      <c r="AC1015" s="115"/>
      <c r="AD1015" s="116">
        <v>49.605092392576722</v>
      </c>
      <c r="AE1015" s="116">
        <v>49.942766828462929</v>
      </c>
      <c r="AF1015" s="115">
        <v>50</v>
      </c>
      <c r="AG1015" s="115">
        <v>50</v>
      </c>
      <c r="AH1015" s="115">
        <v>50</v>
      </c>
      <c r="AI1015" s="119">
        <v>53.511245833882526</v>
      </c>
      <c r="AJ1015" s="117">
        <v>57.21153846153846</v>
      </c>
      <c r="AK1015" s="115"/>
      <c r="AL1015" s="118">
        <v>5.0946865267807846</v>
      </c>
      <c r="AM1015" s="118">
        <v>5.6162334482758611</v>
      </c>
      <c r="AN1015" s="115">
        <v>5.7550347352222282</v>
      </c>
      <c r="AO1015" s="115">
        <v>5.9396772404614016</v>
      </c>
      <c r="AP1015" s="115">
        <v>6.1055805272108836</v>
      </c>
      <c r="AQ1015" s="119">
        <v>5.6755561985241556</v>
      </c>
      <c r="AR1015" s="115">
        <v>5.1289999999999996</v>
      </c>
      <c r="AS1015" s="115"/>
      <c r="AT1015" s="118">
        <v>141.52972136592405</v>
      </c>
      <c r="AU1015" s="118">
        <v>131.18113504485689</v>
      </c>
      <c r="AV1015" s="119">
        <v>290.98896758666717</v>
      </c>
      <c r="AW1015" s="119">
        <v>313.46174400485393</v>
      </c>
      <c r="AX1015" s="119">
        <v>329.81661057751694</v>
      </c>
      <c r="AY1015" s="119">
        <v>355.15239181849029</v>
      </c>
      <c r="AZ1015" s="119">
        <v>359.67560865580077</v>
      </c>
      <c r="BA1015" s="119"/>
    </row>
    <row r="1016" spans="1:53" x14ac:dyDescent="0.25">
      <c r="A1016" s="180" t="s">
        <v>1825</v>
      </c>
      <c r="B1016" s="181">
        <v>8</v>
      </c>
      <c r="C1016" s="182" t="s">
        <v>1826</v>
      </c>
      <c r="D1016" s="31"/>
      <c r="E1016" s="32"/>
      <c r="F1016" s="160">
        <v>5930</v>
      </c>
      <c r="G1016" s="109">
        <v>6959</v>
      </c>
      <c r="H1016" s="110">
        <v>7358</v>
      </c>
      <c r="I1016" s="110">
        <v>7443</v>
      </c>
      <c r="J1016" s="110">
        <v>7525</v>
      </c>
      <c r="K1016" s="110">
        <v>7752</v>
      </c>
      <c r="L1016" s="110">
        <v>4850</v>
      </c>
      <c r="M1016" s="111"/>
      <c r="N1016" s="112">
        <v>0.15003214795465747</v>
      </c>
      <c r="O1016" s="112">
        <v>0.15062181710559072</v>
      </c>
      <c r="P1016" s="113">
        <v>0.17548351139763949</v>
      </c>
      <c r="Q1016" s="113">
        <v>0.18100453505352404</v>
      </c>
      <c r="R1016" s="113">
        <v>0.18168172178097325</v>
      </c>
      <c r="S1016" s="207">
        <v>0.198609610990022</v>
      </c>
      <c r="T1016" s="113">
        <v>0.20795505168601683</v>
      </c>
      <c r="U1016" s="111"/>
      <c r="V1016" s="114">
        <v>61.592728700000009</v>
      </c>
      <c r="W1016" s="114">
        <v>71.52</v>
      </c>
      <c r="X1016" s="115">
        <v>69.76662475918782</v>
      </c>
      <c r="Y1016" s="115">
        <v>71.33511909297259</v>
      </c>
      <c r="Z1016" s="115">
        <v>71.632186674275772</v>
      </c>
      <c r="AA1016" s="119">
        <v>73.601233545032073</v>
      </c>
      <c r="AB1016" s="115">
        <v>73.473575660419016</v>
      </c>
      <c r="AC1016" s="115"/>
      <c r="AD1016" s="116">
        <v>27.583513065586203</v>
      </c>
      <c r="AE1016" s="116">
        <v>27.799095353983848</v>
      </c>
      <c r="AF1016" s="115">
        <v>27.707915990001318</v>
      </c>
      <c r="AG1016" s="115">
        <v>27.78621061042147</v>
      </c>
      <c r="AH1016" s="115">
        <v>27.781716964041834</v>
      </c>
      <c r="AI1016" s="119">
        <v>39.578676401527446</v>
      </c>
      <c r="AJ1016" s="117">
        <v>52.363636363636367</v>
      </c>
      <c r="AK1016" s="115"/>
      <c r="AL1016" s="118">
        <v>2.8896225416666668</v>
      </c>
      <c r="AM1016" s="118">
        <v>3.3611987600291764</v>
      </c>
      <c r="AN1016" s="115">
        <v>3.5215403243342389</v>
      </c>
      <c r="AO1016" s="115">
        <v>3.7515797615312207</v>
      </c>
      <c r="AP1016" s="115">
        <v>3.8626503012048201</v>
      </c>
      <c r="AQ1016" s="119">
        <v>3.6256542528384159</v>
      </c>
      <c r="AR1016" s="115">
        <v>3.2738</v>
      </c>
      <c r="AS1016" s="115"/>
      <c r="AT1016" s="118">
        <v>128.8226516243931</v>
      </c>
      <c r="AU1016" s="118">
        <v>97.142948814264926</v>
      </c>
      <c r="AV1016" s="119">
        <v>132.41064336952795</v>
      </c>
      <c r="AW1016" s="119">
        <v>131.86404851276822</v>
      </c>
      <c r="AX1016" s="119">
        <v>129.68211112744402</v>
      </c>
      <c r="AY1016" s="119">
        <v>140.6880625392032</v>
      </c>
      <c r="AZ1016" s="119">
        <v>152.70137562577966</v>
      </c>
      <c r="BA1016" s="119"/>
    </row>
    <row r="1017" spans="1:53" x14ac:dyDescent="0.25">
      <c r="A1017" s="180"/>
      <c r="B1017" s="183"/>
      <c r="C1017" s="182"/>
      <c r="D1017" s="31"/>
      <c r="E1017" s="32"/>
      <c r="F1017" s="160"/>
      <c r="G1017" s="109"/>
      <c r="H1017" s="110"/>
      <c r="I1017" s="110"/>
      <c r="J1017" s="110"/>
      <c r="K1017" s="110"/>
      <c r="L1017" s="110" t="s">
        <v>15</v>
      </c>
      <c r="M1017" s="111"/>
      <c r="N1017" s="112"/>
      <c r="O1017" s="112"/>
      <c r="P1017" s="113"/>
      <c r="Q1017" s="113"/>
      <c r="R1017" s="113"/>
      <c r="S1017" s="207"/>
      <c r="T1017" s="113"/>
      <c r="U1017" s="111"/>
      <c r="V1017" s="114"/>
      <c r="W1017" s="114"/>
      <c r="X1017" s="115"/>
      <c r="Y1017" s="115"/>
      <c r="Z1017" s="115"/>
      <c r="AA1017" s="119"/>
      <c r="AB1017" s="115"/>
      <c r="AC1017" s="115"/>
      <c r="AD1017" s="116"/>
      <c r="AE1017" s="116"/>
      <c r="AF1017" s="115"/>
      <c r="AG1017" s="115"/>
      <c r="AH1017" s="115"/>
      <c r="AI1017" s="119"/>
      <c r="AJ1017" s="120"/>
      <c r="AK1017" s="115"/>
      <c r="AL1017" s="118"/>
      <c r="AM1017" s="118"/>
      <c r="AN1017" s="115"/>
      <c r="AO1017" s="115"/>
      <c r="AP1017" s="115"/>
      <c r="AQ1017" s="119"/>
      <c r="AR1017" s="115"/>
      <c r="AS1017" s="115"/>
      <c r="AT1017" s="118"/>
      <c r="AU1017" s="118"/>
      <c r="AV1017" s="119"/>
      <c r="AW1017" s="119"/>
      <c r="AX1017" s="119"/>
      <c r="AY1017" s="119"/>
      <c r="AZ1017" s="119"/>
      <c r="BA1017" s="119"/>
    </row>
    <row r="1018" spans="1:53" x14ac:dyDescent="0.25">
      <c r="A1018" s="177" t="s">
        <v>1827</v>
      </c>
      <c r="B1018" s="178"/>
      <c r="C1018" s="179" t="s">
        <v>1828</v>
      </c>
      <c r="D1018" s="31"/>
      <c r="E1018" s="32"/>
      <c r="F1018" s="159">
        <v>46795</v>
      </c>
      <c r="G1018" s="97">
        <v>55704</v>
      </c>
      <c r="H1018" s="98">
        <v>59164</v>
      </c>
      <c r="I1018" s="98">
        <v>59990</v>
      </c>
      <c r="J1018" s="98">
        <v>60816</v>
      </c>
      <c r="K1018" s="98">
        <v>63255</v>
      </c>
      <c r="L1018" s="98">
        <v>49207</v>
      </c>
      <c r="M1018" s="121"/>
      <c r="N1018" s="100">
        <v>0.18466801239383782</v>
      </c>
      <c r="O1018" s="100">
        <v>0.19004755229831347</v>
      </c>
      <c r="P1018" s="101">
        <v>0.2437134235292725</v>
      </c>
      <c r="Q1018" s="101">
        <v>0.25753331250031847</v>
      </c>
      <c r="R1018" s="101">
        <v>0.26195805571999814</v>
      </c>
      <c r="S1018" s="206">
        <v>0.28752908803602684</v>
      </c>
      <c r="T1018" s="101">
        <v>0.31328929496076569</v>
      </c>
      <c r="U1018" s="121"/>
      <c r="V1018" s="102">
        <v>61.100281610214765</v>
      </c>
      <c r="W1018" s="102">
        <v>69.31</v>
      </c>
      <c r="X1018" s="103">
        <v>67.48592335613823</v>
      </c>
      <c r="Y1018" s="103">
        <v>68.746941054879215</v>
      </c>
      <c r="Z1018" s="103">
        <v>68.906243676843417</v>
      </c>
      <c r="AA1018" s="107">
        <v>70.533476623280194</v>
      </c>
      <c r="AB1018" s="103">
        <v>70.463170591763785</v>
      </c>
      <c r="AC1018" s="103"/>
      <c r="AD1018" s="104">
        <v>38.404546721587479</v>
      </c>
      <c r="AE1018" s="104">
        <v>41.376235227850657</v>
      </c>
      <c r="AF1018" s="103">
        <v>40.762463343108507</v>
      </c>
      <c r="AG1018" s="103">
        <v>41.158133515137997</v>
      </c>
      <c r="AH1018" s="103">
        <v>41.082068984479818</v>
      </c>
      <c r="AI1018" s="107">
        <v>46.116737475588934</v>
      </c>
      <c r="AJ1018" s="105">
        <v>50.831830026057325</v>
      </c>
      <c r="AK1018" s="103"/>
      <c r="AL1018" s="106">
        <v>3.9907322981477118</v>
      </c>
      <c r="AM1018" s="106">
        <v>4.61081505779444</v>
      </c>
      <c r="AN1018" s="103">
        <v>4.774294586255948</v>
      </c>
      <c r="AO1018" s="103">
        <v>4.9825393561258018</v>
      </c>
      <c r="AP1018" s="103">
        <v>5.1143882930143034</v>
      </c>
      <c r="AQ1018" s="107">
        <v>5.1360211551580619</v>
      </c>
      <c r="AR1018" s="103">
        <v>5.02839652665907</v>
      </c>
      <c r="AS1018" s="103"/>
      <c r="AT1018" s="106">
        <v>139.41678993582175</v>
      </c>
      <c r="AU1018" s="106">
        <v>115.05819899098607</v>
      </c>
      <c r="AV1018" s="107">
        <v>207.45803570725877</v>
      </c>
      <c r="AW1018" s="107">
        <v>225.12979055062846</v>
      </c>
      <c r="AX1018" s="107">
        <v>230.54805069474588</v>
      </c>
      <c r="AY1018" s="107">
        <v>269.57580194407103</v>
      </c>
      <c r="AZ1018" s="107">
        <v>329.25780016748791</v>
      </c>
      <c r="BA1018" s="107"/>
    </row>
    <row r="1019" spans="1:53" x14ac:dyDescent="0.25">
      <c r="A1019" s="180" t="s">
        <v>1829</v>
      </c>
      <c r="B1019" s="181">
        <v>1</v>
      </c>
      <c r="C1019" s="182" t="s">
        <v>1830</v>
      </c>
      <c r="D1019" s="31"/>
      <c r="E1019" s="32"/>
      <c r="F1019" s="160">
        <v>22700</v>
      </c>
      <c r="G1019" s="109">
        <v>24614</v>
      </c>
      <c r="H1019" s="110">
        <v>25296</v>
      </c>
      <c r="I1019" s="110">
        <v>25276</v>
      </c>
      <c r="J1019" s="110">
        <v>25210</v>
      </c>
      <c r="K1019" s="110">
        <v>24699</v>
      </c>
      <c r="L1019" s="110">
        <v>22991</v>
      </c>
      <c r="M1019" s="111"/>
      <c r="N1019" s="112">
        <v>0.18855429728863538</v>
      </c>
      <c r="O1019" s="112">
        <v>0.20602758718857514</v>
      </c>
      <c r="P1019" s="113">
        <v>0.26832139987931736</v>
      </c>
      <c r="Q1019" s="113">
        <v>0.28016997447230912</v>
      </c>
      <c r="R1019" s="113">
        <v>0.28750513025934182</v>
      </c>
      <c r="S1019" s="207">
        <v>0.31933678961508499</v>
      </c>
      <c r="T1019" s="113">
        <v>0.3403359321441955</v>
      </c>
      <c r="U1019" s="111"/>
      <c r="V1019" s="114">
        <v>62.098628300000001</v>
      </c>
      <c r="W1019" s="114">
        <v>69.33</v>
      </c>
      <c r="X1019" s="115">
        <v>67.314954250284714</v>
      </c>
      <c r="Y1019" s="115">
        <v>68.397804356064697</v>
      </c>
      <c r="Z1019" s="115">
        <v>68.471400594425873</v>
      </c>
      <c r="AA1019" s="119">
        <v>70.161772890391148</v>
      </c>
      <c r="AB1019" s="115">
        <v>70.43563030716939</v>
      </c>
      <c r="AC1019" s="115"/>
      <c r="AD1019" s="116">
        <v>37.828062376022878</v>
      </c>
      <c r="AE1019" s="116">
        <v>38.069087643407649</v>
      </c>
      <c r="AF1019" s="115">
        <v>38.004246284501065</v>
      </c>
      <c r="AG1019" s="115">
        <v>38.054682244961477</v>
      </c>
      <c r="AH1019" s="115">
        <v>38.049658259325945</v>
      </c>
      <c r="AI1019" s="119">
        <v>42.936344922193484</v>
      </c>
      <c r="AJ1019" s="117">
        <v>48.192771084337352</v>
      </c>
      <c r="AK1019" s="115"/>
      <c r="AL1019" s="118">
        <v>4.3336289634511678</v>
      </c>
      <c r="AM1019" s="118">
        <v>4.8319271236025498</v>
      </c>
      <c r="AN1019" s="115">
        <v>5.0117720798470424</v>
      </c>
      <c r="AO1019" s="115">
        <v>5.1803417734169166</v>
      </c>
      <c r="AP1019" s="115">
        <v>5.3179662528414058</v>
      </c>
      <c r="AQ1019" s="119">
        <v>5.3521850573777385</v>
      </c>
      <c r="AR1019" s="115">
        <v>5.2901999999999996</v>
      </c>
      <c r="AS1019" s="115"/>
      <c r="AT1019" s="118">
        <v>137.86917159946199</v>
      </c>
      <c r="AU1019" s="118">
        <v>137.33993360742457</v>
      </c>
      <c r="AV1019" s="119">
        <v>265.30108421917896</v>
      </c>
      <c r="AW1019" s="119">
        <v>284.0147106997203</v>
      </c>
      <c r="AX1019" s="119">
        <v>298.34452553379015</v>
      </c>
      <c r="AY1019" s="119">
        <v>360.40775699126976</v>
      </c>
      <c r="AZ1019" s="119">
        <v>407.84051003663268</v>
      </c>
      <c r="BA1019" s="119"/>
    </row>
    <row r="1020" spans="1:53" x14ac:dyDescent="0.25">
      <c r="A1020" s="180" t="s">
        <v>1831</v>
      </c>
      <c r="B1020" s="181">
        <v>2</v>
      </c>
      <c r="C1020" s="182" t="s">
        <v>1832</v>
      </c>
      <c r="D1020" s="31"/>
      <c r="E1020" s="32"/>
      <c r="F1020" s="160">
        <v>6030</v>
      </c>
      <c r="G1020" s="109">
        <v>7487</v>
      </c>
      <c r="H1020" s="110">
        <v>7847</v>
      </c>
      <c r="I1020" s="110">
        <v>7899</v>
      </c>
      <c r="J1020" s="110">
        <v>7938</v>
      </c>
      <c r="K1020" s="110">
        <v>7966</v>
      </c>
      <c r="L1020" s="110">
        <v>7115</v>
      </c>
      <c r="M1020" s="111"/>
      <c r="N1020" s="112">
        <v>0.14327903794012997</v>
      </c>
      <c r="O1020" s="112">
        <v>0.13152410798790098</v>
      </c>
      <c r="P1020" s="113">
        <v>0.1425703883193119</v>
      </c>
      <c r="Q1020" s="113">
        <v>0.17158740240274245</v>
      </c>
      <c r="R1020" s="113">
        <v>0.17051602819854586</v>
      </c>
      <c r="S1020" s="207">
        <v>0.18991518978032115</v>
      </c>
      <c r="T1020" s="113">
        <v>0.21240672744988154</v>
      </c>
      <c r="U1020" s="111"/>
      <c r="V1020" s="114">
        <v>59.092989500000002</v>
      </c>
      <c r="W1020" s="114">
        <v>69.040000000000006</v>
      </c>
      <c r="X1020" s="115">
        <v>69.313042728007034</v>
      </c>
      <c r="Y1020" s="115">
        <v>71.138189881465181</v>
      </c>
      <c r="Z1020" s="115">
        <v>72.04232393912821</v>
      </c>
      <c r="AA1020" s="119">
        <v>75.062939651161287</v>
      </c>
      <c r="AB1020" s="115">
        <v>75.9582762433093</v>
      </c>
      <c r="AC1020" s="115"/>
      <c r="AD1020" s="116">
        <v>42.605837153657866</v>
      </c>
      <c r="AE1020" s="116">
        <v>42.756360549477684</v>
      </c>
      <c r="AF1020" s="115">
        <v>42.741935483870968</v>
      </c>
      <c r="AG1020" s="115">
        <v>42.747364191893347</v>
      </c>
      <c r="AH1020" s="115">
        <v>42.744226647906295</v>
      </c>
      <c r="AI1020" s="119">
        <v>44.986990197371142</v>
      </c>
      <c r="AJ1020" s="117">
        <v>47.38124238733252</v>
      </c>
      <c r="AK1020" s="115"/>
      <c r="AL1020" s="118">
        <v>2.489477863989046</v>
      </c>
      <c r="AM1020" s="118">
        <v>2.9906846452113225</v>
      </c>
      <c r="AN1020" s="115">
        <v>3.1825837319715773</v>
      </c>
      <c r="AO1020" s="115">
        <v>3.4613222371064976</v>
      </c>
      <c r="AP1020" s="115">
        <v>3.5917451487710212</v>
      </c>
      <c r="AQ1020" s="119">
        <v>3.5768088285152828</v>
      </c>
      <c r="AR1020" s="115">
        <v>3.4660000000000002</v>
      </c>
      <c r="AS1020" s="115"/>
      <c r="AT1020" s="118">
        <v>123.71570668903614</v>
      </c>
      <c r="AU1020" s="118">
        <v>75.353609694805797</v>
      </c>
      <c r="AV1020" s="119">
        <v>82.41283874572801</v>
      </c>
      <c r="AW1020" s="119">
        <v>107.41464124029068</v>
      </c>
      <c r="AX1020" s="119">
        <v>102.11851695544078</v>
      </c>
      <c r="AY1020" s="119">
        <v>120.29258627707804</v>
      </c>
      <c r="AZ1020" s="119">
        <v>152.9673164858936</v>
      </c>
      <c r="BA1020" s="119"/>
    </row>
    <row r="1021" spans="1:53" x14ac:dyDescent="0.25">
      <c r="A1021" s="180" t="s">
        <v>1833</v>
      </c>
      <c r="B1021" s="181">
        <v>3</v>
      </c>
      <c r="C1021" s="182" t="s">
        <v>1834</v>
      </c>
      <c r="D1021" s="31"/>
      <c r="E1021" s="32"/>
      <c r="F1021" s="160">
        <v>1243</v>
      </c>
      <c r="G1021" s="109">
        <v>898</v>
      </c>
      <c r="H1021" s="110">
        <v>870</v>
      </c>
      <c r="I1021" s="110">
        <v>851</v>
      </c>
      <c r="J1021" s="110">
        <v>831</v>
      </c>
      <c r="K1021" s="110">
        <v>764</v>
      </c>
      <c r="L1021" s="110">
        <v>625</v>
      </c>
      <c r="M1021" s="111"/>
      <c r="N1021" s="112">
        <v>0.15613837609365191</v>
      </c>
      <c r="O1021" s="112">
        <v>0.17557926584207914</v>
      </c>
      <c r="P1021" s="113">
        <v>0.23129379379297471</v>
      </c>
      <c r="Q1021" s="113">
        <v>0.24309423322876431</v>
      </c>
      <c r="R1021" s="113">
        <v>0.25193447941534169</v>
      </c>
      <c r="S1021" s="207">
        <v>0.26583470643670704</v>
      </c>
      <c r="T1021" s="113">
        <v>0.26077886078902796</v>
      </c>
      <c r="U1021" s="111"/>
      <c r="V1021" s="114">
        <v>54.019114100000003</v>
      </c>
      <c r="W1021" s="114">
        <v>69.17</v>
      </c>
      <c r="X1021" s="115">
        <v>71.171825294502497</v>
      </c>
      <c r="Y1021" s="115">
        <v>74.189145029632257</v>
      </c>
      <c r="Z1021" s="115">
        <v>76.133997679823551</v>
      </c>
      <c r="AA1021" s="119">
        <v>81.865744892839757</v>
      </c>
      <c r="AB1021" s="115">
        <v>84.424730191510363</v>
      </c>
      <c r="AC1021" s="115"/>
      <c r="AD1021" s="116">
        <v>39.501611254453991</v>
      </c>
      <c r="AE1021" s="116">
        <v>40.121549074673908</v>
      </c>
      <c r="AF1021" s="115">
        <v>40</v>
      </c>
      <c r="AG1021" s="115">
        <v>40.084497144770381</v>
      </c>
      <c r="AH1021" s="115">
        <v>40.071575019478296</v>
      </c>
      <c r="AI1021" s="119">
        <v>54.887141380874255</v>
      </c>
      <c r="AJ1021" s="117">
        <v>70.833333333333343</v>
      </c>
      <c r="AK1021" s="115"/>
      <c r="AL1021" s="118">
        <v>3.1935674157303366</v>
      </c>
      <c r="AM1021" s="118">
        <v>3.7306143920595534</v>
      </c>
      <c r="AN1021" s="115">
        <v>3.8201093610611334</v>
      </c>
      <c r="AO1021" s="115">
        <v>3.9329295612009241</v>
      </c>
      <c r="AP1021" s="115">
        <v>4.0857384269662926</v>
      </c>
      <c r="AQ1021" s="119">
        <v>3.6718094723977934</v>
      </c>
      <c r="AR1021" s="115">
        <v>3.1343999999999999</v>
      </c>
      <c r="AS1021" s="115"/>
      <c r="AT1021" s="118">
        <v>133.5339229507685</v>
      </c>
      <c r="AU1021" s="118">
        <v>112.60112497404123</v>
      </c>
      <c r="AV1021" s="119">
        <v>201.1536190824626</v>
      </c>
      <c r="AW1021" s="119">
        <v>211.0315710522251</v>
      </c>
      <c r="AX1021" s="119">
        <v>217.11006660322656</v>
      </c>
      <c r="AY1021" s="119">
        <v>216.6479612717267</v>
      </c>
      <c r="AZ1021" s="119">
        <v>206.08046519235651</v>
      </c>
      <c r="BA1021" s="119"/>
    </row>
    <row r="1022" spans="1:53" x14ac:dyDescent="0.25">
      <c r="A1022" s="180" t="s">
        <v>1835</v>
      </c>
      <c r="B1022" s="181">
        <v>4</v>
      </c>
      <c r="C1022" s="182" t="s">
        <v>1836</v>
      </c>
      <c r="D1022" s="31"/>
      <c r="E1022" s="32"/>
      <c r="F1022" s="160">
        <v>4473</v>
      </c>
      <c r="G1022" s="109">
        <v>3434</v>
      </c>
      <c r="H1022" s="110">
        <v>3255</v>
      </c>
      <c r="I1022" s="110">
        <v>3156</v>
      </c>
      <c r="J1022" s="110">
        <v>3054</v>
      </c>
      <c r="K1022" s="110">
        <v>2737</v>
      </c>
      <c r="L1022" s="110">
        <v>2956</v>
      </c>
      <c r="M1022" s="111"/>
      <c r="N1022" s="112">
        <v>0.19937363556924265</v>
      </c>
      <c r="O1022" s="112">
        <v>0.18516926310709436</v>
      </c>
      <c r="P1022" s="113">
        <v>0.28881242325104928</v>
      </c>
      <c r="Q1022" s="113">
        <v>0.30274168102140531</v>
      </c>
      <c r="R1022" s="113">
        <v>0.30802142560131007</v>
      </c>
      <c r="S1022" s="207">
        <v>0.33941791619299627</v>
      </c>
      <c r="T1022" s="113">
        <v>0.35648510844547604</v>
      </c>
      <c r="U1022" s="111"/>
      <c r="V1022" s="114">
        <v>63.787440199999999</v>
      </c>
      <c r="W1022" s="114">
        <v>69.28</v>
      </c>
      <c r="X1022" s="115">
        <v>65.161972683833113</v>
      </c>
      <c r="Y1022" s="115">
        <v>65.67282079460746</v>
      </c>
      <c r="Z1022" s="115">
        <v>64.983282707738596</v>
      </c>
      <c r="AA1022" s="119">
        <v>64.96353391857042</v>
      </c>
      <c r="AB1022" s="115">
        <v>63.918316191691702</v>
      </c>
      <c r="AC1022" s="115"/>
      <c r="AD1022" s="116">
        <v>32.550265278595646</v>
      </c>
      <c r="AE1022" s="116">
        <v>32.879231043821832</v>
      </c>
      <c r="AF1022" s="115">
        <v>32.740096750980378</v>
      </c>
      <c r="AG1022" s="115">
        <v>32.85956969057596</v>
      </c>
      <c r="AH1022" s="115">
        <v>32.852712653149929</v>
      </c>
      <c r="AI1022" s="119">
        <v>44.920744396675673</v>
      </c>
      <c r="AJ1022" s="117">
        <v>57.980456026058633</v>
      </c>
      <c r="AK1022" s="115"/>
      <c r="AL1022" s="118">
        <v>4.2630280224929713</v>
      </c>
      <c r="AM1022" s="118">
        <v>4.9602432941176477</v>
      </c>
      <c r="AN1022" s="115">
        <v>5.2514637761294338</v>
      </c>
      <c r="AO1022" s="115">
        <v>5.530469433465087</v>
      </c>
      <c r="AP1022" s="115">
        <v>5.6610111462951238</v>
      </c>
      <c r="AQ1022" s="119">
        <v>5.6967397706958138</v>
      </c>
      <c r="AR1022" s="115">
        <v>5.5579999999999998</v>
      </c>
      <c r="AS1022" s="115"/>
      <c r="AT1022" s="118">
        <v>162.17814008496728</v>
      </c>
      <c r="AU1022" s="118">
        <v>113.39535725245031</v>
      </c>
      <c r="AV1022" s="119">
        <v>349.48742316321795</v>
      </c>
      <c r="AW1022" s="119">
        <v>378.40928110549027</v>
      </c>
      <c r="AX1022" s="119">
        <v>396.69335740450083</v>
      </c>
      <c r="AY1022" s="119">
        <v>447.172085007318</v>
      </c>
      <c r="AZ1022" s="119">
        <v>474.50445406477547</v>
      </c>
      <c r="BA1022" s="119"/>
    </row>
    <row r="1023" spans="1:53" x14ac:dyDescent="0.25">
      <c r="A1023" s="180" t="s">
        <v>1837</v>
      </c>
      <c r="B1023" s="181">
        <v>5</v>
      </c>
      <c r="C1023" s="182" t="s">
        <v>1838</v>
      </c>
      <c r="D1023" s="31"/>
      <c r="E1023" s="32"/>
      <c r="F1023" s="160">
        <v>249</v>
      </c>
      <c r="G1023" s="109">
        <v>1322</v>
      </c>
      <c r="H1023" s="110">
        <v>1900</v>
      </c>
      <c r="I1023" s="110">
        <v>2150</v>
      </c>
      <c r="J1023" s="110">
        <v>2427</v>
      </c>
      <c r="K1023" s="110">
        <v>3438</v>
      </c>
      <c r="L1023" s="110">
        <v>943</v>
      </c>
      <c r="M1023" s="111"/>
      <c r="N1023" s="112">
        <v>0.17534615767600656</v>
      </c>
      <c r="O1023" s="112">
        <v>0.1600787361354554</v>
      </c>
      <c r="P1023" s="113">
        <v>0.21955751949992036</v>
      </c>
      <c r="Q1023" s="113">
        <v>0.2263741210093996</v>
      </c>
      <c r="R1023" s="113">
        <v>0.22938406267509942</v>
      </c>
      <c r="S1023" s="207">
        <v>0.27048649822743454</v>
      </c>
      <c r="T1023" s="113">
        <v>0.29837404243134402</v>
      </c>
      <c r="U1023" s="111"/>
      <c r="V1023" s="114">
        <v>61.027311499999996</v>
      </c>
      <c r="W1023" s="114">
        <v>69.44</v>
      </c>
      <c r="X1023" s="115">
        <v>68.411931098763191</v>
      </c>
      <c r="Y1023" s="115">
        <v>69.757093566882958</v>
      </c>
      <c r="Z1023" s="115">
        <v>70.047039821178444</v>
      </c>
      <c r="AA1023" s="119">
        <v>71.445178789025931</v>
      </c>
      <c r="AB1023" s="115">
        <v>70.957833088273048</v>
      </c>
      <c r="AC1023" s="115"/>
      <c r="AD1023" s="116">
        <v>26.905603049739955</v>
      </c>
      <c r="AE1023" s="116">
        <v>26.959221139685987</v>
      </c>
      <c r="AF1023" s="115">
        <v>26.936543658267759</v>
      </c>
      <c r="AG1023" s="115">
        <v>26.956016538118789</v>
      </c>
      <c r="AH1023" s="115">
        <v>26.954898910425161</v>
      </c>
      <c r="AI1023" s="119">
        <v>39.074611814462514</v>
      </c>
      <c r="AJ1023" s="117">
        <v>52.238805970149251</v>
      </c>
      <c r="AK1023" s="115"/>
      <c r="AL1023" s="118">
        <v>4.8189923875432532</v>
      </c>
      <c r="AM1023" s="118">
        <v>5.2214465224111279</v>
      </c>
      <c r="AN1023" s="115">
        <v>5.2560671924457036</v>
      </c>
      <c r="AO1023" s="115">
        <v>5.5180294444444442</v>
      </c>
      <c r="AP1023" s="115">
        <v>5.6538288384512674</v>
      </c>
      <c r="AQ1023" s="119">
        <v>5.1702402327268651</v>
      </c>
      <c r="AR1023" s="115">
        <v>4.6182999999999996</v>
      </c>
      <c r="AS1023" s="115"/>
      <c r="AT1023" s="118">
        <v>127.53731166895582</v>
      </c>
      <c r="AU1023" s="118">
        <v>88.564947982747626</v>
      </c>
      <c r="AV1023" s="119">
        <v>175.82707688849013</v>
      </c>
      <c r="AW1023" s="119">
        <v>179.29342135391619</v>
      </c>
      <c r="AX1023" s="119">
        <v>181.51117285733753</v>
      </c>
      <c r="AY1023" s="119">
        <v>241.93345843974382</v>
      </c>
      <c r="AZ1023" s="119">
        <v>300.48848318079558</v>
      </c>
      <c r="BA1023" s="119"/>
    </row>
    <row r="1024" spans="1:53" x14ac:dyDescent="0.25">
      <c r="A1024" s="180" t="s">
        <v>1839</v>
      </c>
      <c r="B1024" s="181">
        <v>6</v>
      </c>
      <c r="C1024" s="182" t="s">
        <v>1840</v>
      </c>
      <c r="D1024" s="31"/>
      <c r="E1024" s="32"/>
      <c r="F1024" s="160">
        <v>3675</v>
      </c>
      <c r="G1024" s="109">
        <v>4381</v>
      </c>
      <c r="H1024" s="110">
        <v>4394</v>
      </c>
      <c r="I1024" s="110">
        <v>4351</v>
      </c>
      <c r="J1024" s="110">
        <v>4301</v>
      </c>
      <c r="K1024" s="110">
        <v>4109</v>
      </c>
      <c r="L1024" s="110">
        <v>3544</v>
      </c>
      <c r="M1024" s="111"/>
      <c r="N1024" s="112">
        <v>0.17598545141846339</v>
      </c>
      <c r="O1024" s="112">
        <v>0.15181801276624213</v>
      </c>
      <c r="P1024" s="113">
        <v>0.15744245878526966</v>
      </c>
      <c r="Q1024" s="113">
        <v>0.17372987392198602</v>
      </c>
      <c r="R1024" s="113">
        <v>0.16925774371412122</v>
      </c>
      <c r="S1024" s="207">
        <v>0.19879976367738508</v>
      </c>
      <c r="T1024" s="113">
        <v>0.22484313906789266</v>
      </c>
      <c r="U1024" s="111"/>
      <c r="V1024" s="114">
        <v>59.851838899999997</v>
      </c>
      <c r="W1024" s="114">
        <v>69.17</v>
      </c>
      <c r="X1024" s="115">
        <v>66.04082151556922</v>
      </c>
      <c r="Y1024" s="115">
        <v>67.312126241447373</v>
      </c>
      <c r="Z1024" s="115">
        <v>67.110273865245063</v>
      </c>
      <c r="AA1024" s="119">
        <v>67.126477852119933</v>
      </c>
      <c r="AB1024" s="115">
        <v>65.07724313035142</v>
      </c>
      <c r="AC1024" s="115"/>
      <c r="AD1024" s="116">
        <v>39.256239193574139</v>
      </c>
      <c r="AE1024" s="116">
        <v>39.432376326629317</v>
      </c>
      <c r="AF1024" s="115">
        <v>39.393939393939391</v>
      </c>
      <c r="AG1024" s="115">
        <v>39.421849108423707</v>
      </c>
      <c r="AH1024" s="115">
        <v>39.418177665856902</v>
      </c>
      <c r="AI1024" s="119">
        <v>41.587703196598341</v>
      </c>
      <c r="AJ1024" s="117">
        <v>43.902439024390247</v>
      </c>
      <c r="AK1024" s="115"/>
      <c r="AL1024" s="118">
        <v>3.3499348075818491</v>
      </c>
      <c r="AM1024" s="118">
        <v>3.6947587869362368</v>
      </c>
      <c r="AN1024" s="115">
        <v>3.7968768162414994</v>
      </c>
      <c r="AO1024" s="115">
        <v>3.9858799145299146</v>
      </c>
      <c r="AP1024" s="115">
        <v>4.0775366528354082</v>
      </c>
      <c r="AQ1024" s="119">
        <v>3.9636454430648342</v>
      </c>
      <c r="AR1024" s="115">
        <v>3.7826</v>
      </c>
      <c r="AS1024" s="115"/>
      <c r="AT1024" s="118">
        <v>146.73928459379806</v>
      </c>
      <c r="AU1024" s="118">
        <v>86.080061829073131</v>
      </c>
      <c r="AV1024" s="119">
        <v>94.754628084750692</v>
      </c>
      <c r="AW1024" s="119">
        <v>109.40281453202159</v>
      </c>
      <c r="AX1024" s="119">
        <v>102.73123011964974</v>
      </c>
      <c r="AY1024" s="119">
        <v>144.57948946565466</v>
      </c>
      <c r="AZ1024" s="119">
        <v>204.43048404116209</v>
      </c>
      <c r="BA1024" s="119"/>
    </row>
    <row r="1025" spans="1:53" x14ac:dyDescent="0.25">
      <c r="A1025" s="180" t="s">
        <v>1841</v>
      </c>
      <c r="B1025" s="181">
        <v>7</v>
      </c>
      <c r="C1025" s="182" t="s">
        <v>1842</v>
      </c>
      <c r="D1025" s="31"/>
      <c r="E1025" s="32"/>
      <c r="F1025" s="160">
        <v>2092</v>
      </c>
      <c r="G1025" s="109">
        <v>1643</v>
      </c>
      <c r="H1025" s="110">
        <v>1721</v>
      </c>
      <c r="I1025" s="110">
        <v>1726</v>
      </c>
      <c r="J1025" s="110">
        <v>1731</v>
      </c>
      <c r="K1025" s="110">
        <v>1746</v>
      </c>
      <c r="L1025" s="110">
        <v>1337</v>
      </c>
      <c r="M1025" s="111"/>
      <c r="N1025" s="112">
        <v>0.15198491090067487</v>
      </c>
      <c r="O1025" s="112">
        <v>0.16183428241471937</v>
      </c>
      <c r="P1025" s="113">
        <v>0.18052367700814478</v>
      </c>
      <c r="Q1025" s="113">
        <v>0.18633991852570039</v>
      </c>
      <c r="R1025" s="113">
        <v>0.18747824890864867</v>
      </c>
      <c r="S1025" s="207">
        <v>0.19908957475312164</v>
      </c>
      <c r="T1025" s="113">
        <v>0.20345590297585434</v>
      </c>
      <c r="U1025" s="111"/>
      <c r="V1025" s="114">
        <v>59.5542509</v>
      </c>
      <c r="W1025" s="114">
        <v>69.58</v>
      </c>
      <c r="X1025" s="115">
        <v>66.929207717375022</v>
      </c>
      <c r="Y1025" s="115">
        <v>68.35784061903145</v>
      </c>
      <c r="Z1025" s="115">
        <v>68.286074891515028</v>
      </c>
      <c r="AA1025" s="119">
        <v>70.64360412569431</v>
      </c>
      <c r="AB1025" s="115">
        <v>70.900524990924012</v>
      </c>
      <c r="AC1025" s="115"/>
      <c r="AD1025" s="116">
        <v>23.439939885637116</v>
      </c>
      <c r="AE1025" s="116">
        <v>23.883228298057144</v>
      </c>
      <c r="AF1025" s="115">
        <v>23.695741859325551</v>
      </c>
      <c r="AG1025" s="115">
        <v>23.856734203571659</v>
      </c>
      <c r="AH1025" s="115">
        <v>23.847494198817973</v>
      </c>
      <c r="AI1025" s="119">
        <v>24.671887497571504</v>
      </c>
      <c r="AJ1025" s="117">
        <v>25.490196078431371</v>
      </c>
      <c r="AK1025" s="115"/>
      <c r="AL1025" s="118">
        <v>3.3412922165820644</v>
      </c>
      <c r="AM1025" s="118">
        <v>3.7208907046476756</v>
      </c>
      <c r="AN1025" s="115">
        <v>3.7986468625164185</v>
      </c>
      <c r="AO1025" s="115">
        <v>3.9597128686327085</v>
      </c>
      <c r="AP1025" s="115">
        <v>4.0175541884816743</v>
      </c>
      <c r="AQ1025" s="119">
        <v>3.7858993372674661</v>
      </c>
      <c r="AR1025" s="115">
        <v>3.4502000000000002</v>
      </c>
      <c r="AS1025" s="115"/>
      <c r="AT1025" s="118">
        <v>129.20881565334463</v>
      </c>
      <c r="AU1025" s="118">
        <v>113.23228566148651</v>
      </c>
      <c r="AV1025" s="119">
        <v>148.63052536307487</v>
      </c>
      <c r="AW1025" s="119">
        <v>150.86677027153061</v>
      </c>
      <c r="AX1025" s="119">
        <v>151.66976109956735</v>
      </c>
      <c r="AY1025" s="119">
        <v>172.65695848155883</v>
      </c>
      <c r="AZ1025" s="119">
        <v>192.67059198986212</v>
      </c>
      <c r="BA1025" s="119"/>
    </row>
    <row r="1026" spans="1:53" x14ac:dyDescent="0.25">
      <c r="A1026" s="180" t="s">
        <v>1843</v>
      </c>
      <c r="B1026" s="181">
        <v>8</v>
      </c>
      <c r="C1026" s="182" t="s">
        <v>1844</v>
      </c>
      <c r="D1026" s="31"/>
      <c r="E1026" s="32"/>
      <c r="F1026" s="160">
        <v>1409</v>
      </c>
      <c r="G1026" s="109">
        <v>2007</v>
      </c>
      <c r="H1026" s="110">
        <v>2115</v>
      </c>
      <c r="I1026" s="110">
        <v>2133</v>
      </c>
      <c r="J1026" s="110">
        <v>2148</v>
      </c>
      <c r="K1026" s="110">
        <v>2168</v>
      </c>
      <c r="L1026" s="110">
        <v>1111</v>
      </c>
      <c r="M1026" s="111"/>
      <c r="N1026" s="112">
        <v>0.16574398879885471</v>
      </c>
      <c r="O1026" s="112">
        <v>0.17228453347018452</v>
      </c>
      <c r="P1026" s="113">
        <v>0.21230772657673008</v>
      </c>
      <c r="Q1026" s="113">
        <v>0.22136632823733576</v>
      </c>
      <c r="R1026" s="113">
        <v>0.22264598533980254</v>
      </c>
      <c r="S1026" s="207">
        <v>0.22423242973311322</v>
      </c>
      <c r="T1026" s="113">
        <v>0.21390280742212717</v>
      </c>
      <c r="U1026" s="111"/>
      <c r="V1026" s="114">
        <v>55.410337999999996</v>
      </c>
      <c r="W1026" s="114">
        <v>69.58</v>
      </c>
      <c r="X1026" s="115">
        <v>66.719456956550417</v>
      </c>
      <c r="Y1026" s="115">
        <v>68.898310249425677</v>
      </c>
      <c r="Z1026" s="115">
        <v>69.17896483670917</v>
      </c>
      <c r="AA1026" s="119">
        <v>72.379134316754516</v>
      </c>
      <c r="AB1026" s="115">
        <v>72.618975771406539</v>
      </c>
      <c r="AC1026" s="115"/>
      <c r="AD1026" s="116">
        <v>39.868452556257147</v>
      </c>
      <c r="AE1026" s="116">
        <v>40.54824114248369</v>
      </c>
      <c r="AF1026" s="115">
        <v>40.425531914893611</v>
      </c>
      <c r="AG1026" s="115">
        <v>40.507612101595129</v>
      </c>
      <c r="AH1026" s="115">
        <v>40.493442433288337</v>
      </c>
      <c r="AI1026" s="119">
        <v>37.498208802488762</v>
      </c>
      <c r="AJ1026" s="117">
        <v>34.065934065934066</v>
      </c>
      <c r="AK1026" s="115"/>
      <c r="AL1026" s="118">
        <v>2.7730665099882494</v>
      </c>
      <c r="AM1026" s="118">
        <v>3.3459362886597943</v>
      </c>
      <c r="AN1026" s="115">
        <v>3.5599794924067472</v>
      </c>
      <c r="AO1026" s="115">
        <v>3.8084064575645757</v>
      </c>
      <c r="AP1026" s="115">
        <v>3.9114089928057552</v>
      </c>
      <c r="AQ1026" s="119">
        <v>3.57869887984819</v>
      </c>
      <c r="AR1026" s="115">
        <v>3.0769000000000002</v>
      </c>
      <c r="AS1026" s="115"/>
      <c r="AT1026" s="118">
        <v>168.97337731122684</v>
      </c>
      <c r="AU1026" s="118">
        <v>115.74754914689976</v>
      </c>
      <c r="AV1026" s="119">
        <v>186.56168460278221</v>
      </c>
      <c r="AW1026" s="119">
        <v>187.68806857225411</v>
      </c>
      <c r="AX1026" s="119">
        <v>185.57847113536934</v>
      </c>
      <c r="AY1026" s="119">
        <v>197.39177027891492</v>
      </c>
      <c r="AZ1026" s="119">
        <v>208.67733874113512</v>
      </c>
      <c r="BA1026" s="119"/>
    </row>
    <row r="1027" spans="1:53" x14ac:dyDescent="0.25">
      <c r="A1027" s="180" t="s">
        <v>1845</v>
      </c>
      <c r="B1027" s="181">
        <v>9</v>
      </c>
      <c r="C1027" s="182" t="s">
        <v>1846</v>
      </c>
      <c r="D1027" s="31"/>
      <c r="E1027" s="32"/>
      <c r="F1027" s="160">
        <v>1326</v>
      </c>
      <c r="G1027" s="109">
        <v>1658</v>
      </c>
      <c r="H1027" s="110">
        <v>1722</v>
      </c>
      <c r="I1027" s="110">
        <v>1729</v>
      </c>
      <c r="J1027" s="110">
        <v>1735</v>
      </c>
      <c r="K1027" s="110">
        <v>1753</v>
      </c>
      <c r="L1027" s="110">
        <v>1736</v>
      </c>
      <c r="M1027" s="111"/>
      <c r="N1027" s="112">
        <v>0.23893381116868134</v>
      </c>
      <c r="O1027" s="112">
        <v>0.2576086760040468</v>
      </c>
      <c r="P1027" s="113">
        <v>0.37352049032076251</v>
      </c>
      <c r="Q1027" s="113">
        <v>0.39036370655254821</v>
      </c>
      <c r="R1027" s="113">
        <v>0.40146729166151057</v>
      </c>
      <c r="S1027" s="207">
        <v>0.45300791911031368</v>
      </c>
      <c r="T1027" s="113">
        <v>0.48760348902362283</v>
      </c>
      <c r="U1027" s="111"/>
      <c r="V1027" s="114">
        <v>61.756402100000003</v>
      </c>
      <c r="W1027" s="114">
        <v>69.28</v>
      </c>
      <c r="X1027" s="115">
        <v>68.838505665850775</v>
      </c>
      <c r="Y1027" s="115">
        <v>70.121975878266994</v>
      </c>
      <c r="Z1027" s="115">
        <v>70.573771930902538</v>
      </c>
      <c r="AA1027" s="119">
        <v>72.464129205084191</v>
      </c>
      <c r="AB1027" s="115">
        <v>72.726522516186805</v>
      </c>
      <c r="AC1027" s="115"/>
      <c r="AD1027" s="116">
        <v>61.816511040594769</v>
      </c>
      <c r="AE1027" s="116">
        <v>62.236747089502963</v>
      </c>
      <c r="AF1027" s="115">
        <v>62.5</v>
      </c>
      <c r="AG1027" s="115">
        <v>62.5</v>
      </c>
      <c r="AH1027" s="115">
        <v>62.5</v>
      </c>
      <c r="AI1027" s="119">
        <v>69.79591818550216</v>
      </c>
      <c r="AJ1027" s="117">
        <v>77.536231884057969</v>
      </c>
      <c r="AK1027" s="115"/>
      <c r="AL1027" s="118">
        <v>7.4211641900121794</v>
      </c>
      <c r="AM1027" s="118">
        <v>7.8989963495575219</v>
      </c>
      <c r="AN1027" s="115">
        <v>7.9387582197354076</v>
      </c>
      <c r="AO1027" s="115">
        <v>8.0505440404040396</v>
      </c>
      <c r="AP1027" s="115">
        <v>8.1393802566633759</v>
      </c>
      <c r="AQ1027" s="119">
        <v>8.1308154874448206</v>
      </c>
      <c r="AR1027" s="115">
        <v>8.0282999999999998</v>
      </c>
      <c r="AS1027" s="115"/>
      <c r="AT1027" s="118">
        <v>145.9549810178446</v>
      </c>
      <c r="AU1027" s="118">
        <v>145.44182160201674</v>
      </c>
      <c r="AV1027" s="119">
        <v>373.23584016075688</v>
      </c>
      <c r="AW1027" s="119">
        <v>406.73514092898949</v>
      </c>
      <c r="AX1027" s="119">
        <v>432.54332527746328</v>
      </c>
      <c r="AY1027" s="119">
        <v>554.30125276983017</v>
      </c>
      <c r="AZ1027" s="119">
        <v>651.04985673348529</v>
      </c>
      <c r="BA1027" s="119"/>
    </row>
    <row r="1028" spans="1:53" x14ac:dyDescent="0.25">
      <c r="A1028" s="180" t="s">
        <v>1847</v>
      </c>
      <c r="B1028" s="181">
        <v>10</v>
      </c>
      <c r="C1028" s="182" t="s">
        <v>1848</v>
      </c>
      <c r="D1028" s="31"/>
      <c r="E1028" s="32"/>
      <c r="F1028" s="160">
        <v>515</v>
      </c>
      <c r="G1028" s="109">
        <v>3055</v>
      </c>
      <c r="H1028" s="110">
        <v>4326</v>
      </c>
      <c r="I1028" s="110">
        <v>4860</v>
      </c>
      <c r="J1028" s="110">
        <v>5445</v>
      </c>
      <c r="K1028" s="110">
        <v>7514</v>
      </c>
      <c r="L1028" s="110">
        <v>2323</v>
      </c>
      <c r="M1028" s="111"/>
      <c r="N1028" s="112">
        <v>0.2019253008056712</v>
      </c>
      <c r="O1028" s="112">
        <v>0.15114505355940344</v>
      </c>
      <c r="P1028" s="113">
        <v>0.15171390907094431</v>
      </c>
      <c r="Q1028" s="113">
        <v>0.21195452085456717</v>
      </c>
      <c r="R1028" s="113">
        <v>0.20944610351369902</v>
      </c>
      <c r="S1028" s="207">
        <v>0.2571700573772227</v>
      </c>
      <c r="T1028" s="113">
        <v>0.31334597126047509</v>
      </c>
      <c r="U1028" s="111"/>
      <c r="V1028" s="114">
        <v>60.112228399999999</v>
      </c>
      <c r="W1028" s="114">
        <v>69.52</v>
      </c>
      <c r="X1028" s="115">
        <v>68.991331344292362</v>
      </c>
      <c r="Y1028" s="115">
        <v>70.572087626036463</v>
      </c>
      <c r="Z1028" s="115">
        <v>71.079284202991047</v>
      </c>
      <c r="AA1028" s="119">
        <v>73.289716477008824</v>
      </c>
      <c r="AB1028" s="115">
        <v>73.411010619185049</v>
      </c>
      <c r="AC1028" s="115"/>
      <c r="AD1028" s="116">
        <v>59.76186161703729</v>
      </c>
      <c r="AE1028" s="116">
        <v>59.916995485559475</v>
      </c>
      <c r="AF1028" s="115">
        <v>60</v>
      </c>
      <c r="AG1028" s="115">
        <v>60</v>
      </c>
      <c r="AH1028" s="115">
        <v>60</v>
      </c>
      <c r="AI1028" s="119">
        <v>70.530336062607148</v>
      </c>
      <c r="AJ1028" s="117">
        <v>81.909547738693462</v>
      </c>
      <c r="AK1028" s="115"/>
      <c r="AL1028" s="118">
        <v>4.8744261048304223</v>
      </c>
      <c r="AM1028" s="118">
        <v>5.7091543744889615</v>
      </c>
      <c r="AN1028" s="115">
        <v>5.8892763154530599</v>
      </c>
      <c r="AO1028" s="115">
        <v>6.2030136078157714</v>
      </c>
      <c r="AP1028" s="115">
        <v>6.4259642480211072</v>
      </c>
      <c r="AQ1028" s="119">
        <v>6.9842291194428299</v>
      </c>
      <c r="AR1028" s="115">
        <v>7.4527999999999999</v>
      </c>
      <c r="AS1028" s="115"/>
      <c r="AT1028" s="118">
        <v>131.41221943984522</v>
      </c>
      <c r="AU1028" s="118">
        <v>63.243764557696799</v>
      </c>
      <c r="AV1028" s="119">
        <v>63.243764557696799</v>
      </c>
      <c r="AW1028" s="119">
        <v>106.64581644392885</v>
      </c>
      <c r="AX1028" s="119">
        <v>101.70320729949451</v>
      </c>
      <c r="AY1028" s="119">
        <v>137.65706081614007</v>
      </c>
      <c r="AZ1028" s="119">
        <v>199.60441096978141</v>
      </c>
      <c r="BA1028" s="119"/>
    </row>
    <row r="1029" spans="1:53" x14ac:dyDescent="0.25">
      <c r="A1029" s="180" t="s">
        <v>1849</v>
      </c>
      <c r="B1029" s="181">
        <v>11</v>
      </c>
      <c r="C1029" s="182" t="s">
        <v>1850</v>
      </c>
      <c r="D1029" s="31"/>
      <c r="E1029" s="32"/>
      <c r="F1029" s="160">
        <v>764</v>
      </c>
      <c r="G1029" s="109">
        <v>1828</v>
      </c>
      <c r="H1029" s="110">
        <v>2124</v>
      </c>
      <c r="I1029" s="110">
        <v>2221</v>
      </c>
      <c r="J1029" s="110">
        <v>2320</v>
      </c>
      <c r="K1029" s="110">
        <v>2610</v>
      </c>
      <c r="L1029" s="110">
        <v>1436</v>
      </c>
      <c r="M1029" s="111"/>
      <c r="N1029" s="112">
        <v>0.1964718185124813</v>
      </c>
      <c r="O1029" s="112">
        <v>0.21706505474311727</v>
      </c>
      <c r="P1029" s="113">
        <v>0.29817105741813466</v>
      </c>
      <c r="Q1029" s="113">
        <v>0.31297398053438447</v>
      </c>
      <c r="R1029" s="113">
        <v>0.32112762502557468</v>
      </c>
      <c r="S1029" s="207">
        <v>0.32097795163889481</v>
      </c>
      <c r="T1029" s="113">
        <v>0.30426705613082022</v>
      </c>
      <c r="U1029" s="111"/>
      <c r="V1029" s="114">
        <v>59.598889100000008</v>
      </c>
      <c r="W1029" s="114">
        <v>69.55</v>
      </c>
      <c r="X1029" s="115">
        <v>67.777178433811798</v>
      </c>
      <c r="Y1029" s="115">
        <v>69.298908220245252</v>
      </c>
      <c r="Z1029" s="115">
        <v>69.475814179100354</v>
      </c>
      <c r="AA1029" s="119">
        <v>70.587783034344739</v>
      </c>
      <c r="AB1029" s="115">
        <v>69.454199814324753</v>
      </c>
      <c r="AC1029" s="115"/>
      <c r="AD1029" s="116">
        <v>49.696255640510337</v>
      </c>
      <c r="AE1029" s="116">
        <v>49.955978936076932</v>
      </c>
      <c r="AF1029" s="115">
        <v>50</v>
      </c>
      <c r="AG1029" s="115">
        <v>50</v>
      </c>
      <c r="AH1029" s="115">
        <v>50</v>
      </c>
      <c r="AI1029" s="119">
        <v>47.457423231966118</v>
      </c>
      <c r="AJ1029" s="117">
        <v>44.60431654676259</v>
      </c>
      <c r="AK1029" s="115"/>
      <c r="AL1029" s="118">
        <v>4.7038968579234979</v>
      </c>
      <c r="AM1029" s="118">
        <v>5.2262139561707031</v>
      </c>
      <c r="AN1029" s="115">
        <v>5.3898589514449053</v>
      </c>
      <c r="AO1029" s="115">
        <v>5.6223025667351125</v>
      </c>
      <c r="AP1029" s="115">
        <v>5.7304620620620614</v>
      </c>
      <c r="AQ1029" s="119">
        <v>5.3982322271906895</v>
      </c>
      <c r="AR1029" s="115">
        <v>4.9253</v>
      </c>
      <c r="AS1029" s="115"/>
      <c r="AT1029" s="118">
        <v>136.69475604331188</v>
      </c>
      <c r="AU1029" s="118">
        <v>132.79877102799503</v>
      </c>
      <c r="AV1029" s="119">
        <v>292.79409938697677</v>
      </c>
      <c r="AW1029" s="119">
        <v>313.99504520455156</v>
      </c>
      <c r="AX1029" s="119">
        <v>331.01562440717549</v>
      </c>
      <c r="AY1029" s="119">
        <v>344.38040650507173</v>
      </c>
      <c r="AZ1029" s="119">
        <v>334.10938929384059</v>
      </c>
      <c r="BA1029" s="119"/>
    </row>
    <row r="1030" spans="1:53" x14ac:dyDescent="0.25">
      <c r="A1030" s="180" t="s">
        <v>1851</v>
      </c>
      <c r="B1030" s="181">
        <v>12</v>
      </c>
      <c r="C1030" s="182" t="s">
        <v>1852</v>
      </c>
      <c r="D1030" s="31"/>
      <c r="E1030" s="32"/>
      <c r="F1030" s="160">
        <v>2319</v>
      </c>
      <c r="G1030" s="109">
        <v>3377</v>
      </c>
      <c r="H1030" s="110">
        <v>3594</v>
      </c>
      <c r="I1030" s="110">
        <v>3638</v>
      </c>
      <c r="J1030" s="110">
        <v>3676</v>
      </c>
      <c r="K1030" s="110">
        <v>3751</v>
      </c>
      <c r="L1030" s="110">
        <v>3090</v>
      </c>
      <c r="M1030" s="111"/>
      <c r="N1030" s="112">
        <v>0.18358489658792523</v>
      </c>
      <c r="O1030" s="112">
        <v>0.18591808531582726</v>
      </c>
      <c r="P1030" s="113">
        <v>0.22724118043438149</v>
      </c>
      <c r="Q1030" s="113">
        <v>0.23527891917857713</v>
      </c>
      <c r="R1030" s="113">
        <v>0.23922336762673049</v>
      </c>
      <c r="S1030" s="207">
        <v>0.26214969628717111</v>
      </c>
      <c r="T1030" s="113">
        <v>0.27700783243786969</v>
      </c>
      <c r="U1030" s="111"/>
      <c r="V1030" s="114">
        <v>62.336698699999992</v>
      </c>
      <c r="W1030" s="114">
        <v>69.31</v>
      </c>
      <c r="X1030" s="115">
        <v>69.257951067834981</v>
      </c>
      <c r="Y1030" s="115">
        <v>70.49036460526797</v>
      </c>
      <c r="Z1030" s="115">
        <v>71.011543929282695</v>
      </c>
      <c r="AA1030" s="119">
        <v>72.929352744957669</v>
      </c>
      <c r="AB1030" s="115">
        <v>73.329793999470525</v>
      </c>
      <c r="AC1030" s="115"/>
      <c r="AD1030" s="116">
        <v>34.472419453955709</v>
      </c>
      <c r="AE1030" s="116">
        <v>34.593230914582513</v>
      </c>
      <c r="AF1030" s="115">
        <v>34.545454545454547</v>
      </c>
      <c r="AG1030" s="115">
        <v>34.586010355318841</v>
      </c>
      <c r="AH1030" s="115">
        <v>34.583492133684317</v>
      </c>
      <c r="AI1030" s="119">
        <v>47.025137923189504</v>
      </c>
      <c r="AJ1030" s="117">
        <v>60.526315789473685</v>
      </c>
      <c r="AK1030" s="115"/>
      <c r="AL1030" s="118">
        <v>4.2994895850973753</v>
      </c>
      <c r="AM1030" s="118">
        <v>4.8399862244897953</v>
      </c>
      <c r="AN1030" s="115">
        <v>4.9372375571376557</v>
      </c>
      <c r="AO1030" s="115">
        <v>5.1916479897894066</v>
      </c>
      <c r="AP1030" s="115">
        <v>5.3158567550894524</v>
      </c>
      <c r="AQ1030" s="119">
        <v>5.3147501494406697</v>
      </c>
      <c r="AR1030" s="115">
        <v>5.2232000000000003</v>
      </c>
      <c r="AS1030" s="115"/>
      <c r="AT1030" s="118">
        <v>134.50060700813921</v>
      </c>
      <c r="AU1030" s="118">
        <v>113.82139917057471</v>
      </c>
      <c r="AV1030" s="119">
        <v>176.94267752737224</v>
      </c>
      <c r="AW1030" s="119">
        <v>182.32836133001396</v>
      </c>
      <c r="AX1030" s="119">
        <v>185.38562688618399</v>
      </c>
      <c r="AY1030" s="119">
        <v>197.94708313118645</v>
      </c>
      <c r="AZ1030" s="119">
        <v>205.28848929457038</v>
      </c>
      <c r="BA1030" s="119"/>
    </row>
    <row r="1031" spans="1:53" x14ac:dyDescent="0.25">
      <c r="A1031" s="180"/>
      <c r="B1031" s="183"/>
      <c r="C1031" s="182"/>
      <c r="D1031" s="31"/>
      <c r="E1031" s="32"/>
      <c r="F1031" s="160"/>
      <c r="G1031" s="109"/>
      <c r="H1031" s="110"/>
      <c r="I1031" s="110"/>
      <c r="J1031" s="110"/>
      <c r="K1031" s="110"/>
      <c r="L1031" s="110" t="s">
        <v>15</v>
      </c>
      <c r="M1031" s="111"/>
      <c r="N1031" s="112"/>
      <c r="O1031" s="112"/>
      <c r="P1031" s="113"/>
      <c r="Q1031" s="113"/>
      <c r="R1031" s="113"/>
      <c r="S1031" s="207"/>
      <c r="T1031" s="113"/>
      <c r="U1031" s="111"/>
      <c r="V1031" s="114"/>
      <c r="W1031" s="114"/>
      <c r="X1031" s="115"/>
      <c r="Y1031" s="115"/>
      <c r="Z1031" s="115"/>
      <c r="AA1031" s="119"/>
      <c r="AB1031" s="115"/>
      <c r="AC1031" s="115"/>
      <c r="AD1031" s="116"/>
      <c r="AE1031" s="116"/>
      <c r="AF1031" s="115"/>
      <c r="AG1031" s="115"/>
      <c r="AH1031" s="115"/>
      <c r="AI1031" s="119"/>
      <c r="AJ1031" s="120"/>
      <c r="AK1031" s="115"/>
      <c r="AL1031" s="118"/>
      <c r="AM1031" s="118"/>
      <c r="AN1031" s="115"/>
      <c r="AO1031" s="115"/>
      <c r="AP1031" s="115"/>
      <c r="AQ1031" s="119"/>
      <c r="AR1031" s="115"/>
      <c r="AS1031" s="115"/>
      <c r="AT1031" s="118"/>
      <c r="AU1031" s="118"/>
      <c r="AV1031" s="119"/>
      <c r="AW1031" s="119"/>
      <c r="AX1031" s="119"/>
      <c r="AY1031" s="119"/>
      <c r="AZ1031" s="119"/>
      <c r="BA1031" s="119"/>
    </row>
    <row r="1032" spans="1:53" x14ac:dyDescent="0.25">
      <c r="A1032" s="177" t="s">
        <v>1853</v>
      </c>
      <c r="B1032" s="178"/>
      <c r="C1032" s="179" t="s">
        <v>1854</v>
      </c>
      <c r="D1032" s="31"/>
      <c r="E1032" s="32"/>
      <c r="F1032" s="159">
        <v>20028</v>
      </c>
      <c r="G1032" s="97">
        <v>19500</v>
      </c>
      <c r="H1032" s="98">
        <v>19698</v>
      </c>
      <c r="I1032" s="98">
        <v>19601</v>
      </c>
      <c r="J1032" s="98">
        <v>19500</v>
      </c>
      <c r="K1032" s="98">
        <v>19169</v>
      </c>
      <c r="L1032" s="98">
        <v>13982</v>
      </c>
      <c r="M1032" s="121"/>
      <c r="N1032" s="100">
        <v>0.22733694892234418</v>
      </c>
      <c r="O1032" s="100">
        <v>0.2329904229451906</v>
      </c>
      <c r="P1032" s="101">
        <v>0.3325241105092126</v>
      </c>
      <c r="Q1032" s="101">
        <v>0.34498030566546589</v>
      </c>
      <c r="R1032" s="101">
        <v>0.34818566821384078</v>
      </c>
      <c r="S1032" s="206">
        <v>0.34353525476898233</v>
      </c>
      <c r="T1032" s="101">
        <v>0.32202570240789835</v>
      </c>
      <c r="U1032" s="121"/>
      <c r="V1032" s="102">
        <v>66.319676453872077</v>
      </c>
      <c r="W1032" s="102">
        <v>70.36</v>
      </c>
      <c r="X1032" s="103">
        <v>63.684745258554408</v>
      </c>
      <c r="Y1032" s="103">
        <v>63.571581864823045</v>
      </c>
      <c r="Z1032" s="103">
        <v>61.894763488782402</v>
      </c>
      <c r="AA1032" s="107">
        <v>59.002654784942479</v>
      </c>
      <c r="AB1032" s="103">
        <v>55.265331969339421</v>
      </c>
      <c r="AC1032" s="103"/>
      <c r="AD1032" s="104">
        <v>40.953384104554637</v>
      </c>
      <c r="AE1032" s="104">
        <v>42.767401857706929</v>
      </c>
      <c r="AF1032" s="103">
        <v>42.402826855123678</v>
      </c>
      <c r="AG1032" s="103">
        <v>42.566073274534673</v>
      </c>
      <c r="AH1032" s="103">
        <v>42.495858492648722</v>
      </c>
      <c r="AI1032" s="107">
        <v>46.497832353679769</v>
      </c>
      <c r="AJ1032" s="105">
        <v>50.36119711042312</v>
      </c>
      <c r="AK1032" s="103"/>
      <c r="AL1032" s="106">
        <v>6.4624583168390259</v>
      </c>
      <c r="AM1032" s="106">
        <v>6.9945314766579854</v>
      </c>
      <c r="AN1032" s="103">
        <v>7.0106308449726589</v>
      </c>
      <c r="AO1032" s="103">
        <v>7.185380636653024</v>
      </c>
      <c r="AP1032" s="103">
        <v>7.2495365084985846</v>
      </c>
      <c r="AQ1032" s="107">
        <v>7.0332260279945444</v>
      </c>
      <c r="AR1032" s="103">
        <v>6.6873730710331012</v>
      </c>
      <c r="AS1032" s="103"/>
      <c r="AT1032" s="106">
        <v>151.02142065348593</v>
      </c>
      <c r="AU1032" s="106">
        <v>139.26147981397773</v>
      </c>
      <c r="AV1032" s="107">
        <v>391.36863026756015</v>
      </c>
      <c r="AW1032" s="107">
        <v>426.82108924379031</v>
      </c>
      <c r="AX1032" s="107">
        <v>454.01271484083537</v>
      </c>
      <c r="AY1032" s="107">
        <v>461.0027055512071</v>
      </c>
      <c r="AZ1032" s="107">
        <v>426.9699239050978</v>
      </c>
      <c r="BA1032" s="107"/>
    </row>
    <row r="1033" spans="1:53" x14ac:dyDescent="0.25">
      <c r="A1033" s="180" t="s">
        <v>1855</v>
      </c>
      <c r="B1033" s="181">
        <v>1</v>
      </c>
      <c r="C1033" s="182" t="s">
        <v>1856</v>
      </c>
      <c r="D1033" s="31"/>
      <c r="E1033" s="32"/>
      <c r="F1033" s="160">
        <v>3524</v>
      </c>
      <c r="G1033" s="109">
        <v>3428</v>
      </c>
      <c r="H1033" s="110">
        <v>3408</v>
      </c>
      <c r="I1033" s="110">
        <v>3378</v>
      </c>
      <c r="J1033" s="110">
        <v>3348</v>
      </c>
      <c r="K1033" s="110">
        <v>3248</v>
      </c>
      <c r="L1033" s="110">
        <v>2929</v>
      </c>
      <c r="M1033" s="111"/>
      <c r="N1033" s="112">
        <v>0.22545282175141351</v>
      </c>
      <c r="O1033" s="112">
        <v>0.23796199034736229</v>
      </c>
      <c r="P1033" s="113">
        <v>0.31176310954442504</v>
      </c>
      <c r="Q1033" s="113">
        <v>0.32220575136788215</v>
      </c>
      <c r="R1033" s="113">
        <v>0.32449674842884335</v>
      </c>
      <c r="S1033" s="207">
        <v>0.34546298897682864</v>
      </c>
      <c r="T1033" s="113">
        <v>0.35307039380080407</v>
      </c>
      <c r="U1033" s="111"/>
      <c r="V1033" s="114">
        <v>67.804878200000005</v>
      </c>
      <c r="W1033" s="114">
        <v>70.41</v>
      </c>
      <c r="X1033" s="115">
        <v>63.001526150755879</v>
      </c>
      <c r="Y1033" s="115">
        <v>62.56375762888451</v>
      </c>
      <c r="Z1033" s="115">
        <v>60.609937006176963</v>
      </c>
      <c r="AA1033" s="119">
        <v>57.366036591276043</v>
      </c>
      <c r="AB1033" s="115">
        <v>53.666773216425405</v>
      </c>
      <c r="AC1033" s="115"/>
      <c r="AD1033" s="116">
        <v>38.350380674625981</v>
      </c>
      <c r="AE1033" s="116">
        <v>38.677382719997453</v>
      </c>
      <c r="AF1033" s="115">
        <v>38.596491228070171</v>
      </c>
      <c r="AG1033" s="115">
        <v>38.65783873273255</v>
      </c>
      <c r="AH1033" s="115">
        <v>38.651022627530963</v>
      </c>
      <c r="AI1033" s="119">
        <v>45.597258354883479</v>
      </c>
      <c r="AJ1033" s="117">
        <v>53.070175438596493</v>
      </c>
      <c r="AK1033" s="115"/>
      <c r="AL1033" s="118">
        <v>5.8954386488609591</v>
      </c>
      <c r="AM1033" s="118">
        <v>6.4171464924346635</v>
      </c>
      <c r="AN1033" s="115">
        <v>6.5086972885225221</v>
      </c>
      <c r="AO1033" s="115">
        <v>6.6806850920245395</v>
      </c>
      <c r="AP1033" s="115">
        <v>6.7754207223209004</v>
      </c>
      <c r="AQ1033" s="119">
        <v>6.8459877661702251</v>
      </c>
      <c r="AR1033" s="115">
        <v>6.8139000000000003</v>
      </c>
      <c r="AS1033" s="115"/>
      <c r="AT1033" s="118">
        <v>154.05593623122306</v>
      </c>
      <c r="AU1033" s="118">
        <v>158.75656787472846</v>
      </c>
      <c r="AV1033" s="119">
        <v>364.65615052895544</v>
      </c>
      <c r="AW1033" s="119">
        <v>396.31334526892755</v>
      </c>
      <c r="AX1033" s="119">
        <v>420.63530703895015</v>
      </c>
      <c r="AY1033" s="119">
        <v>503.04212485970498</v>
      </c>
      <c r="AZ1033" s="119">
        <v>559.57108218947099</v>
      </c>
      <c r="BA1033" s="119"/>
    </row>
    <row r="1034" spans="1:53" x14ac:dyDescent="0.25">
      <c r="A1034" s="180" t="s">
        <v>1857</v>
      </c>
      <c r="B1034" s="181">
        <v>2</v>
      </c>
      <c r="C1034" s="182" t="s">
        <v>1858</v>
      </c>
      <c r="D1034" s="31"/>
      <c r="E1034" s="32"/>
      <c r="F1034" s="160">
        <v>1546</v>
      </c>
      <c r="G1034" s="109">
        <v>1504</v>
      </c>
      <c r="H1034" s="110">
        <v>1505</v>
      </c>
      <c r="I1034" s="110">
        <v>1492</v>
      </c>
      <c r="J1034" s="110">
        <v>1478</v>
      </c>
      <c r="K1034" s="110">
        <v>1436</v>
      </c>
      <c r="L1034" s="110">
        <v>977</v>
      </c>
      <c r="M1034" s="111"/>
      <c r="N1034" s="112">
        <v>0.20799856566187425</v>
      </c>
      <c r="O1034" s="112">
        <v>0.20003189102004551</v>
      </c>
      <c r="P1034" s="113">
        <v>0.22657633543346398</v>
      </c>
      <c r="Q1034" s="113">
        <v>0.23049731103098442</v>
      </c>
      <c r="R1034" s="113">
        <v>0.22943211801843458</v>
      </c>
      <c r="S1034" s="207">
        <v>0.28887095399021756</v>
      </c>
      <c r="T1034" s="113">
        <v>0.33474102302501652</v>
      </c>
      <c r="U1034" s="111"/>
      <c r="V1034" s="114">
        <v>63.683284400000005</v>
      </c>
      <c r="W1034" s="114">
        <v>70.09</v>
      </c>
      <c r="X1034" s="115">
        <v>65.863571911133107</v>
      </c>
      <c r="Y1034" s="115">
        <v>66.455295824260304</v>
      </c>
      <c r="Z1034" s="115">
        <v>65.641073430889051</v>
      </c>
      <c r="AA1034" s="119">
        <v>65.147011397711196</v>
      </c>
      <c r="AB1034" s="115">
        <v>63.273716892102883</v>
      </c>
      <c r="AC1034" s="115"/>
      <c r="AD1034" s="116">
        <v>35.192257093614892</v>
      </c>
      <c r="AE1034" s="116">
        <v>35.353452879949444</v>
      </c>
      <c r="AF1034" s="115">
        <v>35.294117647058826</v>
      </c>
      <c r="AG1034" s="115">
        <v>35.3438186637729</v>
      </c>
      <c r="AH1034" s="115">
        <v>35.340458662044291</v>
      </c>
      <c r="AI1034" s="119">
        <v>40.38331907457723</v>
      </c>
      <c r="AJ1034" s="117">
        <v>45.833333333333329</v>
      </c>
      <c r="AK1034" s="115"/>
      <c r="AL1034" s="118">
        <v>5.1830518337408309</v>
      </c>
      <c r="AM1034" s="118">
        <v>5.4407059096176127</v>
      </c>
      <c r="AN1034" s="115">
        <v>5.3773396779925022</v>
      </c>
      <c r="AO1034" s="115">
        <v>5.5141187919463093</v>
      </c>
      <c r="AP1034" s="115">
        <v>5.5583757111597381</v>
      </c>
      <c r="AQ1034" s="119">
        <v>5.8526931324642817</v>
      </c>
      <c r="AR1034" s="115">
        <v>6.1489000000000003</v>
      </c>
      <c r="AS1034" s="115"/>
      <c r="AT1034" s="118">
        <v>153.82070888394773</v>
      </c>
      <c r="AU1034" s="118">
        <v>122.2009296637041</v>
      </c>
      <c r="AV1034" s="119">
        <v>176.1849522142094</v>
      </c>
      <c r="AW1034" s="119">
        <v>178.69620125108472</v>
      </c>
      <c r="AX1034" s="119">
        <v>178.70557999463963</v>
      </c>
      <c r="AY1034" s="119">
        <v>296.57599529253639</v>
      </c>
      <c r="AZ1034" s="119">
        <v>421.86379773256198</v>
      </c>
      <c r="BA1034" s="119"/>
    </row>
    <row r="1035" spans="1:53" x14ac:dyDescent="0.25">
      <c r="A1035" s="180" t="s">
        <v>1859</v>
      </c>
      <c r="B1035" s="181">
        <v>3</v>
      </c>
      <c r="C1035" s="182" t="s">
        <v>1860</v>
      </c>
      <c r="D1035" s="31"/>
      <c r="E1035" s="32"/>
      <c r="F1035" s="160">
        <v>2053</v>
      </c>
      <c r="G1035" s="109">
        <v>2140</v>
      </c>
      <c r="H1035" s="110">
        <v>2209</v>
      </c>
      <c r="I1035" s="110">
        <v>2216</v>
      </c>
      <c r="J1035" s="110">
        <v>2222</v>
      </c>
      <c r="K1035" s="110">
        <v>2234</v>
      </c>
      <c r="L1035" s="110">
        <v>1468</v>
      </c>
      <c r="M1035" s="111"/>
      <c r="N1035" s="112">
        <v>0.21687279736019852</v>
      </c>
      <c r="O1035" s="112">
        <v>0.20913305594769926</v>
      </c>
      <c r="P1035" s="113">
        <v>0.23787513232552085</v>
      </c>
      <c r="Q1035" s="113">
        <v>0.24174538848958652</v>
      </c>
      <c r="R1035" s="113">
        <v>0.2393541789835214</v>
      </c>
      <c r="S1035" s="207">
        <v>0.23373454916988834</v>
      </c>
      <c r="T1035" s="113">
        <v>0.22134381524554722</v>
      </c>
      <c r="U1035" s="111"/>
      <c r="V1035" s="114">
        <v>66.926993600000003</v>
      </c>
      <c r="W1035" s="114">
        <v>70.58</v>
      </c>
      <c r="X1035" s="115">
        <v>62.9855061398749</v>
      </c>
      <c r="Y1035" s="115">
        <v>62.684713634983417</v>
      </c>
      <c r="Z1035" s="115">
        <v>60.693864793538225</v>
      </c>
      <c r="AA1035" s="119">
        <v>56.610967097697539</v>
      </c>
      <c r="AB1035" s="115">
        <v>51.719579174318199</v>
      </c>
      <c r="AC1035" s="115"/>
      <c r="AD1035" s="116">
        <v>38.314776214720084</v>
      </c>
      <c r="AE1035" s="116">
        <v>38.511062821067085</v>
      </c>
      <c r="AF1035" s="115">
        <v>38.461538461538467</v>
      </c>
      <c r="AG1035" s="115">
        <v>38.499331325839407</v>
      </c>
      <c r="AH1035" s="115">
        <v>38.49523988305652</v>
      </c>
      <c r="AI1035" s="119">
        <v>40.849710992969108</v>
      </c>
      <c r="AJ1035" s="117">
        <v>43.362831858407077</v>
      </c>
      <c r="AK1035" s="115"/>
      <c r="AL1035" s="118">
        <v>6.5986259296482412</v>
      </c>
      <c r="AM1035" s="118">
        <v>6.9587230064161325</v>
      </c>
      <c r="AN1035" s="115">
        <v>6.8888723944188763</v>
      </c>
      <c r="AO1035" s="115">
        <v>7.0780490693739413</v>
      </c>
      <c r="AP1035" s="115">
        <v>7.1241554455445542</v>
      </c>
      <c r="AQ1035" s="119">
        <v>6.7977544310942051</v>
      </c>
      <c r="AR1035" s="115">
        <v>6.3964999999999996</v>
      </c>
      <c r="AS1035" s="115"/>
      <c r="AT1035" s="118">
        <v>134.99822082120045</v>
      </c>
      <c r="AU1035" s="118">
        <v>114.34913911234619</v>
      </c>
      <c r="AV1035" s="119">
        <v>176.16188557229276</v>
      </c>
      <c r="AW1035" s="119">
        <v>181.57449837798191</v>
      </c>
      <c r="AX1035" s="119">
        <v>184.55913224263131</v>
      </c>
      <c r="AY1035" s="119">
        <v>192.56557849989804</v>
      </c>
      <c r="AZ1035" s="119">
        <v>195.21842432433294</v>
      </c>
      <c r="BA1035" s="119"/>
    </row>
    <row r="1036" spans="1:53" x14ac:dyDescent="0.25">
      <c r="A1036" s="180" t="s">
        <v>1861</v>
      </c>
      <c r="B1036" s="181">
        <v>4</v>
      </c>
      <c r="C1036" s="182" t="s">
        <v>1862</v>
      </c>
      <c r="D1036" s="31"/>
      <c r="E1036" s="32"/>
      <c r="F1036" s="160">
        <v>1411</v>
      </c>
      <c r="G1036" s="109">
        <v>1402</v>
      </c>
      <c r="H1036" s="110">
        <v>1454</v>
      </c>
      <c r="I1036" s="110">
        <v>1452</v>
      </c>
      <c r="J1036" s="110">
        <v>1449</v>
      </c>
      <c r="K1036" s="110">
        <v>1440</v>
      </c>
      <c r="L1036" s="110">
        <v>903</v>
      </c>
      <c r="M1036" s="111"/>
      <c r="N1036" s="112">
        <v>0.22588746838808466</v>
      </c>
      <c r="O1036" s="112">
        <v>0.2468905459607097</v>
      </c>
      <c r="P1036" s="113">
        <v>0.2886161328196703</v>
      </c>
      <c r="Q1036" s="113">
        <v>0.29735406340042758</v>
      </c>
      <c r="R1036" s="113">
        <v>0.29757798805827168</v>
      </c>
      <c r="S1036" s="207">
        <v>0.29343323555485151</v>
      </c>
      <c r="T1036" s="113">
        <v>0.27596345126615074</v>
      </c>
      <c r="U1036" s="111"/>
      <c r="V1036" s="114">
        <v>67.838356849999997</v>
      </c>
      <c r="W1036" s="114">
        <v>70.25</v>
      </c>
      <c r="X1036" s="115">
        <v>61.709005517494589</v>
      </c>
      <c r="Y1036" s="115">
        <v>61.045228353859429</v>
      </c>
      <c r="Z1036" s="115">
        <v>58.618109982415717</v>
      </c>
      <c r="AA1036" s="119">
        <v>52.96833566381747</v>
      </c>
      <c r="AB1036" s="115">
        <v>46.693275081373834</v>
      </c>
      <c r="AC1036" s="115"/>
      <c r="AD1036" s="116">
        <v>44.378518374481182</v>
      </c>
      <c r="AE1036" s="116">
        <v>44.446736294651359</v>
      </c>
      <c r="AF1036" s="115">
        <v>44.444444444444443</v>
      </c>
      <c r="AG1036" s="115">
        <v>44.444444444444443</v>
      </c>
      <c r="AH1036" s="115">
        <v>44.444444444444443</v>
      </c>
      <c r="AI1036" s="119">
        <v>44.54920644511386</v>
      </c>
      <c r="AJ1036" s="117">
        <v>44.642857142857146</v>
      </c>
      <c r="AK1036" s="115"/>
      <c r="AL1036" s="118">
        <v>6.3679847376788556</v>
      </c>
      <c r="AM1036" s="118">
        <v>6.7020897058823516</v>
      </c>
      <c r="AN1036" s="115">
        <v>6.6522234325506844</v>
      </c>
      <c r="AO1036" s="115">
        <v>6.9010891129032279</v>
      </c>
      <c r="AP1036" s="115">
        <v>6.9915124508519</v>
      </c>
      <c r="AQ1036" s="119">
        <v>6.9614653114008149</v>
      </c>
      <c r="AR1036" s="115">
        <v>6.9166999999999996</v>
      </c>
      <c r="AS1036" s="115"/>
      <c r="AT1036" s="118">
        <v>140.31912319742264</v>
      </c>
      <c r="AU1036" s="118">
        <v>160.57308892563134</v>
      </c>
      <c r="AV1036" s="119">
        <v>283.55494074514303</v>
      </c>
      <c r="AW1036" s="119">
        <v>304.98895726893994</v>
      </c>
      <c r="AX1036" s="119">
        <v>322.59794008317891</v>
      </c>
      <c r="AY1036" s="119">
        <v>367.02221123896743</v>
      </c>
      <c r="AZ1036" s="119">
        <v>392.24894745222895</v>
      </c>
      <c r="BA1036" s="119"/>
    </row>
    <row r="1037" spans="1:53" x14ac:dyDescent="0.25">
      <c r="A1037" s="180" t="s">
        <v>1863</v>
      </c>
      <c r="B1037" s="181">
        <v>5</v>
      </c>
      <c r="C1037" s="182" t="s">
        <v>1864</v>
      </c>
      <c r="D1037" s="31"/>
      <c r="E1037" s="32"/>
      <c r="F1037" s="160">
        <v>1061</v>
      </c>
      <c r="G1037" s="109">
        <v>1129</v>
      </c>
      <c r="H1037" s="110">
        <v>1175</v>
      </c>
      <c r="I1037" s="110">
        <v>1183</v>
      </c>
      <c r="J1037" s="110">
        <v>1189</v>
      </c>
      <c r="K1037" s="110">
        <v>1207</v>
      </c>
      <c r="L1037" s="110">
        <v>888</v>
      </c>
      <c r="M1037" s="111"/>
      <c r="N1037" s="112">
        <v>0.21825063098563049</v>
      </c>
      <c r="O1037" s="112">
        <v>0.21562699814231934</v>
      </c>
      <c r="P1037" s="113">
        <v>0.27514035071007353</v>
      </c>
      <c r="Q1037" s="113">
        <v>0.2848988016045757</v>
      </c>
      <c r="R1037" s="113">
        <v>0.28842443218823499</v>
      </c>
      <c r="S1037" s="207">
        <v>0.30448799707587121</v>
      </c>
      <c r="T1037" s="113">
        <v>0.31192251172219188</v>
      </c>
      <c r="U1037" s="111"/>
      <c r="V1037" s="114">
        <v>63.980872400000003</v>
      </c>
      <c r="W1037" s="114">
        <v>70.06</v>
      </c>
      <c r="X1037" s="115">
        <v>67.970590534478944</v>
      </c>
      <c r="Y1037" s="115">
        <v>68.802693570505141</v>
      </c>
      <c r="Z1037" s="115">
        <v>68.677487051721641</v>
      </c>
      <c r="AA1037" s="119">
        <v>69.764987545350778</v>
      </c>
      <c r="AB1037" s="115">
        <v>69.613853186044309</v>
      </c>
      <c r="AC1037" s="115"/>
      <c r="AD1037" s="116">
        <v>42.668913023904437</v>
      </c>
      <c r="AE1037" s="116">
        <v>42.876128158138528</v>
      </c>
      <c r="AF1037" s="115">
        <v>42.857142857142854</v>
      </c>
      <c r="AG1037" s="115">
        <v>42.863743495712434</v>
      </c>
      <c r="AH1037" s="115">
        <v>42.859424256202189</v>
      </c>
      <c r="AI1037" s="119">
        <v>48.306340116459751</v>
      </c>
      <c r="AJ1037" s="117">
        <v>54.166666666666664</v>
      </c>
      <c r="AK1037" s="115"/>
      <c r="AL1037" s="118">
        <v>6.0505530474040645</v>
      </c>
      <c r="AM1037" s="118">
        <v>6.4272985887096779</v>
      </c>
      <c r="AN1037" s="115">
        <v>6.4435183666420226</v>
      </c>
      <c r="AO1037" s="115">
        <v>6.7173781753130593</v>
      </c>
      <c r="AP1037" s="115">
        <v>6.7571627177700346</v>
      </c>
      <c r="AQ1037" s="119">
        <v>6.6101623745845544</v>
      </c>
      <c r="AR1037" s="115">
        <v>6.3845000000000001</v>
      </c>
      <c r="AS1037" s="115"/>
      <c r="AT1037" s="118">
        <v>145.36943150210558</v>
      </c>
      <c r="AU1037" s="118">
        <v>123.03574161652156</v>
      </c>
      <c r="AV1037" s="119">
        <v>226.49996213673629</v>
      </c>
      <c r="AW1037" s="119">
        <v>237.66163525135147</v>
      </c>
      <c r="AX1037" s="119">
        <v>245.04439055765846</v>
      </c>
      <c r="AY1037" s="119">
        <v>265.56982744169363</v>
      </c>
      <c r="AZ1037" s="119">
        <v>275.58620767558938</v>
      </c>
      <c r="BA1037" s="119"/>
    </row>
    <row r="1038" spans="1:53" x14ac:dyDescent="0.25">
      <c r="A1038" s="180" t="s">
        <v>1865</v>
      </c>
      <c r="B1038" s="181">
        <v>6</v>
      </c>
      <c r="C1038" s="182" t="s">
        <v>1866</v>
      </c>
      <c r="D1038" s="31"/>
      <c r="E1038" s="32"/>
      <c r="F1038" s="160">
        <v>960</v>
      </c>
      <c r="G1038" s="109">
        <v>948</v>
      </c>
      <c r="H1038" s="110">
        <v>951</v>
      </c>
      <c r="I1038" s="110">
        <v>944</v>
      </c>
      <c r="J1038" s="110">
        <v>937</v>
      </c>
      <c r="K1038" s="110">
        <v>912</v>
      </c>
      <c r="L1038" s="110">
        <v>703</v>
      </c>
      <c r="M1038" s="111"/>
      <c r="N1038" s="112">
        <v>0.20665608238993233</v>
      </c>
      <c r="O1038" s="112">
        <v>0.22368112209370514</v>
      </c>
      <c r="P1038" s="113">
        <v>0.2628251225765475</v>
      </c>
      <c r="Q1038" s="113">
        <v>0.27196653119548952</v>
      </c>
      <c r="R1038" s="113">
        <v>0.27164617671880475</v>
      </c>
      <c r="S1038" s="207">
        <v>0.24052792281593532</v>
      </c>
      <c r="T1038" s="113">
        <v>0.19382153565103252</v>
      </c>
      <c r="U1038" s="111"/>
      <c r="V1038" s="114">
        <v>65.290259599999999</v>
      </c>
      <c r="W1038" s="114">
        <v>70.27</v>
      </c>
      <c r="X1038" s="115">
        <v>62.236182837346568</v>
      </c>
      <c r="Y1038" s="115">
        <v>62.09286623069945</v>
      </c>
      <c r="Z1038" s="115">
        <v>60.016980960280243</v>
      </c>
      <c r="AA1038" s="119">
        <v>56.445804440574193</v>
      </c>
      <c r="AB1038" s="115">
        <v>51.781136078123048</v>
      </c>
      <c r="AC1038" s="115"/>
      <c r="AD1038" s="116">
        <v>45.311744632464325</v>
      </c>
      <c r="AE1038" s="116">
        <v>45.454071632368823</v>
      </c>
      <c r="AF1038" s="115">
        <v>45.454545454545453</v>
      </c>
      <c r="AG1038" s="115">
        <v>45.454545454545453</v>
      </c>
      <c r="AH1038" s="115">
        <v>45.454545454545453</v>
      </c>
      <c r="AI1038" s="119">
        <v>41.663802032093827</v>
      </c>
      <c r="AJ1038" s="117">
        <v>37.5</v>
      </c>
      <c r="AK1038" s="115"/>
      <c r="AL1038" s="118">
        <v>5.2030786516853933</v>
      </c>
      <c r="AM1038" s="118">
        <v>5.7740283980582525</v>
      </c>
      <c r="AN1038" s="115">
        <v>5.7373677678118993</v>
      </c>
      <c r="AO1038" s="115">
        <v>6.007183183856502</v>
      </c>
      <c r="AP1038" s="115">
        <v>6.012307391304347</v>
      </c>
      <c r="AQ1038" s="119">
        <v>5.9254865927068749</v>
      </c>
      <c r="AR1038" s="115">
        <v>5.6989999999999998</v>
      </c>
      <c r="AS1038" s="115"/>
      <c r="AT1038" s="118">
        <v>133.31402387653617</v>
      </c>
      <c r="AU1038" s="118">
        <v>137.51513092520599</v>
      </c>
      <c r="AV1038" s="119">
        <v>238.12162791013307</v>
      </c>
      <c r="AW1038" s="119">
        <v>253.56668660031235</v>
      </c>
      <c r="AX1038" s="119">
        <v>265.56625700663454</v>
      </c>
      <c r="AY1038" s="119">
        <v>223.1174571888223</v>
      </c>
      <c r="AZ1038" s="119">
        <v>160.31330640408245</v>
      </c>
      <c r="BA1038" s="119"/>
    </row>
    <row r="1039" spans="1:53" x14ac:dyDescent="0.25">
      <c r="A1039" s="180" t="s">
        <v>1867</v>
      </c>
      <c r="B1039" s="181">
        <v>7</v>
      </c>
      <c r="C1039" s="182" t="s">
        <v>1868</v>
      </c>
      <c r="D1039" s="31"/>
      <c r="E1039" s="32"/>
      <c r="F1039" s="160">
        <v>1950</v>
      </c>
      <c r="G1039" s="109">
        <v>1774</v>
      </c>
      <c r="H1039" s="110">
        <v>1769</v>
      </c>
      <c r="I1039" s="110">
        <v>1751</v>
      </c>
      <c r="J1039" s="110">
        <v>1733</v>
      </c>
      <c r="K1039" s="110">
        <v>1676</v>
      </c>
      <c r="L1039" s="110">
        <v>919</v>
      </c>
      <c r="M1039" s="111"/>
      <c r="N1039" s="112">
        <v>0.24448962841960467</v>
      </c>
      <c r="O1039" s="112">
        <v>0.23822415099431651</v>
      </c>
      <c r="P1039" s="113">
        <v>0.34404947111269191</v>
      </c>
      <c r="Q1039" s="113">
        <v>0.35515746001097764</v>
      </c>
      <c r="R1039" s="113">
        <v>0.35789008414542645</v>
      </c>
      <c r="S1039" s="207">
        <v>0.35000594407071045</v>
      </c>
      <c r="T1039" s="113">
        <v>0.32742839342751484</v>
      </c>
      <c r="U1039" s="111"/>
      <c r="V1039" s="114">
        <v>66.793079000000006</v>
      </c>
      <c r="W1039" s="114">
        <v>70.73</v>
      </c>
      <c r="X1039" s="115">
        <v>64.007907152211217</v>
      </c>
      <c r="Y1039" s="115">
        <v>63.869799919049278</v>
      </c>
      <c r="Z1039" s="115">
        <v>62.169300045021046</v>
      </c>
      <c r="AA1039" s="119">
        <v>59.085979498951247</v>
      </c>
      <c r="AB1039" s="115">
        <v>55.167463254655516</v>
      </c>
      <c r="AC1039" s="115"/>
      <c r="AD1039" s="116">
        <v>52.659184358109727</v>
      </c>
      <c r="AE1039" s="116">
        <v>53.022045635610702</v>
      </c>
      <c r="AF1039" s="115">
        <v>53.125</v>
      </c>
      <c r="AG1039" s="115">
        <v>53.125</v>
      </c>
      <c r="AH1039" s="115">
        <v>53.125</v>
      </c>
      <c r="AI1039" s="119">
        <v>55.525498417989184</v>
      </c>
      <c r="AJ1039" s="117">
        <v>57.999999999999993</v>
      </c>
      <c r="AK1039" s="115"/>
      <c r="AL1039" s="118">
        <v>7.5021511705685615</v>
      </c>
      <c r="AM1039" s="118">
        <v>7.9371592213114761</v>
      </c>
      <c r="AN1039" s="115">
        <v>7.9612190605723834</v>
      </c>
      <c r="AO1039" s="115">
        <v>8.0335068609022571</v>
      </c>
      <c r="AP1039" s="115">
        <v>8.108001655933764</v>
      </c>
      <c r="AQ1039" s="119">
        <v>7.5539453601279263</v>
      </c>
      <c r="AR1039" s="115">
        <v>6.8628999999999998</v>
      </c>
      <c r="AS1039" s="115"/>
      <c r="AT1039" s="118">
        <v>147.46901002236947</v>
      </c>
      <c r="AU1039" s="118">
        <v>126.33906748330723</v>
      </c>
      <c r="AV1039" s="119">
        <v>356.61743427008537</v>
      </c>
      <c r="AW1039" s="119">
        <v>387.97762183167839</v>
      </c>
      <c r="AX1039" s="119">
        <v>410.47548765669399</v>
      </c>
      <c r="AY1039" s="119">
        <v>427.22360584727721</v>
      </c>
      <c r="AZ1039" s="119">
        <v>413.45033481872395</v>
      </c>
      <c r="BA1039" s="119"/>
    </row>
    <row r="1040" spans="1:53" x14ac:dyDescent="0.25">
      <c r="A1040" s="180" t="s">
        <v>1869</v>
      </c>
      <c r="B1040" s="181">
        <v>8</v>
      </c>
      <c r="C1040" s="182" t="s">
        <v>1870</v>
      </c>
      <c r="D1040" s="31"/>
      <c r="E1040" s="32"/>
      <c r="F1040" s="160">
        <v>566</v>
      </c>
      <c r="G1040" s="109">
        <v>447</v>
      </c>
      <c r="H1040" s="110">
        <v>433</v>
      </c>
      <c r="I1040" s="110">
        <v>423</v>
      </c>
      <c r="J1040" s="110">
        <v>415</v>
      </c>
      <c r="K1040" s="110">
        <v>388</v>
      </c>
      <c r="L1040" s="110">
        <v>388</v>
      </c>
      <c r="M1040" s="111"/>
      <c r="N1040" s="112">
        <v>9.9773489369564219E-2</v>
      </c>
      <c r="O1040" s="112">
        <v>9.8248604941819084E-2</v>
      </c>
      <c r="P1040" s="113">
        <v>0.15654625316543552</v>
      </c>
      <c r="Q1040" s="113">
        <v>0.16846359043318512</v>
      </c>
      <c r="R1040" s="113">
        <v>0.16702059947843823</v>
      </c>
      <c r="S1040" s="207">
        <v>0.29437035663620875</v>
      </c>
      <c r="T1040" s="113">
        <v>0.2727456996596373</v>
      </c>
      <c r="U1040" s="111"/>
      <c r="V1040" s="114">
        <v>68.340536600000007</v>
      </c>
      <c r="W1040" s="114">
        <v>69.55</v>
      </c>
      <c r="X1040" s="115">
        <v>60.031701043202567</v>
      </c>
      <c r="Y1040" s="115">
        <v>59.048811667010554</v>
      </c>
      <c r="Z1040" s="115">
        <v>56.27673380057935</v>
      </c>
      <c r="AA1040" s="119">
        <v>49.794181998393924</v>
      </c>
      <c r="AB1040" s="115">
        <v>42.984108392755012</v>
      </c>
      <c r="AC1040" s="115"/>
      <c r="AD1040" s="116">
        <v>0.218806849849908</v>
      </c>
      <c r="AE1040" s="116">
        <v>0.55118778004080937</v>
      </c>
      <c r="AF1040" s="115">
        <v>0.41060906163131505</v>
      </c>
      <c r="AG1040" s="115">
        <v>0.5313223120454329</v>
      </c>
      <c r="AH1040" s="115">
        <v>0.52439408814210164</v>
      </c>
      <c r="AI1040" s="119">
        <v>31.3059656903215</v>
      </c>
      <c r="AJ1040" s="117">
        <v>64.705882352941174</v>
      </c>
      <c r="AK1040" s="115"/>
      <c r="AL1040" s="118">
        <v>6.2939286324786332</v>
      </c>
      <c r="AM1040" s="118">
        <v>6.6818186770428003</v>
      </c>
      <c r="AN1040" s="115">
        <v>6.6193643846219077</v>
      </c>
      <c r="AO1040" s="115">
        <v>6.7902319702602227</v>
      </c>
      <c r="AP1040" s="115">
        <v>6.8181011070110706</v>
      </c>
      <c r="AQ1040" s="119">
        <v>6.8815439675186667</v>
      </c>
      <c r="AR1040" s="115">
        <v>6.8817000000000004</v>
      </c>
      <c r="AS1040" s="115"/>
      <c r="AT1040" s="118">
        <v>163.80122776088538</v>
      </c>
      <c r="AU1040" s="118">
        <v>107.32745812071785</v>
      </c>
      <c r="AV1040" s="119">
        <v>468.8803742430772</v>
      </c>
      <c r="AW1040" s="119">
        <v>515.60595800960459</v>
      </c>
      <c r="AX1040" s="119">
        <v>546.80257857600714</v>
      </c>
      <c r="AY1040" s="119">
        <v>489.60414078050962</v>
      </c>
      <c r="AZ1040" s="119">
        <v>381.75343906444908</v>
      </c>
      <c r="BA1040" s="119"/>
    </row>
    <row r="1041" spans="1:53" x14ac:dyDescent="0.25">
      <c r="A1041" s="180" t="s">
        <v>1871</v>
      </c>
      <c r="B1041" s="181">
        <v>9</v>
      </c>
      <c r="C1041" s="182" t="s">
        <v>1872</v>
      </c>
      <c r="D1041" s="31"/>
      <c r="E1041" s="32"/>
      <c r="F1041" s="160">
        <v>1300</v>
      </c>
      <c r="G1041" s="109">
        <v>1550</v>
      </c>
      <c r="H1041" s="110">
        <v>1615</v>
      </c>
      <c r="I1041" s="110">
        <v>1624</v>
      </c>
      <c r="J1041" s="110">
        <v>1634</v>
      </c>
      <c r="K1041" s="110">
        <v>1659</v>
      </c>
      <c r="L1041" s="110">
        <v>1142</v>
      </c>
      <c r="M1041" s="111"/>
      <c r="N1041" s="112">
        <v>0.20550528285661454</v>
      </c>
      <c r="O1041" s="112">
        <v>0.19775548662643533</v>
      </c>
      <c r="P1041" s="113">
        <v>0.25966806798125408</v>
      </c>
      <c r="Q1041" s="113">
        <v>0.26754953393129072</v>
      </c>
      <c r="R1041" s="113">
        <v>0.26842763597336206</v>
      </c>
      <c r="S1041" s="207">
        <v>0.26622318360544101</v>
      </c>
      <c r="T1041" s="113">
        <v>0.25287235853630791</v>
      </c>
      <c r="U1041" s="111"/>
      <c r="V1041" s="114">
        <v>66.8377172</v>
      </c>
      <c r="W1041" s="114">
        <v>70.25</v>
      </c>
      <c r="X1041" s="115">
        <v>63.366616367759775</v>
      </c>
      <c r="Y1041" s="115">
        <v>63.09813406726073</v>
      </c>
      <c r="Z1041" s="115">
        <v>61.268351194865517</v>
      </c>
      <c r="AA1041" s="119">
        <v>57.465254274463859</v>
      </c>
      <c r="AB1041" s="115">
        <v>52.876070440318777</v>
      </c>
      <c r="AC1041" s="115"/>
      <c r="AD1041" s="116">
        <v>33.289806446298151</v>
      </c>
      <c r="AE1041" s="116">
        <v>33.367501449245424</v>
      </c>
      <c r="AF1041" s="115">
        <v>33.334640767572516</v>
      </c>
      <c r="AG1041" s="115">
        <v>33.362857838694232</v>
      </c>
      <c r="AH1041" s="115">
        <v>33.361238346335632</v>
      </c>
      <c r="AI1041" s="119">
        <v>40.614499682886617</v>
      </c>
      <c r="AJ1041" s="117">
        <v>48.484848484848484</v>
      </c>
      <c r="AK1041" s="115"/>
      <c r="AL1041" s="118">
        <v>5.4731202416918432</v>
      </c>
      <c r="AM1041" s="118">
        <v>5.8698150273224048</v>
      </c>
      <c r="AN1041" s="115">
        <v>5.830873052373355</v>
      </c>
      <c r="AO1041" s="115">
        <v>6.0332320000000008</v>
      </c>
      <c r="AP1041" s="115">
        <v>6.1377806763285019</v>
      </c>
      <c r="AQ1041" s="119">
        <v>5.9789576623654881</v>
      </c>
      <c r="AR1041" s="115">
        <v>5.7751999999999999</v>
      </c>
      <c r="AS1041" s="115"/>
      <c r="AT1041" s="118">
        <v>139.55387425313873</v>
      </c>
      <c r="AU1041" s="118">
        <v>116.73916708686509</v>
      </c>
      <c r="AV1041" s="119">
        <v>254.41536496649937</v>
      </c>
      <c r="AW1041" s="119">
        <v>270.75101927810539</v>
      </c>
      <c r="AX1041" s="119">
        <v>282.06506309761721</v>
      </c>
      <c r="AY1041" s="119">
        <v>283.63176663117338</v>
      </c>
      <c r="AZ1041" s="119">
        <v>267.86400220657117</v>
      </c>
      <c r="BA1041" s="119"/>
    </row>
    <row r="1042" spans="1:53" x14ac:dyDescent="0.25">
      <c r="A1042" s="180" t="s">
        <v>1873</v>
      </c>
      <c r="B1042" s="181">
        <v>10</v>
      </c>
      <c r="C1042" s="182" t="s">
        <v>548</v>
      </c>
      <c r="D1042" s="31"/>
      <c r="E1042" s="32"/>
      <c r="F1042" s="160">
        <v>993</v>
      </c>
      <c r="G1042" s="109">
        <v>620</v>
      </c>
      <c r="H1042" s="110">
        <v>573</v>
      </c>
      <c r="I1042" s="110">
        <v>553</v>
      </c>
      <c r="J1042" s="110">
        <v>531</v>
      </c>
      <c r="K1042" s="110">
        <v>473</v>
      </c>
      <c r="L1042" s="110">
        <v>673</v>
      </c>
      <c r="M1042" s="111"/>
      <c r="N1042" s="112">
        <v>0.23416391616648724</v>
      </c>
      <c r="O1042" s="112">
        <v>0.24275182555687758</v>
      </c>
      <c r="P1042" s="113">
        <v>0.29934548622461965</v>
      </c>
      <c r="Q1042" s="113">
        <v>0.30702649093491313</v>
      </c>
      <c r="R1042" s="113">
        <v>0.3044414915939116</v>
      </c>
      <c r="S1042" s="207">
        <v>0.31129522175294355</v>
      </c>
      <c r="T1042" s="113">
        <v>0.2960235776396532</v>
      </c>
      <c r="U1042" s="111"/>
      <c r="V1042" s="114">
        <v>68.608365800000001</v>
      </c>
      <c r="W1042" s="114">
        <v>70.22</v>
      </c>
      <c r="X1042" s="115">
        <v>59.892236631770025</v>
      </c>
      <c r="Y1042" s="115">
        <v>58.873681711805993</v>
      </c>
      <c r="Z1042" s="115">
        <v>55.876324427979654</v>
      </c>
      <c r="AA1042" s="119">
        <v>49.168357766749068</v>
      </c>
      <c r="AB1042" s="115">
        <v>42.053401118659991</v>
      </c>
      <c r="AC1042" s="115"/>
      <c r="AD1042" s="116">
        <v>49.764852739448337</v>
      </c>
      <c r="AE1042" s="116">
        <v>49.965920576745944</v>
      </c>
      <c r="AF1042" s="115">
        <v>50</v>
      </c>
      <c r="AG1042" s="115">
        <v>50</v>
      </c>
      <c r="AH1042" s="115">
        <v>50</v>
      </c>
      <c r="AI1042" s="119">
        <v>46.79556400081367</v>
      </c>
      <c r="AJ1042" s="117">
        <v>43.243243243243242</v>
      </c>
      <c r="AK1042" s="115"/>
      <c r="AL1042" s="118">
        <v>5.939521753246753</v>
      </c>
      <c r="AM1042" s="118">
        <v>6.4013510324483773</v>
      </c>
      <c r="AN1042" s="115">
        <v>6.3562801514020988</v>
      </c>
      <c r="AO1042" s="115">
        <v>6.5094342541436463</v>
      </c>
      <c r="AP1042" s="115">
        <v>6.5645215258855574</v>
      </c>
      <c r="AQ1042" s="119">
        <v>6.9660260928473861</v>
      </c>
      <c r="AR1042" s="115">
        <v>7.3201000000000001</v>
      </c>
      <c r="AS1042" s="115"/>
      <c r="AT1042" s="118">
        <v>149.33152751481663</v>
      </c>
      <c r="AU1042" s="118">
        <v>151.27588993064879</v>
      </c>
      <c r="AV1042" s="119">
        <v>318.8647506975941</v>
      </c>
      <c r="AW1042" s="119">
        <v>345.31882302742122</v>
      </c>
      <c r="AX1042" s="119">
        <v>364.9921622875537</v>
      </c>
      <c r="AY1042" s="119">
        <v>482.40612756771588</v>
      </c>
      <c r="AZ1042" s="119">
        <v>583.71602789439771</v>
      </c>
      <c r="BA1042" s="119"/>
    </row>
    <row r="1043" spans="1:53" x14ac:dyDescent="0.25">
      <c r="A1043" s="180" t="s">
        <v>1874</v>
      </c>
      <c r="B1043" s="181">
        <v>11</v>
      </c>
      <c r="C1043" s="182" t="s">
        <v>1673</v>
      </c>
      <c r="D1043" s="31"/>
      <c r="E1043" s="32"/>
      <c r="F1043" s="160">
        <v>1530</v>
      </c>
      <c r="G1043" s="109">
        <v>1983</v>
      </c>
      <c r="H1043" s="110">
        <v>2074</v>
      </c>
      <c r="I1043" s="110">
        <v>2091</v>
      </c>
      <c r="J1043" s="110">
        <v>2108</v>
      </c>
      <c r="K1043" s="110">
        <v>2157</v>
      </c>
      <c r="L1043" s="110">
        <v>863</v>
      </c>
      <c r="M1043" s="111"/>
      <c r="N1043" s="112">
        <v>0.27903631926590722</v>
      </c>
      <c r="O1043" s="112">
        <v>0.24658630737918993</v>
      </c>
      <c r="P1043" s="113">
        <v>0.55165554941953876</v>
      </c>
      <c r="Q1043" s="113">
        <v>0.5795491466415843</v>
      </c>
      <c r="R1043" s="113">
        <v>0.59052014379365025</v>
      </c>
      <c r="S1043" s="207">
        <v>0.52986132478989156</v>
      </c>
      <c r="T1043" s="113">
        <v>0.42027649582817844</v>
      </c>
      <c r="U1043" s="111"/>
      <c r="V1043" s="114">
        <v>61.533211099999995</v>
      </c>
      <c r="W1043" s="114">
        <v>70.73</v>
      </c>
      <c r="X1043" s="115">
        <v>64.907060167424859</v>
      </c>
      <c r="Y1043" s="115">
        <v>65.785291771378382</v>
      </c>
      <c r="Z1043" s="115">
        <v>64.685414061017312</v>
      </c>
      <c r="AA1043" s="119">
        <v>63.256190806904101</v>
      </c>
      <c r="AB1043" s="115">
        <v>59.768203482165475</v>
      </c>
      <c r="AC1043" s="115"/>
      <c r="AD1043" s="116">
        <v>65.928432966546239</v>
      </c>
      <c r="AE1043" s="116">
        <v>66.343460888883243</v>
      </c>
      <c r="AF1043" s="115">
        <v>66.666666666666657</v>
      </c>
      <c r="AG1043" s="115">
        <v>66.666666666666657</v>
      </c>
      <c r="AH1043" s="115">
        <v>66.666666666666657</v>
      </c>
      <c r="AI1043" s="119">
        <v>66.951653103131662</v>
      </c>
      <c r="AJ1043" s="117">
        <v>67.058823529411754</v>
      </c>
      <c r="AK1043" s="115"/>
      <c r="AL1043" s="118">
        <v>8.1099709073900836</v>
      </c>
      <c r="AM1043" s="118">
        <v>8.7665862413528064</v>
      </c>
      <c r="AN1043" s="115">
        <v>8.8902390914692848</v>
      </c>
      <c r="AO1043" s="115">
        <v>9.0164904330963154</v>
      </c>
      <c r="AP1043" s="115">
        <v>9.0828467924528304</v>
      </c>
      <c r="AQ1043" s="119">
        <v>7.7432315720708971</v>
      </c>
      <c r="AR1043" s="115">
        <v>6.1089000000000002</v>
      </c>
      <c r="AS1043" s="115"/>
      <c r="AT1043" s="118">
        <v>197.50122845374204</v>
      </c>
      <c r="AU1043" s="118">
        <v>119.9980467253601</v>
      </c>
      <c r="AV1043" s="119">
        <v>1113.4047045145469</v>
      </c>
      <c r="AW1043" s="119">
        <v>1247.7246191743479</v>
      </c>
      <c r="AX1043" s="119">
        <v>1347.443521226744</v>
      </c>
      <c r="AY1043" s="119">
        <v>1121.4388965608086</v>
      </c>
      <c r="AZ1043" s="119">
        <v>735.04221543478855</v>
      </c>
      <c r="BA1043" s="119"/>
    </row>
    <row r="1044" spans="1:53" x14ac:dyDescent="0.25">
      <c r="A1044" s="180" t="s">
        <v>1875</v>
      </c>
      <c r="B1044" s="181">
        <v>12</v>
      </c>
      <c r="C1044" s="182" t="s">
        <v>1876</v>
      </c>
      <c r="D1044" s="31"/>
      <c r="E1044" s="32"/>
      <c r="F1044" s="160">
        <v>955</v>
      </c>
      <c r="G1044" s="109">
        <v>780</v>
      </c>
      <c r="H1044" s="110">
        <v>772</v>
      </c>
      <c r="I1044" s="110">
        <v>762</v>
      </c>
      <c r="J1044" s="110">
        <v>752</v>
      </c>
      <c r="K1044" s="110">
        <v>722</v>
      </c>
      <c r="L1044" s="110">
        <v>648</v>
      </c>
      <c r="M1044" s="111"/>
      <c r="N1044" s="112">
        <v>0.23975867083186378</v>
      </c>
      <c r="O1044" s="112">
        <v>0.2262154647720544</v>
      </c>
      <c r="P1044" s="113">
        <v>0.33451651123159282</v>
      </c>
      <c r="Q1044" s="113">
        <v>0.34557204920157875</v>
      </c>
      <c r="R1044" s="113">
        <v>0.34972646563998083</v>
      </c>
      <c r="S1044" s="207">
        <v>0.37357920344280937</v>
      </c>
      <c r="T1044" s="113">
        <v>0.38623080881992111</v>
      </c>
      <c r="U1044" s="111"/>
      <c r="V1044" s="114">
        <v>66.733561399999999</v>
      </c>
      <c r="W1044" s="114">
        <v>70.52</v>
      </c>
      <c r="X1044" s="115">
        <v>65.926254102251363</v>
      </c>
      <c r="Y1044" s="115">
        <v>66.078417286876856</v>
      </c>
      <c r="Z1044" s="115">
        <v>65.124641010613573</v>
      </c>
      <c r="AA1044" s="119">
        <v>64.882303933201229</v>
      </c>
      <c r="AB1044" s="115">
        <v>64.040507118934812</v>
      </c>
      <c r="AC1044" s="115"/>
      <c r="AD1044" s="116">
        <v>42.453460829122264</v>
      </c>
      <c r="AE1044" s="116">
        <v>42.897859170155819</v>
      </c>
      <c r="AF1044" s="115">
        <v>42.857142857142854</v>
      </c>
      <c r="AG1044" s="115">
        <v>42.871298738376744</v>
      </c>
      <c r="AH1044" s="115">
        <v>42.86203559801794</v>
      </c>
      <c r="AI1044" s="119">
        <v>47.07021885725726</v>
      </c>
      <c r="AJ1044" s="117">
        <v>51.515151515151516</v>
      </c>
      <c r="AK1044" s="115"/>
      <c r="AL1044" s="118">
        <v>7.8116170103092761</v>
      </c>
      <c r="AM1044" s="118">
        <v>8.1395481220657278</v>
      </c>
      <c r="AN1044" s="115">
        <v>8.0391759749077902</v>
      </c>
      <c r="AO1044" s="115">
        <v>8.0778211453744504</v>
      </c>
      <c r="AP1044" s="115">
        <v>8.0902336206896557</v>
      </c>
      <c r="AQ1044" s="119">
        <v>7.9335456640872088</v>
      </c>
      <c r="AR1044" s="115">
        <v>7.6982999999999997</v>
      </c>
      <c r="AS1044" s="115"/>
      <c r="AT1044" s="118">
        <v>150.2119860956679</v>
      </c>
      <c r="AU1044" s="118">
        <v>120.94685821318615</v>
      </c>
      <c r="AV1044" s="119">
        <v>346.73660490525975</v>
      </c>
      <c r="AW1044" s="119">
        <v>376.29244881773673</v>
      </c>
      <c r="AX1044" s="119">
        <v>396.84027010705859</v>
      </c>
      <c r="AY1044" s="119">
        <v>463.79654001699242</v>
      </c>
      <c r="AZ1044" s="119">
        <v>506.85299598814538</v>
      </c>
      <c r="BA1044" s="119"/>
    </row>
    <row r="1045" spans="1:53" x14ac:dyDescent="0.25">
      <c r="A1045" s="180" t="s">
        <v>1877</v>
      </c>
      <c r="B1045" s="181">
        <v>13</v>
      </c>
      <c r="C1045" s="182" t="s">
        <v>1878</v>
      </c>
      <c r="D1045" s="31"/>
      <c r="E1045" s="32"/>
      <c r="F1045" s="160">
        <v>2179</v>
      </c>
      <c r="G1045" s="109">
        <v>1795</v>
      </c>
      <c r="H1045" s="110">
        <v>1760</v>
      </c>
      <c r="I1045" s="110">
        <v>1732</v>
      </c>
      <c r="J1045" s="110">
        <v>1704</v>
      </c>
      <c r="K1045" s="110">
        <v>1617</v>
      </c>
      <c r="L1045" s="110">
        <v>1481</v>
      </c>
      <c r="M1045" s="111"/>
      <c r="N1045" s="112">
        <v>0.22211819194453508</v>
      </c>
      <c r="O1045" s="112">
        <v>0.26368150814423574</v>
      </c>
      <c r="P1045" s="113">
        <v>0.35574085158060442</v>
      </c>
      <c r="Q1045" s="113">
        <v>0.37083460395409168</v>
      </c>
      <c r="R1045" s="113">
        <v>0.37836852469116117</v>
      </c>
      <c r="S1045" s="207">
        <v>0.3834506165980423</v>
      </c>
      <c r="T1045" s="113">
        <v>0.36769620626016569</v>
      </c>
      <c r="U1045" s="111"/>
      <c r="V1045" s="114">
        <v>66.703802600000003</v>
      </c>
      <c r="W1045" s="114">
        <v>70.55</v>
      </c>
      <c r="X1045" s="115">
        <v>65.644833387838091</v>
      </c>
      <c r="Y1045" s="115">
        <v>65.758927186138024</v>
      </c>
      <c r="Z1045" s="115">
        <v>64.693288205927132</v>
      </c>
      <c r="AA1045" s="119">
        <v>63.636317563042667</v>
      </c>
      <c r="AB1045" s="115">
        <v>61.898271695266075</v>
      </c>
      <c r="AC1045" s="115"/>
      <c r="AD1045" s="116">
        <v>29.231312741969536</v>
      </c>
      <c r="AE1045" s="116">
        <v>29.664184901247182</v>
      </c>
      <c r="AF1045" s="115">
        <v>29.481103960498107</v>
      </c>
      <c r="AG1045" s="115">
        <v>29.63831335674768</v>
      </c>
      <c r="AH1045" s="115">
        <v>29.629290470749766</v>
      </c>
      <c r="AI1045" s="119">
        <v>37.50997845285292</v>
      </c>
      <c r="AJ1045" s="117">
        <v>46</v>
      </c>
      <c r="AK1045" s="115"/>
      <c r="AL1045" s="118">
        <v>7.1692904597701146</v>
      </c>
      <c r="AM1045" s="118">
        <v>7.6166406282722496</v>
      </c>
      <c r="AN1045" s="115">
        <v>7.6248580467315703</v>
      </c>
      <c r="AO1045" s="115">
        <v>7.7357977011494254</v>
      </c>
      <c r="AP1045" s="115">
        <v>7.804540761374188</v>
      </c>
      <c r="AQ1045" s="119">
        <v>7.762635140651831</v>
      </c>
      <c r="AR1045" s="115">
        <v>7.6294000000000004</v>
      </c>
      <c r="AS1045" s="115"/>
      <c r="AT1045" s="118">
        <v>151.89783554325061</v>
      </c>
      <c r="AU1045" s="118">
        <v>205.76963922440996</v>
      </c>
      <c r="AV1045" s="119">
        <v>506.0789252151726</v>
      </c>
      <c r="AW1045" s="119">
        <v>560.73158860826265</v>
      </c>
      <c r="AX1045" s="119">
        <v>605.21645928703447</v>
      </c>
      <c r="AY1045" s="119">
        <v>578.81654404330038</v>
      </c>
      <c r="AZ1045" s="119">
        <v>493.54601619118125</v>
      </c>
      <c r="BA1045" s="119"/>
    </row>
    <row r="1046" spans="1:53" x14ac:dyDescent="0.25">
      <c r="A1046" s="180"/>
      <c r="B1046" s="183"/>
      <c r="C1046" s="182"/>
      <c r="D1046" s="31"/>
      <c r="E1046" s="32"/>
      <c r="F1046" s="160"/>
      <c r="G1046" s="109"/>
      <c r="H1046" s="110"/>
      <c r="I1046" s="110"/>
      <c r="J1046" s="110"/>
      <c r="K1046" s="110"/>
      <c r="L1046" s="110" t="s">
        <v>15</v>
      </c>
      <c r="M1046" s="111"/>
      <c r="N1046" s="112"/>
      <c r="O1046" s="112"/>
      <c r="P1046" s="113"/>
      <c r="Q1046" s="113"/>
      <c r="R1046" s="113"/>
      <c r="S1046" s="207"/>
      <c r="T1046" s="113"/>
      <c r="U1046" s="111"/>
      <c r="V1046" s="114"/>
      <c r="W1046" s="114"/>
      <c r="X1046" s="115"/>
      <c r="Y1046" s="115"/>
      <c r="Z1046" s="115"/>
      <c r="AA1046" s="119"/>
      <c r="AB1046" s="115"/>
      <c r="AC1046" s="115"/>
      <c r="AD1046" s="116"/>
      <c r="AE1046" s="116"/>
      <c r="AF1046" s="115"/>
      <c r="AG1046" s="115"/>
      <c r="AH1046" s="115"/>
      <c r="AI1046" s="119"/>
      <c r="AJ1046" s="120"/>
      <c r="AK1046" s="115"/>
      <c r="AL1046" s="118"/>
      <c r="AM1046" s="118"/>
      <c r="AN1046" s="115"/>
      <c r="AO1046" s="115"/>
      <c r="AP1046" s="115"/>
      <c r="AQ1046" s="119"/>
      <c r="AR1046" s="115"/>
      <c r="AS1046" s="115"/>
      <c r="AT1046" s="118"/>
      <c r="AU1046" s="118"/>
      <c r="AV1046" s="119"/>
      <c r="AW1046" s="119"/>
      <c r="AX1046" s="119"/>
      <c r="AY1046" s="119"/>
      <c r="AZ1046" s="119"/>
      <c r="BA1046" s="119"/>
    </row>
    <row r="1047" spans="1:53" x14ac:dyDescent="0.25">
      <c r="A1047" s="177" t="s">
        <v>1879</v>
      </c>
      <c r="B1047" s="178"/>
      <c r="C1047" s="179" t="s">
        <v>1880</v>
      </c>
      <c r="D1047" s="31"/>
      <c r="E1047" s="32"/>
      <c r="F1047" s="159">
        <v>50860</v>
      </c>
      <c r="G1047" s="97">
        <v>44903</v>
      </c>
      <c r="H1047" s="98">
        <v>45507</v>
      </c>
      <c r="I1047" s="98">
        <v>45343</v>
      </c>
      <c r="J1047" s="98">
        <v>45172</v>
      </c>
      <c r="K1047" s="98">
        <v>44582</v>
      </c>
      <c r="L1047" s="98">
        <v>32538</v>
      </c>
      <c r="M1047" s="121"/>
      <c r="N1047" s="100">
        <v>0.18284909482494607</v>
      </c>
      <c r="O1047" s="100">
        <v>0.18017014791834532</v>
      </c>
      <c r="P1047" s="101">
        <v>0.24976902486432523</v>
      </c>
      <c r="Q1047" s="101">
        <v>0.26010744229375637</v>
      </c>
      <c r="R1047" s="101">
        <v>0.26229191384431988</v>
      </c>
      <c r="S1047" s="206">
        <v>0.27570984932752263</v>
      </c>
      <c r="T1047" s="101">
        <v>0.27615614733132932</v>
      </c>
      <c r="U1047" s="121"/>
      <c r="V1047" s="102">
        <v>65.355868948063318</v>
      </c>
      <c r="W1047" s="102">
        <v>70.010000000000005</v>
      </c>
      <c r="X1047" s="103">
        <v>64.473887713315094</v>
      </c>
      <c r="Y1047" s="103">
        <v>64.63998595613009</v>
      </c>
      <c r="Z1047" s="103">
        <v>63.417567484999175</v>
      </c>
      <c r="AA1047" s="107">
        <v>61.324166932901335</v>
      </c>
      <c r="AB1047" s="103">
        <v>58.28174005819362</v>
      </c>
      <c r="AC1047" s="103"/>
      <c r="AD1047" s="104">
        <v>32.096519903551219</v>
      </c>
      <c r="AE1047" s="104">
        <v>34.343818664508376</v>
      </c>
      <c r="AF1047" s="103">
        <v>33.288521344498342</v>
      </c>
      <c r="AG1047" s="103">
        <v>34.194692428521506</v>
      </c>
      <c r="AH1047" s="103">
        <v>34.142683588205315</v>
      </c>
      <c r="AI1047" s="107">
        <v>43.713166040633041</v>
      </c>
      <c r="AJ1047" s="105">
        <v>53.753541076487252</v>
      </c>
      <c r="AK1047" s="103"/>
      <c r="AL1047" s="106">
        <v>4.29475622732076</v>
      </c>
      <c r="AM1047" s="106">
        <v>4.6850739962358849</v>
      </c>
      <c r="AN1047" s="103">
        <v>4.7930248102917892</v>
      </c>
      <c r="AO1047" s="103">
        <v>4.9711315482257019</v>
      </c>
      <c r="AP1047" s="103">
        <v>5.0679018749439297</v>
      </c>
      <c r="AQ1047" s="107">
        <v>4.899639749536405</v>
      </c>
      <c r="AR1047" s="103">
        <v>4.6458814067006875</v>
      </c>
      <c r="AS1047" s="103"/>
      <c r="AT1047" s="106">
        <v>131.06938213011622</v>
      </c>
      <c r="AU1047" s="106">
        <v>107.75269223405942</v>
      </c>
      <c r="AV1047" s="107">
        <v>255.40212071305868</v>
      </c>
      <c r="AW1047" s="107">
        <v>272.60233810283921</v>
      </c>
      <c r="AX1047" s="107">
        <v>282.82998975608547</v>
      </c>
      <c r="AY1047" s="107">
        <v>311.2560411834898</v>
      </c>
      <c r="AZ1047" s="107">
        <v>320.14025182924257</v>
      </c>
      <c r="BA1047" s="107"/>
    </row>
    <row r="1048" spans="1:53" x14ac:dyDescent="0.25">
      <c r="A1048" s="180" t="s">
        <v>1881</v>
      </c>
      <c r="B1048" s="181">
        <v>1</v>
      </c>
      <c r="C1048" s="182" t="s">
        <v>1882</v>
      </c>
      <c r="D1048" s="31"/>
      <c r="E1048" s="32"/>
      <c r="F1048" s="160">
        <v>7404</v>
      </c>
      <c r="G1048" s="109">
        <v>5960</v>
      </c>
      <c r="H1048" s="110">
        <v>5894</v>
      </c>
      <c r="I1048" s="110">
        <v>5816</v>
      </c>
      <c r="J1048" s="110">
        <v>5736</v>
      </c>
      <c r="K1048" s="110">
        <v>5915</v>
      </c>
      <c r="L1048" s="110">
        <v>5088</v>
      </c>
      <c r="M1048" s="111"/>
      <c r="N1048" s="112">
        <v>0.20614799211675522</v>
      </c>
      <c r="O1048" s="112">
        <v>0.22828815389589982</v>
      </c>
      <c r="P1048" s="113">
        <v>0.31445072823769321</v>
      </c>
      <c r="Q1048" s="113">
        <v>0.32711220390353463</v>
      </c>
      <c r="R1048" s="113">
        <v>0.33329528405770137</v>
      </c>
      <c r="S1048" s="207">
        <v>0.35311459786836469</v>
      </c>
      <c r="T1048" s="113">
        <v>0.3555520249064904</v>
      </c>
      <c r="U1048" s="111"/>
      <c r="V1048" s="114">
        <v>68.548848199999995</v>
      </c>
      <c r="W1048" s="114">
        <v>70.09</v>
      </c>
      <c r="X1048" s="115">
        <v>65.749587647685345</v>
      </c>
      <c r="Y1048" s="115">
        <v>65.548915020611418</v>
      </c>
      <c r="Z1048" s="115">
        <v>64.532533654238421</v>
      </c>
      <c r="AA1048" s="119">
        <v>63.592920998768932</v>
      </c>
      <c r="AB1048" s="115">
        <v>62.542715828497201</v>
      </c>
      <c r="AC1048" s="115"/>
      <c r="AD1048" s="116">
        <v>32.189617063495064</v>
      </c>
      <c r="AE1048" s="116">
        <v>32.578945869472584</v>
      </c>
      <c r="AF1048" s="115">
        <v>32.414281354716024</v>
      </c>
      <c r="AG1048" s="115">
        <v>32.555676788029245</v>
      </c>
      <c r="AH1048" s="115">
        <v>32.547561529616921</v>
      </c>
      <c r="AI1048" s="119">
        <v>46.758046913570524</v>
      </c>
      <c r="AJ1048" s="117">
        <v>62.135922330097081</v>
      </c>
      <c r="AK1048" s="115"/>
      <c r="AL1048" s="118">
        <v>5.2536106067034369</v>
      </c>
      <c r="AM1048" s="118">
        <v>5.771995893536122</v>
      </c>
      <c r="AN1048" s="115">
        <v>5.8647298062979392</v>
      </c>
      <c r="AO1048" s="115">
        <v>6.0117067894916412</v>
      </c>
      <c r="AP1048" s="115">
        <v>6.0702149650814778</v>
      </c>
      <c r="AQ1048" s="119">
        <v>6.0746552776905531</v>
      </c>
      <c r="AR1048" s="115">
        <v>5.9485999999999999</v>
      </c>
      <c r="AS1048" s="115"/>
      <c r="AT1048" s="118">
        <v>141.33553259935488</v>
      </c>
      <c r="AU1048" s="118">
        <v>164.27344716008994</v>
      </c>
      <c r="AV1048" s="119">
        <v>405.47840866232821</v>
      </c>
      <c r="AW1048" s="119">
        <v>445.84775744603456</v>
      </c>
      <c r="AX1048" s="119">
        <v>477.75258496721904</v>
      </c>
      <c r="AY1048" s="119">
        <v>484.75187357803225</v>
      </c>
      <c r="AZ1048" s="119">
        <v>450.59850142786286</v>
      </c>
      <c r="BA1048" s="119"/>
    </row>
    <row r="1049" spans="1:53" x14ac:dyDescent="0.25">
      <c r="A1049" s="180" t="s">
        <v>1883</v>
      </c>
      <c r="B1049" s="181">
        <v>2</v>
      </c>
      <c r="C1049" s="182" t="s">
        <v>1075</v>
      </c>
      <c r="D1049" s="31"/>
      <c r="E1049" s="32"/>
      <c r="F1049" s="160">
        <v>11122</v>
      </c>
      <c r="G1049" s="109">
        <v>10836</v>
      </c>
      <c r="H1049" s="110">
        <v>11246</v>
      </c>
      <c r="I1049" s="110">
        <v>11297</v>
      </c>
      <c r="J1049" s="110">
        <v>11341</v>
      </c>
      <c r="K1049" s="110">
        <v>6557</v>
      </c>
      <c r="L1049" s="110">
        <v>5368</v>
      </c>
      <c r="M1049" s="111"/>
      <c r="N1049" s="112">
        <v>0.1406116531307729</v>
      </c>
      <c r="O1049" s="112">
        <v>0.14158738549845482</v>
      </c>
      <c r="P1049" s="113">
        <v>0.18171437609809513</v>
      </c>
      <c r="Q1049" s="113">
        <v>0.19023371996449279</v>
      </c>
      <c r="R1049" s="113">
        <v>0.1925386824018808</v>
      </c>
      <c r="S1049" s="207">
        <v>0.22116797532971755</v>
      </c>
      <c r="T1049" s="113">
        <v>0.23967803286992828</v>
      </c>
      <c r="U1049" s="111"/>
      <c r="V1049" s="114">
        <v>64.390055899999993</v>
      </c>
      <c r="W1049" s="114">
        <v>69.98</v>
      </c>
      <c r="X1049" s="115">
        <v>65.453470101957976</v>
      </c>
      <c r="Y1049" s="115">
        <v>65.886328661853526</v>
      </c>
      <c r="Z1049" s="115">
        <v>64.976340818356434</v>
      </c>
      <c r="AA1049" s="119">
        <v>63.66367460975448</v>
      </c>
      <c r="AB1049" s="115">
        <v>61.149307061475568</v>
      </c>
      <c r="AC1049" s="115"/>
      <c r="AD1049" s="116">
        <v>26.946049443487684</v>
      </c>
      <c r="AE1049" s="116">
        <v>27.007863929349028</v>
      </c>
      <c r="AF1049" s="115">
        <v>26.981719826567502</v>
      </c>
      <c r="AG1049" s="115">
        <v>27.004169452383024</v>
      </c>
      <c r="AH1049" s="115">
        <v>27.002880977143874</v>
      </c>
      <c r="AI1049" s="119">
        <v>39.488404299017475</v>
      </c>
      <c r="AJ1049" s="117">
        <v>53.048780487804883</v>
      </c>
      <c r="AK1049" s="115"/>
      <c r="AL1049" s="118">
        <v>2.616350979827089</v>
      </c>
      <c r="AM1049" s="118">
        <v>3.129955684626792</v>
      </c>
      <c r="AN1049" s="115">
        <v>3.3059801425538371</v>
      </c>
      <c r="AO1049" s="115">
        <v>3.5696689334741292</v>
      </c>
      <c r="AP1049" s="115">
        <v>3.6981507205195858</v>
      </c>
      <c r="AQ1049" s="119">
        <v>3.6630781510230008</v>
      </c>
      <c r="AR1049" s="115">
        <v>3.5276000000000001</v>
      </c>
      <c r="AS1049" s="115"/>
      <c r="AT1049" s="118">
        <v>118.86942801193969</v>
      </c>
      <c r="AU1049" s="118">
        <v>93.681725903047749</v>
      </c>
      <c r="AV1049" s="119">
        <v>164.68208664397045</v>
      </c>
      <c r="AW1049" s="119">
        <v>170.74858350959903</v>
      </c>
      <c r="AX1049" s="119">
        <v>173.99298934992876</v>
      </c>
      <c r="AY1049" s="119">
        <v>216.81328641409709</v>
      </c>
      <c r="AZ1049" s="119">
        <v>256.73679414565657</v>
      </c>
      <c r="BA1049" s="119"/>
    </row>
    <row r="1050" spans="1:53" x14ac:dyDescent="0.25">
      <c r="A1050" s="180" t="s">
        <v>1884</v>
      </c>
      <c r="B1050" s="181">
        <v>3</v>
      </c>
      <c r="C1050" s="182" t="s">
        <v>1885</v>
      </c>
      <c r="D1050" s="31"/>
      <c r="E1050" s="32"/>
      <c r="F1050" s="160">
        <v>4111</v>
      </c>
      <c r="G1050" s="109">
        <v>4378</v>
      </c>
      <c r="H1050" s="110">
        <v>4601</v>
      </c>
      <c r="I1050" s="110">
        <v>4644</v>
      </c>
      <c r="J1050" s="110">
        <v>4684</v>
      </c>
      <c r="K1050" s="110">
        <v>3384</v>
      </c>
      <c r="L1050" s="110">
        <v>1979</v>
      </c>
      <c r="M1050" s="111"/>
      <c r="N1050" s="112">
        <v>0.17570244142476904</v>
      </c>
      <c r="O1050" s="112">
        <v>0.1548547229376562</v>
      </c>
      <c r="P1050" s="113">
        <v>0.22898969403509467</v>
      </c>
      <c r="Q1050" s="113">
        <v>0.23743378062708465</v>
      </c>
      <c r="R1050" s="113">
        <v>0.23813894920745982</v>
      </c>
      <c r="S1050" s="207">
        <v>0.22614780839822715</v>
      </c>
      <c r="T1050" s="113">
        <v>0.20255665988049346</v>
      </c>
      <c r="U1050" s="111"/>
      <c r="V1050" s="114">
        <v>64.806679099999997</v>
      </c>
      <c r="W1050" s="114">
        <v>70.19</v>
      </c>
      <c r="X1050" s="115">
        <v>61.796755682569156</v>
      </c>
      <c r="Y1050" s="115">
        <v>61.723605560096097</v>
      </c>
      <c r="Z1050" s="115">
        <v>59.675109799001127</v>
      </c>
      <c r="AA1050" s="119">
        <v>55.237264569325362</v>
      </c>
      <c r="AB1050" s="115">
        <v>49.61555537570537</v>
      </c>
      <c r="AC1050" s="115"/>
      <c r="AD1050" s="116">
        <v>39.259307681515395</v>
      </c>
      <c r="AE1050" s="116">
        <v>39.344686805633273</v>
      </c>
      <c r="AF1050" s="115">
        <v>39.325842696629216</v>
      </c>
      <c r="AG1050" s="115">
        <v>39.339583936895693</v>
      </c>
      <c r="AH1050" s="115">
        <v>39.337804274963169</v>
      </c>
      <c r="AI1050" s="119">
        <v>43.267407460043046</v>
      </c>
      <c r="AJ1050" s="117">
        <v>47.5177304964539</v>
      </c>
      <c r="AK1050" s="115"/>
      <c r="AL1050" s="118">
        <v>3.8383181542197939</v>
      </c>
      <c r="AM1050" s="118">
        <v>4.2900394554191132</v>
      </c>
      <c r="AN1050" s="115">
        <v>4.3874313860951935</v>
      </c>
      <c r="AO1050" s="115">
        <v>4.6040763869132295</v>
      </c>
      <c r="AP1050" s="115">
        <v>4.7517932788374209</v>
      </c>
      <c r="AQ1050" s="119">
        <v>4.3241349628721082</v>
      </c>
      <c r="AR1050" s="115">
        <v>3.8047</v>
      </c>
      <c r="AS1050" s="115"/>
      <c r="AT1050" s="118">
        <v>119.89507224324032</v>
      </c>
      <c r="AU1050" s="118">
        <v>81.269756157335578</v>
      </c>
      <c r="AV1050" s="119">
        <v>215.29230353030317</v>
      </c>
      <c r="AW1050" s="119">
        <v>228.41259600047817</v>
      </c>
      <c r="AX1050" s="119">
        <v>236.43631720974821</v>
      </c>
      <c r="AY1050" s="119">
        <v>238.99065541653545</v>
      </c>
      <c r="AZ1050" s="119">
        <v>227.79232825077307</v>
      </c>
      <c r="BA1050" s="119"/>
    </row>
    <row r="1051" spans="1:53" x14ac:dyDescent="0.25">
      <c r="A1051" s="180" t="s">
        <v>1886</v>
      </c>
      <c r="B1051" s="181">
        <v>4</v>
      </c>
      <c r="C1051" s="182" t="s">
        <v>1887</v>
      </c>
      <c r="D1051" s="31"/>
      <c r="E1051" s="32"/>
      <c r="F1051" s="160">
        <v>3253</v>
      </c>
      <c r="G1051" s="109">
        <v>3102</v>
      </c>
      <c r="H1051" s="110">
        <v>3123</v>
      </c>
      <c r="I1051" s="110">
        <v>3102</v>
      </c>
      <c r="J1051" s="110">
        <v>3079</v>
      </c>
      <c r="K1051" s="110">
        <v>3026</v>
      </c>
      <c r="L1051" s="110">
        <v>2429</v>
      </c>
      <c r="M1051" s="111"/>
      <c r="N1051" s="112">
        <v>0.1480605887025376</v>
      </c>
      <c r="O1051" s="112">
        <v>0.14074053008389156</v>
      </c>
      <c r="P1051" s="113">
        <v>0.16235567567999939</v>
      </c>
      <c r="Q1051" s="113">
        <v>0.16589115969529647</v>
      </c>
      <c r="R1051" s="113">
        <v>0.16467703245608764</v>
      </c>
      <c r="S1051" s="207">
        <v>0.1746150362722492</v>
      </c>
      <c r="T1051" s="113">
        <v>0.17472958520533644</v>
      </c>
      <c r="U1051" s="111"/>
      <c r="V1051" s="114">
        <v>66.257420600000003</v>
      </c>
      <c r="W1051" s="114">
        <v>69.55</v>
      </c>
      <c r="X1051" s="115">
        <v>62.441249247785464</v>
      </c>
      <c r="Y1051" s="115">
        <v>62.154582633865573</v>
      </c>
      <c r="Z1051" s="115">
        <v>60.322960701254502</v>
      </c>
      <c r="AA1051" s="119">
        <v>55.943752531897644</v>
      </c>
      <c r="AB1051" s="115">
        <v>50.814934875336888</v>
      </c>
      <c r="AC1051" s="115"/>
      <c r="AD1051" s="116">
        <v>12.831846514744274</v>
      </c>
      <c r="AE1051" s="116">
        <v>12.89161190162679</v>
      </c>
      <c r="AF1051" s="115">
        <v>12.86633445418609</v>
      </c>
      <c r="AG1051" s="115">
        <v>12.888039893510486</v>
      </c>
      <c r="AH1051" s="115">
        <v>12.886794130157716</v>
      </c>
      <c r="AI1051" s="119">
        <v>22.173885404343309</v>
      </c>
      <c r="AJ1051" s="117">
        <v>32.258064516129032</v>
      </c>
      <c r="AK1051" s="115"/>
      <c r="AL1051" s="118">
        <v>3.5618754617414248</v>
      </c>
      <c r="AM1051" s="118">
        <v>4.0171749213836474</v>
      </c>
      <c r="AN1051" s="115">
        <v>4.094042100811139</v>
      </c>
      <c r="AO1051" s="115">
        <v>4.3125815602836886</v>
      </c>
      <c r="AP1051" s="115">
        <v>4.4278517906336088</v>
      </c>
      <c r="AQ1051" s="119">
        <v>4.3094048480057978</v>
      </c>
      <c r="AR1051" s="115">
        <v>4.1120999999999999</v>
      </c>
      <c r="AS1051" s="115"/>
      <c r="AT1051" s="118">
        <v>127.21392495320255</v>
      </c>
      <c r="AU1051" s="118">
        <v>100.23318672724292</v>
      </c>
      <c r="AV1051" s="119">
        <v>152.25633928534702</v>
      </c>
      <c r="AW1051" s="119">
        <v>155.34170731647066</v>
      </c>
      <c r="AX1051" s="119">
        <v>156.0825240799312</v>
      </c>
      <c r="AY1051" s="119">
        <v>163.55175699165102</v>
      </c>
      <c r="AZ1051" s="119">
        <v>168.35772874272644</v>
      </c>
      <c r="BA1051" s="119"/>
    </row>
    <row r="1052" spans="1:53" x14ac:dyDescent="0.25">
      <c r="A1052" s="180" t="s">
        <v>1888</v>
      </c>
      <c r="B1052" s="181">
        <v>5</v>
      </c>
      <c r="C1052" s="182" t="s">
        <v>236</v>
      </c>
      <c r="D1052" s="31"/>
      <c r="E1052" s="32"/>
      <c r="F1052" s="160">
        <v>508</v>
      </c>
      <c r="G1052" s="109">
        <v>1149</v>
      </c>
      <c r="H1052" s="110">
        <v>1380</v>
      </c>
      <c r="I1052" s="110">
        <v>1463</v>
      </c>
      <c r="J1052" s="110">
        <v>1550</v>
      </c>
      <c r="K1052" s="110">
        <v>1626</v>
      </c>
      <c r="L1052" s="110">
        <v>1078</v>
      </c>
      <c r="M1052" s="111"/>
      <c r="N1052" s="112">
        <v>0.21364650287163112</v>
      </c>
      <c r="O1052" s="112">
        <v>0.22076599084789039</v>
      </c>
      <c r="P1052" s="113">
        <v>0.27922195081523388</v>
      </c>
      <c r="Q1052" s="113">
        <v>0.28837989277955328</v>
      </c>
      <c r="R1052" s="113">
        <v>0.29291393895113443</v>
      </c>
      <c r="S1052" s="207">
        <v>0.32823532640634029</v>
      </c>
      <c r="T1052" s="113">
        <v>0.3518072338535177</v>
      </c>
      <c r="U1052" s="111"/>
      <c r="V1052" s="114">
        <v>62.210223800000009</v>
      </c>
      <c r="W1052" s="114">
        <v>70.25</v>
      </c>
      <c r="X1052" s="115">
        <v>67.087398685290609</v>
      </c>
      <c r="Y1052" s="115">
        <v>68.179490367259447</v>
      </c>
      <c r="Z1052" s="115">
        <v>67.99385070127984</v>
      </c>
      <c r="AA1052" s="119">
        <v>67.507487209166356</v>
      </c>
      <c r="AB1052" s="115">
        <v>65.29787183675856</v>
      </c>
      <c r="AC1052" s="115"/>
      <c r="AD1052" s="116">
        <v>44.525618235329851</v>
      </c>
      <c r="AE1052" s="116">
        <v>45.006388083237624</v>
      </c>
      <c r="AF1052" s="115">
        <v>45</v>
      </c>
      <c r="AG1052" s="115">
        <v>45</v>
      </c>
      <c r="AH1052" s="115">
        <v>45</v>
      </c>
      <c r="AI1052" s="119">
        <v>53.999314050116027</v>
      </c>
      <c r="AJ1052" s="117">
        <v>63.636363636363633</v>
      </c>
      <c r="AK1052" s="115"/>
      <c r="AL1052" s="118">
        <v>5.6329594249201271</v>
      </c>
      <c r="AM1052" s="118">
        <v>6.1002817518248182</v>
      </c>
      <c r="AN1052" s="115">
        <v>6.2574626748253568</v>
      </c>
      <c r="AO1052" s="115">
        <v>6.4023684491978621</v>
      </c>
      <c r="AP1052" s="115">
        <v>6.5039165149544855</v>
      </c>
      <c r="AQ1052" s="119">
        <v>6.7287773137450699</v>
      </c>
      <c r="AR1052" s="115">
        <v>6.8662000000000001</v>
      </c>
      <c r="AS1052" s="115"/>
      <c r="AT1052" s="118">
        <v>146.80605888063721</v>
      </c>
      <c r="AU1052" s="118">
        <v>130.25871948675214</v>
      </c>
      <c r="AV1052" s="119">
        <v>238.54424083443863</v>
      </c>
      <c r="AW1052" s="119">
        <v>250.09623728751373</v>
      </c>
      <c r="AX1052" s="119">
        <v>258.91854307384875</v>
      </c>
      <c r="AY1052" s="119">
        <v>319.20986890382483</v>
      </c>
      <c r="AZ1052" s="119">
        <v>370.39044648440699</v>
      </c>
      <c r="BA1052" s="119"/>
    </row>
    <row r="1053" spans="1:53" x14ac:dyDescent="0.25">
      <c r="A1053" s="180" t="s">
        <v>1889</v>
      </c>
      <c r="B1053" s="181">
        <v>6</v>
      </c>
      <c r="C1053" s="182" t="s">
        <v>1890</v>
      </c>
      <c r="D1053" s="31"/>
      <c r="E1053" s="32"/>
      <c r="F1053" s="160">
        <v>5297</v>
      </c>
      <c r="G1053" s="109">
        <v>4439</v>
      </c>
      <c r="H1053" s="110">
        <v>4378</v>
      </c>
      <c r="I1053" s="110">
        <v>4316</v>
      </c>
      <c r="J1053" s="110">
        <v>4251</v>
      </c>
      <c r="K1053" s="110">
        <v>4147</v>
      </c>
      <c r="L1053" s="110">
        <v>3372</v>
      </c>
      <c r="M1053" s="111"/>
      <c r="N1053" s="112">
        <v>0.18364084144553874</v>
      </c>
      <c r="O1053" s="112">
        <v>0.16455078662375161</v>
      </c>
      <c r="P1053" s="113">
        <v>0.22942359530024115</v>
      </c>
      <c r="Q1053" s="113">
        <v>0.23732872819565706</v>
      </c>
      <c r="R1053" s="113">
        <v>0.2396396903962392</v>
      </c>
      <c r="S1053" s="207">
        <v>0.22450408703765182</v>
      </c>
      <c r="T1053" s="113">
        <v>0.18607631055623414</v>
      </c>
      <c r="U1053" s="111"/>
      <c r="V1053" s="114">
        <v>63.876716599999995</v>
      </c>
      <c r="W1053" s="114">
        <v>69.790000000000006</v>
      </c>
      <c r="X1053" s="115">
        <v>65.980200977298821</v>
      </c>
      <c r="Y1053" s="115">
        <v>66.581214452536486</v>
      </c>
      <c r="Z1053" s="115">
        <v>65.960938781977475</v>
      </c>
      <c r="AA1053" s="119">
        <v>65.506184590788564</v>
      </c>
      <c r="AB1053" s="115">
        <v>63.835707576373188</v>
      </c>
      <c r="AC1053" s="115"/>
      <c r="AD1053" s="116">
        <v>31.5556584156216</v>
      </c>
      <c r="AE1053" s="116">
        <v>31.777985654824558</v>
      </c>
      <c r="AF1053" s="115">
        <v>31.683953550345155</v>
      </c>
      <c r="AG1053" s="115">
        <v>31.764697784631917</v>
      </c>
      <c r="AH1053" s="115">
        <v>31.760063544959614</v>
      </c>
      <c r="AI1053" s="119">
        <v>44.317941080538276</v>
      </c>
      <c r="AJ1053" s="117">
        <v>57.928802588996767</v>
      </c>
      <c r="AK1053" s="115"/>
      <c r="AL1053" s="118">
        <v>3.9490265523358961</v>
      </c>
      <c r="AM1053" s="118">
        <v>4.3202007853403135</v>
      </c>
      <c r="AN1053" s="115">
        <v>4.4054271066311594</v>
      </c>
      <c r="AO1053" s="115">
        <v>4.5676255039849982</v>
      </c>
      <c r="AP1053" s="115">
        <v>4.6712653042688448</v>
      </c>
      <c r="AQ1053" s="119">
        <v>4.3165817038562055</v>
      </c>
      <c r="AR1053" s="115">
        <v>3.8734000000000002</v>
      </c>
      <c r="AS1053" s="115"/>
      <c r="AT1053" s="118">
        <v>142.81298631649824</v>
      </c>
      <c r="AU1053" s="118">
        <v>96.951299179012636</v>
      </c>
      <c r="AV1053" s="119">
        <v>215.75626490242212</v>
      </c>
      <c r="AW1053" s="119">
        <v>226.09093551228008</v>
      </c>
      <c r="AX1053" s="119">
        <v>231.08363584526577</v>
      </c>
      <c r="AY1053" s="119">
        <v>182.42409086754105</v>
      </c>
      <c r="AZ1053" s="119">
        <v>119.36563125113325</v>
      </c>
      <c r="BA1053" s="119"/>
    </row>
    <row r="1054" spans="1:53" x14ac:dyDescent="0.25">
      <c r="A1054" s="180" t="s">
        <v>1891</v>
      </c>
      <c r="B1054" s="181">
        <v>7</v>
      </c>
      <c r="C1054" s="182" t="s">
        <v>1892</v>
      </c>
      <c r="D1054" s="31"/>
      <c r="E1054" s="32"/>
      <c r="F1054" s="160">
        <v>5742</v>
      </c>
      <c r="G1054" s="109">
        <v>6646</v>
      </c>
      <c r="H1054" s="110">
        <v>6975</v>
      </c>
      <c r="I1054" s="110">
        <v>7035</v>
      </c>
      <c r="J1054" s="110">
        <v>7091</v>
      </c>
      <c r="K1054" s="110">
        <v>7278</v>
      </c>
      <c r="L1054" s="110">
        <v>4346</v>
      </c>
      <c r="M1054" s="111"/>
      <c r="N1054" s="112">
        <v>0.18229954946291524</v>
      </c>
      <c r="O1054" s="112">
        <v>0.16917559661984471</v>
      </c>
      <c r="P1054" s="113">
        <v>0.19878647582217229</v>
      </c>
      <c r="Q1054" s="113">
        <v>0.20329706835303352</v>
      </c>
      <c r="R1054" s="113">
        <v>0.20065683366543505</v>
      </c>
      <c r="S1054" s="207">
        <v>0.21121491969896561</v>
      </c>
      <c r="T1054" s="113">
        <v>0.21158859864805993</v>
      </c>
      <c r="U1054" s="111"/>
      <c r="V1054" s="114">
        <v>65.8407974</v>
      </c>
      <c r="W1054" s="114">
        <v>70.010000000000005</v>
      </c>
      <c r="X1054" s="115">
        <v>62.196274960807742</v>
      </c>
      <c r="Y1054" s="115">
        <v>61.962850763892092</v>
      </c>
      <c r="Z1054" s="115">
        <v>59.953505204200638</v>
      </c>
      <c r="AA1054" s="119">
        <v>55.983732658211466</v>
      </c>
      <c r="AB1054" s="115">
        <v>51.107254634510284</v>
      </c>
      <c r="AC1054" s="115"/>
      <c r="AD1054" s="116">
        <v>44.242399483339433</v>
      </c>
      <c r="AE1054" s="116">
        <v>44.343402987170883</v>
      </c>
      <c r="AF1054" s="115">
        <v>44.339622641509436</v>
      </c>
      <c r="AG1054" s="115">
        <v>44.339622641509436</v>
      </c>
      <c r="AH1054" s="115">
        <v>44.339622641509436</v>
      </c>
      <c r="AI1054" s="119">
        <v>47.006142982798337</v>
      </c>
      <c r="AJ1054" s="117">
        <v>49.874686716791977</v>
      </c>
      <c r="AK1054" s="115"/>
      <c r="AL1054" s="118">
        <v>3.6563587275693314</v>
      </c>
      <c r="AM1054" s="118">
        <v>4.0503898660875848</v>
      </c>
      <c r="AN1054" s="115">
        <v>4.1864991139466978</v>
      </c>
      <c r="AO1054" s="115">
        <v>4.4492562974683549</v>
      </c>
      <c r="AP1054" s="115">
        <v>4.5313563367252545</v>
      </c>
      <c r="AQ1054" s="119">
        <v>4.2431041765943647</v>
      </c>
      <c r="AR1054" s="115">
        <v>3.8525</v>
      </c>
      <c r="AS1054" s="115"/>
      <c r="AT1054" s="118">
        <v>126.2272599318087</v>
      </c>
      <c r="AU1054" s="118">
        <v>95.01683547379541</v>
      </c>
      <c r="AV1054" s="119">
        <v>149.41863567035355</v>
      </c>
      <c r="AW1054" s="119">
        <v>151.89131681991483</v>
      </c>
      <c r="AX1054" s="119">
        <v>152.05724512675582</v>
      </c>
      <c r="AY1054" s="119">
        <v>193.16270540548794</v>
      </c>
      <c r="AZ1054" s="119">
        <v>234.86937509339415</v>
      </c>
      <c r="BA1054" s="119"/>
    </row>
    <row r="1055" spans="1:53" x14ac:dyDescent="0.25">
      <c r="A1055" s="180" t="s">
        <v>1893</v>
      </c>
      <c r="B1055" s="181">
        <v>8</v>
      </c>
      <c r="C1055" s="182" t="s">
        <v>1894</v>
      </c>
      <c r="D1055" s="31"/>
      <c r="E1055" s="32"/>
      <c r="F1055" s="160">
        <v>933</v>
      </c>
      <c r="G1055" s="109">
        <v>1144</v>
      </c>
      <c r="H1055" s="110">
        <v>1206</v>
      </c>
      <c r="I1055" s="110">
        <v>1218</v>
      </c>
      <c r="J1055" s="110">
        <v>1229</v>
      </c>
      <c r="K1055" s="110">
        <v>1230</v>
      </c>
      <c r="L1055" s="110">
        <v>745</v>
      </c>
      <c r="M1055" s="111"/>
      <c r="N1055" s="112">
        <v>0.22917804142909262</v>
      </c>
      <c r="O1055" s="112">
        <v>0.24526385112884438</v>
      </c>
      <c r="P1055" s="113">
        <v>0.37138352259338903</v>
      </c>
      <c r="Q1055" s="113">
        <v>0.38777480143797327</v>
      </c>
      <c r="R1055" s="113">
        <v>0.39934041230401446</v>
      </c>
      <c r="S1055" s="207">
        <v>0.43508779007984544</v>
      </c>
      <c r="T1055" s="113">
        <v>0.45400285884939634</v>
      </c>
      <c r="U1055" s="111"/>
      <c r="V1055" s="114">
        <v>64.018070899999998</v>
      </c>
      <c r="W1055" s="114">
        <v>70.7</v>
      </c>
      <c r="X1055" s="115">
        <v>70.094660636443137</v>
      </c>
      <c r="Y1055" s="115">
        <v>71.23100613864969</v>
      </c>
      <c r="Z1055" s="115">
        <v>71.623786202163544</v>
      </c>
      <c r="AA1055" s="119">
        <v>74.373436324784052</v>
      </c>
      <c r="AB1055" s="115">
        <v>75.815602697865955</v>
      </c>
      <c r="AC1055" s="115"/>
      <c r="AD1055" s="116">
        <v>44.47641934515628</v>
      </c>
      <c r="AE1055" s="116">
        <v>45.00705060154889</v>
      </c>
      <c r="AF1055" s="115">
        <v>45</v>
      </c>
      <c r="AG1055" s="115">
        <v>45</v>
      </c>
      <c r="AH1055" s="115">
        <v>45</v>
      </c>
      <c r="AI1055" s="119">
        <v>47.002648426932979</v>
      </c>
      <c r="AJ1055" s="117">
        <v>49.019607843137251</v>
      </c>
      <c r="AK1055" s="115"/>
      <c r="AL1055" s="118">
        <v>7.1482042201834872</v>
      </c>
      <c r="AM1055" s="118">
        <v>7.6773180623973722</v>
      </c>
      <c r="AN1055" s="115">
        <v>7.818060659026397</v>
      </c>
      <c r="AO1055" s="115">
        <v>7.8899870206489666</v>
      </c>
      <c r="AP1055" s="115">
        <v>8.0044744318181813</v>
      </c>
      <c r="AQ1055" s="119">
        <v>7.7521210369205278</v>
      </c>
      <c r="AR1055" s="115">
        <v>7.3548999999999998</v>
      </c>
      <c r="AS1055" s="115"/>
      <c r="AT1055" s="118">
        <v>146.47992403094398</v>
      </c>
      <c r="AU1055" s="118">
        <v>145.62846896293945</v>
      </c>
      <c r="AV1055" s="119">
        <v>419.69857672183252</v>
      </c>
      <c r="AW1055" s="119">
        <v>459.62280312187983</v>
      </c>
      <c r="AX1055" s="119">
        <v>490.59173525063102</v>
      </c>
      <c r="AY1055" s="119">
        <v>590.84363544183725</v>
      </c>
      <c r="AZ1055" s="119">
        <v>656.96792594878764</v>
      </c>
      <c r="BA1055" s="119"/>
    </row>
    <row r="1056" spans="1:53" x14ac:dyDescent="0.25">
      <c r="A1056" s="180" t="s">
        <v>1895</v>
      </c>
      <c r="B1056" s="181">
        <v>9</v>
      </c>
      <c r="C1056" s="182" t="s">
        <v>1896</v>
      </c>
      <c r="D1056" s="31"/>
      <c r="E1056" s="32"/>
      <c r="F1056" s="160">
        <v>8471</v>
      </c>
      <c r="G1056" s="109">
        <v>4244</v>
      </c>
      <c r="H1056" s="110">
        <v>3755</v>
      </c>
      <c r="I1056" s="110">
        <v>3551</v>
      </c>
      <c r="J1056" s="110">
        <v>3358</v>
      </c>
      <c r="K1056" s="110">
        <v>4416</v>
      </c>
      <c r="L1056" s="110">
        <v>3445</v>
      </c>
      <c r="M1056" s="111"/>
      <c r="N1056" s="112">
        <v>0.22157403663454076</v>
      </c>
      <c r="O1056" s="112">
        <v>0.21300826222655814</v>
      </c>
      <c r="P1056" s="113">
        <v>0.38241995770359749</v>
      </c>
      <c r="Q1056" s="113">
        <v>0.39879563502397575</v>
      </c>
      <c r="R1056" s="113">
        <v>0.40552040741241585</v>
      </c>
      <c r="S1056" s="207">
        <v>0.42019554440355888</v>
      </c>
      <c r="T1056" s="113">
        <v>0.41327531393851424</v>
      </c>
      <c r="U1056" s="111"/>
      <c r="V1056" s="114">
        <v>66.569888000000006</v>
      </c>
      <c r="W1056" s="114">
        <v>70.09</v>
      </c>
      <c r="X1056" s="115">
        <v>63.920659209795062</v>
      </c>
      <c r="Y1056" s="115">
        <v>63.886514115332197</v>
      </c>
      <c r="Z1056" s="115">
        <v>62.579759545827265</v>
      </c>
      <c r="AA1056" s="119">
        <v>60.251898450282624</v>
      </c>
      <c r="AB1056" s="115">
        <v>57.380209021221603</v>
      </c>
      <c r="AC1056" s="115"/>
      <c r="AD1056" s="116">
        <v>36.632798508952888</v>
      </c>
      <c r="AE1056" s="116">
        <v>37.142341121688389</v>
      </c>
      <c r="AF1056" s="115">
        <v>36.986301369863014</v>
      </c>
      <c r="AG1056" s="115">
        <v>37.111887201062544</v>
      </c>
      <c r="AH1056" s="115">
        <v>37.101266178649219</v>
      </c>
      <c r="AI1056" s="119">
        <v>49.133488178760217</v>
      </c>
      <c r="AJ1056" s="117">
        <v>62.101910828025474</v>
      </c>
      <c r="AK1056" s="115"/>
      <c r="AL1056" s="118">
        <v>6.7195555433589469</v>
      </c>
      <c r="AM1056" s="118">
        <v>7.2605432878002825</v>
      </c>
      <c r="AN1056" s="115">
        <v>7.3783918708815932</v>
      </c>
      <c r="AO1056" s="115">
        <v>7.3888128510638307</v>
      </c>
      <c r="AP1056" s="115">
        <v>7.4599094605809109</v>
      </c>
      <c r="AQ1056" s="119">
        <v>7.0566845992442673</v>
      </c>
      <c r="AR1056" s="115">
        <v>6.4664000000000001</v>
      </c>
      <c r="AS1056" s="115"/>
      <c r="AT1056" s="118">
        <v>143.64059069643395</v>
      </c>
      <c r="AU1056" s="118">
        <v>118.88202273325408</v>
      </c>
      <c r="AV1056" s="119">
        <v>592.54361220558894</v>
      </c>
      <c r="AW1056" s="119">
        <v>666.17271686542051</v>
      </c>
      <c r="AX1056" s="119">
        <v>717.49171736581309</v>
      </c>
      <c r="AY1056" s="119">
        <v>764.85973647210631</v>
      </c>
      <c r="AZ1056" s="119">
        <v>748.68674083398764</v>
      </c>
      <c r="BA1056" s="119"/>
    </row>
    <row r="1057" spans="1:53" x14ac:dyDescent="0.25">
      <c r="A1057" s="180" t="s">
        <v>1897</v>
      </c>
      <c r="B1057" s="181">
        <v>10</v>
      </c>
      <c r="C1057" s="182" t="s">
        <v>1898</v>
      </c>
      <c r="D1057" s="31"/>
      <c r="E1057" s="32"/>
      <c r="F1057" s="160">
        <v>4019</v>
      </c>
      <c r="G1057" s="109">
        <v>3005</v>
      </c>
      <c r="H1057" s="110">
        <v>2949</v>
      </c>
      <c r="I1057" s="110">
        <v>2901</v>
      </c>
      <c r="J1057" s="110">
        <v>2853</v>
      </c>
      <c r="K1057" s="110">
        <v>2894</v>
      </c>
      <c r="L1057" s="110">
        <v>1856</v>
      </c>
      <c r="M1057" s="111"/>
      <c r="N1057" s="112">
        <v>0.15444015433770111</v>
      </c>
      <c r="O1057" s="112">
        <v>0.15480101699841589</v>
      </c>
      <c r="P1057" s="113">
        <v>0.24264561330872647</v>
      </c>
      <c r="Q1057" s="113">
        <v>0.2559426817616175</v>
      </c>
      <c r="R1057" s="113">
        <v>0.26159651523430894</v>
      </c>
      <c r="S1057" s="207">
        <v>0.27593864056064021</v>
      </c>
      <c r="T1057" s="113">
        <v>0.27115787433741023</v>
      </c>
      <c r="U1057" s="111"/>
      <c r="V1057" s="114">
        <v>61.3844171</v>
      </c>
      <c r="W1057" s="114">
        <v>69.819999999999993</v>
      </c>
      <c r="X1057" s="115">
        <v>65.192894287583556</v>
      </c>
      <c r="Y1057" s="115">
        <v>66.117251783977025</v>
      </c>
      <c r="Z1057" s="115">
        <v>65.392627722714849</v>
      </c>
      <c r="AA1057" s="119">
        <v>64.243941666914225</v>
      </c>
      <c r="AB1057" s="115">
        <v>61.222906192935731</v>
      </c>
      <c r="AC1057" s="115"/>
      <c r="AD1057" s="116">
        <v>23.797953498893616</v>
      </c>
      <c r="AE1057" s="116">
        <v>23.852510759204943</v>
      </c>
      <c r="AF1057" s="115">
        <v>23.829436060755501</v>
      </c>
      <c r="AG1057" s="115">
        <v>23.849250026081631</v>
      </c>
      <c r="AH1057" s="115">
        <v>23.848112822106746</v>
      </c>
      <c r="AI1057" s="119">
        <v>36.088029925033879</v>
      </c>
      <c r="AJ1057" s="117">
        <v>49.382716049382715</v>
      </c>
      <c r="AK1057" s="115"/>
      <c r="AL1057" s="118">
        <v>3.6584792207792214</v>
      </c>
      <c r="AM1057" s="118">
        <v>4.039220460147904</v>
      </c>
      <c r="AN1057" s="115">
        <v>4.0873077508859197</v>
      </c>
      <c r="AO1057" s="115">
        <v>4.2709650150150154</v>
      </c>
      <c r="AP1057" s="115">
        <v>4.3692535558780845</v>
      </c>
      <c r="AQ1057" s="119">
        <v>4.0807988070376133</v>
      </c>
      <c r="AR1057" s="115">
        <v>3.7149000000000001</v>
      </c>
      <c r="AS1057" s="115"/>
      <c r="AT1057" s="118">
        <v>119.84552567551702</v>
      </c>
      <c r="AU1057" s="118">
        <v>98.117014130913077</v>
      </c>
      <c r="AV1057" s="119">
        <v>303.32504761184941</v>
      </c>
      <c r="AW1057" s="119">
        <v>331.03683592511402</v>
      </c>
      <c r="AX1057" s="119">
        <v>350.55539563472655</v>
      </c>
      <c r="AY1057" s="119">
        <v>363.89116721339809</v>
      </c>
      <c r="AZ1057" s="119">
        <v>350.45337729707722</v>
      </c>
      <c r="BA1057" s="119"/>
    </row>
    <row r="1058" spans="1:53" x14ac:dyDescent="0.25">
      <c r="A1058" s="185" t="s">
        <v>1899</v>
      </c>
      <c r="B1058" s="186">
        <v>11</v>
      </c>
      <c r="C1058" s="187" t="s">
        <v>1900</v>
      </c>
      <c r="D1058" s="31"/>
      <c r="E1058" s="32"/>
      <c r="F1058" s="160"/>
      <c r="G1058" s="109"/>
      <c r="H1058" s="110"/>
      <c r="I1058" s="110"/>
      <c r="J1058" s="110"/>
      <c r="K1058" s="110">
        <v>4109</v>
      </c>
      <c r="L1058" s="110">
        <v>2832</v>
      </c>
      <c r="M1058" s="111"/>
      <c r="N1058" s="112"/>
      <c r="O1058" s="112"/>
      <c r="P1058" s="113"/>
      <c r="Q1058" s="113"/>
      <c r="R1058" s="113"/>
      <c r="S1058" s="207">
        <v>0.15941896784971979</v>
      </c>
      <c r="T1058" s="113">
        <v>0.17330808402178119</v>
      </c>
      <c r="U1058" s="111"/>
      <c r="V1058" s="114"/>
      <c r="W1058" s="114"/>
      <c r="X1058" s="115"/>
      <c r="Y1058" s="115"/>
      <c r="Z1058" s="115"/>
      <c r="AA1058" s="119">
        <v>59.371964012398543</v>
      </c>
      <c r="AB1058" s="115">
        <v>58.937172318718545</v>
      </c>
      <c r="AC1058" s="115"/>
      <c r="AD1058" s="116"/>
      <c r="AE1058" s="116"/>
      <c r="AF1058" s="115"/>
      <c r="AG1058" s="115"/>
      <c r="AH1058" s="115"/>
      <c r="AI1058" s="119">
        <v>49.501411665164312</v>
      </c>
      <c r="AJ1058" s="128">
        <v>54.800000000000004</v>
      </c>
      <c r="AK1058" s="115"/>
      <c r="AL1058" s="118"/>
      <c r="AM1058" s="118"/>
      <c r="AN1058" s="115"/>
      <c r="AO1058" s="115"/>
      <c r="AP1058" s="115"/>
      <c r="AQ1058" s="119">
        <v>3.4230732675755613</v>
      </c>
      <c r="AR1058" s="115">
        <v>3.5756999999999999</v>
      </c>
      <c r="AS1058" s="115"/>
      <c r="AT1058" s="118"/>
      <c r="AU1058" s="118"/>
      <c r="AV1058" s="119"/>
      <c r="AW1058" s="119"/>
      <c r="AX1058" s="119"/>
      <c r="AY1058" s="119">
        <v>108.29091137708615</v>
      </c>
      <c r="AZ1058" s="119">
        <v>121.65987914670589</v>
      </c>
      <c r="BA1058" s="119"/>
    </row>
    <row r="1059" spans="1:53" x14ac:dyDescent="0.25">
      <c r="A1059" s="184"/>
      <c r="B1059" s="183"/>
      <c r="C1059" s="182"/>
      <c r="D1059" s="31"/>
      <c r="E1059" s="32"/>
      <c r="F1059" s="161"/>
      <c r="G1059" s="108"/>
      <c r="H1059" s="108"/>
      <c r="I1059" s="108"/>
      <c r="J1059" s="108"/>
      <c r="K1059" s="108"/>
      <c r="L1059" s="108" t="s">
        <v>15</v>
      </c>
      <c r="M1059" s="108"/>
      <c r="N1059" s="108"/>
      <c r="O1059" s="108"/>
      <c r="P1059" s="108"/>
      <c r="Q1059" s="108"/>
      <c r="R1059" s="108"/>
      <c r="S1059" s="207"/>
      <c r="T1059" s="113"/>
      <c r="U1059" s="108"/>
      <c r="V1059" s="122"/>
      <c r="W1059" s="122"/>
      <c r="X1059" s="122"/>
      <c r="Y1059" s="122"/>
      <c r="Z1059" s="122"/>
      <c r="AA1059" s="119"/>
      <c r="AB1059" s="122"/>
      <c r="AC1059" s="122"/>
      <c r="AD1059" s="122"/>
      <c r="AE1059" s="122"/>
      <c r="AF1059" s="122"/>
      <c r="AG1059" s="122"/>
      <c r="AH1059" s="122"/>
      <c r="AI1059" s="119"/>
      <c r="AJ1059" s="120"/>
      <c r="AK1059" s="122"/>
      <c r="AL1059" s="122"/>
      <c r="AM1059" s="122"/>
      <c r="AN1059" s="122"/>
      <c r="AO1059" s="122"/>
      <c r="AP1059" s="122"/>
      <c r="AQ1059" s="119"/>
      <c r="AR1059" s="122"/>
      <c r="AS1059" s="122"/>
      <c r="AT1059" s="119"/>
      <c r="AU1059" s="119"/>
      <c r="AV1059" s="119"/>
      <c r="AW1059" s="119"/>
      <c r="AX1059" s="119"/>
      <c r="AY1059" s="119"/>
      <c r="AZ1059" s="119"/>
      <c r="BA1059" s="119"/>
    </row>
    <row r="1060" spans="1:53" x14ac:dyDescent="0.25">
      <c r="A1060" s="177" t="s">
        <v>1901</v>
      </c>
      <c r="B1060" s="178"/>
      <c r="C1060" s="179" t="s">
        <v>1902</v>
      </c>
      <c r="D1060" s="31"/>
      <c r="E1060" s="32"/>
      <c r="F1060" s="159">
        <v>25071</v>
      </c>
      <c r="G1060" s="97">
        <v>23274</v>
      </c>
      <c r="H1060" s="98">
        <v>23560</v>
      </c>
      <c r="I1060" s="98">
        <v>23462</v>
      </c>
      <c r="J1060" s="98">
        <v>23361</v>
      </c>
      <c r="K1060" s="98">
        <v>23021</v>
      </c>
      <c r="L1060" s="98">
        <v>17247</v>
      </c>
      <c r="M1060" s="121"/>
      <c r="N1060" s="100">
        <v>0.21230568997317015</v>
      </c>
      <c r="O1060" s="100">
        <v>0.22728265491338673</v>
      </c>
      <c r="P1060" s="101">
        <v>0.32587221018942586</v>
      </c>
      <c r="Q1060" s="101">
        <v>0.34243374082427813</v>
      </c>
      <c r="R1060" s="101">
        <v>0.34822723046261805</v>
      </c>
      <c r="S1060" s="206">
        <v>0.34810293855996521</v>
      </c>
      <c r="T1060" s="101">
        <v>0.31482693727095085</v>
      </c>
      <c r="U1060" s="121"/>
      <c r="V1060" s="102">
        <v>66.047147217195175</v>
      </c>
      <c r="W1060" s="102">
        <v>72.099999999999994</v>
      </c>
      <c r="X1060" s="103">
        <v>66.229434551094698</v>
      </c>
      <c r="Y1060" s="103">
        <v>66.575879345210424</v>
      </c>
      <c r="Z1060" s="103">
        <v>65.298079746189799</v>
      </c>
      <c r="AA1060" s="107">
        <v>63.122023489582034</v>
      </c>
      <c r="AB1060" s="103">
        <v>59.632543351543518</v>
      </c>
      <c r="AC1060" s="103"/>
      <c r="AD1060" s="104">
        <v>38.824883091598728</v>
      </c>
      <c r="AE1060" s="104">
        <v>38.003637113779575</v>
      </c>
      <c r="AF1060" s="103">
        <v>36.391437308868504</v>
      </c>
      <c r="AG1060" s="103">
        <v>37.709849651951217</v>
      </c>
      <c r="AH1060" s="103">
        <v>37.607389175509788</v>
      </c>
      <c r="AI1060" s="107">
        <v>42.451898599559854</v>
      </c>
      <c r="AJ1060" s="105">
        <v>48.438893844781447</v>
      </c>
      <c r="AK1060" s="103"/>
      <c r="AL1060" s="106">
        <v>5.8341025096326451</v>
      </c>
      <c r="AM1060" s="106">
        <v>6.4995702151939998</v>
      </c>
      <c r="AN1060" s="103">
        <v>6.4802016710685875</v>
      </c>
      <c r="AO1060" s="103">
        <v>6.6513287829434411</v>
      </c>
      <c r="AP1060" s="103">
        <v>6.711964881639723</v>
      </c>
      <c r="AQ1060" s="107">
        <v>6.522241639874693</v>
      </c>
      <c r="AR1060" s="103">
        <v>6.1707100907634809</v>
      </c>
      <c r="AS1060" s="103"/>
      <c r="AT1060" s="106">
        <v>144.42978439076322</v>
      </c>
      <c r="AU1060" s="106">
        <v>138.95578633813597</v>
      </c>
      <c r="AV1060" s="107">
        <v>393.43883577258276</v>
      </c>
      <c r="AW1060" s="107">
        <v>432.96309394286237</v>
      </c>
      <c r="AX1060" s="107">
        <v>464.68675009446457</v>
      </c>
      <c r="AY1060" s="107">
        <v>470.5487860622444</v>
      </c>
      <c r="AZ1060" s="107">
        <v>380.1202991205335</v>
      </c>
      <c r="BA1060" s="107"/>
    </row>
    <row r="1061" spans="1:53" x14ac:dyDescent="0.25">
      <c r="A1061" s="180" t="s">
        <v>1903</v>
      </c>
      <c r="B1061" s="181">
        <v>1</v>
      </c>
      <c r="C1061" s="182" t="s">
        <v>1904</v>
      </c>
      <c r="D1061" s="31"/>
      <c r="E1061" s="32"/>
      <c r="F1061" s="160">
        <v>2399</v>
      </c>
      <c r="G1061" s="109">
        <v>2249</v>
      </c>
      <c r="H1061" s="110">
        <v>2238</v>
      </c>
      <c r="I1061" s="110">
        <v>2213</v>
      </c>
      <c r="J1061" s="110">
        <v>2187</v>
      </c>
      <c r="K1061" s="110">
        <v>2100</v>
      </c>
      <c r="L1061" s="110">
        <v>2146</v>
      </c>
      <c r="M1061" s="111"/>
      <c r="N1061" s="112">
        <v>0.26640583954174446</v>
      </c>
      <c r="O1061" s="112">
        <v>0.30666951772989393</v>
      </c>
      <c r="P1061" s="113">
        <v>0.44388462238609372</v>
      </c>
      <c r="Q1061" s="113">
        <v>0.46425641762748876</v>
      </c>
      <c r="R1061" s="113">
        <v>0.47622952742562497</v>
      </c>
      <c r="S1061" s="207">
        <v>0.47518083816073359</v>
      </c>
      <c r="T1061" s="113">
        <v>0.45502352480087205</v>
      </c>
      <c r="U1061" s="111"/>
      <c r="V1061" s="114">
        <v>69.977270599999997</v>
      </c>
      <c r="W1061" s="114">
        <v>72.53</v>
      </c>
      <c r="X1061" s="115">
        <v>69.701953748739797</v>
      </c>
      <c r="Y1061" s="115">
        <v>69.889449366626124</v>
      </c>
      <c r="Z1061" s="115">
        <v>69.449549353381329</v>
      </c>
      <c r="AA1061" s="119">
        <v>69.676697694834786</v>
      </c>
      <c r="AB1061" s="115">
        <v>69.591957301328065</v>
      </c>
      <c r="AC1061" s="115"/>
      <c r="AD1061" s="116">
        <v>61.994951372337091</v>
      </c>
      <c r="AE1061" s="116">
        <v>62.305475246753815</v>
      </c>
      <c r="AF1061" s="115">
        <v>62.5</v>
      </c>
      <c r="AG1061" s="115">
        <v>62.5</v>
      </c>
      <c r="AH1061" s="115">
        <v>62.5</v>
      </c>
      <c r="AI1061" s="119">
        <v>56.786034554969547</v>
      </c>
      <c r="AJ1061" s="117">
        <v>50.434782608695649</v>
      </c>
      <c r="AK1061" s="115"/>
      <c r="AL1061" s="118">
        <v>7.8087692307692302</v>
      </c>
      <c r="AM1061" s="118">
        <v>8.3686125526537474</v>
      </c>
      <c r="AN1061" s="115">
        <v>8.403701501445541</v>
      </c>
      <c r="AO1061" s="115">
        <v>8.6499430067314904</v>
      </c>
      <c r="AP1061" s="115">
        <v>8.7144601756954607</v>
      </c>
      <c r="AQ1061" s="119">
        <v>8.6855730905958239</v>
      </c>
      <c r="AR1061" s="115">
        <v>8.5387000000000004</v>
      </c>
      <c r="AS1061" s="115"/>
      <c r="AT1061" s="118">
        <v>156.38905913033116</v>
      </c>
      <c r="AU1061" s="118">
        <v>202.16926503659332</v>
      </c>
      <c r="AV1061" s="119">
        <v>571.73808860750194</v>
      </c>
      <c r="AW1061" s="119">
        <v>635.42439342906937</v>
      </c>
      <c r="AX1061" s="119">
        <v>686.44055708572239</v>
      </c>
      <c r="AY1061" s="119">
        <v>711.8886343195627</v>
      </c>
      <c r="AZ1061" s="119">
        <v>673.71074725774758</v>
      </c>
      <c r="BA1061" s="119"/>
    </row>
    <row r="1062" spans="1:53" x14ac:dyDescent="0.25">
      <c r="A1062" s="180" t="s">
        <v>1905</v>
      </c>
      <c r="B1062" s="181">
        <v>2</v>
      </c>
      <c r="C1062" s="182" t="s">
        <v>1906</v>
      </c>
      <c r="D1062" s="31"/>
      <c r="E1062" s="32"/>
      <c r="F1062" s="160">
        <v>1356</v>
      </c>
      <c r="G1062" s="109">
        <v>817</v>
      </c>
      <c r="H1062" s="110">
        <v>755</v>
      </c>
      <c r="I1062" s="110">
        <v>726</v>
      </c>
      <c r="J1062" s="110">
        <v>698</v>
      </c>
      <c r="K1062" s="110">
        <v>617</v>
      </c>
      <c r="L1062" s="110">
        <v>745</v>
      </c>
      <c r="M1062" s="111"/>
      <c r="N1062" s="112">
        <v>0.26068896468851854</v>
      </c>
      <c r="O1062" s="112">
        <v>0.26674026451489347</v>
      </c>
      <c r="P1062" s="113">
        <v>0.33908220171970493</v>
      </c>
      <c r="Q1062" s="113">
        <v>0.35061595867379669</v>
      </c>
      <c r="R1062" s="113">
        <v>0.35348268048637271</v>
      </c>
      <c r="S1062" s="207">
        <v>0.35905075576101586</v>
      </c>
      <c r="T1062" s="113">
        <v>0.3459888817805431</v>
      </c>
      <c r="U1062" s="111"/>
      <c r="V1062" s="114">
        <v>68.1768632</v>
      </c>
      <c r="W1062" s="114">
        <v>71.83</v>
      </c>
      <c r="X1062" s="115">
        <v>65.685333840999817</v>
      </c>
      <c r="Y1062" s="115">
        <v>65.570824672218947</v>
      </c>
      <c r="Z1062" s="115">
        <v>64.0255365979788</v>
      </c>
      <c r="AA1062" s="119">
        <v>60.454101896904604</v>
      </c>
      <c r="AB1062" s="115">
        <v>56.043547452858817</v>
      </c>
      <c r="AC1062" s="115"/>
      <c r="AD1062" s="116">
        <v>80.752392784843622</v>
      </c>
      <c r="AE1062" s="116">
        <v>80.967633556744786</v>
      </c>
      <c r="AF1062" s="115">
        <v>81.25</v>
      </c>
      <c r="AG1062" s="115">
        <v>81.25</v>
      </c>
      <c r="AH1062" s="115">
        <v>81.25</v>
      </c>
      <c r="AI1062" s="119">
        <v>66.33936524603223</v>
      </c>
      <c r="AJ1062" s="117">
        <v>50</v>
      </c>
      <c r="AK1062" s="115"/>
      <c r="AL1062" s="118">
        <v>6.6374909523809524</v>
      </c>
      <c r="AM1062" s="118">
        <v>7.0743776315789466</v>
      </c>
      <c r="AN1062" s="115">
        <v>7.0285091516124103</v>
      </c>
      <c r="AO1062" s="115">
        <v>7.2410800813008134</v>
      </c>
      <c r="AP1062" s="115">
        <v>7.3260407114624506</v>
      </c>
      <c r="AQ1062" s="119">
        <v>7.4887020735985743</v>
      </c>
      <c r="AR1062" s="115">
        <v>7.6140999999999996</v>
      </c>
      <c r="AS1062" s="115"/>
      <c r="AT1062" s="118">
        <v>150.70214692502435</v>
      </c>
      <c r="AU1062" s="118">
        <v>144.29809368753945</v>
      </c>
      <c r="AV1062" s="119">
        <v>294.11277442900808</v>
      </c>
      <c r="AW1062" s="119">
        <v>316.60431531086647</v>
      </c>
      <c r="AX1062" s="119">
        <v>332.67965718968196</v>
      </c>
      <c r="AY1062" s="119">
        <v>409.55978110082651</v>
      </c>
      <c r="AZ1062" s="119">
        <v>471.11515742380169</v>
      </c>
      <c r="BA1062" s="119"/>
    </row>
    <row r="1063" spans="1:53" x14ac:dyDescent="0.25">
      <c r="A1063" s="180" t="s">
        <v>1907</v>
      </c>
      <c r="B1063" s="181">
        <v>3</v>
      </c>
      <c r="C1063" s="182" t="s">
        <v>1908</v>
      </c>
      <c r="D1063" s="31"/>
      <c r="E1063" s="32"/>
      <c r="F1063" s="160">
        <v>1181</v>
      </c>
      <c r="G1063" s="109">
        <v>2101</v>
      </c>
      <c r="H1063" s="110">
        <v>2382</v>
      </c>
      <c r="I1063" s="110">
        <v>2469</v>
      </c>
      <c r="J1063" s="110">
        <v>2558</v>
      </c>
      <c r="K1063" s="110">
        <v>2826</v>
      </c>
      <c r="L1063" s="110">
        <v>1005</v>
      </c>
      <c r="M1063" s="111"/>
      <c r="N1063" s="112">
        <v>0.2303350248566802</v>
      </c>
      <c r="O1063" s="112">
        <v>0.24152218205739692</v>
      </c>
      <c r="P1063" s="113">
        <v>0.43743694472656169</v>
      </c>
      <c r="Q1063" s="113">
        <v>0.45723123965842738</v>
      </c>
      <c r="R1063" s="113">
        <v>0.46443754183653257</v>
      </c>
      <c r="S1063" s="207">
        <v>0.44366387636213805</v>
      </c>
      <c r="T1063" s="113">
        <v>0.39128511553070333</v>
      </c>
      <c r="U1063" s="111"/>
      <c r="V1063" s="114">
        <v>66.748440799999997</v>
      </c>
      <c r="W1063" s="114">
        <v>72.400000000000006</v>
      </c>
      <c r="X1063" s="115">
        <v>65.409894797289539</v>
      </c>
      <c r="Y1063" s="115">
        <v>65.582960619565966</v>
      </c>
      <c r="Z1063" s="115">
        <v>64.030082251412637</v>
      </c>
      <c r="AA1063" s="119">
        <v>61.093198520048873</v>
      </c>
      <c r="AB1063" s="115">
        <v>56.991657861351257</v>
      </c>
      <c r="AC1063" s="115"/>
      <c r="AD1063" s="116">
        <v>36.561609935513964</v>
      </c>
      <c r="AE1063" s="116">
        <v>36.715633875422618</v>
      </c>
      <c r="AF1063" s="115">
        <v>36.666666666666664</v>
      </c>
      <c r="AG1063" s="115">
        <v>36.706428300220033</v>
      </c>
      <c r="AH1063" s="115">
        <v>36.703217790093753</v>
      </c>
      <c r="AI1063" s="119">
        <v>44.864928138936648</v>
      </c>
      <c r="AJ1063" s="117">
        <v>53.703703703703709</v>
      </c>
      <c r="AK1063" s="115"/>
      <c r="AL1063" s="118">
        <v>8.0686463223787186</v>
      </c>
      <c r="AM1063" s="118">
        <v>8.5493093086926741</v>
      </c>
      <c r="AN1063" s="115">
        <v>8.3803162941639755</v>
      </c>
      <c r="AO1063" s="115">
        <v>8.5626092744479507</v>
      </c>
      <c r="AP1063" s="115">
        <v>8.6036683591331276</v>
      </c>
      <c r="AQ1063" s="119">
        <v>7.5816806025104313</v>
      </c>
      <c r="AR1063" s="115">
        <v>6.4074999999999998</v>
      </c>
      <c r="AS1063" s="115"/>
      <c r="AT1063" s="118">
        <v>142.75873702490969</v>
      </c>
      <c r="AU1063" s="118">
        <v>140.23250160661922</v>
      </c>
      <c r="AV1063" s="119">
        <v>778.21061735380295</v>
      </c>
      <c r="AW1063" s="119">
        <v>868.19775983796228</v>
      </c>
      <c r="AX1063" s="119">
        <v>940.25554689667854</v>
      </c>
      <c r="AY1063" s="119">
        <v>872.27600992376392</v>
      </c>
      <c r="AZ1063" s="119">
        <v>698.46923836961639</v>
      </c>
      <c r="BA1063" s="119"/>
    </row>
    <row r="1064" spans="1:53" x14ac:dyDescent="0.25">
      <c r="A1064" s="180" t="s">
        <v>1909</v>
      </c>
      <c r="B1064" s="181">
        <v>4</v>
      </c>
      <c r="C1064" s="182" t="s">
        <v>1910</v>
      </c>
      <c r="D1064" s="31"/>
      <c r="E1064" s="32"/>
      <c r="F1064" s="160">
        <v>498</v>
      </c>
      <c r="G1064" s="109">
        <v>451</v>
      </c>
      <c r="H1064" s="110">
        <v>475</v>
      </c>
      <c r="I1064" s="110">
        <v>474</v>
      </c>
      <c r="J1064" s="110">
        <v>472</v>
      </c>
      <c r="K1064" s="110">
        <v>467</v>
      </c>
      <c r="L1064" s="110">
        <v>448</v>
      </c>
      <c r="M1064" s="111"/>
      <c r="N1064" s="112">
        <v>0.24675250457320427</v>
      </c>
      <c r="O1064" s="112">
        <v>0.27549636177452952</v>
      </c>
      <c r="P1064" s="113">
        <v>0.34023601972625811</v>
      </c>
      <c r="Q1064" s="113">
        <v>0.35219731688318512</v>
      </c>
      <c r="R1064" s="113">
        <v>0.35964348833946247</v>
      </c>
      <c r="S1064" s="207">
        <v>0.36025718935115403</v>
      </c>
      <c r="T1064" s="113">
        <v>0.34654869986364417</v>
      </c>
      <c r="U1064" s="111"/>
      <c r="V1064" s="114">
        <v>66.465732200000005</v>
      </c>
      <c r="W1064" s="114">
        <v>71.92</v>
      </c>
      <c r="X1064" s="115">
        <v>68.400031981871237</v>
      </c>
      <c r="Y1064" s="115">
        <v>69.002913065215267</v>
      </c>
      <c r="Z1064" s="115">
        <v>68.546852414985565</v>
      </c>
      <c r="AA1064" s="119">
        <v>67.317720026464144</v>
      </c>
      <c r="AB1064" s="115">
        <v>64.967806710485135</v>
      </c>
      <c r="AC1064" s="115"/>
      <c r="AD1064" s="116">
        <v>54.905973005618627</v>
      </c>
      <c r="AE1064" s="116">
        <v>55.379229490604018</v>
      </c>
      <c r="AF1064" s="115">
        <v>55.555555555555557</v>
      </c>
      <c r="AG1064" s="115">
        <v>55.555555555555557</v>
      </c>
      <c r="AH1064" s="115">
        <v>55.555555555555557</v>
      </c>
      <c r="AI1064" s="119">
        <v>56.612527232594175</v>
      </c>
      <c r="AJ1064" s="117">
        <v>57.575757575757578</v>
      </c>
      <c r="AK1064" s="115"/>
      <c r="AL1064" s="118">
        <v>6.7268858407079648</v>
      </c>
      <c r="AM1064" s="118">
        <v>7.1826971659919039</v>
      </c>
      <c r="AN1064" s="115">
        <v>7.2471853995912543</v>
      </c>
      <c r="AO1064" s="115">
        <v>7.3244539033457254</v>
      </c>
      <c r="AP1064" s="115">
        <v>7.4404479999999991</v>
      </c>
      <c r="AQ1064" s="119">
        <v>7.833574702815099</v>
      </c>
      <c r="AR1064" s="115">
        <v>8.1797000000000004</v>
      </c>
      <c r="AS1064" s="115"/>
      <c r="AT1064" s="118">
        <v>157.77548837578311</v>
      </c>
      <c r="AU1064" s="118">
        <v>178.8561782844551</v>
      </c>
      <c r="AV1064" s="119">
        <v>325.74572513953723</v>
      </c>
      <c r="AW1064" s="119">
        <v>350.8498118394715</v>
      </c>
      <c r="AX1064" s="119">
        <v>371.31917858858952</v>
      </c>
      <c r="AY1064" s="119">
        <v>368.18422889721478</v>
      </c>
      <c r="AZ1064" s="119">
        <v>337.81326255722507</v>
      </c>
      <c r="BA1064" s="119"/>
    </row>
    <row r="1065" spans="1:53" x14ac:dyDescent="0.25">
      <c r="A1065" s="180" t="s">
        <v>1911</v>
      </c>
      <c r="B1065" s="181">
        <v>5</v>
      </c>
      <c r="C1065" s="182" t="s">
        <v>1912</v>
      </c>
      <c r="D1065" s="31"/>
      <c r="E1065" s="32"/>
      <c r="F1065" s="160">
        <v>1512</v>
      </c>
      <c r="G1065" s="109">
        <v>1040</v>
      </c>
      <c r="H1065" s="110">
        <v>989</v>
      </c>
      <c r="I1065" s="110">
        <v>961</v>
      </c>
      <c r="J1065" s="110">
        <v>933</v>
      </c>
      <c r="K1065" s="110">
        <v>850</v>
      </c>
      <c r="L1065" s="110">
        <v>845</v>
      </c>
      <c r="M1065" s="111"/>
      <c r="N1065" s="112">
        <v>0.22450592290769131</v>
      </c>
      <c r="O1065" s="112">
        <v>0.2557169634364751</v>
      </c>
      <c r="P1065" s="113">
        <v>0.36532720837558436</v>
      </c>
      <c r="Q1065" s="113">
        <v>0.382322398045367</v>
      </c>
      <c r="R1065" s="113">
        <v>0.39006433881214597</v>
      </c>
      <c r="S1065" s="207">
        <v>0.40785108684369925</v>
      </c>
      <c r="T1065" s="113">
        <v>0.40507963865002999</v>
      </c>
      <c r="U1065" s="111"/>
      <c r="V1065" s="114">
        <v>63.296419999999998</v>
      </c>
      <c r="W1065" s="114">
        <v>72.28</v>
      </c>
      <c r="X1065" s="115">
        <v>67.27235271756885</v>
      </c>
      <c r="Y1065" s="115">
        <v>68.233296047169517</v>
      </c>
      <c r="Z1065" s="115">
        <v>67.405473462933983</v>
      </c>
      <c r="AA1065" s="119">
        <v>67.343546280161874</v>
      </c>
      <c r="AB1065" s="115">
        <v>65.373848700553921</v>
      </c>
      <c r="AC1065" s="115"/>
      <c r="AD1065" s="116">
        <v>49.235746440652903</v>
      </c>
      <c r="AE1065" s="116">
        <v>49.889238256651147</v>
      </c>
      <c r="AF1065" s="115">
        <v>50</v>
      </c>
      <c r="AG1065" s="115">
        <v>50</v>
      </c>
      <c r="AH1065" s="115">
        <v>50</v>
      </c>
      <c r="AI1065" s="119">
        <v>56.641918424659934</v>
      </c>
      <c r="AJ1065" s="117">
        <v>63.636363636363633</v>
      </c>
      <c r="AK1065" s="115"/>
      <c r="AL1065" s="118">
        <v>6.1529742632612976</v>
      </c>
      <c r="AM1065" s="118">
        <v>6.6403905008635578</v>
      </c>
      <c r="AN1065" s="115">
        <v>6.708721809046204</v>
      </c>
      <c r="AO1065" s="115">
        <v>6.7800613057324854</v>
      </c>
      <c r="AP1065" s="115">
        <v>6.8313213622291018</v>
      </c>
      <c r="AQ1065" s="119">
        <v>7.3296252017112806</v>
      </c>
      <c r="AR1065" s="115">
        <v>7.7431000000000001</v>
      </c>
      <c r="AS1065" s="115"/>
      <c r="AT1065" s="118">
        <v>147.48750002236946</v>
      </c>
      <c r="AU1065" s="118">
        <v>161.84397924749217</v>
      </c>
      <c r="AV1065" s="119">
        <v>445.32952647532369</v>
      </c>
      <c r="AW1065" s="119">
        <v>491.54214749440877</v>
      </c>
      <c r="AX1065" s="119">
        <v>526.78257932234021</v>
      </c>
      <c r="AY1065" s="119">
        <v>539.56040385657252</v>
      </c>
      <c r="AZ1065" s="119">
        <v>506.81771210398335</v>
      </c>
      <c r="BA1065" s="119"/>
    </row>
    <row r="1066" spans="1:53" x14ac:dyDescent="0.25">
      <c r="A1066" s="180" t="s">
        <v>1913</v>
      </c>
      <c r="B1066" s="181">
        <v>6</v>
      </c>
      <c r="C1066" s="182" t="s">
        <v>1914</v>
      </c>
      <c r="D1066" s="31"/>
      <c r="E1066" s="32"/>
      <c r="F1066" s="160">
        <v>1076</v>
      </c>
      <c r="G1066" s="109">
        <v>1901</v>
      </c>
      <c r="H1066" s="110">
        <v>2118</v>
      </c>
      <c r="I1066" s="110">
        <v>2182</v>
      </c>
      <c r="J1066" s="110">
        <v>2246</v>
      </c>
      <c r="K1066" s="110">
        <v>2436</v>
      </c>
      <c r="L1066" s="110">
        <v>812</v>
      </c>
      <c r="M1066" s="111"/>
      <c r="N1066" s="112">
        <v>0.18965644924667757</v>
      </c>
      <c r="O1066" s="112">
        <v>0.17785701992009478</v>
      </c>
      <c r="P1066" s="113">
        <v>0.34839110707724924</v>
      </c>
      <c r="Q1066" s="113">
        <v>0.36469117458990752</v>
      </c>
      <c r="R1066" s="113">
        <v>0.36990745588491769</v>
      </c>
      <c r="S1066" s="207">
        <v>0.4108846283894233</v>
      </c>
      <c r="T1066" s="113">
        <v>0.41978385520219613</v>
      </c>
      <c r="U1066" s="111"/>
      <c r="V1066" s="114">
        <v>65.9449532</v>
      </c>
      <c r="W1066" s="114">
        <v>72.13</v>
      </c>
      <c r="X1066" s="115">
        <v>64.99122075022926</v>
      </c>
      <c r="Y1066" s="115">
        <v>65.219901020279437</v>
      </c>
      <c r="Z1066" s="115">
        <v>63.61439187691353</v>
      </c>
      <c r="AA1066" s="119">
        <v>60.097027073611343</v>
      </c>
      <c r="AB1066" s="115">
        <v>55.214377438920323</v>
      </c>
      <c r="AC1066" s="115"/>
      <c r="AD1066" s="116">
        <v>15.393745171631215</v>
      </c>
      <c r="AE1066" s="116">
        <v>15.48894289502265</v>
      </c>
      <c r="AF1066" s="115">
        <v>15.448679532313534</v>
      </c>
      <c r="AG1066" s="115">
        <v>15.483253196380254</v>
      </c>
      <c r="AH1066" s="115">
        <v>15.481268873325485</v>
      </c>
      <c r="AI1066" s="119">
        <v>27.801555883927449</v>
      </c>
      <c r="AJ1066" s="117">
        <v>41.17647058823529</v>
      </c>
      <c r="AK1066" s="115"/>
      <c r="AL1066" s="118">
        <v>6.8115139817629196</v>
      </c>
      <c r="AM1066" s="118">
        <v>7.3069318260869576</v>
      </c>
      <c r="AN1066" s="115">
        <v>7.1300581456731651</v>
      </c>
      <c r="AO1066" s="115">
        <v>7.3316507498026846</v>
      </c>
      <c r="AP1066" s="115">
        <v>7.3843079999999999</v>
      </c>
      <c r="AQ1066" s="119">
        <v>7.206143191590062</v>
      </c>
      <c r="AR1066" s="115">
        <v>6.9550999999999998</v>
      </c>
      <c r="AS1066" s="115"/>
      <c r="AT1066" s="118">
        <v>140.72025299634717</v>
      </c>
      <c r="AU1066" s="118">
        <v>107.0380918638359</v>
      </c>
      <c r="AV1066" s="119">
        <v>684.43727504557796</v>
      </c>
      <c r="AW1066" s="119">
        <v>761.25414747335424</v>
      </c>
      <c r="AX1066" s="119">
        <v>820.6958210751518</v>
      </c>
      <c r="AY1066" s="119">
        <v>933.51095172035286</v>
      </c>
      <c r="AZ1066" s="119">
        <v>971.55391725922391</v>
      </c>
      <c r="BA1066" s="119"/>
    </row>
    <row r="1067" spans="1:53" x14ac:dyDescent="0.25">
      <c r="A1067" s="180" t="s">
        <v>1915</v>
      </c>
      <c r="B1067" s="181">
        <v>7</v>
      </c>
      <c r="C1067" s="182" t="s">
        <v>1916</v>
      </c>
      <c r="D1067" s="31"/>
      <c r="E1067" s="32"/>
      <c r="F1067" s="160">
        <v>3389</v>
      </c>
      <c r="G1067" s="109">
        <v>3743</v>
      </c>
      <c r="H1067" s="110">
        <v>3789</v>
      </c>
      <c r="I1067" s="110">
        <v>3777</v>
      </c>
      <c r="J1067" s="110">
        <v>3759</v>
      </c>
      <c r="K1067" s="110">
        <v>3688</v>
      </c>
      <c r="L1067" s="110">
        <v>2758</v>
      </c>
      <c r="M1067" s="111"/>
      <c r="N1067" s="112">
        <v>0.16192376784771659</v>
      </c>
      <c r="O1067" s="112">
        <v>0.17692237431945343</v>
      </c>
      <c r="P1067" s="113">
        <v>0.22752981620831833</v>
      </c>
      <c r="Q1067" s="113">
        <v>0.23836881708446631</v>
      </c>
      <c r="R1067" s="113">
        <v>0.243179230564711</v>
      </c>
      <c r="S1067" s="207">
        <v>0.25964482615019274</v>
      </c>
      <c r="T1067" s="113">
        <v>0.25134870379230112</v>
      </c>
      <c r="U1067" s="111"/>
      <c r="V1067" s="114">
        <v>63.229462699999999</v>
      </c>
      <c r="W1067" s="114">
        <v>72.040000000000006</v>
      </c>
      <c r="X1067" s="115">
        <v>69.306525661076904</v>
      </c>
      <c r="Y1067" s="115">
        <v>70.515874839807509</v>
      </c>
      <c r="Z1067" s="115">
        <v>70.342483598570141</v>
      </c>
      <c r="AA1067" s="119">
        <v>71.040962859704905</v>
      </c>
      <c r="AB1067" s="115">
        <v>69.803236354267938</v>
      </c>
      <c r="AC1067" s="115"/>
      <c r="AD1067" s="116">
        <v>15.531219408329591</v>
      </c>
      <c r="AE1067" s="116">
        <v>15.684731073493538</v>
      </c>
      <c r="AF1067" s="115">
        <v>15.619804144210139</v>
      </c>
      <c r="AG1067" s="115">
        <v>15.675556115503381</v>
      </c>
      <c r="AH1067" s="115">
        <v>15.672356283348696</v>
      </c>
      <c r="AI1067" s="119">
        <v>29.380092533103834</v>
      </c>
      <c r="AJ1067" s="117">
        <v>44.252873563218394</v>
      </c>
      <c r="AK1067" s="115"/>
      <c r="AL1067" s="118">
        <v>4.2772010550113038</v>
      </c>
      <c r="AM1067" s="118">
        <v>4.7288506245890858</v>
      </c>
      <c r="AN1067" s="115">
        <v>4.7839146318899894</v>
      </c>
      <c r="AO1067" s="115">
        <v>4.9978831026528256</v>
      </c>
      <c r="AP1067" s="115">
        <v>5.0618040997229921</v>
      </c>
      <c r="AQ1067" s="119">
        <v>4.8836948732895635</v>
      </c>
      <c r="AR1067" s="115">
        <v>4.5989000000000004</v>
      </c>
      <c r="AS1067" s="115"/>
      <c r="AT1067" s="118">
        <v>134.78437680018004</v>
      </c>
      <c r="AU1067" s="118">
        <v>131.80686596769186</v>
      </c>
      <c r="AV1067" s="119">
        <v>252.03441717873073</v>
      </c>
      <c r="AW1067" s="119">
        <v>269.23673446544541</v>
      </c>
      <c r="AX1067" s="119">
        <v>282.22386768623613</v>
      </c>
      <c r="AY1067" s="119">
        <v>257.61000973180853</v>
      </c>
      <c r="AZ1067" s="119">
        <v>212.48778930049451</v>
      </c>
      <c r="BA1067" s="119"/>
    </row>
    <row r="1068" spans="1:53" x14ac:dyDescent="0.25">
      <c r="A1068" s="180" t="s">
        <v>1917</v>
      </c>
      <c r="B1068" s="181">
        <v>8</v>
      </c>
      <c r="C1068" s="182" t="s">
        <v>1918</v>
      </c>
      <c r="D1068" s="31"/>
      <c r="E1068" s="32"/>
      <c r="F1068" s="160">
        <v>599</v>
      </c>
      <c r="G1068" s="109">
        <v>840</v>
      </c>
      <c r="H1068" s="110">
        <v>913</v>
      </c>
      <c r="I1068" s="110">
        <v>932</v>
      </c>
      <c r="J1068" s="110">
        <v>952</v>
      </c>
      <c r="K1068" s="110">
        <v>1006</v>
      </c>
      <c r="L1068" s="110">
        <v>1032</v>
      </c>
      <c r="M1068" s="111"/>
      <c r="N1068" s="112">
        <v>0.21111886531365034</v>
      </c>
      <c r="O1068" s="112">
        <v>0.18371722070856397</v>
      </c>
      <c r="P1068" s="113">
        <v>0.25452249187251369</v>
      </c>
      <c r="Q1068" s="113">
        <v>0.26029271712402474</v>
      </c>
      <c r="R1068" s="113">
        <v>0.25937608066942902</v>
      </c>
      <c r="S1068" s="207">
        <v>0.30416117548105231</v>
      </c>
      <c r="T1068" s="113">
        <v>0.33539767472836779</v>
      </c>
      <c r="U1068" s="111"/>
      <c r="V1068" s="114">
        <v>64.828998200000001</v>
      </c>
      <c r="W1068" s="114">
        <v>71.83</v>
      </c>
      <c r="X1068" s="115">
        <v>64.909493671504805</v>
      </c>
      <c r="Y1068" s="115">
        <v>65.25336328691175</v>
      </c>
      <c r="Z1068" s="115">
        <v>63.639426895489862</v>
      </c>
      <c r="AA1068" s="119">
        <v>61.453097500783997</v>
      </c>
      <c r="AB1068" s="115">
        <v>57.725593292399189</v>
      </c>
      <c r="AC1068" s="115"/>
      <c r="AD1068" s="116">
        <v>29.774982566798659</v>
      </c>
      <c r="AE1068" s="116">
        <v>30.288281860995347</v>
      </c>
      <c r="AF1068" s="115">
        <v>30.07118469811893</v>
      </c>
      <c r="AG1068" s="115">
        <v>30.257603414145052</v>
      </c>
      <c r="AH1068" s="115">
        <v>30.24690408660669</v>
      </c>
      <c r="AI1068" s="119">
        <v>42.749871701324082</v>
      </c>
      <c r="AJ1068" s="117">
        <v>56.25</v>
      </c>
      <c r="AK1068" s="115"/>
      <c r="AL1068" s="118">
        <v>5.7219749360613816</v>
      </c>
      <c r="AM1068" s="118">
        <v>6.0282713270142176</v>
      </c>
      <c r="AN1068" s="115">
        <v>6.0289234896690713</v>
      </c>
      <c r="AO1068" s="115">
        <v>6.0891325221238946</v>
      </c>
      <c r="AP1068" s="115">
        <v>6.1551939130434778</v>
      </c>
      <c r="AQ1068" s="119">
        <v>6.4124732551909318</v>
      </c>
      <c r="AR1068" s="115">
        <v>6.6420000000000003</v>
      </c>
      <c r="AS1068" s="115"/>
      <c r="AT1068" s="118">
        <v>156.84730486377183</v>
      </c>
      <c r="AU1068" s="118">
        <v>100.21072753637539</v>
      </c>
      <c r="AV1068" s="119">
        <v>239.18528692248918</v>
      </c>
      <c r="AW1068" s="119">
        <v>249.33555927458494</v>
      </c>
      <c r="AX1068" s="119">
        <v>254.29424150047484</v>
      </c>
      <c r="AY1068" s="119">
        <v>341.37611475411541</v>
      </c>
      <c r="AZ1068" s="119">
        <v>424.34204315286593</v>
      </c>
      <c r="BA1068" s="119"/>
    </row>
    <row r="1069" spans="1:53" x14ac:dyDescent="0.25">
      <c r="A1069" s="180" t="s">
        <v>1919</v>
      </c>
      <c r="B1069" s="181">
        <v>9</v>
      </c>
      <c r="C1069" s="182" t="s">
        <v>1920</v>
      </c>
      <c r="D1069" s="31"/>
      <c r="E1069" s="32"/>
      <c r="F1069" s="160">
        <v>952</v>
      </c>
      <c r="G1069" s="109">
        <v>881</v>
      </c>
      <c r="H1069" s="110">
        <v>858</v>
      </c>
      <c r="I1069" s="110">
        <v>842</v>
      </c>
      <c r="J1069" s="110">
        <v>827</v>
      </c>
      <c r="K1069" s="110">
        <v>775</v>
      </c>
      <c r="L1069" s="110">
        <v>686</v>
      </c>
      <c r="M1069" s="111"/>
      <c r="N1069" s="112">
        <v>0.18353923546114145</v>
      </c>
      <c r="O1069" s="112">
        <v>0.20271958754741207</v>
      </c>
      <c r="P1069" s="113">
        <v>0.26571671184743562</v>
      </c>
      <c r="Q1069" s="113">
        <v>0.27748576423041105</v>
      </c>
      <c r="R1069" s="113">
        <v>0.2802482283789588</v>
      </c>
      <c r="S1069" s="207">
        <v>0.26852852823031298</v>
      </c>
      <c r="T1069" s="113">
        <v>0.23286962635532246</v>
      </c>
      <c r="U1069" s="111"/>
      <c r="V1069" s="114">
        <v>66.871195850000007</v>
      </c>
      <c r="W1069" s="114">
        <v>72.34</v>
      </c>
      <c r="X1069" s="115">
        <v>65.001322676015377</v>
      </c>
      <c r="Y1069" s="115">
        <v>65.031688736744059</v>
      </c>
      <c r="Z1069" s="115">
        <v>63.201062750877448</v>
      </c>
      <c r="AA1069" s="119">
        <v>59.25940576129733</v>
      </c>
      <c r="AB1069" s="115">
        <v>54.034121526116451</v>
      </c>
      <c r="AC1069" s="115"/>
      <c r="AD1069" s="116">
        <v>16.673842719839055</v>
      </c>
      <c r="AE1069" s="116">
        <v>16.8201825385771</v>
      </c>
      <c r="AF1069" s="115">
        <v>16.758288902986585</v>
      </c>
      <c r="AG1069" s="115">
        <v>16.811436221560896</v>
      </c>
      <c r="AH1069" s="115">
        <v>16.808385881008544</v>
      </c>
      <c r="AI1069" s="119">
        <v>23.510259537390539</v>
      </c>
      <c r="AJ1069" s="117">
        <v>30.76923076923077</v>
      </c>
      <c r="AK1069" s="115"/>
      <c r="AL1069" s="118">
        <v>5.2216486111111111</v>
      </c>
      <c r="AM1069" s="118">
        <v>5.5927334745762707</v>
      </c>
      <c r="AN1069" s="115">
        <v>5.6244594343832972</v>
      </c>
      <c r="AO1069" s="115">
        <v>5.8657510721247563</v>
      </c>
      <c r="AP1069" s="115">
        <v>5.9252759152215804</v>
      </c>
      <c r="AQ1069" s="119">
        <v>5.8150049685454519</v>
      </c>
      <c r="AR1069" s="115">
        <v>5.6345999999999998</v>
      </c>
      <c r="AS1069" s="115"/>
      <c r="AT1069" s="118">
        <v>143.95525527447032</v>
      </c>
      <c r="AU1069" s="118">
        <v>157.79472750401845</v>
      </c>
      <c r="AV1069" s="119">
        <v>361.50868441966173</v>
      </c>
      <c r="AW1069" s="119">
        <v>394.79718102568438</v>
      </c>
      <c r="AX1069" s="119">
        <v>420.63462677229575</v>
      </c>
      <c r="AY1069" s="119">
        <v>359.21422058271855</v>
      </c>
      <c r="AZ1069" s="119">
        <v>258.16384806804865</v>
      </c>
      <c r="BA1069" s="119"/>
    </row>
    <row r="1070" spans="1:53" x14ac:dyDescent="0.25">
      <c r="A1070" s="180" t="s">
        <v>1921</v>
      </c>
      <c r="B1070" s="181">
        <v>10</v>
      </c>
      <c r="C1070" s="182" t="s">
        <v>1922</v>
      </c>
      <c r="D1070" s="31"/>
      <c r="E1070" s="32"/>
      <c r="F1070" s="160">
        <v>1723</v>
      </c>
      <c r="G1070" s="109">
        <v>1657</v>
      </c>
      <c r="H1070" s="110">
        <v>1687</v>
      </c>
      <c r="I1070" s="110">
        <v>1682</v>
      </c>
      <c r="J1070" s="110">
        <v>1677</v>
      </c>
      <c r="K1070" s="110">
        <v>1658</v>
      </c>
      <c r="L1070" s="110">
        <v>1358</v>
      </c>
      <c r="M1070" s="111"/>
      <c r="N1070" s="112">
        <v>0.16826065187480621</v>
      </c>
      <c r="O1070" s="112">
        <v>0.18569881911770203</v>
      </c>
      <c r="P1070" s="113">
        <v>0.22062831590720008</v>
      </c>
      <c r="Q1070" s="113">
        <v>0.22928539031405301</v>
      </c>
      <c r="R1070" s="113">
        <v>0.23260272145335639</v>
      </c>
      <c r="S1070" s="207">
        <v>0.22616107905773292</v>
      </c>
      <c r="T1070" s="113">
        <v>0.2011195160069125</v>
      </c>
      <c r="U1070" s="111"/>
      <c r="V1070" s="114">
        <v>63.1104275</v>
      </c>
      <c r="W1070" s="114">
        <v>72.25</v>
      </c>
      <c r="X1070" s="115">
        <v>67.43583065803773</v>
      </c>
      <c r="Y1070" s="115">
        <v>68.42401438493539</v>
      </c>
      <c r="Z1070" s="115">
        <v>67.607064405321225</v>
      </c>
      <c r="AA1070" s="119">
        <v>66.16654448258987</v>
      </c>
      <c r="AB1070" s="115">
        <v>62.614290786410173</v>
      </c>
      <c r="AC1070" s="115"/>
      <c r="AD1070" s="116">
        <v>19.226323458933315</v>
      </c>
      <c r="AE1070" s="116">
        <v>19.325790138530643</v>
      </c>
      <c r="AF1070" s="115">
        <v>19.283721243861475</v>
      </c>
      <c r="AG1070" s="115">
        <v>19.319845296451369</v>
      </c>
      <c r="AH1070" s="115">
        <v>19.317771990299974</v>
      </c>
      <c r="AI1070" s="119">
        <v>26.656239767806937</v>
      </c>
      <c r="AJ1070" s="117">
        <v>34.615384615384613</v>
      </c>
      <c r="AK1070" s="115"/>
      <c r="AL1070" s="118">
        <v>4.3453203554119542</v>
      </c>
      <c r="AM1070" s="118">
        <v>4.7524661290322578</v>
      </c>
      <c r="AN1070" s="115">
        <v>4.7630920335217546</v>
      </c>
      <c r="AO1070" s="115">
        <v>4.9222103217158173</v>
      </c>
      <c r="AP1070" s="115">
        <v>5.0159174934725845</v>
      </c>
      <c r="AQ1070" s="119">
        <v>4.8130450034578907</v>
      </c>
      <c r="AR1070" s="115">
        <v>4.5357000000000003</v>
      </c>
      <c r="AS1070" s="115"/>
      <c r="AT1070" s="118">
        <v>134.58567686508567</v>
      </c>
      <c r="AU1070" s="118">
        <v>134.99467375190466</v>
      </c>
      <c r="AV1070" s="119">
        <v>221.59302073774677</v>
      </c>
      <c r="AW1070" s="119">
        <v>234.19508843355564</v>
      </c>
      <c r="AX1070" s="119">
        <v>243.85464646310035</v>
      </c>
      <c r="AY1070" s="119">
        <v>209.75084433965097</v>
      </c>
      <c r="AZ1070" s="119">
        <v>158.86633799576452</v>
      </c>
      <c r="BA1070" s="119"/>
    </row>
    <row r="1071" spans="1:53" x14ac:dyDescent="0.25">
      <c r="A1071" s="180" t="s">
        <v>1923</v>
      </c>
      <c r="B1071" s="181">
        <v>11</v>
      </c>
      <c r="C1071" s="182" t="s">
        <v>1924</v>
      </c>
      <c r="D1071" s="31"/>
      <c r="E1071" s="32"/>
      <c r="F1071" s="160">
        <v>1521</v>
      </c>
      <c r="G1071" s="109">
        <v>821</v>
      </c>
      <c r="H1071" s="110">
        <v>741</v>
      </c>
      <c r="I1071" s="110">
        <v>707</v>
      </c>
      <c r="J1071" s="110">
        <v>674</v>
      </c>
      <c r="K1071" s="110">
        <v>580</v>
      </c>
      <c r="L1071" s="110">
        <v>920</v>
      </c>
      <c r="M1071" s="111"/>
      <c r="N1071" s="112">
        <v>0.2132534863037607</v>
      </c>
      <c r="O1071" s="112">
        <v>0.2171462301908626</v>
      </c>
      <c r="P1071" s="113">
        <v>0.29892111973838276</v>
      </c>
      <c r="Q1071" s="113">
        <v>0.3119820076110737</v>
      </c>
      <c r="R1071" s="113">
        <v>0.31674333525692466</v>
      </c>
      <c r="S1071" s="207">
        <v>0.31193770308672975</v>
      </c>
      <c r="T1071" s="113">
        <v>0.28826349404738788</v>
      </c>
      <c r="U1071" s="111"/>
      <c r="V1071" s="114">
        <v>61.838238800000006</v>
      </c>
      <c r="W1071" s="114">
        <v>72.19</v>
      </c>
      <c r="X1071" s="115">
        <v>67.598802826612229</v>
      </c>
      <c r="Y1071" s="115">
        <v>68.827502872038977</v>
      </c>
      <c r="Z1071" s="115">
        <v>68.164020750537233</v>
      </c>
      <c r="AA1071" s="119">
        <v>67.844933652739059</v>
      </c>
      <c r="AB1071" s="115">
        <v>65.201801004776897</v>
      </c>
      <c r="AC1071" s="115"/>
      <c r="AD1071" s="116">
        <v>36.0908230591929</v>
      </c>
      <c r="AE1071" s="116">
        <v>36.497398448242237</v>
      </c>
      <c r="AF1071" s="115">
        <v>36.363636363636367</v>
      </c>
      <c r="AG1071" s="115">
        <v>36.473098587313906</v>
      </c>
      <c r="AH1071" s="115">
        <v>36.464623837191212</v>
      </c>
      <c r="AI1071" s="119">
        <v>44.58809227904203</v>
      </c>
      <c r="AJ1071" s="117">
        <v>53.333333333333336</v>
      </c>
      <c r="AK1071" s="115"/>
      <c r="AL1071" s="118">
        <v>6.2114098280098267</v>
      </c>
      <c r="AM1071" s="118">
        <v>6.4730190582959635</v>
      </c>
      <c r="AN1071" s="115">
        <v>6.4386448693369083</v>
      </c>
      <c r="AO1071" s="115">
        <v>6.5558859793814452</v>
      </c>
      <c r="AP1071" s="115">
        <v>6.6310880324543602</v>
      </c>
      <c r="AQ1071" s="119">
        <v>6.0733092740440355</v>
      </c>
      <c r="AR1071" s="115">
        <v>5.4501999999999997</v>
      </c>
      <c r="AS1071" s="115"/>
      <c r="AT1071" s="118">
        <v>151.28262053519001</v>
      </c>
      <c r="AU1071" s="118">
        <v>127.59542313562366</v>
      </c>
      <c r="AV1071" s="119">
        <v>304.06396512460253</v>
      </c>
      <c r="AW1071" s="119">
        <v>328.19206840114822</v>
      </c>
      <c r="AX1071" s="119">
        <v>344.13954640834169</v>
      </c>
      <c r="AY1071" s="119">
        <v>321.03875107039494</v>
      </c>
      <c r="AZ1071" s="119">
        <v>273.00061625346143</v>
      </c>
      <c r="BA1071" s="119"/>
    </row>
    <row r="1072" spans="1:53" x14ac:dyDescent="0.25">
      <c r="A1072" s="180" t="s">
        <v>1925</v>
      </c>
      <c r="B1072" s="181">
        <v>12</v>
      </c>
      <c r="C1072" s="182" t="s">
        <v>1926</v>
      </c>
      <c r="D1072" s="31"/>
      <c r="E1072" s="32"/>
      <c r="F1072" s="160">
        <v>1109</v>
      </c>
      <c r="G1072" s="109">
        <v>1114</v>
      </c>
      <c r="H1072" s="110">
        <v>1154</v>
      </c>
      <c r="I1072" s="110">
        <v>1158</v>
      </c>
      <c r="J1072" s="110">
        <v>1162</v>
      </c>
      <c r="K1072" s="110">
        <v>1171</v>
      </c>
      <c r="L1072" s="110">
        <v>1054</v>
      </c>
      <c r="M1072" s="111"/>
      <c r="N1072" s="112">
        <v>0.23151590462527938</v>
      </c>
      <c r="O1072" s="112">
        <v>0.22710241651604085</v>
      </c>
      <c r="P1072" s="113">
        <v>0.26219865902239287</v>
      </c>
      <c r="Q1072" s="113">
        <v>0.2667289931006776</v>
      </c>
      <c r="R1072" s="113">
        <v>0.26489874674764702</v>
      </c>
      <c r="S1072" s="207">
        <v>0.21825904798929566</v>
      </c>
      <c r="T1072" s="113">
        <v>0.15007780241411303</v>
      </c>
      <c r="U1072" s="111"/>
      <c r="V1072" s="114">
        <v>67.909034000000005</v>
      </c>
      <c r="W1072" s="114">
        <v>72.13</v>
      </c>
      <c r="X1072" s="115">
        <v>63.576979954586747</v>
      </c>
      <c r="Y1072" s="115">
        <v>63.283312913715044</v>
      </c>
      <c r="Z1072" s="115">
        <v>61.111846361485874</v>
      </c>
      <c r="AA1072" s="119">
        <v>55.998592481673768</v>
      </c>
      <c r="AB1072" s="115">
        <v>49.941582971577375</v>
      </c>
      <c r="AC1072" s="115"/>
      <c r="AD1072" s="116">
        <v>58.41991326924245</v>
      </c>
      <c r="AE1072" s="116">
        <v>58.866702225751311</v>
      </c>
      <c r="AF1072" s="115">
        <v>59.090909090909093</v>
      </c>
      <c r="AG1072" s="115">
        <v>59.090909090909093</v>
      </c>
      <c r="AH1072" s="115">
        <v>59.090909090909093</v>
      </c>
      <c r="AI1072" s="119">
        <v>58.63691496677334</v>
      </c>
      <c r="AJ1072" s="117">
        <v>57.95454545454546</v>
      </c>
      <c r="AK1072" s="115"/>
      <c r="AL1072" s="118">
        <v>5.880839285714285</v>
      </c>
      <c r="AM1072" s="118">
        <v>6.3444941275167794</v>
      </c>
      <c r="AN1072" s="115">
        <v>6.4437349325563966</v>
      </c>
      <c r="AO1072" s="115">
        <v>6.5772028023598823</v>
      </c>
      <c r="AP1072" s="115">
        <v>6.6850818181818177</v>
      </c>
      <c r="AQ1072" s="119">
        <v>6.2340886963006881</v>
      </c>
      <c r="AR1072" s="115">
        <v>5.6539000000000001</v>
      </c>
      <c r="AS1072" s="115"/>
      <c r="AT1072" s="118">
        <v>139.38807847142269</v>
      </c>
      <c r="AU1072" s="118">
        <v>119.68423057660191</v>
      </c>
      <c r="AV1072" s="119">
        <v>192.21047241965547</v>
      </c>
      <c r="AW1072" s="119">
        <v>199.4244260713192</v>
      </c>
      <c r="AX1072" s="119">
        <v>203.85196005288216</v>
      </c>
      <c r="AY1072" s="119">
        <v>150.93095048146779</v>
      </c>
      <c r="AZ1072" s="119">
        <v>85.54099005849713</v>
      </c>
      <c r="BA1072" s="119"/>
    </row>
    <row r="1073" spans="1:53" x14ac:dyDescent="0.25">
      <c r="A1073" s="180" t="s">
        <v>1927</v>
      </c>
      <c r="B1073" s="181">
        <v>13</v>
      </c>
      <c r="C1073" s="182" t="s">
        <v>1928</v>
      </c>
      <c r="D1073" s="31"/>
      <c r="E1073" s="32"/>
      <c r="F1073" s="160">
        <v>4326</v>
      </c>
      <c r="G1073" s="109">
        <v>3359</v>
      </c>
      <c r="H1073" s="110">
        <v>3249</v>
      </c>
      <c r="I1073" s="110">
        <v>3178</v>
      </c>
      <c r="J1073" s="110">
        <v>3107</v>
      </c>
      <c r="K1073" s="110">
        <v>2887</v>
      </c>
      <c r="L1073" s="110">
        <v>1671</v>
      </c>
      <c r="M1073" s="111"/>
      <c r="N1073" s="112">
        <v>0.21512907906804404</v>
      </c>
      <c r="O1073" s="112">
        <v>0.22368395182748138</v>
      </c>
      <c r="P1073" s="113">
        <v>0.28945868409114972</v>
      </c>
      <c r="Q1073" s="113">
        <v>0.29939152285094778</v>
      </c>
      <c r="R1073" s="113">
        <v>0.30039756777550725</v>
      </c>
      <c r="S1073" s="207">
        <v>0.26319626186621214</v>
      </c>
      <c r="T1073" s="113">
        <v>0.20892369202203356</v>
      </c>
      <c r="U1073" s="111"/>
      <c r="V1073" s="114">
        <v>67.708162099999996</v>
      </c>
      <c r="W1073" s="114">
        <v>71.92</v>
      </c>
      <c r="X1073" s="115">
        <v>64.046108379641083</v>
      </c>
      <c r="Y1073" s="115">
        <v>63.791140680717128</v>
      </c>
      <c r="Z1073" s="115">
        <v>61.715423143187842</v>
      </c>
      <c r="AA1073" s="119">
        <v>57.328018471181622</v>
      </c>
      <c r="AB1073" s="115">
        <v>51.959718641690401</v>
      </c>
      <c r="AC1073" s="115"/>
      <c r="AD1073" s="116">
        <v>39.383040073073133</v>
      </c>
      <c r="AE1073" s="116">
        <v>39.575996893579543</v>
      </c>
      <c r="AF1073" s="115">
        <v>39.534883720930232</v>
      </c>
      <c r="AG1073" s="115">
        <v>39.564464410232624</v>
      </c>
      <c r="AH1073" s="115">
        <v>39.560442374265108</v>
      </c>
      <c r="AI1073" s="119">
        <v>39.898200916470842</v>
      </c>
      <c r="AJ1073" s="117">
        <v>40.217391304347828</v>
      </c>
      <c r="AK1073" s="115"/>
      <c r="AL1073" s="118">
        <v>5.3193276710684279</v>
      </c>
      <c r="AM1073" s="118">
        <v>5.6363028270509972</v>
      </c>
      <c r="AN1073" s="115">
        <v>5.6162140276881791</v>
      </c>
      <c r="AO1073" s="115">
        <v>5.762023586844812</v>
      </c>
      <c r="AP1073" s="115">
        <v>5.7943375378405646</v>
      </c>
      <c r="AQ1073" s="119">
        <v>5.175842153827432</v>
      </c>
      <c r="AR1073" s="115">
        <v>4.4459999999999997</v>
      </c>
      <c r="AS1073" s="115"/>
      <c r="AT1073" s="118">
        <v>145.36067477965102</v>
      </c>
      <c r="AU1073" s="118">
        <v>142.89130611957421</v>
      </c>
      <c r="AV1073" s="119">
        <v>316.83034116452734</v>
      </c>
      <c r="AW1073" s="119">
        <v>342.95490073786141</v>
      </c>
      <c r="AX1073" s="119">
        <v>362.34076562284019</v>
      </c>
      <c r="AY1073" s="119">
        <v>305.83493825615005</v>
      </c>
      <c r="AZ1073" s="119">
        <v>217.75034192414992</v>
      </c>
      <c r="BA1073" s="119"/>
    </row>
    <row r="1074" spans="1:53" x14ac:dyDescent="0.25">
      <c r="A1074" s="180" t="s">
        <v>1929</v>
      </c>
      <c r="B1074" s="181">
        <v>14</v>
      </c>
      <c r="C1074" s="182" t="s">
        <v>1930</v>
      </c>
      <c r="D1074" s="31"/>
      <c r="E1074" s="32"/>
      <c r="F1074" s="160">
        <v>794</v>
      </c>
      <c r="G1074" s="109">
        <v>698</v>
      </c>
      <c r="H1074" s="110">
        <v>696</v>
      </c>
      <c r="I1074" s="110">
        <v>689</v>
      </c>
      <c r="J1074" s="110">
        <v>681</v>
      </c>
      <c r="K1074" s="110">
        <v>655</v>
      </c>
      <c r="L1074" s="110">
        <v>376</v>
      </c>
      <c r="M1074" s="111"/>
      <c r="N1074" s="112">
        <v>0.21538724030465023</v>
      </c>
      <c r="O1074" s="112">
        <v>0.20905398303070352</v>
      </c>
      <c r="P1074" s="113">
        <v>0.28537851355335164</v>
      </c>
      <c r="Q1074" s="113">
        <v>0.29530093914179867</v>
      </c>
      <c r="R1074" s="113">
        <v>0.29783668518057077</v>
      </c>
      <c r="S1074" s="207">
        <v>0.2644897556613246</v>
      </c>
      <c r="T1074" s="113">
        <v>0.18347624073916255</v>
      </c>
      <c r="U1074" s="111"/>
      <c r="V1074" s="114">
        <v>64.114787000000007</v>
      </c>
      <c r="W1074" s="114">
        <v>71.55</v>
      </c>
      <c r="X1074" s="115">
        <v>65.803711852789121</v>
      </c>
      <c r="Y1074" s="115">
        <v>66.392063487253822</v>
      </c>
      <c r="Z1074" s="115">
        <v>65.211834561531887</v>
      </c>
      <c r="AA1074" s="119">
        <v>63.978402295750016</v>
      </c>
      <c r="AB1074" s="115">
        <v>61.144444662913436</v>
      </c>
      <c r="AC1074" s="115"/>
      <c r="AD1074" s="116">
        <v>45.072829519816295</v>
      </c>
      <c r="AE1074" s="116">
        <v>45.453278896885564</v>
      </c>
      <c r="AF1074" s="115">
        <v>45.454545454545453</v>
      </c>
      <c r="AG1074" s="115">
        <v>45.454545454545453</v>
      </c>
      <c r="AH1074" s="115">
        <v>45.454545454545453</v>
      </c>
      <c r="AI1074" s="119">
        <v>53.012275274112653</v>
      </c>
      <c r="AJ1074" s="117">
        <v>61.111111111111114</v>
      </c>
      <c r="AK1074" s="115"/>
      <c r="AL1074" s="118">
        <v>5.1490063492063491</v>
      </c>
      <c r="AM1074" s="118">
        <v>5.6144211309523806</v>
      </c>
      <c r="AN1074" s="115">
        <v>5.6659456262747119</v>
      </c>
      <c r="AO1074" s="115">
        <v>5.7896335149863765</v>
      </c>
      <c r="AP1074" s="115">
        <v>5.8718861702127665</v>
      </c>
      <c r="AQ1074" s="119">
        <v>5.9951879958424996</v>
      </c>
      <c r="AR1074" s="115">
        <v>6.0347</v>
      </c>
      <c r="AS1074" s="115"/>
      <c r="AT1074" s="118">
        <v>150.88197684856598</v>
      </c>
      <c r="AU1074" s="118">
        <v>118.07513801862615</v>
      </c>
      <c r="AV1074" s="119">
        <v>274.47487675701359</v>
      </c>
      <c r="AW1074" s="119">
        <v>292.47471837503917</v>
      </c>
      <c r="AX1074" s="119">
        <v>304.15754235478948</v>
      </c>
      <c r="AY1074" s="119">
        <v>212.39890829575094</v>
      </c>
      <c r="AZ1074" s="119">
        <v>94.202340305681588</v>
      </c>
      <c r="BA1074" s="119"/>
    </row>
    <row r="1075" spans="1:53" x14ac:dyDescent="0.25">
      <c r="A1075" s="180" t="s">
        <v>1931</v>
      </c>
      <c r="B1075" s="181">
        <v>15</v>
      </c>
      <c r="C1075" s="182" t="s">
        <v>1932</v>
      </c>
      <c r="D1075" s="31"/>
      <c r="E1075" s="32"/>
      <c r="F1075" s="160">
        <v>1362</v>
      </c>
      <c r="G1075" s="109">
        <v>1081</v>
      </c>
      <c r="H1075" s="110">
        <v>1067</v>
      </c>
      <c r="I1075" s="110">
        <v>1051</v>
      </c>
      <c r="J1075" s="110">
        <v>1035</v>
      </c>
      <c r="K1075" s="110">
        <v>983</v>
      </c>
      <c r="L1075" s="110">
        <v>724</v>
      </c>
      <c r="M1075" s="111"/>
      <c r="N1075" s="112">
        <v>0.21667344018299498</v>
      </c>
      <c r="O1075" s="112">
        <v>0.19917830005029946</v>
      </c>
      <c r="P1075" s="113">
        <v>0.22979646884438445</v>
      </c>
      <c r="Q1075" s="113">
        <v>0.23276714874607199</v>
      </c>
      <c r="R1075" s="113">
        <v>0.2292183531272384</v>
      </c>
      <c r="S1075" s="207">
        <v>0.26857280597862621</v>
      </c>
      <c r="T1075" s="113">
        <v>0.286702743984388</v>
      </c>
      <c r="U1075" s="111"/>
      <c r="V1075" s="114">
        <v>67.92763325</v>
      </c>
      <c r="W1075" s="114">
        <v>72.37</v>
      </c>
      <c r="X1075" s="115">
        <v>63.416841907251687</v>
      </c>
      <c r="Y1075" s="115">
        <v>63.101952134893175</v>
      </c>
      <c r="Z1075" s="115">
        <v>60.802666602803136</v>
      </c>
      <c r="AA1075" s="119">
        <v>56.134789524890493</v>
      </c>
      <c r="AB1075" s="115">
        <v>50.515914493096282</v>
      </c>
      <c r="AC1075" s="115"/>
      <c r="AD1075" s="116">
        <v>39.860937116309572</v>
      </c>
      <c r="AE1075" s="116">
        <v>40.033915221772389</v>
      </c>
      <c r="AF1075" s="115">
        <v>40</v>
      </c>
      <c r="AG1075" s="115">
        <v>40.023576809710072</v>
      </c>
      <c r="AH1075" s="115">
        <v>40.019971214634765</v>
      </c>
      <c r="AI1075" s="119">
        <v>41.585538062055093</v>
      </c>
      <c r="AJ1075" s="117">
        <v>43.243243243243242</v>
      </c>
      <c r="AK1075" s="115"/>
      <c r="AL1075" s="118">
        <v>5.8926037807183365</v>
      </c>
      <c r="AM1075" s="118">
        <v>6.326430924369749</v>
      </c>
      <c r="AN1075" s="115">
        <v>6.3516502005490674</v>
      </c>
      <c r="AO1075" s="115">
        <v>6.5299540540540537</v>
      </c>
      <c r="AP1075" s="115">
        <v>6.6418644604316546</v>
      </c>
      <c r="AQ1075" s="119">
        <v>6.5492052011267106</v>
      </c>
      <c r="AR1075" s="115">
        <v>6.3922999999999996</v>
      </c>
      <c r="AS1075" s="115"/>
      <c r="AT1075" s="118">
        <v>138.39959429549722</v>
      </c>
      <c r="AU1075" s="118">
        <v>104.06261914010062</v>
      </c>
      <c r="AV1075" s="119">
        <v>165.46869046197523</v>
      </c>
      <c r="AW1075" s="119">
        <v>169.07375395318633</v>
      </c>
      <c r="AX1075" s="119">
        <v>169.67917136109858</v>
      </c>
      <c r="AY1075" s="119">
        <v>281.75780129402119</v>
      </c>
      <c r="AZ1075" s="119">
        <v>400.27714665297145</v>
      </c>
      <c r="BA1075" s="119"/>
    </row>
    <row r="1076" spans="1:53" x14ac:dyDescent="0.25">
      <c r="A1076" s="180" t="s">
        <v>1933</v>
      </c>
      <c r="B1076" s="181">
        <v>16</v>
      </c>
      <c r="C1076" s="182" t="s">
        <v>1086</v>
      </c>
      <c r="D1076" s="31"/>
      <c r="E1076" s="32"/>
      <c r="F1076" s="160">
        <v>1274</v>
      </c>
      <c r="G1076" s="109">
        <v>521</v>
      </c>
      <c r="H1076" s="110">
        <v>449</v>
      </c>
      <c r="I1076" s="110">
        <v>421</v>
      </c>
      <c r="J1076" s="110">
        <v>393</v>
      </c>
      <c r="K1076" s="110">
        <v>322</v>
      </c>
      <c r="L1076" s="110">
        <v>667</v>
      </c>
      <c r="M1076" s="111"/>
      <c r="N1076" s="112">
        <v>0.21925094317655749</v>
      </c>
      <c r="O1076" s="112">
        <v>0.21195910593198874</v>
      </c>
      <c r="P1076" s="113">
        <v>0.31502707895311138</v>
      </c>
      <c r="Q1076" s="113">
        <v>0.32668117496478888</v>
      </c>
      <c r="R1076" s="113">
        <v>0.32805847162724028</v>
      </c>
      <c r="S1076" s="207">
        <v>0.31585239274756371</v>
      </c>
      <c r="T1076" s="113">
        <v>0.28597825923971193</v>
      </c>
      <c r="U1076" s="111"/>
      <c r="V1076" s="114">
        <v>67.298978599999998</v>
      </c>
      <c r="W1076" s="114">
        <v>71.61</v>
      </c>
      <c r="X1076" s="115">
        <v>62.467764690486248</v>
      </c>
      <c r="Y1076" s="115">
        <v>62.145090687289596</v>
      </c>
      <c r="Z1076" s="115">
        <v>59.872895663621129</v>
      </c>
      <c r="AA1076" s="119">
        <v>54.86811098087037</v>
      </c>
      <c r="AB1076" s="115">
        <v>48.981738835007178</v>
      </c>
      <c r="AC1076" s="115"/>
      <c r="AD1076" s="116">
        <v>42.401653029944981</v>
      </c>
      <c r="AE1076" s="116">
        <v>42.903084625889285</v>
      </c>
      <c r="AF1076" s="115">
        <v>42.857142857142854</v>
      </c>
      <c r="AG1076" s="115">
        <v>42.873115477793512</v>
      </c>
      <c r="AH1076" s="115">
        <v>42.86266352326377</v>
      </c>
      <c r="AI1076" s="119">
        <v>50.915971808555696</v>
      </c>
      <c r="AJ1076" s="117">
        <v>59.523809523809526</v>
      </c>
      <c r="AK1076" s="115"/>
      <c r="AL1076" s="118">
        <v>5.922931313131313</v>
      </c>
      <c r="AM1076" s="118">
        <v>6.24373152866242</v>
      </c>
      <c r="AN1076" s="115">
        <v>6.3337115542179943</v>
      </c>
      <c r="AO1076" s="115">
        <v>6.426130612244898</v>
      </c>
      <c r="AP1076" s="115">
        <v>6.5152068965517227</v>
      </c>
      <c r="AQ1076" s="119">
        <v>6.507440553812188</v>
      </c>
      <c r="AR1076" s="115">
        <v>6.4397000000000002</v>
      </c>
      <c r="AS1076" s="115"/>
      <c r="AT1076" s="118">
        <v>140.02977443367246</v>
      </c>
      <c r="AU1076" s="118">
        <v>117.46531356250499</v>
      </c>
      <c r="AV1076" s="119">
        <v>368.62583267095016</v>
      </c>
      <c r="AW1076" s="119">
        <v>406.43410922399522</v>
      </c>
      <c r="AX1076" s="119">
        <v>431.90644692202164</v>
      </c>
      <c r="AY1076" s="119">
        <v>414.78487308709009</v>
      </c>
      <c r="AZ1076" s="119">
        <v>362.06978282952446</v>
      </c>
      <c r="BA1076" s="119"/>
    </row>
    <row r="1077" spans="1:53" x14ac:dyDescent="0.25">
      <c r="A1077" s="180"/>
      <c r="B1077" s="183"/>
      <c r="C1077" s="182"/>
      <c r="D1077" s="31"/>
      <c r="E1077" s="32"/>
      <c r="F1077" s="160"/>
      <c r="G1077" s="109"/>
      <c r="H1077" s="110"/>
      <c r="I1077" s="110"/>
      <c r="J1077" s="110"/>
      <c r="K1077" s="110"/>
      <c r="L1077" s="110" t="s">
        <v>15</v>
      </c>
      <c r="M1077" s="111"/>
      <c r="N1077" s="112"/>
      <c r="O1077" s="112"/>
      <c r="P1077" s="113"/>
      <c r="Q1077" s="113"/>
      <c r="R1077" s="113"/>
      <c r="S1077" s="207"/>
      <c r="T1077" s="113"/>
      <c r="U1077" s="111"/>
      <c r="V1077" s="114"/>
      <c r="W1077" s="114"/>
      <c r="X1077" s="115"/>
      <c r="Y1077" s="115"/>
      <c r="Z1077" s="115"/>
      <c r="AA1077" s="119"/>
      <c r="AB1077" s="115"/>
      <c r="AC1077" s="115"/>
      <c r="AD1077" s="116"/>
      <c r="AE1077" s="116"/>
      <c r="AF1077" s="115"/>
      <c r="AG1077" s="115"/>
      <c r="AH1077" s="115"/>
      <c r="AI1077" s="119"/>
      <c r="AJ1077" s="120"/>
      <c r="AK1077" s="115"/>
      <c r="AL1077" s="118"/>
      <c r="AM1077" s="118"/>
      <c r="AN1077" s="115"/>
      <c r="AO1077" s="115"/>
      <c r="AP1077" s="115"/>
      <c r="AQ1077" s="119"/>
      <c r="AR1077" s="115"/>
      <c r="AS1077" s="115"/>
      <c r="AT1077" s="118"/>
      <c r="AU1077" s="118"/>
      <c r="AV1077" s="119"/>
      <c r="AW1077" s="119"/>
      <c r="AX1077" s="119"/>
      <c r="AY1077" s="119"/>
      <c r="AZ1077" s="119"/>
      <c r="BA1077" s="119"/>
    </row>
    <row r="1078" spans="1:53" x14ac:dyDescent="0.25">
      <c r="A1078" s="177" t="s">
        <v>1934</v>
      </c>
      <c r="B1078" s="178"/>
      <c r="C1078" s="179" t="s">
        <v>1935</v>
      </c>
      <c r="D1078" s="31"/>
      <c r="E1078" s="32"/>
      <c r="F1078" s="159">
        <v>125249</v>
      </c>
      <c r="G1078" s="97">
        <v>104901</v>
      </c>
      <c r="H1078" s="98">
        <v>107572</v>
      </c>
      <c r="I1078" s="98">
        <v>107654</v>
      </c>
      <c r="J1078" s="98">
        <v>107715</v>
      </c>
      <c r="K1078" s="98">
        <v>107708</v>
      </c>
      <c r="L1078" s="98">
        <v>81403</v>
      </c>
      <c r="M1078" s="121"/>
      <c r="N1078" s="100">
        <v>0.18590003965150767</v>
      </c>
      <c r="O1078" s="100">
        <v>0.18778677980681274</v>
      </c>
      <c r="P1078" s="101">
        <v>0.26538996282792343</v>
      </c>
      <c r="Q1078" s="101">
        <v>0.27897986465089863</v>
      </c>
      <c r="R1078" s="101">
        <v>0.28386403513286057</v>
      </c>
      <c r="S1078" s="206">
        <v>0.31970402673061193</v>
      </c>
      <c r="T1078" s="101">
        <v>0.32693615746546245</v>
      </c>
      <c r="U1078" s="121"/>
      <c r="V1078" s="102">
        <v>59.943436733743184</v>
      </c>
      <c r="W1078" s="102">
        <v>71.16</v>
      </c>
      <c r="X1078" s="103">
        <v>67.709290197656912</v>
      </c>
      <c r="Y1078" s="103">
        <v>68.51414182381815</v>
      </c>
      <c r="Z1078" s="103">
        <v>68.136230082009192</v>
      </c>
      <c r="AA1078" s="107">
        <v>69.015446435911826</v>
      </c>
      <c r="AB1078" s="103">
        <v>67.252908663398173</v>
      </c>
      <c r="AC1078" s="103"/>
      <c r="AD1078" s="104">
        <v>33.734983260557577</v>
      </c>
      <c r="AE1078" s="104">
        <v>37.829751780134444</v>
      </c>
      <c r="AF1078" s="103">
        <v>36.592026215182962</v>
      </c>
      <c r="AG1078" s="103">
        <v>37.599045981639975</v>
      </c>
      <c r="AH1078" s="103">
        <v>37.518585686008457</v>
      </c>
      <c r="AI1078" s="107">
        <v>46.03102352758151</v>
      </c>
      <c r="AJ1078" s="105">
        <v>54.397681451612897</v>
      </c>
      <c r="AK1078" s="103"/>
      <c r="AL1078" s="106">
        <v>4.0365021834646635</v>
      </c>
      <c r="AM1078" s="106">
        <v>4.7950775675187431</v>
      </c>
      <c r="AN1078" s="103">
        <v>4.8878861573263368</v>
      </c>
      <c r="AO1078" s="103">
        <v>5.0854797228793513</v>
      </c>
      <c r="AP1078" s="103">
        <v>5.1852482042820967</v>
      </c>
      <c r="AQ1078" s="107">
        <v>5.1350016128435954</v>
      </c>
      <c r="AR1078" s="103">
        <v>4.9048525773885139</v>
      </c>
      <c r="AS1078" s="103"/>
      <c r="AT1078" s="106">
        <v>123.02825377369984</v>
      </c>
      <c r="AU1078" s="106">
        <v>110.11398567852187</v>
      </c>
      <c r="AV1078" s="107">
        <v>264.46666499283668</v>
      </c>
      <c r="AW1078" s="107">
        <v>285.21462622825283</v>
      </c>
      <c r="AX1078" s="107">
        <v>297.23024915946115</v>
      </c>
      <c r="AY1078" s="107">
        <v>368.94751337019886</v>
      </c>
      <c r="AZ1078" s="107">
        <v>389.67772200942818</v>
      </c>
      <c r="BA1078" s="107"/>
    </row>
    <row r="1079" spans="1:53" x14ac:dyDescent="0.25">
      <c r="A1079" s="180" t="s">
        <v>1936</v>
      </c>
      <c r="B1079" s="181">
        <v>1</v>
      </c>
      <c r="C1079" s="182" t="s">
        <v>220</v>
      </c>
      <c r="D1079" s="31"/>
      <c r="E1079" s="32"/>
      <c r="F1079" s="160">
        <v>12749</v>
      </c>
      <c r="G1079" s="109">
        <v>10880</v>
      </c>
      <c r="H1079" s="110">
        <v>11182</v>
      </c>
      <c r="I1079" s="110">
        <v>11192</v>
      </c>
      <c r="J1079" s="110">
        <v>11197</v>
      </c>
      <c r="K1079" s="110">
        <v>11166</v>
      </c>
      <c r="L1079" s="110">
        <v>10061</v>
      </c>
      <c r="M1079" s="111"/>
      <c r="N1079" s="112">
        <v>0.23566499124252871</v>
      </c>
      <c r="O1079" s="112">
        <v>0.26051664453871182</v>
      </c>
      <c r="P1079" s="113">
        <v>0.35159202519269755</v>
      </c>
      <c r="Q1079" s="113">
        <v>0.36547393750344936</v>
      </c>
      <c r="R1079" s="113">
        <v>0.37514970549782012</v>
      </c>
      <c r="S1079" s="207">
        <v>0.42054686780990841</v>
      </c>
      <c r="T1079" s="113">
        <v>0.453951193561763</v>
      </c>
      <c r="U1079" s="111"/>
      <c r="V1079" s="114">
        <v>67.611446000000001</v>
      </c>
      <c r="W1079" s="114">
        <v>71.34</v>
      </c>
      <c r="X1079" s="115">
        <v>68.969546854826831</v>
      </c>
      <c r="Y1079" s="115">
        <v>69.490107801946166</v>
      </c>
      <c r="Z1079" s="115">
        <v>69.437716540470547</v>
      </c>
      <c r="AA1079" s="119">
        <v>71.384020531433407</v>
      </c>
      <c r="AB1079" s="115">
        <v>72.953514610389263</v>
      </c>
      <c r="AC1079" s="115"/>
      <c r="AD1079" s="116">
        <v>44.219653949801391</v>
      </c>
      <c r="AE1079" s="116">
        <v>44.692654297414435</v>
      </c>
      <c r="AF1079" s="115">
        <v>44.680851063829785</v>
      </c>
      <c r="AG1079" s="115">
        <v>44.680851063829785</v>
      </c>
      <c r="AH1079" s="115">
        <v>44.680851063829785</v>
      </c>
      <c r="AI1079" s="119">
        <v>56.871597596512856</v>
      </c>
      <c r="AJ1079" s="117">
        <v>69.981238273921193</v>
      </c>
      <c r="AK1079" s="115"/>
      <c r="AL1079" s="118">
        <v>6.692397571686902</v>
      </c>
      <c r="AM1079" s="118">
        <v>7.1633033797216692</v>
      </c>
      <c r="AN1079" s="115">
        <v>7.3232027791452392</v>
      </c>
      <c r="AO1079" s="115">
        <v>7.423353862292581</v>
      </c>
      <c r="AP1079" s="115">
        <v>7.5260359831099688</v>
      </c>
      <c r="AQ1079" s="119">
        <v>7.8412146743054905</v>
      </c>
      <c r="AR1079" s="115">
        <v>8.0707000000000004</v>
      </c>
      <c r="AS1079" s="115"/>
      <c r="AT1079" s="118">
        <v>151.38653746844366</v>
      </c>
      <c r="AU1079" s="118">
        <v>172.34994445975977</v>
      </c>
      <c r="AV1079" s="119">
        <v>385.68823103970203</v>
      </c>
      <c r="AW1079" s="119">
        <v>420.7977581635061</v>
      </c>
      <c r="AX1079" s="119">
        <v>448.98698373017095</v>
      </c>
      <c r="AY1079" s="119">
        <v>517.1446096004729</v>
      </c>
      <c r="AZ1079" s="119">
        <v>554.00383480762525</v>
      </c>
      <c r="BA1079" s="119"/>
    </row>
    <row r="1080" spans="1:53" x14ac:dyDescent="0.25">
      <c r="A1080" s="180" t="s">
        <v>1937</v>
      </c>
      <c r="B1080" s="181">
        <v>2</v>
      </c>
      <c r="C1080" s="182" t="s">
        <v>1938</v>
      </c>
      <c r="D1080" s="31"/>
      <c r="E1080" s="32"/>
      <c r="F1080" s="160">
        <v>5599</v>
      </c>
      <c r="G1080" s="109">
        <v>4537</v>
      </c>
      <c r="H1080" s="110">
        <v>4471</v>
      </c>
      <c r="I1080" s="110">
        <v>4407</v>
      </c>
      <c r="J1080" s="110">
        <v>4341</v>
      </c>
      <c r="K1080" s="110">
        <v>4131</v>
      </c>
      <c r="L1080" s="110">
        <v>3266</v>
      </c>
      <c r="M1080" s="111"/>
      <c r="N1080" s="112">
        <v>0.18130257684192116</v>
      </c>
      <c r="O1080" s="112">
        <v>0.18285491822959685</v>
      </c>
      <c r="P1080" s="113">
        <v>0.26107696742902226</v>
      </c>
      <c r="Q1080" s="113">
        <v>0.27387162005865784</v>
      </c>
      <c r="R1080" s="113">
        <v>0.28050671903726476</v>
      </c>
      <c r="S1080" s="207">
        <v>0.28757883698968367</v>
      </c>
      <c r="T1080" s="113">
        <v>0.27968098888852744</v>
      </c>
      <c r="U1080" s="111"/>
      <c r="V1080" s="114">
        <v>62.738442499999998</v>
      </c>
      <c r="W1080" s="114">
        <v>71.040000000000006</v>
      </c>
      <c r="X1080" s="115">
        <v>70.43410805881966</v>
      </c>
      <c r="Y1080" s="115">
        <v>71.840928958876901</v>
      </c>
      <c r="Z1080" s="115">
        <v>72.31704364904887</v>
      </c>
      <c r="AA1080" s="119">
        <v>73.743770863495001</v>
      </c>
      <c r="AB1080" s="115">
        <v>73.33148404622294</v>
      </c>
      <c r="AC1080" s="115"/>
      <c r="AD1080" s="116">
        <v>28.917463495059231</v>
      </c>
      <c r="AE1080" s="116">
        <v>29.087026435557341</v>
      </c>
      <c r="AF1080" s="115">
        <v>29.015310706104152</v>
      </c>
      <c r="AG1080" s="115">
        <v>29.076892138244514</v>
      </c>
      <c r="AH1080" s="115">
        <v>29.073357729646514</v>
      </c>
      <c r="AI1080" s="119">
        <v>36.452924527367713</v>
      </c>
      <c r="AJ1080" s="117">
        <v>44.444444444444443</v>
      </c>
      <c r="AK1080" s="115"/>
      <c r="AL1080" s="118">
        <v>4.277713318284424</v>
      </c>
      <c r="AM1080" s="118">
        <v>4.6477782957393483</v>
      </c>
      <c r="AN1080" s="115">
        <v>4.6684290147024505</v>
      </c>
      <c r="AO1080" s="115">
        <v>4.8536155785682134</v>
      </c>
      <c r="AP1080" s="115">
        <v>4.9151308868501538</v>
      </c>
      <c r="AQ1080" s="119">
        <v>4.6934982018690192</v>
      </c>
      <c r="AR1080" s="115">
        <v>4.3898000000000001</v>
      </c>
      <c r="AS1080" s="115"/>
      <c r="AT1080" s="118">
        <v>138.97637644673097</v>
      </c>
      <c r="AU1080" s="118">
        <v>116.31940991391245</v>
      </c>
      <c r="AV1080" s="119">
        <v>274.27666766748916</v>
      </c>
      <c r="AW1080" s="119">
        <v>294.38613929842478</v>
      </c>
      <c r="AX1080" s="119">
        <v>308.17364896154021</v>
      </c>
      <c r="AY1080" s="119">
        <v>299.78062020078141</v>
      </c>
      <c r="AZ1080" s="119">
        <v>270.14145486980294</v>
      </c>
      <c r="BA1080" s="119"/>
    </row>
    <row r="1081" spans="1:53" x14ac:dyDescent="0.25">
      <c r="A1081" s="180" t="s">
        <v>1939</v>
      </c>
      <c r="B1081" s="181">
        <v>3</v>
      </c>
      <c r="C1081" s="182" t="s">
        <v>1940</v>
      </c>
      <c r="D1081" s="31"/>
      <c r="E1081" s="32"/>
      <c r="F1081" s="160">
        <v>6745</v>
      </c>
      <c r="G1081" s="109">
        <v>5203</v>
      </c>
      <c r="H1081" s="110">
        <v>5219</v>
      </c>
      <c r="I1081" s="110">
        <v>5179</v>
      </c>
      <c r="J1081" s="110">
        <v>5134</v>
      </c>
      <c r="K1081" s="110">
        <v>4984</v>
      </c>
      <c r="L1081" s="110">
        <v>3522</v>
      </c>
      <c r="M1081" s="111"/>
      <c r="N1081" s="112">
        <v>0.1949434313824128</v>
      </c>
      <c r="O1081" s="112">
        <v>0.19689115822990555</v>
      </c>
      <c r="P1081" s="113">
        <v>0.31317891638591161</v>
      </c>
      <c r="Q1081" s="113">
        <v>0.33081489433739036</v>
      </c>
      <c r="R1081" s="113">
        <v>0.34024264188590575</v>
      </c>
      <c r="S1081" s="207">
        <v>0.32491942174582855</v>
      </c>
      <c r="T1081" s="113">
        <v>0.2898349794639028</v>
      </c>
      <c r="U1081" s="111"/>
      <c r="V1081" s="114">
        <v>65.483691800000003</v>
      </c>
      <c r="W1081" s="114">
        <v>71.28</v>
      </c>
      <c r="X1081" s="115">
        <v>68.984655834796229</v>
      </c>
      <c r="Y1081" s="115">
        <v>69.78582079450706</v>
      </c>
      <c r="Z1081" s="115">
        <v>69.685035051347143</v>
      </c>
      <c r="AA1081" s="119">
        <v>70.351137844057348</v>
      </c>
      <c r="AB1081" s="115">
        <v>69.886684448626269</v>
      </c>
      <c r="AC1081" s="115"/>
      <c r="AD1081" s="116">
        <v>51.562502442083847</v>
      </c>
      <c r="AE1081" s="116">
        <v>51.69364477672891</v>
      </c>
      <c r="AF1081" s="115">
        <v>51.724137931034484</v>
      </c>
      <c r="AG1081" s="115">
        <v>51.724137931034484</v>
      </c>
      <c r="AH1081" s="115">
        <v>51.724137931034484</v>
      </c>
      <c r="AI1081" s="119">
        <v>49.613743878277774</v>
      </c>
      <c r="AJ1081" s="117">
        <v>47.272727272727273</v>
      </c>
      <c r="AK1081" s="115"/>
      <c r="AL1081" s="118">
        <v>4.0946186640471511</v>
      </c>
      <c r="AM1081" s="118">
        <v>4.5926634135667399</v>
      </c>
      <c r="AN1081" s="115">
        <v>4.7259471693072728</v>
      </c>
      <c r="AO1081" s="115">
        <v>5.009721193335916</v>
      </c>
      <c r="AP1081" s="115">
        <v>5.1366891133557795</v>
      </c>
      <c r="AQ1081" s="119">
        <v>5.1115014671654251</v>
      </c>
      <c r="AR1081" s="115">
        <v>5.0030000000000001</v>
      </c>
      <c r="AS1081" s="115"/>
      <c r="AT1081" s="118">
        <v>128.76392974809224</v>
      </c>
      <c r="AU1081" s="118">
        <v>111.50146684118953</v>
      </c>
      <c r="AV1081" s="119">
        <v>351.37985935875719</v>
      </c>
      <c r="AW1081" s="119">
        <v>384.66059046801752</v>
      </c>
      <c r="AX1081" s="119">
        <v>408.9486469468373</v>
      </c>
      <c r="AY1081" s="119">
        <v>363.88017680749908</v>
      </c>
      <c r="AZ1081" s="119">
        <v>280.67638599363579</v>
      </c>
      <c r="BA1081" s="119"/>
    </row>
    <row r="1082" spans="1:53" x14ac:dyDescent="0.25">
      <c r="A1082" s="180" t="s">
        <v>1941</v>
      </c>
      <c r="B1082" s="181">
        <v>4</v>
      </c>
      <c r="C1082" s="182" t="s">
        <v>1942</v>
      </c>
      <c r="D1082" s="31"/>
      <c r="E1082" s="32"/>
      <c r="F1082" s="160">
        <v>5512</v>
      </c>
      <c r="G1082" s="109">
        <v>5212</v>
      </c>
      <c r="H1082" s="110">
        <v>5408</v>
      </c>
      <c r="I1082" s="110">
        <v>5433</v>
      </c>
      <c r="J1082" s="110">
        <v>5454</v>
      </c>
      <c r="K1082" s="110">
        <v>5497</v>
      </c>
      <c r="L1082" s="110">
        <v>3873</v>
      </c>
      <c r="M1082" s="111"/>
      <c r="N1082" s="112">
        <v>0.19271722088664231</v>
      </c>
      <c r="O1082" s="112">
        <v>0.19359160897037025</v>
      </c>
      <c r="P1082" s="113">
        <v>0.22710630216832994</v>
      </c>
      <c r="Q1082" s="113">
        <v>0.23353090499803419</v>
      </c>
      <c r="R1082" s="113">
        <v>0.23525945787315564</v>
      </c>
      <c r="S1082" s="207">
        <v>0.26487091383147227</v>
      </c>
      <c r="T1082" s="113">
        <v>0.28634461710704628</v>
      </c>
      <c r="U1082" s="111"/>
      <c r="V1082" s="114">
        <v>65.915194400000004</v>
      </c>
      <c r="W1082" s="114">
        <v>71.22</v>
      </c>
      <c r="X1082" s="115">
        <v>66.799795208873945</v>
      </c>
      <c r="Y1082" s="115">
        <v>67.254270029139818</v>
      </c>
      <c r="Z1082" s="115">
        <v>66.495224661888585</v>
      </c>
      <c r="AA1082" s="119">
        <v>65.865411767472608</v>
      </c>
      <c r="AB1082" s="115">
        <v>64.240818973804366</v>
      </c>
      <c r="AC1082" s="115"/>
      <c r="AD1082" s="116">
        <v>42.590922011812502</v>
      </c>
      <c r="AE1082" s="116">
        <v>42.720954417844034</v>
      </c>
      <c r="AF1082" s="115">
        <v>42.708333333333329</v>
      </c>
      <c r="AG1082" s="115">
        <v>42.713182748756708</v>
      </c>
      <c r="AH1082" s="115">
        <v>42.710472323633461</v>
      </c>
      <c r="AI1082" s="119">
        <v>50.463986354201325</v>
      </c>
      <c r="AJ1082" s="117">
        <v>58.854166666666664</v>
      </c>
      <c r="AK1082" s="115"/>
      <c r="AL1082" s="118">
        <v>4.4461935251798561</v>
      </c>
      <c r="AM1082" s="118">
        <v>4.8295366101694901</v>
      </c>
      <c r="AN1082" s="115">
        <v>4.8770466265039927</v>
      </c>
      <c r="AO1082" s="115">
        <v>5.0654499580184718</v>
      </c>
      <c r="AP1082" s="115">
        <v>5.1585380875202604</v>
      </c>
      <c r="AQ1082" s="119">
        <v>5.0615177190724125</v>
      </c>
      <c r="AR1082" s="115">
        <v>4.9006999999999996</v>
      </c>
      <c r="AS1082" s="115"/>
      <c r="AT1082" s="118">
        <v>126.83748411162928</v>
      </c>
      <c r="AU1082" s="118">
        <v>111.90125319953557</v>
      </c>
      <c r="AV1082" s="119">
        <v>171.23929880405069</v>
      </c>
      <c r="AW1082" s="119">
        <v>177.24019747000401</v>
      </c>
      <c r="AX1082" s="119">
        <v>181.0202795838334</v>
      </c>
      <c r="AY1082" s="119">
        <v>232.54162787977108</v>
      </c>
      <c r="AZ1082" s="119">
        <v>281.84416836193219</v>
      </c>
      <c r="BA1082" s="119"/>
    </row>
    <row r="1083" spans="1:53" x14ac:dyDescent="0.25">
      <c r="A1083" s="180" t="s">
        <v>1943</v>
      </c>
      <c r="B1083" s="181">
        <v>5</v>
      </c>
      <c r="C1083" s="182" t="s">
        <v>660</v>
      </c>
      <c r="D1083" s="31"/>
      <c r="E1083" s="32"/>
      <c r="F1083" s="160">
        <v>23731</v>
      </c>
      <c r="G1083" s="109">
        <v>20307</v>
      </c>
      <c r="H1083" s="110">
        <v>20166</v>
      </c>
      <c r="I1083" s="110">
        <v>19919</v>
      </c>
      <c r="J1083" s="110">
        <v>19663</v>
      </c>
      <c r="K1083" s="110">
        <v>12375</v>
      </c>
      <c r="L1083" s="110">
        <v>11068</v>
      </c>
      <c r="M1083" s="111"/>
      <c r="N1083" s="112">
        <v>0.17043951531171678</v>
      </c>
      <c r="O1083" s="112">
        <v>0.17118495051467036</v>
      </c>
      <c r="P1083" s="113">
        <v>0.27751136494322265</v>
      </c>
      <c r="Q1083" s="113">
        <v>0.29275311988501529</v>
      </c>
      <c r="R1083" s="113">
        <v>0.29925594814744094</v>
      </c>
      <c r="S1083" s="207">
        <v>0.31480849137930689</v>
      </c>
      <c r="T1083" s="113">
        <v>0.31080649302937441</v>
      </c>
      <c r="U1083" s="111"/>
      <c r="V1083" s="114">
        <v>63.564249200000006</v>
      </c>
      <c r="W1083" s="114">
        <v>71.040000000000006</v>
      </c>
      <c r="X1083" s="115">
        <v>66.257323899758774</v>
      </c>
      <c r="Y1083" s="115">
        <v>67.036544533673322</v>
      </c>
      <c r="Z1083" s="115">
        <v>66.298783020754726</v>
      </c>
      <c r="AA1083" s="119">
        <v>65.769860379508827</v>
      </c>
      <c r="AB1083" s="115">
        <v>63.727833281073039</v>
      </c>
      <c r="AC1083" s="115"/>
      <c r="AD1083" s="116">
        <v>30.084480586214031</v>
      </c>
      <c r="AE1083" s="116">
        <v>30.202901431365525</v>
      </c>
      <c r="AF1083" s="115">
        <v>30.152815974793739</v>
      </c>
      <c r="AG1083" s="115">
        <v>30.195823752426509</v>
      </c>
      <c r="AH1083" s="115">
        <v>30.193355361326095</v>
      </c>
      <c r="AI1083" s="119">
        <v>42.637052593706358</v>
      </c>
      <c r="AJ1083" s="117">
        <v>56.142034548944345</v>
      </c>
      <c r="AK1083" s="115"/>
      <c r="AL1083" s="118">
        <v>3.5882315342465754</v>
      </c>
      <c r="AM1083" s="118">
        <v>3.972752927820268</v>
      </c>
      <c r="AN1083" s="115">
        <v>4.0435754877845094</v>
      </c>
      <c r="AO1083" s="115">
        <v>4.2193273517870384</v>
      </c>
      <c r="AP1083" s="115">
        <v>4.2947469743589739</v>
      </c>
      <c r="AQ1083" s="119">
        <v>4.3433135301060304</v>
      </c>
      <c r="AR1083" s="115">
        <v>4.3236999999999997</v>
      </c>
      <c r="AS1083" s="115"/>
      <c r="AT1083" s="118">
        <v>132.5562737529329</v>
      </c>
      <c r="AU1083" s="118">
        <v>109.96253619667235</v>
      </c>
      <c r="AV1083" s="119">
        <v>386.00987143544944</v>
      </c>
      <c r="AW1083" s="119">
        <v>424.19672275225366</v>
      </c>
      <c r="AX1083" s="119">
        <v>451.71057771778726</v>
      </c>
      <c r="AY1083" s="119">
        <v>444.56128600103693</v>
      </c>
      <c r="AZ1083" s="119">
        <v>397.99150194132824</v>
      </c>
      <c r="BA1083" s="119"/>
    </row>
    <row r="1084" spans="1:53" x14ac:dyDescent="0.25">
      <c r="A1084" s="180" t="s">
        <v>1944</v>
      </c>
      <c r="B1084" s="181">
        <v>6</v>
      </c>
      <c r="C1084" s="182" t="s">
        <v>1945</v>
      </c>
      <c r="D1084" s="31"/>
      <c r="E1084" s="32"/>
      <c r="F1084" s="160">
        <v>10878</v>
      </c>
      <c r="G1084" s="109">
        <v>9752</v>
      </c>
      <c r="H1084" s="110">
        <v>10105</v>
      </c>
      <c r="I1084" s="110">
        <v>10145</v>
      </c>
      <c r="J1084" s="110">
        <v>10180</v>
      </c>
      <c r="K1084" s="110">
        <v>10243</v>
      </c>
      <c r="L1084" s="110">
        <v>9089</v>
      </c>
      <c r="M1084" s="111"/>
      <c r="N1084" s="112">
        <v>0.19346900794246877</v>
      </c>
      <c r="O1084" s="112">
        <v>0.2062021457294709</v>
      </c>
      <c r="P1084" s="113">
        <v>0.29888252056175779</v>
      </c>
      <c r="Q1084" s="113">
        <v>0.31352528304099603</v>
      </c>
      <c r="R1084" s="113">
        <v>0.32149728203405348</v>
      </c>
      <c r="S1084" s="207">
        <v>0.36675402228849069</v>
      </c>
      <c r="T1084" s="113">
        <v>0.39889462259119862</v>
      </c>
      <c r="U1084" s="111"/>
      <c r="V1084" s="114">
        <v>67.165064000000001</v>
      </c>
      <c r="W1084" s="114">
        <v>71.13</v>
      </c>
      <c r="X1084" s="115">
        <v>68.207064261646394</v>
      </c>
      <c r="Y1084" s="115">
        <v>68.645589686202399</v>
      </c>
      <c r="Z1084" s="115">
        <v>68.314696086825847</v>
      </c>
      <c r="AA1084" s="119">
        <v>69.269858999616048</v>
      </c>
      <c r="AB1084" s="115">
        <v>69.657356708269603</v>
      </c>
      <c r="AC1084" s="115"/>
      <c r="AD1084" s="116">
        <v>40.537547348141452</v>
      </c>
      <c r="AE1084" s="116">
        <v>40.882991284322387</v>
      </c>
      <c r="AF1084" s="115">
        <v>40.825688073394495</v>
      </c>
      <c r="AG1084" s="115">
        <v>40.862345077410161</v>
      </c>
      <c r="AH1084" s="115">
        <v>40.855144565231157</v>
      </c>
      <c r="AI1084" s="119">
        <v>49.628545714569555</v>
      </c>
      <c r="AJ1084" s="117">
        <v>59.073359073359079</v>
      </c>
      <c r="AK1084" s="115"/>
      <c r="AL1084" s="118">
        <v>4.4240387693240377</v>
      </c>
      <c r="AM1084" s="118">
        <v>4.9660631898600487</v>
      </c>
      <c r="AN1084" s="115">
        <v>5.138951226648202</v>
      </c>
      <c r="AO1084" s="115">
        <v>5.3910337063256462</v>
      </c>
      <c r="AP1084" s="115">
        <v>5.4960261443661969</v>
      </c>
      <c r="AQ1084" s="119">
        <v>5.4290967430014945</v>
      </c>
      <c r="AR1084" s="115">
        <v>5.2367999999999997</v>
      </c>
      <c r="AS1084" s="115"/>
      <c r="AT1084" s="118">
        <v>127.80682991757081</v>
      </c>
      <c r="AU1084" s="118">
        <v>128.10592322132698</v>
      </c>
      <c r="AV1084" s="119">
        <v>329.97644991991393</v>
      </c>
      <c r="AW1084" s="119">
        <v>359.87650330811675</v>
      </c>
      <c r="AX1084" s="119">
        <v>382.95100776369662</v>
      </c>
      <c r="AY1084" s="119">
        <v>497.76852911613241</v>
      </c>
      <c r="AZ1084" s="119">
        <v>590.93102916446162</v>
      </c>
      <c r="BA1084" s="119"/>
    </row>
    <row r="1085" spans="1:53" x14ac:dyDescent="0.25">
      <c r="A1085" s="180" t="s">
        <v>1946</v>
      </c>
      <c r="B1085" s="181">
        <v>7</v>
      </c>
      <c r="C1085" s="182" t="s">
        <v>1786</v>
      </c>
      <c r="D1085" s="31"/>
      <c r="E1085" s="32"/>
      <c r="F1085" s="160">
        <v>3282</v>
      </c>
      <c r="G1085" s="109">
        <v>4976</v>
      </c>
      <c r="H1085" s="110">
        <v>5503</v>
      </c>
      <c r="I1085" s="110">
        <v>5659</v>
      </c>
      <c r="J1085" s="110">
        <v>5815</v>
      </c>
      <c r="K1085" s="110">
        <v>6286</v>
      </c>
      <c r="L1085" s="110">
        <v>3218</v>
      </c>
      <c r="M1085" s="111"/>
      <c r="N1085" s="112">
        <v>0.21489499894859401</v>
      </c>
      <c r="O1085" s="112">
        <v>0.18554221649379468</v>
      </c>
      <c r="P1085" s="113">
        <v>0.21110908479889987</v>
      </c>
      <c r="Q1085" s="113">
        <v>0.21071340075165368</v>
      </c>
      <c r="R1085" s="113">
        <v>0.20561028171563475</v>
      </c>
      <c r="S1085" s="207">
        <v>0.2554317678983497</v>
      </c>
      <c r="T1085" s="113">
        <v>0.2870733371569541</v>
      </c>
      <c r="U1085" s="111"/>
      <c r="V1085" s="114">
        <v>66.674043799999993</v>
      </c>
      <c r="W1085" s="114">
        <v>71.430000000000007</v>
      </c>
      <c r="X1085" s="115">
        <v>65.695831929026554</v>
      </c>
      <c r="Y1085" s="115">
        <v>65.874792647565016</v>
      </c>
      <c r="Z1085" s="115">
        <v>64.647704957476762</v>
      </c>
      <c r="AA1085" s="119">
        <v>62.04996353356205</v>
      </c>
      <c r="AB1085" s="115">
        <v>58.473952802057433</v>
      </c>
      <c r="AC1085" s="115"/>
      <c r="AD1085" s="116">
        <v>48.404554225443967</v>
      </c>
      <c r="AE1085" s="116">
        <v>48.600499315294499</v>
      </c>
      <c r="AF1085" s="115">
        <v>48.623853211009177</v>
      </c>
      <c r="AG1085" s="115">
        <v>48.623853211009177</v>
      </c>
      <c r="AH1085" s="115">
        <v>48.623853211009177</v>
      </c>
      <c r="AI1085" s="119">
        <v>54.678279390882608</v>
      </c>
      <c r="AJ1085" s="117">
        <v>61.194029850746269</v>
      </c>
      <c r="AK1085" s="115"/>
      <c r="AL1085" s="118">
        <v>5.45804768907563</v>
      </c>
      <c r="AM1085" s="118">
        <v>6.0020752364574363</v>
      </c>
      <c r="AN1085" s="115">
        <v>6.0504008546196184</v>
      </c>
      <c r="AO1085" s="115">
        <v>6.2518137651821863</v>
      </c>
      <c r="AP1085" s="115">
        <v>6.3651439292035397</v>
      </c>
      <c r="AQ1085" s="119">
        <v>6.0874041486144819</v>
      </c>
      <c r="AR1085" s="115">
        <v>5.6936999999999998</v>
      </c>
      <c r="AS1085" s="115"/>
      <c r="AT1085" s="118">
        <v>134.73735218568453</v>
      </c>
      <c r="AU1085" s="118">
        <v>88.652455881255648</v>
      </c>
      <c r="AV1085" s="119">
        <v>124.62796857427766</v>
      </c>
      <c r="AW1085" s="119">
        <v>121.70418749422085</v>
      </c>
      <c r="AX1085" s="119">
        <v>117.01189644586131</v>
      </c>
      <c r="AY1085" s="119">
        <v>198.73618121563049</v>
      </c>
      <c r="AZ1085" s="119">
        <v>290.18089120660835</v>
      </c>
      <c r="BA1085" s="119"/>
    </row>
    <row r="1086" spans="1:53" x14ac:dyDescent="0.25">
      <c r="A1086" s="180" t="s">
        <v>1947</v>
      </c>
      <c r="B1086" s="181">
        <v>8</v>
      </c>
      <c r="C1086" s="182" t="s">
        <v>1948</v>
      </c>
      <c r="D1086" s="31"/>
      <c r="E1086" s="32"/>
      <c r="F1086" s="160">
        <v>7826</v>
      </c>
      <c r="G1086" s="109">
        <v>7639</v>
      </c>
      <c r="H1086" s="110">
        <v>7825</v>
      </c>
      <c r="I1086" s="110">
        <v>7831</v>
      </c>
      <c r="J1086" s="110">
        <v>7836</v>
      </c>
      <c r="K1086" s="110">
        <v>7850</v>
      </c>
      <c r="L1086" s="110">
        <v>3003</v>
      </c>
      <c r="M1086" s="111"/>
      <c r="N1086" s="112">
        <v>0.16833198762500703</v>
      </c>
      <c r="O1086" s="112">
        <v>0.17878886877914291</v>
      </c>
      <c r="P1086" s="113">
        <v>0.22309317045776966</v>
      </c>
      <c r="Q1086" s="113">
        <v>0.23314643247822744</v>
      </c>
      <c r="R1086" s="113">
        <v>0.23835239498704552</v>
      </c>
      <c r="S1086" s="207">
        <v>0.31988631016194247</v>
      </c>
      <c r="T1086" s="113">
        <v>0.37636128109077416</v>
      </c>
      <c r="U1086" s="111"/>
      <c r="V1086" s="114">
        <v>61.920075500000003</v>
      </c>
      <c r="W1086" s="114">
        <v>71.13</v>
      </c>
      <c r="X1086" s="115">
        <v>70.930378164696677</v>
      </c>
      <c r="Y1086" s="115">
        <v>72.589077609303502</v>
      </c>
      <c r="Z1086" s="115">
        <v>73.351576245453785</v>
      </c>
      <c r="AA1086" s="119">
        <v>76.559363987896404</v>
      </c>
      <c r="AB1086" s="115">
        <v>77.897135123233454</v>
      </c>
      <c r="AC1086" s="115"/>
      <c r="AD1086" s="116">
        <v>28.99538357684122</v>
      </c>
      <c r="AE1086" s="116">
        <v>29.264327817812543</v>
      </c>
      <c r="AF1086" s="115">
        <v>29.150579304329387</v>
      </c>
      <c r="AG1086" s="115">
        <v>29.248253781289179</v>
      </c>
      <c r="AH1086" s="115">
        <v>29.24264784620172</v>
      </c>
      <c r="AI1086" s="119">
        <v>38.088441175648768</v>
      </c>
      <c r="AJ1086" s="117">
        <v>47.65625</v>
      </c>
      <c r="AK1086" s="115"/>
      <c r="AL1086" s="118">
        <v>3.6530255933952525</v>
      </c>
      <c r="AM1086" s="118">
        <v>4.0334888855147284</v>
      </c>
      <c r="AN1086" s="115">
        <v>4.1212791399281228</v>
      </c>
      <c r="AO1086" s="115">
        <v>4.3167058886509642</v>
      </c>
      <c r="AP1086" s="115">
        <v>4.3909789883268475</v>
      </c>
      <c r="AQ1086" s="119">
        <v>4.1331528767577268</v>
      </c>
      <c r="AR1086" s="115">
        <v>3.7793000000000001</v>
      </c>
      <c r="AS1086" s="115"/>
      <c r="AT1086" s="118">
        <v>133.23009910235928</v>
      </c>
      <c r="AU1086" s="118">
        <v>120.40615039105957</v>
      </c>
      <c r="AV1086" s="119">
        <v>198.78867594440351</v>
      </c>
      <c r="AW1086" s="119">
        <v>207.99166490573165</v>
      </c>
      <c r="AX1086" s="119">
        <v>214.31638598790229</v>
      </c>
      <c r="AY1086" s="119">
        <v>410.33888579100312</v>
      </c>
      <c r="AZ1086" s="119">
        <v>613.3347178343945</v>
      </c>
      <c r="BA1086" s="119"/>
    </row>
    <row r="1087" spans="1:53" x14ac:dyDescent="0.25">
      <c r="A1087" s="180" t="s">
        <v>1949</v>
      </c>
      <c r="B1087" s="181">
        <v>9</v>
      </c>
      <c r="C1087" s="182" t="s">
        <v>1950</v>
      </c>
      <c r="D1087" s="31"/>
      <c r="E1087" s="32"/>
      <c r="F1087" s="160">
        <v>3418</v>
      </c>
      <c r="G1087" s="109">
        <v>2175</v>
      </c>
      <c r="H1087" s="110">
        <v>2114</v>
      </c>
      <c r="I1087" s="110">
        <v>2073</v>
      </c>
      <c r="J1087" s="110">
        <v>2031</v>
      </c>
      <c r="K1087" s="110">
        <v>1904</v>
      </c>
      <c r="L1087" s="110">
        <v>1480</v>
      </c>
      <c r="M1087" s="111"/>
      <c r="N1087" s="112">
        <v>0.18658458837077874</v>
      </c>
      <c r="O1087" s="112">
        <v>0.17687692765799637</v>
      </c>
      <c r="P1087" s="113">
        <v>0.38031432464998371</v>
      </c>
      <c r="Q1087" s="113">
        <v>0.40344848510955966</v>
      </c>
      <c r="R1087" s="113">
        <v>0.41779559983483827</v>
      </c>
      <c r="S1087" s="207">
        <v>0.41955182419435472</v>
      </c>
      <c r="T1087" s="113">
        <v>0.38750682723587981</v>
      </c>
      <c r="U1087" s="111"/>
      <c r="V1087" s="114">
        <v>61.287701000000006</v>
      </c>
      <c r="W1087" s="114">
        <v>71.010000000000005</v>
      </c>
      <c r="X1087" s="115">
        <v>69.678203793658994</v>
      </c>
      <c r="Y1087" s="115">
        <v>71.311458572794905</v>
      </c>
      <c r="Z1087" s="115">
        <v>71.834773718279607</v>
      </c>
      <c r="AA1087" s="119">
        <v>73.132178670509347</v>
      </c>
      <c r="AB1087" s="115">
        <v>72.369663797550885</v>
      </c>
      <c r="AC1087" s="115"/>
      <c r="AD1087" s="116">
        <v>34.121075792901593</v>
      </c>
      <c r="AE1087" s="116">
        <v>34.721632551946747</v>
      </c>
      <c r="AF1087" s="115">
        <v>34.482758620689658</v>
      </c>
      <c r="AG1087" s="115">
        <v>34.68573897324665</v>
      </c>
      <c r="AH1087" s="115">
        <v>34.67322083121325</v>
      </c>
      <c r="AI1087" s="119">
        <v>45.277331073454661</v>
      </c>
      <c r="AJ1087" s="117">
        <v>56.69291338582677</v>
      </c>
      <c r="AK1087" s="115"/>
      <c r="AL1087" s="118">
        <v>4.450183155397391</v>
      </c>
      <c r="AM1087" s="118">
        <v>4.7667774891774881</v>
      </c>
      <c r="AN1087" s="115">
        <v>4.8778149055249127</v>
      </c>
      <c r="AO1087" s="115">
        <v>4.9797771539206206</v>
      </c>
      <c r="AP1087" s="115">
        <v>5.0705386641580432</v>
      </c>
      <c r="AQ1087" s="119">
        <v>4.8205342723864</v>
      </c>
      <c r="AR1087" s="115">
        <v>4.4878</v>
      </c>
      <c r="AS1087" s="115"/>
      <c r="AT1087" s="118">
        <v>139.91338404811552</v>
      </c>
      <c r="AU1087" s="118">
        <v>101.0436572558673</v>
      </c>
      <c r="AV1087" s="119">
        <v>701.07393911075553</v>
      </c>
      <c r="AW1087" s="119">
        <v>787.51357033513079</v>
      </c>
      <c r="AX1087" s="119">
        <v>849.94587995704114</v>
      </c>
      <c r="AY1087" s="119">
        <v>766.2255769623298</v>
      </c>
      <c r="AZ1087" s="119">
        <v>589.60943905330043</v>
      </c>
      <c r="BA1087" s="119"/>
    </row>
    <row r="1088" spans="1:53" x14ac:dyDescent="0.25">
      <c r="A1088" s="180" t="s">
        <v>1951</v>
      </c>
      <c r="B1088" s="181">
        <v>10</v>
      </c>
      <c r="C1088" s="182" t="s">
        <v>1952</v>
      </c>
      <c r="D1088" s="31"/>
      <c r="E1088" s="32"/>
      <c r="F1088" s="160">
        <v>9328</v>
      </c>
      <c r="G1088" s="109">
        <v>7511</v>
      </c>
      <c r="H1088" s="110">
        <v>7548</v>
      </c>
      <c r="I1088" s="110">
        <v>7493</v>
      </c>
      <c r="J1088" s="110">
        <v>7433</v>
      </c>
      <c r="K1088" s="110">
        <v>7230</v>
      </c>
      <c r="L1088" s="110">
        <v>5159</v>
      </c>
      <c r="M1088" s="111"/>
      <c r="N1088" s="112">
        <v>0.1880527126025888</v>
      </c>
      <c r="O1088" s="112">
        <v>0.17655761057073993</v>
      </c>
      <c r="P1088" s="113">
        <v>0.20675015068128011</v>
      </c>
      <c r="Q1088" s="113">
        <v>0.21071024268345892</v>
      </c>
      <c r="R1088" s="113">
        <v>0.21108538336868535</v>
      </c>
      <c r="S1088" s="207">
        <v>0.25117731894472373</v>
      </c>
      <c r="T1088" s="113">
        <v>0.28058674900437724</v>
      </c>
      <c r="U1088" s="111"/>
      <c r="V1088" s="114">
        <v>63.147626000000002</v>
      </c>
      <c r="W1088" s="114">
        <v>71.099999999999994</v>
      </c>
      <c r="X1088" s="115">
        <v>70.917810870266024</v>
      </c>
      <c r="Y1088" s="115">
        <v>72.381771880262335</v>
      </c>
      <c r="Z1088" s="115">
        <v>73.116094294465142</v>
      </c>
      <c r="AA1088" s="119">
        <v>75.82319210117339</v>
      </c>
      <c r="AB1088" s="115">
        <v>76.958005580352321</v>
      </c>
      <c r="AC1088" s="115"/>
      <c r="AD1088" s="116">
        <v>41.783716449992944</v>
      </c>
      <c r="AE1088" s="116">
        <v>41.98990703473762</v>
      </c>
      <c r="AF1088" s="115">
        <v>41.964285714285715</v>
      </c>
      <c r="AG1088" s="115">
        <v>41.977583606736374</v>
      </c>
      <c r="AH1088" s="115">
        <v>41.973285723169319</v>
      </c>
      <c r="AI1088" s="119">
        <v>46.912862115196049</v>
      </c>
      <c r="AJ1088" s="117">
        <v>52.224371373307541</v>
      </c>
      <c r="AK1088" s="115"/>
      <c r="AL1088" s="118">
        <v>4.1964106806661832</v>
      </c>
      <c r="AM1088" s="118">
        <v>4.6572909346670839</v>
      </c>
      <c r="AN1088" s="115">
        <v>4.7660633688732865</v>
      </c>
      <c r="AO1088" s="115">
        <v>4.9802836512261583</v>
      </c>
      <c r="AP1088" s="115">
        <v>5.1135862105263143</v>
      </c>
      <c r="AQ1088" s="119">
        <v>4.7234561872854712</v>
      </c>
      <c r="AR1088" s="115">
        <v>4.2310999999999996</v>
      </c>
      <c r="AS1088" s="115"/>
      <c r="AT1088" s="118">
        <v>132.09558462785833</v>
      </c>
      <c r="AU1088" s="118">
        <v>95.746472056652493</v>
      </c>
      <c r="AV1088" s="119">
        <v>131.14762151601573</v>
      </c>
      <c r="AW1088" s="119">
        <v>130.23933287054709</v>
      </c>
      <c r="AX1088" s="119">
        <v>127.37635943706006</v>
      </c>
      <c r="AY1088" s="119">
        <v>183.38753118585191</v>
      </c>
      <c r="AZ1088" s="119">
        <v>245.29227690866725</v>
      </c>
      <c r="BA1088" s="119"/>
    </row>
    <row r="1089" spans="1:53" x14ac:dyDescent="0.25">
      <c r="A1089" s="180" t="s">
        <v>1953</v>
      </c>
      <c r="B1089" s="181">
        <v>11</v>
      </c>
      <c r="C1089" s="182" t="s">
        <v>1954</v>
      </c>
      <c r="D1089" s="31"/>
      <c r="E1089" s="32"/>
      <c r="F1089" s="160">
        <v>1106</v>
      </c>
      <c r="G1089" s="109">
        <v>942</v>
      </c>
      <c r="H1089" s="110">
        <v>944</v>
      </c>
      <c r="I1089" s="110">
        <v>936</v>
      </c>
      <c r="J1089" s="110">
        <v>927</v>
      </c>
      <c r="K1089" s="110">
        <v>899</v>
      </c>
      <c r="L1089" s="110">
        <v>731</v>
      </c>
      <c r="M1089" s="111"/>
      <c r="N1089" s="112">
        <v>0.18299615994091326</v>
      </c>
      <c r="O1089" s="112">
        <v>0.18620188647711416</v>
      </c>
      <c r="P1089" s="113">
        <v>0.22550388313469796</v>
      </c>
      <c r="Q1089" s="113">
        <v>0.23248056833075995</v>
      </c>
      <c r="R1089" s="113">
        <v>0.23511242141463401</v>
      </c>
      <c r="S1089" s="207">
        <v>0.30784550152864415</v>
      </c>
      <c r="T1089" s="113">
        <v>0.34908305321353261</v>
      </c>
      <c r="U1089" s="111"/>
      <c r="V1089" s="114">
        <v>58.4903738</v>
      </c>
      <c r="W1089" s="114">
        <v>70.819999999999993</v>
      </c>
      <c r="X1089" s="115">
        <v>70.804910035846774</v>
      </c>
      <c r="Y1089" s="115">
        <v>73.053173929492274</v>
      </c>
      <c r="Z1089" s="115">
        <v>74.140237767652437</v>
      </c>
      <c r="AA1089" s="119">
        <v>78.273849253996104</v>
      </c>
      <c r="AB1089" s="115">
        <v>79.870254077784679</v>
      </c>
      <c r="AC1089" s="115"/>
      <c r="AD1089" s="116">
        <v>43.696402203784928</v>
      </c>
      <c r="AE1089" s="116">
        <v>44.470449343037615</v>
      </c>
      <c r="AF1089" s="115">
        <v>44.444444444444443</v>
      </c>
      <c r="AG1089" s="115">
        <v>44.444444444444443</v>
      </c>
      <c r="AH1089" s="115">
        <v>44.444444444444443</v>
      </c>
      <c r="AI1089" s="119">
        <v>42.86036171969721</v>
      </c>
      <c r="AJ1089" s="117">
        <v>40.909090909090914</v>
      </c>
      <c r="AK1089" s="115"/>
      <c r="AL1089" s="118">
        <v>3.9273561038961042</v>
      </c>
      <c r="AM1089" s="118">
        <v>4.2540026128266035</v>
      </c>
      <c r="AN1089" s="115">
        <v>4.3245714034775027</v>
      </c>
      <c r="AO1089" s="115">
        <v>4.431865075921908</v>
      </c>
      <c r="AP1089" s="115">
        <v>4.4742144680851066</v>
      </c>
      <c r="AQ1089" s="119">
        <v>4.1790715562223166</v>
      </c>
      <c r="AR1089" s="115">
        <v>3.7776000000000001</v>
      </c>
      <c r="AS1089" s="115"/>
      <c r="AT1089" s="118">
        <v>140.77312696631162</v>
      </c>
      <c r="AU1089" s="118">
        <v>110.16855852636498</v>
      </c>
      <c r="AV1089" s="119">
        <v>166.72245481078863</v>
      </c>
      <c r="AW1089" s="119">
        <v>169.74407964673267</v>
      </c>
      <c r="AX1089" s="119">
        <v>170.20568648756978</v>
      </c>
      <c r="AY1089" s="119">
        <v>337.24911340509419</v>
      </c>
      <c r="AZ1089" s="119">
        <v>515.37736036905164</v>
      </c>
      <c r="BA1089" s="119"/>
    </row>
    <row r="1090" spans="1:53" x14ac:dyDescent="0.25">
      <c r="A1090" s="180" t="s">
        <v>1955</v>
      </c>
      <c r="B1090" s="181">
        <v>12</v>
      </c>
      <c r="C1090" s="182" t="s">
        <v>1956</v>
      </c>
      <c r="D1090" s="31"/>
      <c r="E1090" s="32"/>
      <c r="F1090" s="160">
        <v>6726</v>
      </c>
      <c r="G1090" s="109">
        <v>5121</v>
      </c>
      <c r="H1090" s="110">
        <v>5031</v>
      </c>
      <c r="I1090" s="110">
        <v>4952</v>
      </c>
      <c r="J1090" s="110">
        <v>4871</v>
      </c>
      <c r="K1090" s="110">
        <v>4619</v>
      </c>
      <c r="L1090" s="110">
        <v>3828</v>
      </c>
      <c r="M1090" s="111"/>
      <c r="N1090" s="112">
        <v>0.16608339791055063</v>
      </c>
      <c r="O1090" s="112">
        <v>0.16806921605965017</v>
      </c>
      <c r="P1090" s="113">
        <v>0.21351567276904429</v>
      </c>
      <c r="Q1090" s="113">
        <v>0.22210356800230738</v>
      </c>
      <c r="R1090" s="113">
        <v>0.22618385701725105</v>
      </c>
      <c r="S1090" s="207">
        <v>0.26692153916047362</v>
      </c>
      <c r="T1090" s="113">
        <v>0.29188969946047044</v>
      </c>
      <c r="U1090" s="111"/>
      <c r="V1090" s="114">
        <v>64.769480599999994</v>
      </c>
      <c r="W1090" s="114">
        <v>70.92</v>
      </c>
      <c r="X1090" s="115">
        <v>69.677210825705998</v>
      </c>
      <c r="Y1090" s="115">
        <v>70.650861712095477</v>
      </c>
      <c r="Z1090" s="115">
        <v>70.839404201440203</v>
      </c>
      <c r="AA1090" s="119">
        <v>71.665480983981524</v>
      </c>
      <c r="AB1090" s="115">
        <v>71.197903173264706</v>
      </c>
      <c r="AC1090" s="115"/>
      <c r="AD1090" s="116">
        <v>23.72156443055734</v>
      </c>
      <c r="AE1090" s="116">
        <v>23.756228354949201</v>
      </c>
      <c r="AF1090" s="115">
        <v>23.741567435433591</v>
      </c>
      <c r="AG1090" s="115">
        <v>23.754156590241742</v>
      </c>
      <c r="AH1090" s="115">
        <v>23.753434047497137</v>
      </c>
      <c r="AI1090" s="119">
        <v>36.107514131040716</v>
      </c>
      <c r="AJ1090" s="117">
        <v>49.529780564263319</v>
      </c>
      <c r="AK1090" s="115"/>
      <c r="AL1090" s="118">
        <v>3.988997951219512</v>
      </c>
      <c r="AM1090" s="118">
        <v>4.3334057752110171</v>
      </c>
      <c r="AN1090" s="115">
        <v>4.3312580747353584</v>
      </c>
      <c r="AO1090" s="115">
        <v>4.5173257397648969</v>
      </c>
      <c r="AP1090" s="115">
        <v>4.5841207457358193</v>
      </c>
      <c r="AQ1090" s="119">
        <v>4.1319146659503971</v>
      </c>
      <c r="AR1090" s="115">
        <v>3.5937999999999999</v>
      </c>
      <c r="AS1090" s="115"/>
      <c r="AT1090" s="118">
        <v>124.09364979935431</v>
      </c>
      <c r="AU1090" s="118">
        <v>109.27349596577416</v>
      </c>
      <c r="AV1090" s="119">
        <v>191.63638961221318</v>
      </c>
      <c r="AW1090" s="119">
        <v>201.4904448387428</v>
      </c>
      <c r="AX1090" s="119">
        <v>208.00193603642438</v>
      </c>
      <c r="AY1090" s="119">
        <v>282.52116433863557</v>
      </c>
      <c r="AZ1090" s="119">
        <v>353.2923335488087</v>
      </c>
      <c r="BA1090" s="119"/>
    </row>
    <row r="1091" spans="1:53" x14ac:dyDescent="0.25">
      <c r="A1091" s="180" t="s">
        <v>1957</v>
      </c>
      <c r="B1091" s="181">
        <v>13</v>
      </c>
      <c r="C1091" s="182" t="s">
        <v>1958</v>
      </c>
      <c r="D1091" s="31"/>
      <c r="E1091" s="32"/>
      <c r="F1091" s="160">
        <v>5371</v>
      </c>
      <c r="G1091" s="109">
        <v>3821</v>
      </c>
      <c r="H1091" s="110">
        <v>3715</v>
      </c>
      <c r="I1091" s="110">
        <v>3642</v>
      </c>
      <c r="J1091" s="110">
        <v>3570</v>
      </c>
      <c r="K1091" s="110">
        <v>3345</v>
      </c>
      <c r="L1091" s="110">
        <v>2616</v>
      </c>
      <c r="M1091" s="111"/>
      <c r="N1091" s="112">
        <v>0.17798976537827044</v>
      </c>
      <c r="O1091" s="112">
        <v>0.14330485893788325</v>
      </c>
      <c r="P1091" s="113">
        <v>0.20553929349760697</v>
      </c>
      <c r="Q1091" s="113">
        <v>0.21127099130856089</v>
      </c>
      <c r="R1091" s="113">
        <v>0.21002601261198736</v>
      </c>
      <c r="S1091" s="207">
        <v>0.2033141961117845</v>
      </c>
      <c r="T1091" s="113">
        <v>0.18826377750837428</v>
      </c>
      <c r="U1091" s="111"/>
      <c r="V1091" s="114">
        <v>66.465732200000005</v>
      </c>
      <c r="W1091" s="114">
        <v>70.92</v>
      </c>
      <c r="X1091" s="115">
        <v>64.199490730374265</v>
      </c>
      <c r="Y1091" s="115">
        <v>64.193142736698462</v>
      </c>
      <c r="Z1091" s="115">
        <v>62.627774490517311</v>
      </c>
      <c r="AA1091" s="119">
        <v>58.856280084299897</v>
      </c>
      <c r="AB1091" s="115">
        <v>54.121352575986023</v>
      </c>
      <c r="AC1091" s="115"/>
      <c r="AD1091" s="116">
        <v>32.741358666469154</v>
      </c>
      <c r="AE1091" s="116">
        <v>32.825627861973501</v>
      </c>
      <c r="AF1091" s="115">
        <v>32.789986661082111</v>
      </c>
      <c r="AG1091" s="115">
        <v>32.820591330529517</v>
      </c>
      <c r="AH1091" s="115">
        <v>32.818834804202105</v>
      </c>
      <c r="AI1091" s="119">
        <v>40.548808829552399</v>
      </c>
      <c r="AJ1091" s="117">
        <v>48.936170212765958</v>
      </c>
      <c r="AK1091" s="115"/>
      <c r="AL1091" s="118">
        <v>3.9798001242236021</v>
      </c>
      <c r="AM1091" s="118">
        <v>4.3645409168081493</v>
      </c>
      <c r="AN1091" s="115">
        <v>4.3587857839195596</v>
      </c>
      <c r="AO1091" s="115">
        <v>4.5520189484643421</v>
      </c>
      <c r="AP1091" s="115">
        <v>4.6192116751269037</v>
      </c>
      <c r="AQ1091" s="119">
        <v>4.2975363014860424</v>
      </c>
      <c r="AR1091" s="115">
        <v>3.8908999999999998</v>
      </c>
      <c r="AS1091" s="115"/>
      <c r="AT1091" s="118">
        <v>124.71218084530747</v>
      </c>
      <c r="AU1091" s="118">
        <v>73.929773559227471</v>
      </c>
      <c r="AV1091" s="119">
        <v>169.78107469025571</v>
      </c>
      <c r="AW1091" s="119">
        <v>176.09868186009294</v>
      </c>
      <c r="AX1091" s="119">
        <v>177.65850020759873</v>
      </c>
      <c r="AY1091" s="119">
        <v>172.47738517507605</v>
      </c>
      <c r="AZ1091" s="119">
        <v>161.24654135726482</v>
      </c>
      <c r="BA1091" s="119"/>
    </row>
    <row r="1092" spans="1:53" x14ac:dyDescent="0.25">
      <c r="A1092" s="180" t="s">
        <v>1959</v>
      </c>
      <c r="B1092" s="181">
        <v>14</v>
      </c>
      <c r="C1092" s="182" t="s">
        <v>1960</v>
      </c>
      <c r="D1092" s="31"/>
      <c r="E1092" s="32"/>
      <c r="F1092" s="160">
        <v>4209</v>
      </c>
      <c r="G1092" s="109">
        <v>3202</v>
      </c>
      <c r="H1092" s="110">
        <v>3142</v>
      </c>
      <c r="I1092" s="110">
        <v>3092</v>
      </c>
      <c r="J1092" s="110">
        <v>3041</v>
      </c>
      <c r="K1092" s="110">
        <v>2880</v>
      </c>
      <c r="L1092" s="110">
        <v>1813</v>
      </c>
      <c r="M1092" s="111"/>
      <c r="N1092" s="112">
        <v>0.18886294668115644</v>
      </c>
      <c r="O1092" s="112">
        <v>0.1723556299323373</v>
      </c>
      <c r="P1092" s="113">
        <v>0.18847176900732779</v>
      </c>
      <c r="Q1092" s="113">
        <v>0.18969790674366341</v>
      </c>
      <c r="R1092" s="113">
        <v>0.18905810544935478</v>
      </c>
      <c r="S1092" s="207">
        <v>0.23271605252567903</v>
      </c>
      <c r="T1092" s="113">
        <v>0.26252383414186159</v>
      </c>
      <c r="U1092" s="111"/>
      <c r="V1092" s="114">
        <v>63.229462699999999</v>
      </c>
      <c r="W1092" s="114">
        <v>71.069999999999993</v>
      </c>
      <c r="X1092" s="115">
        <v>67.788482868912737</v>
      </c>
      <c r="Y1092" s="115">
        <v>68.82390352520892</v>
      </c>
      <c r="Z1092" s="115">
        <v>68.572041298623034</v>
      </c>
      <c r="AA1092" s="119">
        <v>70.217624531974593</v>
      </c>
      <c r="AB1092" s="115">
        <v>70.371104176477772</v>
      </c>
      <c r="AC1092" s="115"/>
      <c r="AD1092" s="116">
        <v>51.6677386797463</v>
      </c>
      <c r="AE1092" s="116">
        <v>51.816554493083764</v>
      </c>
      <c r="AF1092" s="115">
        <v>51.851851851851848</v>
      </c>
      <c r="AG1092" s="115">
        <v>51.851851851851848</v>
      </c>
      <c r="AH1092" s="115">
        <v>51.851851851851848</v>
      </c>
      <c r="AI1092" s="119">
        <v>50.152496479441254</v>
      </c>
      <c r="AJ1092" s="117">
        <v>48.251748251748253</v>
      </c>
      <c r="AK1092" s="115"/>
      <c r="AL1092" s="118">
        <v>3.9976626153846153</v>
      </c>
      <c r="AM1092" s="118">
        <v>4.470911848341232</v>
      </c>
      <c r="AN1092" s="115">
        <v>4.5634164024941271</v>
      </c>
      <c r="AO1092" s="115">
        <v>4.8363605565638235</v>
      </c>
      <c r="AP1092" s="115">
        <v>4.9338945261918772</v>
      </c>
      <c r="AQ1092" s="119">
        <v>4.6616509210896169</v>
      </c>
      <c r="AR1092" s="115">
        <v>4.2843</v>
      </c>
      <c r="AS1092" s="115"/>
      <c r="AT1092" s="118">
        <v>127.16461190167573</v>
      </c>
      <c r="AU1092" s="118">
        <v>87.650986523477954</v>
      </c>
      <c r="AV1092" s="119">
        <v>107.84824228599851</v>
      </c>
      <c r="AW1092" s="119">
        <v>104.18789168498505</v>
      </c>
      <c r="AX1092" s="119">
        <v>102.80567137326133</v>
      </c>
      <c r="AY1092" s="119">
        <v>164.66686825887155</v>
      </c>
      <c r="AZ1092" s="119">
        <v>237.99281522145421</v>
      </c>
      <c r="BA1092" s="119"/>
    </row>
    <row r="1093" spans="1:53" x14ac:dyDescent="0.25">
      <c r="A1093" s="180" t="s">
        <v>1961</v>
      </c>
      <c r="B1093" s="181">
        <v>15</v>
      </c>
      <c r="C1093" s="182" t="s">
        <v>1962</v>
      </c>
      <c r="D1093" s="31"/>
      <c r="E1093" s="32"/>
      <c r="F1093" s="160">
        <v>5847</v>
      </c>
      <c r="G1093" s="109">
        <v>5112</v>
      </c>
      <c r="H1093" s="110">
        <v>5129</v>
      </c>
      <c r="I1093" s="110">
        <v>5088</v>
      </c>
      <c r="J1093" s="110">
        <v>5045</v>
      </c>
      <c r="K1093" s="110">
        <v>4897</v>
      </c>
      <c r="L1093" s="110">
        <v>4601</v>
      </c>
      <c r="M1093" s="111"/>
      <c r="N1093" s="112">
        <v>0.17166031759155528</v>
      </c>
      <c r="O1093" s="112">
        <v>0.14424675374608012</v>
      </c>
      <c r="P1093" s="113">
        <v>0.24284573506855014</v>
      </c>
      <c r="Q1093" s="113">
        <v>0.25339105828324215</v>
      </c>
      <c r="R1093" s="113">
        <v>0.2556812429958763</v>
      </c>
      <c r="S1093" s="207">
        <v>0.28212280777348192</v>
      </c>
      <c r="T1093" s="113">
        <v>0.29110255019190662</v>
      </c>
      <c r="U1093" s="111"/>
      <c r="V1093" s="114">
        <v>64.099907599999995</v>
      </c>
      <c r="W1093" s="114">
        <v>71.25</v>
      </c>
      <c r="X1093" s="115">
        <v>64.821290279765904</v>
      </c>
      <c r="Y1093" s="115">
        <v>65.287700211193766</v>
      </c>
      <c r="Z1093" s="115">
        <v>63.915004237939939</v>
      </c>
      <c r="AA1093" s="119">
        <v>61.601991971323287</v>
      </c>
      <c r="AB1093" s="115">
        <v>57.722394035031613</v>
      </c>
      <c r="AC1093" s="115"/>
      <c r="AD1093" s="116">
        <v>27.095156736879407</v>
      </c>
      <c r="AE1093" s="116">
        <v>27.165679893400775</v>
      </c>
      <c r="AF1093" s="115">
        <v>27.13585250542075</v>
      </c>
      <c r="AG1093" s="115">
        <v>27.161464923823537</v>
      </c>
      <c r="AH1093" s="115">
        <v>27.15999492306727</v>
      </c>
      <c r="AI1093" s="119">
        <v>44.771677961090063</v>
      </c>
      <c r="AJ1093" s="117">
        <v>63.902439024390247</v>
      </c>
      <c r="AK1093" s="115"/>
      <c r="AL1093" s="118">
        <v>4.3252228969636635</v>
      </c>
      <c r="AM1093" s="118">
        <v>4.6756750111358576</v>
      </c>
      <c r="AN1093" s="115">
        <v>4.6839458508861602</v>
      </c>
      <c r="AO1093" s="115">
        <v>4.8576305711987127</v>
      </c>
      <c r="AP1093" s="115">
        <v>4.9283221659524736</v>
      </c>
      <c r="AQ1093" s="119">
        <v>4.8430272251426203</v>
      </c>
      <c r="AR1093" s="115">
        <v>4.7001999999999997</v>
      </c>
      <c r="AS1093" s="115"/>
      <c r="AT1093" s="118">
        <v>122.16671054058395</v>
      </c>
      <c r="AU1093" s="118">
        <v>75.920276773930368</v>
      </c>
      <c r="AV1093" s="119">
        <v>261.58083579243868</v>
      </c>
      <c r="AW1093" s="119">
        <v>281.97024055696528</v>
      </c>
      <c r="AX1093" s="119">
        <v>294.69960724762348</v>
      </c>
      <c r="AY1093" s="119">
        <v>327.93253670848208</v>
      </c>
      <c r="AZ1093" s="119">
        <v>343.62607452675729</v>
      </c>
      <c r="BA1093" s="119"/>
    </row>
    <row r="1094" spans="1:53" x14ac:dyDescent="0.25">
      <c r="A1094" s="180" t="s">
        <v>1963</v>
      </c>
      <c r="B1094" s="181">
        <v>16</v>
      </c>
      <c r="C1094" s="182" t="s">
        <v>1964</v>
      </c>
      <c r="D1094" s="31"/>
      <c r="E1094" s="32"/>
      <c r="F1094" s="160">
        <v>3998</v>
      </c>
      <c r="G1094" s="109">
        <v>8511</v>
      </c>
      <c r="H1094" s="110">
        <v>10070</v>
      </c>
      <c r="I1094" s="110">
        <v>10613</v>
      </c>
      <c r="J1094" s="110">
        <v>11177</v>
      </c>
      <c r="K1094" s="110">
        <v>12975</v>
      </c>
      <c r="L1094" s="110">
        <v>3010</v>
      </c>
      <c r="M1094" s="111"/>
      <c r="N1094" s="112">
        <v>0.16473729982460558</v>
      </c>
      <c r="O1094" s="112">
        <v>0.13533945688014448</v>
      </c>
      <c r="P1094" s="113">
        <v>0.14626512707381559</v>
      </c>
      <c r="Q1094" s="113">
        <v>0.1722509190053384</v>
      </c>
      <c r="R1094" s="113">
        <v>0.16675356861425564</v>
      </c>
      <c r="S1094" s="207">
        <v>0.26717929349795366</v>
      </c>
      <c r="T1094" s="113">
        <v>0.32711705688036946</v>
      </c>
      <c r="U1094" s="111"/>
      <c r="V1094" s="114">
        <v>62.619407299999999</v>
      </c>
      <c r="W1094" s="114">
        <v>71.52</v>
      </c>
      <c r="X1094" s="115">
        <v>65.560433528009554</v>
      </c>
      <c r="Y1094" s="115">
        <v>66.367078897441104</v>
      </c>
      <c r="Z1094" s="115">
        <v>65.199043408647583</v>
      </c>
      <c r="AA1094" s="119">
        <v>63.584072647357743</v>
      </c>
      <c r="AB1094" s="115">
        <v>59.970899098022905</v>
      </c>
      <c r="AC1094" s="115"/>
      <c r="AD1094" s="116">
        <v>27.604058293342192</v>
      </c>
      <c r="AE1094" s="116">
        <v>27.712575160096016</v>
      </c>
      <c r="AF1094" s="115">
        <v>27.666678537671547</v>
      </c>
      <c r="AG1094" s="115">
        <v>27.706089413930556</v>
      </c>
      <c r="AH1094" s="115">
        <v>27.703827463614317</v>
      </c>
      <c r="AI1094" s="119">
        <v>35.162892593071774</v>
      </c>
      <c r="AJ1094" s="117">
        <v>43.25153374233129</v>
      </c>
      <c r="AK1094" s="115"/>
      <c r="AL1094" s="118">
        <v>3.8447454142011828</v>
      </c>
      <c r="AM1094" s="118">
        <v>4.5386498509242701</v>
      </c>
      <c r="AN1094" s="115">
        <v>4.6675923925017653</v>
      </c>
      <c r="AO1094" s="115">
        <v>4.8902954128440363</v>
      </c>
      <c r="AP1094" s="115">
        <v>5.0676799426249106</v>
      </c>
      <c r="AQ1094" s="119">
        <v>5.1058150191133223</v>
      </c>
      <c r="AR1094" s="115">
        <v>5.0286</v>
      </c>
      <c r="AS1094" s="115"/>
      <c r="AT1094" s="118">
        <v>123.15970692582121</v>
      </c>
      <c r="AU1094" s="118">
        <v>69.090960028172844</v>
      </c>
      <c r="AV1094" s="119">
        <v>83.271957952553649</v>
      </c>
      <c r="AW1094" s="119">
        <v>109.41397777173738</v>
      </c>
      <c r="AX1094" s="119">
        <v>102.56665126481576</v>
      </c>
      <c r="AY1094" s="119">
        <v>290.52364833373576</v>
      </c>
      <c r="AZ1094" s="119">
        <v>507.07091207006334</v>
      </c>
      <c r="BA1094" s="119"/>
    </row>
    <row r="1095" spans="1:53" x14ac:dyDescent="0.25">
      <c r="A1095" s="185" t="s">
        <v>1965</v>
      </c>
      <c r="B1095" s="186">
        <v>17</v>
      </c>
      <c r="C1095" s="197" t="s">
        <v>1966</v>
      </c>
      <c r="D1095" s="31"/>
      <c r="E1095" s="32"/>
      <c r="F1095" s="160"/>
      <c r="G1095" s="109"/>
      <c r="H1095" s="110"/>
      <c r="I1095" s="110"/>
      <c r="J1095" s="110"/>
      <c r="K1095" s="110">
        <v>4144</v>
      </c>
      <c r="L1095" s="110">
        <v>3945</v>
      </c>
      <c r="M1095" s="111"/>
      <c r="N1095" s="112"/>
      <c r="O1095" s="112"/>
      <c r="P1095" s="113"/>
      <c r="Q1095" s="113"/>
      <c r="R1095" s="113"/>
      <c r="S1095" s="207">
        <v>0.19854921462088018</v>
      </c>
      <c r="T1095" s="113">
        <v>0.21867220660388476</v>
      </c>
      <c r="U1095" s="111"/>
      <c r="V1095" s="114"/>
      <c r="W1095" s="114"/>
      <c r="X1095" s="115"/>
      <c r="Y1095" s="115"/>
      <c r="Z1095" s="115"/>
      <c r="AA1095" s="119">
        <v>67.124704609971303</v>
      </c>
      <c r="AB1095" s="115">
        <v>67.149360104364987</v>
      </c>
      <c r="AC1095" s="115"/>
      <c r="AD1095" s="116"/>
      <c r="AE1095" s="116"/>
      <c r="AF1095" s="115"/>
      <c r="AG1095" s="115"/>
      <c r="AH1095" s="115"/>
      <c r="AI1095" s="119">
        <v>41.003766832588177</v>
      </c>
      <c r="AJ1095" s="128">
        <v>45.012787723785166</v>
      </c>
      <c r="AK1095" s="115"/>
      <c r="AL1095" s="118"/>
      <c r="AM1095" s="118"/>
      <c r="AN1095" s="115"/>
      <c r="AO1095" s="115"/>
      <c r="AP1095" s="115"/>
      <c r="AQ1095" s="119">
        <v>3.7524216637217815</v>
      </c>
      <c r="AR1095" s="115">
        <v>3.8551000000000002</v>
      </c>
      <c r="AS1095" s="115"/>
      <c r="AT1095" s="118"/>
      <c r="AU1095" s="118"/>
      <c r="AV1095" s="119"/>
      <c r="AW1095" s="119"/>
      <c r="AX1095" s="119"/>
      <c r="AY1095" s="119">
        <v>150.73942266587574</v>
      </c>
      <c r="AZ1095" s="119">
        <v>178.75325521675413</v>
      </c>
      <c r="BA1095" s="119"/>
    </row>
    <row r="1096" spans="1:53" x14ac:dyDescent="0.25">
      <c r="A1096" s="185" t="s">
        <v>1967</v>
      </c>
      <c r="B1096" s="186">
        <v>18</v>
      </c>
      <c r="C1096" s="197" t="s">
        <v>1968</v>
      </c>
      <c r="D1096" s="31"/>
      <c r="E1096" s="32"/>
      <c r="F1096" s="161"/>
      <c r="G1096" s="108"/>
      <c r="H1096" s="108"/>
      <c r="I1096" s="108"/>
      <c r="J1096" s="108"/>
      <c r="K1096" s="108">
        <v>2283</v>
      </c>
      <c r="L1096" s="110">
        <v>2373</v>
      </c>
      <c r="M1096" s="108"/>
      <c r="N1096" s="108"/>
      <c r="O1096" s="108"/>
      <c r="P1096" s="108"/>
      <c r="Q1096" s="108"/>
      <c r="R1096" s="108"/>
      <c r="S1096" s="207">
        <v>0.23110974964884934</v>
      </c>
      <c r="T1096" s="113">
        <v>0.25294208465953005</v>
      </c>
      <c r="U1096" s="108"/>
      <c r="V1096" s="122"/>
      <c r="W1096" s="122"/>
      <c r="X1096" s="122"/>
      <c r="Y1096" s="122"/>
      <c r="Z1096" s="122"/>
      <c r="AA1096" s="119">
        <v>66.279935162925881</v>
      </c>
      <c r="AB1096" s="115">
        <v>66.304280366071552</v>
      </c>
      <c r="AC1096" s="122"/>
      <c r="AD1096" s="122"/>
      <c r="AE1096" s="122"/>
      <c r="AF1096" s="122"/>
      <c r="AG1096" s="122"/>
      <c r="AH1096" s="122"/>
      <c r="AI1096" s="119">
        <v>36.26874640973827</v>
      </c>
      <c r="AJ1096" s="128">
        <v>39.814814814814817</v>
      </c>
      <c r="AK1096" s="122"/>
      <c r="AL1096" s="122"/>
      <c r="AM1096" s="122"/>
      <c r="AN1096" s="122"/>
      <c r="AO1096" s="122"/>
      <c r="AP1096" s="122"/>
      <c r="AQ1096" s="119">
        <v>3.9119562829752379</v>
      </c>
      <c r="AR1096" s="115">
        <v>4.0190000000000001</v>
      </c>
      <c r="AS1096" s="122"/>
      <c r="AT1096" s="119"/>
      <c r="AU1096" s="119"/>
      <c r="AV1096" s="119"/>
      <c r="AW1096" s="119"/>
      <c r="AX1096" s="119"/>
      <c r="AY1096" s="119">
        <v>225.42300156849279</v>
      </c>
      <c r="AZ1096" s="119">
        <v>267.31623764021174</v>
      </c>
      <c r="BA1096" s="119"/>
    </row>
    <row r="1097" spans="1:53" x14ac:dyDescent="0.25">
      <c r="A1097" s="185" t="s">
        <v>1969</v>
      </c>
      <c r="B1097" s="186">
        <v>19</v>
      </c>
      <c r="C1097" s="197" t="s">
        <v>1970</v>
      </c>
      <c r="D1097" s="31"/>
      <c r="E1097" s="32"/>
      <c r="F1097" s="161"/>
      <c r="G1097" s="108"/>
      <c r="H1097" s="108"/>
      <c r="I1097" s="108"/>
      <c r="J1097" s="108"/>
      <c r="K1097" s="108">
        <v>4243</v>
      </c>
      <c r="L1097" s="110">
        <v>1300</v>
      </c>
      <c r="M1097" s="108"/>
      <c r="N1097" s="108"/>
      <c r="O1097" s="108"/>
      <c r="P1097" s="108"/>
      <c r="Q1097" s="108"/>
      <c r="R1097" s="108"/>
      <c r="S1097" s="207">
        <v>0.30495898752916051</v>
      </c>
      <c r="T1097" s="113">
        <v>0.33655053828524251</v>
      </c>
      <c r="U1097" s="108"/>
      <c r="V1097" s="122"/>
      <c r="W1097" s="122"/>
      <c r="X1097" s="122"/>
      <c r="Y1097" s="122"/>
      <c r="Z1097" s="122"/>
      <c r="AA1097" s="119">
        <v>60.53517403294957</v>
      </c>
      <c r="AB1097" s="115">
        <v>60.163742986346762</v>
      </c>
      <c r="AC1097" s="122"/>
      <c r="AD1097" s="122"/>
      <c r="AE1097" s="122"/>
      <c r="AF1097" s="122"/>
      <c r="AG1097" s="122"/>
      <c r="AH1097" s="122"/>
      <c r="AI1097" s="119">
        <v>39.440222971221822</v>
      </c>
      <c r="AJ1097" s="128">
        <v>42.142857142857146</v>
      </c>
      <c r="AK1097" s="122"/>
      <c r="AL1097" s="122"/>
      <c r="AM1097" s="122"/>
      <c r="AN1097" s="122"/>
      <c r="AO1097" s="122"/>
      <c r="AP1097" s="122"/>
      <c r="AQ1097" s="119">
        <v>4.6662483623359465</v>
      </c>
      <c r="AR1097" s="115">
        <v>4.8522999999999996</v>
      </c>
      <c r="AS1097" s="122"/>
      <c r="AT1097" s="119"/>
      <c r="AU1097" s="119"/>
      <c r="AV1097" s="119"/>
      <c r="AW1097" s="119"/>
      <c r="AX1097" s="119"/>
      <c r="AY1097" s="119">
        <v>453.36141207050571</v>
      </c>
      <c r="AZ1097" s="119">
        <v>567.71205074625129</v>
      </c>
      <c r="BA1097" s="119"/>
    </row>
    <row r="1098" spans="1:53" x14ac:dyDescent="0.25">
      <c r="A1098" s="185" t="s">
        <v>1971</v>
      </c>
      <c r="B1098" s="186">
        <v>20</v>
      </c>
      <c r="C1098" s="197" t="s">
        <v>1972</v>
      </c>
      <c r="D1098" s="31"/>
      <c r="E1098" s="32"/>
      <c r="F1098" s="161"/>
      <c r="G1098" s="108"/>
      <c r="H1098" s="108"/>
      <c r="I1098" s="108"/>
      <c r="J1098" s="108"/>
      <c r="K1098" s="108">
        <v>3447</v>
      </c>
      <c r="L1098" s="110">
        <v>1914</v>
      </c>
      <c r="M1098" s="108"/>
      <c r="N1098" s="108"/>
      <c r="O1098" s="108"/>
      <c r="P1098" s="108"/>
      <c r="Q1098" s="108"/>
      <c r="R1098" s="108"/>
      <c r="S1098" s="207">
        <v>0.21266467217571874</v>
      </c>
      <c r="T1098" s="113">
        <v>0.24159706838436601</v>
      </c>
      <c r="U1098" s="108"/>
      <c r="V1098" s="122"/>
      <c r="W1098" s="122"/>
      <c r="X1098" s="122"/>
      <c r="Y1098" s="122"/>
      <c r="Z1098" s="122"/>
      <c r="AA1098" s="119">
        <v>73.365783103011111</v>
      </c>
      <c r="AB1098" s="115">
        <v>75.852934764202416</v>
      </c>
      <c r="AC1098" s="122"/>
      <c r="AD1098" s="122"/>
      <c r="AE1098" s="122"/>
      <c r="AF1098" s="122"/>
      <c r="AG1098" s="122"/>
      <c r="AH1098" s="122"/>
      <c r="AI1098" s="119">
        <v>29.156298625632406</v>
      </c>
      <c r="AJ1098" s="128">
        <v>31.382978723404253</v>
      </c>
      <c r="AK1098" s="122"/>
      <c r="AL1098" s="122"/>
      <c r="AM1098" s="122"/>
      <c r="AN1098" s="122"/>
      <c r="AO1098" s="122"/>
      <c r="AP1098" s="122"/>
      <c r="AQ1098" s="119">
        <v>3.3945400906722711</v>
      </c>
      <c r="AR1098" s="115">
        <v>3.4110999999999998</v>
      </c>
      <c r="AS1098" s="122"/>
      <c r="AT1098" s="119"/>
      <c r="AU1098" s="119"/>
      <c r="AV1098" s="119"/>
      <c r="AW1098" s="119"/>
      <c r="AX1098" s="119"/>
      <c r="AY1098" s="119">
        <v>197.54598956559616</v>
      </c>
      <c r="AZ1098" s="119">
        <v>252.35166682057766</v>
      </c>
      <c r="BA1098" s="119"/>
    </row>
    <row r="1099" spans="1:53" x14ac:dyDescent="0.25">
      <c r="A1099" s="185" t="s">
        <v>1973</v>
      </c>
      <c r="B1099" s="186">
        <v>21</v>
      </c>
      <c r="C1099" s="197" t="s">
        <v>1974</v>
      </c>
      <c r="D1099" s="31"/>
      <c r="E1099" s="32"/>
      <c r="F1099" s="161"/>
      <c r="G1099" s="108"/>
      <c r="H1099" s="108"/>
      <c r="I1099" s="108"/>
      <c r="J1099" s="108"/>
      <c r="K1099" s="108"/>
      <c r="L1099" s="110">
        <v>1533</v>
      </c>
      <c r="M1099" s="108"/>
      <c r="N1099" s="108"/>
      <c r="O1099" s="108"/>
      <c r="P1099" s="108"/>
      <c r="Q1099" s="108"/>
      <c r="R1099" s="108"/>
      <c r="S1099" s="207"/>
      <c r="T1099" s="113">
        <v>0.19564994349115059</v>
      </c>
      <c r="U1099" s="108"/>
      <c r="V1099" s="122"/>
      <c r="W1099" s="122"/>
      <c r="X1099" s="122"/>
      <c r="Y1099" s="122"/>
      <c r="Z1099" s="122"/>
      <c r="AA1099" s="119"/>
      <c r="AB1099" s="115">
        <v>67.436887432294185</v>
      </c>
      <c r="AC1099" s="122"/>
      <c r="AD1099" s="122"/>
      <c r="AE1099" s="122"/>
      <c r="AF1099" s="122"/>
      <c r="AG1099" s="122"/>
      <c r="AH1099" s="122"/>
      <c r="AI1099" s="119"/>
      <c r="AJ1099" s="128">
        <v>34.821428571428569</v>
      </c>
      <c r="AK1099" s="122"/>
      <c r="AL1099" s="122"/>
      <c r="AM1099" s="122"/>
      <c r="AN1099" s="122"/>
      <c r="AO1099" s="122"/>
      <c r="AP1099" s="122"/>
      <c r="AQ1099" s="119"/>
      <c r="AR1099" s="115">
        <v>3.5884999999999998</v>
      </c>
      <c r="AS1099" s="122"/>
      <c r="AT1099" s="119"/>
      <c r="AU1099" s="119"/>
      <c r="AV1099" s="119"/>
      <c r="AW1099" s="119"/>
      <c r="AX1099" s="119"/>
      <c r="AY1099" s="119"/>
      <c r="AZ1099" s="119">
        <v>159.63506354593829</v>
      </c>
      <c r="BA1099" s="119"/>
    </row>
    <row r="1100" spans="1:53" x14ac:dyDescent="0.25">
      <c r="A1100" s="184"/>
      <c r="B1100" s="183"/>
      <c r="C1100" s="182"/>
      <c r="D1100" s="31"/>
      <c r="E1100" s="32"/>
      <c r="F1100" s="161"/>
      <c r="G1100" s="108"/>
      <c r="H1100" s="108"/>
      <c r="I1100" s="108"/>
      <c r="J1100" s="108"/>
      <c r="K1100" s="108"/>
      <c r="L1100" s="108" t="s">
        <v>15</v>
      </c>
      <c r="M1100" s="108"/>
      <c r="N1100" s="108"/>
      <c r="O1100" s="108"/>
      <c r="P1100" s="108"/>
      <c r="Q1100" s="108"/>
      <c r="R1100" s="108"/>
      <c r="S1100" s="207"/>
      <c r="T1100" s="113"/>
      <c r="U1100" s="108"/>
      <c r="V1100" s="122"/>
      <c r="W1100" s="122"/>
      <c r="X1100" s="122"/>
      <c r="Y1100" s="122"/>
      <c r="Z1100" s="122"/>
      <c r="AA1100" s="119"/>
      <c r="AB1100" s="122"/>
      <c r="AC1100" s="122"/>
      <c r="AD1100" s="122"/>
      <c r="AE1100" s="122"/>
      <c r="AF1100" s="122"/>
      <c r="AG1100" s="122"/>
      <c r="AH1100" s="122"/>
      <c r="AI1100" s="119"/>
      <c r="AJ1100" s="120"/>
      <c r="AK1100" s="122"/>
      <c r="AL1100" s="122"/>
      <c r="AM1100" s="122"/>
      <c r="AN1100" s="122"/>
      <c r="AO1100" s="122"/>
      <c r="AP1100" s="122"/>
      <c r="AQ1100" s="119"/>
      <c r="AR1100" s="122"/>
      <c r="AS1100" s="122"/>
      <c r="AT1100" s="119"/>
      <c r="AU1100" s="119"/>
      <c r="AV1100" s="119"/>
      <c r="AW1100" s="119"/>
      <c r="AX1100" s="119"/>
      <c r="AY1100" s="119"/>
      <c r="AZ1100" s="119"/>
      <c r="BA1100" s="119"/>
    </row>
    <row r="1101" spans="1:53" x14ac:dyDescent="0.25">
      <c r="A1101" s="170" t="s">
        <v>1975</v>
      </c>
      <c r="B1101" s="171" t="s">
        <v>1976</v>
      </c>
      <c r="C1101" s="176"/>
      <c r="D1101" s="31"/>
      <c r="E1101" s="32"/>
      <c r="F1101" s="158">
        <v>822804</v>
      </c>
      <c r="G1101" s="90">
        <v>762223</v>
      </c>
      <c r="H1101" s="124">
        <v>826932</v>
      </c>
      <c r="I1101" s="124">
        <v>834054</v>
      </c>
      <c r="J1101" s="124">
        <v>840984</v>
      </c>
      <c r="K1101" s="124">
        <v>860548</v>
      </c>
      <c r="L1101" s="124">
        <v>721047</v>
      </c>
      <c r="M1101" s="125"/>
      <c r="N1101" s="73">
        <v>0.1968</v>
      </c>
      <c r="O1101" s="73">
        <v>0.27203146078062007</v>
      </c>
      <c r="P1101" s="91">
        <v>0.33908145302938708</v>
      </c>
      <c r="Q1101" s="91">
        <v>0.34837421894933834</v>
      </c>
      <c r="R1101" s="91">
        <v>0.3751126715825322</v>
      </c>
      <c r="S1101" s="205">
        <v>0.40555377860167457</v>
      </c>
      <c r="T1101" s="91">
        <v>0.42846831589369039</v>
      </c>
      <c r="U1101" s="125"/>
      <c r="V1101" s="126">
        <v>68.341063036688936</v>
      </c>
      <c r="W1101" s="126">
        <v>71.52</v>
      </c>
      <c r="X1101" s="92">
        <v>71.908576158857727</v>
      </c>
      <c r="Y1101" s="92">
        <v>72.476775781094119</v>
      </c>
      <c r="Z1101" s="92">
        <v>72.537416071804458</v>
      </c>
      <c r="AA1101" s="95">
        <v>73.272982604311096</v>
      </c>
      <c r="AB1101" s="92">
        <v>73.110342337375101</v>
      </c>
      <c r="AC1101" s="93"/>
      <c r="AD1101" s="78">
        <v>36.38764682672231</v>
      </c>
      <c r="AE1101" s="78">
        <v>36.424539420631476</v>
      </c>
      <c r="AF1101" s="92">
        <v>44.26014840680925</v>
      </c>
      <c r="AG1101" s="92">
        <v>43.299169693824595</v>
      </c>
      <c r="AH1101" s="92">
        <v>45.467531028913086</v>
      </c>
      <c r="AI1101" s="95">
        <v>49.740104798689117</v>
      </c>
      <c r="AJ1101" s="94">
        <v>53.614800905047019</v>
      </c>
      <c r="AK1101" s="93"/>
      <c r="AL1101" s="80">
        <v>5.5746813117645688</v>
      </c>
      <c r="AM1101" s="80">
        <v>5.9321999999999999</v>
      </c>
      <c r="AN1101" s="92">
        <v>6.3502078778414726</v>
      </c>
      <c r="AO1101" s="92">
        <v>6.5889000000000006</v>
      </c>
      <c r="AP1101" s="92">
        <v>6.7290999999999999</v>
      </c>
      <c r="AQ1101" s="95">
        <v>6.7036866831308544</v>
      </c>
      <c r="AR1101" s="92">
        <v>6.5727811717347873</v>
      </c>
      <c r="AS1101" s="93"/>
      <c r="AT1101" s="80">
        <v>147.29999999999998</v>
      </c>
      <c r="AU1101" s="80">
        <v>231.58136208506073</v>
      </c>
      <c r="AV1101" s="95">
        <v>361.39999999999992</v>
      </c>
      <c r="AW1101" s="95">
        <v>379.67634917561963</v>
      </c>
      <c r="AX1101" s="95">
        <v>448.35907778911002</v>
      </c>
      <c r="AY1101" s="95">
        <v>528.10438526682299</v>
      </c>
      <c r="AZ1101" s="95">
        <v>604.64189999999996</v>
      </c>
      <c r="BA1101" s="96"/>
    </row>
    <row r="1102" spans="1:53" x14ac:dyDescent="0.25">
      <c r="A1102" s="177" t="s">
        <v>1977</v>
      </c>
      <c r="B1102" s="178"/>
      <c r="C1102" s="179" t="s">
        <v>1978</v>
      </c>
      <c r="D1102" s="31"/>
      <c r="E1102" s="32"/>
      <c r="F1102" s="159">
        <v>285388</v>
      </c>
      <c r="G1102" s="97">
        <v>270233</v>
      </c>
      <c r="H1102" s="98">
        <v>295009</v>
      </c>
      <c r="I1102" s="98">
        <v>298234</v>
      </c>
      <c r="J1102" s="98">
        <v>301396</v>
      </c>
      <c r="K1102" s="98">
        <v>309545</v>
      </c>
      <c r="L1102" s="98">
        <v>293397</v>
      </c>
      <c r="M1102" s="121"/>
      <c r="N1102" s="100">
        <v>0.24984079894780734</v>
      </c>
      <c r="O1102" s="100">
        <v>0.33081943353672766</v>
      </c>
      <c r="P1102" s="101">
        <v>0.40523288221808923</v>
      </c>
      <c r="Q1102" s="101">
        <v>0.4162093317852521</v>
      </c>
      <c r="R1102" s="101">
        <v>0.44340533145207522</v>
      </c>
      <c r="S1102" s="206">
        <v>0.47318638326474227</v>
      </c>
      <c r="T1102" s="101">
        <v>0.50046739575494981</v>
      </c>
      <c r="U1102" s="121"/>
      <c r="V1102" s="102">
        <v>69.211617276989386</v>
      </c>
      <c r="W1102" s="102">
        <v>72.25</v>
      </c>
      <c r="X1102" s="103">
        <v>73.169392706620073</v>
      </c>
      <c r="Y1102" s="103">
        <v>73.814414135821067</v>
      </c>
      <c r="Z1102" s="103">
        <v>74.20272764598846</v>
      </c>
      <c r="AA1102" s="107">
        <v>75.346951304052823</v>
      </c>
      <c r="AB1102" s="103">
        <v>75.735719950094435</v>
      </c>
      <c r="AC1102" s="103"/>
      <c r="AD1102" s="104">
        <v>50.964881442768672</v>
      </c>
      <c r="AE1102" s="104">
        <v>49.676025204877007</v>
      </c>
      <c r="AF1102" s="103">
        <v>52.663127247816412</v>
      </c>
      <c r="AG1102" s="103">
        <v>52.663127247816412</v>
      </c>
      <c r="AH1102" s="103">
        <v>52.663127247816412</v>
      </c>
      <c r="AI1102" s="107">
        <v>58.28912732168601</v>
      </c>
      <c r="AJ1102" s="105">
        <v>64.091575091575095</v>
      </c>
      <c r="AK1102" s="103"/>
      <c r="AL1102" s="106">
        <v>6.7940618920575941</v>
      </c>
      <c r="AM1102" s="106">
        <v>7.2074142784660946</v>
      </c>
      <c r="AN1102" s="103">
        <v>7.6320363843474386</v>
      </c>
      <c r="AO1102" s="103">
        <v>7.6876586097935178</v>
      </c>
      <c r="AP1102" s="103">
        <v>7.7053526130805814</v>
      </c>
      <c r="AQ1102" s="107">
        <v>7.9191573901019581</v>
      </c>
      <c r="AR1102" s="103">
        <v>7.9415294110448951</v>
      </c>
      <c r="AS1102" s="103"/>
      <c r="AT1102" s="106">
        <v>162.39861207752531</v>
      </c>
      <c r="AU1102" s="106">
        <v>295.5645523496562</v>
      </c>
      <c r="AV1102" s="107">
        <v>474.33092610478167</v>
      </c>
      <c r="AW1102" s="107">
        <v>502.49295681301135</v>
      </c>
      <c r="AX1102" s="107">
        <v>594.95052883596941</v>
      </c>
      <c r="AY1102" s="107">
        <v>656.00671441146358</v>
      </c>
      <c r="AZ1102" s="107">
        <v>729.04422808323102</v>
      </c>
      <c r="BA1102" s="107"/>
    </row>
    <row r="1103" spans="1:53" x14ac:dyDescent="0.25">
      <c r="A1103" s="180" t="s">
        <v>1979</v>
      </c>
      <c r="B1103" s="181">
        <v>1</v>
      </c>
      <c r="C1103" s="182" t="s">
        <v>1980</v>
      </c>
      <c r="D1103" s="31"/>
      <c r="E1103" s="32"/>
      <c r="F1103" s="160">
        <v>62155</v>
      </c>
      <c r="G1103" s="109">
        <v>74774</v>
      </c>
      <c r="H1103" s="110">
        <v>78660</v>
      </c>
      <c r="I1103" s="110">
        <v>78322</v>
      </c>
      <c r="J1103" s="110">
        <v>77894</v>
      </c>
      <c r="K1103" s="110">
        <v>86995</v>
      </c>
      <c r="L1103" s="110">
        <v>89502</v>
      </c>
      <c r="M1103" s="111"/>
      <c r="N1103" s="112">
        <v>0.3576647509381648</v>
      </c>
      <c r="O1103" s="112">
        <v>0.42152480753528998</v>
      </c>
      <c r="P1103" s="113">
        <v>0.49652112598714715</v>
      </c>
      <c r="Q1103" s="113">
        <v>0.50379607509457469</v>
      </c>
      <c r="R1103" s="113">
        <v>0.53243767788683882</v>
      </c>
      <c r="S1103" s="207">
        <v>0.53843837557827334</v>
      </c>
      <c r="T1103" s="113">
        <v>0.53592770151724733</v>
      </c>
      <c r="U1103" s="111"/>
      <c r="V1103" s="114">
        <v>73.194940850000009</v>
      </c>
      <c r="W1103" s="114">
        <v>72.400000000000006</v>
      </c>
      <c r="X1103" s="115">
        <v>71.391769519330467</v>
      </c>
      <c r="Y1103" s="115">
        <v>71.14725776192796</v>
      </c>
      <c r="Z1103" s="115">
        <v>70.80018193429737</v>
      </c>
      <c r="AA1103" s="119">
        <v>69.809003948197187</v>
      </c>
      <c r="AB1103" s="115">
        <v>68.992344023076186</v>
      </c>
      <c r="AC1103" s="115"/>
      <c r="AD1103" s="116">
        <v>66.968532881370919</v>
      </c>
      <c r="AE1103" s="116">
        <v>67.584048989631</v>
      </c>
      <c r="AF1103" s="115">
        <v>69.024970273483945</v>
      </c>
      <c r="AG1103" s="115">
        <v>69.024970273483945</v>
      </c>
      <c r="AH1103" s="115">
        <v>69.024970273483945</v>
      </c>
      <c r="AI1103" s="119">
        <v>69.157324826125659</v>
      </c>
      <c r="AJ1103" s="117">
        <v>68.773764258555133</v>
      </c>
      <c r="AK1103" s="115"/>
      <c r="AL1103" s="118">
        <v>9.5666930305927345</v>
      </c>
      <c r="AM1103" s="118">
        <v>9.9505195920043796</v>
      </c>
      <c r="AN1103" s="115">
        <v>10.47383410832431</v>
      </c>
      <c r="AO1103" s="115">
        <v>10.332292473143555</v>
      </c>
      <c r="AP1103" s="115">
        <v>10.304049186175137</v>
      </c>
      <c r="AQ1103" s="119">
        <v>10.101323400843512</v>
      </c>
      <c r="AR1103" s="115">
        <v>9.6091999999999995</v>
      </c>
      <c r="AS1103" s="115"/>
      <c r="AT1103" s="118">
        <v>266.9988623350215</v>
      </c>
      <c r="AU1103" s="118">
        <v>410.22232441025011</v>
      </c>
      <c r="AV1103" s="119">
        <v>636.00202156618298</v>
      </c>
      <c r="AW1103" s="119">
        <v>671.34817878962292</v>
      </c>
      <c r="AX1103" s="119">
        <v>793.11569752179685</v>
      </c>
      <c r="AY1103" s="119">
        <v>845.33073722347035</v>
      </c>
      <c r="AZ1103" s="119">
        <v>876.47107145556151</v>
      </c>
      <c r="BA1103" s="119"/>
    </row>
    <row r="1104" spans="1:53" x14ac:dyDescent="0.25">
      <c r="A1104" s="180" t="s">
        <v>1981</v>
      </c>
      <c r="B1104" s="181">
        <v>2</v>
      </c>
      <c r="C1104" s="182" t="s">
        <v>1982</v>
      </c>
      <c r="D1104" s="31"/>
      <c r="E1104" s="32"/>
      <c r="F1104" s="160">
        <v>87074</v>
      </c>
      <c r="G1104" s="109">
        <v>67617</v>
      </c>
      <c r="H1104" s="110">
        <v>71671</v>
      </c>
      <c r="I1104" s="110">
        <v>71561</v>
      </c>
      <c r="J1104" s="110">
        <v>71369</v>
      </c>
      <c r="K1104" s="110">
        <v>78155</v>
      </c>
      <c r="L1104" s="110">
        <v>81461</v>
      </c>
      <c r="M1104" s="111"/>
      <c r="N1104" s="112">
        <v>0.28580731979395863</v>
      </c>
      <c r="O1104" s="112">
        <v>0.40576294184028239</v>
      </c>
      <c r="P1104" s="113">
        <v>0.49619964458908444</v>
      </c>
      <c r="Q1104" s="113">
        <v>0.51121535949139874</v>
      </c>
      <c r="R1104" s="113">
        <v>0.54455471393005461</v>
      </c>
      <c r="S1104" s="207">
        <v>0.56281772651922179</v>
      </c>
      <c r="T1104" s="113">
        <v>0.56655787778740119</v>
      </c>
      <c r="U1104" s="111"/>
      <c r="V1104" s="114">
        <v>70.661722999999995</v>
      </c>
      <c r="W1104" s="114">
        <v>72.37</v>
      </c>
      <c r="X1104" s="115">
        <v>72.762995202988478</v>
      </c>
      <c r="Y1104" s="115">
        <v>73.129425090414713</v>
      </c>
      <c r="Z1104" s="115">
        <v>73.359990205721374</v>
      </c>
      <c r="AA1104" s="119">
        <v>73.905278315332339</v>
      </c>
      <c r="AB1104" s="115">
        <v>74.053738325918232</v>
      </c>
      <c r="AC1104" s="115"/>
      <c r="AD1104" s="116">
        <v>71.498070366116337</v>
      </c>
      <c r="AE1104" s="116">
        <v>72.044782171138181</v>
      </c>
      <c r="AF1104" s="115">
        <v>73.50032959789057</v>
      </c>
      <c r="AG1104" s="115">
        <v>73.50032959789057</v>
      </c>
      <c r="AH1104" s="115">
        <v>73.50032959789057</v>
      </c>
      <c r="AI1104" s="119">
        <v>73.627360603460289</v>
      </c>
      <c r="AJ1104" s="117">
        <v>73.255501878690282</v>
      </c>
      <c r="AK1104" s="115"/>
      <c r="AL1104" s="118">
        <v>8.7391658566087536</v>
      </c>
      <c r="AM1104" s="118">
        <v>9.1991680083491687</v>
      </c>
      <c r="AN1104" s="115">
        <v>9.7199627331363612</v>
      </c>
      <c r="AO1104" s="115">
        <v>9.662982536293768</v>
      </c>
      <c r="AP1104" s="115">
        <v>9.6583077937711295</v>
      </c>
      <c r="AQ1104" s="119">
        <v>9.8160820372465025</v>
      </c>
      <c r="AR1104" s="115">
        <v>9.7157</v>
      </c>
      <c r="AS1104" s="115"/>
      <c r="AT1104" s="118">
        <v>162.93203213291679</v>
      </c>
      <c r="AU1104" s="118">
        <v>375.43436440960301</v>
      </c>
      <c r="AV1104" s="119">
        <v>625.85909781542807</v>
      </c>
      <c r="AW1104" s="119">
        <v>678.53927151114601</v>
      </c>
      <c r="AX1104" s="119">
        <v>809.35756699520732</v>
      </c>
      <c r="AY1104" s="119">
        <v>871.29446291024215</v>
      </c>
      <c r="AZ1104" s="119">
        <v>893.04150675346352</v>
      </c>
      <c r="BA1104" s="119"/>
    </row>
    <row r="1105" spans="1:53" x14ac:dyDescent="0.25">
      <c r="A1105" s="180" t="s">
        <v>1983</v>
      </c>
      <c r="B1105" s="181">
        <v>3</v>
      </c>
      <c r="C1105" s="182" t="s">
        <v>1984</v>
      </c>
      <c r="D1105" s="31"/>
      <c r="E1105" s="32"/>
      <c r="F1105" s="160">
        <v>26258</v>
      </c>
      <c r="G1105" s="109">
        <v>24796</v>
      </c>
      <c r="H1105" s="110">
        <v>26354</v>
      </c>
      <c r="I1105" s="110">
        <v>26338</v>
      </c>
      <c r="J1105" s="110">
        <v>26290</v>
      </c>
      <c r="K1105" s="110">
        <v>25862</v>
      </c>
      <c r="L1105" s="110">
        <v>13135</v>
      </c>
      <c r="M1105" s="111"/>
      <c r="N1105" s="112">
        <v>0.13953877237495729</v>
      </c>
      <c r="O1105" s="112">
        <v>0.16577805868605425</v>
      </c>
      <c r="P1105" s="113">
        <v>0.20226904368125953</v>
      </c>
      <c r="Q1105" s="113">
        <v>0.213460013673272</v>
      </c>
      <c r="R1105" s="113">
        <v>0.23019150695139373</v>
      </c>
      <c r="S1105" s="207">
        <v>0.2662181838066196</v>
      </c>
      <c r="T1105" s="113">
        <v>0.29218619124713896</v>
      </c>
      <c r="U1105" s="111"/>
      <c r="V1105" s="114">
        <v>66.0639884</v>
      </c>
      <c r="W1105" s="114">
        <v>72.069999999999993</v>
      </c>
      <c r="X1105" s="115">
        <v>74.039248501926735</v>
      </c>
      <c r="Y1105" s="115">
        <v>75.289984414466105</v>
      </c>
      <c r="Z1105" s="115">
        <v>75.97886746179762</v>
      </c>
      <c r="AA1105" s="119">
        <v>78.341130521304422</v>
      </c>
      <c r="AB1105" s="115">
        <v>79.136744568377253</v>
      </c>
      <c r="AC1105" s="115"/>
      <c r="AD1105" s="116">
        <v>15.228251021189031</v>
      </c>
      <c r="AE1105" s="116">
        <v>15.285502363062649</v>
      </c>
      <c r="AF1105" s="115">
        <v>15.31771571514966</v>
      </c>
      <c r="AG1105" s="115">
        <v>15.313764988960529</v>
      </c>
      <c r="AH1105" s="115">
        <v>15.322679444398807</v>
      </c>
      <c r="AI1105" s="119">
        <v>28.440553727495171</v>
      </c>
      <c r="AJ1105" s="117">
        <v>42.678571428571423</v>
      </c>
      <c r="AK1105" s="115"/>
      <c r="AL1105" s="118">
        <v>2.8792240844266974</v>
      </c>
      <c r="AM1105" s="118">
        <v>3.0714353214113101</v>
      </c>
      <c r="AN1105" s="115">
        <v>3.2467802133790058</v>
      </c>
      <c r="AO1105" s="115">
        <v>3.5634270319634704</v>
      </c>
      <c r="AP1105" s="115">
        <v>3.6417174992020427</v>
      </c>
      <c r="AQ1105" s="119">
        <v>3.5690697159185305</v>
      </c>
      <c r="AR1105" s="115">
        <v>3.4689000000000001</v>
      </c>
      <c r="AS1105" s="115"/>
      <c r="AT1105" s="118">
        <v>125.96097006652562</v>
      </c>
      <c r="AU1105" s="118">
        <v>157.36643351109356</v>
      </c>
      <c r="AV1105" s="119">
        <v>234.78299548989298</v>
      </c>
      <c r="AW1105" s="119">
        <v>242.42481334654869</v>
      </c>
      <c r="AX1105" s="119">
        <v>286.021653481008</v>
      </c>
      <c r="AY1105" s="119">
        <v>312.92126711030869</v>
      </c>
      <c r="AZ1105" s="119">
        <v>339.2840423558718</v>
      </c>
      <c r="BA1105" s="119"/>
    </row>
    <row r="1106" spans="1:53" x14ac:dyDescent="0.25">
      <c r="A1106" s="180" t="s">
        <v>1985</v>
      </c>
      <c r="B1106" s="181">
        <v>4</v>
      </c>
      <c r="C1106" s="182" t="s">
        <v>1986</v>
      </c>
      <c r="D1106" s="31"/>
      <c r="E1106" s="32"/>
      <c r="F1106" s="160">
        <v>19523</v>
      </c>
      <c r="G1106" s="109">
        <v>24573</v>
      </c>
      <c r="H1106" s="110">
        <v>27437</v>
      </c>
      <c r="I1106" s="110">
        <v>27929</v>
      </c>
      <c r="J1106" s="110">
        <v>28394</v>
      </c>
      <c r="K1106" s="110">
        <v>28403</v>
      </c>
      <c r="L1106" s="110">
        <v>15670</v>
      </c>
      <c r="M1106" s="111"/>
      <c r="N1106" s="112">
        <v>0.12776457967718005</v>
      </c>
      <c r="O1106" s="112">
        <v>9.3662590767254236E-2</v>
      </c>
      <c r="P1106" s="113">
        <v>0.13508998956514356</v>
      </c>
      <c r="Q1106" s="113">
        <v>0.15628949963145738</v>
      </c>
      <c r="R1106" s="113">
        <v>0.17330146713766176</v>
      </c>
      <c r="S1106" s="207">
        <v>0.18390883592228391</v>
      </c>
      <c r="T1106" s="113">
        <v>0.20668847791936229</v>
      </c>
      <c r="U1106" s="111"/>
      <c r="V1106" s="114">
        <v>65.692003400000004</v>
      </c>
      <c r="W1106" s="114">
        <v>72.34</v>
      </c>
      <c r="X1106" s="115">
        <v>74.967247332002316</v>
      </c>
      <c r="Y1106" s="115">
        <v>76.424066558930932</v>
      </c>
      <c r="Z1106" s="115">
        <v>77.421172452664592</v>
      </c>
      <c r="AA1106" s="119">
        <v>80.351796666063819</v>
      </c>
      <c r="AB1106" s="115">
        <v>81.607928193739568</v>
      </c>
      <c r="AC1106" s="115"/>
      <c r="AD1106" s="116">
        <v>11.739352031052253</v>
      </c>
      <c r="AE1106" s="116">
        <v>11.747760019600957</v>
      </c>
      <c r="AF1106" s="115">
        <v>11.752490904268443</v>
      </c>
      <c r="AG1106" s="115">
        <v>11.751910696722732</v>
      </c>
      <c r="AH1106" s="115">
        <v>11.753219882442927</v>
      </c>
      <c r="AI1106" s="119">
        <v>22.051075118023618</v>
      </c>
      <c r="AJ1106" s="117">
        <v>33.241379310344826</v>
      </c>
      <c r="AK1106" s="115"/>
      <c r="AL1106" s="118">
        <v>2.6820786238421701</v>
      </c>
      <c r="AM1106" s="118">
        <v>1.8790043765648474</v>
      </c>
      <c r="AN1106" s="115">
        <v>2.024631566170902</v>
      </c>
      <c r="AO1106" s="115">
        <v>2.2933182422515759</v>
      </c>
      <c r="AP1106" s="115">
        <v>2.3831837295081968</v>
      </c>
      <c r="AQ1106" s="119">
        <v>2.1247966048127509</v>
      </c>
      <c r="AR1106" s="115">
        <v>2.1337000000000002</v>
      </c>
      <c r="AS1106" s="115"/>
      <c r="AT1106" s="118">
        <v>123.7685189225468</v>
      </c>
      <c r="AU1106" s="118">
        <v>135.41058185375925</v>
      </c>
      <c r="AV1106" s="119">
        <v>204.23729341695017</v>
      </c>
      <c r="AW1106" s="119">
        <v>206.8373245674407</v>
      </c>
      <c r="AX1106" s="119">
        <v>246.36409000119724</v>
      </c>
      <c r="AY1106" s="119">
        <v>269.0279808515661</v>
      </c>
      <c r="AZ1106" s="119">
        <v>296.01548060372653</v>
      </c>
      <c r="BA1106" s="119"/>
    </row>
    <row r="1107" spans="1:53" x14ac:dyDescent="0.25">
      <c r="A1107" s="180" t="s">
        <v>1987</v>
      </c>
      <c r="B1107" s="181">
        <v>5</v>
      </c>
      <c r="C1107" s="182" t="s">
        <v>1988</v>
      </c>
      <c r="D1107" s="31"/>
      <c r="E1107" s="32"/>
      <c r="F1107" s="160">
        <v>16121</v>
      </c>
      <c r="G1107" s="109">
        <v>14760</v>
      </c>
      <c r="H1107" s="110">
        <v>15537</v>
      </c>
      <c r="I1107" s="110">
        <v>15470</v>
      </c>
      <c r="J1107" s="110">
        <v>15387</v>
      </c>
      <c r="K1107" s="110">
        <v>9846</v>
      </c>
      <c r="L1107" s="110">
        <v>4364</v>
      </c>
      <c r="M1107" s="111"/>
      <c r="N1107" s="112">
        <v>0.17849877171632372</v>
      </c>
      <c r="O1107" s="112">
        <v>0.20268252302218756</v>
      </c>
      <c r="P1107" s="113">
        <v>0.23850417922640232</v>
      </c>
      <c r="Q1107" s="113">
        <v>0.24435173409905955</v>
      </c>
      <c r="R1107" s="113">
        <v>0.2608261953553021</v>
      </c>
      <c r="S1107" s="207">
        <v>0.26164006907642612</v>
      </c>
      <c r="T1107" s="113">
        <v>0.25462915359486266</v>
      </c>
      <c r="U1107" s="111"/>
      <c r="V1107" s="114">
        <v>63.259221500000002</v>
      </c>
      <c r="W1107" s="114">
        <v>71.67</v>
      </c>
      <c r="X1107" s="115">
        <v>75.265809108513594</v>
      </c>
      <c r="Y1107" s="115">
        <v>77.157447065365616</v>
      </c>
      <c r="Z1107" s="115">
        <v>78.576204620690405</v>
      </c>
      <c r="AA1107" s="119">
        <v>82.679521552840924</v>
      </c>
      <c r="AB1107" s="115">
        <v>84.726915814642766</v>
      </c>
      <c r="AC1107" s="115"/>
      <c r="AD1107" s="116">
        <v>32.19414527938229</v>
      </c>
      <c r="AE1107" s="116">
        <v>32.475909170441916</v>
      </c>
      <c r="AF1107" s="115">
        <v>32.634447977237848</v>
      </c>
      <c r="AG1107" s="115">
        <v>32.615004380858601</v>
      </c>
      <c r="AH1107" s="115">
        <v>32.658877093161337</v>
      </c>
      <c r="AI1107" s="119">
        <v>36.744965452779297</v>
      </c>
      <c r="AJ1107" s="117">
        <v>41.085271317829459</v>
      </c>
      <c r="AK1107" s="115"/>
      <c r="AL1107" s="118">
        <v>4.1770962557259503</v>
      </c>
      <c r="AM1107" s="118">
        <v>4.5119699879538802</v>
      </c>
      <c r="AN1107" s="115">
        <v>4.9042919665119387</v>
      </c>
      <c r="AO1107" s="115">
        <v>5.0190778668310729</v>
      </c>
      <c r="AP1107" s="115">
        <v>5.1354824324324335</v>
      </c>
      <c r="AQ1107" s="119">
        <v>4.723040836892217</v>
      </c>
      <c r="AR1107" s="115">
        <v>4.1574</v>
      </c>
      <c r="AS1107" s="115"/>
      <c r="AT1107" s="118">
        <v>129.70438315352425</v>
      </c>
      <c r="AU1107" s="118">
        <v>140.94985145545206</v>
      </c>
      <c r="AV1107" s="119">
        <v>184.45423742537929</v>
      </c>
      <c r="AW1107" s="119">
        <v>187.14855600199817</v>
      </c>
      <c r="AX1107" s="119">
        <v>211.85366644483335</v>
      </c>
      <c r="AY1107" s="119">
        <v>201.98870592308049</v>
      </c>
      <c r="AZ1107" s="119">
        <v>191.53336343135911</v>
      </c>
      <c r="BA1107" s="119"/>
    </row>
    <row r="1108" spans="1:53" x14ac:dyDescent="0.25">
      <c r="A1108" s="180" t="s">
        <v>1989</v>
      </c>
      <c r="B1108" s="181">
        <v>6</v>
      </c>
      <c r="C1108" s="182" t="s">
        <v>1990</v>
      </c>
      <c r="D1108" s="31"/>
      <c r="E1108" s="32"/>
      <c r="F1108" s="160">
        <v>5623</v>
      </c>
      <c r="G1108" s="109">
        <v>7134</v>
      </c>
      <c r="H1108" s="110">
        <v>7758</v>
      </c>
      <c r="I1108" s="110">
        <v>7821</v>
      </c>
      <c r="J1108" s="110">
        <v>7873</v>
      </c>
      <c r="K1108" s="110">
        <v>8246</v>
      </c>
      <c r="L1108" s="110">
        <v>3453</v>
      </c>
      <c r="M1108" s="111"/>
      <c r="N1108" s="112">
        <v>0.16839354916978097</v>
      </c>
      <c r="O1108" s="112">
        <v>0.1882342488510505</v>
      </c>
      <c r="P1108" s="113">
        <v>0.22217231400152923</v>
      </c>
      <c r="Q1108" s="113">
        <v>0.23146092452815717</v>
      </c>
      <c r="R1108" s="113">
        <v>0.24696798047193824</v>
      </c>
      <c r="S1108" s="207">
        <v>0.24086346572242823</v>
      </c>
      <c r="T1108" s="113">
        <v>0.22711129850917611</v>
      </c>
      <c r="U1108" s="111"/>
      <c r="V1108" s="114">
        <v>66.212782400000009</v>
      </c>
      <c r="W1108" s="114">
        <v>72.099999999999994</v>
      </c>
      <c r="X1108" s="115">
        <v>74.042144089557354</v>
      </c>
      <c r="Y1108" s="115">
        <v>75.268478564502701</v>
      </c>
      <c r="Z1108" s="115">
        <v>75.944828441750701</v>
      </c>
      <c r="AA1108" s="119">
        <v>78.22400369273555</v>
      </c>
      <c r="AB1108" s="115">
        <v>78.962200529649905</v>
      </c>
      <c r="AC1108" s="115"/>
      <c r="AD1108" s="116">
        <v>26.684771211780529</v>
      </c>
      <c r="AE1108" s="116">
        <v>26.775847057205045</v>
      </c>
      <c r="AF1108" s="115">
        <v>26.827092288832251</v>
      </c>
      <c r="AG1108" s="115">
        <v>26.820807445264556</v>
      </c>
      <c r="AH1108" s="115">
        <v>26.834988624935992</v>
      </c>
      <c r="AI1108" s="119">
        <v>31.744946665392263</v>
      </c>
      <c r="AJ1108" s="117">
        <v>37.049180327868854</v>
      </c>
      <c r="AK1108" s="115"/>
      <c r="AL1108" s="118">
        <v>3.3063577937649882</v>
      </c>
      <c r="AM1108" s="118">
        <v>3.5450911370663003</v>
      </c>
      <c r="AN1108" s="115">
        <v>3.7122051207401561</v>
      </c>
      <c r="AO1108" s="115">
        <v>4.0445281550480772</v>
      </c>
      <c r="AP1108" s="115">
        <v>4.0905145809080317</v>
      </c>
      <c r="AQ1108" s="119">
        <v>3.8239595545868994</v>
      </c>
      <c r="AR1108" s="115">
        <v>3.4847000000000001</v>
      </c>
      <c r="AS1108" s="115"/>
      <c r="AT1108" s="118">
        <v>136.84998055733013</v>
      </c>
      <c r="AU1108" s="118">
        <v>150.4533952662299</v>
      </c>
      <c r="AV1108" s="119">
        <v>209.00377575336057</v>
      </c>
      <c r="AW1108" s="119">
        <v>212.19489384461738</v>
      </c>
      <c r="AX1108" s="119">
        <v>245.19237393268264</v>
      </c>
      <c r="AY1108" s="119">
        <v>217.5489683660162</v>
      </c>
      <c r="AZ1108" s="119">
        <v>188.13988824220698</v>
      </c>
      <c r="BA1108" s="119"/>
    </row>
    <row r="1109" spans="1:53" x14ac:dyDescent="0.25">
      <c r="A1109" s="180" t="s">
        <v>1991</v>
      </c>
      <c r="B1109" s="181">
        <v>7</v>
      </c>
      <c r="C1109" s="182" t="s">
        <v>1992</v>
      </c>
      <c r="D1109" s="31"/>
      <c r="E1109" s="32"/>
      <c r="F1109" s="160">
        <v>4512</v>
      </c>
      <c r="G1109" s="109">
        <v>4739</v>
      </c>
      <c r="H1109" s="110">
        <v>5100</v>
      </c>
      <c r="I1109" s="110">
        <v>5120</v>
      </c>
      <c r="J1109" s="110">
        <v>5135</v>
      </c>
      <c r="K1109" s="110">
        <v>5478</v>
      </c>
      <c r="L1109" s="110">
        <v>4788</v>
      </c>
      <c r="M1109" s="111"/>
      <c r="N1109" s="112">
        <v>0.17045178393624669</v>
      </c>
      <c r="O1109" s="112">
        <v>0.20181667027490585</v>
      </c>
      <c r="P1109" s="113">
        <v>0.23858143980620317</v>
      </c>
      <c r="Q1109" s="113">
        <v>0.24950354693795726</v>
      </c>
      <c r="R1109" s="113">
        <v>0.26632955768752503</v>
      </c>
      <c r="S1109" s="207">
        <v>0.32387259620517539</v>
      </c>
      <c r="T1109" s="113">
        <v>0.37228653480109575</v>
      </c>
      <c r="U1109" s="111"/>
      <c r="V1109" s="114">
        <v>66.6145262</v>
      </c>
      <c r="W1109" s="114">
        <v>72.069999999999993</v>
      </c>
      <c r="X1109" s="115">
        <v>73.528772353074459</v>
      </c>
      <c r="Y1109" s="115">
        <v>74.612708639209004</v>
      </c>
      <c r="Z1109" s="115">
        <v>75.069446385678035</v>
      </c>
      <c r="AA1109" s="119">
        <v>76.927540684220958</v>
      </c>
      <c r="AB1109" s="115">
        <v>77.316208070645118</v>
      </c>
      <c r="AC1109" s="115"/>
      <c r="AD1109" s="116">
        <v>23.28362748476772</v>
      </c>
      <c r="AE1109" s="116">
        <v>23.354999112753667</v>
      </c>
      <c r="AF1109" s="115">
        <v>23.395157461992184</v>
      </c>
      <c r="AG1109" s="115">
        <v>23.390232341451469</v>
      </c>
      <c r="AH1109" s="115">
        <v>23.401345429396951</v>
      </c>
      <c r="AI1109" s="119">
        <v>40.422066681191609</v>
      </c>
      <c r="AJ1109" s="117">
        <v>58.897243107769427</v>
      </c>
      <c r="AK1109" s="115"/>
      <c r="AL1109" s="118">
        <v>3.6959486396181389</v>
      </c>
      <c r="AM1109" s="118">
        <v>3.9988366422097541</v>
      </c>
      <c r="AN1109" s="115">
        <v>4.1906583116806848</v>
      </c>
      <c r="AO1109" s="115">
        <v>4.5553205939820245</v>
      </c>
      <c r="AP1109" s="115">
        <v>4.6558767512305934</v>
      </c>
      <c r="AQ1109" s="119">
        <v>4.7751052022490512</v>
      </c>
      <c r="AR1109" s="115">
        <v>4.8635999999999999</v>
      </c>
      <c r="AS1109" s="115"/>
      <c r="AT1109" s="118">
        <v>134.82364851851142</v>
      </c>
      <c r="AU1109" s="118">
        <v>170.8165978126994</v>
      </c>
      <c r="AV1109" s="119">
        <v>243.54571280205951</v>
      </c>
      <c r="AW1109" s="119">
        <v>252.34329291361686</v>
      </c>
      <c r="AX1109" s="119">
        <v>292.22164778238613</v>
      </c>
      <c r="AY1109" s="119">
        <v>367.48861488535476</v>
      </c>
      <c r="AZ1109" s="119">
        <v>444.2084185085526</v>
      </c>
      <c r="BA1109" s="119"/>
    </row>
    <row r="1110" spans="1:53" x14ac:dyDescent="0.25">
      <c r="A1110" s="180" t="s">
        <v>1993</v>
      </c>
      <c r="B1110" s="181">
        <v>8</v>
      </c>
      <c r="C1110" s="182" t="s">
        <v>1994</v>
      </c>
      <c r="D1110" s="31"/>
      <c r="E1110" s="32"/>
      <c r="F1110" s="160">
        <v>6145</v>
      </c>
      <c r="G1110" s="109">
        <v>6903</v>
      </c>
      <c r="H1110" s="110">
        <v>7517</v>
      </c>
      <c r="I1110" s="110">
        <v>7580</v>
      </c>
      <c r="J1110" s="110">
        <v>7635</v>
      </c>
      <c r="K1110" s="110">
        <v>7979</v>
      </c>
      <c r="L1110" s="110">
        <v>2789</v>
      </c>
      <c r="M1110" s="111"/>
      <c r="N1110" s="112">
        <v>0.12753496155673746</v>
      </c>
      <c r="O1110" s="112">
        <v>0.13876063770811478</v>
      </c>
      <c r="P1110" s="113">
        <v>0.16077872012247865</v>
      </c>
      <c r="Q1110" s="113">
        <v>0.16533918869480363</v>
      </c>
      <c r="R1110" s="113">
        <v>0.17650550527994369</v>
      </c>
      <c r="S1110" s="207">
        <v>0.19563621189492861</v>
      </c>
      <c r="T1110" s="113">
        <v>0.20656182675970991</v>
      </c>
      <c r="U1110" s="111"/>
      <c r="V1110" s="114">
        <v>63.222023</v>
      </c>
      <c r="W1110" s="114">
        <v>71.92</v>
      </c>
      <c r="X1110" s="115">
        <v>75.584867886017889</v>
      </c>
      <c r="Y1110" s="115">
        <v>77.53090467053498</v>
      </c>
      <c r="Z1110" s="115">
        <v>78.965073912759081</v>
      </c>
      <c r="AA1110" s="119">
        <v>83.079821081732462</v>
      </c>
      <c r="AB1110" s="115">
        <v>85.05053304807403</v>
      </c>
      <c r="AC1110" s="115"/>
      <c r="AD1110" s="116">
        <v>11.295620059493931</v>
      </c>
      <c r="AE1110" s="116">
        <v>11.437721484278898</v>
      </c>
      <c r="AF1110" s="115">
        <v>11.517677046521769</v>
      </c>
      <c r="AG1110" s="115">
        <v>11.507871096092687</v>
      </c>
      <c r="AH1110" s="115">
        <v>11.529997334142408</v>
      </c>
      <c r="AI1110" s="119">
        <v>18.395228560277928</v>
      </c>
      <c r="AJ1110" s="117">
        <v>25.806451612903224</v>
      </c>
      <c r="AK1110" s="115"/>
      <c r="AL1110" s="118">
        <v>2.7662080432737532</v>
      </c>
      <c r="AM1110" s="118">
        <v>2.9816753548895902</v>
      </c>
      <c r="AN1110" s="115">
        <v>3.2197419649014329</v>
      </c>
      <c r="AO1110" s="115">
        <v>3.3984665883931564</v>
      </c>
      <c r="AP1110" s="115">
        <v>3.5232409562755587</v>
      </c>
      <c r="AQ1110" s="119">
        <v>3.1847429608138818</v>
      </c>
      <c r="AR1110" s="115">
        <v>2.7839999999999998</v>
      </c>
      <c r="AS1110" s="115"/>
      <c r="AT1110" s="118">
        <v>126.55795444049365</v>
      </c>
      <c r="AU1110" s="118">
        <v>121.32455664192248</v>
      </c>
      <c r="AV1110" s="119">
        <v>148.23749914955832</v>
      </c>
      <c r="AW1110" s="119">
        <v>146.80869976299553</v>
      </c>
      <c r="AX1110" s="119">
        <v>162.40507558060443</v>
      </c>
      <c r="AY1110" s="119">
        <v>177.36316482909933</v>
      </c>
      <c r="AZ1110" s="119">
        <v>197.32446516534546</v>
      </c>
      <c r="BA1110" s="119"/>
    </row>
    <row r="1111" spans="1:53" x14ac:dyDescent="0.25">
      <c r="A1111" s="180" t="s">
        <v>1995</v>
      </c>
      <c r="B1111" s="181">
        <v>9</v>
      </c>
      <c r="C1111" s="182" t="s">
        <v>1996</v>
      </c>
      <c r="D1111" s="31"/>
      <c r="E1111" s="32"/>
      <c r="F1111" s="160">
        <v>21407</v>
      </c>
      <c r="G1111" s="109">
        <v>18373</v>
      </c>
      <c r="H1111" s="110">
        <v>19168</v>
      </c>
      <c r="I1111" s="110">
        <v>19026</v>
      </c>
      <c r="J1111" s="110">
        <v>18863</v>
      </c>
      <c r="K1111" s="110">
        <v>20617</v>
      </c>
      <c r="L1111" s="110">
        <v>19226</v>
      </c>
      <c r="M1111" s="111"/>
      <c r="N1111" s="112">
        <v>0.12269707447948548</v>
      </c>
      <c r="O1111" s="112">
        <v>0.14982551417320761</v>
      </c>
      <c r="P1111" s="113">
        <v>0.17964732451821941</v>
      </c>
      <c r="Q1111" s="113">
        <v>0.19264053909801224</v>
      </c>
      <c r="R1111" s="113">
        <v>0.20658147725913181</v>
      </c>
      <c r="S1111" s="207">
        <v>0.23578642917249529</v>
      </c>
      <c r="T1111" s="113">
        <v>0.2571528413178043</v>
      </c>
      <c r="U1111" s="111"/>
      <c r="V1111" s="114">
        <v>64.471892600000004</v>
      </c>
      <c r="W1111" s="114">
        <v>71.98</v>
      </c>
      <c r="X1111" s="115">
        <v>75.550824925696134</v>
      </c>
      <c r="Y1111" s="115">
        <v>77.297000097013026</v>
      </c>
      <c r="Z1111" s="115">
        <v>78.749997161714532</v>
      </c>
      <c r="AA1111" s="119">
        <v>82.579910739909792</v>
      </c>
      <c r="AB1111" s="115">
        <v>84.613414828418968</v>
      </c>
      <c r="AC1111" s="115"/>
      <c r="AD1111" s="116">
        <v>15.921524498763123</v>
      </c>
      <c r="AE1111" s="116">
        <v>15.964719737643108</v>
      </c>
      <c r="AF1111" s="115">
        <v>15.989024206202027</v>
      </c>
      <c r="AG1111" s="115">
        <v>15.986043445299241</v>
      </c>
      <c r="AH1111" s="115">
        <v>15.992769262014445</v>
      </c>
      <c r="AI1111" s="119">
        <v>26.861853969092408</v>
      </c>
      <c r="AJ1111" s="117">
        <v>38.660578386605785</v>
      </c>
      <c r="AK1111" s="115"/>
      <c r="AL1111" s="118">
        <v>2.3500477764423078</v>
      </c>
      <c r="AM1111" s="118">
        <v>2.5805390368718015</v>
      </c>
      <c r="AN1111" s="115">
        <v>2.7513480527228276</v>
      </c>
      <c r="AO1111" s="115">
        <v>3.0562254696323619</v>
      </c>
      <c r="AP1111" s="115">
        <v>3.1286390073284474</v>
      </c>
      <c r="AQ1111" s="119">
        <v>3.1919897091861174</v>
      </c>
      <c r="AR1111" s="115">
        <v>3.2244999999999999</v>
      </c>
      <c r="AS1111" s="115"/>
      <c r="AT1111" s="118">
        <v>123.13217489747744</v>
      </c>
      <c r="AU1111" s="118">
        <v>148.02608912043544</v>
      </c>
      <c r="AV1111" s="119">
        <v>198.89498438971492</v>
      </c>
      <c r="AW1111" s="119">
        <v>205.00994706335504</v>
      </c>
      <c r="AX1111" s="119">
        <v>233.30912653251025</v>
      </c>
      <c r="AY1111" s="119">
        <v>242.49697556332833</v>
      </c>
      <c r="AZ1111" s="119">
        <v>249.2283424211887</v>
      </c>
      <c r="BA1111" s="119"/>
    </row>
    <row r="1112" spans="1:53" x14ac:dyDescent="0.25">
      <c r="A1112" s="180" t="s">
        <v>1997</v>
      </c>
      <c r="B1112" s="181">
        <v>10</v>
      </c>
      <c r="C1112" s="182" t="s">
        <v>1998</v>
      </c>
      <c r="D1112" s="31"/>
      <c r="E1112" s="32"/>
      <c r="F1112" s="160">
        <v>2905</v>
      </c>
      <c r="G1112" s="109">
        <v>2668</v>
      </c>
      <c r="H1112" s="110">
        <v>2861</v>
      </c>
      <c r="I1112" s="110">
        <v>2865</v>
      </c>
      <c r="J1112" s="110">
        <v>2869</v>
      </c>
      <c r="K1112" s="110">
        <v>3084</v>
      </c>
      <c r="L1112" s="110">
        <v>1545</v>
      </c>
      <c r="M1112" s="111"/>
      <c r="N1112" s="112">
        <v>0.18152076041145485</v>
      </c>
      <c r="O1112" s="112">
        <v>0.19882766535506519</v>
      </c>
      <c r="P1112" s="113">
        <v>0.25443546336651207</v>
      </c>
      <c r="Q1112" s="113">
        <v>0.26148051166461095</v>
      </c>
      <c r="R1112" s="113">
        <v>0.28621926187716074</v>
      </c>
      <c r="S1112" s="207">
        <v>0.28952950092547097</v>
      </c>
      <c r="T1112" s="113">
        <v>0.28453926331078899</v>
      </c>
      <c r="U1112" s="111"/>
      <c r="V1112" s="114">
        <v>66.287179399999999</v>
      </c>
      <c r="W1112" s="114">
        <v>71.739999999999995</v>
      </c>
      <c r="X1112" s="115">
        <v>74.215274883448927</v>
      </c>
      <c r="Y1112" s="115">
        <v>75.469421612079856</v>
      </c>
      <c r="Z1112" s="115">
        <v>76.479218846617712</v>
      </c>
      <c r="AA1112" s="119">
        <v>79.109508415534947</v>
      </c>
      <c r="AB1112" s="115">
        <v>80.423164406707201</v>
      </c>
      <c r="AC1112" s="115"/>
      <c r="AD1112" s="116">
        <v>31.704700449048833</v>
      </c>
      <c r="AE1112" s="116">
        <v>31.874272248634146</v>
      </c>
      <c r="AF1112" s="115">
        <v>31.96968444169903</v>
      </c>
      <c r="AG1112" s="115">
        <v>31.957982851349602</v>
      </c>
      <c r="AH1112" s="115">
        <v>31.984386429004243</v>
      </c>
      <c r="AI1112" s="119">
        <v>40.64602088335414</v>
      </c>
      <c r="AJ1112" s="117">
        <v>50</v>
      </c>
      <c r="AK1112" s="115"/>
      <c r="AL1112" s="118">
        <v>4.013130552763819</v>
      </c>
      <c r="AM1112" s="118">
        <v>4.2476643306379156</v>
      </c>
      <c r="AN1112" s="115">
        <v>4.5514573038096593</v>
      </c>
      <c r="AO1112" s="115">
        <v>4.819116363636363</v>
      </c>
      <c r="AP1112" s="115">
        <v>4.8718178955453144</v>
      </c>
      <c r="AQ1112" s="119">
        <v>4.2885316083333613</v>
      </c>
      <c r="AR1112" s="115">
        <v>3.5705</v>
      </c>
      <c r="AS1112" s="115"/>
      <c r="AT1112" s="118">
        <v>131.38527579600284</v>
      </c>
      <c r="AU1112" s="118">
        <v>141.11041396836134</v>
      </c>
      <c r="AV1112" s="119">
        <v>233.88168808442185</v>
      </c>
      <c r="AW1112" s="119">
        <v>235.98904709266318</v>
      </c>
      <c r="AX1112" s="119">
        <v>291.10038133579189</v>
      </c>
      <c r="AY1112" s="119">
        <v>283.56308149747565</v>
      </c>
      <c r="AZ1112" s="119">
        <v>281.21509113242132</v>
      </c>
      <c r="BA1112" s="119"/>
    </row>
    <row r="1113" spans="1:53" x14ac:dyDescent="0.25">
      <c r="A1113" s="180" t="s">
        <v>1999</v>
      </c>
      <c r="B1113" s="181">
        <v>11</v>
      </c>
      <c r="C1113" s="182" t="s">
        <v>2000</v>
      </c>
      <c r="D1113" s="31"/>
      <c r="E1113" s="32"/>
      <c r="F1113" s="160">
        <v>33665</v>
      </c>
      <c r="G1113" s="109">
        <v>23896</v>
      </c>
      <c r="H1113" s="110">
        <v>32946</v>
      </c>
      <c r="I1113" s="110">
        <v>36202</v>
      </c>
      <c r="J1113" s="110">
        <v>39687</v>
      </c>
      <c r="K1113" s="110">
        <v>27619</v>
      </c>
      <c r="L1113" s="110">
        <v>43818</v>
      </c>
      <c r="M1113" s="111"/>
      <c r="N1113" s="112">
        <v>0.19131301887405408</v>
      </c>
      <c r="O1113" s="112">
        <v>0.39053229942152345</v>
      </c>
      <c r="P1113" s="113">
        <v>0.48257328989769122</v>
      </c>
      <c r="Q1113" s="113">
        <v>0.50300534205724889</v>
      </c>
      <c r="R1113" s="113">
        <v>0.53225677318622489</v>
      </c>
      <c r="S1113" s="207">
        <v>0.55571095932641246</v>
      </c>
      <c r="T1113" s="113">
        <v>0.55866580580736336</v>
      </c>
      <c r="U1113" s="111"/>
      <c r="V1113" s="114">
        <v>70.661722999999995</v>
      </c>
      <c r="W1113" s="114">
        <v>72.31</v>
      </c>
      <c r="X1113" s="115">
        <v>72.668015827989052</v>
      </c>
      <c r="Y1113" s="115">
        <v>73.007863585240045</v>
      </c>
      <c r="Z1113" s="115">
        <v>73.185896372181233</v>
      </c>
      <c r="AA1113" s="119">
        <v>73.684416880560548</v>
      </c>
      <c r="AB1113" s="115">
        <v>73.776547887834369</v>
      </c>
      <c r="AC1113" s="115"/>
      <c r="AD1113" s="116">
        <v>66.870958950610216</v>
      </c>
      <c r="AE1113" s="116">
        <v>67.405668512436577</v>
      </c>
      <c r="AF1113" s="115">
        <v>68.64274570982839</v>
      </c>
      <c r="AG1113" s="115">
        <v>68.64274570982839</v>
      </c>
      <c r="AH1113" s="115">
        <v>68.64274570982839</v>
      </c>
      <c r="AI1113" s="119">
        <v>73.478376234608731</v>
      </c>
      <c r="AJ1113" s="117">
        <v>78.279777724087936</v>
      </c>
      <c r="AK1113" s="115"/>
      <c r="AL1113" s="118">
        <v>8.1341515177986476</v>
      </c>
      <c r="AM1113" s="118">
        <v>8.5703010968921394</v>
      </c>
      <c r="AN1113" s="115">
        <v>9.1381879480949095</v>
      </c>
      <c r="AO1113" s="115">
        <v>9.1844113416951743</v>
      </c>
      <c r="AP1113" s="115">
        <v>9.2037061131254543</v>
      </c>
      <c r="AQ1113" s="119">
        <v>9.4394257255242451</v>
      </c>
      <c r="AR1113" s="115">
        <v>9.4446999999999992</v>
      </c>
      <c r="AS1113" s="115"/>
      <c r="AT1113" s="118">
        <v>76.52700651752167</v>
      </c>
      <c r="AU1113" s="118">
        <v>363.45665958370864</v>
      </c>
      <c r="AV1113" s="119">
        <v>620.44132276433993</v>
      </c>
      <c r="AW1113" s="119">
        <v>691.23969227825694</v>
      </c>
      <c r="AX1113" s="119">
        <v>808.6313936321236</v>
      </c>
      <c r="AY1113" s="119">
        <v>864.19968240603339</v>
      </c>
      <c r="AZ1113" s="119">
        <v>849.42770977296129</v>
      </c>
      <c r="BA1113" s="119"/>
    </row>
    <row r="1114" spans="1:53" x14ac:dyDescent="0.25">
      <c r="A1114" s="185" t="s">
        <v>2001</v>
      </c>
      <c r="B1114" s="186">
        <v>12</v>
      </c>
      <c r="C1114" s="197" t="s">
        <v>2002</v>
      </c>
      <c r="D1114" s="31"/>
      <c r="E1114" s="32"/>
      <c r="F1114" s="160"/>
      <c r="G1114" s="109"/>
      <c r="H1114" s="110"/>
      <c r="I1114" s="110"/>
      <c r="J1114" s="110"/>
      <c r="K1114" s="110">
        <v>7261</v>
      </c>
      <c r="L1114" s="110">
        <v>5296</v>
      </c>
      <c r="M1114" s="111"/>
      <c r="N1114" s="112"/>
      <c r="O1114" s="112"/>
      <c r="P1114" s="113"/>
      <c r="Q1114" s="113"/>
      <c r="R1114" s="113"/>
      <c r="S1114" s="207">
        <v>0.29394761344333603</v>
      </c>
      <c r="T1114" s="113">
        <v>0.30849814123851871</v>
      </c>
      <c r="U1114" s="111"/>
      <c r="V1114" s="114"/>
      <c r="W1114" s="114"/>
      <c r="X1114" s="115"/>
      <c r="Y1114" s="115"/>
      <c r="Z1114" s="115"/>
      <c r="AA1114" s="119">
        <v>76.683280811584481</v>
      </c>
      <c r="AB1114" s="115">
        <v>80.023094045332471</v>
      </c>
      <c r="AC1114" s="115"/>
      <c r="AD1114" s="116"/>
      <c r="AE1114" s="116"/>
      <c r="AF1114" s="115"/>
      <c r="AG1114" s="115"/>
      <c r="AH1114" s="115"/>
      <c r="AI1114" s="119">
        <v>57.909942055981126</v>
      </c>
      <c r="AJ1114" s="128">
        <v>60</v>
      </c>
      <c r="AK1114" s="115"/>
      <c r="AL1114" s="118"/>
      <c r="AM1114" s="118"/>
      <c r="AN1114" s="115"/>
      <c r="AO1114" s="115"/>
      <c r="AP1114" s="115"/>
      <c r="AQ1114" s="119">
        <v>3.9644750358936203</v>
      </c>
      <c r="AR1114" s="115">
        <v>3.9618000000000002</v>
      </c>
      <c r="AS1114" s="115"/>
      <c r="AT1114" s="118"/>
      <c r="AU1114" s="118"/>
      <c r="AV1114" s="119"/>
      <c r="AW1114" s="119"/>
      <c r="AX1114" s="119"/>
      <c r="AY1114" s="119">
        <v>279.6353602925368</v>
      </c>
      <c r="AZ1114" s="119">
        <v>296.12088672141596</v>
      </c>
      <c r="BA1114" s="119"/>
    </row>
    <row r="1115" spans="1:53" x14ac:dyDescent="0.25">
      <c r="A1115" s="185" t="s">
        <v>2003</v>
      </c>
      <c r="B1115" s="186">
        <v>13</v>
      </c>
      <c r="C1115" s="197" t="s">
        <v>2004</v>
      </c>
      <c r="D1115" s="31"/>
      <c r="E1115" s="32"/>
      <c r="F1115" s="161"/>
      <c r="G1115" s="108"/>
      <c r="H1115" s="108"/>
      <c r="I1115" s="108"/>
      <c r="J1115" s="108"/>
      <c r="K1115" s="110">
        <v>12010</v>
      </c>
      <c r="L1115" s="110">
        <v>8350</v>
      </c>
      <c r="M1115" s="108"/>
      <c r="N1115" s="108"/>
      <c r="O1115" s="108"/>
      <c r="P1115" s="108"/>
      <c r="Q1115" s="108"/>
      <c r="R1115" s="108"/>
      <c r="S1115" s="207">
        <v>0.30343640812521616</v>
      </c>
      <c r="T1115" s="113">
        <v>0.3375067083104063</v>
      </c>
      <c r="U1115" s="108"/>
      <c r="V1115" s="122"/>
      <c r="W1115" s="122"/>
      <c r="X1115" s="122"/>
      <c r="Y1115" s="122"/>
      <c r="Z1115" s="122"/>
      <c r="AA1115" s="119">
        <v>77.101356692348347</v>
      </c>
      <c r="AB1115" s="122">
        <v>79.142595725223103</v>
      </c>
      <c r="AC1115" s="122"/>
      <c r="AD1115" s="122"/>
      <c r="AE1115" s="122"/>
      <c r="AF1115" s="122"/>
      <c r="AG1115" s="122"/>
      <c r="AH1115" s="122"/>
      <c r="AI1115" s="119">
        <v>36.45467644895362</v>
      </c>
      <c r="AJ1115" s="128">
        <v>42.733990147783253</v>
      </c>
      <c r="AK1115" s="122"/>
      <c r="AL1115" s="122"/>
      <c r="AM1115" s="122"/>
      <c r="AN1115" s="122"/>
      <c r="AO1115" s="122"/>
      <c r="AP1115" s="122"/>
      <c r="AQ1115" s="119">
        <v>2.6932587240812205</v>
      </c>
      <c r="AR1115" s="115">
        <v>2.7669000000000001</v>
      </c>
      <c r="AS1115" s="122"/>
      <c r="AT1115" s="119"/>
      <c r="AU1115" s="119"/>
      <c r="AV1115" s="119"/>
      <c r="AW1115" s="119"/>
      <c r="AX1115" s="119"/>
      <c r="AY1115" s="119">
        <v>558.72236841756933</v>
      </c>
      <c r="AZ1115" s="119">
        <v>650.66292061005174</v>
      </c>
      <c r="BA1115" s="119"/>
    </row>
    <row r="1116" spans="1:53" x14ac:dyDescent="0.25">
      <c r="A1116" s="184"/>
      <c r="B1116" s="183"/>
      <c r="C1116" s="182"/>
      <c r="D1116" s="31"/>
      <c r="E1116" s="32"/>
      <c r="F1116" s="161"/>
      <c r="G1116" s="108"/>
      <c r="H1116" s="108"/>
      <c r="I1116" s="108"/>
      <c r="J1116" s="108"/>
      <c r="K1116" s="108"/>
      <c r="L1116" s="108" t="s">
        <v>15</v>
      </c>
      <c r="M1116" s="108"/>
      <c r="N1116" s="108"/>
      <c r="O1116" s="108"/>
      <c r="P1116" s="108"/>
      <c r="Q1116" s="108"/>
      <c r="R1116" s="108"/>
      <c r="S1116" s="207"/>
      <c r="T1116" s="113"/>
      <c r="U1116" s="108"/>
      <c r="V1116" s="122"/>
      <c r="W1116" s="122"/>
      <c r="X1116" s="122"/>
      <c r="Y1116" s="122"/>
      <c r="Z1116" s="122"/>
      <c r="AA1116" s="119"/>
      <c r="AB1116" s="122"/>
      <c r="AC1116" s="122"/>
      <c r="AD1116" s="122"/>
      <c r="AE1116" s="122"/>
      <c r="AF1116" s="122"/>
      <c r="AG1116" s="122"/>
      <c r="AH1116" s="122"/>
      <c r="AI1116" s="119"/>
      <c r="AJ1116" s="120"/>
      <c r="AK1116" s="122"/>
      <c r="AL1116" s="122"/>
      <c r="AM1116" s="122"/>
      <c r="AN1116" s="122"/>
      <c r="AO1116" s="122"/>
      <c r="AP1116" s="122"/>
      <c r="AQ1116" s="119"/>
      <c r="AR1116" s="122"/>
      <c r="AS1116" s="122"/>
      <c r="AT1116" s="119"/>
      <c r="AU1116" s="119"/>
      <c r="AV1116" s="119"/>
      <c r="AW1116" s="119"/>
      <c r="AX1116" s="119"/>
      <c r="AY1116" s="119"/>
      <c r="AZ1116" s="119"/>
      <c r="BA1116" s="119"/>
    </row>
    <row r="1117" spans="1:53" x14ac:dyDescent="0.25">
      <c r="A1117" s="177" t="s">
        <v>2005</v>
      </c>
      <c r="B1117" s="178"/>
      <c r="C1117" s="179" t="s">
        <v>2006</v>
      </c>
      <c r="D1117" s="31"/>
      <c r="E1117" s="32"/>
      <c r="F1117" s="159">
        <v>71505</v>
      </c>
      <c r="G1117" s="97">
        <v>55483</v>
      </c>
      <c r="H1117" s="98">
        <v>58339</v>
      </c>
      <c r="I1117" s="98">
        <v>58158</v>
      </c>
      <c r="J1117" s="98">
        <v>57957</v>
      </c>
      <c r="K1117" s="98">
        <v>57239</v>
      </c>
      <c r="L1117" s="98">
        <v>50880</v>
      </c>
      <c r="M1117" s="121"/>
      <c r="N1117" s="100">
        <v>0.1911521576790626</v>
      </c>
      <c r="O1117" s="100">
        <v>0.23741652299602831</v>
      </c>
      <c r="P1117" s="101">
        <v>0.28170801587281058</v>
      </c>
      <c r="Q1117" s="101">
        <v>0.29167654803661752</v>
      </c>
      <c r="R1117" s="101">
        <v>0.30942291008127382</v>
      </c>
      <c r="S1117" s="206">
        <v>0.33018354439794256</v>
      </c>
      <c r="T1117" s="101">
        <v>0.34936226021069627</v>
      </c>
      <c r="U1117" s="121"/>
      <c r="V1117" s="102">
        <v>68.738984853762958</v>
      </c>
      <c r="W1117" s="102">
        <v>72.83</v>
      </c>
      <c r="X1117" s="103">
        <v>73.245940842949111</v>
      </c>
      <c r="Y1117" s="103">
        <v>73.952159658787579</v>
      </c>
      <c r="Z1117" s="103">
        <v>73.949169969794937</v>
      </c>
      <c r="AA1117" s="107">
        <v>74.889856499237908</v>
      </c>
      <c r="AB1117" s="103">
        <v>74.646381373893732</v>
      </c>
      <c r="AC1117" s="103"/>
      <c r="AD1117" s="104">
        <v>34.115439596498497</v>
      </c>
      <c r="AE1117" s="104">
        <v>34.924768523804964</v>
      </c>
      <c r="AF1117" s="103">
        <v>35.862783778410332</v>
      </c>
      <c r="AG1117" s="103">
        <v>35.747743238010635</v>
      </c>
      <c r="AH1117" s="103">
        <v>36.007321786837842</v>
      </c>
      <c r="AI1117" s="107">
        <v>43.236507786233688</v>
      </c>
      <c r="AJ1117" s="105">
        <v>50.75723830734966</v>
      </c>
      <c r="AK1117" s="103"/>
      <c r="AL1117" s="106">
        <v>4.3908782140129983</v>
      </c>
      <c r="AM1117" s="106">
        <v>4.5835330160380758</v>
      </c>
      <c r="AN1117" s="103">
        <v>4.8808716117586473</v>
      </c>
      <c r="AO1117" s="103">
        <v>5.0695556927785885</v>
      </c>
      <c r="AP1117" s="103">
        <v>5.1276116008802077</v>
      </c>
      <c r="AQ1117" s="107">
        <v>5.0609671520422239</v>
      </c>
      <c r="AR1117" s="103">
        <v>4.9129022998443714</v>
      </c>
      <c r="AS1117" s="103"/>
      <c r="AT1117" s="106">
        <v>131.38999616360712</v>
      </c>
      <c r="AU1117" s="106">
        <v>193.15387230266452</v>
      </c>
      <c r="AV1117" s="107">
        <v>280.69164127262997</v>
      </c>
      <c r="AW1117" s="107">
        <v>296.32222025112804</v>
      </c>
      <c r="AX1117" s="107">
        <v>343.15036635874253</v>
      </c>
      <c r="AY1117" s="107">
        <v>373.66307753590849</v>
      </c>
      <c r="AZ1117" s="107">
        <v>415.82107586165557</v>
      </c>
      <c r="BA1117" s="107"/>
    </row>
    <row r="1118" spans="1:53" x14ac:dyDescent="0.25">
      <c r="A1118" s="180" t="s">
        <v>2007</v>
      </c>
      <c r="B1118" s="181">
        <v>1</v>
      </c>
      <c r="C1118" s="182" t="s">
        <v>2008</v>
      </c>
      <c r="D1118" s="31"/>
      <c r="E1118" s="32"/>
      <c r="F1118" s="160">
        <v>18089</v>
      </c>
      <c r="G1118" s="109">
        <v>15745</v>
      </c>
      <c r="H1118" s="110">
        <v>16855</v>
      </c>
      <c r="I1118" s="110">
        <v>16922</v>
      </c>
      <c r="J1118" s="110">
        <v>16983</v>
      </c>
      <c r="K1118" s="110">
        <v>17138</v>
      </c>
      <c r="L1118" s="110">
        <v>20886</v>
      </c>
      <c r="M1118" s="111"/>
      <c r="N1118" s="112">
        <v>0.23126688755626343</v>
      </c>
      <c r="O1118" s="112">
        <v>0.29804047335094691</v>
      </c>
      <c r="P1118" s="113">
        <v>0.35293573406702899</v>
      </c>
      <c r="Q1118" s="113">
        <v>0.36341277487585893</v>
      </c>
      <c r="R1118" s="113">
        <v>0.38337342102745392</v>
      </c>
      <c r="S1118" s="207">
        <v>0.39557468598267648</v>
      </c>
      <c r="T1118" s="113">
        <v>0.39783120481188627</v>
      </c>
      <c r="U1118" s="111"/>
      <c r="V1118" s="114">
        <v>71.267314580000004</v>
      </c>
      <c r="W1118" s="114">
        <v>73.040000000000006</v>
      </c>
      <c r="X1118" s="115">
        <v>72.040200299676869</v>
      </c>
      <c r="Y1118" s="115">
        <v>72.158731041417013</v>
      </c>
      <c r="Z1118" s="115">
        <v>71.549892281413989</v>
      </c>
      <c r="AA1118" s="119">
        <v>71.031511159998615</v>
      </c>
      <c r="AB1118" s="115">
        <v>69.841206877362808</v>
      </c>
      <c r="AC1118" s="115"/>
      <c r="AD1118" s="116">
        <v>51.840197715711554</v>
      </c>
      <c r="AE1118" s="116">
        <v>52.165670310600696</v>
      </c>
      <c r="AF1118" s="115">
        <v>52.542372881355938</v>
      </c>
      <c r="AG1118" s="115">
        <v>52.542372881355938</v>
      </c>
      <c r="AH1118" s="115">
        <v>52.542372881355938</v>
      </c>
      <c r="AI1118" s="119">
        <v>55.229241794147356</v>
      </c>
      <c r="AJ1118" s="117">
        <v>57.961783439490446</v>
      </c>
      <c r="AK1118" s="115"/>
      <c r="AL1118" s="118">
        <v>5.4480382343550433</v>
      </c>
      <c r="AM1118" s="118">
        <v>5.6849501194995087</v>
      </c>
      <c r="AN1118" s="115">
        <v>6.0963902628737188</v>
      </c>
      <c r="AO1118" s="115">
        <v>6.1951660907395896</v>
      </c>
      <c r="AP1118" s="115">
        <v>6.2446609312958721</v>
      </c>
      <c r="AQ1118" s="119">
        <v>6.1780323365654226</v>
      </c>
      <c r="AR1118" s="115">
        <v>5.9748000000000001</v>
      </c>
      <c r="AS1118" s="115"/>
      <c r="AT1118" s="118">
        <v>143.34662921119636</v>
      </c>
      <c r="AU1118" s="118">
        <v>250.7495811213696</v>
      </c>
      <c r="AV1118" s="119">
        <v>381.6756808536843</v>
      </c>
      <c r="AW1118" s="119">
        <v>408.25730690145508</v>
      </c>
      <c r="AX1118" s="119">
        <v>476.45405236042313</v>
      </c>
      <c r="AY1118" s="119">
        <v>516.96840193994285</v>
      </c>
      <c r="AZ1118" s="119">
        <v>538.08675198774711</v>
      </c>
      <c r="BA1118" s="119"/>
    </row>
    <row r="1119" spans="1:53" x14ac:dyDescent="0.25">
      <c r="A1119" s="180" t="s">
        <v>2009</v>
      </c>
      <c r="B1119" s="181">
        <v>2</v>
      </c>
      <c r="C1119" s="182" t="s">
        <v>2010</v>
      </c>
      <c r="D1119" s="31"/>
      <c r="E1119" s="32"/>
      <c r="F1119" s="160">
        <v>5214</v>
      </c>
      <c r="G1119" s="109">
        <v>3704</v>
      </c>
      <c r="H1119" s="110">
        <v>3789</v>
      </c>
      <c r="I1119" s="110">
        <v>3738</v>
      </c>
      <c r="J1119" s="110">
        <v>3687</v>
      </c>
      <c r="K1119" s="110">
        <v>3528</v>
      </c>
      <c r="L1119" s="110">
        <v>2502</v>
      </c>
      <c r="M1119" s="111"/>
      <c r="N1119" s="112">
        <v>0.17729336603779122</v>
      </c>
      <c r="O1119" s="112">
        <v>0.19348697608842527</v>
      </c>
      <c r="P1119" s="113">
        <v>0.22139108284907158</v>
      </c>
      <c r="Q1119" s="113">
        <v>0.22557230839114359</v>
      </c>
      <c r="R1119" s="113">
        <v>0.23769728751512881</v>
      </c>
      <c r="S1119" s="207">
        <v>0.22200760558357807</v>
      </c>
      <c r="T1119" s="113">
        <v>0.19874628824711268</v>
      </c>
      <c r="U1119" s="111"/>
      <c r="V1119" s="114">
        <v>66.13168967</v>
      </c>
      <c r="W1119" s="114">
        <v>72.459999999999994</v>
      </c>
      <c r="X1119" s="115">
        <v>74.510363388609576</v>
      </c>
      <c r="Y1119" s="115">
        <v>75.824318510062625</v>
      </c>
      <c r="Z1119" s="115">
        <v>76.537535175105219</v>
      </c>
      <c r="AA1119" s="119">
        <v>78.984265514442086</v>
      </c>
      <c r="AB1119" s="115">
        <v>79.774975264887516</v>
      </c>
      <c r="AC1119" s="115"/>
      <c r="AD1119" s="116">
        <v>30.441126424502961</v>
      </c>
      <c r="AE1119" s="116">
        <v>30.734828375639374</v>
      </c>
      <c r="AF1119" s="115">
        <v>30.900084316390668</v>
      </c>
      <c r="AG1119" s="115">
        <v>30.879816913877811</v>
      </c>
      <c r="AH1119" s="115">
        <v>30.925548470027547</v>
      </c>
      <c r="AI1119" s="119">
        <v>29.411096124162668</v>
      </c>
      <c r="AJ1119" s="117">
        <v>27.659574468085108</v>
      </c>
      <c r="AK1119" s="115"/>
      <c r="AL1119" s="118">
        <v>3.8709981554677211</v>
      </c>
      <c r="AM1119" s="118">
        <v>4.0158221828908562</v>
      </c>
      <c r="AN1119" s="115">
        <v>4.3787233935807954</v>
      </c>
      <c r="AO1119" s="115">
        <v>4.4642397877984088</v>
      </c>
      <c r="AP1119" s="115">
        <v>4.5307231443298965</v>
      </c>
      <c r="AQ1119" s="119">
        <v>4.0453248802989989</v>
      </c>
      <c r="AR1119" s="115">
        <v>3.4342999999999999</v>
      </c>
      <c r="AS1119" s="115"/>
      <c r="AT1119" s="118">
        <v>130.10274156717236</v>
      </c>
      <c r="AU1119" s="118">
        <v>138.07586193119968</v>
      </c>
      <c r="AV1119" s="119">
        <v>171.84041838815438</v>
      </c>
      <c r="AW1119" s="119">
        <v>173.76314062512779</v>
      </c>
      <c r="AX1119" s="119">
        <v>193.0388418621917</v>
      </c>
      <c r="AY1119" s="119">
        <v>174.01238937866677</v>
      </c>
      <c r="AZ1119" s="119">
        <v>153.80606131994199</v>
      </c>
      <c r="BA1119" s="119"/>
    </row>
    <row r="1120" spans="1:53" x14ac:dyDescent="0.25">
      <c r="A1120" s="180" t="s">
        <v>2011</v>
      </c>
      <c r="B1120" s="181">
        <v>3</v>
      </c>
      <c r="C1120" s="182" t="s">
        <v>2012</v>
      </c>
      <c r="D1120" s="31"/>
      <c r="E1120" s="32"/>
      <c r="F1120" s="160">
        <v>3700</v>
      </c>
      <c r="G1120" s="109">
        <v>2706</v>
      </c>
      <c r="H1120" s="110">
        <v>2744</v>
      </c>
      <c r="I1120" s="110">
        <v>2698</v>
      </c>
      <c r="J1120" s="110">
        <v>2652</v>
      </c>
      <c r="K1120" s="110">
        <v>2513</v>
      </c>
      <c r="L1120" s="110">
        <v>1731</v>
      </c>
      <c r="M1120" s="111"/>
      <c r="N1120" s="112">
        <v>0.14852196257346514</v>
      </c>
      <c r="O1120" s="112">
        <v>0.17388363431717749</v>
      </c>
      <c r="P1120" s="113">
        <v>0.19734915891177693</v>
      </c>
      <c r="Q1120" s="113">
        <v>0.20533035509636577</v>
      </c>
      <c r="R1120" s="113">
        <v>0.21587890247720135</v>
      </c>
      <c r="S1120" s="207">
        <v>0.21395160436318461</v>
      </c>
      <c r="T1120" s="113">
        <v>0.20002748283071806</v>
      </c>
      <c r="U1120" s="111"/>
      <c r="V1120" s="114">
        <v>64.837181869999995</v>
      </c>
      <c r="W1120" s="114">
        <v>72.22</v>
      </c>
      <c r="X1120" s="115">
        <v>74.596506066608256</v>
      </c>
      <c r="Y1120" s="115">
        <v>76.122702058165885</v>
      </c>
      <c r="Z1120" s="115">
        <v>76.933027148993318</v>
      </c>
      <c r="AA1120" s="119">
        <v>79.858278482508013</v>
      </c>
      <c r="AB1120" s="115">
        <v>80.848614665090423</v>
      </c>
      <c r="AC1120" s="115"/>
      <c r="AD1120" s="116">
        <v>17.691109236478837</v>
      </c>
      <c r="AE1120" s="116">
        <v>17.817549980302857</v>
      </c>
      <c r="AF1120" s="115">
        <v>17.888693818432237</v>
      </c>
      <c r="AG1120" s="115">
        <v>17.879968559920368</v>
      </c>
      <c r="AH1120" s="115">
        <v>17.89965631464392</v>
      </c>
      <c r="AI1120" s="119">
        <v>23.758432121238457</v>
      </c>
      <c r="AJ1120" s="117">
        <v>30.081300813008134</v>
      </c>
      <c r="AK1120" s="115"/>
      <c r="AL1120" s="118">
        <v>3.3556795740561474</v>
      </c>
      <c r="AM1120" s="118">
        <v>3.5678374113475182</v>
      </c>
      <c r="AN1120" s="115">
        <v>3.7168733876024747</v>
      </c>
      <c r="AO1120" s="115">
        <v>3.9211570132013205</v>
      </c>
      <c r="AP1120" s="115">
        <v>3.9835704122877931</v>
      </c>
      <c r="AQ1120" s="119">
        <v>3.6874619806424214</v>
      </c>
      <c r="AR1120" s="115">
        <v>3.3231999999999999</v>
      </c>
      <c r="AS1120" s="115"/>
      <c r="AT1120" s="118">
        <v>122.3691617915371</v>
      </c>
      <c r="AU1120" s="118">
        <v>145.56491507264619</v>
      </c>
      <c r="AV1120" s="119">
        <v>182.49628214905113</v>
      </c>
      <c r="AW1120" s="119">
        <v>188.24567862921992</v>
      </c>
      <c r="AX1120" s="119">
        <v>207.700408888201</v>
      </c>
      <c r="AY1120" s="119">
        <v>183.58289609673102</v>
      </c>
      <c r="AZ1120" s="119">
        <v>152.98917890112415</v>
      </c>
      <c r="BA1120" s="119"/>
    </row>
    <row r="1121" spans="1:53" x14ac:dyDescent="0.25">
      <c r="A1121" s="180" t="s">
        <v>2013</v>
      </c>
      <c r="B1121" s="181">
        <v>4</v>
      </c>
      <c r="C1121" s="182" t="s">
        <v>2014</v>
      </c>
      <c r="D1121" s="31"/>
      <c r="E1121" s="32"/>
      <c r="F1121" s="160">
        <v>6195</v>
      </c>
      <c r="G1121" s="109">
        <v>5855</v>
      </c>
      <c r="H1121" s="110">
        <v>6430</v>
      </c>
      <c r="I1121" s="110">
        <v>6513</v>
      </c>
      <c r="J1121" s="110">
        <v>6593</v>
      </c>
      <c r="K1121" s="110">
        <v>6822</v>
      </c>
      <c r="L1121" s="110">
        <v>4441</v>
      </c>
      <c r="M1121" s="111"/>
      <c r="N1121" s="112">
        <v>0.17133444841007081</v>
      </c>
      <c r="O1121" s="112">
        <v>0.21582937153634921</v>
      </c>
      <c r="P1121" s="113">
        <v>0.25996279632836461</v>
      </c>
      <c r="Q1121" s="113">
        <v>0.27211894820177129</v>
      </c>
      <c r="R1121" s="113">
        <v>0.29052695613441071</v>
      </c>
      <c r="S1121" s="207">
        <v>0.35236283697182136</v>
      </c>
      <c r="T1121" s="113">
        <v>0.40155785293826529</v>
      </c>
      <c r="U1121" s="111"/>
      <c r="V1121" s="114">
        <v>68.066011669999995</v>
      </c>
      <c r="W1121" s="114">
        <v>72.92</v>
      </c>
      <c r="X1121" s="115">
        <v>73.835799860931132</v>
      </c>
      <c r="Y1121" s="115">
        <v>74.740901150914084</v>
      </c>
      <c r="Z1121" s="115">
        <v>74.95503007089583</v>
      </c>
      <c r="AA1121" s="119">
        <v>76.358935621602313</v>
      </c>
      <c r="AB1121" s="115">
        <v>76.411028451331362</v>
      </c>
      <c r="AC1121" s="115"/>
      <c r="AD1121" s="116">
        <v>26.15542480958084</v>
      </c>
      <c r="AE1121" s="116">
        <v>26.287642034087185</v>
      </c>
      <c r="AF1121" s="115">
        <v>26.362036098323998</v>
      </c>
      <c r="AG1121" s="115">
        <v>26.352912223941022</v>
      </c>
      <c r="AH1121" s="115">
        <v>26.373499419235703</v>
      </c>
      <c r="AI1121" s="119">
        <v>35.720734085810363</v>
      </c>
      <c r="AJ1121" s="117">
        <v>45.833333333333329</v>
      </c>
      <c r="AK1121" s="115"/>
      <c r="AL1121" s="118">
        <v>3.9671422259274696</v>
      </c>
      <c r="AM1121" s="118">
        <v>4.26806386647102</v>
      </c>
      <c r="AN1121" s="115">
        <v>4.4760481832535932</v>
      </c>
      <c r="AO1121" s="115">
        <v>4.8192015503875965</v>
      </c>
      <c r="AP1121" s="115">
        <v>4.8853661998132587</v>
      </c>
      <c r="AQ1121" s="119">
        <v>4.7744236160249898</v>
      </c>
      <c r="AR1121" s="115">
        <v>4.5880999999999998</v>
      </c>
      <c r="AS1121" s="115"/>
      <c r="AT1121" s="118">
        <v>121.45441341787044</v>
      </c>
      <c r="AU1121" s="118">
        <v>180.16875832378548</v>
      </c>
      <c r="AV1121" s="119">
        <v>273.71032330088048</v>
      </c>
      <c r="AW1121" s="119">
        <v>288.11313760804984</v>
      </c>
      <c r="AX1121" s="119">
        <v>338.28797071981523</v>
      </c>
      <c r="AY1121" s="119">
        <v>495.57994900936319</v>
      </c>
      <c r="AZ1121" s="119">
        <v>655.94842500704908</v>
      </c>
      <c r="BA1121" s="119"/>
    </row>
    <row r="1122" spans="1:53" x14ac:dyDescent="0.25">
      <c r="A1122" s="180" t="s">
        <v>2015</v>
      </c>
      <c r="B1122" s="181">
        <v>5</v>
      </c>
      <c r="C1122" s="182" t="s">
        <v>2016</v>
      </c>
      <c r="D1122" s="31"/>
      <c r="E1122" s="32"/>
      <c r="F1122" s="160">
        <v>11096</v>
      </c>
      <c r="G1122" s="109">
        <v>8096</v>
      </c>
      <c r="H1122" s="110">
        <v>8272</v>
      </c>
      <c r="I1122" s="110">
        <v>8160</v>
      </c>
      <c r="J1122" s="110">
        <v>8043</v>
      </c>
      <c r="K1122" s="110">
        <v>7643</v>
      </c>
      <c r="L1122" s="110">
        <v>7449</v>
      </c>
      <c r="M1122" s="111"/>
      <c r="N1122" s="112">
        <v>0.15772830087558939</v>
      </c>
      <c r="O1122" s="112">
        <v>0.18604328175139689</v>
      </c>
      <c r="P1122" s="113">
        <v>0.21687366839339148</v>
      </c>
      <c r="Q1122" s="113">
        <v>0.22668463194073582</v>
      </c>
      <c r="R1122" s="113">
        <v>0.24029964548332983</v>
      </c>
      <c r="S1122" s="207">
        <v>0.27312886729763242</v>
      </c>
      <c r="T1122" s="113">
        <v>0.29083059704051939</v>
      </c>
      <c r="U1122" s="111"/>
      <c r="V1122" s="114">
        <v>67.121913739999997</v>
      </c>
      <c r="W1122" s="114">
        <v>72.83</v>
      </c>
      <c r="X1122" s="115">
        <v>74.683474875705855</v>
      </c>
      <c r="Y1122" s="115">
        <v>75.872980616133887</v>
      </c>
      <c r="Z1122" s="115">
        <v>76.53032322010074</v>
      </c>
      <c r="AA1122" s="119">
        <v>78.84405097954982</v>
      </c>
      <c r="AB1122" s="115">
        <v>79.680626637733326</v>
      </c>
      <c r="AC1122" s="115"/>
      <c r="AD1122" s="116">
        <v>16.012077941752466</v>
      </c>
      <c r="AE1122" s="116">
        <v>16.09712057401989</v>
      </c>
      <c r="AF1122" s="115">
        <v>16.144971125045998</v>
      </c>
      <c r="AG1122" s="115">
        <v>16.139102613610348</v>
      </c>
      <c r="AH1122" s="115">
        <v>16.15234437757416</v>
      </c>
      <c r="AI1122" s="119">
        <v>32.710492067207269</v>
      </c>
      <c r="AJ1122" s="117">
        <v>50.677966101694913</v>
      </c>
      <c r="AK1122" s="115"/>
      <c r="AL1122" s="118">
        <v>3.6354519527702087</v>
      </c>
      <c r="AM1122" s="118">
        <v>3.7602299866488647</v>
      </c>
      <c r="AN1122" s="115">
        <v>3.9010084606050737</v>
      </c>
      <c r="AO1122" s="115">
        <v>4.1820215690978877</v>
      </c>
      <c r="AP1122" s="115">
        <v>4.2169752801120435</v>
      </c>
      <c r="AQ1122" s="119">
        <v>4.1008195340978162</v>
      </c>
      <c r="AR1122" s="115">
        <v>3.9540999999999999</v>
      </c>
      <c r="AS1122" s="115"/>
      <c r="AT1122" s="118">
        <v>130.77182617944413</v>
      </c>
      <c r="AU1122" s="118">
        <v>168.57535212220324</v>
      </c>
      <c r="AV1122" s="119">
        <v>231.46641615929727</v>
      </c>
      <c r="AW1122" s="119">
        <v>240.8158708698019</v>
      </c>
      <c r="AX1122" s="119">
        <v>275.1900335692186</v>
      </c>
      <c r="AY1122" s="119">
        <v>278.10428492284336</v>
      </c>
      <c r="AZ1122" s="119">
        <v>274.96982186269486</v>
      </c>
      <c r="BA1122" s="119"/>
    </row>
    <row r="1123" spans="1:53" x14ac:dyDescent="0.25">
      <c r="A1123" s="180" t="s">
        <v>2017</v>
      </c>
      <c r="B1123" s="181">
        <v>6</v>
      </c>
      <c r="C1123" s="182" t="s">
        <v>2018</v>
      </c>
      <c r="D1123" s="31"/>
      <c r="E1123" s="32"/>
      <c r="F1123" s="160">
        <v>4013</v>
      </c>
      <c r="G1123" s="109">
        <v>3285</v>
      </c>
      <c r="H1123" s="110">
        <v>3434</v>
      </c>
      <c r="I1123" s="110">
        <v>3416</v>
      </c>
      <c r="J1123" s="110">
        <v>3395</v>
      </c>
      <c r="K1123" s="110">
        <v>3327</v>
      </c>
      <c r="L1123" s="110">
        <v>1561</v>
      </c>
      <c r="M1123" s="111"/>
      <c r="N1123" s="112">
        <v>0.17007168101913375</v>
      </c>
      <c r="O1123" s="112">
        <v>0.19417938525867057</v>
      </c>
      <c r="P1123" s="113">
        <v>0.21801546799226035</v>
      </c>
      <c r="Q1123" s="113">
        <v>0.22350229052028253</v>
      </c>
      <c r="R1123" s="113">
        <v>0.23305776299255396</v>
      </c>
      <c r="S1123" s="207">
        <v>0.24999954277288847</v>
      </c>
      <c r="T1123" s="113">
        <v>0.25981160800258163</v>
      </c>
      <c r="U1123" s="111"/>
      <c r="V1123" s="114">
        <v>67.504314320000006</v>
      </c>
      <c r="W1123" s="114">
        <v>72.8</v>
      </c>
      <c r="X1123" s="115">
        <v>73.991949041241924</v>
      </c>
      <c r="Y1123" s="115">
        <v>75.009796341855434</v>
      </c>
      <c r="Z1123" s="115">
        <v>75.341873068420512</v>
      </c>
      <c r="AA1123" s="119">
        <v>77.027194183306392</v>
      </c>
      <c r="AB1123" s="115">
        <v>77.263371905624268</v>
      </c>
      <c r="AC1123" s="115"/>
      <c r="AD1123" s="116">
        <v>34.429050453415407</v>
      </c>
      <c r="AE1123" s="116">
        <v>34.700994327315087</v>
      </c>
      <c r="AF1123" s="115">
        <v>34.854007749728389</v>
      </c>
      <c r="AG1123" s="115">
        <v>34.83524180033001</v>
      </c>
      <c r="AH1123" s="115">
        <v>34.877585463661831</v>
      </c>
      <c r="AI1123" s="119">
        <v>41.818166857515052</v>
      </c>
      <c r="AJ1123" s="117">
        <v>49.264705882352942</v>
      </c>
      <c r="AK1123" s="115"/>
      <c r="AL1123" s="118">
        <v>3.2271730529595017</v>
      </c>
      <c r="AM1123" s="118">
        <v>3.6310126530612243</v>
      </c>
      <c r="AN1123" s="115">
        <v>4.0838171786715707</v>
      </c>
      <c r="AO1123" s="115">
        <v>4.2080718523002414</v>
      </c>
      <c r="AP1123" s="115">
        <v>4.3483874496257906</v>
      </c>
      <c r="AQ1123" s="119">
        <v>4.1874045945696423</v>
      </c>
      <c r="AR1123" s="115">
        <v>3.8740999999999999</v>
      </c>
      <c r="AS1123" s="115"/>
      <c r="AT1123" s="118">
        <v>127.01836316883119</v>
      </c>
      <c r="AU1123" s="118">
        <v>142.09696971178624</v>
      </c>
      <c r="AV1123" s="119">
        <v>167.12728832149685</v>
      </c>
      <c r="AW1123" s="119">
        <v>170.84981761692845</v>
      </c>
      <c r="AX1123" s="119">
        <v>183.65097496631964</v>
      </c>
      <c r="AY1123" s="119">
        <v>202.51514438267805</v>
      </c>
      <c r="AZ1123" s="119">
        <v>220.01535774604832</v>
      </c>
      <c r="BA1123" s="119"/>
    </row>
    <row r="1124" spans="1:53" x14ac:dyDescent="0.25">
      <c r="A1124" s="180" t="s">
        <v>2019</v>
      </c>
      <c r="B1124" s="181">
        <v>7</v>
      </c>
      <c r="C1124" s="182" t="s">
        <v>2020</v>
      </c>
      <c r="D1124" s="31"/>
      <c r="E1124" s="32"/>
      <c r="F1124" s="160">
        <v>14239</v>
      </c>
      <c r="G1124" s="109">
        <v>11604</v>
      </c>
      <c r="H1124" s="110">
        <v>12296</v>
      </c>
      <c r="I1124" s="110">
        <v>12279</v>
      </c>
      <c r="J1124" s="110">
        <v>12259</v>
      </c>
      <c r="K1124" s="110">
        <v>12186</v>
      </c>
      <c r="L1124" s="110">
        <v>8928</v>
      </c>
      <c r="M1124" s="111"/>
      <c r="N1124" s="112">
        <v>0.16333798214547274</v>
      </c>
      <c r="O1124" s="112">
        <v>0.19271824967834031</v>
      </c>
      <c r="P1124" s="113">
        <v>0.22275667603005092</v>
      </c>
      <c r="Q1124" s="113">
        <v>0.23114169496440032</v>
      </c>
      <c r="R1124" s="113">
        <v>0.24339354910205532</v>
      </c>
      <c r="S1124" s="207">
        <v>0.24380116676612826</v>
      </c>
      <c r="T1124" s="113">
        <v>0.23093676334587318</v>
      </c>
      <c r="U1124" s="111"/>
      <c r="V1124" s="114">
        <v>68.066011669999995</v>
      </c>
      <c r="W1124" s="114">
        <v>72.59</v>
      </c>
      <c r="X1124" s="115">
        <v>72.785145270585247</v>
      </c>
      <c r="Y1124" s="115">
        <v>73.522003473679163</v>
      </c>
      <c r="Z1124" s="115">
        <v>73.375778696327387</v>
      </c>
      <c r="AA1124" s="119">
        <v>74.213173617022107</v>
      </c>
      <c r="AB1124" s="115">
        <v>73.702009673796908</v>
      </c>
      <c r="AC1124" s="115"/>
      <c r="AD1124" s="116">
        <v>21.983238692242065</v>
      </c>
      <c r="AE1124" s="116">
        <v>22.122772792279335</v>
      </c>
      <c r="AF1124" s="115">
        <v>22.201283809585568</v>
      </c>
      <c r="AG1124" s="115">
        <v>22.191655021765865</v>
      </c>
      <c r="AH1124" s="115">
        <v>22.213381508450638</v>
      </c>
      <c r="AI1124" s="119">
        <v>31.425139499705438</v>
      </c>
      <c r="AJ1124" s="117">
        <v>41.38785625774473</v>
      </c>
      <c r="AK1124" s="115"/>
      <c r="AL1124" s="118">
        <v>3.4821527068197797</v>
      </c>
      <c r="AM1124" s="118">
        <v>3.6826096589748825</v>
      </c>
      <c r="AN1124" s="115">
        <v>3.908583637930072</v>
      </c>
      <c r="AO1124" s="115">
        <v>4.1223892558983657</v>
      </c>
      <c r="AP1124" s="115">
        <v>4.1751757215322733</v>
      </c>
      <c r="AQ1124" s="119">
        <v>3.913687073092845</v>
      </c>
      <c r="AR1124" s="115">
        <v>3.5682</v>
      </c>
      <c r="AS1124" s="115"/>
      <c r="AT1124" s="118">
        <v>127.73863590224181</v>
      </c>
      <c r="AU1124" s="118">
        <v>164.88686913927756</v>
      </c>
      <c r="AV1124" s="119">
        <v>223.42007023166425</v>
      </c>
      <c r="AW1124" s="119">
        <v>232.58144142998495</v>
      </c>
      <c r="AX1124" s="119">
        <v>263.69483558724772</v>
      </c>
      <c r="AY1124" s="119">
        <v>236.36285498774851</v>
      </c>
      <c r="AZ1124" s="119">
        <v>199.75648906556546</v>
      </c>
      <c r="BA1124" s="119"/>
    </row>
    <row r="1125" spans="1:53" x14ac:dyDescent="0.25">
      <c r="A1125" s="180" t="s">
        <v>2021</v>
      </c>
      <c r="B1125" s="181">
        <v>8</v>
      </c>
      <c r="C1125" s="182" t="s">
        <v>2022</v>
      </c>
      <c r="D1125" s="31"/>
      <c r="E1125" s="32"/>
      <c r="F1125" s="160">
        <v>8959</v>
      </c>
      <c r="G1125" s="109">
        <v>4488</v>
      </c>
      <c r="H1125" s="110">
        <v>4519</v>
      </c>
      <c r="I1125" s="110">
        <v>4432</v>
      </c>
      <c r="J1125" s="110">
        <v>4345</v>
      </c>
      <c r="K1125" s="110">
        <v>4082</v>
      </c>
      <c r="L1125" s="110">
        <v>3382</v>
      </c>
      <c r="M1125" s="111"/>
      <c r="N1125" s="112">
        <v>0.22696109654697122</v>
      </c>
      <c r="O1125" s="112">
        <v>0.30246134717141143</v>
      </c>
      <c r="P1125" s="113">
        <v>0.37126089995276895</v>
      </c>
      <c r="Q1125" s="113">
        <v>0.38304086386584912</v>
      </c>
      <c r="R1125" s="113">
        <v>0.40950110376758536</v>
      </c>
      <c r="S1125" s="207">
        <v>0.43321921833272331</v>
      </c>
      <c r="T1125" s="113">
        <v>0.4485431788937107</v>
      </c>
      <c r="U1125" s="111"/>
      <c r="V1125" s="114">
        <v>70.853667260000009</v>
      </c>
      <c r="W1125" s="114">
        <v>73.22</v>
      </c>
      <c r="X1125" s="115">
        <v>72.647842497604827</v>
      </c>
      <c r="Y1125" s="115">
        <v>72.937729257475354</v>
      </c>
      <c r="Z1125" s="115">
        <v>72.551653831898477</v>
      </c>
      <c r="AA1125" s="119">
        <v>72.487990220466997</v>
      </c>
      <c r="AB1125" s="115">
        <v>71.652634926254805</v>
      </c>
      <c r="AC1125" s="115"/>
      <c r="AD1125" s="116">
        <v>54.316781534809586</v>
      </c>
      <c r="AE1125" s="116">
        <v>54.609520739165603</v>
      </c>
      <c r="AF1125" s="115">
        <v>55.000000000000007</v>
      </c>
      <c r="AG1125" s="115">
        <v>55.000000000000007</v>
      </c>
      <c r="AH1125" s="115">
        <v>55.000000000000007</v>
      </c>
      <c r="AI1125" s="119">
        <v>56.504794655814635</v>
      </c>
      <c r="AJ1125" s="117">
        <v>57.959183673469383</v>
      </c>
      <c r="AK1125" s="115"/>
      <c r="AL1125" s="118">
        <v>6.1806390728476819</v>
      </c>
      <c r="AM1125" s="118">
        <v>6.3910072229699422</v>
      </c>
      <c r="AN1125" s="115">
        <v>6.7327066837302789</v>
      </c>
      <c r="AO1125" s="115">
        <v>6.885981573744564</v>
      </c>
      <c r="AP1125" s="115">
        <v>6.9300442344045354</v>
      </c>
      <c r="AQ1125" s="119">
        <v>7.1054367115079913</v>
      </c>
      <c r="AR1125" s="115">
        <v>7.1928999999999998</v>
      </c>
      <c r="AS1125" s="115"/>
      <c r="AT1125" s="118">
        <v>127.12060545798755</v>
      </c>
      <c r="AU1125" s="118">
        <v>236.97918530982884</v>
      </c>
      <c r="AV1125" s="119">
        <v>398.39818546386363</v>
      </c>
      <c r="AW1125" s="119">
        <v>425.66227652150025</v>
      </c>
      <c r="AX1125" s="119">
        <v>514.14840899228295</v>
      </c>
      <c r="AY1125" s="119">
        <v>586.12292919232277</v>
      </c>
      <c r="AZ1125" s="119">
        <v>644.78484251748591</v>
      </c>
      <c r="BA1125" s="119"/>
    </row>
    <row r="1126" spans="1:53" x14ac:dyDescent="0.25">
      <c r="A1126" s="180"/>
      <c r="B1126" s="183"/>
      <c r="C1126" s="182"/>
      <c r="D1126" s="31"/>
      <c r="E1126" s="32"/>
      <c r="F1126" s="160"/>
      <c r="G1126" s="109"/>
      <c r="H1126" s="110"/>
      <c r="I1126" s="110"/>
      <c r="J1126" s="110"/>
      <c r="K1126" s="110"/>
      <c r="L1126" s="110" t="s">
        <v>15</v>
      </c>
      <c r="M1126" s="111"/>
      <c r="N1126" s="112"/>
      <c r="O1126" s="112"/>
      <c r="P1126" s="113"/>
      <c r="Q1126" s="113"/>
      <c r="R1126" s="113"/>
      <c r="S1126" s="207"/>
      <c r="T1126" s="113"/>
      <c r="U1126" s="111"/>
      <c r="V1126" s="114"/>
      <c r="W1126" s="114"/>
      <c r="X1126" s="115"/>
      <c r="Y1126" s="115"/>
      <c r="Z1126" s="115"/>
      <c r="AA1126" s="119"/>
      <c r="AB1126" s="115"/>
      <c r="AC1126" s="115"/>
      <c r="AD1126" s="116"/>
      <c r="AE1126" s="116"/>
      <c r="AF1126" s="115"/>
      <c r="AG1126" s="115"/>
      <c r="AH1126" s="115"/>
      <c r="AI1126" s="119"/>
      <c r="AJ1126" s="120"/>
      <c r="AK1126" s="115"/>
      <c r="AL1126" s="118"/>
      <c r="AM1126" s="118"/>
      <c r="AN1126" s="115"/>
      <c r="AO1126" s="115"/>
      <c r="AP1126" s="115"/>
      <c r="AQ1126" s="119"/>
      <c r="AR1126" s="115"/>
      <c r="AS1126" s="115"/>
      <c r="AT1126" s="118"/>
      <c r="AU1126" s="118"/>
      <c r="AV1126" s="119"/>
      <c r="AW1126" s="119"/>
      <c r="AX1126" s="119"/>
      <c r="AY1126" s="119"/>
      <c r="AZ1126" s="119"/>
      <c r="BA1126" s="119"/>
    </row>
    <row r="1127" spans="1:53" x14ac:dyDescent="0.25">
      <c r="A1127" s="177" t="s">
        <v>2023</v>
      </c>
      <c r="B1127" s="178"/>
      <c r="C1127" s="179" t="s">
        <v>2024</v>
      </c>
      <c r="D1127" s="31"/>
      <c r="E1127" s="32"/>
      <c r="F1127" s="159">
        <v>47702</v>
      </c>
      <c r="G1127" s="97">
        <v>47008</v>
      </c>
      <c r="H1127" s="98">
        <v>51090</v>
      </c>
      <c r="I1127" s="98">
        <v>51564</v>
      </c>
      <c r="J1127" s="98">
        <v>52025</v>
      </c>
      <c r="K1127" s="98">
        <v>53324</v>
      </c>
      <c r="L1127" s="98">
        <v>33258</v>
      </c>
      <c r="M1127" s="121"/>
      <c r="N1127" s="100">
        <v>0.18605896830782725</v>
      </c>
      <c r="O1127" s="100">
        <v>0.21460674667638918</v>
      </c>
      <c r="P1127" s="101">
        <v>0.26129074725427492</v>
      </c>
      <c r="Q1127" s="101">
        <v>0.26635166506993158</v>
      </c>
      <c r="R1127" s="101">
        <v>0.28552357839437947</v>
      </c>
      <c r="S1127" s="206">
        <v>0.32916749334575862</v>
      </c>
      <c r="T1127" s="101">
        <v>0.36565204669519291</v>
      </c>
      <c r="U1127" s="121"/>
      <c r="V1127" s="102">
        <v>66.267935418629619</v>
      </c>
      <c r="W1127" s="102">
        <v>67.989999999999995</v>
      </c>
      <c r="X1127" s="103">
        <v>67.612927294678528</v>
      </c>
      <c r="Y1127" s="103">
        <v>67.824492255394986</v>
      </c>
      <c r="Z1127" s="103">
        <v>67.545488853550737</v>
      </c>
      <c r="AA1127" s="107">
        <v>67.381636592713534</v>
      </c>
      <c r="AB1127" s="103">
        <v>66.63784975542977</v>
      </c>
      <c r="AC1127" s="103"/>
      <c r="AD1127" s="104">
        <v>24.034029710225841</v>
      </c>
      <c r="AE1127" s="104">
        <v>26.988134518133521</v>
      </c>
      <c r="AF1127" s="103">
        <v>28.12351072470695</v>
      </c>
      <c r="AG1127" s="103">
        <v>27.984265342800963</v>
      </c>
      <c r="AH1127" s="103">
        <v>28.298459921863817</v>
      </c>
      <c r="AI1127" s="107">
        <v>37.695982498402827</v>
      </c>
      <c r="AJ1127" s="105">
        <v>46.901745977405</v>
      </c>
      <c r="AK1127" s="103"/>
      <c r="AL1127" s="106">
        <v>4.8405339878757356</v>
      </c>
      <c r="AM1127" s="106">
        <v>5.1824018246831791</v>
      </c>
      <c r="AN1127" s="103">
        <v>5.4901818765696584</v>
      </c>
      <c r="AO1127" s="103">
        <v>5.6788415831571202</v>
      </c>
      <c r="AP1127" s="103">
        <v>5.7433699368067526</v>
      </c>
      <c r="AQ1127" s="107">
        <v>5.6210119317938165</v>
      </c>
      <c r="AR1127" s="103">
        <v>5.3680869711781556</v>
      </c>
      <c r="AS1127" s="103"/>
      <c r="AT1127" s="106">
        <v>133.94102076804782</v>
      </c>
      <c r="AU1127" s="106">
        <v>169.11457596860339</v>
      </c>
      <c r="AV1127" s="107">
        <v>264.02580438162801</v>
      </c>
      <c r="AW1127" s="107">
        <v>271.0360811144397</v>
      </c>
      <c r="AX1127" s="107">
        <v>323.64869660635173</v>
      </c>
      <c r="AY1127" s="107">
        <v>425.7947433226401</v>
      </c>
      <c r="AZ1127" s="107">
        <v>540.84313170073563</v>
      </c>
      <c r="BA1127" s="107"/>
    </row>
    <row r="1128" spans="1:53" x14ac:dyDescent="0.25">
      <c r="A1128" s="180" t="s">
        <v>2025</v>
      </c>
      <c r="B1128" s="181">
        <v>1</v>
      </c>
      <c r="C1128" s="182" t="s">
        <v>2026</v>
      </c>
      <c r="D1128" s="31"/>
      <c r="E1128" s="32"/>
      <c r="F1128" s="160">
        <v>6696</v>
      </c>
      <c r="G1128" s="109">
        <v>6114</v>
      </c>
      <c r="H1128" s="110">
        <v>6443</v>
      </c>
      <c r="I1128" s="110">
        <v>6427</v>
      </c>
      <c r="J1128" s="110">
        <v>6408</v>
      </c>
      <c r="K1128" s="110">
        <v>6332</v>
      </c>
      <c r="L1128" s="110">
        <v>6634</v>
      </c>
      <c r="M1128" s="111"/>
      <c r="N1128" s="112">
        <v>0.25502543034991509</v>
      </c>
      <c r="O1128" s="112">
        <v>0.33148240190302519</v>
      </c>
      <c r="P1128" s="113">
        <v>0.39875867441844076</v>
      </c>
      <c r="Q1128" s="113">
        <v>0.40563157028053148</v>
      </c>
      <c r="R1128" s="113">
        <v>0.4302602069515164</v>
      </c>
      <c r="S1128" s="207">
        <v>0.44259264627720313</v>
      </c>
      <c r="T1128" s="113">
        <v>0.4459478753453171</v>
      </c>
      <c r="U1128" s="111"/>
      <c r="V1128" s="114">
        <v>70.151359580000005</v>
      </c>
      <c r="W1128" s="114">
        <v>68.150000000000006</v>
      </c>
      <c r="X1128" s="115">
        <v>66.12081002483751</v>
      </c>
      <c r="Y1128" s="115">
        <v>65.502080515790894</v>
      </c>
      <c r="Z1128" s="115">
        <v>64.618094624568442</v>
      </c>
      <c r="AA1128" s="119">
        <v>62.586638735107954</v>
      </c>
      <c r="AB1128" s="115">
        <v>60.908745457709763</v>
      </c>
      <c r="AC1128" s="115"/>
      <c r="AD1128" s="116">
        <v>40.538809847537991</v>
      </c>
      <c r="AE1128" s="116">
        <v>41.04649831639486</v>
      </c>
      <c r="AF1128" s="115">
        <v>41.332157077614859</v>
      </c>
      <c r="AG1128" s="115">
        <v>41.29712317161033</v>
      </c>
      <c r="AH1128" s="115">
        <v>41.376174004028258</v>
      </c>
      <c r="AI1128" s="119">
        <v>50.526038525891636</v>
      </c>
      <c r="AJ1128" s="117">
        <v>60.289389067524112</v>
      </c>
      <c r="AK1128" s="115"/>
      <c r="AL1128" s="118">
        <v>8.611607033248081</v>
      </c>
      <c r="AM1128" s="118">
        <v>8.9605598664688415</v>
      </c>
      <c r="AN1128" s="115">
        <v>9.4047933217687092</v>
      </c>
      <c r="AO1128" s="115">
        <v>9.2925381446642881</v>
      </c>
      <c r="AP1128" s="115">
        <v>9.3231636335111396</v>
      </c>
      <c r="AQ1128" s="119">
        <v>9.0579018472445583</v>
      </c>
      <c r="AR1128" s="115">
        <v>8.5629000000000008</v>
      </c>
      <c r="AS1128" s="115"/>
      <c r="AT1128" s="118">
        <v>158.20595276914372</v>
      </c>
      <c r="AU1128" s="118">
        <v>309.41094577626558</v>
      </c>
      <c r="AV1128" s="119">
        <v>519.72271558245882</v>
      </c>
      <c r="AW1128" s="119">
        <v>557.10262766050437</v>
      </c>
      <c r="AX1128" s="119">
        <v>670.0923591549747</v>
      </c>
      <c r="AY1128" s="119">
        <v>706.31796292866056</v>
      </c>
      <c r="AZ1128" s="119">
        <v>716.67518821328792</v>
      </c>
      <c r="BA1128" s="119"/>
    </row>
    <row r="1129" spans="1:53" x14ac:dyDescent="0.25">
      <c r="A1129" s="180" t="s">
        <v>2027</v>
      </c>
      <c r="B1129" s="181">
        <v>2</v>
      </c>
      <c r="C1129" s="182" t="s">
        <v>2028</v>
      </c>
      <c r="D1129" s="31"/>
      <c r="E1129" s="32"/>
      <c r="F1129" s="160">
        <v>5092</v>
      </c>
      <c r="G1129" s="109">
        <v>5125</v>
      </c>
      <c r="H1129" s="110">
        <v>5602</v>
      </c>
      <c r="I1129" s="110">
        <v>5665</v>
      </c>
      <c r="J1129" s="110">
        <v>5726</v>
      </c>
      <c r="K1129" s="110">
        <v>5894</v>
      </c>
      <c r="L1129" s="110">
        <v>3364</v>
      </c>
      <c r="M1129" s="111"/>
      <c r="N1129" s="112">
        <v>0.15879077149325305</v>
      </c>
      <c r="O1129" s="112">
        <v>0.17241114560894175</v>
      </c>
      <c r="P1129" s="113">
        <v>0.20162180339783883</v>
      </c>
      <c r="Q1129" s="113">
        <v>0.20758703109208268</v>
      </c>
      <c r="R1129" s="113">
        <v>0.22101216343708785</v>
      </c>
      <c r="S1129" s="207">
        <v>0.29288773114115468</v>
      </c>
      <c r="T1129" s="113">
        <v>0.34566351529368633</v>
      </c>
      <c r="U1129" s="111"/>
      <c r="V1129" s="114">
        <v>65.391439520000006</v>
      </c>
      <c r="W1129" s="114">
        <v>68.040000000000006</v>
      </c>
      <c r="X1129" s="115">
        <v>68.741636960086169</v>
      </c>
      <c r="Y1129" s="115">
        <v>69.268200970765434</v>
      </c>
      <c r="Z1129" s="115">
        <v>69.491001610328922</v>
      </c>
      <c r="AA1129" s="119">
        <v>70.232150344955471</v>
      </c>
      <c r="AB1129" s="115">
        <v>70.248093013711667</v>
      </c>
      <c r="AC1129" s="115"/>
      <c r="AD1129" s="116">
        <v>20.199530558556422</v>
      </c>
      <c r="AE1129" s="116">
        <v>20.343942575614314</v>
      </c>
      <c r="AF1129" s="115">
        <v>20.425198228300161</v>
      </c>
      <c r="AG1129" s="115">
        <v>20.415232831522637</v>
      </c>
      <c r="AH1129" s="115">
        <v>20.437718845800809</v>
      </c>
      <c r="AI1129" s="119">
        <v>29.604284517017277</v>
      </c>
      <c r="AJ1129" s="117">
        <v>39.516129032258064</v>
      </c>
      <c r="AK1129" s="115"/>
      <c r="AL1129" s="118">
        <v>3.5816470879120872</v>
      </c>
      <c r="AM1129" s="118">
        <v>3.863220672842516</v>
      </c>
      <c r="AN1129" s="115">
        <v>4.1884219736898398</v>
      </c>
      <c r="AO1129" s="115">
        <v>4.4917758251178741</v>
      </c>
      <c r="AP1129" s="115">
        <v>4.612939193083573</v>
      </c>
      <c r="AQ1129" s="119">
        <v>4.3072878119308484</v>
      </c>
      <c r="AR1129" s="115">
        <v>3.9135</v>
      </c>
      <c r="AS1129" s="115"/>
      <c r="AT1129" s="118">
        <v>127.09102603363387</v>
      </c>
      <c r="AU1129" s="118">
        <v>137.43436872148285</v>
      </c>
      <c r="AV1129" s="119">
        <v>184.51719130707914</v>
      </c>
      <c r="AW1129" s="119">
        <v>186.9233448001014</v>
      </c>
      <c r="AX1129" s="119">
        <v>213.35788276242229</v>
      </c>
      <c r="AY1129" s="119">
        <v>394.32651998011715</v>
      </c>
      <c r="AZ1129" s="119">
        <v>591.65276286621145</v>
      </c>
      <c r="BA1129" s="119"/>
    </row>
    <row r="1130" spans="1:53" x14ac:dyDescent="0.25">
      <c r="A1130" s="180" t="s">
        <v>2029</v>
      </c>
      <c r="B1130" s="181">
        <v>3</v>
      </c>
      <c r="C1130" s="182" t="s">
        <v>2030</v>
      </c>
      <c r="D1130" s="31"/>
      <c r="E1130" s="32"/>
      <c r="F1130" s="160">
        <v>6653</v>
      </c>
      <c r="G1130" s="109">
        <v>7656</v>
      </c>
      <c r="H1130" s="110">
        <v>8610</v>
      </c>
      <c r="I1130" s="110">
        <v>8798</v>
      </c>
      <c r="J1130" s="110">
        <v>8985</v>
      </c>
      <c r="K1130" s="110">
        <v>9538</v>
      </c>
      <c r="L1130" s="110">
        <v>5571</v>
      </c>
      <c r="M1130" s="111"/>
      <c r="N1130" s="112">
        <v>0.14173682288382505</v>
      </c>
      <c r="O1130" s="112">
        <v>0.15253839646995954</v>
      </c>
      <c r="P1130" s="113">
        <v>0.18478463979263654</v>
      </c>
      <c r="Q1130" s="113">
        <v>0.18870737693644854</v>
      </c>
      <c r="R1130" s="113">
        <v>0.20272375294669542</v>
      </c>
      <c r="S1130" s="207">
        <v>0.20494009694184895</v>
      </c>
      <c r="T1130" s="113">
        <v>0.19601251433238975</v>
      </c>
      <c r="U1130" s="111"/>
      <c r="V1130" s="114">
        <v>64.818582620000001</v>
      </c>
      <c r="W1130" s="114">
        <v>67.94</v>
      </c>
      <c r="X1130" s="115">
        <v>67.875445787533565</v>
      </c>
      <c r="Y1130" s="115">
        <v>68.345517150847584</v>
      </c>
      <c r="Z1130" s="115">
        <v>68.120387825861812</v>
      </c>
      <c r="AA1130" s="119">
        <v>68.440961802451795</v>
      </c>
      <c r="AB1130" s="115">
        <v>67.7827557712275</v>
      </c>
      <c r="AC1130" s="115"/>
      <c r="AD1130" s="116">
        <v>13.197736135092358</v>
      </c>
      <c r="AE1130" s="116">
        <v>13.349529210799876</v>
      </c>
      <c r="AF1130" s="115">
        <v>13.434937930178553</v>
      </c>
      <c r="AG1130" s="115">
        <v>13.424463190899068</v>
      </c>
      <c r="AH1130" s="115">
        <v>13.448098490351459</v>
      </c>
      <c r="AI1130" s="119">
        <v>22.565796150337064</v>
      </c>
      <c r="AJ1130" s="117">
        <v>32.421875</v>
      </c>
      <c r="AK1130" s="115"/>
      <c r="AL1130" s="118">
        <v>3.3938257068290558</v>
      </c>
      <c r="AM1130" s="118">
        <v>3.5893545853123858</v>
      </c>
      <c r="AN1130" s="115">
        <v>3.7980761941840764</v>
      </c>
      <c r="AO1130" s="115">
        <v>3.9771013441700536</v>
      </c>
      <c r="AP1130" s="115">
        <v>4.0392429931567992</v>
      </c>
      <c r="AQ1130" s="119">
        <v>3.7981562515645209</v>
      </c>
      <c r="AR1130" s="115">
        <v>3.4817</v>
      </c>
      <c r="AS1130" s="115"/>
      <c r="AT1130" s="118">
        <v>121.89694247760029</v>
      </c>
      <c r="AU1130" s="118">
        <v>129.2554900518478</v>
      </c>
      <c r="AV1130" s="119">
        <v>193.29873553801195</v>
      </c>
      <c r="AW1130" s="119">
        <v>194.82584303603247</v>
      </c>
      <c r="AX1130" s="119">
        <v>231.22870964484173</v>
      </c>
      <c r="AY1130" s="119">
        <v>199.45749565599544</v>
      </c>
      <c r="AZ1130" s="119">
        <v>167.86226867144919</v>
      </c>
      <c r="BA1130" s="119"/>
    </row>
    <row r="1131" spans="1:53" x14ac:dyDescent="0.25">
      <c r="A1131" s="180" t="s">
        <v>2031</v>
      </c>
      <c r="B1131" s="181">
        <v>4</v>
      </c>
      <c r="C1131" s="182" t="s">
        <v>2032</v>
      </c>
      <c r="D1131" s="31"/>
      <c r="E1131" s="32"/>
      <c r="F1131" s="160">
        <v>9694</v>
      </c>
      <c r="G1131" s="109">
        <v>11121</v>
      </c>
      <c r="H1131" s="110">
        <v>12250</v>
      </c>
      <c r="I1131" s="110">
        <v>12418</v>
      </c>
      <c r="J1131" s="110">
        <v>12581</v>
      </c>
      <c r="K1131" s="110">
        <v>13039</v>
      </c>
      <c r="L1131" s="110">
        <v>5393</v>
      </c>
      <c r="M1131" s="111"/>
      <c r="N1131" s="112">
        <v>0.18741282021471845</v>
      </c>
      <c r="O1131" s="112">
        <v>0.20757091708780603</v>
      </c>
      <c r="P1131" s="113">
        <v>0.26472986441385432</v>
      </c>
      <c r="Q1131" s="113">
        <v>0.2708372185142684</v>
      </c>
      <c r="R1131" s="113">
        <v>0.29431732613188649</v>
      </c>
      <c r="S1131" s="207">
        <v>0.34077498753738361</v>
      </c>
      <c r="T1131" s="113">
        <v>0.3780361784544104</v>
      </c>
      <c r="U1131" s="111"/>
      <c r="V1131" s="114">
        <v>66.32735378000001</v>
      </c>
      <c r="W1131" s="114">
        <v>68.040000000000006</v>
      </c>
      <c r="X1131" s="115">
        <v>67.128873620343427</v>
      </c>
      <c r="Y1131" s="115">
        <v>67.249611452653639</v>
      </c>
      <c r="Z1131" s="115">
        <v>66.681554873964146</v>
      </c>
      <c r="AA1131" s="119">
        <v>66.101222161857123</v>
      </c>
      <c r="AB1131" s="115">
        <v>64.863713829599007</v>
      </c>
      <c r="AC1131" s="115"/>
      <c r="AD1131" s="116">
        <v>27.249651467173681</v>
      </c>
      <c r="AE1131" s="116">
        <v>27.409916714548601</v>
      </c>
      <c r="AF1131" s="115">
        <v>27.500092432218175</v>
      </c>
      <c r="AG1131" s="115">
        <v>27.489033056327745</v>
      </c>
      <c r="AH1131" s="115">
        <v>27.51398753528445</v>
      </c>
      <c r="AI1131" s="119">
        <v>37.376545650883145</v>
      </c>
      <c r="AJ1131" s="117">
        <v>48.03921568627451</v>
      </c>
      <c r="AK1131" s="115"/>
      <c r="AL1131" s="118">
        <v>4.6174954272863573</v>
      </c>
      <c r="AM1131" s="118">
        <v>4.878770255957634</v>
      </c>
      <c r="AN1131" s="115">
        <v>5.1578909863179563</v>
      </c>
      <c r="AO1131" s="115">
        <v>5.4659249088466701</v>
      </c>
      <c r="AP1131" s="115">
        <v>5.5508737390350884</v>
      </c>
      <c r="AQ1131" s="119">
        <v>5.2205008993971376</v>
      </c>
      <c r="AR1131" s="115">
        <v>4.7973999999999997</v>
      </c>
      <c r="AS1131" s="115"/>
      <c r="AT1131" s="118">
        <v>136.31192105995055</v>
      </c>
      <c r="AU1131" s="118">
        <v>161.06574562942953</v>
      </c>
      <c r="AV1131" s="119">
        <v>290.41178776500715</v>
      </c>
      <c r="AW1131" s="119">
        <v>296.06169147472656</v>
      </c>
      <c r="AX1131" s="119">
        <v>370.56212188164545</v>
      </c>
      <c r="AY1131" s="119">
        <v>509.58751260014839</v>
      </c>
      <c r="AZ1131" s="119">
        <v>664.45454951735633</v>
      </c>
      <c r="BA1131" s="119"/>
    </row>
    <row r="1132" spans="1:53" x14ac:dyDescent="0.25">
      <c r="A1132" s="180" t="s">
        <v>2033</v>
      </c>
      <c r="B1132" s="181">
        <v>5</v>
      </c>
      <c r="C1132" s="182" t="s">
        <v>2034</v>
      </c>
      <c r="D1132" s="31"/>
      <c r="E1132" s="32"/>
      <c r="F1132" s="160">
        <v>1213</v>
      </c>
      <c r="G1132" s="109">
        <v>2088</v>
      </c>
      <c r="H1132" s="110">
        <v>2479</v>
      </c>
      <c r="I1132" s="110">
        <v>2584</v>
      </c>
      <c r="J1132" s="110">
        <v>2693</v>
      </c>
      <c r="K1132" s="110">
        <v>3035</v>
      </c>
      <c r="L1132" s="110">
        <v>1228</v>
      </c>
      <c r="M1132" s="111"/>
      <c r="N1132" s="112">
        <v>0.21761115814090531</v>
      </c>
      <c r="O1132" s="112">
        <v>0.23582885989160846</v>
      </c>
      <c r="P1132" s="113">
        <v>0.29180582158853818</v>
      </c>
      <c r="Q1132" s="113">
        <v>0.29441936099772914</v>
      </c>
      <c r="R1132" s="113">
        <v>0.31627922780790313</v>
      </c>
      <c r="S1132" s="207">
        <v>0.35708296429574565</v>
      </c>
      <c r="T1132" s="113">
        <v>0.38921307783485409</v>
      </c>
      <c r="U1132" s="111"/>
      <c r="V1132" s="114">
        <v>66.61973399</v>
      </c>
      <c r="W1132" s="114">
        <v>68.069999999999993</v>
      </c>
      <c r="X1132" s="115">
        <v>67.123354596836791</v>
      </c>
      <c r="Y1132" s="115">
        <v>67.202353952374779</v>
      </c>
      <c r="Z1132" s="115">
        <v>66.646010451930039</v>
      </c>
      <c r="AA1132" s="119">
        <v>66.041235027338416</v>
      </c>
      <c r="AB1132" s="115">
        <v>64.867205265765691</v>
      </c>
      <c r="AC1132" s="115"/>
      <c r="AD1132" s="116">
        <v>37.145036160808324</v>
      </c>
      <c r="AE1132" s="116">
        <v>37.474552292175098</v>
      </c>
      <c r="AF1132" s="115">
        <v>37.659959634792479</v>
      </c>
      <c r="AG1132" s="115">
        <v>37.637220813878791</v>
      </c>
      <c r="AH1132" s="115">
        <v>37.688528901569519</v>
      </c>
      <c r="AI1132" s="119">
        <v>40.347407860313751</v>
      </c>
      <c r="AJ1132" s="117">
        <v>43.119266055045877</v>
      </c>
      <c r="AK1132" s="115"/>
      <c r="AL1132" s="118">
        <v>5.7846552147239256</v>
      </c>
      <c r="AM1132" s="118">
        <v>6.202481081081082</v>
      </c>
      <c r="AN1132" s="115">
        <v>6.5685455656218705</v>
      </c>
      <c r="AO1132" s="115">
        <v>6.6561007162041186</v>
      </c>
      <c r="AP1132" s="115">
        <v>6.6791851596203626</v>
      </c>
      <c r="AQ1132" s="119">
        <v>6.5888286089973036</v>
      </c>
      <c r="AR1132" s="115">
        <v>6.2995999999999999</v>
      </c>
      <c r="AS1132" s="115"/>
      <c r="AT1132" s="118">
        <v>148.42551503014585</v>
      </c>
      <c r="AU1132" s="118">
        <v>167.13301749014127</v>
      </c>
      <c r="AV1132" s="119">
        <v>280.32305166149706</v>
      </c>
      <c r="AW1132" s="119">
        <v>284.29992719487404</v>
      </c>
      <c r="AX1132" s="119">
        <v>347.22861970342353</v>
      </c>
      <c r="AY1132" s="119">
        <v>479.81236649428314</v>
      </c>
      <c r="AZ1132" s="119">
        <v>626.74717495520338</v>
      </c>
      <c r="BA1132" s="119"/>
    </row>
    <row r="1133" spans="1:53" x14ac:dyDescent="0.25">
      <c r="A1133" s="180" t="s">
        <v>2035</v>
      </c>
      <c r="B1133" s="181">
        <v>6</v>
      </c>
      <c r="C1133" s="182" t="s">
        <v>2036</v>
      </c>
      <c r="D1133" s="31"/>
      <c r="E1133" s="32"/>
      <c r="F1133" s="160">
        <v>6692</v>
      </c>
      <c r="G1133" s="109">
        <v>6330</v>
      </c>
      <c r="H1133" s="110">
        <v>6843</v>
      </c>
      <c r="I1133" s="110">
        <v>6890</v>
      </c>
      <c r="J1133" s="110">
        <v>6935</v>
      </c>
      <c r="K1133" s="110">
        <v>7050</v>
      </c>
      <c r="L1133" s="110">
        <v>5320</v>
      </c>
      <c r="M1133" s="111"/>
      <c r="N1133" s="112">
        <v>0.19852285465548236</v>
      </c>
      <c r="O1133" s="112">
        <v>0.22793364732771682</v>
      </c>
      <c r="P1133" s="113">
        <v>0.26937322680236681</v>
      </c>
      <c r="Q1133" s="113">
        <v>0.27504814162211788</v>
      </c>
      <c r="R1133" s="113">
        <v>0.29198503669298748</v>
      </c>
      <c r="S1133" s="207">
        <v>0.3478451439741273</v>
      </c>
      <c r="T1133" s="113">
        <v>0.39464408839027859</v>
      </c>
      <c r="U1133" s="111"/>
      <c r="V1133" s="114">
        <v>66.659908369999997</v>
      </c>
      <c r="W1133" s="114">
        <v>68.02</v>
      </c>
      <c r="X1133" s="115">
        <v>67.685390620523293</v>
      </c>
      <c r="Y1133" s="115">
        <v>67.854593271890479</v>
      </c>
      <c r="Z1133" s="115">
        <v>67.64106671589407</v>
      </c>
      <c r="AA1133" s="119">
        <v>67.462071088318069</v>
      </c>
      <c r="AB1133" s="115">
        <v>66.833426466984179</v>
      </c>
      <c r="AC1133" s="115"/>
      <c r="AD1133" s="116">
        <v>32.865680498973532</v>
      </c>
      <c r="AE1133" s="116">
        <v>33.151231194036008</v>
      </c>
      <c r="AF1133" s="115">
        <v>33.311900704613478</v>
      </c>
      <c r="AG1133" s="115">
        <v>33.292195793385396</v>
      </c>
      <c r="AH1133" s="115">
        <v>33.336658138951428</v>
      </c>
      <c r="AI1133" s="119">
        <v>43.951790011223238</v>
      </c>
      <c r="AJ1133" s="117">
        <v>55.3875236294896</v>
      </c>
      <c r="AK1133" s="115"/>
      <c r="AL1133" s="118">
        <v>5.2521801703738769</v>
      </c>
      <c r="AM1133" s="118">
        <v>5.6367502229428448</v>
      </c>
      <c r="AN1133" s="115">
        <v>6.019544208030255</v>
      </c>
      <c r="AO1133" s="115">
        <v>6.165559590250794</v>
      </c>
      <c r="AP1133" s="115">
        <v>6.2229253069577073</v>
      </c>
      <c r="AQ1133" s="119">
        <v>6.2906940686306996</v>
      </c>
      <c r="AR1133" s="115">
        <v>6.2050000000000001</v>
      </c>
      <c r="AS1133" s="115"/>
      <c r="AT1133" s="118">
        <v>133.26696184148784</v>
      </c>
      <c r="AU1133" s="118">
        <v>171.03030304525782</v>
      </c>
      <c r="AV1133" s="119">
        <v>250.26027704167831</v>
      </c>
      <c r="AW1133" s="119">
        <v>259.46567209024721</v>
      </c>
      <c r="AX1133" s="119">
        <v>302.94782723279314</v>
      </c>
      <c r="AY1133" s="119">
        <v>428.20948863618838</v>
      </c>
      <c r="AZ1133" s="119">
        <v>559.23592921572845</v>
      </c>
      <c r="BA1133" s="119"/>
    </row>
    <row r="1134" spans="1:53" x14ac:dyDescent="0.25">
      <c r="A1134" s="180" t="s">
        <v>2037</v>
      </c>
      <c r="B1134" s="181">
        <v>7</v>
      </c>
      <c r="C1134" s="182" t="s">
        <v>2038</v>
      </c>
      <c r="D1134" s="31"/>
      <c r="E1134" s="32"/>
      <c r="F1134" s="160">
        <v>3403</v>
      </c>
      <c r="G1134" s="109">
        <v>2549</v>
      </c>
      <c r="H1134" s="110">
        <v>2643</v>
      </c>
      <c r="I1134" s="110">
        <v>2621</v>
      </c>
      <c r="J1134" s="110">
        <v>2597</v>
      </c>
      <c r="K1134" s="110">
        <v>2520</v>
      </c>
      <c r="L1134" s="110">
        <v>1696</v>
      </c>
      <c r="M1134" s="111"/>
      <c r="N1134" s="112">
        <v>0.16058498333078652</v>
      </c>
      <c r="O1134" s="112">
        <v>0.17635277239644287</v>
      </c>
      <c r="P1134" s="113">
        <v>0.19306194406176866</v>
      </c>
      <c r="Q1134" s="113">
        <v>0.19868188532751346</v>
      </c>
      <c r="R1134" s="113">
        <v>0.20584768394324041</v>
      </c>
      <c r="S1134" s="207">
        <v>0.24293103967034696</v>
      </c>
      <c r="T1134" s="113">
        <v>0.26571705800532897</v>
      </c>
      <c r="U1134" s="111"/>
      <c r="V1134" s="114">
        <v>64.499419490000008</v>
      </c>
      <c r="W1134" s="114">
        <v>68.069999999999993</v>
      </c>
      <c r="X1134" s="115">
        <v>68.962815022944582</v>
      </c>
      <c r="Y1134" s="115">
        <v>69.662601189722523</v>
      </c>
      <c r="Z1134" s="115">
        <v>69.930279602764756</v>
      </c>
      <c r="AA1134" s="119">
        <v>71.042730707905889</v>
      </c>
      <c r="AB1134" s="115">
        <v>71.180700007909365</v>
      </c>
      <c r="AC1134" s="115"/>
      <c r="AD1134" s="116">
        <v>19.637634562803953</v>
      </c>
      <c r="AE1134" s="116">
        <v>19.781148016200152</v>
      </c>
      <c r="AF1134" s="115">
        <v>19.861898078158173</v>
      </c>
      <c r="AG1134" s="115">
        <v>19.851994688293935</v>
      </c>
      <c r="AH1134" s="115">
        <v>19.874340789594374</v>
      </c>
      <c r="AI1134" s="119">
        <v>26.628328783339157</v>
      </c>
      <c r="AJ1134" s="117">
        <v>33.918128654970758</v>
      </c>
      <c r="AK1134" s="115"/>
      <c r="AL1134" s="118">
        <v>4.0580893569844791</v>
      </c>
      <c r="AM1134" s="118">
        <v>4.3481318446601938</v>
      </c>
      <c r="AN1134" s="115">
        <v>4.6034789429738838</v>
      </c>
      <c r="AO1134" s="115">
        <v>4.8748192730346576</v>
      </c>
      <c r="AP1134" s="115">
        <v>4.9330090090090088</v>
      </c>
      <c r="AQ1134" s="119">
        <v>4.3371795707315322</v>
      </c>
      <c r="AR1134" s="115">
        <v>3.6034999999999999</v>
      </c>
      <c r="AS1134" s="115"/>
      <c r="AT1134" s="118">
        <v>122.74477753648392</v>
      </c>
      <c r="AU1134" s="118">
        <v>134.9649273910133</v>
      </c>
      <c r="AV1134" s="119">
        <v>157.2525296505155</v>
      </c>
      <c r="AW1134" s="119">
        <v>160.26544278905649</v>
      </c>
      <c r="AX1134" s="119">
        <v>172.11469179423466</v>
      </c>
      <c r="AY1134" s="119">
        <v>246.13135820813841</v>
      </c>
      <c r="AZ1134" s="119">
        <v>324.49170598239886</v>
      </c>
      <c r="BA1134" s="119"/>
    </row>
    <row r="1135" spans="1:53" x14ac:dyDescent="0.25">
      <c r="A1135" s="180" t="s">
        <v>2039</v>
      </c>
      <c r="B1135" s="181">
        <v>8</v>
      </c>
      <c r="C1135" s="182" t="s">
        <v>2040</v>
      </c>
      <c r="D1135" s="31"/>
      <c r="E1135" s="32"/>
      <c r="F1135" s="160">
        <v>4442</v>
      </c>
      <c r="G1135" s="109">
        <v>2898</v>
      </c>
      <c r="H1135" s="110">
        <v>2885</v>
      </c>
      <c r="I1135" s="110">
        <v>2818</v>
      </c>
      <c r="J1135" s="110">
        <v>2751</v>
      </c>
      <c r="K1135" s="110">
        <v>2549</v>
      </c>
      <c r="L1135" s="110">
        <v>1814</v>
      </c>
      <c r="M1135" s="111"/>
      <c r="N1135" s="112">
        <v>0.1443453142353299</v>
      </c>
      <c r="O1135" s="112">
        <v>0.15460610204334041</v>
      </c>
      <c r="P1135" s="113">
        <v>0.17559063294082541</v>
      </c>
      <c r="Q1135" s="113">
        <v>0.17979620456378315</v>
      </c>
      <c r="R1135" s="113">
        <v>0.19030645629016668</v>
      </c>
      <c r="S1135" s="207">
        <v>0.25330590695867511</v>
      </c>
      <c r="T1135" s="113">
        <v>0.29957977110166112</v>
      </c>
      <c r="U1135" s="111"/>
      <c r="V1135" s="114">
        <v>65.495595320000007</v>
      </c>
      <c r="W1135" s="114">
        <v>67.63</v>
      </c>
      <c r="X1135" s="115">
        <v>67.66654270399988</v>
      </c>
      <c r="Y1135" s="115">
        <v>68.004597422638312</v>
      </c>
      <c r="Z1135" s="115">
        <v>67.904522963703201</v>
      </c>
      <c r="AA1135" s="119">
        <v>68.024131394434164</v>
      </c>
      <c r="AB1135" s="115">
        <v>67.478388421739666</v>
      </c>
      <c r="AC1135" s="115"/>
      <c r="AD1135" s="116">
        <v>9.8582279055547541</v>
      </c>
      <c r="AE1135" s="116">
        <v>9.9698423489608317</v>
      </c>
      <c r="AF1135" s="115">
        <v>10.032643940081135</v>
      </c>
      <c r="AG1135" s="115">
        <v>10.024941795638419</v>
      </c>
      <c r="AH1135" s="115">
        <v>10.042320986229415</v>
      </c>
      <c r="AI1135" s="119">
        <v>26.8120643792181</v>
      </c>
      <c r="AJ1135" s="117">
        <v>45</v>
      </c>
      <c r="AK1135" s="115"/>
      <c r="AL1135" s="118">
        <v>3.9678516444444445</v>
      </c>
      <c r="AM1135" s="118">
        <v>4.1656509756097559</v>
      </c>
      <c r="AN1135" s="115">
        <v>4.3441435662633463</v>
      </c>
      <c r="AO1135" s="115">
        <v>4.5909878358208953</v>
      </c>
      <c r="AP1135" s="115">
        <v>4.6805876002917577</v>
      </c>
      <c r="AQ1135" s="119">
        <v>4.4493959518840853</v>
      </c>
      <c r="AR1135" s="115">
        <v>4.1729000000000003</v>
      </c>
      <c r="AS1135" s="115"/>
      <c r="AT1135" s="118">
        <v>124.53615144842406</v>
      </c>
      <c r="AU1135" s="118">
        <v>134.4849590456449</v>
      </c>
      <c r="AV1135" s="119">
        <v>174.97498152226831</v>
      </c>
      <c r="AW1135" s="119">
        <v>177.40299290607433</v>
      </c>
      <c r="AX1135" s="119">
        <v>201.46090163605811</v>
      </c>
      <c r="AY1135" s="119">
        <v>284.80298653098725</v>
      </c>
      <c r="AZ1135" s="119">
        <v>376.3782071031265</v>
      </c>
      <c r="BA1135" s="119"/>
    </row>
    <row r="1136" spans="1:53" x14ac:dyDescent="0.25">
      <c r="A1136" s="180" t="s">
        <v>2041</v>
      </c>
      <c r="B1136" s="181">
        <v>9</v>
      </c>
      <c r="C1136" s="182" t="s">
        <v>2042</v>
      </c>
      <c r="D1136" s="31"/>
      <c r="E1136" s="32"/>
      <c r="F1136" s="160">
        <v>3817</v>
      </c>
      <c r="G1136" s="109">
        <v>3127</v>
      </c>
      <c r="H1136" s="110">
        <v>3335</v>
      </c>
      <c r="I1136" s="110">
        <v>3343</v>
      </c>
      <c r="J1136" s="110">
        <v>3349</v>
      </c>
      <c r="K1136" s="110">
        <v>3367</v>
      </c>
      <c r="L1136" s="110">
        <v>2238</v>
      </c>
      <c r="M1136" s="111"/>
      <c r="N1136" s="112">
        <v>0.14846932873263452</v>
      </c>
      <c r="O1136" s="112">
        <v>0.15362589760748074</v>
      </c>
      <c r="P1136" s="113">
        <v>0.16923249981491315</v>
      </c>
      <c r="Q1136" s="113">
        <v>0.17228303386581273</v>
      </c>
      <c r="R1136" s="113">
        <v>0.17933302629777043</v>
      </c>
      <c r="S1136" s="207">
        <v>0.29809060324833025</v>
      </c>
      <c r="T1136" s="113">
        <v>0.37455942478308485</v>
      </c>
      <c r="U1136" s="111"/>
      <c r="V1136" s="114">
        <v>64.67648435000001</v>
      </c>
      <c r="W1136" s="114">
        <v>67.89</v>
      </c>
      <c r="X1136" s="115">
        <v>68.684297658818352</v>
      </c>
      <c r="Y1136" s="115">
        <v>69.315642466066109</v>
      </c>
      <c r="Z1136" s="115">
        <v>69.561538391352869</v>
      </c>
      <c r="AA1136" s="119">
        <v>70.50120909083148</v>
      </c>
      <c r="AB1136" s="115">
        <v>70.563604981543321</v>
      </c>
      <c r="AC1136" s="115"/>
      <c r="AD1136" s="116">
        <v>11.682882768789824</v>
      </c>
      <c r="AE1136" s="116">
        <v>11.866382305131388</v>
      </c>
      <c r="AF1136" s="115">
        <v>11.969631154477533</v>
      </c>
      <c r="AG1136" s="115">
        <v>11.956968456972229</v>
      </c>
      <c r="AH1136" s="115">
        <v>11.985540685781693</v>
      </c>
      <c r="AI1136" s="119">
        <v>25.756617261644806</v>
      </c>
      <c r="AJ1136" s="117">
        <v>40.659340659340657</v>
      </c>
      <c r="AK1136" s="115"/>
      <c r="AL1136" s="118">
        <v>3.6839690756302521</v>
      </c>
      <c r="AM1136" s="118">
        <v>3.8589741615853654</v>
      </c>
      <c r="AN1136" s="115">
        <v>4.1605950436506447</v>
      </c>
      <c r="AO1136" s="115">
        <v>4.3893144818119421</v>
      </c>
      <c r="AP1136" s="115">
        <v>4.4566516366065461</v>
      </c>
      <c r="AQ1136" s="119">
        <v>4.089900364502391</v>
      </c>
      <c r="AR1136" s="115">
        <v>3.6295999999999999</v>
      </c>
      <c r="AS1136" s="115"/>
      <c r="AT1136" s="118">
        <v>132.98904014880085</v>
      </c>
      <c r="AU1136" s="118">
        <v>130.31581897880412</v>
      </c>
      <c r="AV1136" s="119">
        <v>151.32877858445647</v>
      </c>
      <c r="AW1136" s="119">
        <v>150.57925408955236</v>
      </c>
      <c r="AX1136" s="119">
        <v>162.83120499244396</v>
      </c>
      <c r="AY1136" s="119">
        <v>457.45607662663679</v>
      </c>
      <c r="AZ1136" s="119">
        <v>780.24353064993136</v>
      </c>
      <c r="BA1136" s="119"/>
    </row>
    <row r="1137" spans="1:53" x14ac:dyDescent="0.25">
      <c r="A1137" s="180"/>
      <c r="B1137" s="183"/>
      <c r="C1137" s="182"/>
      <c r="D1137" s="31"/>
      <c r="E1137" s="32"/>
      <c r="F1137" s="160"/>
      <c r="G1137" s="109"/>
      <c r="H1137" s="110"/>
      <c r="I1137" s="110"/>
      <c r="J1137" s="110"/>
      <c r="K1137" s="110"/>
      <c r="L1137" s="110" t="s">
        <v>15</v>
      </c>
      <c r="M1137" s="111"/>
      <c r="N1137" s="112"/>
      <c r="O1137" s="112"/>
      <c r="P1137" s="113"/>
      <c r="Q1137" s="113"/>
      <c r="R1137" s="113"/>
      <c r="S1137" s="207"/>
      <c r="T1137" s="113"/>
      <c r="U1137" s="111"/>
      <c r="V1137" s="114"/>
      <c r="W1137" s="114"/>
      <c r="X1137" s="115"/>
      <c r="Y1137" s="115"/>
      <c r="Z1137" s="115"/>
      <c r="AA1137" s="119"/>
      <c r="AB1137" s="115"/>
      <c r="AC1137" s="115"/>
      <c r="AD1137" s="116"/>
      <c r="AE1137" s="116"/>
      <c r="AF1137" s="115"/>
      <c r="AG1137" s="115"/>
      <c r="AH1137" s="115"/>
      <c r="AI1137" s="119"/>
      <c r="AJ1137" s="120"/>
      <c r="AK1137" s="115"/>
      <c r="AL1137" s="118"/>
      <c r="AM1137" s="118"/>
      <c r="AN1137" s="115"/>
      <c r="AO1137" s="115"/>
      <c r="AP1137" s="115"/>
      <c r="AQ1137" s="119"/>
      <c r="AR1137" s="115"/>
      <c r="AS1137" s="115"/>
      <c r="AT1137" s="118"/>
      <c r="AU1137" s="118"/>
      <c r="AV1137" s="119"/>
      <c r="AW1137" s="119"/>
      <c r="AX1137" s="119"/>
      <c r="AY1137" s="119"/>
      <c r="AZ1137" s="119"/>
      <c r="BA1137" s="119"/>
    </row>
    <row r="1138" spans="1:53" x14ac:dyDescent="0.25">
      <c r="A1138" s="177" t="s">
        <v>2043</v>
      </c>
      <c r="B1138" s="178"/>
      <c r="C1138" s="179" t="s">
        <v>2044</v>
      </c>
      <c r="D1138" s="31"/>
      <c r="E1138" s="32"/>
      <c r="F1138" s="159">
        <v>21256</v>
      </c>
      <c r="G1138" s="97">
        <v>20408</v>
      </c>
      <c r="H1138" s="98">
        <v>22078</v>
      </c>
      <c r="I1138" s="98">
        <v>22244</v>
      </c>
      <c r="J1138" s="98">
        <v>22403</v>
      </c>
      <c r="K1138" s="98">
        <v>22843</v>
      </c>
      <c r="L1138" s="98">
        <v>16551</v>
      </c>
      <c r="M1138" s="121"/>
      <c r="N1138" s="100">
        <v>0.15605373912321469</v>
      </c>
      <c r="O1138" s="100">
        <v>0.18593796329424214</v>
      </c>
      <c r="P1138" s="101">
        <v>0.21949910359835775</v>
      </c>
      <c r="Q1138" s="101">
        <v>0.2279766726754088</v>
      </c>
      <c r="R1138" s="101">
        <v>0.24301393559477269</v>
      </c>
      <c r="S1138" s="206">
        <v>0.27672806498477781</v>
      </c>
      <c r="T1138" s="101">
        <v>0.29886786111803143</v>
      </c>
      <c r="U1138" s="121"/>
      <c r="V1138" s="102">
        <v>63.672295372292062</v>
      </c>
      <c r="W1138" s="102">
        <v>70.459999999999994</v>
      </c>
      <c r="X1138" s="103">
        <v>72.965399679935373</v>
      </c>
      <c r="Y1138" s="103">
        <v>74.429983049559667</v>
      </c>
      <c r="Z1138" s="103">
        <v>75.373993667250744</v>
      </c>
      <c r="AA1138" s="107">
        <v>78.349985377779376</v>
      </c>
      <c r="AB1138" s="103">
        <v>79.613185877003346</v>
      </c>
      <c r="AC1138" s="103"/>
      <c r="AD1138" s="104">
        <v>15.561898396409653</v>
      </c>
      <c r="AE1138" s="104">
        <v>16.069025069816533</v>
      </c>
      <c r="AF1138" s="103">
        <v>16.348797310419748</v>
      </c>
      <c r="AG1138" s="103">
        <v>16.314485342048432</v>
      </c>
      <c r="AH1138" s="103">
        <v>16.391907187654205</v>
      </c>
      <c r="AI1138" s="107">
        <v>26.281016827690564</v>
      </c>
      <c r="AJ1138" s="105">
        <v>36.848635235732004</v>
      </c>
      <c r="AK1138" s="103"/>
      <c r="AL1138" s="106">
        <v>4.2053363022747101</v>
      </c>
      <c r="AM1138" s="106">
        <v>4.4225843871124031</v>
      </c>
      <c r="AN1138" s="103">
        <v>4.566954748615311</v>
      </c>
      <c r="AO1138" s="103">
        <v>4.7972360945462436</v>
      </c>
      <c r="AP1138" s="103">
        <v>4.8498544088281665</v>
      </c>
      <c r="AQ1138" s="107">
        <v>4.8187311128950086</v>
      </c>
      <c r="AR1138" s="103">
        <v>4.739540352120998</v>
      </c>
      <c r="AS1138" s="103"/>
      <c r="AT1138" s="106">
        <v>123.70082530673407</v>
      </c>
      <c r="AU1138" s="106">
        <v>156.40249815478893</v>
      </c>
      <c r="AV1138" s="107">
        <v>217.70002147212801</v>
      </c>
      <c r="AW1138" s="107">
        <v>226.04952010311081</v>
      </c>
      <c r="AX1138" s="107">
        <v>259.56662000446801</v>
      </c>
      <c r="AY1138" s="107">
        <v>283.54461767604141</v>
      </c>
      <c r="AZ1138" s="107">
        <v>296.7592657926665</v>
      </c>
      <c r="BA1138" s="107"/>
    </row>
    <row r="1139" spans="1:53" x14ac:dyDescent="0.25">
      <c r="A1139" s="180" t="s">
        <v>2045</v>
      </c>
      <c r="B1139" s="181">
        <v>1</v>
      </c>
      <c r="C1139" s="182" t="s">
        <v>2046</v>
      </c>
      <c r="D1139" s="31"/>
      <c r="E1139" s="32"/>
      <c r="F1139" s="160">
        <v>7349</v>
      </c>
      <c r="G1139" s="109">
        <v>6737</v>
      </c>
      <c r="H1139" s="110">
        <v>7189</v>
      </c>
      <c r="I1139" s="110">
        <v>7206</v>
      </c>
      <c r="J1139" s="110">
        <v>7220</v>
      </c>
      <c r="K1139" s="110">
        <v>7245</v>
      </c>
      <c r="L1139" s="110">
        <v>5868</v>
      </c>
      <c r="M1139" s="111"/>
      <c r="N1139" s="112">
        <v>0.16490995082543777</v>
      </c>
      <c r="O1139" s="112">
        <v>0.18634437453295605</v>
      </c>
      <c r="P1139" s="113">
        <v>0.22438623886862613</v>
      </c>
      <c r="Q1139" s="113">
        <v>0.22934020668091362</v>
      </c>
      <c r="R1139" s="113">
        <v>0.24639646179694147</v>
      </c>
      <c r="S1139" s="207">
        <v>0.29139230469290484</v>
      </c>
      <c r="T1139" s="113">
        <v>0.33088036984039709</v>
      </c>
      <c r="U1139" s="111"/>
      <c r="V1139" s="114">
        <v>65.542465430000007</v>
      </c>
      <c r="W1139" s="114">
        <v>70.58</v>
      </c>
      <c r="X1139" s="115">
        <v>72.078762671268066</v>
      </c>
      <c r="Y1139" s="115">
        <v>73.113281709172654</v>
      </c>
      <c r="Z1139" s="115">
        <v>73.643983144708059</v>
      </c>
      <c r="AA1139" s="119">
        <v>75.607333583302989</v>
      </c>
      <c r="AB1139" s="115">
        <v>76.26353185510979</v>
      </c>
      <c r="AC1139" s="115"/>
      <c r="AD1139" s="116">
        <v>13.975198479128141</v>
      </c>
      <c r="AE1139" s="116">
        <v>14.158698015469703</v>
      </c>
      <c r="AF1139" s="115">
        <v>14.261946864815847</v>
      </c>
      <c r="AG1139" s="115">
        <v>14.249284167310543</v>
      </c>
      <c r="AH1139" s="115">
        <v>14.277856396120006</v>
      </c>
      <c r="AI1139" s="119">
        <v>22.017173385753949</v>
      </c>
      <c r="AJ1139" s="117">
        <v>30.363636363636363</v>
      </c>
      <c r="AK1139" s="115"/>
      <c r="AL1139" s="118">
        <v>4.871402298387097</v>
      </c>
      <c r="AM1139" s="118">
        <v>5.0402828046142751</v>
      </c>
      <c r="AN1139" s="115">
        <v>5.2236347421829707</v>
      </c>
      <c r="AO1139" s="115">
        <v>5.3362548554725571</v>
      </c>
      <c r="AP1139" s="115">
        <v>5.3740833754740835</v>
      </c>
      <c r="AQ1139" s="119">
        <v>5.4276964548254796</v>
      </c>
      <c r="AR1139" s="115">
        <v>5.4248000000000003</v>
      </c>
      <c r="AS1139" s="115"/>
      <c r="AT1139" s="118">
        <v>129.10125877272594</v>
      </c>
      <c r="AU1139" s="118">
        <v>151.81100689188673</v>
      </c>
      <c r="AV1139" s="119">
        <v>226.40040116812682</v>
      </c>
      <c r="AW1139" s="119">
        <v>231.84285820398023</v>
      </c>
      <c r="AX1139" s="119">
        <v>274.92349201957205</v>
      </c>
      <c r="AY1139" s="119">
        <v>339.88557293721533</v>
      </c>
      <c r="AZ1139" s="119">
        <v>410.40315154893682</v>
      </c>
      <c r="BA1139" s="119"/>
    </row>
    <row r="1140" spans="1:53" x14ac:dyDescent="0.25">
      <c r="A1140" s="180" t="s">
        <v>2047</v>
      </c>
      <c r="B1140" s="181">
        <v>2</v>
      </c>
      <c r="C1140" s="182" t="s">
        <v>2048</v>
      </c>
      <c r="D1140" s="31"/>
      <c r="E1140" s="32"/>
      <c r="F1140" s="160">
        <v>3733</v>
      </c>
      <c r="G1140" s="109">
        <v>3038</v>
      </c>
      <c r="H1140" s="110">
        <v>3252</v>
      </c>
      <c r="I1140" s="110">
        <v>3263</v>
      </c>
      <c r="J1140" s="110">
        <v>3273</v>
      </c>
      <c r="K1140" s="110">
        <v>3301</v>
      </c>
      <c r="L1140" s="110">
        <v>2718</v>
      </c>
      <c r="M1140" s="111"/>
      <c r="N1140" s="112">
        <v>0.15887264118314828</v>
      </c>
      <c r="O1140" s="112">
        <v>0.18656257027592388</v>
      </c>
      <c r="P1140" s="113">
        <v>0.21515463975134536</v>
      </c>
      <c r="Q1140" s="113">
        <v>0.224189733727684</v>
      </c>
      <c r="R1140" s="113">
        <v>0.23709598010462088</v>
      </c>
      <c r="S1140" s="207">
        <v>0.25136057471377982</v>
      </c>
      <c r="T1140" s="113">
        <v>0.25858799994164461</v>
      </c>
      <c r="U1140" s="111"/>
      <c r="V1140" s="114">
        <v>62.696036210000003</v>
      </c>
      <c r="W1140" s="114">
        <v>70.38</v>
      </c>
      <c r="X1140" s="115">
        <v>74.026334102215472</v>
      </c>
      <c r="Y1140" s="115">
        <v>75.815912301232132</v>
      </c>
      <c r="Z1140" s="115">
        <v>77.311055295647606</v>
      </c>
      <c r="AA1140" s="119">
        <v>81.271740888812474</v>
      </c>
      <c r="AB1140" s="115">
        <v>83.404195493127943</v>
      </c>
      <c r="AC1140" s="115"/>
      <c r="AD1140" s="116">
        <v>23.986036400722647</v>
      </c>
      <c r="AE1140" s="116">
        <v>24.115557934243903</v>
      </c>
      <c r="AF1140" s="115">
        <v>24.188435226297251</v>
      </c>
      <c r="AG1140" s="115">
        <v>24.179497372654126</v>
      </c>
      <c r="AH1140" s="115">
        <v>24.199664829015614</v>
      </c>
      <c r="AI1140" s="119">
        <v>30.505612802484848</v>
      </c>
      <c r="AJ1140" s="117">
        <v>37.313432835820898</v>
      </c>
      <c r="AK1140" s="115"/>
      <c r="AL1140" s="118">
        <v>3.7468720331186756</v>
      </c>
      <c r="AM1140" s="118">
        <v>3.9495866108786606</v>
      </c>
      <c r="AN1140" s="115">
        <v>4.1363310079651576</v>
      </c>
      <c r="AO1140" s="115">
        <v>4.3783192570128886</v>
      </c>
      <c r="AP1140" s="115">
        <v>4.4494785925925928</v>
      </c>
      <c r="AQ1140" s="119">
        <v>4.2462172195052901</v>
      </c>
      <c r="AR1140" s="115">
        <v>3.9859</v>
      </c>
      <c r="AS1140" s="115"/>
      <c r="AT1140" s="118">
        <v>121.75930401018597</v>
      </c>
      <c r="AU1140" s="118">
        <v>145.76314347701023</v>
      </c>
      <c r="AV1140" s="119">
        <v>185.61353433444006</v>
      </c>
      <c r="AW1140" s="119">
        <v>191.51926586457145</v>
      </c>
      <c r="AX1140" s="119">
        <v>212.339938721197</v>
      </c>
      <c r="AY1140" s="119">
        <v>217.08580509657804</v>
      </c>
      <c r="AZ1140" s="119">
        <v>217.70298945072184</v>
      </c>
      <c r="BA1140" s="119"/>
    </row>
    <row r="1141" spans="1:53" x14ac:dyDescent="0.25">
      <c r="A1141" s="180" t="s">
        <v>2049</v>
      </c>
      <c r="B1141" s="181">
        <v>3</v>
      </c>
      <c r="C1141" s="182" t="s">
        <v>206</v>
      </c>
      <c r="D1141" s="31"/>
      <c r="E1141" s="32"/>
      <c r="F1141" s="160">
        <v>2280</v>
      </c>
      <c r="G1141" s="109">
        <v>2750</v>
      </c>
      <c r="H1141" s="110">
        <v>3107</v>
      </c>
      <c r="I1141" s="110">
        <v>3181</v>
      </c>
      <c r="J1141" s="110">
        <v>3255</v>
      </c>
      <c r="K1141" s="110">
        <v>3478</v>
      </c>
      <c r="L1141" s="110">
        <v>1576</v>
      </c>
      <c r="M1141" s="111"/>
      <c r="N1141" s="112">
        <v>0.17006239968028844</v>
      </c>
      <c r="O1141" s="112">
        <v>0.20066936365713947</v>
      </c>
      <c r="P1141" s="113">
        <v>0.24076735338806149</v>
      </c>
      <c r="Q1141" s="113">
        <v>0.24921736114451795</v>
      </c>
      <c r="R1141" s="113">
        <v>0.26622767595992153</v>
      </c>
      <c r="S1141" s="207">
        <v>0.3099650317819318</v>
      </c>
      <c r="T1141" s="113">
        <v>0.34492268460191683</v>
      </c>
      <c r="U1141" s="111"/>
      <c r="V1141" s="114">
        <v>65.082691969999999</v>
      </c>
      <c r="W1141" s="114">
        <v>70.7</v>
      </c>
      <c r="X1141" s="115">
        <v>71.711897706776909</v>
      </c>
      <c r="Y1141" s="115">
        <v>72.749606240085527</v>
      </c>
      <c r="Z1141" s="115">
        <v>72.965892295705018</v>
      </c>
      <c r="AA1141" s="119">
        <v>74.581684408934279</v>
      </c>
      <c r="AB1141" s="115">
        <v>74.625110657613092</v>
      </c>
      <c r="AC1141" s="115"/>
      <c r="AD1141" s="116">
        <v>16.724134301718536</v>
      </c>
      <c r="AE1141" s="116">
        <v>16.861357809482879</v>
      </c>
      <c r="AF1141" s="115">
        <v>16.938568736346138</v>
      </c>
      <c r="AG1141" s="115">
        <v>16.929099394874878</v>
      </c>
      <c r="AH1141" s="115">
        <v>16.950466105331198</v>
      </c>
      <c r="AI1141" s="119">
        <v>24.824181586657232</v>
      </c>
      <c r="AJ1141" s="117">
        <v>33.333333333333329</v>
      </c>
      <c r="AK1141" s="115"/>
      <c r="AL1141" s="118">
        <v>5.0937724461105907</v>
      </c>
      <c r="AM1141" s="118">
        <v>5.2287248992747788</v>
      </c>
      <c r="AN1141" s="115">
        <v>5.361019435229756</v>
      </c>
      <c r="AO1141" s="115">
        <v>5.6620797712651898</v>
      </c>
      <c r="AP1141" s="115">
        <v>5.6959855371900829</v>
      </c>
      <c r="AQ1141" s="119">
        <v>5.4331194415584712</v>
      </c>
      <c r="AR1141" s="115">
        <v>5.1275000000000004</v>
      </c>
      <c r="AS1141" s="115"/>
      <c r="AT1141" s="118">
        <v>127.1428740795883</v>
      </c>
      <c r="AU1141" s="118">
        <v>164.60649729575562</v>
      </c>
      <c r="AV1141" s="119">
        <v>249.4134891439945</v>
      </c>
      <c r="AW1141" s="119">
        <v>258.43432061496577</v>
      </c>
      <c r="AX1141" s="119">
        <v>304.79874846699914</v>
      </c>
      <c r="AY1141" s="119">
        <v>387.49411352491734</v>
      </c>
      <c r="AZ1141" s="119">
        <v>472.60041602566093</v>
      </c>
      <c r="BA1141" s="119"/>
    </row>
    <row r="1142" spans="1:53" x14ac:dyDescent="0.25">
      <c r="A1142" s="180" t="s">
        <v>2050</v>
      </c>
      <c r="B1142" s="181">
        <v>4</v>
      </c>
      <c r="C1142" s="182" t="s">
        <v>2051</v>
      </c>
      <c r="D1142" s="31"/>
      <c r="E1142" s="32"/>
      <c r="F1142" s="160">
        <v>7894</v>
      </c>
      <c r="G1142" s="109">
        <v>7883</v>
      </c>
      <c r="H1142" s="110">
        <v>8530</v>
      </c>
      <c r="I1142" s="110">
        <v>8594</v>
      </c>
      <c r="J1142" s="110">
        <v>8655</v>
      </c>
      <c r="K1142" s="110">
        <v>8819</v>
      </c>
      <c r="L1142" s="110">
        <v>6389</v>
      </c>
      <c r="M1142" s="111"/>
      <c r="N1142" s="112">
        <v>0.1377530481102264</v>
      </c>
      <c r="O1142" s="112">
        <v>0.1720488584346471</v>
      </c>
      <c r="P1142" s="113">
        <v>0.19883528634592268</v>
      </c>
      <c r="Q1142" s="113">
        <v>0.21014634613475947</v>
      </c>
      <c r="R1142" s="113">
        <v>0.22223794550050649</v>
      </c>
      <c r="S1142" s="207">
        <v>0.24832416877886571</v>
      </c>
      <c r="T1142" s="113">
        <v>0.25192926518493791</v>
      </c>
      <c r="U1142" s="111"/>
      <c r="V1142" s="114">
        <v>61.985544859999997</v>
      </c>
      <c r="W1142" s="114">
        <v>70.33</v>
      </c>
      <c r="X1142" s="115">
        <v>73.817455692033704</v>
      </c>
      <c r="Y1142" s="115">
        <v>75.680400695734434</v>
      </c>
      <c r="Z1142" s="115">
        <v>77.043327652930429</v>
      </c>
      <c r="AA1142" s="119">
        <v>80.998128216191617</v>
      </c>
      <c r="AB1142" s="115">
        <v>82.89578032594612</v>
      </c>
      <c r="AC1142" s="115"/>
      <c r="AD1142" s="116">
        <v>12.719670458469087</v>
      </c>
      <c r="AE1142" s="116">
        <v>12.766652501351922</v>
      </c>
      <c r="AF1142" s="115">
        <v>12.793087673692384</v>
      </c>
      <c r="AG1142" s="115">
        <v>12.789845597940763</v>
      </c>
      <c r="AH1142" s="115">
        <v>12.797161047919262</v>
      </c>
      <c r="AI1142" s="119">
        <v>27.283384292712981</v>
      </c>
      <c r="AJ1142" s="117">
        <v>43.012422360248451</v>
      </c>
      <c r="AK1142" s="115"/>
      <c r="AL1142" s="118">
        <v>3.545454582409461</v>
      </c>
      <c r="AM1142" s="118">
        <v>3.7171728824688115</v>
      </c>
      <c r="AN1142" s="115">
        <v>3.8170065856457422</v>
      </c>
      <c r="AO1142" s="115">
        <v>4.1209361062463516</v>
      </c>
      <c r="AP1142" s="115">
        <v>4.1886158918005076</v>
      </c>
      <c r="AQ1142" s="119">
        <v>4.2570488875106776</v>
      </c>
      <c r="AR1142" s="115">
        <v>4.327</v>
      </c>
      <c r="AS1142" s="115"/>
      <c r="AT1142" s="118">
        <v>118.59720765488866</v>
      </c>
      <c r="AU1142" s="118">
        <v>161.5647762864146</v>
      </c>
      <c r="AV1142" s="119">
        <v>211.67546230771237</v>
      </c>
      <c r="AW1142" s="119">
        <v>222.31544688892401</v>
      </c>
      <c r="AX1142" s="119">
        <v>247.6042553303555</v>
      </c>
      <c r="AY1142" s="119">
        <v>221.14003358433183</v>
      </c>
      <c r="AZ1142" s="119">
        <v>182.63921331378285</v>
      </c>
      <c r="BA1142" s="119"/>
    </row>
    <row r="1143" spans="1:53" x14ac:dyDescent="0.25">
      <c r="A1143" s="180"/>
      <c r="B1143" s="183"/>
      <c r="C1143" s="182"/>
      <c r="D1143" s="31"/>
      <c r="E1143" s="32"/>
      <c r="F1143" s="160"/>
      <c r="G1143" s="109"/>
      <c r="H1143" s="110"/>
      <c r="I1143" s="110"/>
      <c r="J1143" s="110"/>
      <c r="K1143" s="110"/>
      <c r="L1143" s="110" t="s">
        <v>15</v>
      </c>
      <c r="M1143" s="111"/>
      <c r="N1143" s="112"/>
      <c r="O1143" s="112"/>
      <c r="P1143" s="113"/>
      <c r="Q1143" s="113"/>
      <c r="R1143" s="113"/>
      <c r="S1143" s="207"/>
      <c r="T1143" s="113"/>
      <c r="U1143" s="111"/>
      <c r="V1143" s="114"/>
      <c r="W1143" s="114"/>
      <c r="X1143" s="115"/>
      <c r="Y1143" s="115"/>
      <c r="Z1143" s="115"/>
      <c r="AA1143" s="119"/>
      <c r="AB1143" s="115"/>
      <c r="AC1143" s="115"/>
      <c r="AD1143" s="116"/>
      <c r="AE1143" s="116"/>
      <c r="AF1143" s="115"/>
      <c r="AG1143" s="115"/>
      <c r="AH1143" s="115"/>
      <c r="AI1143" s="119"/>
      <c r="AJ1143" s="120"/>
      <c r="AK1143" s="115"/>
      <c r="AL1143" s="118"/>
      <c r="AM1143" s="118"/>
      <c r="AN1143" s="115"/>
      <c r="AO1143" s="115"/>
      <c r="AP1143" s="115"/>
      <c r="AQ1143" s="119"/>
      <c r="AR1143" s="115"/>
      <c r="AS1143" s="115"/>
      <c r="AT1143" s="118"/>
      <c r="AU1143" s="118"/>
      <c r="AV1143" s="119"/>
      <c r="AW1143" s="119"/>
      <c r="AX1143" s="119"/>
      <c r="AY1143" s="119"/>
      <c r="AZ1143" s="119"/>
      <c r="BA1143" s="119"/>
    </row>
    <row r="1144" spans="1:53" x14ac:dyDescent="0.25">
      <c r="A1144" s="177" t="s">
        <v>2052</v>
      </c>
      <c r="B1144" s="178"/>
      <c r="C1144" s="179" t="s">
        <v>2053</v>
      </c>
      <c r="D1144" s="31"/>
      <c r="E1144" s="32"/>
      <c r="F1144" s="159">
        <v>69301</v>
      </c>
      <c r="G1144" s="97">
        <v>66450</v>
      </c>
      <c r="H1144" s="98">
        <v>72270</v>
      </c>
      <c r="I1144" s="98">
        <v>72954</v>
      </c>
      <c r="J1144" s="98">
        <v>73621</v>
      </c>
      <c r="K1144" s="98">
        <v>75505</v>
      </c>
      <c r="L1144" s="98">
        <v>52039</v>
      </c>
      <c r="M1144" s="121"/>
      <c r="N1144" s="100">
        <v>0.18311153942790567</v>
      </c>
      <c r="O1144" s="100">
        <v>0.21449680211070887</v>
      </c>
      <c r="P1144" s="101">
        <v>0.26700919420379648</v>
      </c>
      <c r="Q1144" s="101">
        <v>0.27362891510142551</v>
      </c>
      <c r="R1144" s="101">
        <v>0.29601633605078553</v>
      </c>
      <c r="S1144" s="206">
        <v>0.33174226336636436</v>
      </c>
      <c r="T1144" s="101">
        <v>0.35366641366174656</v>
      </c>
      <c r="U1144" s="121"/>
      <c r="V1144" s="102">
        <v>66.463952280143147</v>
      </c>
      <c r="W1144" s="102">
        <v>71.709999999999994</v>
      </c>
      <c r="X1144" s="103">
        <v>72.882794548738701</v>
      </c>
      <c r="Y1144" s="103">
        <v>73.892087973104125</v>
      </c>
      <c r="Z1144" s="103">
        <v>74.224249471098418</v>
      </c>
      <c r="AA1144" s="107">
        <v>75.933987120039319</v>
      </c>
      <c r="AB1144" s="103">
        <v>76.215423221900735</v>
      </c>
      <c r="AC1144" s="103"/>
      <c r="AD1144" s="104">
        <v>20.1213744913467</v>
      </c>
      <c r="AE1144" s="104">
        <v>26.256796345609466</v>
      </c>
      <c r="AF1144" s="103">
        <v>27.487043040896548</v>
      </c>
      <c r="AG1144" s="103">
        <v>27.336162504619644</v>
      </c>
      <c r="AH1144" s="103">
        <v>27.676610754575282</v>
      </c>
      <c r="AI1144" s="107">
        <v>36.739903069256343</v>
      </c>
      <c r="AJ1144" s="105">
        <v>44.604966139954854</v>
      </c>
      <c r="AK1144" s="103"/>
      <c r="AL1144" s="106">
        <v>4.6144730499399484</v>
      </c>
      <c r="AM1144" s="106">
        <v>5.006413443303396</v>
      </c>
      <c r="AN1144" s="103">
        <v>5.2412357859747392</v>
      </c>
      <c r="AO1144" s="103">
        <v>5.4839639491209802</v>
      </c>
      <c r="AP1144" s="103">
        <v>5.5403152557319224</v>
      </c>
      <c r="AQ1144" s="107">
        <v>5.4069593815262493</v>
      </c>
      <c r="AR1144" s="103">
        <v>5.1455852631578942</v>
      </c>
      <c r="AS1144" s="103"/>
      <c r="AT1144" s="106">
        <v>132.59726284840497</v>
      </c>
      <c r="AU1144" s="106">
        <v>163.33180892772751</v>
      </c>
      <c r="AV1144" s="107">
        <v>262.81917728826659</v>
      </c>
      <c r="AW1144" s="107">
        <v>267.71976393617774</v>
      </c>
      <c r="AX1144" s="107">
        <v>323.64877739445802</v>
      </c>
      <c r="AY1144" s="107">
        <v>382.03034599938803</v>
      </c>
      <c r="AZ1144" s="107">
        <v>429.06274434368237</v>
      </c>
      <c r="BA1144" s="107"/>
    </row>
    <row r="1145" spans="1:53" x14ac:dyDescent="0.25">
      <c r="A1145" s="180" t="s">
        <v>2054</v>
      </c>
      <c r="B1145" s="181">
        <v>1</v>
      </c>
      <c r="C1145" s="182" t="s">
        <v>2055</v>
      </c>
      <c r="D1145" s="31"/>
      <c r="E1145" s="32"/>
      <c r="F1145" s="160">
        <v>17604</v>
      </c>
      <c r="G1145" s="109">
        <v>14873</v>
      </c>
      <c r="H1145" s="110">
        <v>15586</v>
      </c>
      <c r="I1145" s="110">
        <v>15505</v>
      </c>
      <c r="J1145" s="110">
        <v>15407</v>
      </c>
      <c r="K1145" s="110">
        <v>15059</v>
      </c>
      <c r="L1145" s="110">
        <v>13403</v>
      </c>
      <c r="M1145" s="111"/>
      <c r="N1145" s="112">
        <v>0.20773857442707785</v>
      </c>
      <c r="O1145" s="112">
        <v>0.24047730111686161</v>
      </c>
      <c r="P1145" s="113">
        <v>0.28867792437477108</v>
      </c>
      <c r="Q1145" s="113">
        <v>0.29509367431061856</v>
      </c>
      <c r="R1145" s="113">
        <v>0.31514729809699615</v>
      </c>
      <c r="S1145" s="207">
        <v>0.36349044528172902</v>
      </c>
      <c r="T1145" s="113">
        <v>0.4036943415874939</v>
      </c>
      <c r="U1145" s="111"/>
      <c r="V1145" s="114">
        <v>69.478810699999997</v>
      </c>
      <c r="W1145" s="114">
        <v>71.64</v>
      </c>
      <c r="X1145" s="115">
        <v>70.96943174615015</v>
      </c>
      <c r="Y1145" s="115">
        <v>71.201659272425431</v>
      </c>
      <c r="Z1145" s="115">
        <v>70.743644830049817</v>
      </c>
      <c r="AA1145" s="119">
        <v>70.525774890367131</v>
      </c>
      <c r="AB1145" s="115">
        <v>69.562252459332043</v>
      </c>
      <c r="AC1145" s="115"/>
      <c r="AD1145" s="116">
        <v>30.660618390753982</v>
      </c>
      <c r="AE1145" s="116">
        <v>30.894437492150384</v>
      </c>
      <c r="AF1145" s="115">
        <v>31.025999422254614</v>
      </c>
      <c r="AG1145" s="115">
        <v>31.009864337605496</v>
      </c>
      <c r="AH1145" s="115">
        <v>31.046271693167892</v>
      </c>
      <c r="AI1145" s="119">
        <v>41.863726356049483</v>
      </c>
      <c r="AJ1145" s="117">
        <v>53.53793691389599</v>
      </c>
      <c r="AK1145" s="115"/>
      <c r="AL1145" s="118">
        <v>5.7466144990892536</v>
      </c>
      <c r="AM1145" s="118">
        <v>6.0073494121436637</v>
      </c>
      <c r="AN1145" s="115">
        <v>6.2772069730109656</v>
      </c>
      <c r="AO1145" s="115">
        <v>6.4503279603846719</v>
      </c>
      <c r="AP1145" s="115">
        <v>6.4971213938636687</v>
      </c>
      <c r="AQ1145" s="119">
        <v>6.3867709780547841</v>
      </c>
      <c r="AR1145" s="115">
        <v>6.1689999999999996</v>
      </c>
      <c r="AS1145" s="115"/>
      <c r="AT1145" s="118">
        <v>137.11929607354304</v>
      </c>
      <c r="AU1145" s="118">
        <v>180.75774320615602</v>
      </c>
      <c r="AV1145" s="119">
        <v>282.4670933065326</v>
      </c>
      <c r="AW1145" s="119">
        <v>293.13253646922652</v>
      </c>
      <c r="AX1145" s="119">
        <v>350.79243740603732</v>
      </c>
      <c r="AY1145" s="119">
        <v>459.2887616454318</v>
      </c>
      <c r="AZ1145" s="119">
        <v>572.99886530310619</v>
      </c>
      <c r="BA1145" s="119"/>
    </row>
    <row r="1146" spans="1:53" x14ac:dyDescent="0.25">
      <c r="A1146" s="180" t="s">
        <v>2056</v>
      </c>
      <c r="B1146" s="181">
        <v>2</v>
      </c>
      <c r="C1146" s="182" t="s">
        <v>2057</v>
      </c>
      <c r="D1146" s="31"/>
      <c r="E1146" s="32"/>
      <c r="F1146" s="160">
        <v>2420</v>
      </c>
      <c r="G1146" s="109">
        <v>1767</v>
      </c>
      <c r="H1146" s="110">
        <v>1746</v>
      </c>
      <c r="I1146" s="110">
        <v>1699</v>
      </c>
      <c r="J1146" s="110">
        <v>1652</v>
      </c>
      <c r="K1146" s="110">
        <v>1513</v>
      </c>
      <c r="L1146" s="110">
        <v>1356</v>
      </c>
      <c r="M1146" s="111"/>
      <c r="N1146" s="112">
        <v>0.13462415019015628</v>
      </c>
      <c r="O1146" s="112">
        <v>0.15310707572973495</v>
      </c>
      <c r="P1146" s="113">
        <v>0.18459248820333302</v>
      </c>
      <c r="Q1146" s="113">
        <v>0.18941643603373529</v>
      </c>
      <c r="R1146" s="113">
        <v>0.20356789854525872</v>
      </c>
      <c r="S1146" s="207">
        <v>0.2691685374616834</v>
      </c>
      <c r="T1146" s="113">
        <v>0.31311758025153386</v>
      </c>
      <c r="U1146" s="111"/>
      <c r="V1146" s="114">
        <v>67.198542650000007</v>
      </c>
      <c r="W1146" s="114">
        <v>71.34</v>
      </c>
      <c r="X1146" s="115">
        <v>72.178451472841402</v>
      </c>
      <c r="Y1146" s="115">
        <v>72.957569723345543</v>
      </c>
      <c r="Z1146" s="115">
        <v>73.162558980097927</v>
      </c>
      <c r="AA1146" s="119">
        <v>74.323392713574663</v>
      </c>
      <c r="AB1146" s="115">
        <v>74.327253021652197</v>
      </c>
      <c r="AC1146" s="115"/>
      <c r="AD1146" s="116">
        <v>3.5303121338666892</v>
      </c>
      <c r="AE1146" s="116">
        <v>3.6734404885507352</v>
      </c>
      <c r="AF1146" s="115">
        <v>3.7539738687682593</v>
      </c>
      <c r="AG1146" s="115">
        <v>3.7440970532954276</v>
      </c>
      <c r="AH1146" s="115">
        <v>3.7663831918911264</v>
      </c>
      <c r="AI1146" s="119">
        <v>12.402931347477079</v>
      </c>
      <c r="AJ1146" s="117">
        <v>21.739130434782609</v>
      </c>
      <c r="AK1146" s="115"/>
      <c r="AL1146" s="118">
        <v>4.6563004304160689</v>
      </c>
      <c r="AM1146" s="118">
        <v>4.9086893129770992</v>
      </c>
      <c r="AN1146" s="115">
        <v>5.0753621887803453</v>
      </c>
      <c r="AO1146" s="115">
        <v>5.2936947491248549</v>
      </c>
      <c r="AP1146" s="115">
        <v>5.3151139428571437</v>
      </c>
      <c r="AQ1146" s="119">
        <v>5.1746647922548803</v>
      </c>
      <c r="AR1146" s="115">
        <v>4.9420999999999999</v>
      </c>
      <c r="AS1146" s="115"/>
      <c r="AT1146" s="118">
        <v>136.47879994409462</v>
      </c>
      <c r="AU1146" s="118">
        <v>162.73706632020111</v>
      </c>
      <c r="AV1146" s="119">
        <v>246.90219122118657</v>
      </c>
      <c r="AW1146" s="119">
        <v>253.3695778166497</v>
      </c>
      <c r="AX1146" s="119">
        <v>303.28643668942931</v>
      </c>
      <c r="AY1146" s="119">
        <v>375.60796404906432</v>
      </c>
      <c r="AZ1146" s="119">
        <v>454.67846645693953</v>
      </c>
      <c r="BA1146" s="119"/>
    </row>
    <row r="1147" spans="1:53" x14ac:dyDescent="0.25">
      <c r="A1147" s="180" t="s">
        <v>2058</v>
      </c>
      <c r="B1147" s="181">
        <v>3</v>
      </c>
      <c r="C1147" s="182" t="s">
        <v>2059</v>
      </c>
      <c r="D1147" s="31"/>
      <c r="E1147" s="32"/>
      <c r="F1147" s="160">
        <v>6383</v>
      </c>
      <c r="G1147" s="109">
        <v>4295</v>
      </c>
      <c r="H1147" s="110">
        <v>4313</v>
      </c>
      <c r="I1147" s="110">
        <v>4221</v>
      </c>
      <c r="J1147" s="110">
        <v>4129</v>
      </c>
      <c r="K1147" s="110">
        <v>3846</v>
      </c>
      <c r="L1147" s="110">
        <v>3793</v>
      </c>
      <c r="M1147" s="111"/>
      <c r="N1147" s="112">
        <v>0.1629636036163607</v>
      </c>
      <c r="O1147" s="112">
        <v>0.18217744100187097</v>
      </c>
      <c r="P1147" s="113">
        <v>0.23658964639334595</v>
      </c>
      <c r="Q1147" s="113">
        <v>0.24134164310091569</v>
      </c>
      <c r="R1147" s="113">
        <v>0.26584693528459108</v>
      </c>
      <c r="S1147" s="207">
        <v>0.27909148684514395</v>
      </c>
      <c r="T1147" s="113">
        <v>0.28756020555915118</v>
      </c>
      <c r="U1147" s="111"/>
      <c r="V1147" s="114">
        <v>65.513450599999999</v>
      </c>
      <c r="W1147" s="114">
        <v>71.67</v>
      </c>
      <c r="X1147" s="115">
        <v>74.130148496674181</v>
      </c>
      <c r="Y1147" s="115">
        <v>75.493265810445223</v>
      </c>
      <c r="Z1147" s="115">
        <v>76.462003614015543</v>
      </c>
      <c r="AA1147" s="119">
        <v>79.247784343316653</v>
      </c>
      <c r="AB1147" s="115">
        <v>80.509329935364406</v>
      </c>
      <c r="AC1147" s="115"/>
      <c r="AD1147" s="116">
        <v>16.777677580026918</v>
      </c>
      <c r="AE1147" s="116">
        <v>17.042753860226519</v>
      </c>
      <c r="AF1147" s="115">
        <v>17.19190312493431</v>
      </c>
      <c r="AG1147" s="115">
        <v>17.173611085516015</v>
      </c>
      <c r="AH1147" s="115">
        <v>17.214885413946615</v>
      </c>
      <c r="AI1147" s="119">
        <v>23.116161017661852</v>
      </c>
      <c r="AJ1147" s="117">
        <v>29.435483870967744</v>
      </c>
      <c r="AK1147" s="115"/>
      <c r="AL1147" s="118">
        <v>4.1662345627602617</v>
      </c>
      <c r="AM1147" s="118">
        <v>4.3654693199789145</v>
      </c>
      <c r="AN1147" s="115">
        <v>4.7180237435154035</v>
      </c>
      <c r="AO1147" s="115">
        <v>4.8157294811320766</v>
      </c>
      <c r="AP1147" s="115">
        <v>4.8968158592321753</v>
      </c>
      <c r="AQ1147" s="119">
        <v>4.7134314155825052</v>
      </c>
      <c r="AR1147" s="115">
        <v>4.4260000000000002</v>
      </c>
      <c r="AS1147" s="115"/>
      <c r="AT1147" s="118">
        <v>129.49093618586156</v>
      </c>
      <c r="AU1147" s="118">
        <v>144.19557482212406</v>
      </c>
      <c r="AV1147" s="119">
        <v>247.10215769368222</v>
      </c>
      <c r="AW1147" s="119">
        <v>250.59996108589073</v>
      </c>
      <c r="AX1147" s="119">
        <v>313.68325224254829</v>
      </c>
      <c r="AY1147" s="119">
        <v>307.15094989296267</v>
      </c>
      <c r="AZ1147" s="119">
        <v>306.54997486519039</v>
      </c>
      <c r="BA1147" s="119"/>
    </row>
    <row r="1148" spans="1:53" x14ac:dyDescent="0.25">
      <c r="A1148" s="180" t="s">
        <v>2060</v>
      </c>
      <c r="B1148" s="181">
        <v>4</v>
      </c>
      <c r="C1148" s="182" t="s">
        <v>2061</v>
      </c>
      <c r="D1148" s="31"/>
      <c r="E1148" s="32"/>
      <c r="F1148" s="160">
        <v>8741</v>
      </c>
      <c r="G1148" s="109">
        <v>6394</v>
      </c>
      <c r="H1148" s="110">
        <v>6493</v>
      </c>
      <c r="I1148" s="110">
        <v>6384</v>
      </c>
      <c r="J1148" s="110">
        <v>6272</v>
      </c>
      <c r="K1148" s="110">
        <v>5916</v>
      </c>
      <c r="L1148" s="110">
        <v>5603</v>
      </c>
      <c r="M1148" s="111"/>
      <c r="N1148" s="112">
        <v>0.15362327115615246</v>
      </c>
      <c r="O1148" s="112">
        <v>0.17537416689533519</v>
      </c>
      <c r="P1148" s="113">
        <v>0.22456067502957977</v>
      </c>
      <c r="Q1148" s="113">
        <v>0.23310244442610278</v>
      </c>
      <c r="R1148" s="113">
        <v>0.25613249000218691</v>
      </c>
      <c r="S1148" s="207">
        <v>0.291203081611832</v>
      </c>
      <c r="T1148" s="113">
        <v>0.31810427449408668</v>
      </c>
      <c r="U1148" s="111"/>
      <c r="V1148" s="114">
        <v>64.7248424</v>
      </c>
      <c r="W1148" s="114">
        <v>71.67</v>
      </c>
      <c r="X1148" s="115">
        <v>74.905514741257221</v>
      </c>
      <c r="Y1148" s="115">
        <v>76.510639425746987</v>
      </c>
      <c r="Z1148" s="115">
        <v>77.821884632838774</v>
      </c>
      <c r="AA1148" s="119">
        <v>81.317061269063743</v>
      </c>
      <c r="AB1148" s="115">
        <v>83.143065595297813</v>
      </c>
      <c r="AC1148" s="115"/>
      <c r="AD1148" s="116">
        <v>15.96841362441185</v>
      </c>
      <c r="AE1148" s="116">
        <v>16.051530763118503</v>
      </c>
      <c r="AF1148" s="115">
        <v>16.098297905442134</v>
      </c>
      <c r="AG1148" s="115">
        <v>16.092562265963515</v>
      </c>
      <c r="AH1148" s="115">
        <v>16.105504216403617</v>
      </c>
      <c r="AI1148" s="119">
        <v>28.04755223057964</v>
      </c>
      <c r="AJ1148" s="117">
        <v>40.998217468805706</v>
      </c>
      <c r="AK1148" s="115"/>
      <c r="AL1148" s="118">
        <v>3.8858435329861112</v>
      </c>
      <c r="AM1148" s="118">
        <v>4.1635057386583947</v>
      </c>
      <c r="AN1148" s="115">
        <v>4.3290175774995969</v>
      </c>
      <c r="AO1148" s="115">
        <v>4.6567479708636839</v>
      </c>
      <c r="AP1148" s="115">
        <v>4.7220945973154365</v>
      </c>
      <c r="AQ1148" s="119">
        <v>4.5388192132421068</v>
      </c>
      <c r="AR1148" s="115">
        <v>4.2888000000000002</v>
      </c>
      <c r="AS1148" s="115"/>
      <c r="AT1148" s="118">
        <v>123.13520891835479</v>
      </c>
      <c r="AU1148" s="118">
        <v>139.57667993333359</v>
      </c>
      <c r="AV1148" s="119">
        <v>233.19788614531583</v>
      </c>
      <c r="AW1148" s="119">
        <v>237.11908597260833</v>
      </c>
      <c r="AX1148" s="119">
        <v>293.43907018477989</v>
      </c>
      <c r="AY1148" s="119">
        <v>313.82460503839684</v>
      </c>
      <c r="AZ1148" s="119">
        <v>340.4537409102461</v>
      </c>
      <c r="BA1148" s="119"/>
    </row>
    <row r="1149" spans="1:53" x14ac:dyDescent="0.25">
      <c r="A1149" s="180" t="s">
        <v>2062</v>
      </c>
      <c r="B1149" s="181">
        <v>5</v>
      </c>
      <c r="C1149" s="182" t="s">
        <v>2063</v>
      </c>
      <c r="D1149" s="31"/>
      <c r="E1149" s="32"/>
      <c r="F1149" s="160">
        <v>2755</v>
      </c>
      <c r="G1149" s="109">
        <v>2948</v>
      </c>
      <c r="H1149" s="110">
        <v>3290</v>
      </c>
      <c r="I1149" s="110">
        <v>3349</v>
      </c>
      <c r="J1149" s="110">
        <v>3406</v>
      </c>
      <c r="K1149" s="110">
        <v>3569</v>
      </c>
      <c r="L1149" s="110">
        <v>1412</v>
      </c>
      <c r="M1149" s="111"/>
      <c r="N1149" s="112">
        <v>0.13540832690721624</v>
      </c>
      <c r="O1149" s="112">
        <v>0.15747537091101063</v>
      </c>
      <c r="P1149" s="113">
        <v>0.19185927401155947</v>
      </c>
      <c r="Q1149" s="113">
        <v>0.19922092151940166</v>
      </c>
      <c r="R1149" s="113">
        <v>0.21404501536731158</v>
      </c>
      <c r="S1149" s="207">
        <v>0.26063491709630909</v>
      </c>
      <c r="T1149" s="113">
        <v>0.29296648816651366</v>
      </c>
      <c r="U1149" s="111"/>
      <c r="V1149" s="114">
        <v>68.377735099999995</v>
      </c>
      <c r="W1149" s="114">
        <v>72.010000000000005</v>
      </c>
      <c r="X1149" s="115">
        <v>71.855054172746463</v>
      </c>
      <c r="Y1149" s="115">
        <v>72.38950031640114</v>
      </c>
      <c r="Z1149" s="115">
        <v>72.086836618250928</v>
      </c>
      <c r="AA1149" s="119">
        <v>72.559289032570064</v>
      </c>
      <c r="AB1149" s="115">
        <v>71.89636415860673</v>
      </c>
      <c r="AC1149" s="115"/>
      <c r="AD1149" s="116">
        <v>7.4739708307912558</v>
      </c>
      <c r="AE1149" s="116">
        <v>7.5353940753798794</v>
      </c>
      <c r="AF1149" s="115">
        <v>7.569954812988926</v>
      </c>
      <c r="AG1149" s="115">
        <v>7.5657161975595537</v>
      </c>
      <c r="AH1149" s="115">
        <v>7.5752802489658686</v>
      </c>
      <c r="AI1149" s="119">
        <v>18.842749799578542</v>
      </c>
      <c r="AJ1149" s="117">
        <v>31.067961165048541</v>
      </c>
      <c r="AK1149" s="115"/>
      <c r="AL1149" s="118">
        <v>3.5986472128378373</v>
      </c>
      <c r="AM1149" s="118">
        <v>3.7841575423105227</v>
      </c>
      <c r="AN1149" s="115">
        <v>3.8476718880468592</v>
      </c>
      <c r="AO1149" s="115">
        <v>4.1364577747989282</v>
      </c>
      <c r="AP1149" s="115">
        <v>4.1712451861360718</v>
      </c>
      <c r="AQ1149" s="119">
        <v>4.4438855157304147</v>
      </c>
      <c r="AR1149" s="115">
        <v>4.7202999999999999</v>
      </c>
      <c r="AS1149" s="115"/>
      <c r="AT1149" s="118">
        <v>122.00273318575893</v>
      </c>
      <c r="AU1149" s="118">
        <v>154.73440324991896</v>
      </c>
      <c r="AV1149" s="119">
        <v>248.36710498610537</v>
      </c>
      <c r="AW1149" s="119">
        <v>256.1724655082686</v>
      </c>
      <c r="AX1149" s="119">
        <v>308.86756714013461</v>
      </c>
      <c r="AY1149" s="119">
        <v>328.95531784198829</v>
      </c>
      <c r="AZ1149" s="119">
        <v>348.73061230373207</v>
      </c>
      <c r="BA1149" s="119"/>
    </row>
    <row r="1150" spans="1:53" x14ac:dyDescent="0.25">
      <c r="A1150" s="180" t="s">
        <v>2064</v>
      </c>
      <c r="B1150" s="181">
        <v>6</v>
      </c>
      <c r="C1150" s="182" t="s">
        <v>775</v>
      </c>
      <c r="D1150" s="31"/>
      <c r="E1150" s="32"/>
      <c r="F1150" s="160">
        <v>4645</v>
      </c>
      <c r="G1150" s="109">
        <v>3460</v>
      </c>
      <c r="H1150" s="110">
        <v>3654</v>
      </c>
      <c r="I1150" s="110">
        <v>3639</v>
      </c>
      <c r="J1150" s="110">
        <v>3623</v>
      </c>
      <c r="K1150" s="110">
        <v>3565</v>
      </c>
      <c r="L1150" s="110">
        <v>3127</v>
      </c>
      <c r="M1150" s="111"/>
      <c r="N1150" s="112">
        <v>0.12359078146952736</v>
      </c>
      <c r="O1150" s="112">
        <v>0.12997379226163988</v>
      </c>
      <c r="P1150" s="113">
        <v>0.15988531839910311</v>
      </c>
      <c r="Q1150" s="113">
        <v>0.16048856609767997</v>
      </c>
      <c r="R1150" s="113">
        <v>0.17402615729783977</v>
      </c>
      <c r="S1150" s="207">
        <v>0.24481454823970561</v>
      </c>
      <c r="T1150" s="113">
        <v>0.29577252736353282</v>
      </c>
      <c r="U1150" s="111"/>
      <c r="V1150" s="114">
        <v>62.1655856</v>
      </c>
      <c r="W1150" s="114">
        <v>71.22</v>
      </c>
      <c r="X1150" s="115">
        <v>75.442359962949823</v>
      </c>
      <c r="Y1150" s="115">
        <v>77.546804502703935</v>
      </c>
      <c r="Z1150" s="115">
        <v>79.294647182984932</v>
      </c>
      <c r="AA1150" s="119">
        <v>84.016288726171751</v>
      </c>
      <c r="AB1150" s="115">
        <v>86.597712863602169</v>
      </c>
      <c r="AC1150" s="115"/>
      <c r="AD1150" s="116">
        <v>6.2887028512774998</v>
      </c>
      <c r="AE1150" s="116">
        <v>6.6292584790593594</v>
      </c>
      <c r="AF1150" s="115">
        <v>6.8208773649042849</v>
      </c>
      <c r="AG1150" s="115">
        <v>6.7973767447702729</v>
      </c>
      <c r="AH1150" s="115">
        <v>6.8504037633302621</v>
      </c>
      <c r="AI1150" s="119">
        <v>28.559849070197743</v>
      </c>
      <c r="AJ1150" s="117">
        <v>52.034883720930239</v>
      </c>
      <c r="AK1150" s="115"/>
      <c r="AL1150" s="118">
        <v>3.362875526315789</v>
      </c>
      <c r="AM1150" s="118">
        <v>3.5391249999999999</v>
      </c>
      <c r="AN1150" s="115">
        <v>3.9615645374818742</v>
      </c>
      <c r="AO1150" s="115">
        <v>3.9616589972527469</v>
      </c>
      <c r="AP1150" s="115">
        <v>3.9978572569906792</v>
      </c>
      <c r="AQ1150" s="119">
        <v>4.2152883964751879</v>
      </c>
      <c r="AR1150" s="115">
        <v>4.3182999999999998</v>
      </c>
      <c r="AS1150" s="115"/>
      <c r="AT1150" s="118">
        <v>125.29981666966823</v>
      </c>
      <c r="AU1150" s="118">
        <v>112.97437481626633</v>
      </c>
      <c r="AV1150" s="119">
        <v>152.60843843415384</v>
      </c>
      <c r="AW1150" s="119">
        <v>149.37577843073382</v>
      </c>
      <c r="AX1150" s="119">
        <v>174.42514222053643</v>
      </c>
      <c r="AY1150" s="119">
        <v>201.8359608324281</v>
      </c>
      <c r="AZ1150" s="119">
        <v>239.51267504142405</v>
      </c>
      <c r="BA1150" s="119"/>
    </row>
    <row r="1151" spans="1:53" x14ac:dyDescent="0.25">
      <c r="A1151" s="180" t="s">
        <v>2065</v>
      </c>
      <c r="B1151" s="181">
        <v>7</v>
      </c>
      <c r="C1151" s="182" t="s">
        <v>2066</v>
      </c>
      <c r="D1151" s="31"/>
      <c r="E1151" s="32"/>
      <c r="F1151" s="160">
        <v>7483</v>
      </c>
      <c r="G1151" s="109">
        <v>18751</v>
      </c>
      <c r="H1151" s="110">
        <v>22822</v>
      </c>
      <c r="I1151" s="110">
        <v>23970</v>
      </c>
      <c r="J1151" s="110">
        <v>25128</v>
      </c>
      <c r="K1151" s="110">
        <v>28605</v>
      </c>
      <c r="L1151" s="110">
        <v>12368</v>
      </c>
      <c r="M1151" s="111"/>
      <c r="N1151" s="112">
        <v>0.21623578551085501</v>
      </c>
      <c r="O1151" s="112">
        <v>0.24649109769663935</v>
      </c>
      <c r="P1151" s="113">
        <v>0.29820889095831682</v>
      </c>
      <c r="Q1151" s="113">
        <v>0.30696782349413604</v>
      </c>
      <c r="R1151" s="113">
        <v>0.328153215767789</v>
      </c>
      <c r="S1151" s="207">
        <v>0.34940686147781264</v>
      </c>
      <c r="T1151" s="113">
        <v>0.36509548071180531</v>
      </c>
      <c r="U1151" s="111"/>
      <c r="V1151" s="114">
        <v>68.496770300000009</v>
      </c>
      <c r="W1151" s="114">
        <v>72.13</v>
      </c>
      <c r="X1151" s="115">
        <v>71.537688106640957</v>
      </c>
      <c r="Y1151" s="115">
        <v>72.007539516887903</v>
      </c>
      <c r="Z1151" s="115">
        <v>71.4950137384497</v>
      </c>
      <c r="AA1151" s="119">
        <v>71.575680444975745</v>
      </c>
      <c r="AB1151" s="115">
        <v>70.466604677231373</v>
      </c>
      <c r="AC1151" s="115"/>
      <c r="AD1151" s="116">
        <v>32.470327584389167</v>
      </c>
      <c r="AE1151" s="116">
        <v>32.591890411192573</v>
      </c>
      <c r="AF1151" s="115">
        <v>32.660289613942339</v>
      </c>
      <c r="AG1151" s="115">
        <v>32.65190096438829</v>
      </c>
      <c r="AH1151" s="115">
        <v>32.670829191518443</v>
      </c>
      <c r="AI1151" s="119">
        <v>37.615587211032562</v>
      </c>
      <c r="AJ1151" s="117">
        <v>42.946708463949847</v>
      </c>
      <c r="AK1151" s="115"/>
      <c r="AL1151" s="118">
        <v>5.2623816686425595</v>
      </c>
      <c r="AM1151" s="118">
        <v>5.5157818215521504</v>
      </c>
      <c r="AN1151" s="115">
        <v>5.691103797769256</v>
      </c>
      <c r="AO1151" s="115">
        <v>6.0630576109715246</v>
      </c>
      <c r="AP1151" s="115">
        <v>6.1286654715665776</v>
      </c>
      <c r="AQ1151" s="119">
        <v>5.849639082983245</v>
      </c>
      <c r="AR1151" s="115">
        <v>5.5057</v>
      </c>
      <c r="AS1151" s="115"/>
      <c r="AT1151" s="118">
        <v>157.1820014279815</v>
      </c>
      <c r="AU1151" s="118">
        <v>195.93064224211912</v>
      </c>
      <c r="AV1151" s="119">
        <v>316.72337370854297</v>
      </c>
      <c r="AW1151" s="119">
        <v>325.67558486363259</v>
      </c>
      <c r="AX1151" s="119">
        <v>391.18765957258563</v>
      </c>
      <c r="AY1151" s="119">
        <v>448.57601358758257</v>
      </c>
      <c r="AZ1151" s="119">
        <v>507.86712667388895</v>
      </c>
      <c r="BA1151" s="119"/>
    </row>
    <row r="1152" spans="1:53" s="46" customFormat="1" x14ac:dyDescent="0.25">
      <c r="A1152" s="180" t="s">
        <v>2067</v>
      </c>
      <c r="B1152" s="181">
        <v>8</v>
      </c>
      <c r="C1152" s="182" t="s">
        <v>2068</v>
      </c>
      <c r="D1152" s="31"/>
      <c r="E1152" s="32"/>
      <c r="F1152" s="160">
        <v>2797</v>
      </c>
      <c r="G1152" s="109">
        <v>2331</v>
      </c>
      <c r="H1152" s="110">
        <v>2511</v>
      </c>
      <c r="I1152" s="110">
        <v>2516</v>
      </c>
      <c r="J1152" s="110">
        <v>2521</v>
      </c>
      <c r="K1152" s="110">
        <v>2536</v>
      </c>
      <c r="L1152" s="110">
        <v>2009</v>
      </c>
      <c r="M1152" s="111"/>
      <c r="N1152" s="112">
        <v>0.18465576332439648</v>
      </c>
      <c r="O1152" s="112">
        <v>0.19569108704137098</v>
      </c>
      <c r="P1152" s="113">
        <v>0.25875757908578262</v>
      </c>
      <c r="Q1152" s="113">
        <v>0.2596191180516485</v>
      </c>
      <c r="R1152" s="113">
        <v>0.28724167113005999</v>
      </c>
      <c r="S1152" s="207">
        <v>0.32147446504696447</v>
      </c>
      <c r="T1152" s="113">
        <v>0.34865413785499799</v>
      </c>
      <c r="U1152" s="111"/>
      <c r="V1152" s="114">
        <v>64.427254399999995</v>
      </c>
      <c r="W1152" s="114">
        <v>71.28</v>
      </c>
      <c r="X1152" s="115">
        <v>74.025154188295573</v>
      </c>
      <c r="Y1152" s="115">
        <v>75.55716554105706</v>
      </c>
      <c r="Z1152" s="115">
        <v>76.683247387602719</v>
      </c>
      <c r="AA1152" s="119">
        <v>79.988672563498312</v>
      </c>
      <c r="AB1152" s="115">
        <v>81.641756420137668</v>
      </c>
      <c r="AC1152" s="115"/>
      <c r="AD1152" s="116">
        <v>32.948176769727198</v>
      </c>
      <c r="AE1152" s="116">
        <v>33.443221164201653</v>
      </c>
      <c r="AF1152" s="115">
        <v>33.721765541608725</v>
      </c>
      <c r="AG1152" s="115">
        <v>33.687604161455383</v>
      </c>
      <c r="AH1152" s="115">
        <v>33.764686218400954</v>
      </c>
      <c r="AI1152" s="119">
        <v>35.939111760909213</v>
      </c>
      <c r="AJ1152" s="117">
        <v>38.125</v>
      </c>
      <c r="AK1152" s="115"/>
      <c r="AL1152" s="118">
        <v>4.4967151755379389</v>
      </c>
      <c r="AM1152" s="118">
        <v>4.8459391038696547</v>
      </c>
      <c r="AN1152" s="115">
        <v>5.4097447589345737</v>
      </c>
      <c r="AO1152" s="115">
        <v>5.329072568807339</v>
      </c>
      <c r="AP1152" s="115">
        <v>5.41599007155635</v>
      </c>
      <c r="AQ1152" s="119">
        <v>5.1482026535140193</v>
      </c>
      <c r="AR1152" s="115">
        <v>4.6567999999999996</v>
      </c>
      <c r="AS1152" s="115"/>
      <c r="AT1152" s="118">
        <v>129.42156164309623</v>
      </c>
      <c r="AU1152" s="118">
        <v>124.41646045651862</v>
      </c>
      <c r="AV1152" s="119">
        <v>213.51685052937447</v>
      </c>
      <c r="AW1152" s="119">
        <v>211.91892112411901</v>
      </c>
      <c r="AX1152" s="119">
        <v>266.29162798178254</v>
      </c>
      <c r="AY1152" s="119">
        <v>341.96511253434437</v>
      </c>
      <c r="AZ1152" s="119">
        <v>434.59059770894635</v>
      </c>
      <c r="BA1152" s="119"/>
    </row>
    <row r="1153" spans="1:53" x14ac:dyDescent="0.25">
      <c r="A1153" s="180" t="s">
        <v>2069</v>
      </c>
      <c r="B1153" s="181">
        <v>9</v>
      </c>
      <c r="C1153" s="182" t="s">
        <v>2070</v>
      </c>
      <c r="D1153" s="31"/>
      <c r="E1153" s="32"/>
      <c r="F1153" s="160">
        <v>6864</v>
      </c>
      <c r="G1153" s="109">
        <v>4727</v>
      </c>
      <c r="H1153" s="110">
        <v>4815</v>
      </c>
      <c r="I1153" s="110">
        <v>4739</v>
      </c>
      <c r="J1153" s="110">
        <v>4661</v>
      </c>
      <c r="K1153" s="110">
        <v>4412</v>
      </c>
      <c r="L1153" s="110">
        <v>4062</v>
      </c>
      <c r="M1153" s="111"/>
      <c r="N1153" s="112">
        <v>0.15203938910656925</v>
      </c>
      <c r="O1153" s="112">
        <v>0.16493724525389256</v>
      </c>
      <c r="P1153" s="113">
        <v>0.18718847599557858</v>
      </c>
      <c r="Q1153" s="113">
        <v>0.19185805884357807</v>
      </c>
      <c r="R1153" s="113">
        <v>0.20243058235825187</v>
      </c>
      <c r="S1153" s="207">
        <v>0.24139790537160269</v>
      </c>
      <c r="T1153" s="113">
        <v>0.27283106187926198</v>
      </c>
      <c r="U1153" s="111"/>
      <c r="V1153" s="114">
        <v>64.159425200000001</v>
      </c>
      <c r="W1153" s="114">
        <v>71.430000000000007</v>
      </c>
      <c r="X1153" s="115">
        <v>74.148264761869541</v>
      </c>
      <c r="Y1153" s="115">
        <v>75.719318024528604</v>
      </c>
      <c r="Z1153" s="115">
        <v>76.737876139577295</v>
      </c>
      <c r="AA1153" s="119">
        <v>79.939497609664613</v>
      </c>
      <c r="AB1153" s="115">
        <v>81.303858864829067</v>
      </c>
      <c r="AC1153" s="115"/>
      <c r="AD1153" s="116">
        <v>15.150133218918684</v>
      </c>
      <c r="AE1153" s="116">
        <v>15.30314577388136</v>
      </c>
      <c r="AF1153" s="115">
        <v>15.389240652104938</v>
      </c>
      <c r="AG1153" s="115">
        <v>15.378681760586</v>
      </c>
      <c r="AH1153" s="115">
        <v>15.402506941936739</v>
      </c>
      <c r="AI1153" s="119">
        <v>26.339215711437191</v>
      </c>
      <c r="AJ1153" s="117">
        <v>38.172043010752688</v>
      </c>
      <c r="AK1153" s="115"/>
      <c r="AL1153" s="118">
        <v>3.889747546012269</v>
      </c>
      <c r="AM1153" s="118">
        <v>4.0223680242157398</v>
      </c>
      <c r="AN1153" s="115">
        <v>4.2184167286871999</v>
      </c>
      <c r="AO1153" s="115">
        <v>4.400148275862068</v>
      </c>
      <c r="AP1153" s="115">
        <v>4.4484126808100282</v>
      </c>
      <c r="AQ1153" s="119">
        <v>4.2304034924229903</v>
      </c>
      <c r="AR1153" s="115">
        <v>3.9538000000000002</v>
      </c>
      <c r="AS1153" s="115"/>
      <c r="AT1153" s="118">
        <v>123.89743859237814</v>
      </c>
      <c r="AU1153" s="118">
        <v>127.35736321829424</v>
      </c>
      <c r="AV1153" s="119">
        <v>156.91785629643783</v>
      </c>
      <c r="AW1153" s="119">
        <v>157.72144684565632</v>
      </c>
      <c r="AX1153" s="119">
        <v>174.90833459682426</v>
      </c>
      <c r="AY1153" s="119">
        <v>213.35592644937788</v>
      </c>
      <c r="AZ1153" s="119">
        <v>256.70742440153083</v>
      </c>
      <c r="BA1153" s="119"/>
    </row>
    <row r="1154" spans="1:53" x14ac:dyDescent="0.25">
      <c r="A1154" s="180" t="s">
        <v>2071</v>
      </c>
      <c r="B1154" s="181">
        <v>10</v>
      </c>
      <c r="C1154" s="182" t="s">
        <v>2072</v>
      </c>
      <c r="D1154" s="31"/>
      <c r="E1154" s="32"/>
      <c r="F1154" s="160">
        <v>6571</v>
      </c>
      <c r="G1154" s="109">
        <v>4016</v>
      </c>
      <c r="H1154" s="110">
        <v>3987</v>
      </c>
      <c r="I1154" s="110">
        <v>3887</v>
      </c>
      <c r="J1154" s="110">
        <v>3786</v>
      </c>
      <c r="K1154" s="110">
        <v>3482</v>
      </c>
      <c r="L1154" s="110">
        <v>3129</v>
      </c>
      <c r="M1154" s="111"/>
      <c r="N1154" s="112">
        <v>0.15654814259541019</v>
      </c>
      <c r="O1154" s="112">
        <v>0.16944740862858459</v>
      </c>
      <c r="P1154" s="113">
        <v>0.21732603165542499</v>
      </c>
      <c r="Q1154" s="113">
        <v>0.22169060268234836</v>
      </c>
      <c r="R1154" s="113">
        <v>0.24338780439552776</v>
      </c>
      <c r="S1154" s="207">
        <v>0.30212570111627363</v>
      </c>
      <c r="T1154" s="113">
        <v>0.34517955450309601</v>
      </c>
      <c r="U1154" s="111"/>
      <c r="V1154" s="114">
        <v>65.022430400000005</v>
      </c>
      <c r="W1154" s="114">
        <v>71.430000000000007</v>
      </c>
      <c r="X1154" s="115">
        <v>73.346498252945082</v>
      </c>
      <c r="Y1154" s="115">
        <v>74.660153706062061</v>
      </c>
      <c r="Z1154" s="115">
        <v>75.328003440870845</v>
      </c>
      <c r="AA1154" s="119">
        <v>77.773642448444662</v>
      </c>
      <c r="AB1154" s="115">
        <v>78.545526963150351</v>
      </c>
      <c r="AC1154" s="115"/>
      <c r="AD1154" s="116">
        <v>13.982100157083115</v>
      </c>
      <c r="AE1154" s="116">
        <v>14.200900408705497</v>
      </c>
      <c r="AF1154" s="115">
        <v>14.324011750930405</v>
      </c>
      <c r="AG1154" s="115">
        <v>14.30891306754615</v>
      </c>
      <c r="AH1154" s="115">
        <v>14.342981877623611</v>
      </c>
      <c r="AI1154" s="119">
        <v>36.865313783227975</v>
      </c>
      <c r="AJ1154" s="117">
        <v>61.267605633802816</v>
      </c>
      <c r="AK1154" s="115"/>
      <c r="AL1154" s="118">
        <v>4.4139986232790989</v>
      </c>
      <c r="AM1154" s="118">
        <v>4.5402234177215188</v>
      </c>
      <c r="AN1154" s="115">
        <v>4.8018168956602238</v>
      </c>
      <c r="AO1154" s="115">
        <v>4.9674708138932084</v>
      </c>
      <c r="AP1154" s="115">
        <v>4.9822545040485844</v>
      </c>
      <c r="AQ1154" s="119">
        <v>4.8631392450768729</v>
      </c>
      <c r="AR1154" s="115">
        <v>4.6601999999999997</v>
      </c>
      <c r="AS1154" s="115"/>
      <c r="AT1154" s="118">
        <v>123.37181283290234</v>
      </c>
      <c r="AU1154" s="118">
        <v>128.61976130815444</v>
      </c>
      <c r="AV1154" s="119">
        <v>215.45052056862454</v>
      </c>
      <c r="AW1154" s="119">
        <v>216.62954935158422</v>
      </c>
      <c r="AX1154" s="119">
        <v>271.32621718057953</v>
      </c>
      <c r="AY1154" s="119">
        <v>309.07280994379113</v>
      </c>
      <c r="AZ1154" s="119">
        <v>358.37816001366366</v>
      </c>
      <c r="BA1154" s="119"/>
    </row>
    <row r="1155" spans="1:53" x14ac:dyDescent="0.25">
      <c r="A1155" s="180" t="s">
        <v>2073</v>
      </c>
      <c r="B1155" s="181">
        <v>11</v>
      </c>
      <c r="C1155" s="182" t="s">
        <v>2074</v>
      </c>
      <c r="D1155" s="31"/>
      <c r="E1155" s="32"/>
      <c r="F1155" s="160">
        <v>3038</v>
      </c>
      <c r="G1155" s="109">
        <v>2888</v>
      </c>
      <c r="H1155" s="110">
        <v>3053</v>
      </c>
      <c r="I1155" s="110">
        <v>3045</v>
      </c>
      <c r="J1155" s="110">
        <v>3036</v>
      </c>
      <c r="K1155" s="110">
        <v>3002</v>
      </c>
      <c r="L1155" s="110">
        <v>1777</v>
      </c>
      <c r="M1155" s="111"/>
      <c r="N1155" s="112">
        <v>0.14556104097227407</v>
      </c>
      <c r="O1155" s="112">
        <v>0.15876303750393406</v>
      </c>
      <c r="P1155" s="113">
        <v>0.18624792955221856</v>
      </c>
      <c r="Q1155" s="113">
        <v>0.19206792665749425</v>
      </c>
      <c r="R1155" s="113">
        <v>0.20508440056758076</v>
      </c>
      <c r="S1155" s="207">
        <v>0.22587425323747801</v>
      </c>
      <c r="T1155" s="113">
        <v>0.23551734913814798</v>
      </c>
      <c r="U1155" s="111"/>
      <c r="V1155" s="114">
        <v>65.439053599999994</v>
      </c>
      <c r="W1155" s="114">
        <v>71.58</v>
      </c>
      <c r="X1155" s="115">
        <v>73.433238875381804</v>
      </c>
      <c r="Y1155" s="115">
        <v>74.692526086205504</v>
      </c>
      <c r="Z1155" s="115">
        <v>75.333538313822316</v>
      </c>
      <c r="AA1155" s="119">
        <v>77.739013247002958</v>
      </c>
      <c r="AB1155" s="115">
        <v>78.542404057530149</v>
      </c>
      <c r="AC1155" s="115"/>
      <c r="AD1155" s="116">
        <v>6.1443225664764771</v>
      </c>
      <c r="AE1155" s="116">
        <v>6.2152449126315759</v>
      </c>
      <c r="AF1155" s="115">
        <v>6.255150466506179</v>
      </c>
      <c r="AG1155" s="115">
        <v>6.2502563494221075</v>
      </c>
      <c r="AH1155" s="115">
        <v>6.261299480878721</v>
      </c>
      <c r="AI1155" s="119">
        <v>12.433825735241271</v>
      </c>
      <c r="AJ1155" s="117">
        <v>19.117647058823529</v>
      </c>
      <c r="AK1155" s="115"/>
      <c r="AL1155" s="118">
        <v>4.4774714422158555</v>
      </c>
      <c r="AM1155" s="118">
        <v>4.5403079431438131</v>
      </c>
      <c r="AN1155" s="115">
        <v>4.6199623532294245</v>
      </c>
      <c r="AO1155" s="115">
        <v>4.930998353293413</v>
      </c>
      <c r="AP1155" s="115">
        <v>4.956754996353026</v>
      </c>
      <c r="AQ1155" s="119">
        <v>4.7109699144554931</v>
      </c>
      <c r="AR1155" s="115">
        <v>4.4549000000000003</v>
      </c>
      <c r="AS1155" s="115"/>
      <c r="AT1155" s="118">
        <v>139.79664855249294</v>
      </c>
      <c r="AU1155" s="118">
        <v>151.01983725837778</v>
      </c>
      <c r="AV1155" s="119">
        <v>212.01197940294426</v>
      </c>
      <c r="AW1155" s="119">
        <v>214.63687112776088</v>
      </c>
      <c r="AX1155" s="119">
        <v>249.83255391812955</v>
      </c>
      <c r="AY1155" s="119">
        <v>237.42273525616656</v>
      </c>
      <c r="AZ1155" s="119">
        <v>225.87185268140698</v>
      </c>
      <c r="BA1155" s="119"/>
    </row>
    <row r="1156" spans="1:53" x14ac:dyDescent="0.25">
      <c r="A1156" s="180"/>
      <c r="B1156" s="183"/>
      <c r="C1156" s="182"/>
      <c r="D1156" s="31"/>
      <c r="E1156" s="32"/>
      <c r="F1156" s="160"/>
      <c r="G1156" s="109"/>
      <c r="H1156" s="110"/>
      <c r="I1156" s="110"/>
      <c r="J1156" s="110"/>
      <c r="K1156" s="110"/>
      <c r="L1156" s="110" t="s">
        <v>15</v>
      </c>
      <c r="M1156" s="111"/>
      <c r="N1156" s="112"/>
      <c r="O1156" s="112"/>
      <c r="P1156" s="113"/>
      <c r="Q1156" s="113"/>
      <c r="R1156" s="113"/>
      <c r="S1156" s="207"/>
      <c r="T1156" s="113"/>
      <c r="U1156" s="111"/>
      <c r="V1156" s="114"/>
      <c r="W1156" s="114"/>
      <c r="X1156" s="115"/>
      <c r="Y1156" s="115"/>
      <c r="Z1156" s="115"/>
      <c r="AA1156" s="119"/>
      <c r="AB1156" s="115"/>
      <c r="AC1156" s="115"/>
      <c r="AD1156" s="116"/>
      <c r="AE1156" s="116"/>
      <c r="AF1156" s="115"/>
      <c r="AG1156" s="115"/>
      <c r="AH1156" s="115"/>
      <c r="AI1156" s="119"/>
      <c r="AJ1156" s="120"/>
      <c r="AK1156" s="115"/>
      <c r="AL1156" s="118"/>
      <c r="AM1156" s="118"/>
      <c r="AN1156" s="115"/>
      <c r="AO1156" s="115"/>
      <c r="AP1156" s="115"/>
      <c r="AQ1156" s="119"/>
      <c r="AR1156" s="115"/>
      <c r="AS1156" s="115"/>
      <c r="AT1156" s="118"/>
      <c r="AU1156" s="118"/>
      <c r="AV1156" s="119"/>
      <c r="AW1156" s="119"/>
      <c r="AX1156" s="119"/>
      <c r="AY1156" s="119"/>
      <c r="AZ1156" s="119"/>
      <c r="BA1156" s="119"/>
    </row>
    <row r="1157" spans="1:53" x14ac:dyDescent="0.25">
      <c r="A1157" s="177" t="s">
        <v>2075</v>
      </c>
      <c r="B1157" s="178"/>
      <c r="C1157" s="179" t="s">
        <v>2076</v>
      </c>
      <c r="D1157" s="31"/>
      <c r="E1157" s="32"/>
      <c r="F1157" s="159">
        <v>115317</v>
      </c>
      <c r="G1157" s="97">
        <v>116965</v>
      </c>
      <c r="H1157" s="98">
        <v>127426</v>
      </c>
      <c r="I1157" s="98">
        <v>128705</v>
      </c>
      <c r="J1157" s="98">
        <v>129953</v>
      </c>
      <c r="K1157" s="98">
        <v>133433</v>
      </c>
      <c r="L1157" s="98">
        <v>127793</v>
      </c>
      <c r="M1157" s="121"/>
      <c r="N1157" s="100">
        <v>0.26248554374956068</v>
      </c>
      <c r="O1157" s="100">
        <v>0.3193496084968685</v>
      </c>
      <c r="P1157" s="101">
        <v>0.38303390247094854</v>
      </c>
      <c r="Q1157" s="101">
        <v>0.39207770315866608</v>
      </c>
      <c r="R1157" s="101">
        <v>0.41638981941772663</v>
      </c>
      <c r="S1157" s="206">
        <v>0.46546941936014369</v>
      </c>
      <c r="T1157" s="101">
        <v>0.46701578854603093</v>
      </c>
      <c r="U1157" s="121"/>
      <c r="V1157" s="102">
        <v>72.021009840845252</v>
      </c>
      <c r="W1157" s="102">
        <v>73.510000000000005</v>
      </c>
      <c r="X1157" s="103">
        <v>73.007340698123684</v>
      </c>
      <c r="Y1157" s="103">
        <v>73.173466157384439</v>
      </c>
      <c r="Z1157" s="103">
        <v>72.877767344240098</v>
      </c>
      <c r="AA1157" s="107">
        <v>72.601070027682127</v>
      </c>
      <c r="AB1157" s="103">
        <v>71.820893438687847</v>
      </c>
      <c r="AC1157" s="103"/>
      <c r="AD1157" s="104">
        <v>45.436145565415337</v>
      </c>
      <c r="AE1157" s="104">
        <v>45.968132943368204</v>
      </c>
      <c r="AF1157" s="103">
        <v>46.864922966678606</v>
      </c>
      <c r="AG1157" s="103">
        <v>46.864922966678606</v>
      </c>
      <c r="AH1157" s="103">
        <v>46.864922966678606</v>
      </c>
      <c r="AI1157" s="107">
        <v>51.384214376443879</v>
      </c>
      <c r="AJ1157" s="105">
        <v>55.922913719943423</v>
      </c>
      <c r="AK1157" s="103"/>
      <c r="AL1157" s="106">
        <v>6.6156066931090285</v>
      </c>
      <c r="AM1157" s="106">
        <v>6.9621129211293225</v>
      </c>
      <c r="AN1157" s="103">
        <v>7.3750654889670066</v>
      </c>
      <c r="AO1157" s="103">
        <v>7.4515143245013018</v>
      </c>
      <c r="AP1157" s="103">
        <v>7.4652831316048172</v>
      </c>
      <c r="AQ1157" s="107">
        <v>7.4961959677428069</v>
      </c>
      <c r="AR1157" s="103">
        <v>7.3430297965946743</v>
      </c>
      <c r="AS1157" s="103"/>
      <c r="AT1157" s="106">
        <v>180.66863788840615</v>
      </c>
      <c r="AU1157" s="106">
        <v>277.90589417968818</v>
      </c>
      <c r="AV1157" s="107">
        <v>438.61509662303104</v>
      </c>
      <c r="AW1157" s="107">
        <v>463.4641762363961</v>
      </c>
      <c r="AX1157" s="107">
        <v>550.7556575632716</v>
      </c>
      <c r="AY1157" s="107">
        <v>725.17904722066385</v>
      </c>
      <c r="AZ1157" s="107">
        <v>723.65045188815827</v>
      </c>
      <c r="BA1157" s="107"/>
    </row>
    <row r="1158" spans="1:53" x14ac:dyDescent="0.25">
      <c r="A1158" s="180" t="s">
        <v>2077</v>
      </c>
      <c r="B1158" s="181">
        <v>1</v>
      </c>
      <c r="C1158" s="182" t="s">
        <v>2078</v>
      </c>
      <c r="D1158" s="31"/>
      <c r="E1158" s="32"/>
      <c r="F1158" s="160">
        <v>59571</v>
      </c>
      <c r="G1158" s="109">
        <v>56389</v>
      </c>
      <c r="H1158" s="110">
        <v>61242</v>
      </c>
      <c r="I1158" s="110">
        <v>61784</v>
      </c>
      <c r="J1158" s="110">
        <v>62312</v>
      </c>
      <c r="K1158" s="110">
        <v>63764</v>
      </c>
      <c r="L1158" s="110">
        <v>53066</v>
      </c>
      <c r="M1158" s="111"/>
      <c r="N1158" s="112">
        <v>0.30141712819361027</v>
      </c>
      <c r="O1158" s="112">
        <v>0.38226661389097905</v>
      </c>
      <c r="P1158" s="113">
        <v>0.46141362545538345</v>
      </c>
      <c r="Q1158" s="113">
        <v>0.47127401248015827</v>
      </c>
      <c r="R1158" s="113">
        <v>0.50047488667950057</v>
      </c>
      <c r="S1158" s="207">
        <v>0.52451566644019176</v>
      </c>
      <c r="T1158" s="113">
        <v>0.53798488455644966</v>
      </c>
      <c r="U1158" s="111"/>
      <c r="V1158" s="114">
        <v>72.514208300000007</v>
      </c>
      <c r="W1158" s="114">
        <v>73.760000000000005</v>
      </c>
      <c r="X1158" s="115">
        <v>73.336582773725851</v>
      </c>
      <c r="Y1158" s="115">
        <v>73.490141427043355</v>
      </c>
      <c r="Z1158" s="115">
        <v>73.289943229912936</v>
      </c>
      <c r="AA1158" s="119">
        <v>73.103384759542067</v>
      </c>
      <c r="AB1158" s="115">
        <v>72.527886282514885</v>
      </c>
      <c r="AC1158" s="115"/>
      <c r="AD1158" s="116">
        <v>58.375018705428261</v>
      </c>
      <c r="AE1158" s="116">
        <v>58.94881578653829</v>
      </c>
      <c r="AF1158" s="115">
        <v>59.916782246879329</v>
      </c>
      <c r="AG1158" s="115">
        <v>59.916782246879329</v>
      </c>
      <c r="AH1158" s="115">
        <v>59.916782246879329</v>
      </c>
      <c r="AI1158" s="119">
        <v>63.667085591431487</v>
      </c>
      <c r="AJ1158" s="117">
        <v>67.340404242545532</v>
      </c>
      <c r="AK1158" s="115"/>
      <c r="AL1158" s="118">
        <v>8.3383793677275833</v>
      </c>
      <c r="AM1158" s="118">
        <v>8.7126777591118252</v>
      </c>
      <c r="AN1158" s="115">
        <v>9.2685309005933529</v>
      </c>
      <c r="AO1158" s="115">
        <v>9.1609125102413831</v>
      </c>
      <c r="AP1158" s="115">
        <v>9.145760498846947</v>
      </c>
      <c r="AQ1158" s="119">
        <v>9.2858014520618752</v>
      </c>
      <c r="AR1158" s="115">
        <v>9.1724999999999994</v>
      </c>
      <c r="AS1158" s="115"/>
      <c r="AT1158" s="118">
        <v>199.41599230013938</v>
      </c>
      <c r="AU1158" s="118">
        <v>351.29116388338366</v>
      </c>
      <c r="AV1158" s="119">
        <v>570.44616821368356</v>
      </c>
      <c r="AW1158" s="119">
        <v>607.84787001915549</v>
      </c>
      <c r="AX1158" s="119">
        <v>724.62007874063318</v>
      </c>
      <c r="AY1158" s="119">
        <v>800.83545064571081</v>
      </c>
      <c r="AZ1158" s="119">
        <v>854.4619954902372</v>
      </c>
      <c r="BA1158" s="119"/>
    </row>
    <row r="1159" spans="1:53" x14ac:dyDescent="0.25">
      <c r="A1159" s="180" t="s">
        <v>2079</v>
      </c>
      <c r="B1159" s="181">
        <v>2</v>
      </c>
      <c r="C1159" s="182" t="s">
        <v>2080</v>
      </c>
      <c r="D1159" s="31"/>
      <c r="E1159" s="32"/>
      <c r="F1159" s="160">
        <v>5685</v>
      </c>
      <c r="G1159" s="109">
        <v>6597</v>
      </c>
      <c r="H1159" s="110">
        <v>7271</v>
      </c>
      <c r="I1159" s="110">
        <v>7375</v>
      </c>
      <c r="J1159" s="110">
        <v>7476</v>
      </c>
      <c r="K1159" s="110">
        <v>7775</v>
      </c>
      <c r="L1159" s="110">
        <v>6142</v>
      </c>
      <c r="M1159" s="111"/>
      <c r="N1159" s="112">
        <v>0.18805416531230426</v>
      </c>
      <c r="O1159" s="112">
        <v>0.2025984383197853</v>
      </c>
      <c r="P1159" s="113">
        <v>0.24497746630785516</v>
      </c>
      <c r="Q1159" s="113">
        <v>0.25310089225046939</v>
      </c>
      <c r="R1159" s="113">
        <v>0.27304956792379059</v>
      </c>
      <c r="S1159" s="207">
        <v>0.312974579741017</v>
      </c>
      <c r="T1159" s="113">
        <v>0.34423580671873555</v>
      </c>
      <c r="U1159" s="111"/>
      <c r="V1159" s="114">
        <v>70.111185200000008</v>
      </c>
      <c r="W1159" s="114">
        <v>73.040000000000006</v>
      </c>
      <c r="X1159" s="115">
        <v>73.613234151361013</v>
      </c>
      <c r="Y1159" s="115">
        <v>74.159761202903354</v>
      </c>
      <c r="Z1159" s="115">
        <v>74.290272741420878</v>
      </c>
      <c r="AA1159" s="119">
        <v>74.946173317498506</v>
      </c>
      <c r="AB1159" s="115">
        <v>74.765681340589794</v>
      </c>
      <c r="AC1159" s="115"/>
      <c r="AD1159" s="116">
        <v>26.563867442654772</v>
      </c>
      <c r="AE1159" s="116">
        <v>26.596536650069197</v>
      </c>
      <c r="AF1159" s="115">
        <v>26.614918484387907</v>
      </c>
      <c r="AG1159" s="115">
        <v>26.612664090183568</v>
      </c>
      <c r="AH1159" s="115">
        <v>26.617750926302499</v>
      </c>
      <c r="AI1159" s="119">
        <v>32.611653831979993</v>
      </c>
      <c r="AJ1159" s="117">
        <v>39.115044247787608</v>
      </c>
      <c r="AK1159" s="115"/>
      <c r="AL1159" s="118">
        <v>3.9983527440301638</v>
      </c>
      <c r="AM1159" s="118">
        <v>4.3281536216596344</v>
      </c>
      <c r="AN1159" s="115">
        <v>4.4419141123866144</v>
      </c>
      <c r="AO1159" s="115">
        <v>4.8756831379621284</v>
      </c>
      <c r="AP1159" s="115">
        <v>4.9374498988146858</v>
      </c>
      <c r="AQ1159" s="119">
        <v>4.5358288385946466</v>
      </c>
      <c r="AR1159" s="115">
        <v>4.0547000000000004</v>
      </c>
      <c r="AS1159" s="115"/>
      <c r="AT1159" s="118">
        <v>142.51836176914534</v>
      </c>
      <c r="AU1159" s="118">
        <v>152.65309436431534</v>
      </c>
      <c r="AV1159" s="119">
        <v>236.00845690406595</v>
      </c>
      <c r="AW1159" s="119">
        <v>238.1742372994903</v>
      </c>
      <c r="AX1159" s="119">
        <v>286.88454882823743</v>
      </c>
      <c r="AY1159" s="119">
        <v>397.1649752755402</v>
      </c>
      <c r="AZ1159" s="119">
        <v>521.44553880213266</v>
      </c>
      <c r="BA1159" s="119"/>
    </row>
    <row r="1160" spans="1:53" x14ac:dyDescent="0.25">
      <c r="A1160" s="180" t="s">
        <v>2081</v>
      </c>
      <c r="B1160" s="181">
        <v>3</v>
      </c>
      <c r="C1160" s="182" t="s">
        <v>2082</v>
      </c>
      <c r="D1160" s="31"/>
      <c r="E1160" s="32"/>
      <c r="F1160" s="160">
        <v>4395</v>
      </c>
      <c r="G1160" s="109">
        <v>3793</v>
      </c>
      <c r="H1160" s="110">
        <v>4056</v>
      </c>
      <c r="I1160" s="110">
        <v>4068</v>
      </c>
      <c r="J1160" s="110">
        <v>4078</v>
      </c>
      <c r="K1160" s="110">
        <v>4034</v>
      </c>
      <c r="L1160" s="110">
        <v>3475</v>
      </c>
      <c r="M1160" s="111"/>
      <c r="N1160" s="112">
        <v>0.16691616787349609</v>
      </c>
      <c r="O1160" s="112">
        <v>0.18424716339337124</v>
      </c>
      <c r="P1160" s="113">
        <v>0.20271889743416577</v>
      </c>
      <c r="Q1160" s="113">
        <v>0.21050608749951663</v>
      </c>
      <c r="R1160" s="113">
        <v>0.21931259006020709</v>
      </c>
      <c r="S1160" s="207">
        <v>0.26553781248580322</v>
      </c>
      <c r="T1160" s="113">
        <v>0.30208769442124822</v>
      </c>
      <c r="U1160" s="111"/>
      <c r="V1160" s="114">
        <v>70.862594900000005</v>
      </c>
      <c r="W1160" s="114">
        <v>72.92</v>
      </c>
      <c r="X1160" s="115">
        <v>72.972950845271271</v>
      </c>
      <c r="Y1160" s="115">
        <v>73.296112231550225</v>
      </c>
      <c r="Z1160" s="115">
        <v>73.190905482675191</v>
      </c>
      <c r="AA1160" s="119">
        <v>73.303926422636465</v>
      </c>
      <c r="AB1160" s="115">
        <v>72.766082862239259</v>
      </c>
      <c r="AC1160" s="115"/>
      <c r="AD1160" s="116">
        <v>18.323701433648225</v>
      </c>
      <c r="AE1160" s="116">
        <v>18.369720729750675</v>
      </c>
      <c r="AF1160" s="115">
        <v>18.395614197739896</v>
      </c>
      <c r="AG1160" s="115">
        <v>18.392438557966795</v>
      </c>
      <c r="AH1160" s="115">
        <v>18.399604101183435</v>
      </c>
      <c r="AI1160" s="119">
        <v>29.625882024531165</v>
      </c>
      <c r="AJ1160" s="117">
        <v>41.811846689895468</v>
      </c>
      <c r="AK1160" s="115"/>
      <c r="AL1160" s="118">
        <v>3.751205279034691</v>
      </c>
      <c r="AM1160" s="118">
        <v>4.1051283054003731</v>
      </c>
      <c r="AN1160" s="115">
        <v>4.2184649790634969</v>
      </c>
      <c r="AO1160" s="115">
        <v>4.6252027941966691</v>
      </c>
      <c r="AP1160" s="115">
        <v>4.6755474392136582</v>
      </c>
      <c r="AQ1160" s="119">
        <v>4.468937707364887</v>
      </c>
      <c r="AR1160" s="115">
        <v>4.1832000000000003</v>
      </c>
      <c r="AS1160" s="115"/>
      <c r="AT1160" s="118">
        <v>129.51284896387668</v>
      </c>
      <c r="AU1160" s="118">
        <v>146.78901746242167</v>
      </c>
      <c r="AV1160" s="119">
        <v>180.10138965526573</v>
      </c>
      <c r="AW1160" s="119">
        <v>184.33089980421173</v>
      </c>
      <c r="AX1160" s="119">
        <v>202.71559362522484</v>
      </c>
      <c r="AY1160" s="119">
        <v>277.94287593268018</v>
      </c>
      <c r="AZ1160" s="119">
        <v>357.22698113018782</v>
      </c>
      <c r="BA1160" s="119"/>
    </row>
    <row r="1161" spans="1:53" x14ac:dyDescent="0.25">
      <c r="A1161" s="180" t="s">
        <v>2083</v>
      </c>
      <c r="B1161" s="181">
        <v>4</v>
      </c>
      <c r="C1161" s="182" t="s">
        <v>2084</v>
      </c>
      <c r="D1161" s="31"/>
      <c r="E1161" s="32"/>
      <c r="F1161" s="160">
        <v>27567</v>
      </c>
      <c r="G1161" s="109">
        <v>32255</v>
      </c>
      <c r="H1161" s="110">
        <v>35685</v>
      </c>
      <c r="I1161" s="110">
        <v>36244</v>
      </c>
      <c r="J1161" s="110">
        <v>36797</v>
      </c>
      <c r="K1161" s="110">
        <v>38423</v>
      </c>
      <c r="L1161" s="110">
        <v>22149</v>
      </c>
      <c r="M1161" s="111"/>
      <c r="N1161" s="112">
        <v>0.24052831954756981</v>
      </c>
      <c r="O1161" s="112">
        <v>0.28144073843683054</v>
      </c>
      <c r="P1161" s="113">
        <v>0.33425634673275156</v>
      </c>
      <c r="Q1161" s="113">
        <v>0.34221215202185734</v>
      </c>
      <c r="R1161" s="113">
        <v>0.3630066534984473</v>
      </c>
      <c r="S1161" s="207">
        <v>0.39707706842312196</v>
      </c>
      <c r="T1161" s="113">
        <v>0.42515159231348854</v>
      </c>
      <c r="U1161" s="111"/>
      <c r="V1161" s="114">
        <v>72.279857750000005</v>
      </c>
      <c r="W1161" s="114">
        <v>73.25</v>
      </c>
      <c r="X1161" s="115">
        <v>72.338955837696687</v>
      </c>
      <c r="Y1161" s="115">
        <v>72.353411030519169</v>
      </c>
      <c r="Z1161" s="115">
        <v>71.856843578380861</v>
      </c>
      <c r="AA1161" s="119">
        <v>71.232528971786905</v>
      </c>
      <c r="AB1161" s="115">
        <v>70.200810599079361</v>
      </c>
      <c r="AC1161" s="115"/>
      <c r="AD1161" s="116">
        <v>37.681310912422802</v>
      </c>
      <c r="AE1161" s="116">
        <v>37.960443295616038</v>
      </c>
      <c r="AF1161" s="115">
        <v>38.117501443851921</v>
      </c>
      <c r="AG1161" s="115">
        <v>38.098239439147278</v>
      </c>
      <c r="AH1161" s="115">
        <v>38.141702406300951</v>
      </c>
      <c r="AI1161" s="119">
        <v>42.420543380517074</v>
      </c>
      <c r="AJ1161" s="117">
        <v>46.971307120085015</v>
      </c>
      <c r="AK1161" s="115"/>
      <c r="AL1161" s="118">
        <v>5.4303356568586825</v>
      </c>
      <c r="AM1161" s="118">
        <v>5.7261454660658968</v>
      </c>
      <c r="AN1161" s="115">
        <v>6.0732186198365499</v>
      </c>
      <c r="AO1161" s="115">
        <v>6.2630843210396483</v>
      </c>
      <c r="AP1161" s="115">
        <v>6.3004914914510159</v>
      </c>
      <c r="AQ1161" s="119">
        <v>6.4728715794943525</v>
      </c>
      <c r="AR1161" s="115">
        <v>6.5301999999999998</v>
      </c>
      <c r="AS1161" s="115"/>
      <c r="AT1161" s="118">
        <v>175.24857069732636</v>
      </c>
      <c r="AU1161" s="118">
        <v>245.92452628824563</v>
      </c>
      <c r="AV1161" s="119">
        <v>379.50290603373918</v>
      </c>
      <c r="AW1161" s="119">
        <v>396.7240298998272</v>
      </c>
      <c r="AX1161" s="119">
        <v>469.26323463644854</v>
      </c>
      <c r="AY1161" s="119">
        <v>571.05466495006112</v>
      </c>
      <c r="AZ1161" s="119">
        <v>670.68428918451923</v>
      </c>
      <c r="BA1161" s="119"/>
    </row>
    <row r="1162" spans="1:53" x14ac:dyDescent="0.25">
      <c r="A1162" s="180" t="s">
        <v>2085</v>
      </c>
      <c r="B1162" s="181">
        <v>5</v>
      </c>
      <c r="C1162" s="182" t="s">
        <v>2086</v>
      </c>
      <c r="D1162" s="31"/>
      <c r="E1162" s="32"/>
      <c r="F1162" s="160">
        <v>7504</v>
      </c>
      <c r="G1162" s="109">
        <v>8599</v>
      </c>
      <c r="H1162" s="110">
        <v>9382</v>
      </c>
      <c r="I1162" s="110">
        <v>9481</v>
      </c>
      <c r="J1162" s="110">
        <v>9577</v>
      </c>
      <c r="K1162" s="110">
        <v>9851</v>
      </c>
      <c r="L1162" s="110">
        <v>8951</v>
      </c>
      <c r="M1162" s="111"/>
      <c r="N1162" s="112">
        <v>0.22099705733201475</v>
      </c>
      <c r="O1162" s="112">
        <v>0.24527218454750724</v>
      </c>
      <c r="P1162" s="113">
        <v>0.29312474267005229</v>
      </c>
      <c r="Q1162" s="113">
        <v>0.30101124813709029</v>
      </c>
      <c r="R1162" s="113">
        <v>0.32195540335398076</v>
      </c>
      <c r="S1162" s="207">
        <v>0.37138487193747616</v>
      </c>
      <c r="T1162" s="113">
        <v>0.41624144482069453</v>
      </c>
      <c r="U1162" s="111"/>
      <c r="V1162" s="114">
        <v>71.230860050000004</v>
      </c>
      <c r="W1162" s="114">
        <v>73.47</v>
      </c>
      <c r="X1162" s="115">
        <v>73.031100169474371</v>
      </c>
      <c r="Y1162" s="115">
        <v>73.308802462643897</v>
      </c>
      <c r="Z1162" s="115">
        <v>72.954487871772827</v>
      </c>
      <c r="AA1162" s="119">
        <v>72.821379797400013</v>
      </c>
      <c r="AB1162" s="115">
        <v>71.933995112209047</v>
      </c>
      <c r="AC1162" s="115"/>
      <c r="AD1162" s="116">
        <v>34.709911238285613</v>
      </c>
      <c r="AE1162" s="116">
        <v>34.840908983536792</v>
      </c>
      <c r="AF1162" s="115">
        <v>34.914616888928705</v>
      </c>
      <c r="AG1162" s="115">
        <v>34.905577166785193</v>
      </c>
      <c r="AH1162" s="115">
        <v>34.925974480181523</v>
      </c>
      <c r="AI1162" s="119">
        <v>43.692093948320689</v>
      </c>
      <c r="AJ1162" s="117">
        <v>53.173483779971789</v>
      </c>
      <c r="AK1162" s="115"/>
      <c r="AL1162" s="118">
        <v>4.9044485911270979</v>
      </c>
      <c r="AM1162" s="118">
        <v>5.1879376085845674</v>
      </c>
      <c r="AN1162" s="115">
        <v>5.3832121932536383</v>
      </c>
      <c r="AO1162" s="115">
        <v>5.7317020732245263</v>
      </c>
      <c r="AP1162" s="115">
        <v>5.7871199532511692</v>
      </c>
      <c r="AQ1162" s="119">
        <v>5.9834118414581781</v>
      </c>
      <c r="AR1162" s="115">
        <v>6.1340000000000003</v>
      </c>
      <c r="AS1162" s="115"/>
      <c r="AT1162" s="118">
        <v>160.34899557970056</v>
      </c>
      <c r="AU1162" s="118">
        <v>191.16071313175337</v>
      </c>
      <c r="AV1162" s="119">
        <v>296.28070788661529</v>
      </c>
      <c r="AW1162" s="119">
        <v>303.59414135905553</v>
      </c>
      <c r="AX1162" s="119">
        <v>363.67473883925447</v>
      </c>
      <c r="AY1162" s="119">
        <v>476.56651330376184</v>
      </c>
      <c r="AZ1162" s="119">
        <v>599.11646081179526</v>
      </c>
      <c r="BA1162" s="119"/>
    </row>
    <row r="1163" spans="1:53" x14ac:dyDescent="0.25">
      <c r="A1163" s="180" t="s">
        <v>2087</v>
      </c>
      <c r="B1163" s="181">
        <v>6</v>
      </c>
      <c r="C1163" s="182" t="s">
        <v>2088</v>
      </c>
      <c r="D1163" s="31"/>
      <c r="E1163" s="32"/>
      <c r="F1163" s="160">
        <v>10595</v>
      </c>
      <c r="G1163" s="109">
        <v>9332</v>
      </c>
      <c r="H1163" s="110">
        <v>9790</v>
      </c>
      <c r="I1163" s="110">
        <v>9753</v>
      </c>
      <c r="J1163" s="110">
        <v>9713</v>
      </c>
      <c r="K1163" s="110">
        <v>9586</v>
      </c>
      <c r="L1163" s="110">
        <v>10048</v>
      </c>
      <c r="M1163" s="111"/>
      <c r="N1163" s="112">
        <v>0.18174172277357881</v>
      </c>
      <c r="O1163" s="112">
        <v>0.20043363599056263</v>
      </c>
      <c r="P1163" s="113">
        <v>0.23288962160004106</v>
      </c>
      <c r="Q1163" s="113">
        <v>0.23973158655129514</v>
      </c>
      <c r="R1163" s="113">
        <v>0.25410536574791215</v>
      </c>
      <c r="S1163" s="207">
        <v>0.30316745545834906</v>
      </c>
      <c r="T1163" s="113">
        <v>0.34389250732737087</v>
      </c>
      <c r="U1163" s="111"/>
      <c r="V1163" s="114">
        <v>70.639403900000005</v>
      </c>
      <c r="W1163" s="114">
        <v>73.25</v>
      </c>
      <c r="X1163" s="115">
        <v>72.504854543310302</v>
      </c>
      <c r="Y1163" s="115">
        <v>72.786913208032132</v>
      </c>
      <c r="Z1163" s="115">
        <v>72.238650234929167</v>
      </c>
      <c r="AA1163" s="119">
        <v>71.91180110585492</v>
      </c>
      <c r="AB1163" s="115">
        <v>70.666331368122272</v>
      </c>
      <c r="AC1163" s="115"/>
      <c r="AD1163" s="116">
        <v>21.833849249523713</v>
      </c>
      <c r="AE1163" s="116">
        <v>21.967414319522589</v>
      </c>
      <c r="AF1163" s="115">
        <v>22.042566769851142</v>
      </c>
      <c r="AG1163" s="115">
        <v>22.033349885098239</v>
      </c>
      <c r="AH1163" s="115">
        <v>22.054146949859522</v>
      </c>
      <c r="AI1163" s="119">
        <v>29.163006280649142</v>
      </c>
      <c r="AJ1163" s="117">
        <v>36.84210526315789</v>
      </c>
      <c r="AK1163" s="115"/>
      <c r="AL1163" s="118">
        <v>3.8176585071018434</v>
      </c>
      <c r="AM1163" s="118">
        <v>4.0676310362429806</v>
      </c>
      <c r="AN1163" s="115">
        <v>4.3189592285301286</v>
      </c>
      <c r="AO1163" s="115">
        <v>4.6151029320987655</v>
      </c>
      <c r="AP1163" s="115">
        <v>4.6828498100464335</v>
      </c>
      <c r="AQ1163" s="119">
        <v>4.6424029261648201</v>
      </c>
      <c r="AR1163" s="115">
        <v>4.5335999999999999</v>
      </c>
      <c r="AS1163" s="115"/>
      <c r="AT1163" s="118">
        <v>145.44532033682236</v>
      </c>
      <c r="AU1163" s="118">
        <v>166.78050772647236</v>
      </c>
      <c r="AV1163" s="119">
        <v>233.8763348778331</v>
      </c>
      <c r="AW1163" s="119">
        <v>239.02892513483505</v>
      </c>
      <c r="AX1163" s="119">
        <v>277.77291508380438</v>
      </c>
      <c r="AY1163" s="119">
        <v>398.59592591140245</v>
      </c>
      <c r="AZ1163" s="119">
        <v>529.58923653915861</v>
      </c>
      <c r="BA1163" s="119"/>
    </row>
    <row r="1164" spans="1:53" x14ac:dyDescent="0.25">
      <c r="A1164" s="185" t="s">
        <v>2089</v>
      </c>
      <c r="B1164" s="186">
        <v>7</v>
      </c>
      <c r="C1164" s="197" t="s">
        <v>2090</v>
      </c>
      <c r="D1164" s="31"/>
      <c r="E1164" s="32"/>
      <c r="F1164" s="160"/>
      <c r="G1164" s="109"/>
      <c r="H1164" s="110"/>
      <c r="I1164" s="110"/>
      <c r="J1164" s="110"/>
      <c r="K1164" s="110">
        <v>4635</v>
      </c>
      <c r="L1164" s="110">
        <v>3724</v>
      </c>
      <c r="M1164" s="111"/>
      <c r="N1164" s="112"/>
      <c r="O1164" s="112"/>
      <c r="P1164" s="113"/>
      <c r="Q1164" s="113"/>
      <c r="R1164" s="113"/>
      <c r="S1164" s="207">
        <v>0.28181301086333194</v>
      </c>
      <c r="T1164" s="113">
        <v>0.30772725392676703</v>
      </c>
      <c r="U1164" s="111"/>
      <c r="V1164" s="114"/>
      <c r="W1164" s="114"/>
      <c r="X1164" s="115"/>
      <c r="Y1164" s="115"/>
      <c r="Z1164" s="115"/>
      <c r="AA1164" s="119">
        <v>70.082158615132144</v>
      </c>
      <c r="AB1164" s="115">
        <v>69.791173315996588</v>
      </c>
      <c r="AC1164" s="115"/>
      <c r="AD1164" s="116"/>
      <c r="AE1164" s="116"/>
      <c r="AF1164" s="115"/>
      <c r="AG1164" s="115"/>
      <c r="AH1164" s="115"/>
      <c r="AI1164" s="119">
        <v>26.752847780922469</v>
      </c>
      <c r="AJ1164" s="128">
        <v>27.62237762237762</v>
      </c>
      <c r="AK1164" s="115"/>
      <c r="AL1164" s="118"/>
      <c r="AM1164" s="118"/>
      <c r="AN1164" s="115"/>
      <c r="AO1164" s="115"/>
      <c r="AP1164" s="115"/>
      <c r="AQ1164" s="119">
        <v>4.2652836700885617</v>
      </c>
      <c r="AR1164" s="115">
        <v>4.3807</v>
      </c>
      <c r="AS1164" s="115"/>
      <c r="AT1164" s="118"/>
      <c r="AU1164" s="118"/>
      <c r="AV1164" s="119"/>
      <c r="AW1164" s="119"/>
      <c r="AX1164" s="119"/>
      <c r="AY1164" s="119">
        <v>375.70013414557076</v>
      </c>
      <c r="AZ1164" s="119">
        <v>464.45582835719148</v>
      </c>
      <c r="BA1164" s="119"/>
    </row>
    <row r="1165" spans="1:53" x14ac:dyDescent="0.25">
      <c r="A1165" s="185" t="s">
        <v>2091</v>
      </c>
      <c r="B1165" s="186">
        <v>8</v>
      </c>
      <c r="C1165" s="197" t="s">
        <v>2092</v>
      </c>
      <c r="D1165" s="31"/>
      <c r="E1165" s="32"/>
      <c r="F1165" s="161"/>
      <c r="G1165" s="108"/>
      <c r="H1165" s="108"/>
      <c r="I1165" s="108"/>
      <c r="J1165" s="108"/>
      <c r="K1165" s="110">
        <v>13130</v>
      </c>
      <c r="L1165" s="108">
        <v>13568</v>
      </c>
      <c r="M1165" s="108"/>
      <c r="N1165" s="108"/>
      <c r="O1165" s="108"/>
      <c r="P1165" s="108"/>
      <c r="Q1165" s="108"/>
      <c r="R1165" s="108"/>
      <c r="S1165" s="207">
        <v>0.48360010919785468</v>
      </c>
      <c r="T1165" s="113">
        <v>0.52769438731923668</v>
      </c>
      <c r="U1165" s="108"/>
      <c r="V1165" s="122"/>
      <c r="W1165" s="122"/>
      <c r="X1165" s="122"/>
      <c r="Y1165" s="122"/>
      <c r="Z1165" s="122"/>
      <c r="AA1165" s="119">
        <v>72.159463976833322</v>
      </c>
      <c r="AB1165" s="115">
        <v>72.161408284275268</v>
      </c>
      <c r="AC1165" s="122"/>
      <c r="AD1165" s="122"/>
      <c r="AE1165" s="122"/>
      <c r="AF1165" s="122"/>
      <c r="AG1165" s="122"/>
      <c r="AH1165" s="122"/>
      <c r="AI1165" s="119">
        <v>59.5564911739962</v>
      </c>
      <c r="AJ1165" s="128">
        <v>60.797342192691026</v>
      </c>
      <c r="AK1165" s="122"/>
      <c r="AL1165" s="122"/>
      <c r="AM1165" s="122"/>
      <c r="AN1165" s="122"/>
      <c r="AO1165" s="122"/>
      <c r="AP1165" s="122"/>
      <c r="AQ1165" s="119">
        <v>8.431083637646827</v>
      </c>
      <c r="AR1165" s="115">
        <v>8.5474999999999994</v>
      </c>
      <c r="AS1165" s="122"/>
      <c r="AT1165" s="119"/>
      <c r="AU1165" s="119"/>
      <c r="AV1165" s="119"/>
      <c r="AW1165" s="119"/>
      <c r="AX1165" s="119"/>
      <c r="AY1165" s="119">
        <v>707.58294798621523</v>
      </c>
      <c r="AZ1165" s="119">
        <v>892.35219145159692</v>
      </c>
      <c r="BA1165" s="119"/>
    </row>
    <row r="1166" spans="1:53" x14ac:dyDescent="0.25">
      <c r="A1166" s="185" t="s">
        <v>2093</v>
      </c>
      <c r="B1166" s="186">
        <v>9</v>
      </c>
      <c r="C1166" s="197" t="s">
        <v>2094</v>
      </c>
      <c r="D1166" s="31"/>
      <c r="E1166" s="32"/>
      <c r="F1166" s="161"/>
      <c r="G1166" s="108"/>
      <c r="H1166" s="108"/>
      <c r="I1166" s="108"/>
      <c r="J1166" s="108"/>
      <c r="K1166" s="108"/>
      <c r="L1166" s="108">
        <v>4143</v>
      </c>
      <c r="M1166" s="108"/>
      <c r="N1166" s="108"/>
      <c r="O1166" s="108"/>
      <c r="P1166" s="108"/>
      <c r="Q1166" s="108"/>
      <c r="R1166" s="108"/>
      <c r="S1166" s="207"/>
      <c r="T1166" s="113">
        <v>0.3874993543366998</v>
      </c>
      <c r="U1166" s="108"/>
      <c r="V1166" s="122"/>
      <c r="W1166" s="122"/>
      <c r="X1166" s="122"/>
      <c r="Y1166" s="122"/>
      <c r="Z1166" s="122"/>
      <c r="AA1166" s="119"/>
      <c r="AB1166" s="115">
        <v>71.938549372405163</v>
      </c>
      <c r="AC1166" s="122"/>
      <c r="AD1166" s="122"/>
      <c r="AE1166" s="122"/>
      <c r="AF1166" s="122"/>
      <c r="AG1166" s="122"/>
      <c r="AH1166" s="122"/>
      <c r="AI1166" s="119"/>
      <c r="AJ1166" s="128">
        <v>50</v>
      </c>
      <c r="AK1166" s="122"/>
      <c r="AL1166" s="122"/>
      <c r="AM1166" s="122"/>
      <c r="AN1166" s="122"/>
      <c r="AO1166" s="122"/>
      <c r="AP1166" s="122"/>
      <c r="AQ1166" s="119"/>
      <c r="AR1166" s="115">
        <v>5.0342000000000002</v>
      </c>
      <c r="AS1166" s="122"/>
      <c r="AT1166" s="119"/>
      <c r="AU1166" s="119"/>
      <c r="AV1166" s="119"/>
      <c r="AW1166" s="119"/>
      <c r="AX1166" s="119"/>
      <c r="AY1166" s="119"/>
      <c r="AZ1166" s="119">
        <v>578.28434846606012</v>
      </c>
      <c r="BA1166" s="119"/>
    </row>
    <row r="1167" spans="1:53" x14ac:dyDescent="0.25">
      <c r="A1167" s="185" t="s">
        <v>2095</v>
      </c>
      <c r="B1167" s="186">
        <v>10</v>
      </c>
      <c r="C1167" s="197" t="s">
        <v>2096</v>
      </c>
      <c r="D1167" s="31"/>
      <c r="E1167" s="32"/>
      <c r="F1167" s="161"/>
      <c r="G1167" s="108"/>
      <c r="H1167" s="108"/>
      <c r="I1167" s="108"/>
      <c r="J1167" s="108"/>
      <c r="K1167" s="108"/>
      <c r="L1167" s="108">
        <v>2527</v>
      </c>
      <c r="M1167" s="108"/>
      <c r="N1167" s="108"/>
      <c r="O1167" s="108"/>
      <c r="P1167" s="108"/>
      <c r="Q1167" s="108"/>
      <c r="R1167" s="108"/>
      <c r="S1167" s="207"/>
      <c r="T1167" s="113">
        <v>0.29519810529907498</v>
      </c>
      <c r="U1167" s="108"/>
      <c r="V1167" s="122"/>
      <c r="W1167" s="122"/>
      <c r="X1167" s="122"/>
      <c r="Y1167" s="122"/>
      <c r="Z1167" s="122"/>
      <c r="AA1167" s="119"/>
      <c r="AB1167" s="115">
        <v>72.462270717138793</v>
      </c>
      <c r="AC1167" s="122"/>
      <c r="AD1167" s="122"/>
      <c r="AE1167" s="122"/>
      <c r="AF1167" s="122"/>
      <c r="AG1167" s="122"/>
      <c r="AH1167" s="122"/>
      <c r="AI1167" s="119"/>
      <c r="AJ1167" s="128">
        <v>34.433962264150942</v>
      </c>
      <c r="AK1167" s="122"/>
      <c r="AL1167" s="122"/>
      <c r="AM1167" s="122"/>
      <c r="AN1167" s="122"/>
      <c r="AO1167" s="122"/>
      <c r="AP1167" s="122"/>
      <c r="AQ1167" s="119"/>
      <c r="AR1167" s="115">
        <v>4.2553000000000001</v>
      </c>
      <c r="AS1167" s="122"/>
      <c r="AT1167" s="119"/>
      <c r="AU1167" s="119"/>
      <c r="AV1167" s="119"/>
      <c r="AW1167" s="119"/>
      <c r="AX1167" s="119"/>
      <c r="AY1167" s="119"/>
      <c r="AZ1167" s="119">
        <v>363.517681826782</v>
      </c>
      <c r="BA1167" s="119"/>
    </row>
    <row r="1168" spans="1:53" x14ac:dyDescent="0.25">
      <c r="A1168" s="184"/>
      <c r="B1168" s="183"/>
      <c r="C1168" s="182"/>
      <c r="D1168" s="31"/>
      <c r="E1168" s="32"/>
      <c r="F1168" s="161"/>
      <c r="G1168" s="108"/>
      <c r="H1168" s="108"/>
      <c r="I1168" s="108"/>
      <c r="J1168" s="108"/>
      <c r="K1168" s="108"/>
      <c r="L1168" s="108" t="s">
        <v>15</v>
      </c>
      <c r="M1168" s="108"/>
      <c r="N1168" s="108"/>
      <c r="O1168" s="108"/>
      <c r="P1168" s="108"/>
      <c r="Q1168" s="108"/>
      <c r="R1168" s="108"/>
      <c r="S1168" s="207"/>
      <c r="T1168" s="113"/>
      <c r="U1168" s="108"/>
      <c r="V1168" s="122"/>
      <c r="W1168" s="122"/>
      <c r="X1168" s="122"/>
      <c r="Y1168" s="122"/>
      <c r="Z1168" s="122"/>
      <c r="AA1168" s="119"/>
      <c r="AB1168" s="122"/>
      <c r="AC1168" s="122"/>
      <c r="AD1168" s="122"/>
      <c r="AE1168" s="122"/>
      <c r="AF1168" s="122"/>
      <c r="AG1168" s="122"/>
      <c r="AH1168" s="122"/>
      <c r="AI1168" s="119"/>
      <c r="AJ1168" s="120"/>
      <c r="AK1168" s="122"/>
      <c r="AL1168" s="122"/>
      <c r="AM1168" s="122"/>
      <c r="AN1168" s="122"/>
      <c r="AO1168" s="122"/>
      <c r="AP1168" s="122"/>
      <c r="AQ1168" s="119"/>
      <c r="AR1168" s="122"/>
      <c r="AS1168" s="122"/>
      <c r="AT1168" s="119"/>
      <c r="AU1168" s="119"/>
      <c r="AV1168" s="119"/>
      <c r="AW1168" s="119"/>
      <c r="AX1168" s="119"/>
      <c r="AY1168" s="119"/>
      <c r="AZ1168" s="119"/>
      <c r="BA1168" s="119"/>
    </row>
    <row r="1169" spans="1:53" x14ac:dyDescent="0.25">
      <c r="A1169" s="177" t="s">
        <v>2097</v>
      </c>
      <c r="B1169" s="178"/>
      <c r="C1169" s="179" t="s">
        <v>2098</v>
      </c>
      <c r="D1169" s="31"/>
      <c r="E1169" s="32"/>
      <c r="F1169" s="159">
        <v>24896</v>
      </c>
      <c r="G1169" s="97">
        <v>26620</v>
      </c>
      <c r="H1169" s="98">
        <v>29567</v>
      </c>
      <c r="I1169" s="98">
        <v>30081</v>
      </c>
      <c r="J1169" s="98">
        <v>30594</v>
      </c>
      <c r="K1169" s="98">
        <v>32118</v>
      </c>
      <c r="L1169" s="98">
        <v>26622</v>
      </c>
      <c r="M1169" s="121"/>
      <c r="N1169" s="100">
        <v>0.16432601001588529</v>
      </c>
      <c r="O1169" s="100">
        <v>0.20103217809642931</v>
      </c>
      <c r="P1169" s="101">
        <v>0.22900192304882791</v>
      </c>
      <c r="Q1169" s="101">
        <v>0.23829941620651129</v>
      </c>
      <c r="R1169" s="101">
        <v>0.24932577985402515</v>
      </c>
      <c r="S1169" s="206">
        <v>0.2893099422604668</v>
      </c>
      <c r="T1169" s="101">
        <v>0.3013674906437806</v>
      </c>
      <c r="U1169" s="121"/>
      <c r="V1169" s="102">
        <v>65.186787047512851</v>
      </c>
      <c r="W1169" s="102">
        <v>67.87</v>
      </c>
      <c r="X1169" s="103">
        <v>67.184339772056802</v>
      </c>
      <c r="Y1169" s="103">
        <v>67.490265844391374</v>
      </c>
      <c r="Z1169" s="103">
        <v>66.978670905996225</v>
      </c>
      <c r="AA1169" s="107">
        <v>66.751930278363062</v>
      </c>
      <c r="AB1169" s="103">
        <v>65.602071669288648</v>
      </c>
      <c r="AC1169" s="103"/>
      <c r="AD1169" s="104">
        <v>17.023807228328938</v>
      </c>
      <c r="AE1169" s="104">
        <v>19.243639032627843</v>
      </c>
      <c r="AF1169" s="103">
        <v>19.412831358331477</v>
      </c>
      <c r="AG1169" s="103">
        <v>19.392081187708062</v>
      </c>
      <c r="AH1169" s="103">
        <v>19.438902066327273</v>
      </c>
      <c r="AI1169" s="107">
        <v>27.789720215587749</v>
      </c>
      <c r="AJ1169" s="105">
        <v>36.174724342663275</v>
      </c>
      <c r="AK1169" s="103"/>
      <c r="AL1169" s="106">
        <v>4.0138257021070443</v>
      </c>
      <c r="AM1169" s="106">
        <v>4.404891584158416</v>
      </c>
      <c r="AN1169" s="103">
        <v>4.5481138615635954</v>
      </c>
      <c r="AO1169" s="103">
        <v>4.8442136106325373</v>
      </c>
      <c r="AP1169" s="103">
        <v>4.8937710609659542</v>
      </c>
      <c r="AQ1169" s="107">
        <v>4.8692515644627434</v>
      </c>
      <c r="AR1169" s="103">
        <v>4.7502753030524314</v>
      </c>
      <c r="AS1169" s="103"/>
      <c r="AT1169" s="106">
        <v>127.62667011826711</v>
      </c>
      <c r="AU1169" s="106">
        <v>184.1822557124575</v>
      </c>
      <c r="AV1169" s="107">
        <v>252.22843613395912</v>
      </c>
      <c r="AW1169" s="107">
        <v>266.01600063434216</v>
      </c>
      <c r="AX1169" s="107">
        <v>300.34155387341758</v>
      </c>
      <c r="AY1169" s="107">
        <v>384.99958815018567</v>
      </c>
      <c r="AZ1169" s="107">
        <v>398.68004444084937</v>
      </c>
      <c r="BA1169" s="107"/>
    </row>
    <row r="1170" spans="1:53" x14ac:dyDescent="0.25">
      <c r="A1170" s="180" t="s">
        <v>2099</v>
      </c>
      <c r="B1170" s="181">
        <v>1</v>
      </c>
      <c r="C1170" s="182" t="s">
        <v>2100</v>
      </c>
      <c r="D1170" s="31"/>
      <c r="E1170" s="32"/>
      <c r="F1170" s="160">
        <v>17535</v>
      </c>
      <c r="G1170" s="109">
        <v>15122</v>
      </c>
      <c r="H1170" s="110">
        <v>16020</v>
      </c>
      <c r="I1170" s="110">
        <v>16001</v>
      </c>
      <c r="J1170" s="110">
        <v>15969</v>
      </c>
      <c r="K1170" s="110">
        <v>15793</v>
      </c>
      <c r="L1170" s="110">
        <v>14150</v>
      </c>
      <c r="M1170" s="111"/>
      <c r="N1170" s="112">
        <v>0.15800661701601279</v>
      </c>
      <c r="O1170" s="112">
        <v>0.19129576642223958</v>
      </c>
      <c r="P1170" s="113">
        <v>0.21701021020373917</v>
      </c>
      <c r="Q1170" s="113">
        <v>0.22527159620332043</v>
      </c>
      <c r="R1170" s="113">
        <v>0.23554290359976385</v>
      </c>
      <c r="S1170" s="207">
        <v>0.26697514852855092</v>
      </c>
      <c r="T1170" s="113">
        <v>0.28854954578865605</v>
      </c>
      <c r="U1170" s="111"/>
      <c r="V1170" s="114">
        <v>65.632485799999998</v>
      </c>
      <c r="W1170" s="114">
        <v>67.84</v>
      </c>
      <c r="X1170" s="115">
        <v>66.935736910825796</v>
      </c>
      <c r="Y1170" s="115">
        <v>67.138020589783494</v>
      </c>
      <c r="Z1170" s="115">
        <v>66.557023814060457</v>
      </c>
      <c r="AA1170" s="119">
        <v>66.115505800324485</v>
      </c>
      <c r="AB1170" s="115">
        <v>64.878614759123906</v>
      </c>
      <c r="AC1170" s="115"/>
      <c r="AD1170" s="116">
        <v>15.838175928785677</v>
      </c>
      <c r="AE1170" s="116">
        <v>15.939264340726202</v>
      </c>
      <c r="AF1170" s="115">
        <v>15.996143297606293</v>
      </c>
      <c r="AG1170" s="115">
        <v>15.989167519862027</v>
      </c>
      <c r="AH1170" s="115">
        <v>16.00490772985675</v>
      </c>
      <c r="AI1170" s="119">
        <v>25.88030897709541</v>
      </c>
      <c r="AJ1170" s="117">
        <v>36.578171091445427</v>
      </c>
      <c r="AK1170" s="115"/>
      <c r="AL1170" s="118">
        <v>4.1152475855513311</v>
      </c>
      <c r="AM1170" s="118">
        <v>4.3684531359759147</v>
      </c>
      <c r="AN1170" s="115">
        <v>4.5148758367199635</v>
      </c>
      <c r="AO1170" s="115">
        <v>4.7748603588907015</v>
      </c>
      <c r="AP1170" s="115">
        <v>4.8211068564036221</v>
      </c>
      <c r="AQ1170" s="119">
        <v>4.7670011154523593</v>
      </c>
      <c r="AR1170" s="115">
        <v>4.6512000000000002</v>
      </c>
      <c r="AS1170" s="115"/>
      <c r="AT1170" s="118">
        <v>124.35389261173455</v>
      </c>
      <c r="AU1170" s="118">
        <v>177.3341134653908</v>
      </c>
      <c r="AV1170" s="119">
        <v>241.10377243217067</v>
      </c>
      <c r="AW1170" s="119">
        <v>254.23571521119734</v>
      </c>
      <c r="AX1170" s="119">
        <v>287.03935042034163</v>
      </c>
      <c r="AY1170" s="119">
        <v>329.35785939713969</v>
      </c>
      <c r="AZ1170" s="119">
        <v>363.78245388166994</v>
      </c>
      <c r="BA1170" s="119"/>
    </row>
    <row r="1171" spans="1:53" x14ac:dyDescent="0.25">
      <c r="A1171" s="180" t="s">
        <v>2101</v>
      </c>
      <c r="B1171" s="181">
        <v>2</v>
      </c>
      <c r="C1171" s="182" t="s">
        <v>2102</v>
      </c>
      <c r="D1171" s="31"/>
      <c r="E1171" s="32"/>
      <c r="F1171" s="160">
        <v>4508</v>
      </c>
      <c r="G1171" s="109">
        <v>8999</v>
      </c>
      <c r="H1171" s="110">
        <v>10890</v>
      </c>
      <c r="I1171" s="110">
        <v>11418</v>
      </c>
      <c r="J1171" s="110">
        <v>11958</v>
      </c>
      <c r="K1171" s="110">
        <v>13643</v>
      </c>
      <c r="L1171" s="110">
        <v>5372</v>
      </c>
      <c r="M1171" s="111"/>
      <c r="N1171" s="112">
        <v>0.18608502080212402</v>
      </c>
      <c r="O1171" s="112">
        <v>0.22949198505514909</v>
      </c>
      <c r="P1171" s="113">
        <v>0.25958185303916809</v>
      </c>
      <c r="Q1171" s="113">
        <v>0.27081338650571329</v>
      </c>
      <c r="R1171" s="113">
        <v>0.28206586111900656</v>
      </c>
      <c r="S1171" s="207">
        <v>0.29056324416979545</v>
      </c>
      <c r="T1171" s="113">
        <v>0.29008487605012262</v>
      </c>
      <c r="U1171" s="111"/>
      <c r="V1171" s="114">
        <v>65.323738250000005</v>
      </c>
      <c r="W1171" s="114">
        <v>67.959999999999994</v>
      </c>
      <c r="X1171" s="115">
        <v>66.980454671432923</v>
      </c>
      <c r="Y1171" s="115">
        <v>67.221964989175405</v>
      </c>
      <c r="Z1171" s="115">
        <v>66.52792735942424</v>
      </c>
      <c r="AA1171" s="119">
        <v>66.035835712756267</v>
      </c>
      <c r="AB1171" s="115">
        <v>64.573150590024369</v>
      </c>
      <c r="AC1171" s="115"/>
      <c r="AD1171" s="116">
        <v>25.75350078279039</v>
      </c>
      <c r="AE1171" s="116">
        <v>25.837259752683973</v>
      </c>
      <c r="AF1171" s="115">
        <v>25.884388031241755</v>
      </c>
      <c r="AG1171" s="115">
        <v>25.878608101110796</v>
      </c>
      <c r="AH1171" s="115">
        <v>25.891649989392135</v>
      </c>
      <c r="AI1171" s="119">
        <v>30.745503547334692</v>
      </c>
      <c r="AJ1171" s="117">
        <v>35.991379310344826</v>
      </c>
      <c r="AK1171" s="115"/>
      <c r="AL1171" s="118">
        <v>4.583591572681704</v>
      </c>
      <c r="AM1171" s="118">
        <v>4.8870156810982053</v>
      </c>
      <c r="AN1171" s="115">
        <v>5.0032609891962325</v>
      </c>
      <c r="AO1171" s="115">
        <v>5.3809010891763105</v>
      </c>
      <c r="AP1171" s="115">
        <v>5.4222119773519166</v>
      </c>
      <c r="AQ1171" s="119">
        <v>5.2122000244328888</v>
      </c>
      <c r="AR1171" s="115">
        <v>4.9291999999999998</v>
      </c>
      <c r="AS1171" s="115"/>
      <c r="AT1171" s="118">
        <v>140.18768866827276</v>
      </c>
      <c r="AU1171" s="118">
        <v>210.57310819969251</v>
      </c>
      <c r="AV1171" s="119">
        <v>290.01931806938506</v>
      </c>
      <c r="AW1171" s="119">
        <v>307.34391078638117</v>
      </c>
      <c r="AX1171" s="119">
        <v>345.99748220388653</v>
      </c>
      <c r="AY1171" s="119">
        <v>360.28425716324995</v>
      </c>
      <c r="AZ1171" s="119">
        <v>358.94484480837036</v>
      </c>
      <c r="BA1171" s="119"/>
    </row>
    <row r="1172" spans="1:53" x14ac:dyDescent="0.25">
      <c r="A1172" s="180" t="s">
        <v>2103</v>
      </c>
      <c r="B1172" s="181">
        <v>3</v>
      </c>
      <c r="C1172" s="182" t="s">
        <v>2104</v>
      </c>
      <c r="D1172" s="31"/>
      <c r="E1172" s="32"/>
      <c r="F1172" s="160">
        <v>2853</v>
      </c>
      <c r="G1172" s="109">
        <v>2499</v>
      </c>
      <c r="H1172" s="110">
        <v>2657</v>
      </c>
      <c r="I1172" s="110">
        <v>2662</v>
      </c>
      <c r="J1172" s="110">
        <v>2667</v>
      </c>
      <c r="K1172" s="110">
        <v>2682</v>
      </c>
      <c r="L1172" s="110">
        <v>2111</v>
      </c>
      <c r="M1172" s="111"/>
      <c r="N1172" s="112">
        <v>0.11868748028935171</v>
      </c>
      <c r="O1172" s="112">
        <v>0.13114174371289039</v>
      </c>
      <c r="P1172" s="113">
        <v>0.14999457052890322</v>
      </c>
      <c r="Q1172" s="113">
        <v>0.15450138651404224</v>
      </c>
      <c r="R1172" s="113">
        <v>0.16368921575670611</v>
      </c>
      <c r="S1172" s="207">
        <v>0.19436131351876965</v>
      </c>
      <c r="T1172" s="113">
        <v>0.22057505387371037</v>
      </c>
      <c r="U1172" s="111"/>
      <c r="V1172" s="114">
        <v>62.231054960000002</v>
      </c>
      <c r="W1172" s="114">
        <v>67.7</v>
      </c>
      <c r="X1172" s="115">
        <v>69.580109549440238</v>
      </c>
      <c r="Y1172" s="115">
        <v>70.73307138635991</v>
      </c>
      <c r="Z1172" s="115">
        <v>71.405943320826466</v>
      </c>
      <c r="AA1172" s="119">
        <v>73.570749760756598</v>
      </c>
      <c r="AB1172" s="115">
        <v>74.316448968092971</v>
      </c>
      <c r="AC1172" s="115"/>
      <c r="AD1172" s="116">
        <v>10.517177818577396</v>
      </c>
      <c r="AE1172" s="116">
        <v>10.633028347817174</v>
      </c>
      <c r="AF1172" s="115">
        <v>10.698213438082927</v>
      </c>
      <c r="AG1172" s="115">
        <v>10.690218975334737</v>
      </c>
      <c r="AH1172" s="115">
        <v>10.708257755677893</v>
      </c>
      <c r="AI1172" s="119">
        <v>18.446296729879805</v>
      </c>
      <c r="AJ1172" s="117">
        <v>26.815642458100559</v>
      </c>
      <c r="AK1172" s="115"/>
      <c r="AL1172" s="118">
        <v>2.4901883832335328</v>
      </c>
      <c r="AM1172" s="118">
        <v>2.6919835995740153</v>
      </c>
      <c r="AN1172" s="115">
        <v>2.882378001089414</v>
      </c>
      <c r="AO1172" s="115">
        <v>3.0179068334937438</v>
      </c>
      <c r="AP1172" s="115">
        <v>3.1166426456984273</v>
      </c>
      <c r="AQ1172" s="119">
        <v>3.1719759213868883</v>
      </c>
      <c r="AR1172" s="115">
        <v>3.1955</v>
      </c>
      <c r="AS1172" s="115"/>
      <c r="AT1172" s="118">
        <v>127.894136628475</v>
      </c>
      <c r="AU1172" s="118">
        <v>130.58734796036279</v>
      </c>
      <c r="AV1172" s="119">
        <v>158.98031169334652</v>
      </c>
      <c r="AW1172" s="119">
        <v>159.56005357940552</v>
      </c>
      <c r="AX1172" s="119">
        <v>175.28317215854042</v>
      </c>
      <c r="AY1172" s="119">
        <v>202.47083087297509</v>
      </c>
      <c r="AZ1172" s="119">
        <v>233.2579936394456</v>
      </c>
      <c r="BA1172" s="119"/>
    </row>
    <row r="1173" spans="1:53" x14ac:dyDescent="0.25">
      <c r="A1173" s="185" t="s">
        <v>2105</v>
      </c>
      <c r="B1173" s="186">
        <v>4</v>
      </c>
      <c r="C1173" s="197" t="s">
        <v>2106</v>
      </c>
      <c r="D1173" s="31"/>
      <c r="E1173" s="32"/>
      <c r="F1173" s="160"/>
      <c r="G1173" s="109"/>
      <c r="H1173" s="110"/>
      <c r="I1173" s="110"/>
      <c r="J1173" s="110"/>
      <c r="K1173" s="110">
        <v>1737</v>
      </c>
      <c r="L1173" s="110">
        <v>2790</v>
      </c>
      <c r="M1173" s="111"/>
      <c r="N1173" s="112"/>
      <c r="O1173" s="112"/>
      <c r="P1173" s="113"/>
      <c r="Q1173" s="113"/>
      <c r="R1173" s="113"/>
      <c r="S1173" s="207">
        <v>0.38939923181888236</v>
      </c>
      <c r="T1173" s="113">
        <v>0.41372391776999018</v>
      </c>
      <c r="U1173" s="111"/>
      <c r="V1173" s="114"/>
      <c r="W1173" s="114"/>
      <c r="X1173" s="115"/>
      <c r="Y1173" s="115"/>
      <c r="Z1173" s="115"/>
      <c r="AA1173" s="119">
        <v>69.565556028442259</v>
      </c>
      <c r="AB1173" s="115">
        <v>69.450894637475898</v>
      </c>
      <c r="AC1173" s="115"/>
      <c r="AD1173" s="116"/>
      <c r="AE1173" s="116"/>
      <c r="AF1173" s="115"/>
      <c r="AG1173" s="115"/>
      <c r="AH1173" s="115"/>
      <c r="AI1173" s="119">
        <v>44.101603952579879</v>
      </c>
      <c r="AJ1173" s="128">
        <v>46.315789473684212</v>
      </c>
      <c r="AK1173" s="115"/>
      <c r="AL1173" s="118"/>
      <c r="AM1173" s="118"/>
      <c r="AN1173" s="115"/>
      <c r="AO1173" s="115"/>
      <c r="AP1173" s="115"/>
      <c r="AQ1173" s="119">
        <v>5.6242804150823345</v>
      </c>
      <c r="AR1173" s="115">
        <v>5.6833</v>
      </c>
      <c r="AS1173" s="115"/>
      <c r="AT1173" s="118"/>
      <c r="AU1173" s="118"/>
      <c r="AV1173" s="119"/>
      <c r="AW1173" s="119"/>
      <c r="AX1173" s="119"/>
      <c r="AY1173" s="119">
        <v>603.58609019469782</v>
      </c>
      <c r="AZ1173" s="119">
        <v>697.06208713366686</v>
      </c>
      <c r="BA1173" s="119"/>
    </row>
    <row r="1174" spans="1:53" x14ac:dyDescent="0.25">
      <c r="A1174" s="185" t="s">
        <v>2107</v>
      </c>
      <c r="B1174" s="186">
        <v>5</v>
      </c>
      <c r="C1174" s="197" t="s">
        <v>2108</v>
      </c>
      <c r="D1174" s="31"/>
      <c r="E1174" s="32"/>
      <c r="F1174" s="161"/>
      <c r="G1174" s="108"/>
      <c r="H1174" s="108"/>
      <c r="I1174" s="108"/>
      <c r="J1174" s="108"/>
      <c r="K1174" s="110">
        <v>1516</v>
      </c>
      <c r="L1174" s="110">
        <v>2199</v>
      </c>
      <c r="M1174" s="108"/>
      <c r="N1174" s="108"/>
      <c r="O1174" s="108"/>
      <c r="P1174" s="108"/>
      <c r="Q1174" s="108"/>
      <c r="R1174" s="108"/>
      <c r="S1174" s="207">
        <v>0.30314286299159038</v>
      </c>
      <c r="T1174" s="113">
        <v>0.3224956330292541</v>
      </c>
      <c r="U1174" s="108"/>
      <c r="V1174" s="122"/>
      <c r="W1174" s="122"/>
      <c r="X1174" s="122"/>
      <c r="Y1174" s="122"/>
      <c r="Z1174" s="122"/>
      <c r="AA1174" s="119">
        <v>64.660216330138311</v>
      </c>
      <c r="AB1174" s="115">
        <v>64.553640162737764</v>
      </c>
      <c r="AC1174" s="122"/>
      <c r="AD1174" s="122"/>
      <c r="AE1174" s="122"/>
      <c r="AF1174" s="122"/>
      <c r="AG1174" s="122"/>
      <c r="AH1174" s="122"/>
      <c r="AI1174" s="119">
        <v>30.425124835494188</v>
      </c>
      <c r="AJ1174" s="128">
        <v>31.952662721893493</v>
      </c>
      <c r="AK1174" s="122"/>
      <c r="AL1174" s="122"/>
      <c r="AM1174" s="122"/>
      <c r="AN1174" s="122"/>
      <c r="AO1174" s="122"/>
      <c r="AP1174" s="122"/>
      <c r="AQ1174" s="119">
        <v>4.9732125346110116</v>
      </c>
      <c r="AR1174" s="115">
        <v>5.0254000000000003</v>
      </c>
      <c r="AS1174" s="122"/>
      <c r="AT1174" s="119"/>
      <c r="AU1174" s="119"/>
      <c r="AV1174" s="119"/>
      <c r="AW1174" s="119"/>
      <c r="AX1174" s="119"/>
      <c r="AY1174" s="119">
        <v>433.4130416892524</v>
      </c>
      <c r="AZ1174" s="119">
        <v>500.53472791827966</v>
      </c>
      <c r="BA1174" s="119"/>
    </row>
    <row r="1175" spans="1:53" x14ac:dyDescent="0.25">
      <c r="A1175" s="184"/>
      <c r="B1175" s="183"/>
      <c r="C1175" s="182"/>
      <c r="D1175" s="31"/>
      <c r="E1175" s="32"/>
      <c r="F1175" s="161"/>
      <c r="G1175" s="108"/>
      <c r="H1175" s="108"/>
      <c r="I1175" s="108"/>
      <c r="J1175" s="108"/>
      <c r="K1175" s="108"/>
      <c r="L1175" s="108" t="s">
        <v>15</v>
      </c>
      <c r="M1175" s="108"/>
      <c r="N1175" s="108"/>
      <c r="O1175" s="108"/>
      <c r="P1175" s="108"/>
      <c r="Q1175" s="108"/>
      <c r="R1175" s="108"/>
      <c r="S1175" s="207"/>
      <c r="T1175" s="113"/>
      <c r="U1175" s="108"/>
      <c r="V1175" s="122"/>
      <c r="W1175" s="122"/>
      <c r="X1175" s="122"/>
      <c r="Y1175" s="122"/>
      <c r="Z1175" s="122"/>
      <c r="AA1175" s="119"/>
      <c r="AB1175" s="122"/>
      <c r="AC1175" s="122"/>
      <c r="AD1175" s="122"/>
      <c r="AE1175" s="122"/>
      <c r="AF1175" s="122"/>
      <c r="AG1175" s="122"/>
      <c r="AH1175" s="122"/>
      <c r="AI1175" s="119"/>
      <c r="AJ1175" s="120"/>
      <c r="AK1175" s="122"/>
      <c r="AL1175" s="122"/>
      <c r="AM1175" s="122"/>
      <c r="AN1175" s="122"/>
      <c r="AO1175" s="122"/>
      <c r="AP1175" s="122"/>
      <c r="AQ1175" s="119"/>
      <c r="AR1175" s="122"/>
      <c r="AS1175" s="122"/>
      <c r="AT1175" s="119"/>
      <c r="AU1175" s="119"/>
      <c r="AV1175" s="119"/>
      <c r="AW1175" s="119"/>
      <c r="AX1175" s="119"/>
      <c r="AY1175" s="119"/>
      <c r="AZ1175" s="119"/>
      <c r="BA1175" s="119"/>
    </row>
    <row r="1176" spans="1:53" x14ac:dyDescent="0.25">
      <c r="A1176" s="177" t="s">
        <v>2109</v>
      </c>
      <c r="B1176" s="178"/>
      <c r="C1176" s="179" t="s">
        <v>2110</v>
      </c>
      <c r="D1176" s="31"/>
      <c r="E1176" s="32"/>
      <c r="F1176" s="159">
        <v>61506</v>
      </c>
      <c r="G1176" s="97">
        <v>60321</v>
      </c>
      <c r="H1176" s="98">
        <v>66820</v>
      </c>
      <c r="I1176" s="98">
        <v>67915</v>
      </c>
      <c r="J1176" s="98">
        <v>69003</v>
      </c>
      <c r="K1176" s="98">
        <v>73132</v>
      </c>
      <c r="L1176" s="98">
        <v>49159</v>
      </c>
      <c r="M1176" s="121"/>
      <c r="N1176" s="100">
        <v>0.13441364301466638</v>
      </c>
      <c r="O1176" s="100">
        <v>0.15979700278328801</v>
      </c>
      <c r="P1176" s="101">
        <v>0.18937082460238161</v>
      </c>
      <c r="Q1176" s="101">
        <v>0.197721497197206</v>
      </c>
      <c r="R1176" s="101">
        <v>0.21003828681626774</v>
      </c>
      <c r="S1176" s="206">
        <v>0.23638579925427625</v>
      </c>
      <c r="T1176" s="101">
        <v>0.2527286303831946</v>
      </c>
      <c r="U1176" s="121"/>
      <c r="V1176" s="102">
        <v>65.482461284796614</v>
      </c>
      <c r="W1176" s="102">
        <v>70.27</v>
      </c>
      <c r="X1176" s="103">
        <v>70.802474424616449</v>
      </c>
      <c r="Y1176" s="103">
        <v>71.631260521883604</v>
      </c>
      <c r="Z1176" s="103">
        <v>71.635307905303463</v>
      </c>
      <c r="AA1176" s="107">
        <v>72.755402355853448</v>
      </c>
      <c r="AB1176" s="103">
        <v>72.485038818841247</v>
      </c>
      <c r="AC1176" s="103"/>
      <c r="AD1176" s="104">
        <v>15.474350987135404</v>
      </c>
      <c r="AE1176" s="104">
        <v>15.662930728558672</v>
      </c>
      <c r="AF1176" s="103">
        <v>15.878890196585932</v>
      </c>
      <c r="AG1176" s="103">
        <v>15.852404386483901</v>
      </c>
      <c r="AH1176" s="103">
        <v>15.912167215543219</v>
      </c>
      <c r="AI1176" s="107">
        <v>23.628702923736455</v>
      </c>
      <c r="AJ1176" s="105">
        <v>31.937951551211221</v>
      </c>
      <c r="AK1176" s="103"/>
      <c r="AL1176" s="106">
        <v>2.897208167438293</v>
      </c>
      <c r="AM1176" s="106">
        <v>3.052669861841824</v>
      </c>
      <c r="AN1176" s="103">
        <v>3.2505926255212998</v>
      </c>
      <c r="AO1176" s="103">
        <v>3.4883724393555728</v>
      </c>
      <c r="AP1176" s="103">
        <v>3.553979350266629</v>
      </c>
      <c r="AQ1176" s="107">
        <v>3.2842324401432279</v>
      </c>
      <c r="AR1176" s="103">
        <v>2.959851411589896</v>
      </c>
      <c r="AS1176" s="103"/>
      <c r="AT1176" s="106">
        <v>118.30092436760043</v>
      </c>
      <c r="AU1176" s="106">
        <v>148.41040763606799</v>
      </c>
      <c r="AV1176" s="107">
        <v>207.17885315053849</v>
      </c>
      <c r="AW1176" s="107">
        <v>213.57274052209033</v>
      </c>
      <c r="AX1176" s="107">
        <v>244.61192892853651</v>
      </c>
      <c r="AY1176" s="107">
        <v>295.30534502812105</v>
      </c>
      <c r="AZ1176" s="107">
        <v>346.28928621305926</v>
      </c>
      <c r="BA1176" s="107"/>
    </row>
    <row r="1177" spans="1:53" x14ac:dyDescent="0.25">
      <c r="A1177" s="180" t="s">
        <v>2111</v>
      </c>
      <c r="B1177" s="181">
        <v>1</v>
      </c>
      <c r="C1177" s="182" t="s">
        <v>2112</v>
      </c>
      <c r="D1177" s="31"/>
      <c r="E1177" s="32"/>
      <c r="F1177" s="160">
        <v>18144</v>
      </c>
      <c r="G1177" s="109">
        <v>19813</v>
      </c>
      <c r="H1177" s="110">
        <v>22141</v>
      </c>
      <c r="I1177" s="110">
        <v>22569</v>
      </c>
      <c r="J1177" s="110">
        <v>22991</v>
      </c>
      <c r="K1177" s="110">
        <v>24223</v>
      </c>
      <c r="L1177" s="110">
        <v>17449</v>
      </c>
      <c r="M1177" s="111"/>
      <c r="N1177" s="112">
        <v>0.13331802245450849</v>
      </c>
      <c r="O1177" s="112">
        <v>0.1535467168098259</v>
      </c>
      <c r="P1177" s="113">
        <v>0.17649350256887963</v>
      </c>
      <c r="Q1177" s="113">
        <v>0.18279484425092121</v>
      </c>
      <c r="R1177" s="113">
        <v>0.19142590905104814</v>
      </c>
      <c r="S1177" s="207">
        <v>0.2113194591405225</v>
      </c>
      <c r="T1177" s="113">
        <v>0.21749889176666171</v>
      </c>
      <c r="U1177" s="111"/>
      <c r="V1177" s="114">
        <v>67.254340400000004</v>
      </c>
      <c r="W1177" s="114">
        <v>70.27</v>
      </c>
      <c r="X1177" s="115">
        <v>69.236781892172857</v>
      </c>
      <c r="Y1177" s="115">
        <v>69.535182916878398</v>
      </c>
      <c r="Z1177" s="115">
        <v>68.812987974914705</v>
      </c>
      <c r="AA1177" s="119">
        <v>68.442022175927832</v>
      </c>
      <c r="AB1177" s="115">
        <v>66.998990011236231</v>
      </c>
      <c r="AC1177" s="115"/>
      <c r="AD1177" s="116">
        <v>10.862478786399803</v>
      </c>
      <c r="AE1177" s="116">
        <v>10.982693767710664</v>
      </c>
      <c r="AF1177" s="115">
        <v>11.0503345843687</v>
      </c>
      <c r="AG1177" s="115">
        <v>11.042038945184569</v>
      </c>
      <c r="AH1177" s="115">
        <v>11.060757302848131</v>
      </c>
      <c r="AI1177" s="119">
        <v>21.753700795999066</v>
      </c>
      <c r="AJ1177" s="117">
        <v>33.333333333333329</v>
      </c>
      <c r="AK1177" s="115"/>
      <c r="AL1177" s="118">
        <v>2.93657395868044</v>
      </c>
      <c r="AM1177" s="118">
        <v>3.1048689616724734</v>
      </c>
      <c r="AN1177" s="115">
        <v>3.3359732838642975</v>
      </c>
      <c r="AO1177" s="115">
        <v>3.5246827225745831</v>
      </c>
      <c r="AP1177" s="115">
        <v>3.5724196679008191</v>
      </c>
      <c r="AQ1177" s="119">
        <v>3.372875604886076</v>
      </c>
      <c r="AR1177" s="115">
        <v>3.0977000000000001</v>
      </c>
      <c r="AS1177" s="115"/>
      <c r="AT1177" s="118">
        <v>123.94965896367351</v>
      </c>
      <c r="AU1177" s="118">
        <v>152.72957277903612</v>
      </c>
      <c r="AV1177" s="119">
        <v>203.12621712593679</v>
      </c>
      <c r="AW1177" s="119">
        <v>210.15465702803891</v>
      </c>
      <c r="AX1177" s="119">
        <v>236.52824203680711</v>
      </c>
      <c r="AY1177" s="119">
        <v>241.96981948014579</v>
      </c>
      <c r="AZ1177" s="119">
        <v>242.59558826565666</v>
      </c>
      <c r="BA1177" s="119"/>
    </row>
    <row r="1178" spans="1:53" x14ac:dyDescent="0.25">
      <c r="A1178" s="180" t="s">
        <v>2113</v>
      </c>
      <c r="B1178" s="181">
        <v>2</v>
      </c>
      <c r="C1178" s="182" t="s">
        <v>2114</v>
      </c>
      <c r="D1178" s="31"/>
      <c r="E1178" s="32"/>
      <c r="F1178" s="160">
        <v>15429</v>
      </c>
      <c r="G1178" s="109">
        <v>11062</v>
      </c>
      <c r="H1178" s="110">
        <v>11738</v>
      </c>
      <c r="I1178" s="110">
        <v>11744</v>
      </c>
      <c r="J1178" s="110">
        <v>11750</v>
      </c>
      <c r="K1178" s="110">
        <v>12671</v>
      </c>
      <c r="L1178" s="110">
        <v>10103</v>
      </c>
      <c r="M1178" s="111"/>
      <c r="N1178" s="112">
        <v>0.14744378330843266</v>
      </c>
      <c r="O1178" s="112">
        <v>0.18285579599346841</v>
      </c>
      <c r="P1178" s="113">
        <v>0.22418468489453575</v>
      </c>
      <c r="Q1178" s="113">
        <v>0.23323230296882061</v>
      </c>
      <c r="R1178" s="113">
        <v>0.25008630056453102</v>
      </c>
      <c r="S1178" s="207">
        <v>0.2921059718269437</v>
      </c>
      <c r="T1178" s="113">
        <v>0.3234994538793099</v>
      </c>
      <c r="U1178" s="111"/>
      <c r="V1178" s="114">
        <v>65.855676799999998</v>
      </c>
      <c r="W1178" s="114">
        <v>70.14</v>
      </c>
      <c r="X1178" s="115">
        <v>70.842836570162902</v>
      </c>
      <c r="Y1178" s="115">
        <v>71.630552859265634</v>
      </c>
      <c r="Z1178" s="115">
        <v>71.783380306108626</v>
      </c>
      <c r="AA1178" s="119">
        <v>72.930307829818389</v>
      </c>
      <c r="AB1178" s="115">
        <v>72.879706750041493</v>
      </c>
      <c r="AC1178" s="115"/>
      <c r="AD1178" s="116">
        <v>17.554232385879835</v>
      </c>
      <c r="AE1178" s="116">
        <v>17.705319447281738</v>
      </c>
      <c r="AF1178" s="115">
        <v>17.790330916802837</v>
      </c>
      <c r="AG1178" s="115">
        <v>17.779904897240932</v>
      </c>
      <c r="AH1178" s="115">
        <v>17.803430265067963</v>
      </c>
      <c r="AI1178" s="119">
        <v>26.254548680896278</v>
      </c>
      <c r="AJ1178" s="117">
        <v>35.38633818589026</v>
      </c>
      <c r="AK1178" s="115"/>
      <c r="AL1178" s="118">
        <v>3.4371698964693387</v>
      </c>
      <c r="AM1178" s="118">
        <v>3.6204019751442518</v>
      </c>
      <c r="AN1178" s="115">
        <v>3.8510576913406127</v>
      </c>
      <c r="AO1178" s="115">
        <v>4.0568575740099968</v>
      </c>
      <c r="AP1178" s="115">
        <v>4.1004267989614247</v>
      </c>
      <c r="AQ1178" s="119">
        <v>3.9098557142263601</v>
      </c>
      <c r="AR1178" s="115">
        <v>3.6396000000000002</v>
      </c>
      <c r="AS1178" s="115"/>
      <c r="AT1178" s="118">
        <v>116.56456760643114</v>
      </c>
      <c r="AU1178" s="118">
        <v>167.96625935843312</v>
      </c>
      <c r="AV1178" s="119">
        <v>261.76589294052724</v>
      </c>
      <c r="AW1178" s="119">
        <v>274.38177909894699</v>
      </c>
      <c r="AX1178" s="119">
        <v>326.16180400316563</v>
      </c>
      <c r="AY1178" s="119">
        <v>424.3989522127012</v>
      </c>
      <c r="AZ1178" s="119">
        <v>523.42963626256903</v>
      </c>
      <c r="BA1178" s="119"/>
    </row>
    <row r="1179" spans="1:53" x14ac:dyDescent="0.25">
      <c r="A1179" s="180" t="s">
        <v>2115</v>
      </c>
      <c r="B1179" s="181">
        <v>3</v>
      </c>
      <c r="C1179" s="182" t="s">
        <v>2116</v>
      </c>
      <c r="D1179" s="31"/>
      <c r="E1179" s="32"/>
      <c r="F1179" s="160">
        <v>11775</v>
      </c>
      <c r="G1179" s="109">
        <v>12227</v>
      </c>
      <c r="H1179" s="110">
        <v>13611</v>
      </c>
      <c r="I1179" s="110">
        <v>13859</v>
      </c>
      <c r="J1179" s="110">
        <v>14106</v>
      </c>
      <c r="K1179" s="110">
        <v>14840</v>
      </c>
      <c r="L1179" s="110">
        <v>10552</v>
      </c>
      <c r="M1179" s="111"/>
      <c r="N1179" s="112">
        <v>0.11688219824318151</v>
      </c>
      <c r="O1179" s="112">
        <v>0.14244092546742945</v>
      </c>
      <c r="P1179" s="113">
        <v>0.17041457538651092</v>
      </c>
      <c r="Q1179" s="113">
        <v>0.18068964760176132</v>
      </c>
      <c r="R1179" s="113">
        <v>0.19251045800715444</v>
      </c>
      <c r="S1179" s="207">
        <v>0.21919352421167609</v>
      </c>
      <c r="T1179" s="113">
        <v>0.23802647697534751</v>
      </c>
      <c r="U1179" s="111"/>
      <c r="V1179" s="114">
        <v>63.690724100000004</v>
      </c>
      <c r="W1179" s="114">
        <v>70.36</v>
      </c>
      <c r="X1179" s="115">
        <v>72.031786183072498</v>
      </c>
      <c r="Y1179" s="115">
        <v>73.338261760543929</v>
      </c>
      <c r="Z1179" s="115">
        <v>73.83625413675432</v>
      </c>
      <c r="AA1179" s="119">
        <v>76.235788242788431</v>
      </c>
      <c r="AB1179" s="115">
        <v>76.840968096057878</v>
      </c>
      <c r="AC1179" s="115"/>
      <c r="AD1179" s="116">
        <v>18.745972764913716</v>
      </c>
      <c r="AE1179" s="116">
        <v>18.836342596032615</v>
      </c>
      <c r="AF1179" s="115">
        <v>18.887190577802244</v>
      </c>
      <c r="AG1179" s="115">
        <v>18.880954453952135</v>
      </c>
      <c r="AH1179" s="115">
        <v>18.895025701998204</v>
      </c>
      <c r="AI1179" s="119">
        <v>25.206426362316506</v>
      </c>
      <c r="AJ1179" s="117">
        <v>32.034220532319388</v>
      </c>
      <c r="AK1179" s="115"/>
      <c r="AL1179" s="118">
        <v>2.1905878097125866</v>
      </c>
      <c r="AM1179" s="118">
        <v>2.3751192577319586</v>
      </c>
      <c r="AN1179" s="115">
        <v>2.6001004896459299</v>
      </c>
      <c r="AO1179" s="115">
        <v>2.8011813683458375</v>
      </c>
      <c r="AP1179" s="115">
        <v>2.8962040719375639</v>
      </c>
      <c r="AQ1179" s="119">
        <v>2.7842466188050423</v>
      </c>
      <c r="AR1179" s="115">
        <v>2.6282999999999999</v>
      </c>
      <c r="AS1179" s="115"/>
      <c r="AT1179" s="118">
        <v>120.00359003472298</v>
      </c>
      <c r="AU1179" s="118">
        <v>142.88632879707532</v>
      </c>
      <c r="AV1179" s="119">
        <v>185.86383187687161</v>
      </c>
      <c r="AW1179" s="119">
        <v>191.4417905172092</v>
      </c>
      <c r="AX1179" s="119">
        <v>213.90131544071522</v>
      </c>
      <c r="AY1179" s="119">
        <v>264.99292544831405</v>
      </c>
      <c r="AZ1179" s="119">
        <v>316.45835034682648</v>
      </c>
      <c r="BA1179" s="119"/>
    </row>
    <row r="1180" spans="1:53" x14ac:dyDescent="0.25">
      <c r="A1180" s="180" t="s">
        <v>2117</v>
      </c>
      <c r="B1180" s="181">
        <v>4</v>
      </c>
      <c r="C1180" s="182" t="s">
        <v>2118</v>
      </c>
      <c r="D1180" s="31"/>
      <c r="E1180" s="32"/>
      <c r="F1180" s="160">
        <v>16158</v>
      </c>
      <c r="G1180" s="109">
        <v>17219</v>
      </c>
      <c r="H1180" s="110">
        <v>19330</v>
      </c>
      <c r="I1180" s="110">
        <v>19743</v>
      </c>
      <c r="J1180" s="110">
        <v>20156</v>
      </c>
      <c r="K1180" s="110">
        <v>21398</v>
      </c>
      <c r="L1180" s="110">
        <v>11055</v>
      </c>
      <c r="M1180" s="111"/>
      <c r="N1180" s="112">
        <v>0.13136048503065986</v>
      </c>
      <c r="O1180" s="112">
        <v>0.15526831265298874</v>
      </c>
      <c r="P1180" s="113">
        <v>0.18513816962548935</v>
      </c>
      <c r="Q1180" s="113">
        <v>0.19546036437241338</v>
      </c>
      <c r="R1180" s="113">
        <v>0.20944881966288723</v>
      </c>
      <c r="S1180" s="207">
        <v>0.23188802170531847</v>
      </c>
      <c r="T1180" s="113">
        <v>0.23289096308385582</v>
      </c>
      <c r="U1180" s="111"/>
      <c r="V1180" s="114">
        <v>64.442133799999993</v>
      </c>
      <c r="W1180" s="114">
        <v>70.33</v>
      </c>
      <c r="X1180" s="115">
        <v>71.817968417352091</v>
      </c>
      <c r="Y1180" s="115">
        <v>72.966984582181354</v>
      </c>
      <c r="Z1180" s="115">
        <v>73.39241826486014</v>
      </c>
      <c r="AA1180" s="119">
        <v>75.348722350097432</v>
      </c>
      <c r="AB1180" s="115">
        <v>75.695622101541375</v>
      </c>
      <c r="AC1180" s="115"/>
      <c r="AD1180" s="116">
        <v>16.282865201492335</v>
      </c>
      <c r="AE1180" s="116">
        <v>16.305008377441212</v>
      </c>
      <c r="AF1180" s="115">
        <v>16.317467577519711</v>
      </c>
      <c r="AG1180" s="115">
        <v>16.315939550013823</v>
      </c>
      <c r="AH1180" s="115">
        <v>16.319387405536474</v>
      </c>
      <c r="AI1180" s="119">
        <v>21.366725824483865</v>
      </c>
      <c r="AJ1180" s="117">
        <v>26.845018450184504</v>
      </c>
      <c r="AK1180" s="115"/>
      <c r="AL1180" s="118">
        <v>2.852346939483267</v>
      </c>
      <c r="AM1180" s="118">
        <v>3.1042748539719627</v>
      </c>
      <c r="AN1180" s="115">
        <v>3.2285316242479287</v>
      </c>
      <c r="AO1180" s="115">
        <v>3.5615281033396342</v>
      </c>
      <c r="AP1180" s="115">
        <v>3.6462279108970499</v>
      </c>
      <c r="AQ1180" s="119">
        <v>3.0671657440212989</v>
      </c>
      <c r="AR1180" s="115">
        <v>2.4157999999999999</v>
      </c>
      <c r="AS1180" s="115"/>
      <c r="AT1180" s="118">
        <v>112.37511175010837</v>
      </c>
      <c r="AU1180" s="118">
        <v>134.79988793306163</v>
      </c>
      <c r="AV1180" s="119">
        <v>191.464699494396</v>
      </c>
      <c r="AW1180" s="119">
        <v>196.84348019935769</v>
      </c>
      <c r="AX1180" s="119">
        <v>227.78542203530708</v>
      </c>
      <c r="AY1180" s="119">
        <v>300.26083831147116</v>
      </c>
      <c r="AZ1180" s="119">
        <v>376.54513552961464</v>
      </c>
      <c r="BA1180" s="119"/>
    </row>
    <row r="1181" spans="1:53" x14ac:dyDescent="0.25">
      <c r="A1181" s="180"/>
      <c r="B1181" s="183"/>
      <c r="C1181" s="182"/>
      <c r="D1181" s="31"/>
      <c r="E1181" s="32"/>
      <c r="F1181" s="160"/>
      <c r="G1181" s="109"/>
      <c r="H1181" s="110"/>
      <c r="I1181" s="110"/>
      <c r="J1181" s="110"/>
      <c r="K1181" s="110"/>
      <c r="L1181" s="110" t="s">
        <v>15</v>
      </c>
      <c r="M1181" s="111"/>
      <c r="N1181" s="112"/>
      <c r="O1181" s="112"/>
      <c r="P1181" s="113"/>
      <c r="Q1181" s="113"/>
      <c r="R1181" s="113"/>
      <c r="S1181" s="207"/>
      <c r="T1181" s="113"/>
      <c r="U1181" s="111"/>
      <c r="V1181" s="114"/>
      <c r="W1181" s="114"/>
      <c r="X1181" s="115"/>
      <c r="Y1181" s="115"/>
      <c r="Z1181" s="115"/>
      <c r="AA1181" s="119"/>
      <c r="AB1181" s="115"/>
      <c r="AC1181" s="115"/>
      <c r="AD1181" s="116"/>
      <c r="AE1181" s="116"/>
      <c r="AF1181" s="115"/>
      <c r="AG1181" s="115"/>
      <c r="AH1181" s="115"/>
      <c r="AI1181" s="119"/>
      <c r="AJ1181" s="120"/>
      <c r="AK1181" s="115"/>
      <c r="AL1181" s="118"/>
      <c r="AM1181" s="118"/>
      <c r="AN1181" s="115"/>
      <c r="AO1181" s="115"/>
      <c r="AP1181" s="115"/>
      <c r="AQ1181" s="119"/>
      <c r="AR1181" s="115"/>
      <c r="AS1181" s="115"/>
      <c r="AT1181" s="118"/>
      <c r="AU1181" s="118"/>
      <c r="AV1181" s="119"/>
      <c r="AW1181" s="119"/>
      <c r="AX1181" s="119"/>
      <c r="AY1181" s="119"/>
      <c r="AZ1181" s="119"/>
      <c r="BA1181" s="119"/>
    </row>
    <row r="1182" spans="1:53" x14ac:dyDescent="0.25">
      <c r="A1182" s="177" t="s">
        <v>2119</v>
      </c>
      <c r="B1182" s="178"/>
      <c r="C1182" s="179" t="s">
        <v>2120</v>
      </c>
      <c r="D1182" s="31"/>
      <c r="E1182" s="32"/>
      <c r="F1182" s="159">
        <v>48082</v>
      </c>
      <c r="G1182" s="97">
        <v>31032</v>
      </c>
      <c r="H1182" s="98">
        <v>32431</v>
      </c>
      <c r="I1182" s="98">
        <v>32251</v>
      </c>
      <c r="J1182" s="98">
        <v>32060</v>
      </c>
      <c r="K1182" s="98">
        <v>31507</v>
      </c>
      <c r="L1182" s="98">
        <v>32538</v>
      </c>
      <c r="M1182" s="121"/>
      <c r="N1182" s="100">
        <v>0.17437814079636571</v>
      </c>
      <c r="O1182" s="100">
        <v>0.2345687165817521</v>
      </c>
      <c r="P1182" s="101">
        <v>0.28132731516147447</v>
      </c>
      <c r="Q1182" s="101">
        <v>0.29209812918894751</v>
      </c>
      <c r="R1182" s="101">
        <v>0.31000449000804919</v>
      </c>
      <c r="S1182" s="206">
        <v>0.33908111143944369</v>
      </c>
      <c r="T1182" s="101">
        <v>0.36279152794898256</v>
      </c>
      <c r="U1182" s="121"/>
      <c r="V1182" s="102">
        <v>69.502408870755175</v>
      </c>
      <c r="W1182" s="102">
        <v>72.13</v>
      </c>
      <c r="X1182" s="103">
        <v>71.47041372097182</v>
      </c>
      <c r="Y1182" s="103">
        <v>71.765162632656427</v>
      </c>
      <c r="Z1182" s="103">
        <v>71.248503381513046</v>
      </c>
      <c r="AA1182" s="107">
        <v>70.995505791808228</v>
      </c>
      <c r="AB1182" s="103">
        <v>69.823832140443614</v>
      </c>
      <c r="AC1182" s="103"/>
      <c r="AD1182" s="104">
        <v>19.684710535760015</v>
      </c>
      <c r="AE1182" s="104">
        <v>20.229537373537386</v>
      </c>
      <c r="AF1182" s="103">
        <v>20.563660617381572</v>
      </c>
      <c r="AG1182" s="103">
        <v>20.522682905832408</v>
      </c>
      <c r="AH1182" s="103">
        <v>20.61514539654425</v>
      </c>
      <c r="AI1182" s="107">
        <v>25.157397063036569</v>
      </c>
      <c r="AJ1182" s="105">
        <v>29.896480331262943</v>
      </c>
      <c r="AK1182" s="103"/>
      <c r="AL1182" s="106">
        <v>5.2579824471863734</v>
      </c>
      <c r="AM1182" s="106">
        <v>5.4056456180304702</v>
      </c>
      <c r="AN1182" s="103">
        <v>5.5172488015157697</v>
      </c>
      <c r="AO1182" s="103">
        <v>5.7829538357553236</v>
      </c>
      <c r="AP1182" s="103">
        <v>5.8062528035262844</v>
      </c>
      <c r="AQ1182" s="107">
        <v>5.6862177454000289</v>
      </c>
      <c r="AR1182" s="103">
        <v>5.5270484735492902</v>
      </c>
      <c r="AS1182" s="103"/>
      <c r="AT1182" s="106">
        <v>115.93523891638576</v>
      </c>
      <c r="AU1182" s="106">
        <v>213.70663860958626</v>
      </c>
      <c r="AV1182" s="107">
        <v>340.42914961012644</v>
      </c>
      <c r="AW1182" s="107">
        <v>363.51599501902433</v>
      </c>
      <c r="AX1182" s="107">
        <v>430.0537953820903</v>
      </c>
      <c r="AY1182" s="107">
        <v>512.76169169963737</v>
      </c>
      <c r="AZ1182" s="107">
        <v>597.44779865489977</v>
      </c>
      <c r="BA1182" s="107"/>
    </row>
    <row r="1183" spans="1:53" x14ac:dyDescent="0.25">
      <c r="A1183" s="180" t="s">
        <v>2121</v>
      </c>
      <c r="B1183" s="181">
        <v>1</v>
      </c>
      <c r="C1183" s="182" t="s">
        <v>2122</v>
      </c>
      <c r="D1183" s="31"/>
      <c r="E1183" s="32"/>
      <c r="F1183" s="160">
        <v>15808</v>
      </c>
      <c r="G1183" s="109">
        <v>8633</v>
      </c>
      <c r="H1183" s="110">
        <v>8673</v>
      </c>
      <c r="I1183" s="110">
        <v>8497</v>
      </c>
      <c r="J1183" s="110">
        <v>8320</v>
      </c>
      <c r="K1183" s="110">
        <v>7784</v>
      </c>
      <c r="L1183" s="110">
        <v>9407</v>
      </c>
      <c r="M1183" s="111"/>
      <c r="N1183" s="112">
        <v>0.18212568812807897</v>
      </c>
      <c r="O1183" s="112">
        <v>0.25075208617169953</v>
      </c>
      <c r="P1183" s="113">
        <v>0.29882122742064404</v>
      </c>
      <c r="Q1183" s="113">
        <v>0.30924934524474473</v>
      </c>
      <c r="R1183" s="113">
        <v>0.32691646060119123</v>
      </c>
      <c r="S1183" s="207">
        <v>0.35899917339776788</v>
      </c>
      <c r="T1183" s="113">
        <v>0.38159050046547788</v>
      </c>
      <c r="U1183" s="111"/>
      <c r="V1183" s="114">
        <v>70.59104585</v>
      </c>
      <c r="W1183" s="114">
        <v>72.13</v>
      </c>
      <c r="X1183" s="115">
        <v>71.022256096003957</v>
      </c>
      <c r="Y1183" s="115">
        <v>71.076476150515404</v>
      </c>
      <c r="Z1183" s="115">
        <v>70.390157115126016</v>
      </c>
      <c r="AA1183" s="119">
        <v>69.576876914785714</v>
      </c>
      <c r="AB1183" s="115">
        <v>68.112622546921429</v>
      </c>
      <c r="AC1183" s="115"/>
      <c r="AD1183" s="116">
        <v>21.010796054581988</v>
      </c>
      <c r="AE1183" s="116">
        <v>21.22407655799682</v>
      </c>
      <c r="AF1183" s="115">
        <v>21.344082128607958</v>
      </c>
      <c r="AG1183" s="115">
        <v>21.329364344833866</v>
      </c>
      <c r="AH1183" s="115">
        <v>21.362573689476697</v>
      </c>
      <c r="AI1183" s="119">
        <v>26.926896747352203</v>
      </c>
      <c r="AJ1183" s="117">
        <v>32.89855072463768</v>
      </c>
      <c r="AK1183" s="115"/>
      <c r="AL1183" s="118">
        <v>5.6935307820299492</v>
      </c>
      <c r="AM1183" s="118">
        <v>5.9032669181335571</v>
      </c>
      <c r="AN1183" s="115">
        <v>6.0888393213067626</v>
      </c>
      <c r="AO1183" s="115">
        <v>6.2514633218842004</v>
      </c>
      <c r="AP1183" s="115">
        <v>6.2537084749763929</v>
      </c>
      <c r="AQ1183" s="119">
        <v>6.2573028406992108</v>
      </c>
      <c r="AR1183" s="115">
        <v>6.173</v>
      </c>
      <c r="AS1183" s="115"/>
      <c r="AT1183" s="118">
        <v>116.64946593814093</v>
      </c>
      <c r="AU1183" s="118">
        <v>234.78794735977414</v>
      </c>
      <c r="AV1183" s="119">
        <v>372.73039477361766</v>
      </c>
      <c r="AW1183" s="119">
        <v>402.12934451850555</v>
      </c>
      <c r="AX1183" s="119">
        <v>474.8183502429186</v>
      </c>
      <c r="AY1183" s="119">
        <v>563.02420354716014</v>
      </c>
      <c r="AZ1183" s="119">
        <v>633.85605660142699</v>
      </c>
      <c r="BA1183" s="119"/>
    </row>
    <row r="1184" spans="1:53" x14ac:dyDescent="0.25">
      <c r="A1184" s="180" t="s">
        <v>2123</v>
      </c>
      <c r="B1184" s="181">
        <v>2</v>
      </c>
      <c r="C1184" s="182" t="s">
        <v>2124</v>
      </c>
      <c r="D1184" s="31"/>
      <c r="E1184" s="32"/>
      <c r="F1184" s="160">
        <v>7466</v>
      </c>
      <c r="G1184" s="109">
        <v>6067</v>
      </c>
      <c r="H1184" s="110">
        <v>6509</v>
      </c>
      <c r="I1184" s="110">
        <v>6534</v>
      </c>
      <c r="J1184" s="110">
        <v>6556</v>
      </c>
      <c r="K1184" s="110">
        <v>6603</v>
      </c>
      <c r="L1184" s="110">
        <v>7101</v>
      </c>
      <c r="M1184" s="111"/>
      <c r="N1184" s="112">
        <v>0.15264884491633302</v>
      </c>
      <c r="O1184" s="112">
        <v>0.20864431536488343</v>
      </c>
      <c r="P1184" s="113">
        <v>0.24474673566615848</v>
      </c>
      <c r="Q1184" s="113">
        <v>0.2556066621027403</v>
      </c>
      <c r="R1184" s="113">
        <v>0.26883843393328161</v>
      </c>
      <c r="S1184" s="207">
        <v>0.30334460461180512</v>
      </c>
      <c r="T1184" s="113">
        <v>0.32414851969672859</v>
      </c>
      <c r="U1184" s="111"/>
      <c r="V1184" s="114">
        <v>68.288458700000007</v>
      </c>
      <c r="W1184" s="114">
        <v>72.28</v>
      </c>
      <c r="X1184" s="115">
        <v>71.241930802156276</v>
      </c>
      <c r="Y1184" s="115">
        <v>71.682431408851173</v>
      </c>
      <c r="Z1184" s="115">
        <v>70.874090594376355</v>
      </c>
      <c r="AA1184" s="119">
        <v>70.669169692121372</v>
      </c>
      <c r="AB1184" s="115">
        <v>69.079024514206395</v>
      </c>
      <c r="AC1184" s="115"/>
      <c r="AD1184" s="116">
        <v>11.523503586815851</v>
      </c>
      <c r="AE1184" s="116">
        <v>11.615670545258133</v>
      </c>
      <c r="AF1184" s="115">
        <v>11.667529708483409</v>
      </c>
      <c r="AG1184" s="115">
        <v>11.661169570806733</v>
      </c>
      <c r="AH1184" s="115">
        <v>11.675520644808268</v>
      </c>
      <c r="AI1184" s="119">
        <v>18.437727949338978</v>
      </c>
      <c r="AJ1184" s="117">
        <v>25.754884547069274</v>
      </c>
      <c r="AK1184" s="115"/>
      <c r="AL1184" s="118">
        <v>4.4846125516528925</v>
      </c>
      <c r="AM1184" s="118">
        <v>4.645580419287211</v>
      </c>
      <c r="AN1184" s="115">
        <v>4.7236943687813371</v>
      </c>
      <c r="AO1184" s="115">
        <v>4.9629926188786371</v>
      </c>
      <c r="AP1184" s="115">
        <v>4.9742236698499323</v>
      </c>
      <c r="AQ1184" s="119">
        <v>4.7498496005369049</v>
      </c>
      <c r="AR1184" s="115">
        <v>4.4714999999999998</v>
      </c>
      <c r="AS1184" s="115"/>
      <c r="AT1184" s="118">
        <v>117.33561078757681</v>
      </c>
      <c r="AU1184" s="118">
        <v>221.22885514422893</v>
      </c>
      <c r="AV1184" s="119">
        <v>337.53224321046412</v>
      </c>
      <c r="AW1184" s="119">
        <v>363.28817599348491</v>
      </c>
      <c r="AX1184" s="119">
        <v>422.75915278922298</v>
      </c>
      <c r="AY1184" s="119">
        <v>496.89622908173624</v>
      </c>
      <c r="AZ1184" s="119">
        <v>554.16464123149785</v>
      </c>
      <c r="BA1184" s="119"/>
    </row>
    <row r="1185" spans="1:53" x14ac:dyDescent="0.25">
      <c r="A1185" s="180" t="s">
        <v>2125</v>
      </c>
      <c r="B1185" s="181">
        <v>3</v>
      </c>
      <c r="C1185" s="182" t="s">
        <v>2126</v>
      </c>
      <c r="D1185" s="31"/>
      <c r="E1185" s="32"/>
      <c r="F1185" s="160">
        <v>7161</v>
      </c>
      <c r="G1185" s="109">
        <v>5628</v>
      </c>
      <c r="H1185" s="110">
        <v>6100</v>
      </c>
      <c r="I1185" s="110">
        <v>6146</v>
      </c>
      <c r="J1185" s="110">
        <v>6189</v>
      </c>
      <c r="K1185" s="110">
        <v>6303</v>
      </c>
      <c r="L1185" s="110">
        <v>4814</v>
      </c>
      <c r="M1185" s="111"/>
      <c r="N1185" s="112">
        <v>0.18745001910617165</v>
      </c>
      <c r="O1185" s="112">
        <v>0.23588102671465155</v>
      </c>
      <c r="P1185" s="113">
        <v>0.28277212110105709</v>
      </c>
      <c r="Q1185" s="113">
        <v>0.29426874387288976</v>
      </c>
      <c r="R1185" s="113">
        <v>0.31311220926407179</v>
      </c>
      <c r="S1185" s="207">
        <v>0.33370209677634732</v>
      </c>
      <c r="T1185" s="113">
        <v>0.34698967806573555</v>
      </c>
      <c r="U1185" s="111"/>
      <c r="V1185" s="114">
        <v>69.318857149999999</v>
      </c>
      <c r="W1185" s="114">
        <v>72.13</v>
      </c>
      <c r="X1185" s="115">
        <v>72.155417302926949</v>
      </c>
      <c r="Y1185" s="115">
        <v>72.589158818454052</v>
      </c>
      <c r="Z1185" s="115">
        <v>72.420096693567785</v>
      </c>
      <c r="AA1185" s="119">
        <v>72.694593728971881</v>
      </c>
      <c r="AB1185" s="115">
        <v>72.08643187927693</v>
      </c>
      <c r="AC1185" s="115"/>
      <c r="AD1185" s="116">
        <v>32.317278253111482</v>
      </c>
      <c r="AE1185" s="116">
        <v>32.407006253043456</v>
      </c>
      <c r="AF1185" s="115">
        <v>32.457493098578922</v>
      </c>
      <c r="AG1185" s="115">
        <v>32.451301265381154</v>
      </c>
      <c r="AH1185" s="115">
        <v>32.465272575585992</v>
      </c>
      <c r="AI1185" s="119">
        <v>34.437823819108644</v>
      </c>
      <c r="AJ1185" s="117">
        <v>36.549707602339183</v>
      </c>
      <c r="AK1185" s="115"/>
      <c r="AL1185" s="118">
        <v>5.4524787908337391</v>
      </c>
      <c r="AM1185" s="118">
        <v>5.5947068544995799</v>
      </c>
      <c r="AN1185" s="115">
        <v>5.6757269045407366</v>
      </c>
      <c r="AO1185" s="115">
        <v>6.0558998218738855</v>
      </c>
      <c r="AP1185" s="115">
        <v>6.0726695816186558</v>
      </c>
      <c r="AQ1185" s="119">
        <v>5.736709502009445</v>
      </c>
      <c r="AR1185" s="115">
        <v>5.3609</v>
      </c>
      <c r="AS1185" s="115"/>
      <c r="AT1185" s="118">
        <v>111.23756565704736</v>
      </c>
      <c r="AU1185" s="118">
        <v>174.95401513669759</v>
      </c>
      <c r="AV1185" s="119">
        <v>273.2629154910432</v>
      </c>
      <c r="AW1185" s="119">
        <v>288.93640538980134</v>
      </c>
      <c r="AX1185" s="119">
        <v>341.33085094161487</v>
      </c>
      <c r="AY1185" s="119">
        <v>407.93699298935826</v>
      </c>
      <c r="AZ1185" s="119">
        <v>468.45537244698409</v>
      </c>
      <c r="BA1185" s="119"/>
    </row>
    <row r="1186" spans="1:53" x14ac:dyDescent="0.25">
      <c r="A1186" s="180" t="s">
        <v>2127</v>
      </c>
      <c r="B1186" s="181">
        <v>4</v>
      </c>
      <c r="C1186" s="182" t="s">
        <v>2128</v>
      </c>
      <c r="D1186" s="31"/>
      <c r="E1186" s="32"/>
      <c r="F1186" s="160">
        <v>8405</v>
      </c>
      <c r="G1186" s="109">
        <v>5052</v>
      </c>
      <c r="H1186" s="110">
        <v>5085</v>
      </c>
      <c r="I1186" s="110">
        <v>4986</v>
      </c>
      <c r="J1186" s="110">
        <v>4886</v>
      </c>
      <c r="K1186" s="110">
        <v>4663</v>
      </c>
      <c r="L1186" s="110">
        <v>5447</v>
      </c>
      <c r="M1186" s="111"/>
      <c r="N1186" s="112">
        <v>0.17315338021887486</v>
      </c>
      <c r="O1186" s="112">
        <v>0.22621709861014469</v>
      </c>
      <c r="P1186" s="113">
        <v>0.27417726463706166</v>
      </c>
      <c r="Q1186" s="113">
        <v>0.28482950661681566</v>
      </c>
      <c r="R1186" s="113">
        <v>0.30450004622455934</v>
      </c>
      <c r="S1186" s="207">
        <v>0.36149194724620154</v>
      </c>
      <c r="T1186" s="113">
        <v>0.40947698328412063</v>
      </c>
      <c r="U1186" s="111"/>
      <c r="V1186" s="114">
        <v>68.928272899999996</v>
      </c>
      <c r="W1186" s="114">
        <v>72.040000000000006</v>
      </c>
      <c r="X1186" s="115">
        <v>71.788363632590062</v>
      </c>
      <c r="Y1186" s="115">
        <v>72.225501440721885</v>
      </c>
      <c r="Z1186" s="115">
        <v>71.899077550922911</v>
      </c>
      <c r="AA1186" s="119">
        <v>72.0465272527087</v>
      </c>
      <c r="AB1186" s="115">
        <v>71.187570769655025</v>
      </c>
      <c r="AC1186" s="115"/>
      <c r="AD1186" s="116">
        <v>15.534028436756897</v>
      </c>
      <c r="AE1186" s="116">
        <v>15.648723669860212</v>
      </c>
      <c r="AF1186" s="115">
        <v>15.71325871490448</v>
      </c>
      <c r="AG1186" s="115">
        <v>15.705343975330511</v>
      </c>
      <c r="AH1186" s="115">
        <v>15.723202867559442</v>
      </c>
      <c r="AI1186" s="119">
        <v>22.189278835019195</v>
      </c>
      <c r="AJ1186" s="117">
        <v>29.176470588235293</v>
      </c>
      <c r="AK1186" s="115"/>
      <c r="AL1186" s="118">
        <v>5.0851923973362929</v>
      </c>
      <c r="AM1186" s="118">
        <v>5.288035617715618</v>
      </c>
      <c r="AN1186" s="115">
        <v>5.377313105703629</v>
      </c>
      <c r="AO1186" s="115">
        <v>5.6513230334812423</v>
      </c>
      <c r="AP1186" s="115">
        <v>5.682459537572254</v>
      </c>
      <c r="AQ1186" s="119">
        <v>5.8280784340868479</v>
      </c>
      <c r="AR1186" s="115">
        <v>5.9513999999999996</v>
      </c>
      <c r="AS1186" s="115"/>
      <c r="AT1186" s="118">
        <v>127.2016487499756</v>
      </c>
      <c r="AU1186" s="118">
        <v>220.64848121708087</v>
      </c>
      <c r="AV1186" s="119">
        <v>362.45920285645497</v>
      </c>
      <c r="AW1186" s="119">
        <v>385.64043879250386</v>
      </c>
      <c r="AX1186" s="119">
        <v>464.42384482000875</v>
      </c>
      <c r="AY1186" s="119">
        <v>626.91603248548927</v>
      </c>
      <c r="AZ1186" s="119">
        <v>787.76954808531707</v>
      </c>
      <c r="BA1186" s="119"/>
    </row>
    <row r="1187" spans="1:53" x14ac:dyDescent="0.25">
      <c r="A1187" s="180" t="s">
        <v>2129</v>
      </c>
      <c r="B1187" s="181">
        <v>5</v>
      </c>
      <c r="C1187" s="182" t="s">
        <v>2130</v>
      </c>
      <c r="D1187" s="31"/>
      <c r="E1187" s="32"/>
      <c r="F1187" s="160">
        <v>9242</v>
      </c>
      <c r="G1187" s="109">
        <v>5652</v>
      </c>
      <c r="H1187" s="110">
        <v>6064</v>
      </c>
      <c r="I1187" s="110">
        <v>6088</v>
      </c>
      <c r="J1187" s="110">
        <v>6109</v>
      </c>
      <c r="K1187" s="110">
        <v>6154</v>
      </c>
      <c r="L1187" s="110">
        <v>5769</v>
      </c>
      <c r="M1187" s="111"/>
      <c r="N1187" s="112">
        <v>0.164319958083917</v>
      </c>
      <c r="O1187" s="112">
        <v>0.22595101790703442</v>
      </c>
      <c r="P1187" s="113">
        <v>0.27566340649645327</v>
      </c>
      <c r="Q1187" s="113">
        <v>0.28776908514296279</v>
      </c>
      <c r="R1187" s="113">
        <v>0.30749528318091229</v>
      </c>
      <c r="S1187" s="207">
        <v>0.32645511353520401</v>
      </c>
      <c r="T1187" s="113">
        <v>0.33807081467077643</v>
      </c>
      <c r="U1187" s="111"/>
      <c r="V1187" s="114">
        <v>69.285378500000007</v>
      </c>
      <c r="W1187" s="114">
        <v>72.099999999999994</v>
      </c>
      <c r="X1187" s="115">
        <v>71.78788226594763</v>
      </c>
      <c r="Y1187" s="115">
        <v>72.170288538126712</v>
      </c>
      <c r="Z1187" s="115">
        <v>71.832924115234874</v>
      </c>
      <c r="AA1187" s="119">
        <v>71.846335025393174</v>
      </c>
      <c r="AB1187" s="115">
        <v>70.934215826222683</v>
      </c>
      <c r="AC1187" s="115"/>
      <c r="AD1187" s="116">
        <v>17.996058384434182</v>
      </c>
      <c r="AE1187" s="116">
        <v>18.080009903683838</v>
      </c>
      <c r="AF1187" s="115">
        <v>18.127246523111875</v>
      </c>
      <c r="AG1187" s="115">
        <v>18.121453305785209</v>
      </c>
      <c r="AH1187" s="115">
        <v>18.134525175418919</v>
      </c>
      <c r="AI1187" s="119">
        <v>21.711607928433864</v>
      </c>
      <c r="AJ1187" s="117">
        <v>25.569620253164555</v>
      </c>
      <c r="AK1187" s="115"/>
      <c r="AL1187" s="118">
        <v>5.1441914511873348</v>
      </c>
      <c r="AM1187" s="118">
        <v>5.3319716955941256</v>
      </c>
      <c r="AN1187" s="115">
        <v>5.4292802017853443</v>
      </c>
      <c r="AO1187" s="115">
        <v>5.7681008413001909</v>
      </c>
      <c r="AP1187" s="115">
        <v>5.8384432678311509</v>
      </c>
      <c r="AQ1187" s="119">
        <v>5.6610121416938384</v>
      </c>
      <c r="AR1187" s="115">
        <v>5.4648000000000003</v>
      </c>
      <c r="AS1187" s="115"/>
      <c r="AT1187" s="118">
        <v>106.9761593241526</v>
      </c>
      <c r="AU1187" s="118">
        <v>205.81515769951986</v>
      </c>
      <c r="AV1187" s="119">
        <v>342.63811621888357</v>
      </c>
      <c r="AW1187" s="119">
        <v>367.03843588998649</v>
      </c>
      <c r="AX1187" s="119">
        <v>439.31174627179058</v>
      </c>
      <c r="AY1187" s="119">
        <v>487.07508824356773</v>
      </c>
      <c r="AZ1187" s="119">
        <v>519.29702538015806</v>
      </c>
      <c r="BA1187" s="119"/>
    </row>
    <row r="1188" spans="1:53" x14ac:dyDescent="0.25">
      <c r="A1188" s="180"/>
      <c r="B1188" s="183"/>
      <c r="C1188" s="182"/>
      <c r="D1188" s="31"/>
      <c r="E1188" s="32"/>
      <c r="F1188" s="160"/>
      <c r="G1188" s="109"/>
      <c r="H1188" s="110"/>
      <c r="I1188" s="110"/>
      <c r="J1188" s="110"/>
      <c r="K1188" s="110"/>
      <c r="L1188" s="110" t="s">
        <v>15</v>
      </c>
      <c r="M1188" s="111"/>
      <c r="N1188" s="112"/>
      <c r="O1188" s="112"/>
      <c r="P1188" s="113"/>
      <c r="Q1188" s="113"/>
      <c r="R1188" s="113"/>
      <c r="S1188" s="207"/>
      <c r="T1188" s="113"/>
      <c r="U1188" s="111"/>
      <c r="V1188" s="114"/>
      <c r="W1188" s="114"/>
      <c r="X1188" s="115"/>
      <c r="Y1188" s="115"/>
      <c r="Z1188" s="115"/>
      <c r="AA1188" s="119"/>
      <c r="AB1188" s="115"/>
      <c r="AC1188" s="115"/>
      <c r="AD1188" s="116"/>
      <c r="AE1188" s="116"/>
      <c r="AF1188" s="115"/>
      <c r="AG1188" s="115"/>
      <c r="AH1188" s="115"/>
      <c r="AI1188" s="119"/>
      <c r="AJ1188" s="120"/>
      <c r="AK1188" s="115"/>
      <c r="AL1188" s="118"/>
      <c r="AM1188" s="118"/>
      <c r="AN1188" s="115"/>
      <c r="AO1188" s="115"/>
      <c r="AP1188" s="115"/>
      <c r="AQ1188" s="119"/>
      <c r="AR1188" s="115"/>
      <c r="AS1188" s="115"/>
      <c r="AT1188" s="118"/>
      <c r="AU1188" s="118"/>
      <c r="AV1188" s="119"/>
      <c r="AW1188" s="119"/>
      <c r="AX1188" s="119"/>
      <c r="AY1188" s="119"/>
      <c r="AZ1188" s="119"/>
      <c r="BA1188" s="119"/>
    </row>
    <row r="1189" spans="1:53" x14ac:dyDescent="0.25">
      <c r="A1189" s="177" t="s">
        <v>2131</v>
      </c>
      <c r="B1189" s="178"/>
      <c r="C1189" s="179" t="s">
        <v>2132</v>
      </c>
      <c r="D1189" s="31"/>
      <c r="E1189" s="32"/>
      <c r="F1189" s="159">
        <v>37876</v>
      </c>
      <c r="G1189" s="97">
        <v>35323</v>
      </c>
      <c r="H1189" s="98">
        <v>37922</v>
      </c>
      <c r="I1189" s="98">
        <v>38095</v>
      </c>
      <c r="J1189" s="98">
        <v>38257</v>
      </c>
      <c r="K1189" s="98">
        <v>38667</v>
      </c>
      <c r="L1189" s="98">
        <v>18913</v>
      </c>
      <c r="M1189" s="121"/>
      <c r="N1189" s="100">
        <v>0.22075949115185872</v>
      </c>
      <c r="O1189" s="100">
        <v>0.26072855010430163</v>
      </c>
      <c r="P1189" s="101">
        <v>0.30988839704180637</v>
      </c>
      <c r="Q1189" s="101">
        <v>0.31883578648595223</v>
      </c>
      <c r="R1189" s="101">
        <v>0.33923816136062629</v>
      </c>
      <c r="S1189" s="206">
        <v>0.37660097692757338</v>
      </c>
      <c r="T1189" s="101">
        <v>0.40866455113915395</v>
      </c>
      <c r="U1189" s="121"/>
      <c r="V1189" s="102">
        <v>67.560604815575573</v>
      </c>
      <c r="W1189" s="102">
        <v>71.19</v>
      </c>
      <c r="X1189" s="103">
        <v>70.876951177788129</v>
      </c>
      <c r="Y1189" s="103">
        <v>71.387336989885554</v>
      </c>
      <c r="Z1189" s="103">
        <v>71.00831230897802</v>
      </c>
      <c r="AA1189" s="107">
        <v>71.267588608304607</v>
      </c>
      <c r="AB1189" s="103">
        <v>70.366238245611413</v>
      </c>
      <c r="AC1189" s="103"/>
      <c r="AD1189" s="104">
        <v>41.24659216842074</v>
      </c>
      <c r="AE1189" s="104">
        <v>42.287161051159998</v>
      </c>
      <c r="AF1189" s="103">
        <v>42.956671515667928</v>
      </c>
      <c r="AG1189" s="103">
        <v>42.874561075286394</v>
      </c>
      <c r="AH1189" s="103">
        <v>43.059835839154395</v>
      </c>
      <c r="AI1189" s="107">
        <v>46.658873520662382</v>
      </c>
      <c r="AJ1189" s="105">
        <v>50.189393939393945</v>
      </c>
      <c r="AK1189" s="103"/>
      <c r="AL1189" s="106">
        <v>6.192404966649228</v>
      </c>
      <c r="AM1189" s="106">
        <v>6.6209124991702621</v>
      </c>
      <c r="AN1189" s="103">
        <v>6.7512856893018709</v>
      </c>
      <c r="AO1189" s="103">
        <v>7.0918127166607716</v>
      </c>
      <c r="AP1189" s="103">
        <v>7.1204347105561858</v>
      </c>
      <c r="AQ1189" s="107">
        <v>7.0999081147447498</v>
      </c>
      <c r="AR1189" s="103">
        <v>6.9703033902951654</v>
      </c>
      <c r="AS1189" s="103"/>
      <c r="AT1189" s="106">
        <v>138.59367286294511</v>
      </c>
      <c r="AU1189" s="106">
        <v>184.78256490537785</v>
      </c>
      <c r="AV1189" s="107">
        <v>282.8902468428297</v>
      </c>
      <c r="AW1189" s="107">
        <v>293.53063455613307</v>
      </c>
      <c r="AX1189" s="107">
        <v>347.4499084222316</v>
      </c>
      <c r="AY1189" s="107">
        <v>444.14619134886419</v>
      </c>
      <c r="AZ1189" s="107">
        <v>555.49491270310989</v>
      </c>
      <c r="BA1189" s="107"/>
    </row>
    <row r="1190" spans="1:53" x14ac:dyDescent="0.25">
      <c r="A1190" s="180" t="s">
        <v>2133</v>
      </c>
      <c r="B1190" s="181">
        <v>1</v>
      </c>
      <c r="C1190" s="182" t="s">
        <v>1255</v>
      </c>
      <c r="D1190" s="31"/>
      <c r="E1190" s="32"/>
      <c r="F1190" s="160">
        <v>9625</v>
      </c>
      <c r="G1190" s="109">
        <v>6233</v>
      </c>
      <c r="H1190" s="110">
        <v>6337</v>
      </c>
      <c r="I1190" s="110">
        <v>6233</v>
      </c>
      <c r="J1190" s="110">
        <v>6126</v>
      </c>
      <c r="K1190" s="110">
        <v>5786</v>
      </c>
      <c r="L1190" s="110">
        <v>4193</v>
      </c>
      <c r="M1190" s="111"/>
      <c r="N1190" s="112">
        <v>0.21379457734507915</v>
      </c>
      <c r="O1190" s="112">
        <v>0.28028164927421112</v>
      </c>
      <c r="P1190" s="113">
        <v>0.32636842434624869</v>
      </c>
      <c r="Q1190" s="113">
        <v>0.33821141167225566</v>
      </c>
      <c r="R1190" s="113">
        <v>0.35572381453825208</v>
      </c>
      <c r="S1190" s="207">
        <v>0.36200568376548281</v>
      </c>
      <c r="T1190" s="113">
        <v>0.35852415458098252</v>
      </c>
      <c r="U1190" s="111"/>
      <c r="V1190" s="114">
        <v>69.444588080000003</v>
      </c>
      <c r="W1190" s="114">
        <v>71.28</v>
      </c>
      <c r="X1190" s="115">
        <v>70.409728194709643</v>
      </c>
      <c r="Y1190" s="115">
        <v>70.552661973386805</v>
      </c>
      <c r="Z1190" s="115">
        <v>69.987766901724271</v>
      </c>
      <c r="AA1190" s="119">
        <v>69.417871180996713</v>
      </c>
      <c r="AB1190" s="115">
        <v>68.148930435853416</v>
      </c>
      <c r="AC1190" s="115"/>
      <c r="AD1190" s="116">
        <v>39.43691988939748</v>
      </c>
      <c r="AE1190" s="116">
        <v>39.645643391385157</v>
      </c>
      <c r="AF1190" s="115">
        <v>39.763084894733765</v>
      </c>
      <c r="AG1190" s="115">
        <v>39.748681574591323</v>
      </c>
      <c r="AH1190" s="115">
        <v>39.781181360561369</v>
      </c>
      <c r="AI1190" s="119">
        <v>43.360004421866392</v>
      </c>
      <c r="AJ1190" s="117">
        <v>47.175141242937855</v>
      </c>
      <c r="AK1190" s="115"/>
      <c r="AL1190" s="118">
        <v>6.6014797082228114</v>
      </c>
      <c r="AM1190" s="118">
        <v>6.8967986801242231</v>
      </c>
      <c r="AN1190" s="115">
        <v>7.1229181358592104</v>
      </c>
      <c r="AO1190" s="115">
        <v>7.3903148135477243</v>
      </c>
      <c r="AP1190" s="115">
        <v>7.4165234927916108</v>
      </c>
      <c r="AQ1190" s="119">
        <v>7.246008534311116</v>
      </c>
      <c r="AR1190" s="115">
        <v>6.9618000000000002</v>
      </c>
      <c r="AS1190" s="115"/>
      <c r="AT1190" s="118">
        <v>124.05216342059992</v>
      </c>
      <c r="AU1190" s="118">
        <v>221.53336039283673</v>
      </c>
      <c r="AV1190" s="119">
        <v>328.27356567252758</v>
      </c>
      <c r="AW1190" s="119">
        <v>352.5293393447169</v>
      </c>
      <c r="AX1190" s="119">
        <v>408.06465445142396</v>
      </c>
      <c r="AY1190" s="119">
        <v>422.36194813313347</v>
      </c>
      <c r="AZ1190" s="119">
        <v>416.45242585131086</v>
      </c>
      <c r="BA1190" s="119"/>
    </row>
    <row r="1191" spans="1:53" x14ac:dyDescent="0.25">
      <c r="A1191" s="180" t="s">
        <v>2134</v>
      </c>
      <c r="B1191" s="181">
        <v>2</v>
      </c>
      <c r="C1191" s="182" t="s">
        <v>2135</v>
      </c>
      <c r="D1191" s="31"/>
      <c r="E1191" s="32"/>
      <c r="F1191" s="160">
        <v>3883</v>
      </c>
      <c r="G1191" s="109">
        <v>5412</v>
      </c>
      <c r="H1191" s="110">
        <v>6192</v>
      </c>
      <c r="I1191" s="110">
        <v>6364</v>
      </c>
      <c r="J1191" s="110">
        <v>6534</v>
      </c>
      <c r="K1191" s="110">
        <v>7035</v>
      </c>
      <c r="L1191" s="110">
        <v>1956</v>
      </c>
      <c r="M1191" s="111"/>
      <c r="N1191" s="112">
        <v>0.21475744503561903</v>
      </c>
      <c r="O1191" s="112">
        <v>0.26588430666463864</v>
      </c>
      <c r="P1191" s="113">
        <v>0.3033045906119648</v>
      </c>
      <c r="Q1191" s="113">
        <v>0.31318091694669109</v>
      </c>
      <c r="R1191" s="113">
        <v>0.32623807904999519</v>
      </c>
      <c r="S1191" s="207">
        <v>0.36344239563569736</v>
      </c>
      <c r="T1191" s="113">
        <v>0.38946351896156634</v>
      </c>
      <c r="U1191" s="111"/>
      <c r="V1191" s="114">
        <v>68.858339720000004</v>
      </c>
      <c r="W1191" s="114">
        <v>71.55</v>
      </c>
      <c r="X1191" s="115">
        <v>69.278682712377503</v>
      </c>
      <c r="Y1191" s="115">
        <v>69.324655222510103</v>
      </c>
      <c r="Z1191" s="115">
        <v>67.965939351810533</v>
      </c>
      <c r="AA1191" s="119">
        <v>66.704184998204823</v>
      </c>
      <c r="AB1191" s="115">
        <v>64.303647631861892</v>
      </c>
      <c r="AC1191" s="115"/>
      <c r="AD1191" s="116">
        <v>35.098906932048671</v>
      </c>
      <c r="AE1191" s="116">
        <v>35.259493095017049</v>
      </c>
      <c r="AF1191" s="115">
        <v>35.349849380803711</v>
      </c>
      <c r="AG1191" s="115">
        <v>35.338767859587108</v>
      </c>
      <c r="AH1191" s="115">
        <v>35.36377230746443</v>
      </c>
      <c r="AI1191" s="119">
        <v>48.565287161227388</v>
      </c>
      <c r="AJ1191" s="117">
        <v>62.857142857142854</v>
      </c>
      <c r="AK1191" s="115"/>
      <c r="AL1191" s="118">
        <v>6.3453677886863016</v>
      </c>
      <c r="AM1191" s="118">
        <v>6.5302882944489147</v>
      </c>
      <c r="AN1191" s="115">
        <v>6.6845379758936936</v>
      </c>
      <c r="AO1191" s="115">
        <v>6.9739206451612903</v>
      </c>
      <c r="AP1191" s="115">
        <v>6.9783278332759222</v>
      </c>
      <c r="AQ1191" s="119">
        <v>7.0525361181890815</v>
      </c>
      <c r="AR1191" s="115">
        <v>7.0753000000000004</v>
      </c>
      <c r="AS1191" s="115"/>
      <c r="AT1191" s="118">
        <v>134.64913513537127</v>
      </c>
      <c r="AU1191" s="118">
        <v>209.25648019679156</v>
      </c>
      <c r="AV1191" s="119">
        <v>302.26929961580475</v>
      </c>
      <c r="AW1191" s="119">
        <v>320.63884660585785</v>
      </c>
      <c r="AX1191" s="119">
        <v>367.82652084107519</v>
      </c>
      <c r="AY1191" s="119">
        <v>436.69087198522902</v>
      </c>
      <c r="AZ1191" s="119">
        <v>495.02235805387221</v>
      </c>
      <c r="BA1191" s="119"/>
    </row>
    <row r="1192" spans="1:53" x14ac:dyDescent="0.25">
      <c r="A1192" s="180" t="s">
        <v>2136</v>
      </c>
      <c r="B1192" s="181">
        <v>3</v>
      </c>
      <c r="C1192" s="182" t="s">
        <v>2137</v>
      </c>
      <c r="D1192" s="31"/>
      <c r="E1192" s="32"/>
      <c r="F1192" s="160">
        <v>2449</v>
      </c>
      <c r="G1192" s="109">
        <v>2488</v>
      </c>
      <c r="H1192" s="110">
        <v>2703</v>
      </c>
      <c r="I1192" s="110">
        <v>2725</v>
      </c>
      <c r="J1192" s="110">
        <v>2746</v>
      </c>
      <c r="K1192" s="110">
        <v>2795</v>
      </c>
      <c r="L1192" s="110">
        <v>1011</v>
      </c>
      <c r="M1192" s="111"/>
      <c r="N1192" s="112">
        <v>0.23105745354024304</v>
      </c>
      <c r="O1192" s="112">
        <v>0.26938714347754766</v>
      </c>
      <c r="P1192" s="113">
        <v>0.31246378885117648</v>
      </c>
      <c r="Q1192" s="113">
        <v>0.32212189802506569</v>
      </c>
      <c r="R1192" s="113">
        <v>0.34061840235722385</v>
      </c>
      <c r="S1192" s="207">
        <v>0.33369900787337403</v>
      </c>
      <c r="T1192" s="113">
        <v>0.3177428336971998</v>
      </c>
      <c r="U1192" s="111"/>
      <c r="V1192" s="114">
        <v>67.323529610000008</v>
      </c>
      <c r="W1192" s="114">
        <v>71.22</v>
      </c>
      <c r="X1192" s="115">
        <v>71.298028101306727</v>
      </c>
      <c r="Y1192" s="115">
        <v>71.910282169907475</v>
      </c>
      <c r="Z1192" s="115">
        <v>71.71176739455035</v>
      </c>
      <c r="AA1192" s="119">
        <v>72.271691838562901</v>
      </c>
      <c r="AB1192" s="115">
        <v>71.634719285585263</v>
      </c>
      <c r="AC1192" s="115"/>
      <c r="AD1192" s="116">
        <v>58.983433231250615</v>
      </c>
      <c r="AE1192" s="116">
        <v>59.087923348481844</v>
      </c>
      <c r="AF1192" s="115">
        <v>59.259259259259252</v>
      </c>
      <c r="AG1192" s="115">
        <v>59.259259259259252</v>
      </c>
      <c r="AH1192" s="115">
        <v>59.259259259259252</v>
      </c>
      <c r="AI1192" s="119">
        <v>52.023364919910136</v>
      </c>
      <c r="AJ1192" s="117">
        <v>44.086021505376344</v>
      </c>
      <c r="AK1192" s="115"/>
      <c r="AL1192" s="118">
        <v>6.7545509052183181</v>
      </c>
      <c r="AM1192" s="118">
        <v>7.2194786811201457</v>
      </c>
      <c r="AN1192" s="115">
        <v>7.3020950954206212</v>
      </c>
      <c r="AO1192" s="115">
        <v>7.7016335742971878</v>
      </c>
      <c r="AP1192" s="115">
        <v>7.7360959814528583</v>
      </c>
      <c r="AQ1192" s="119">
        <v>7.098173615060194</v>
      </c>
      <c r="AR1192" s="115">
        <v>6.3075000000000001</v>
      </c>
      <c r="AS1192" s="115"/>
      <c r="AT1192" s="118">
        <v>130.02179804291384</v>
      </c>
      <c r="AU1192" s="118">
        <v>166.73005735196185</v>
      </c>
      <c r="AV1192" s="119">
        <v>238.37931507443434</v>
      </c>
      <c r="AW1192" s="119">
        <v>247.34440349078622</v>
      </c>
      <c r="AX1192" s="119">
        <v>286.39799102802976</v>
      </c>
      <c r="AY1192" s="119">
        <v>298.88434979707017</v>
      </c>
      <c r="AZ1192" s="119">
        <v>306.96433220262179</v>
      </c>
      <c r="BA1192" s="119"/>
    </row>
    <row r="1193" spans="1:53" x14ac:dyDescent="0.25">
      <c r="A1193" s="180" t="s">
        <v>2138</v>
      </c>
      <c r="B1193" s="181">
        <v>4</v>
      </c>
      <c r="C1193" s="182" t="s">
        <v>2139</v>
      </c>
      <c r="D1193" s="31"/>
      <c r="E1193" s="32"/>
      <c r="F1193" s="160">
        <v>689</v>
      </c>
      <c r="G1193" s="109">
        <v>1687</v>
      </c>
      <c r="H1193" s="110">
        <v>2141</v>
      </c>
      <c r="I1193" s="110">
        <v>2287</v>
      </c>
      <c r="J1193" s="110">
        <v>2440</v>
      </c>
      <c r="K1193" s="110">
        <v>2944</v>
      </c>
      <c r="L1193" s="110">
        <v>1009</v>
      </c>
      <c r="M1193" s="111"/>
      <c r="N1193" s="112">
        <v>0.26381838012152153</v>
      </c>
      <c r="O1193" s="112">
        <v>0.33832304135558927</v>
      </c>
      <c r="P1193" s="113">
        <v>0.39795683481684241</v>
      </c>
      <c r="Q1193" s="113">
        <v>0.41048166728304103</v>
      </c>
      <c r="R1193" s="113">
        <v>0.43118186090467825</v>
      </c>
      <c r="S1193" s="207">
        <v>0.42803772770507803</v>
      </c>
      <c r="T1193" s="113">
        <v>0.40900314063628779</v>
      </c>
      <c r="U1193" s="111"/>
      <c r="V1193" s="114">
        <v>68.966959340000002</v>
      </c>
      <c r="W1193" s="114">
        <v>71.89</v>
      </c>
      <c r="X1193" s="115">
        <v>71.343790680254344</v>
      </c>
      <c r="Y1193" s="115">
        <v>71.70154661382989</v>
      </c>
      <c r="Z1193" s="115">
        <v>71.223572540506609</v>
      </c>
      <c r="AA1193" s="119">
        <v>71.193332223571474</v>
      </c>
      <c r="AB1193" s="115">
        <v>70.175536078386841</v>
      </c>
      <c r="AC1193" s="115"/>
      <c r="AD1193" s="116">
        <v>73.762061127501809</v>
      </c>
      <c r="AE1193" s="116">
        <v>74.090421962732123</v>
      </c>
      <c r="AF1193" s="115">
        <v>75</v>
      </c>
      <c r="AG1193" s="115">
        <v>75</v>
      </c>
      <c r="AH1193" s="115">
        <v>75</v>
      </c>
      <c r="AI1193" s="119">
        <v>64.105029791603556</v>
      </c>
      <c r="AJ1193" s="117">
        <v>51.94805194805194</v>
      </c>
      <c r="AK1193" s="115"/>
      <c r="AL1193" s="118">
        <v>8.3433364525139666</v>
      </c>
      <c r="AM1193" s="118">
        <v>8.64839249394673</v>
      </c>
      <c r="AN1193" s="115">
        <v>8.937956495054987</v>
      </c>
      <c r="AO1193" s="115">
        <v>9.1477896551724154</v>
      </c>
      <c r="AP1193" s="115">
        <v>9.1312231707317064</v>
      </c>
      <c r="AQ1193" s="119">
        <v>8.6197427178079664</v>
      </c>
      <c r="AR1193" s="115">
        <v>7.9169</v>
      </c>
      <c r="AS1193" s="115"/>
      <c r="AT1193" s="118">
        <v>140.94608544140175</v>
      </c>
      <c r="AU1193" s="118">
        <v>239.33910497303006</v>
      </c>
      <c r="AV1193" s="119">
        <v>362.57527649290387</v>
      </c>
      <c r="AW1193" s="119">
        <v>386.60366267601211</v>
      </c>
      <c r="AX1193" s="119">
        <v>447.20327093511264</v>
      </c>
      <c r="AY1193" s="119">
        <v>487.53185459438828</v>
      </c>
      <c r="AZ1193" s="119">
        <v>508.52033752559601</v>
      </c>
      <c r="BA1193" s="119"/>
    </row>
    <row r="1194" spans="1:53" x14ac:dyDescent="0.25">
      <c r="A1194" s="180" t="s">
        <v>2140</v>
      </c>
      <c r="B1194" s="181">
        <v>5</v>
      </c>
      <c r="C1194" s="182" t="s">
        <v>2141</v>
      </c>
      <c r="D1194" s="31"/>
      <c r="E1194" s="32"/>
      <c r="F1194" s="160">
        <v>7975</v>
      </c>
      <c r="G1194" s="109">
        <v>7378</v>
      </c>
      <c r="H1194" s="110">
        <v>7794</v>
      </c>
      <c r="I1194" s="110">
        <v>7770</v>
      </c>
      <c r="J1194" s="110">
        <v>7744</v>
      </c>
      <c r="K1194" s="110">
        <v>7648</v>
      </c>
      <c r="L1194" s="110">
        <v>3595</v>
      </c>
      <c r="M1194" s="111"/>
      <c r="N1194" s="112">
        <v>0.21372095955182835</v>
      </c>
      <c r="O1194" s="112">
        <v>0.25172843331619066</v>
      </c>
      <c r="P1194" s="113">
        <v>0.29761032748276134</v>
      </c>
      <c r="Q1194" s="113">
        <v>0.30776835244528622</v>
      </c>
      <c r="R1194" s="113">
        <v>0.32869151601880758</v>
      </c>
      <c r="S1194" s="207">
        <v>0.3428433069974553</v>
      </c>
      <c r="T1194" s="113">
        <v>0.35117904942174283</v>
      </c>
      <c r="U1194" s="111"/>
      <c r="V1194" s="114">
        <v>65.550649100000001</v>
      </c>
      <c r="W1194" s="114">
        <v>70.88</v>
      </c>
      <c r="X1194" s="115">
        <v>72.559400024110076</v>
      </c>
      <c r="Y1194" s="115">
        <v>73.659711890293693</v>
      </c>
      <c r="Z1194" s="115">
        <v>74.24016109473537</v>
      </c>
      <c r="AA1194" s="119">
        <v>76.225418876703088</v>
      </c>
      <c r="AB1194" s="115">
        <v>76.808836948844558</v>
      </c>
      <c r="AC1194" s="115"/>
      <c r="AD1194" s="116">
        <v>46.15794822106227</v>
      </c>
      <c r="AE1194" s="116">
        <v>46.265134029278578</v>
      </c>
      <c r="AF1194" s="115">
        <v>46.341463414634148</v>
      </c>
      <c r="AG1194" s="115">
        <v>46.341463414634148</v>
      </c>
      <c r="AH1194" s="115">
        <v>46.341463414634148</v>
      </c>
      <c r="AI1194" s="119">
        <v>47.429878185252335</v>
      </c>
      <c r="AJ1194" s="117">
        <v>48.562300319488813</v>
      </c>
      <c r="AK1194" s="115"/>
      <c r="AL1194" s="118">
        <v>5.8996541093343264</v>
      </c>
      <c r="AM1194" s="118">
        <v>6.2032587808896213</v>
      </c>
      <c r="AN1194" s="115">
        <v>6.2980311664840096</v>
      </c>
      <c r="AO1194" s="115">
        <v>6.6237318770714078</v>
      </c>
      <c r="AP1194" s="115">
        <v>6.7022525797101444</v>
      </c>
      <c r="AQ1194" s="119">
        <v>6.4233765645317007</v>
      </c>
      <c r="AR1194" s="115">
        <v>6.0853000000000002</v>
      </c>
      <c r="AS1194" s="115"/>
      <c r="AT1194" s="118">
        <v>132.53467155566486</v>
      </c>
      <c r="AU1194" s="118">
        <v>170.75997158583829</v>
      </c>
      <c r="AV1194" s="119">
        <v>248.95570438446242</v>
      </c>
      <c r="AW1194" s="119">
        <v>258.32546139185564</v>
      </c>
      <c r="AX1194" s="119">
        <v>301.67091468746344</v>
      </c>
      <c r="AY1194" s="119">
        <v>331.07941654221213</v>
      </c>
      <c r="AZ1194" s="119">
        <v>357.96395844406322</v>
      </c>
      <c r="BA1194" s="119"/>
    </row>
    <row r="1195" spans="1:53" x14ac:dyDescent="0.25">
      <c r="A1195" s="180" t="s">
        <v>2142</v>
      </c>
      <c r="B1195" s="181">
        <v>6</v>
      </c>
      <c r="C1195" s="182" t="s">
        <v>2143</v>
      </c>
      <c r="D1195" s="31"/>
      <c r="E1195" s="32"/>
      <c r="F1195" s="160">
        <v>3689</v>
      </c>
      <c r="G1195" s="109">
        <v>2426</v>
      </c>
      <c r="H1195" s="110">
        <v>2435</v>
      </c>
      <c r="I1195" s="110">
        <v>2384</v>
      </c>
      <c r="J1195" s="110">
        <v>2332</v>
      </c>
      <c r="K1195" s="110">
        <v>2173</v>
      </c>
      <c r="L1195" s="110">
        <v>1296</v>
      </c>
      <c r="M1195" s="111"/>
      <c r="N1195" s="112">
        <v>0.19669212788825033</v>
      </c>
      <c r="O1195" s="112">
        <v>0.21901929791502081</v>
      </c>
      <c r="P1195" s="113">
        <v>0.24547780389457152</v>
      </c>
      <c r="Q1195" s="113">
        <v>0.25275530019831771</v>
      </c>
      <c r="R1195" s="113">
        <v>0.26476676846448943</v>
      </c>
      <c r="S1195" s="207">
        <v>0.31804165352432007</v>
      </c>
      <c r="T1195" s="113">
        <v>0.35867833631335783</v>
      </c>
      <c r="U1195" s="111"/>
      <c r="V1195" s="114">
        <v>65.070788450000009</v>
      </c>
      <c r="W1195" s="114">
        <v>70.849999999999994</v>
      </c>
      <c r="X1195" s="115">
        <v>72.848502146516367</v>
      </c>
      <c r="Y1195" s="115">
        <v>74.073160880198216</v>
      </c>
      <c r="Z1195" s="115">
        <v>74.804578358984429</v>
      </c>
      <c r="AA1195" s="119">
        <v>77.177161096305326</v>
      </c>
      <c r="AB1195" s="115">
        <v>78.066711061098786</v>
      </c>
      <c r="AC1195" s="115"/>
      <c r="AD1195" s="116">
        <v>45.33192980980111</v>
      </c>
      <c r="AE1195" s="116">
        <v>45.524543348997</v>
      </c>
      <c r="AF1195" s="115">
        <v>45.652173913043477</v>
      </c>
      <c r="AG1195" s="115">
        <v>45.652173913043477</v>
      </c>
      <c r="AH1195" s="115">
        <v>45.652173913043477</v>
      </c>
      <c r="AI1195" s="119">
        <v>48.801891528732313</v>
      </c>
      <c r="AJ1195" s="117">
        <v>52.136752136752143</v>
      </c>
      <c r="AK1195" s="115"/>
      <c r="AL1195" s="118">
        <v>4.7469924439197166</v>
      </c>
      <c r="AM1195" s="118">
        <v>5.072774172892208</v>
      </c>
      <c r="AN1195" s="115">
        <v>5.3862260979733536</v>
      </c>
      <c r="AO1195" s="115">
        <v>5.6750395833333336</v>
      </c>
      <c r="AP1195" s="115">
        <v>5.7395545703839117</v>
      </c>
      <c r="AQ1195" s="119">
        <v>5.5891084854343376</v>
      </c>
      <c r="AR1195" s="115">
        <v>5.3204000000000002</v>
      </c>
      <c r="AS1195" s="115"/>
      <c r="AT1195" s="118">
        <v>126.57011918719842</v>
      </c>
      <c r="AU1195" s="118">
        <v>139.62593083876976</v>
      </c>
      <c r="AV1195" s="119">
        <v>169.65767824752746</v>
      </c>
      <c r="AW1195" s="119">
        <v>172.87969839208435</v>
      </c>
      <c r="AX1195" s="119">
        <v>189.87424812451022</v>
      </c>
      <c r="AY1195" s="119">
        <v>287.69523984898842</v>
      </c>
      <c r="AZ1195" s="119">
        <v>392.71538685589121</v>
      </c>
      <c r="BA1195" s="119"/>
    </row>
    <row r="1196" spans="1:53" x14ac:dyDescent="0.25">
      <c r="A1196" s="180" t="s">
        <v>2144</v>
      </c>
      <c r="B1196" s="181">
        <v>7</v>
      </c>
      <c r="C1196" s="182" t="s">
        <v>2145</v>
      </c>
      <c r="D1196" s="31"/>
      <c r="E1196" s="32"/>
      <c r="F1196" s="160">
        <v>9566</v>
      </c>
      <c r="G1196" s="109">
        <v>9699</v>
      </c>
      <c r="H1196" s="110">
        <v>10320</v>
      </c>
      <c r="I1196" s="110">
        <v>10332</v>
      </c>
      <c r="J1196" s="110">
        <v>10335</v>
      </c>
      <c r="K1196" s="110">
        <v>10286</v>
      </c>
      <c r="L1196" s="110">
        <v>5853</v>
      </c>
      <c r="M1196" s="111"/>
      <c r="N1196" s="112">
        <v>0.23011084344316782</v>
      </c>
      <c r="O1196" s="112">
        <v>0.23820094639563771</v>
      </c>
      <c r="P1196" s="113">
        <v>0.29511630085344509</v>
      </c>
      <c r="Q1196" s="113">
        <v>0.29973617281697235</v>
      </c>
      <c r="R1196" s="113">
        <v>0.32456515071913766</v>
      </c>
      <c r="S1196" s="207">
        <v>0.40814752604805909</v>
      </c>
      <c r="T1196" s="113">
        <v>0.47894979820782818</v>
      </c>
      <c r="U1196" s="111"/>
      <c r="V1196" s="114">
        <v>67.733457080000008</v>
      </c>
      <c r="W1196" s="114">
        <v>71.13</v>
      </c>
      <c r="X1196" s="115">
        <v>69.838195040467227</v>
      </c>
      <c r="Y1196" s="115">
        <v>70.149818838691601</v>
      </c>
      <c r="Z1196" s="115">
        <v>69.25712694125869</v>
      </c>
      <c r="AA1196" s="119">
        <v>68.81365172589102</v>
      </c>
      <c r="AB1196" s="115">
        <v>67.144145341974394</v>
      </c>
      <c r="AC1196" s="115"/>
      <c r="AD1196" s="116">
        <v>33.010129749843067</v>
      </c>
      <c r="AE1196" s="116">
        <v>33.098060622451655</v>
      </c>
      <c r="AF1196" s="115">
        <v>33.147536286531476</v>
      </c>
      <c r="AG1196" s="115">
        <v>33.141468467160273</v>
      </c>
      <c r="AH1196" s="115">
        <v>33.155159951409651</v>
      </c>
      <c r="AI1196" s="119">
        <v>40.873173227065081</v>
      </c>
      <c r="AJ1196" s="117">
        <v>49.230769230769234</v>
      </c>
      <c r="AK1196" s="115"/>
      <c r="AL1196" s="118">
        <v>6.2213437770719029</v>
      </c>
      <c r="AM1196" s="118">
        <v>6.5954079551000495</v>
      </c>
      <c r="AN1196" s="115">
        <v>6.6078153536095128</v>
      </c>
      <c r="AO1196" s="115">
        <v>7.0445680864726041</v>
      </c>
      <c r="AP1196" s="115">
        <v>7.0558059673755942</v>
      </c>
      <c r="AQ1196" s="119">
        <v>7.4194581832308586</v>
      </c>
      <c r="AR1196" s="115">
        <v>7.7530000000000001</v>
      </c>
      <c r="AS1196" s="115"/>
      <c r="AT1196" s="118">
        <v>166.53908395241092</v>
      </c>
      <c r="AU1196" s="118">
        <v>164.61202213039704</v>
      </c>
      <c r="AV1196" s="119">
        <v>288.07211974148112</v>
      </c>
      <c r="AW1196" s="119">
        <v>287.13496123177612</v>
      </c>
      <c r="AX1196" s="119">
        <v>361.16665812806843</v>
      </c>
      <c r="AY1196" s="119">
        <v>605.67388616145763</v>
      </c>
      <c r="AZ1196" s="119">
        <v>883.70903769249583</v>
      </c>
      <c r="BA1196" s="119"/>
    </row>
    <row r="1197" spans="1:53" x14ac:dyDescent="0.25">
      <c r="A1197" s="180"/>
      <c r="B1197" s="183"/>
      <c r="C1197" s="182"/>
      <c r="D1197" s="31"/>
      <c r="E1197" s="32"/>
      <c r="F1197" s="160"/>
      <c r="G1197" s="109"/>
      <c r="H1197" s="110"/>
      <c r="I1197" s="110"/>
      <c r="J1197" s="110"/>
      <c r="K1197" s="110"/>
      <c r="L1197" s="110" t="s">
        <v>15</v>
      </c>
      <c r="M1197" s="111"/>
      <c r="N1197" s="112"/>
      <c r="O1197" s="112"/>
      <c r="P1197" s="113"/>
      <c r="Q1197" s="113"/>
      <c r="R1197" s="113"/>
      <c r="S1197" s="207"/>
      <c r="T1197" s="113"/>
      <c r="U1197" s="111"/>
      <c r="V1197" s="114"/>
      <c r="W1197" s="114"/>
      <c r="X1197" s="115"/>
      <c r="Y1197" s="115"/>
      <c r="Z1197" s="115"/>
      <c r="AA1197" s="119"/>
      <c r="AB1197" s="115"/>
      <c r="AC1197" s="115"/>
      <c r="AD1197" s="116"/>
      <c r="AE1197" s="116"/>
      <c r="AF1197" s="115"/>
      <c r="AG1197" s="115"/>
      <c r="AH1197" s="115"/>
      <c r="AI1197" s="119"/>
      <c r="AJ1197" s="120"/>
      <c r="AK1197" s="115"/>
      <c r="AL1197" s="118"/>
      <c r="AM1197" s="118"/>
      <c r="AN1197" s="115"/>
      <c r="AO1197" s="115"/>
      <c r="AP1197" s="115"/>
      <c r="AQ1197" s="119"/>
      <c r="AR1197" s="115"/>
      <c r="AS1197" s="115"/>
      <c r="AT1197" s="118"/>
      <c r="AU1197" s="118"/>
      <c r="AV1197" s="119"/>
      <c r="AW1197" s="119"/>
      <c r="AX1197" s="119"/>
      <c r="AY1197" s="119"/>
      <c r="AZ1197" s="119"/>
      <c r="BA1197" s="119"/>
    </row>
    <row r="1198" spans="1:53" x14ac:dyDescent="0.25">
      <c r="A1198" s="177" t="s">
        <v>2146</v>
      </c>
      <c r="B1198" s="178"/>
      <c r="C1198" s="179" t="s">
        <v>2147</v>
      </c>
      <c r="D1198" s="31"/>
      <c r="E1198" s="32"/>
      <c r="F1198" s="159">
        <v>39975</v>
      </c>
      <c r="G1198" s="97">
        <v>32380</v>
      </c>
      <c r="H1198" s="98">
        <v>33980</v>
      </c>
      <c r="I1198" s="98">
        <v>33853</v>
      </c>
      <c r="J1198" s="98">
        <v>33715</v>
      </c>
      <c r="K1198" s="98">
        <v>33235</v>
      </c>
      <c r="L1198" s="98">
        <v>19897</v>
      </c>
      <c r="M1198" s="121"/>
      <c r="N1198" s="100">
        <v>0.17773681353396895</v>
      </c>
      <c r="O1198" s="100">
        <v>0.19561052777922608</v>
      </c>
      <c r="P1198" s="101">
        <v>0.22989373990037576</v>
      </c>
      <c r="Q1198" s="101">
        <v>0.2304932382225203</v>
      </c>
      <c r="R1198" s="101">
        <v>0.2433631878156268</v>
      </c>
      <c r="S1198" s="206">
        <v>0.27347821541459899</v>
      </c>
      <c r="T1198" s="101">
        <v>0.29348221080484294</v>
      </c>
      <c r="U1198" s="121"/>
      <c r="V1198" s="102">
        <v>64.71451075507693</v>
      </c>
      <c r="W1198" s="102">
        <v>69.84</v>
      </c>
      <c r="X1198" s="103">
        <v>71.309230310448172</v>
      </c>
      <c r="Y1198" s="103">
        <v>72.343319504342958</v>
      </c>
      <c r="Z1198" s="103">
        <v>72.823361575051038</v>
      </c>
      <c r="AA1198" s="107">
        <v>74.679178126171109</v>
      </c>
      <c r="AB1198" s="103">
        <v>75.170640992201157</v>
      </c>
      <c r="AC1198" s="103"/>
      <c r="AD1198" s="104">
        <v>24.018476127882394</v>
      </c>
      <c r="AE1198" s="104">
        <v>29.322098103358957</v>
      </c>
      <c r="AF1198" s="103">
        <v>30.071094653005346</v>
      </c>
      <c r="AG1198" s="103">
        <v>29.979235840042779</v>
      </c>
      <c r="AH1198" s="103">
        <v>30.186506922766899</v>
      </c>
      <c r="AI1198" s="107">
        <v>40.42357521300346</v>
      </c>
      <c r="AJ1198" s="105">
        <v>49.86420423682781</v>
      </c>
      <c r="AK1198" s="103"/>
      <c r="AL1198" s="106">
        <v>4.1401769290587165</v>
      </c>
      <c r="AM1198" s="106">
        <v>4.6746822185230021</v>
      </c>
      <c r="AN1198" s="103">
        <v>4.9480734636344481</v>
      </c>
      <c r="AO1198" s="103">
        <v>5.2568090583867697</v>
      </c>
      <c r="AP1198" s="103">
        <v>5.3392003328112763</v>
      </c>
      <c r="AQ1198" s="107">
        <v>4.9454366943578805</v>
      </c>
      <c r="AR1198" s="103">
        <v>4.3702926005814504</v>
      </c>
      <c r="AS1198" s="103"/>
      <c r="AT1198" s="106">
        <v>128.53189575874634</v>
      </c>
      <c r="AU1198" s="106">
        <v>136.32835081753882</v>
      </c>
      <c r="AV1198" s="107">
        <v>185.28968408624317</v>
      </c>
      <c r="AW1198" s="107">
        <v>176.60553655238348</v>
      </c>
      <c r="AX1198" s="107">
        <v>197.50918015709465</v>
      </c>
      <c r="AY1198" s="107">
        <v>238.49245921346414</v>
      </c>
      <c r="AZ1198" s="107">
        <v>283.04033716652339</v>
      </c>
      <c r="BA1198" s="107"/>
    </row>
    <row r="1199" spans="1:53" x14ac:dyDescent="0.25">
      <c r="A1199" s="180" t="s">
        <v>2148</v>
      </c>
      <c r="B1199" s="181">
        <v>1</v>
      </c>
      <c r="C1199" s="182" t="s">
        <v>2149</v>
      </c>
      <c r="D1199" s="31"/>
      <c r="E1199" s="32"/>
      <c r="F1199" s="160">
        <v>4559</v>
      </c>
      <c r="G1199" s="109">
        <v>6721</v>
      </c>
      <c r="H1199" s="110">
        <v>6740</v>
      </c>
      <c r="I1199" s="110">
        <v>6602</v>
      </c>
      <c r="J1199" s="110">
        <v>6454</v>
      </c>
      <c r="K1199" s="110">
        <v>5992</v>
      </c>
      <c r="L1199" s="110">
        <v>4789</v>
      </c>
      <c r="M1199" s="111"/>
      <c r="N1199" s="112">
        <v>0.21110015648020644</v>
      </c>
      <c r="O1199" s="112">
        <v>0.17903978371733939</v>
      </c>
      <c r="P1199" s="113">
        <v>0.18199552445165282</v>
      </c>
      <c r="Q1199" s="113">
        <v>0.18082085201265413</v>
      </c>
      <c r="R1199" s="113">
        <v>0.17820060209056554</v>
      </c>
      <c r="S1199" s="207">
        <v>0.21470890539380194</v>
      </c>
      <c r="T1199" s="113">
        <v>0.25396124311109991</v>
      </c>
      <c r="U1199" s="111"/>
      <c r="V1199" s="114">
        <v>65.543209400000009</v>
      </c>
      <c r="W1199" s="114">
        <v>69.709999999999994</v>
      </c>
      <c r="X1199" s="115">
        <v>69.877913454549102</v>
      </c>
      <c r="Y1199" s="115">
        <v>70.548149685908072</v>
      </c>
      <c r="Z1199" s="115">
        <v>70.386112640425097</v>
      </c>
      <c r="AA1199" s="119">
        <v>71.160876402563417</v>
      </c>
      <c r="AB1199" s="115">
        <v>70.680585488388388</v>
      </c>
      <c r="AC1199" s="115"/>
      <c r="AD1199" s="116">
        <v>24.75303560707377</v>
      </c>
      <c r="AE1199" s="116">
        <v>24.910155881632758</v>
      </c>
      <c r="AF1199" s="115">
        <v>24.998562031754958</v>
      </c>
      <c r="AG1199" s="115">
        <v>24.987719680061012</v>
      </c>
      <c r="AH1199" s="115">
        <v>25.012184463595659</v>
      </c>
      <c r="AI1199" s="119">
        <v>34.466228718237289</v>
      </c>
      <c r="AJ1199" s="117">
        <v>44.685990338164252</v>
      </c>
      <c r="AK1199" s="115"/>
      <c r="AL1199" s="118">
        <v>3.8734999598876851</v>
      </c>
      <c r="AM1199" s="118">
        <v>4.0985614830813537</v>
      </c>
      <c r="AN1199" s="115">
        <v>4.3080058793864584</v>
      </c>
      <c r="AO1199" s="115">
        <v>4.5174373890167709</v>
      </c>
      <c r="AP1199" s="115">
        <v>4.5853594871794874</v>
      </c>
      <c r="AQ1199" s="119">
        <v>4.3863663036984093</v>
      </c>
      <c r="AR1199" s="115">
        <v>4.1131000000000002</v>
      </c>
      <c r="AS1199" s="115"/>
      <c r="AT1199" s="118">
        <v>215.50682964535758</v>
      </c>
      <c r="AU1199" s="118">
        <v>129.54531755199599</v>
      </c>
      <c r="AV1199" s="119">
        <v>129.54531755199599</v>
      </c>
      <c r="AW1199" s="119">
        <v>122.78979904345159</v>
      </c>
      <c r="AX1199" s="119">
        <v>118.25310157457533</v>
      </c>
      <c r="AY1199" s="119">
        <v>161.57460318933545</v>
      </c>
      <c r="AZ1199" s="119">
        <v>231.56225205439122</v>
      </c>
      <c r="BA1199" s="119"/>
    </row>
    <row r="1200" spans="1:53" x14ac:dyDescent="0.25">
      <c r="A1200" s="180" t="s">
        <v>2150</v>
      </c>
      <c r="B1200" s="181">
        <v>2</v>
      </c>
      <c r="C1200" s="182" t="s">
        <v>2151</v>
      </c>
      <c r="D1200" s="31"/>
      <c r="E1200" s="32"/>
      <c r="F1200" s="160">
        <v>2094</v>
      </c>
      <c r="G1200" s="109">
        <v>3374</v>
      </c>
      <c r="H1200" s="110">
        <v>3935</v>
      </c>
      <c r="I1200" s="110">
        <v>4072</v>
      </c>
      <c r="J1200" s="110">
        <v>4212</v>
      </c>
      <c r="K1200" s="110">
        <v>4635</v>
      </c>
      <c r="L1200" s="110">
        <v>1156</v>
      </c>
      <c r="M1200" s="111"/>
      <c r="N1200" s="112">
        <v>0.21686576084872791</v>
      </c>
      <c r="O1200" s="112">
        <v>0.24135604183020534</v>
      </c>
      <c r="P1200" s="113">
        <v>0.27944235441271803</v>
      </c>
      <c r="Q1200" s="113">
        <v>0.28634254462755837</v>
      </c>
      <c r="R1200" s="113">
        <v>0.30285827357828449</v>
      </c>
      <c r="S1200" s="207">
        <v>0.32794519630721214</v>
      </c>
      <c r="T1200" s="113">
        <v>0.34225409340694385</v>
      </c>
      <c r="U1200" s="111"/>
      <c r="V1200" s="114">
        <v>64.814118800000003</v>
      </c>
      <c r="W1200" s="114">
        <v>70.36</v>
      </c>
      <c r="X1200" s="115">
        <v>72.446574700730892</v>
      </c>
      <c r="Y1200" s="115">
        <v>73.651614074603543</v>
      </c>
      <c r="Z1200" s="115">
        <v>74.450150635987924</v>
      </c>
      <c r="AA1200" s="119">
        <v>76.820951732406229</v>
      </c>
      <c r="AB1200" s="115">
        <v>77.793701031402463</v>
      </c>
      <c r="AC1200" s="115"/>
      <c r="AD1200" s="116">
        <v>45.692781009494666</v>
      </c>
      <c r="AE1200" s="116">
        <v>45.964211418444812</v>
      </c>
      <c r="AF1200" s="115">
        <v>46.153846153846153</v>
      </c>
      <c r="AG1200" s="115">
        <v>46.153846153846153</v>
      </c>
      <c r="AH1200" s="115">
        <v>46.153846153846153</v>
      </c>
      <c r="AI1200" s="119">
        <v>49.22085114861909</v>
      </c>
      <c r="AJ1200" s="117">
        <v>52.427184466019419</v>
      </c>
      <c r="AK1200" s="115"/>
      <c r="AL1200" s="118">
        <v>6.1242109609609603</v>
      </c>
      <c r="AM1200" s="118">
        <v>6.5695316519546028</v>
      </c>
      <c r="AN1200" s="115">
        <v>6.9116383693909551</v>
      </c>
      <c r="AO1200" s="115">
        <v>7.1976410091250669</v>
      </c>
      <c r="AP1200" s="115">
        <v>7.2446443246019516</v>
      </c>
      <c r="AQ1200" s="119">
        <v>6.4303365575415299</v>
      </c>
      <c r="AR1200" s="115">
        <v>5.3868999999999998</v>
      </c>
      <c r="AS1200" s="115"/>
      <c r="AT1200" s="118">
        <v>136.57129195333786</v>
      </c>
      <c r="AU1200" s="118">
        <v>151.67184096676792</v>
      </c>
      <c r="AV1200" s="119">
        <v>201.87841519533202</v>
      </c>
      <c r="AW1200" s="119">
        <v>205.39889961458687</v>
      </c>
      <c r="AX1200" s="119">
        <v>232.50329620355549</v>
      </c>
      <c r="AY1200" s="119">
        <v>286.26381153261536</v>
      </c>
      <c r="AZ1200" s="119">
        <v>343.63010641589</v>
      </c>
      <c r="BA1200" s="119"/>
    </row>
    <row r="1201" spans="1:53" x14ac:dyDescent="0.25">
      <c r="A1201" s="180" t="s">
        <v>2152</v>
      </c>
      <c r="B1201" s="181">
        <v>3</v>
      </c>
      <c r="C1201" s="182" t="s">
        <v>2153</v>
      </c>
      <c r="D1201" s="31"/>
      <c r="E1201" s="32"/>
      <c r="F1201" s="160">
        <v>2591</v>
      </c>
      <c r="G1201" s="109">
        <v>3007</v>
      </c>
      <c r="H1201" s="110">
        <v>3364</v>
      </c>
      <c r="I1201" s="110">
        <v>3429</v>
      </c>
      <c r="J1201" s="110">
        <v>3494</v>
      </c>
      <c r="K1201" s="110">
        <v>3679</v>
      </c>
      <c r="L1201" s="110">
        <v>1110</v>
      </c>
      <c r="M1201" s="111"/>
      <c r="N1201" s="112">
        <v>0.21125985248895388</v>
      </c>
      <c r="O1201" s="112">
        <v>0.25182877071284859</v>
      </c>
      <c r="P1201" s="113">
        <v>0.28836801300840176</v>
      </c>
      <c r="Q1201" s="113">
        <v>0.2998386840957441</v>
      </c>
      <c r="R1201" s="113">
        <v>0.31552562265137185</v>
      </c>
      <c r="S1201" s="207">
        <v>0.31917386635370043</v>
      </c>
      <c r="T1201" s="113">
        <v>0.30893944465437662</v>
      </c>
      <c r="U1201" s="111"/>
      <c r="V1201" s="114">
        <v>63.400575799999999</v>
      </c>
      <c r="W1201" s="114">
        <v>70.25</v>
      </c>
      <c r="X1201" s="115">
        <v>73.515706758945896</v>
      </c>
      <c r="Y1201" s="115">
        <v>75.112942474188117</v>
      </c>
      <c r="Z1201" s="115">
        <v>76.452246750438633</v>
      </c>
      <c r="AA1201" s="119">
        <v>79.86942080389872</v>
      </c>
      <c r="AB1201" s="115">
        <v>81.647278817416037</v>
      </c>
      <c r="AC1201" s="115"/>
      <c r="AD1201" s="116">
        <v>48.899333625392011</v>
      </c>
      <c r="AE1201" s="116">
        <v>49.045992051604138</v>
      </c>
      <c r="AF1201" s="115">
        <v>49.180327868852459</v>
      </c>
      <c r="AG1201" s="115">
        <v>49.180327868852459</v>
      </c>
      <c r="AH1201" s="115">
        <v>49.180327868852459</v>
      </c>
      <c r="AI1201" s="119">
        <v>57.943001193420059</v>
      </c>
      <c r="AJ1201" s="117">
        <v>67.391304347826093</v>
      </c>
      <c r="AK1201" s="115"/>
      <c r="AL1201" s="118">
        <v>6.1136425996204933</v>
      </c>
      <c r="AM1201" s="118">
        <v>6.6464615076182847</v>
      </c>
      <c r="AN1201" s="115">
        <v>6.8662867854528997</v>
      </c>
      <c r="AO1201" s="115">
        <v>7.2737648501362395</v>
      </c>
      <c r="AP1201" s="115">
        <v>7.3187697445972493</v>
      </c>
      <c r="AQ1201" s="119">
        <v>6.3597376535202415</v>
      </c>
      <c r="AR1201" s="115">
        <v>5.1737000000000002</v>
      </c>
      <c r="AS1201" s="115"/>
      <c r="AT1201" s="118">
        <v>129.22192573130783</v>
      </c>
      <c r="AU1201" s="118">
        <v>162.58383536424213</v>
      </c>
      <c r="AV1201" s="119">
        <v>209.51414896864196</v>
      </c>
      <c r="AW1201" s="119">
        <v>217.72023868777646</v>
      </c>
      <c r="AX1201" s="119">
        <v>241.53566273662861</v>
      </c>
      <c r="AY1201" s="119">
        <v>238.18587936893891</v>
      </c>
      <c r="AZ1201" s="119">
        <v>227.39696494015482</v>
      </c>
      <c r="BA1201" s="119"/>
    </row>
    <row r="1202" spans="1:53" x14ac:dyDescent="0.25">
      <c r="A1202" s="180" t="s">
        <v>2154</v>
      </c>
      <c r="B1202" s="181">
        <v>4</v>
      </c>
      <c r="C1202" s="182" t="s">
        <v>2155</v>
      </c>
      <c r="D1202" s="31"/>
      <c r="E1202" s="32"/>
      <c r="F1202" s="160">
        <v>7351</v>
      </c>
      <c r="G1202" s="109">
        <v>5743</v>
      </c>
      <c r="H1202" s="110">
        <v>5928</v>
      </c>
      <c r="I1202" s="110">
        <v>5867</v>
      </c>
      <c r="J1202" s="110">
        <v>5804</v>
      </c>
      <c r="K1202" s="110">
        <v>5594</v>
      </c>
      <c r="L1202" s="110">
        <v>4735</v>
      </c>
      <c r="M1202" s="111"/>
      <c r="N1202" s="112">
        <v>0.15507440148053364</v>
      </c>
      <c r="O1202" s="112">
        <v>0.16643526113511592</v>
      </c>
      <c r="P1202" s="113">
        <v>0.18389392295250945</v>
      </c>
      <c r="Q1202" s="113">
        <v>0.18954606061835511</v>
      </c>
      <c r="R1202" s="113">
        <v>0.19754802091669083</v>
      </c>
      <c r="S1202" s="207">
        <v>0.24348410918260302</v>
      </c>
      <c r="T1202" s="113">
        <v>0.28126241997014612</v>
      </c>
      <c r="U1202" s="111"/>
      <c r="V1202" s="114">
        <v>63.631206500000005</v>
      </c>
      <c r="W1202" s="114">
        <v>69.87</v>
      </c>
      <c r="X1202" s="115">
        <v>71.972961516950761</v>
      </c>
      <c r="Y1202" s="115">
        <v>73.283394977312312</v>
      </c>
      <c r="Z1202" s="115">
        <v>74.035341023107861</v>
      </c>
      <c r="AA1202" s="119">
        <v>76.588067164461563</v>
      </c>
      <c r="AB1202" s="115">
        <v>77.529835213872175</v>
      </c>
      <c r="AC1202" s="115"/>
      <c r="AD1202" s="116">
        <v>22.912439844160872</v>
      </c>
      <c r="AE1202" s="116">
        <v>23.053257606571993</v>
      </c>
      <c r="AF1202" s="115">
        <v>23.132490896346543</v>
      </c>
      <c r="AG1202" s="115">
        <v>23.122773527222151</v>
      </c>
      <c r="AH1202" s="115">
        <v>23.1446998895894</v>
      </c>
      <c r="AI1202" s="119">
        <v>36.724403289857491</v>
      </c>
      <c r="AJ1202" s="117">
        <v>51.434426229508205</v>
      </c>
      <c r="AK1202" s="115"/>
      <c r="AL1202" s="118">
        <v>3.3265281808622498</v>
      </c>
      <c r="AM1202" s="118">
        <v>3.5704347299813781</v>
      </c>
      <c r="AN1202" s="115">
        <v>3.8593943546233902</v>
      </c>
      <c r="AO1202" s="115">
        <v>4.1550195010395017</v>
      </c>
      <c r="AP1202" s="115">
        <v>4.253163406813627</v>
      </c>
      <c r="AQ1202" s="119">
        <v>4.0725491743637861</v>
      </c>
      <c r="AR1202" s="115">
        <v>3.8210999999999999</v>
      </c>
      <c r="AS1202" s="115"/>
      <c r="AT1202" s="118">
        <v>125.97170477761364</v>
      </c>
      <c r="AU1202" s="118">
        <v>124.63676823016657</v>
      </c>
      <c r="AV1202" s="119">
        <v>141.90193784316304</v>
      </c>
      <c r="AW1202" s="119">
        <v>141.52256579504822</v>
      </c>
      <c r="AX1202" s="119">
        <v>151.28727131466476</v>
      </c>
      <c r="AY1202" s="119">
        <v>205.70291546230874</v>
      </c>
      <c r="AZ1202" s="119">
        <v>266.5370972371403</v>
      </c>
      <c r="BA1202" s="119"/>
    </row>
    <row r="1203" spans="1:53" x14ac:dyDescent="0.25">
      <c r="A1203" s="180" t="s">
        <v>2156</v>
      </c>
      <c r="B1203" s="181">
        <v>5</v>
      </c>
      <c r="C1203" s="182" t="s">
        <v>2157</v>
      </c>
      <c r="D1203" s="31"/>
      <c r="E1203" s="32"/>
      <c r="F1203" s="160">
        <v>2897</v>
      </c>
      <c r="G1203" s="109">
        <v>1889</v>
      </c>
      <c r="H1203" s="110">
        <v>2025</v>
      </c>
      <c r="I1203" s="110">
        <v>2029</v>
      </c>
      <c r="J1203" s="110">
        <v>2033</v>
      </c>
      <c r="K1203" s="110">
        <v>2045</v>
      </c>
      <c r="L1203" s="110">
        <v>1110</v>
      </c>
      <c r="M1203" s="111"/>
      <c r="N1203" s="112">
        <v>0.17783372291711969</v>
      </c>
      <c r="O1203" s="112">
        <v>0.19705949388978167</v>
      </c>
      <c r="P1203" s="113">
        <v>0.23754790460918562</v>
      </c>
      <c r="Q1203" s="113">
        <v>0.24282061060404533</v>
      </c>
      <c r="R1203" s="113">
        <v>0.26034889053450311</v>
      </c>
      <c r="S1203" s="207">
        <v>0.25063459304824881</v>
      </c>
      <c r="T1203" s="113">
        <v>0.23332367264518708</v>
      </c>
      <c r="U1203" s="111"/>
      <c r="V1203" s="114">
        <v>67.016269999999992</v>
      </c>
      <c r="W1203" s="114">
        <v>69.900000000000006</v>
      </c>
      <c r="X1203" s="115">
        <v>69.474990182550215</v>
      </c>
      <c r="Y1203" s="115">
        <v>69.851537844858186</v>
      </c>
      <c r="Z1203" s="115">
        <v>69.456478328123978</v>
      </c>
      <c r="AA1203" s="119">
        <v>69.431951638080207</v>
      </c>
      <c r="AB1203" s="115">
        <v>68.451659670612074</v>
      </c>
      <c r="AC1203" s="115"/>
      <c r="AD1203" s="116">
        <v>38.445858344581524</v>
      </c>
      <c r="AE1203" s="116">
        <v>38.672488936684381</v>
      </c>
      <c r="AF1203" s="115">
        <v>38.800006140966026</v>
      </c>
      <c r="AG1203" s="115">
        <v>38.784367111623169</v>
      </c>
      <c r="AH1203" s="115">
        <v>38.819655163363713</v>
      </c>
      <c r="AI1203" s="119">
        <v>46.633679742227741</v>
      </c>
      <c r="AJ1203" s="117">
        <v>55.045871559633028</v>
      </c>
      <c r="AK1203" s="115"/>
      <c r="AL1203" s="118">
        <v>3.9922172890733054</v>
      </c>
      <c r="AM1203" s="118">
        <v>4.3139457605985037</v>
      </c>
      <c r="AN1203" s="115">
        <v>4.6323944663224506</v>
      </c>
      <c r="AO1203" s="115">
        <v>4.8418412486064666</v>
      </c>
      <c r="AP1203" s="115">
        <v>4.9080096739130425</v>
      </c>
      <c r="AQ1203" s="119">
        <v>4.6483375206060487</v>
      </c>
      <c r="AR1203" s="115">
        <v>4.2530000000000001</v>
      </c>
      <c r="AS1203" s="115"/>
      <c r="AT1203" s="118">
        <v>116.25884262667878</v>
      </c>
      <c r="AU1203" s="118">
        <v>131.33388624896705</v>
      </c>
      <c r="AV1203" s="119">
        <v>195.23498026350345</v>
      </c>
      <c r="AW1203" s="119">
        <v>198.79288081473115</v>
      </c>
      <c r="AX1203" s="119">
        <v>236.40834736378198</v>
      </c>
      <c r="AY1203" s="119">
        <v>206.35407105890044</v>
      </c>
      <c r="AZ1203" s="119">
        <v>175.20749757684064</v>
      </c>
      <c r="BA1203" s="119"/>
    </row>
    <row r="1204" spans="1:53" x14ac:dyDescent="0.25">
      <c r="A1204" s="180" t="s">
        <v>2158</v>
      </c>
      <c r="B1204" s="181">
        <v>6</v>
      </c>
      <c r="C1204" s="182" t="s">
        <v>2159</v>
      </c>
      <c r="D1204" s="31"/>
      <c r="E1204" s="32"/>
      <c r="F1204" s="160">
        <v>8771</v>
      </c>
      <c r="G1204" s="109">
        <v>5967</v>
      </c>
      <c r="H1204" s="110">
        <v>6053</v>
      </c>
      <c r="I1204" s="110">
        <v>5952</v>
      </c>
      <c r="J1204" s="110">
        <v>5849</v>
      </c>
      <c r="K1204" s="110">
        <v>5528</v>
      </c>
      <c r="L1204" s="110">
        <v>3845</v>
      </c>
      <c r="M1204" s="111"/>
      <c r="N1204" s="112">
        <v>0.15670814389293136</v>
      </c>
      <c r="O1204" s="112">
        <v>0.17456187420968267</v>
      </c>
      <c r="P1204" s="113">
        <v>0.21060476861180602</v>
      </c>
      <c r="Q1204" s="113">
        <v>0.21748807665467734</v>
      </c>
      <c r="R1204" s="113">
        <v>0.23457540876717015</v>
      </c>
      <c r="S1204" s="207">
        <v>0.30586137392504437</v>
      </c>
      <c r="T1204" s="113">
        <v>0.36213265699595837</v>
      </c>
      <c r="U1204" s="111"/>
      <c r="V1204" s="114">
        <v>63.958553299999998</v>
      </c>
      <c r="W1204" s="114">
        <v>69.680000000000007</v>
      </c>
      <c r="X1204" s="115">
        <v>71.693288050929979</v>
      </c>
      <c r="Y1204" s="115">
        <v>72.90902593739699</v>
      </c>
      <c r="Z1204" s="115">
        <v>73.643891154976657</v>
      </c>
      <c r="AA1204" s="119">
        <v>76.018755546132979</v>
      </c>
      <c r="AB1204" s="115">
        <v>76.925784866244328</v>
      </c>
      <c r="AC1204" s="115"/>
      <c r="AD1204" s="116">
        <v>14.800161280217974</v>
      </c>
      <c r="AE1204" s="116">
        <v>14.913765400303516</v>
      </c>
      <c r="AF1204" s="115">
        <v>14.977686513749713</v>
      </c>
      <c r="AG1204" s="115">
        <v>14.96984706828473</v>
      </c>
      <c r="AH1204" s="115">
        <v>14.987536066183557</v>
      </c>
      <c r="AI1204" s="119">
        <v>34.417362356844023</v>
      </c>
      <c r="AJ1204" s="117">
        <v>55.495978552278821</v>
      </c>
      <c r="AK1204" s="115"/>
      <c r="AL1204" s="118">
        <v>4.3420645279560039</v>
      </c>
      <c r="AM1204" s="118">
        <v>4.6598105877448939</v>
      </c>
      <c r="AN1204" s="115">
        <v>4.8803407974583779</v>
      </c>
      <c r="AO1204" s="115">
        <v>5.2310133460076047</v>
      </c>
      <c r="AP1204" s="115">
        <v>5.3034259327669009</v>
      </c>
      <c r="AQ1204" s="119">
        <v>5.1404110626116477</v>
      </c>
      <c r="AR1204" s="115">
        <v>4.8936999999999999</v>
      </c>
      <c r="AS1204" s="115"/>
      <c r="AT1204" s="118">
        <v>124.75480666371723</v>
      </c>
      <c r="AU1204" s="118">
        <v>136.59798197746872</v>
      </c>
      <c r="AV1204" s="119">
        <v>199.14994373619308</v>
      </c>
      <c r="AW1204" s="119">
        <v>201.9865443634649</v>
      </c>
      <c r="AX1204" s="119">
        <v>239.08913865043647</v>
      </c>
      <c r="AY1204" s="119">
        <v>326.51952086143137</v>
      </c>
      <c r="AZ1204" s="119">
        <v>424.01154851703222</v>
      </c>
      <c r="BA1204" s="119"/>
    </row>
    <row r="1205" spans="1:53" x14ac:dyDescent="0.25">
      <c r="A1205" s="180" t="s">
        <v>2160</v>
      </c>
      <c r="B1205" s="181">
        <v>7</v>
      </c>
      <c r="C1205" s="182" t="s">
        <v>2161</v>
      </c>
      <c r="D1205" s="31"/>
      <c r="E1205" s="32"/>
      <c r="F1205" s="160">
        <v>2940</v>
      </c>
      <c r="G1205" s="109">
        <v>2241</v>
      </c>
      <c r="H1205" s="110">
        <v>2272</v>
      </c>
      <c r="I1205" s="110">
        <v>2232</v>
      </c>
      <c r="J1205" s="110">
        <v>2193</v>
      </c>
      <c r="K1205" s="110">
        <v>2071</v>
      </c>
      <c r="L1205" s="110">
        <v>1128</v>
      </c>
      <c r="M1205" s="111"/>
      <c r="N1205" s="112">
        <v>0.18137650343046663</v>
      </c>
      <c r="O1205" s="112">
        <v>0.19415165857495884</v>
      </c>
      <c r="P1205" s="113">
        <v>0.2151680622758568</v>
      </c>
      <c r="Q1205" s="113">
        <v>0.2214243685536742</v>
      </c>
      <c r="R1205" s="113">
        <v>0.23152965145005236</v>
      </c>
      <c r="S1205" s="207">
        <v>0.25084809631189209</v>
      </c>
      <c r="T1205" s="113">
        <v>0.26394714551388115</v>
      </c>
      <c r="U1205" s="111"/>
      <c r="V1205" s="114">
        <v>64.739721799999998</v>
      </c>
      <c r="W1205" s="114">
        <v>69.819999999999993</v>
      </c>
      <c r="X1205" s="115">
        <v>71.341246437854792</v>
      </c>
      <c r="Y1205" s="115">
        <v>72.373586788859356</v>
      </c>
      <c r="Z1205" s="115">
        <v>72.873285929983297</v>
      </c>
      <c r="AA1205" s="119">
        <v>74.671934061931779</v>
      </c>
      <c r="AB1205" s="115">
        <v>75.113410934792284</v>
      </c>
      <c r="AC1205" s="115"/>
      <c r="AD1205" s="116">
        <v>33.212138599783209</v>
      </c>
      <c r="AE1205" s="116">
        <v>33.367911028849655</v>
      </c>
      <c r="AF1205" s="115">
        <v>33.455558792880119</v>
      </c>
      <c r="AG1205" s="115">
        <v>33.444809451556104</v>
      </c>
      <c r="AH1205" s="115">
        <v>33.469064365624149</v>
      </c>
      <c r="AI1205" s="119">
        <v>33.430807129464526</v>
      </c>
      <c r="AJ1205" s="117">
        <v>33.333333333333329</v>
      </c>
      <c r="AK1205" s="115"/>
      <c r="AL1205" s="118">
        <v>3.9399761096605745</v>
      </c>
      <c r="AM1205" s="118">
        <v>4.2090002366863901</v>
      </c>
      <c r="AN1205" s="115">
        <v>4.6006103070997115</v>
      </c>
      <c r="AO1205" s="115">
        <v>4.9573019771071802</v>
      </c>
      <c r="AP1205" s="115">
        <v>5.1179969215491559</v>
      </c>
      <c r="AQ1205" s="119">
        <v>4.7327947204035894</v>
      </c>
      <c r="AR1205" s="115">
        <v>4.2685000000000004</v>
      </c>
      <c r="AS1205" s="115"/>
      <c r="AT1205" s="118">
        <v>134.26078749258511</v>
      </c>
      <c r="AU1205" s="118">
        <v>136.50346736653637</v>
      </c>
      <c r="AV1205" s="119">
        <v>158.77062280364075</v>
      </c>
      <c r="AW1205" s="119">
        <v>159.28820027143823</v>
      </c>
      <c r="AX1205" s="119">
        <v>172.11317491293082</v>
      </c>
      <c r="AY1205" s="119">
        <v>213.86255922494456</v>
      </c>
      <c r="AZ1205" s="119">
        <v>260.45161619191958</v>
      </c>
      <c r="BA1205" s="119"/>
    </row>
    <row r="1206" spans="1:53" x14ac:dyDescent="0.25">
      <c r="A1206" s="180" t="s">
        <v>2162</v>
      </c>
      <c r="B1206" s="181">
        <v>8</v>
      </c>
      <c r="C1206" s="182" t="s">
        <v>2163</v>
      </c>
      <c r="D1206" s="31"/>
      <c r="E1206" s="32"/>
      <c r="F1206" s="160">
        <v>8772</v>
      </c>
      <c r="G1206" s="109">
        <v>3438</v>
      </c>
      <c r="H1206" s="110">
        <v>3663</v>
      </c>
      <c r="I1206" s="110">
        <v>3670</v>
      </c>
      <c r="J1206" s="110">
        <v>3676</v>
      </c>
      <c r="K1206" s="110">
        <v>3691</v>
      </c>
      <c r="L1206" s="110">
        <v>2024</v>
      </c>
      <c r="M1206" s="111"/>
      <c r="N1206" s="112">
        <v>0.1271082578937234</v>
      </c>
      <c r="O1206" s="112">
        <v>0.16437934974993731</v>
      </c>
      <c r="P1206" s="113">
        <v>0.20295558770475669</v>
      </c>
      <c r="Q1206" s="113">
        <v>0.21238841583559875</v>
      </c>
      <c r="R1206" s="113">
        <v>0.22889965605581247</v>
      </c>
      <c r="S1206" s="207">
        <v>0.25416257702524303</v>
      </c>
      <c r="T1206" s="113">
        <v>0.26419307616859794</v>
      </c>
      <c r="U1206" s="111"/>
      <c r="V1206" s="114">
        <v>65.543209400000009</v>
      </c>
      <c r="W1206" s="114">
        <v>69.900000000000006</v>
      </c>
      <c r="X1206" s="115">
        <v>71.460835769035882</v>
      </c>
      <c r="Y1206" s="115">
        <v>72.392924106687275</v>
      </c>
      <c r="Z1206" s="115">
        <v>72.973003122107755</v>
      </c>
      <c r="AA1206" s="119">
        <v>74.720788597605406</v>
      </c>
      <c r="AB1206" s="115">
        <v>75.351053082319126</v>
      </c>
      <c r="AC1206" s="115"/>
      <c r="AD1206" s="116">
        <v>13.411734841694384</v>
      </c>
      <c r="AE1206" s="116">
        <v>13.530858709987474</v>
      </c>
      <c r="AF1206" s="115">
        <v>13.59788559504744</v>
      </c>
      <c r="AG1206" s="115">
        <v>13.589665249972294</v>
      </c>
      <c r="AH1206" s="115">
        <v>13.608213713305753</v>
      </c>
      <c r="AI1206" s="119">
        <v>26.220918917682866</v>
      </c>
      <c r="AJ1206" s="117">
        <v>39.887640449438202</v>
      </c>
      <c r="AK1206" s="115"/>
      <c r="AL1206" s="118">
        <v>3.8181943471337574</v>
      </c>
      <c r="AM1206" s="118">
        <v>4.1267275690999297</v>
      </c>
      <c r="AN1206" s="115">
        <v>4.3466529382424692</v>
      </c>
      <c r="AO1206" s="115">
        <v>4.643562129032258</v>
      </c>
      <c r="AP1206" s="115">
        <v>4.7428431605246724</v>
      </c>
      <c r="AQ1206" s="119">
        <v>4.5140359159480283</v>
      </c>
      <c r="AR1206" s="115">
        <v>4.2076000000000002</v>
      </c>
      <c r="AS1206" s="115"/>
      <c r="AT1206" s="118">
        <v>89.261469254126922</v>
      </c>
      <c r="AU1206" s="118">
        <v>133.25899823870907</v>
      </c>
      <c r="AV1206" s="119">
        <v>205.41499001862869</v>
      </c>
      <c r="AW1206" s="119">
        <v>216.24063601693652</v>
      </c>
      <c r="AX1206" s="119">
        <v>255.17435929587529</v>
      </c>
      <c r="AY1206" s="119">
        <v>253.16114524750083</v>
      </c>
      <c r="AZ1206" s="119">
        <v>243.28439949252456</v>
      </c>
      <c r="BA1206" s="119"/>
    </row>
    <row r="1207" spans="1:53" x14ac:dyDescent="0.25">
      <c r="A1207" s="180"/>
      <c r="B1207" s="183"/>
      <c r="C1207" s="182"/>
      <c r="D1207" s="31"/>
      <c r="E1207" s="32"/>
      <c r="F1207" s="160"/>
      <c r="G1207" s="109"/>
      <c r="H1207" s="110"/>
      <c r="I1207" s="110"/>
      <c r="J1207" s="110"/>
      <c r="K1207" s="110"/>
      <c r="L1207" s="110" t="s">
        <v>15</v>
      </c>
      <c r="M1207" s="111"/>
      <c r="N1207" s="112"/>
      <c r="O1207" s="112"/>
      <c r="P1207" s="113"/>
      <c r="Q1207" s="113"/>
      <c r="R1207" s="113"/>
      <c r="S1207" s="207"/>
      <c r="T1207" s="113"/>
      <c r="U1207" s="111"/>
      <c r="V1207" s="114"/>
      <c r="W1207" s="114"/>
      <c r="X1207" s="115"/>
      <c r="Y1207" s="115"/>
      <c r="Z1207" s="115"/>
      <c r="AA1207" s="119"/>
      <c r="AB1207" s="115"/>
      <c r="AC1207" s="115"/>
      <c r="AD1207" s="116"/>
      <c r="AE1207" s="116"/>
      <c r="AF1207" s="115"/>
      <c r="AG1207" s="115"/>
      <c r="AH1207" s="115"/>
      <c r="AI1207" s="119"/>
      <c r="AJ1207" s="120"/>
      <c r="AK1207" s="115"/>
      <c r="AL1207" s="118"/>
      <c r="AM1207" s="118"/>
      <c r="AN1207" s="115"/>
      <c r="AO1207" s="115"/>
      <c r="AP1207" s="115"/>
      <c r="AQ1207" s="119"/>
      <c r="AR1207" s="115"/>
      <c r="AS1207" s="115"/>
      <c r="AT1207" s="118"/>
      <c r="AU1207" s="118"/>
      <c r="AV1207" s="119"/>
      <c r="AW1207" s="119"/>
      <c r="AX1207" s="119"/>
      <c r="AY1207" s="119"/>
      <c r="AZ1207" s="119"/>
      <c r="BA1207" s="119"/>
    </row>
    <row r="1208" spans="1:53" x14ac:dyDescent="0.25">
      <c r="A1208" s="170" t="s">
        <v>2164</v>
      </c>
      <c r="B1208" s="171" t="s">
        <v>2165</v>
      </c>
      <c r="C1208" s="176"/>
      <c r="D1208" s="31"/>
      <c r="E1208" s="32"/>
      <c r="F1208" s="158">
        <v>698437</v>
      </c>
      <c r="G1208" s="90">
        <v>711932</v>
      </c>
      <c r="H1208" s="124">
        <v>747338</v>
      </c>
      <c r="I1208" s="124">
        <v>755508</v>
      </c>
      <c r="J1208" s="124">
        <v>763558</v>
      </c>
      <c r="K1208" s="124">
        <v>787170</v>
      </c>
      <c r="L1208" s="124">
        <v>850765</v>
      </c>
      <c r="M1208" s="125"/>
      <c r="N1208" s="73">
        <v>0.4108</v>
      </c>
      <c r="O1208" s="73">
        <v>0.42048742671789519</v>
      </c>
      <c r="P1208" s="91">
        <v>0.51612149433058663</v>
      </c>
      <c r="Q1208" s="91">
        <v>0.52442942447067897</v>
      </c>
      <c r="R1208" s="91">
        <v>0.53560898536295587</v>
      </c>
      <c r="S1208" s="205">
        <v>0.58040382302921278</v>
      </c>
      <c r="T1208" s="91">
        <v>0.61210278995650214</v>
      </c>
      <c r="U1208" s="125"/>
      <c r="V1208" s="126">
        <v>72.038667029868677</v>
      </c>
      <c r="W1208" s="126">
        <v>75.91</v>
      </c>
      <c r="X1208" s="92">
        <v>78.051141880155669</v>
      </c>
      <c r="Y1208" s="92">
        <v>78.859924092389278</v>
      </c>
      <c r="Z1208" s="92">
        <v>79.376609343883231</v>
      </c>
      <c r="AA1208" s="95">
        <v>81.098906684501344</v>
      </c>
      <c r="AB1208" s="92">
        <v>81.66341845362561</v>
      </c>
      <c r="AC1208" s="93"/>
      <c r="AD1208" s="78">
        <v>73.522983419079978</v>
      </c>
      <c r="AE1208" s="78">
        <v>73.674683216964056</v>
      </c>
      <c r="AF1208" s="92">
        <v>76.422643746295194</v>
      </c>
      <c r="AG1208" s="92">
        <v>77.481117161426312</v>
      </c>
      <c r="AH1208" s="92">
        <v>79.994588495732486</v>
      </c>
      <c r="AI1208" s="95">
        <v>76.506365828166281</v>
      </c>
      <c r="AJ1208" s="94">
        <v>73.527836096430903</v>
      </c>
      <c r="AK1208" s="93"/>
      <c r="AL1208" s="80">
        <v>9.8678503515495581</v>
      </c>
      <c r="AM1208" s="80">
        <v>9.7225000000000001</v>
      </c>
      <c r="AN1208" s="92">
        <v>10.219570020922763</v>
      </c>
      <c r="AO1208" s="92">
        <v>9.8956999999999997</v>
      </c>
      <c r="AP1208" s="92">
        <v>10.0581</v>
      </c>
      <c r="AQ1208" s="95">
        <v>9.994262339103237</v>
      </c>
      <c r="AR1208" s="92">
        <v>9.9053546086518036</v>
      </c>
      <c r="AS1208" s="93"/>
      <c r="AT1208" s="80">
        <v>412.90000000000009</v>
      </c>
      <c r="AU1208" s="80">
        <v>371.88217257305399</v>
      </c>
      <c r="AV1208" s="95">
        <v>604.40000000000009</v>
      </c>
      <c r="AW1208" s="95">
        <v>630.91267349233624</v>
      </c>
      <c r="AX1208" s="95">
        <v>647.73602064752276</v>
      </c>
      <c r="AY1208" s="95">
        <v>810.79151225916041</v>
      </c>
      <c r="AZ1208" s="95">
        <v>958.99739999999974</v>
      </c>
      <c r="BA1208" s="96"/>
    </row>
    <row r="1209" spans="1:53" x14ac:dyDescent="0.25">
      <c r="A1209" s="177" t="s">
        <v>2166</v>
      </c>
      <c r="B1209" s="178"/>
      <c r="C1209" s="179" t="s">
        <v>2167</v>
      </c>
      <c r="D1209" s="31"/>
      <c r="E1209" s="32"/>
      <c r="F1209" s="159">
        <v>309034</v>
      </c>
      <c r="G1209" s="97">
        <v>321332</v>
      </c>
      <c r="H1209" s="98">
        <v>339782</v>
      </c>
      <c r="I1209" s="98">
        <v>344430</v>
      </c>
      <c r="J1209" s="98">
        <v>349036</v>
      </c>
      <c r="K1209" s="98">
        <v>362693</v>
      </c>
      <c r="L1209" s="98">
        <v>391519</v>
      </c>
      <c r="M1209" s="121"/>
      <c r="N1209" s="100">
        <v>0.43368076248052628</v>
      </c>
      <c r="O1209" s="100">
        <v>0.4417161710895775</v>
      </c>
      <c r="P1209" s="101">
        <v>0.53806673357024382</v>
      </c>
      <c r="Q1209" s="101">
        <v>0.55132549772226247</v>
      </c>
      <c r="R1209" s="101">
        <v>0.56136498704500992</v>
      </c>
      <c r="S1209" s="206">
        <v>0.605248572713592</v>
      </c>
      <c r="T1209" s="101">
        <v>0.6354254801647099</v>
      </c>
      <c r="U1209" s="121"/>
      <c r="V1209" s="102">
        <v>71.98239550080072</v>
      </c>
      <c r="W1209" s="102">
        <v>75.91</v>
      </c>
      <c r="X1209" s="103">
        <v>78.245515409964199</v>
      </c>
      <c r="Y1209" s="103">
        <v>79.10888773445383</v>
      </c>
      <c r="Z1209" s="103">
        <v>79.754582108253089</v>
      </c>
      <c r="AA1209" s="107">
        <v>81.620637011828421</v>
      </c>
      <c r="AB1209" s="103">
        <v>82.355822745960324</v>
      </c>
      <c r="AC1209" s="103"/>
      <c r="AD1209" s="104">
        <v>76.844396753518822</v>
      </c>
      <c r="AE1209" s="104">
        <v>75.466025298961853</v>
      </c>
      <c r="AF1209" s="103">
        <v>76.467971530249116</v>
      </c>
      <c r="AG1209" s="103">
        <v>76.831384587925683</v>
      </c>
      <c r="AH1209" s="103">
        <v>77.732961098620677</v>
      </c>
      <c r="AI1209" s="107">
        <v>77.244238296834439</v>
      </c>
      <c r="AJ1209" s="105">
        <v>77.435055058709011</v>
      </c>
      <c r="AK1209" s="103"/>
      <c r="AL1209" s="106">
        <v>10.540075138888826</v>
      </c>
      <c r="AM1209" s="106">
        <v>10.781874884246925</v>
      </c>
      <c r="AN1209" s="103">
        <v>10.857842171736367</v>
      </c>
      <c r="AO1209" s="103">
        <v>10.913722230075894</v>
      </c>
      <c r="AP1209" s="103">
        <v>10.954182510545266</v>
      </c>
      <c r="AQ1209" s="107">
        <v>10.740474416216372</v>
      </c>
      <c r="AR1209" s="103">
        <v>10.445275317192666</v>
      </c>
      <c r="AS1209" s="103"/>
      <c r="AT1209" s="106">
        <v>420.94669240339135</v>
      </c>
      <c r="AU1209" s="106">
        <v>397.39308905815301</v>
      </c>
      <c r="AV1209" s="107">
        <v>654.56314866879643</v>
      </c>
      <c r="AW1209" s="107">
        <v>687.30506442329136</v>
      </c>
      <c r="AX1209" s="107">
        <v>710.01815457433838</v>
      </c>
      <c r="AY1209" s="107">
        <v>865.47313333351201</v>
      </c>
      <c r="AZ1209" s="107">
        <v>998.54164443292473</v>
      </c>
      <c r="BA1209" s="107"/>
    </row>
    <row r="1210" spans="1:53" x14ac:dyDescent="0.25">
      <c r="A1210" s="180" t="s">
        <v>2168</v>
      </c>
      <c r="B1210" s="181">
        <v>1</v>
      </c>
      <c r="C1210" s="182" t="s">
        <v>2169</v>
      </c>
      <c r="D1210" s="31"/>
      <c r="E1210" s="32"/>
      <c r="F1210" s="160">
        <v>127117</v>
      </c>
      <c r="G1210" s="109">
        <v>125189</v>
      </c>
      <c r="H1210" s="110">
        <v>129040</v>
      </c>
      <c r="I1210" s="110">
        <v>129555</v>
      </c>
      <c r="J1210" s="110">
        <v>130006</v>
      </c>
      <c r="K1210" s="110">
        <v>131003</v>
      </c>
      <c r="L1210" s="110">
        <v>150280</v>
      </c>
      <c r="M1210" s="111"/>
      <c r="N1210" s="112">
        <v>0.48036573268273602</v>
      </c>
      <c r="O1210" s="112">
        <v>0.48667829992268197</v>
      </c>
      <c r="P1210" s="113">
        <v>0.57832171259508691</v>
      </c>
      <c r="Q1210" s="113">
        <v>0.5897968419786952</v>
      </c>
      <c r="R1210" s="113">
        <v>0.5984283395616885</v>
      </c>
      <c r="S1210" s="207">
        <v>0.63385351654518962</v>
      </c>
      <c r="T1210" s="113">
        <v>0.65492721063874326</v>
      </c>
      <c r="U1210" s="111"/>
      <c r="V1210" s="114">
        <v>72.927111650000001</v>
      </c>
      <c r="W1210" s="114">
        <v>76.05</v>
      </c>
      <c r="X1210" s="115">
        <v>78.186181997407601</v>
      </c>
      <c r="Y1210" s="115">
        <v>78.900811279899699</v>
      </c>
      <c r="Z1210" s="115">
        <v>79.49406123254245</v>
      </c>
      <c r="AA1210" s="119">
        <v>81.115068286658698</v>
      </c>
      <c r="AB1210" s="115">
        <v>81.830238238763656</v>
      </c>
      <c r="AC1210" s="115"/>
      <c r="AD1210" s="116">
        <v>82.42494512867755</v>
      </c>
      <c r="AE1210" s="116">
        <v>82.763934677898959</v>
      </c>
      <c r="AF1210" s="115">
        <v>83.081324070290151</v>
      </c>
      <c r="AG1210" s="115">
        <v>83.081324070290151</v>
      </c>
      <c r="AH1210" s="115">
        <v>83.081324070290151</v>
      </c>
      <c r="AI1210" s="119">
        <v>82.149766210946098</v>
      </c>
      <c r="AJ1210" s="117">
        <v>80.959120805927896</v>
      </c>
      <c r="AK1210" s="115"/>
      <c r="AL1210" s="118">
        <v>11.816926653687027</v>
      </c>
      <c r="AM1210" s="118">
        <v>12.029118259929442</v>
      </c>
      <c r="AN1210" s="115">
        <v>12.098376064385759</v>
      </c>
      <c r="AO1210" s="115">
        <v>12.047492230803037</v>
      </c>
      <c r="AP1210" s="115">
        <v>12.044794455055291</v>
      </c>
      <c r="AQ1210" s="119">
        <v>11.810392041535508</v>
      </c>
      <c r="AR1210" s="115">
        <v>11.467499999999999</v>
      </c>
      <c r="AS1210" s="115"/>
      <c r="AT1210" s="118">
        <v>483.591010457962</v>
      </c>
      <c r="AU1210" s="118">
        <v>467.51670146194789</v>
      </c>
      <c r="AV1210" s="119">
        <v>727.92454647285206</v>
      </c>
      <c r="AW1210" s="119">
        <v>762.04931433874617</v>
      </c>
      <c r="AX1210" s="119">
        <v>786.27043399227409</v>
      </c>
      <c r="AY1210" s="119">
        <v>917.00460709130857</v>
      </c>
      <c r="AZ1210" s="119">
        <v>1019.740935001096</v>
      </c>
      <c r="BA1210" s="119"/>
    </row>
    <row r="1211" spans="1:53" x14ac:dyDescent="0.25">
      <c r="A1211" s="180" t="s">
        <v>2170</v>
      </c>
      <c r="B1211" s="181">
        <v>2</v>
      </c>
      <c r="C1211" s="182" t="s">
        <v>2171</v>
      </c>
      <c r="D1211" s="31"/>
      <c r="E1211" s="32"/>
      <c r="F1211" s="160">
        <v>33215</v>
      </c>
      <c r="G1211" s="109">
        <v>30902</v>
      </c>
      <c r="H1211" s="110">
        <v>32953</v>
      </c>
      <c r="I1211" s="110">
        <v>33501</v>
      </c>
      <c r="J1211" s="110">
        <v>34043</v>
      </c>
      <c r="K1211" s="110">
        <v>35641</v>
      </c>
      <c r="L1211" s="110">
        <v>39574</v>
      </c>
      <c r="M1211" s="111"/>
      <c r="N1211" s="112">
        <v>0.40955882237818386</v>
      </c>
      <c r="O1211" s="112">
        <v>0.42095441726089389</v>
      </c>
      <c r="P1211" s="113">
        <v>0.51706879827361385</v>
      </c>
      <c r="Q1211" s="113">
        <v>0.53128095059120595</v>
      </c>
      <c r="R1211" s="113">
        <v>0.5415323314277094</v>
      </c>
      <c r="S1211" s="207">
        <v>0.59528743520730498</v>
      </c>
      <c r="T1211" s="113">
        <v>0.63297687682856318</v>
      </c>
      <c r="U1211" s="111"/>
      <c r="V1211" s="114">
        <v>71.599125200000003</v>
      </c>
      <c r="W1211" s="114">
        <v>75.91</v>
      </c>
      <c r="X1211" s="115">
        <v>78.558152801061993</v>
      </c>
      <c r="Y1211" s="115">
        <v>79.535112352870087</v>
      </c>
      <c r="Z1211" s="115">
        <v>80.327027891456723</v>
      </c>
      <c r="AA1211" s="119">
        <v>82.719992555500085</v>
      </c>
      <c r="AB1211" s="115">
        <v>83.930998142046988</v>
      </c>
      <c r="AC1211" s="115"/>
      <c r="AD1211" s="116">
        <v>75.640624358472792</v>
      </c>
      <c r="AE1211" s="116">
        <v>75.945708151216081</v>
      </c>
      <c r="AF1211" s="115">
        <v>76.029153313332714</v>
      </c>
      <c r="AG1211" s="115">
        <v>76.061295145349234</v>
      </c>
      <c r="AH1211" s="115">
        <v>76.137619757994855</v>
      </c>
      <c r="AI1211" s="119">
        <v>76.699463450704314</v>
      </c>
      <c r="AJ1211" s="117">
        <v>77.243401759530798</v>
      </c>
      <c r="AK1211" s="115"/>
      <c r="AL1211" s="118">
        <v>9.8648765703805594</v>
      </c>
      <c r="AM1211" s="118">
        <v>10.184590729860295</v>
      </c>
      <c r="AN1211" s="115">
        <v>10.294139954061048</v>
      </c>
      <c r="AO1211" s="115">
        <v>10.428906218316998</v>
      </c>
      <c r="AP1211" s="115">
        <v>10.49282686656184</v>
      </c>
      <c r="AQ1211" s="119">
        <v>10.33821498670256</v>
      </c>
      <c r="AR1211" s="115">
        <v>10.0974</v>
      </c>
      <c r="AS1211" s="115"/>
      <c r="AT1211" s="118">
        <v>367.66493363975985</v>
      </c>
      <c r="AU1211" s="118">
        <v>358.60998268452738</v>
      </c>
      <c r="AV1211" s="119">
        <v>601.08541839831457</v>
      </c>
      <c r="AW1211" s="119">
        <v>633.20375427227452</v>
      </c>
      <c r="AX1211" s="119">
        <v>656.82476503337273</v>
      </c>
      <c r="AY1211" s="119">
        <v>830.95134650767432</v>
      </c>
      <c r="AZ1211" s="119">
        <v>982.39344465147701</v>
      </c>
      <c r="BA1211" s="119"/>
    </row>
    <row r="1212" spans="1:53" x14ac:dyDescent="0.25">
      <c r="A1212" s="180" t="s">
        <v>2172</v>
      </c>
      <c r="B1212" s="181">
        <v>3</v>
      </c>
      <c r="C1212" s="182" t="s">
        <v>2173</v>
      </c>
      <c r="D1212" s="31"/>
      <c r="E1212" s="32"/>
      <c r="F1212" s="160">
        <v>13972</v>
      </c>
      <c r="G1212" s="109">
        <v>16298</v>
      </c>
      <c r="H1212" s="110">
        <v>17530</v>
      </c>
      <c r="I1212" s="110">
        <v>17877</v>
      </c>
      <c r="J1212" s="110">
        <v>18224</v>
      </c>
      <c r="K1212" s="110">
        <v>19259</v>
      </c>
      <c r="L1212" s="110">
        <v>21963</v>
      </c>
      <c r="M1212" s="111"/>
      <c r="N1212" s="112">
        <v>0.40465575358282857</v>
      </c>
      <c r="O1212" s="112">
        <v>0.40678848026742692</v>
      </c>
      <c r="P1212" s="113">
        <v>0.51282194635034195</v>
      </c>
      <c r="Q1212" s="113">
        <v>0.52720874923749694</v>
      </c>
      <c r="R1212" s="113">
        <v>0.53681250281364246</v>
      </c>
      <c r="S1212" s="207">
        <v>0.59518448894448084</v>
      </c>
      <c r="T1212" s="113">
        <v>0.63467641849042999</v>
      </c>
      <c r="U1212" s="111"/>
      <c r="V1212" s="114">
        <v>71.033708000000004</v>
      </c>
      <c r="W1212" s="114">
        <v>75.56</v>
      </c>
      <c r="X1212" s="115">
        <v>77.876272398511844</v>
      </c>
      <c r="Y1212" s="115">
        <v>78.834599004310718</v>
      </c>
      <c r="Z1212" s="115">
        <v>79.474758886448285</v>
      </c>
      <c r="AA1212" s="119">
        <v>80.807890040104667</v>
      </c>
      <c r="AB1212" s="115">
        <v>80.793699985204</v>
      </c>
      <c r="AC1212" s="115"/>
      <c r="AD1212" s="116">
        <v>75.0556122105247</v>
      </c>
      <c r="AE1212" s="116">
        <v>75.348997327010764</v>
      </c>
      <c r="AF1212" s="115">
        <v>75.429242719227915</v>
      </c>
      <c r="AG1212" s="115">
        <v>75.46015204759783</v>
      </c>
      <c r="AH1212" s="115">
        <v>75.533549933373536</v>
      </c>
      <c r="AI1212" s="119">
        <v>75.439716825394243</v>
      </c>
      <c r="AJ1212" s="117">
        <v>75.273522975929978</v>
      </c>
      <c r="AK1212" s="115"/>
      <c r="AL1212" s="118">
        <v>9.4113259656951609</v>
      </c>
      <c r="AM1212" s="118">
        <v>9.7060277944892306</v>
      </c>
      <c r="AN1212" s="115">
        <v>9.8055833878369665</v>
      </c>
      <c r="AO1212" s="115">
        <v>9.9650700613114402</v>
      </c>
      <c r="AP1212" s="115">
        <v>10.051168488068981</v>
      </c>
      <c r="AQ1212" s="119">
        <v>9.8463704388875968</v>
      </c>
      <c r="AR1212" s="115">
        <v>9.5760000000000005</v>
      </c>
      <c r="AS1212" s="115"/>
      <c r="AT1212" s="118">
        <v>370.63852220320018</v>
      </c>
      <c r="AU1212" s="118">
        <v>339.01380922387364</v>
      </c>
      <c r="AV1212" s="119">
        <v>613.47548161345173</v>
      </c>
      <c r="AW1212" s="119">
        <v>646.16699758965808</v>
      </c>
      <c r="AX1212" s="119">
        <v>668.95323271482368</v>
      </c>
      <c r="AY1212" s="119">
        <v>889.61698624720157</v>
      </c>
      <c r="AZ1212" s="119">
        <v>1090.5651009494595</v>
      </c>
      <c r="BA1212" s="119"/>
    </row>
    <row r="1213" spans="1:53" x14ac:dyDescent="0.25">
      <c r="A1213" s="180" t="s">
        <v>2174</v>
      </c>
      <c r="B1213" s="181">
        <v>4</v>
      </c>
      <c r="C1213" s="182" t="s">
        <v>2175</v>
      </c>
      <c r="D1213" s="31"/>
      <c r="E1213" s="32"/>
      <c r="F1213" s="160">
        <v>3773</v>
      </c>
      <c r="G1213" s="109">
        <v>3639</v>
      </c>
      <c r="H1213" s="110">
        <v>3726</v>
      </c>
      <c r="I1213" s="110">
        <v>3731</v>
      </c>
      <c r="J1213" s="110">
        <v>3735</v>
      </c>
      <c r="K1213" s="110">
        <v>3745</v>
      </c>
      <c r="L1213" s="110">
        <v>4392</v>
      </c>
      <c r="M1213" s="111"/>
      <c r="N1213" s="112">
        <v>0.38069218585860137</v>
      </c>
      <c r="O1213" s="112">
        <v>0.35612861240500071</v>
      </c>
      <c r="P1213" s="113">
        <v>0.43825489780773924</v>
      </c>
      <c r="Q1213" s="113">
        <v>0.44849675198531597</v>
      </c>
      <c r="R1213" s="113">
        <v>0.4526816317866138</v>
      </c>
      <c r="S1213" s="207">
        <v>0.52732253218224046</v>
      </c>
      <c r="T1213" s="113">
        <v>0.5825476617454628</v>
      </c>
      <c r="U1213" s="111"/>
      <c r="V1213" s="114">
        <v>70.635684050000009</v>
      </c>
      <c r="W1213" s="114">
        <v>75.63</v>
      </c>
      <c r="X1213" s="115">
        <v>78.167441468336193</v>
      </c>
      <c r="Y1213" s="115">
        <v>79.249837426070826</v>
      </c>
      <c r="Z1213" s="115">
        <v>80.027038517543687</v>
      </c>
      <c r="AA1213" s="119">
        <v>80.793970617236937</v>
      </c>
      <c r="AB1213" s="115">
        <v>80.059330148167888</v>
      </c>
      <c r="AC1213" s="115"/>
      <c r="AD1213" s="116">
        <v>66.626447907758887</v>
      </c>
      <c r="AE1213" s="116">
        <v>66.759418326845534</v>
      </c>
      <c r="AF1213" s="115">
        <v>66.795787804481918</v>
      </c>
      <c r="AG1213" s="115">
        <v>66.80979678488373</v>
      </c>
      <c r="AH1213" s="115">
        <v>66.843062779248271</v>
      </c>
      <c r="AI1213" s="119">
        <v>68.735845231315921</v>
      </c>
      <c r="AJ1213" s="117">
        <v>70.7641196013289</v>
      </c>
      <c r="AK1213" s="115"/>
      <c r="AL1213" s="118">
        <v>7.8719848260125493</v>
      </c>
      <c r="AM1213" s="118">
        <v>8.1683313222724987</v>
      </c>
      <c r="AN1213" s="115">
        <v>8.1898140344808272</v>
      </c>
      <c r="AO1213" s="115">
        <v>8.5095399554565709</v>
      </c>
      <c r="AP1213" s="115">
        <v>8.638396262886598</v>
      </c>
      <c r="AQ1213" s="119">
        <v>8.3896080043064671</v>
      </c>
      <c r="AR1213" s="115">
        <v>8.1309000000000005</v>
      </c>
      <c r="AS1213" s="115"/>
      <c r="AT1213" s="118">
        <v>369.99706353271847</v>
      </c>
      <c r="AU1213" s="118">
        <v>276.13259746793074</v>
      </c>
      <c r="AV1213" s="119">
        <v>462.09872204620967</v>
      </c>
      <c r="AW1213" s="119">
        <v>472.74920367555427</v>
      </c>
      <c r="AX1213" s="119">
        <v>474.45005370250948</v>
      </c>
      <c r="AY1213" s="119">
        <v>723.22847046695824</v>
      </c>
      <c r="AZ1213" s="119">
        <v>980.44557207380228</v>
      </c>
      <c r="BA1213" s="119"/>
    </row>
    <row r="1214" spans="1:53" x14ac:dyDescent="0.25">
      <c r="A1214" s="180" t="s">
        <v>2176</v>
      </c>
      <c r="B1214" s="181">
        <v>5</v>
      </c>
      <c r="C1214" s="182" t="s">
        <v>2177</v>
      </c>
      <c r="D1214" s="31"/>
      <c r="E1214" s="32"/>
      <c r="F1214" s="160">
        <v>5797</v>
      </c>
      <c r="G1214" s="109">
        <v>6000</v>
      </c>
      <c r="H1214" s="110">
        <v>6336</v>
      </c>
      <c r="I1214" s="110">
        <v>6419</v>
      </c>
      <c r="J1214" s="110">
        <v>6498</v>
      </c>
      <c r="K1214" s="110">
        <v>6729</v>
      </c>
      <c r="L1214" s="110">
        <v>7411</v>
      </c>
      <c r="M1214" s="111"/>
      <c r="N1214" s="112">
        <v>0.39647334640741017</v>
      </c>
      <c r="O1214" s="112">
        <v>0.39801901280608143</v>
      </c>
      <c r="P1214" s="113">
        <v>0.50822439863983304</v>
      </c>
      <c r="Q1214" s="113">
        <v>0.52307872806501454</v>
      </c>
      <c r="R1214" s="113">
        <v>0.53334537818973438</v>
      </c>
      <c r="S1214" s="207">
        <v>0.58785614582173851</v>
      </c>
      <c r="T1214" s="113">
        <v>0.62599536390243027</v>
      </c>
      <c r="U1214" s="111"/>
      <c r="V1214" s="114">
        <v>70.620804649999997</v>
      </c>
      <c r="W1214" s="114">
        <v>75.56</v>
      </c>
      <c r="X1214" s="115">
        <v>78.073839876891228</v>
      </c>
      <c r="Y1214" s="115">
        <v>79.138305765226761</v>
      </c>
      <c r="Z1214" s="115">
        <v>79.889955467014104</v>
      </c>
      <c r="AA1214" s="119">
        <v>82.118703233802535</v>
      </c>
      <c r="AB1214" s="115">
        <v>82.979209949114036</v>
      </c>
      <c r="AC1214" s="115"/>
      <c r="AD1214" s="116">
        <v>70.507526369882541</v>
      </c>
      <c r="AE1214" s="116">
        <v>70.824580901121621</v>
      </c>
      <c r="AF1214" s="115">
        <v>70.911300246391193</v>
      </c>
      <c r="AG1214" s="115">
        <v>70.944703244929812</v>
      </c>
      <c r="AH1214" s="115">
        <v>71.024022647860946</v>
      </c>
      <c r="AI1214" s="119">
        <v>72.736401468647728</v>
      </c>
      <c r="AJ1214" s="117">
        <v>74.528301886792448</v>
      </c>
      <c r="AK1214" s="115"/>
      <c r="AL1214" s="118">
        <v>9.0382848823756277</v>
      </c>
      <c r="AM1214" s="118">
        <v>9.3539448321701553</v>
      </c>
      <c r="AN1214" s="115">
        <v>9.4910562241283358</v>
      </c>
      <c r="AO1214" s="115">
        <v>9.6391182780320364</v>
      </c>
      <c r="AP1214" s="115">
        <v>9.7486484164142109</v>
      </c>
      <c r="AQ1214" s="119">
        <v>9.5996191786325866</v>
      </c>
      <c r="AR1214" s="115">
        <v>9.3863000000000003</v>
      </c>
      <c r="AS1214" s="115"/>
      <c r="AT1214" s="118">
        <v>372.02011256888932</v>
      </c>
      <c r="AU1214" s="118">
        <v>335.49539744235108</v>
      </c>
      <c r="AV1214" s="119">
        <v>625.26584063121084</v>
      </c>
      <c r="AW1214" s="119">
        <v>659.76294849751355</v>
      </c>
      <c r="AX1214" s="119">
        <v>683.3295232941831</v>
      </c>
      <c r="AY1214" s="119">
        <v>867.21318299286929</v>
      </c>
      <c r="AZ1214" s="119">
        <v>1026.6942248922151</v>
      </c>
      <c r="BA1214" s="119"/>
    </row>
    <row r="1215" spans="1:53" x14ac:dyDescent="0.25">
      <c r="A1215" s="180" t="s">
        <v>2178</v>
      </c>
      <c r="B1215" s="181">
        <v>6</v>
      </c>
      <c r="C1215" s="182" t="s">
        <v>2179</v>
      </c>
      <c r="D1215" s="31"/>
      <c r="E1215" s="32"/>
      <c r="F1215" s="160">
        <v>53822</v>
      </c>
      <c r="G1215" s="109">
        <v>50349</v>
      </c>
      <c r="H1215" s="110">
        <v>52595</v>
      </c>
      <c r="I1215" s="110">
        <v>53061</v>
      </c>
      <c r="J1215" s="110">
        <v>53508</v>
      </c>
      <c r="K1215" s="110">
        <v>54747</v>
      </c>
      <c r="L1215" s="110">
        <v>54047</v>
      </c>
      <c r="M1215" s="111"/>
      <c r="N1215" s="112">
        <v>0.41439418905602143</v>
      </c>
      <c r="O1215" s="112">
        <v>0.41728508425055072</v>
      </c>
      <c r="P1215" s="113">
        <v>0.50716938274988588</v>
      </c>
      <c r="Q1215" s="113">
        <v>0.51931760431653906</v>
      </c>
      <c r="R1215" s="113">
        <v>0.52778021581429846</v>
      </c>
      <c r="S1215" s="207">
        <v>0.57974850419959167</v>
      </c>
      <c r="T1215" s="113">
        <v>0.61770678282460167</v>
      </c>
      <c r="U1215" s="111"/>
      <c r="V1215" s="114">
        <v>71.599125200000003</v>
      </c>
      <c r="W1215" s="114">
        <v>75.86</v>
      </c>
      <c r="X1215" s="115">
        <v>78.454482708339711</v>
      </c>
      <c r="Y1215" s="115">
        <v>79.405811725440131</v>
      </c>
      <c r="Z1215" s="115">
        <v>80.147982523496069</v>
      </c>
      <c r="AA1215" s="119">
        <v>82.572597262554837</v>
      </c>
      <c r="AB1215" s="115">
        <v>83.815525800151875</v>
      </c>
      <c r="AC1215" s="115"/>
      <c r="AD1215" s="116">
        <v>73.451144659852744</v>
      </c>
      <c r="AE1215" s="116">
        <v>73.782720513073912</v>
      </c>
      <c r="AF1215" s="115">
        <v>73.873411665747753</v>
      </c>
      <c r="AG1215" s="115">
        <v>73.908344545266317</v>
      </c>
      <c r="AH1215" s="115">
        <v>73.991296833004014</v>
      </c>
      <c r="AI1215" s="119">
        <v>75.80016230094958</v>
      </c>
      <c r="AJ1215" s="117">
        <v>77.693761814744803</v>
      </c>
      <c r="AK1215" s="115"/>
      <c r="AL1215" s="118">
        <v>10.027930481735373</v>
      </c>
      <c r="AM1215" s="118">
        <v>10.301646679592825</v>
      </c>
      <c r="AN1215" s="115">
        <v>10.42723556997308</v>
      </c>
      <c r="AO1215" s="115">
        <v>10.527876326558925</v>
      </c>
      <c r="AP1215" s="115">
        <v>10.591010103099663</v>
      </c>
      <c r="AQ1215" s="119">
        <v>10.416394642384628</v>
      </c>
      <c r="AR1215" s="115">
        <v>10.159800000000001</v>
      </c>
      <c r="AS1215" s="115"/>
      <c r="AT1215" s="118">
        <v>381.2031075208385</v>
      </c>
      <c r="AU1215" s="118">
        <v>352.91111758219387</v>
      </c>
      <c r="AV1215" s="119">
        <v>573.77494578606695</v>
      </c>
      <c r="AW1215" s="119">
        <v>599.8916530853927</v>
      </c>
      <c r="AX1215" s="119">
        <v>617.54881993663435</v>
      </c>
      <c r="AY1215" s="119">
        <v>773.104028469068</v>
      </c>
      <c r="AZ1215" s="119">
        <v>911.34770616829144</v>
      </c>
      <c r="BA1215" s="119"/>
    </row>
    <row r="1216" spans="1:53" x14ac:dyDescent="0.25">
      <c r="A1216" s="180" t="s">
        <v>2180</v>
      </c>
      <c r="B1216" s="181">
        <v>7</v>
      </c>
      <c r="C1216" s="182" t="s">
        <v>2181</v>
      </c>
      <c r="D1216" s="31"/>
      <c r="E1216" s="32"/>
      <c r="F1216" s="160">
        <v>5271</v>
      </c>
      <c r="G1216" s="109">
        <v>4588</v>
      </c>
      <c r="H1216" s="110">
        <v>4759</v>
      </c>
      <c r="I1216" s="110">
        <v>4764</v>
      </c>
      <c r="J1216" s="110">
        <v>4769</v>
      </c>
      <c r="K1216" s="110">
        <v>4784</v>
      </c>
      <c r="L1216" s="110">
        <v>6395</v>
      </c>
      <c r="M1216" s="111"/>
      <c r="N1216" s="112">
        <v>0.41786795893606177</v>
      </c>
      <c r="O1216" s="112">
        <v>0.40466228734456583</v>
      </c>
      <c r="P1216" s="113">
        <v>0.50814160412770393</v>
      </c>
      <c r="Q1216" s="113">
        <v>0.52151648316496946</v>
      </c>
      <c r="R1216" s="113">
        <v>0.53027331032316549</v>
      </c>
      <c r="S1216" s="207">
        <v>0.57565200235295377</v>
      </c>
      <c r="T1216" s="113">
        <v>0.60519153819656979</v>
      </c>
      <c r="U1216" s="111"/>
      <c r="V1216" s="114">
        <v>71.141583650000001</v>
      </c>
      <c r="W1216" s="114">
        <v>75.67</v>
      </c>
      <c r="X1216" s="115">
        <v>78.008619460811417</v>
      </c>
      <c r="Y1216" s="115">
        <v>78.965135746497737</v>
      </c>
      <c r="Z1216" s="115">
        <v>79.599185317216879</v>
      </c>
      <c r="AA1216" s="119">
        <v>80.851527618169484</v>
      </c>
      <c r="AB1216" s="115">
        <v>80.740022443897914</v>
      </c>
      <c r="AC1216" s="115"/>
      <c r="AD1216" s="116">
        <v>80.471755389565629</v>
      </c>
      <c r="AE1216" s="116">
        <v>80.619349153973815</v>
      </c>
      <c r="AF1216" s="115">
        <v>80.722891566265062</v>
      </c>
      <c r="AG1216" s="115">
        <v>80.722891566265062</v>
      </c>
      <c r="AH1216" s="115">
        <v>80.722891566265062</v>
      </c>
      <c r="AI1216" s="119">
        <v>76.535626793332767</v>
      </c>
      <c r="AJ1216" s="117">
        <v>71.914893617021278</v>
      </c>
      <c r="AK1216" s="115"/>
      <c r="AL1216" s="118">
        <v>9.6253847502191068</v>
      </c>
      <c r="AM1216" s="118">
        <v>9.9201506533435815</v>
      </c>
      <c r="AN1216" s="115">
        <v>9.8997090824120395</v>
      </c>
      <c r="AO1216" s="115">
        <v>10.133424913852515</v>
      </c>
      <c r="AP1216" s="115">
        <v>10.357611888296121</v>
      </c>
      <c r="AQ1216" s="119">
        <v>10.169833941422965</v>
      </c>
      <c r="AR1216" s="115">
        <v>10.030900000000001</v>
      </c>
      <c r="AS1216" s="115"/>
      <c r="AT1216" s="118">
        <v>386.20644591128803</v>
      </c>
      <c r="AU1216" s="118">
        <v>319.86425087848369</v>
      </c>
      <c r="AV1216" s="119">
        <v>574.49453505965653</v>
      </c>
      <c r="AW1216" s="119">
        <v>599.79789834515122</v>
      </c>
      <c r="AX1216" s="119">
        <v>614.09636885797318</v>
      </c>
      <c r="AY1216" s="119">
        <v>787.08531100187975</v>
      </c>
      <c r="AZ1216" s="119">
        <v>945.94187030430066</v>
      </c>
      <c r="BA1216" s="119"/>
    </row>
    <row r="1217" spans="1:53" x14ac:dyDescent="0.25">
      <c r="A1217" s="180" t="s">
        <v>2182</v>
      </c>
      <c r="B1217" s="181">
        <v>8</v>
      </c>
      <c r="C1217" s="182" t="s">
        <v>2183</v>
      </c>
      <c r="D1217" s="31"/>
      <c r="E1217" s="32"/>
      <c r="F1217" s="160">
        <v>11608</v>
      </c>
      <c r="G1217" s="109">
        <v>17973</v>
      </c>
      <c r="H1217" s="110">
        <v>20037</v>
      </c>
      <c r="I1217" s="110">
        <v>20704</v>
      </c>
      <c r="J1217" s="110">
        <v>21384</v>
      </c>
      <c r="K1217" s="110">
        <v>23504</v>
      </c>
      <c r="L1217" s="110">
        <v>25767</v>
      </c>
      <c r="M1217" s="111"/>
      <c r="N1217" s="112">
        <v>0.39911656147213004</v>
      </c>
      <c r="O1217" s="112">
        <v>0.39642913980380928</v>
      </c>
      <c r="P1217" s="113">
        <v>0.50618994703775833</v>
      </c>
      <c r="Q1217" s="113">
        <v>0.51958960486822359</v>
      </c>
      <c r="R1217" s="113">
        <v>0.52836153545740505</v>
      </c>
      <c r="S1217" s="207">
        <v>0.56913099179807536</v>
      </c>
      <c r="T1217" s="113">
        <v>0.5941116581274567</v>
      </c>
      <c r="U1217" s="111"/>
      <c r="V1217" s="114">
        <v>71.111824850000005</v>
      </c>
      <c r="W1217" s="114">
        <v>75.760000000000005</v>
      </c>
      <c r="X1217" s="115">
        <v>77.989987173650476</v>
      </c>
      <c r="Y1217" s="115">
        <v>78.912974860373808</v>
      </c>
      <c r="Z1217" s="115">
        <v>79.396936403401213</v>
      </c>
      <c r="AA1217" s="119">
        <v>81.098250613445316</v>
      </c>
      <c r="AB1217" s="115">
        <v>81.377233517168378</v>
      </c>
      <c r="AC1217" s="115"/>
      <c r="AD1217" s="116">
        <v>59.213620149557343</v>
      </c>
      <c r="AE1217" s="116">
        <v>59.50901172505263</v>
      </c>
      <c r="AF1217" s="115">
        <v>59.589805915014182</v>
      </c>
      <c r="AG1217" s="115">
        <v>59.620926632090921</v>
      </c>
      <c r="AH1217" s="115">
        <v>59.694826485556533</v>
      </c>
      <c r="AI1217" s="119">
        <v>63.366327421223446</v>
      </c>
      <c r="AJ1217" s="117">
        <v>67.292448894451397</v>
      </c>
      <c r="AK1217" s="115"/>
      <c r="AL1217" s="118">
        <v>9.3930334960672628</v>
      </c>
      <c r="AM1217" s="118">
        <v>9.5497371828126756</v>
      </c>
      <c r="AN1217" s="115">
        <v>9.5879787903468632</v>
      </c>
      <c r="AO1217" s="115">
        <v>9.6946042143059614</v>
      </c>
      <c r="AP1217" s="115">
        <v>9.767501094923535</v>
      </c>
      <c r="AQ1217" s="119">
        <v>9.276354980185161</v>
      </c>
      <c r="AR1217" s="115">
        <v>8.7379999999999995</v>
      </c>
      <c r="AS1217" s="115"/>
      <c r="AT1217" s="118">
        <v>397.39385105456245</v>
      </c>
      <c r="AU1217" s="118">
        <v>353.53164678023779</v>
      </c>
      <c r="AV1217" s="119">
        <v>668.22887989717549</v>
      </c>
      <c r="AW1217" s="119">
        <v>703.39911989713255</v>
      </c>
      <c r="AX1217" s="119">
        <v>727.95027707712779</v>
      </c>
      <c r="AY1217" s="119">
        <v>876.444564385136</v>
      </c>
      <c r="AZ1217" s="119">
        <v>994.42823357096938</v>
      </c>
      <c r="BA1217" s="119"/>
    </row>
    <row r="1218" spans="1:53" x14ac:dyDescent="0.25">
      <c r="A1218" s="180" t="s">
        <v>2184</v>
      </c>
      <c r="B1218" s="181">
        <v>9</v>
      </c>
      <c r="C1218" s="182" t="s">
        <v>2185</v>
      </c>
      <c r="D1218" s="31"/>
      <c r="E1218" s="32"/>
      <c r="F1218" s="160">
        <v>6220</v>
      </c>
      <c r="G1218" s="109">
        <v>6070</v>
      </c>
      <c r="H1218" s="110">
        <v>6205</v>
      </c>
      <c r="I1218" s="110">
        <v>6211</v>
      </c>
      <c r="J1218" s="110">
        <v>6217</v>
      </c>
      <c r="K1218" s="110">
        <v>6235</v>
      </c>
      <c r="L1218" s="110">
        <v>6987</v>
      </c>
      <c r="M1218" s="111"/>
      <c r="N1218" s="112">
        <v>0.39598399218795682</v>
      </c>
      <c r="O1218" s="112">
        <v>0.39419500362518817</v>
      </c>
      <c r="P1218" s="113">
        <v>0.49963401205787306</v>
      </c>
      <c r="Q1218" s="113">
        <v>0.51441412631304007</v>
      </c>
      <c r="R1218" s="113">
        <v>0.52303925717341648</v>
      </c>
      <c r="S1218" s="207">
        <v>0.58334278061376199</v>
      </c>
      <c r="T1218" s="113">
        <v>0.62664799688641881</v>
      </c>
      <c r="U1218" s="111"/>
      <c r="V1218" s="114">
        <v>70.959311</v>
      </c>
      <c r="W1218" s="114">
        <v>75.67</v>
      </c>
      <c r="X1218" s="115">
        <v>77.682756673636788</v>
      </c>
      <c r="Y1218" s="115">
        <v>78.559748837487774</v>
      </c>
      <c r="Z1218" s="115">
        <v>78.884542507849972</v>
      </c>
      <c r="AA1218" s="119">
        <v>80.626535621273661</v>
      </c>
      <c r="AB1218" s="115">
        <v>80.88885099930134</v>
      </c>
      <c r="AC1218" s="115"/>
      <c r="AD1218" s="116">
        <v>72.435563387549223</v>
      </c>
      <c r="AE1218" s="116">
        <v>72.67388990851066</v>
      </c>
      <c r="AF1218" s="115">
        <v>72.739075918555613</v>
      </c>
      <c r="AG1218" s="115">
        <v>72.764184597495714</v>
      </c>
      <c r="AH1218" s="115">
        <v>72.823808149543495</v>
      </c>
      <c r="AI1218" s="119">
        <v>74.989249234883914</v>
      </c>
      <c r="AJ1218" s="117">
        <v>77.290836653386449</v>
      </c>
      <c r="AK1218" s="115"/>
      <c r="AL1218" s="118">
        <v>8.4115894346289757</v>
      </c>
      <c r="AM1218" s="118">
        <v>8.7145144611605758</v>
      </c>
      <c r="AN1218" s="115">
        <v>8.7833120074528779</v>
      </c>
      <c r="AO1218" s="115">
        <v>8.9984455042361287</v>
      </c>
      <c r="AP1218" s="115">
        <v>9.1259792149631203</v>
      </c>
      <c r="AQ1218" s="119">
        <v>8.9894651561931624</v>
      </c>
      <c r="AR1218" s="115">
        <v>8.8271999999999995</v>
      </c>
      <c r="AS1218" s="115"/>
      <c r="AT1218" s="118">
        <v>379.06687775649328</v>
      </c>
      <c r="AU1218" s="118">
        <v>335.55554170076999</v>
      </c>
      <c r="AV1218" s="119">
        <v>620.44382025970538</v>
      </c>
      <c r="AW1218" s="119">
        <v>653.91966106784309</v>
      </c>
      <c r="AX1218" s="119">
        <v>675.73946120370272</v>
      </c>
      <c r="AY1218" s="119">
        <v>891.55256683121843</v>
      </c>
      <c r="AZ1218" s="119">
        <v>1087.9384159799204</v>
      </c>
      <c r="BA1218" s="119"/>
    </row>
    <row r="1219" spans="1:53" x14ac:dyDescent="0.25">
      <c r="A1219" s="180" t="s">
        <v>2186</v>
      </c>
      <c r="B1219" s="181">
        <v>10</v>
      </c>
      <c r="C1219" s="182" t="s">
        <v>1007</v>
      </c>
      <c r="D1219" s="31"/>
      <c r="E1219" s="32"/>
      <c r="F1219" s="160">
        <v>11651</v>
      </c>
      <c r="G1219" s="109">
        <v>12430</v>
      </c>
      <c r="H1219" s="110">
        <v>13360</v>
      </c>
      <c r="I1219" s="110">
        <v>13623</v>
      </c>
      <c r="J1219" s="110">
        <v>13884</v>
      </c>
      <c r="K1219" s="110">
        <v>14663</v>
      </c>
      <c r="L1219" s="110">
        <v>13846</v>
      </c>
      <c r="M1219" s="111"/>
      <c r="N1219" s="112">
        <v>0.40566139058561052</v>
      </c>
      <c r="O1219" s="112">
        <v>0.43820489635712417</v>
      </c>
      <c r="P1219" s="113">
        <v>0.53819437781900725</v>
      </c>
      <c r="Q1219" s="113">
        <v>0.55516270958094172</v>
      </c>
      <c r="R1219" s="113">
        <v>0.56824342288725693</v>
      </c>
      <c r="S1219" s="207">
        <v>0.61532346597936571</v>
      </c>
      <c r="T1219" s="113">
        <v>0.64543568455552358</v>
      </c>
      <c r="U1219" s="111"/>
      <c r="V1219" s="114">
        <v>70.799357450000002</v>
      </c>
      <c r="W1219" s="114">
        <v>75.86</v>
      </c>
      <c r="X1219" s="115">
        <v>78.588076600591037</v>
      </c>
      <c r="Y1219" s="115">
        <v>79.686987278979174</v>
      </c>
      <c r="Z1219" s="115">
        <v>80.48058017546856</v>
      </c>
      <c r="AA1219" s="119">
        <v>83.009031429042125</v>
      </c>
      <c r="AB1219" s="115">
        <v>84.13481238308853</v>
      </c>
      <c r="AC1219" s="115"/>
      <c r="AD1219" s="116">
        <v>71.420265767297479</v>
      </c>
      <c r="AE1219" s="116">
        <v>71.712290572590845</v>
      </c>
      <c r="AF1219" s="115">
        <v>71.792163898540622</v>
      </c>
      <c r="AG1219" s="115">
        <v>71.822929912533013</v>
      </c>
      <c r="AH1219" s="115">
        <v>71.895987481230819</v>
      </c>
      <c r="AI1219" s="119">
        <v>73.821537222213578</v>
      </c>
      <c r="AJ1219" s="117">
        <v>75.850622406639005</v>
      </c>
      <c r="AK1219" s="115"/>
      <c r="AL1219" s="118">
        <v>10.250880541012217</v>
      </c>
      <c r="AM1219" s="118">
        <v>10.449856701506301</v>
      </c>
      <c r="AN1219" s="115">
        <v>10.502760528632248</v>
      </c>
      <c r="AO1219" s="115">
        <v>10.589616080675933</v>
      </c>
      <c r="AP1219" s="115">
        <v>10.649220290429042</v>
      </c>
      <c r="AQ1219" s="119">
        <v>10.562761766414482</v>
      </c>
      <c r="AR1219" s="115">
        <v>10.4384</v>
      </c>
      <c r="AS1219" s="115"/>
      <c r="AT1219" s="118">
        <v>365.66046641881366</v>
      </c>
      <c r="AU1219" s="118">
        <v>405.22557340043386</v>
      </c>
      <c r="AV1219" s="119">
        <v>683.62638065978558</v>
      </c>
      <c r="AW1219" s="119">
        <v>729.02113468992854</v>
      </c>
      <c r="AX1219" s="119">
        <v>765.75160107308284</v>
      </c>
      <c r="AY1219" s="119">
        <v>915.06575160636567</v>
      </c>
      <c r="AZ1219" s="119">
        <v>1024.9922889107922</v>
      </c>
      <c r="BA1219" s="119"/>
    </row>
    <row r="1220" spans="1:53" x14ac:dyDescent="0.25">
      <c r="A1220" s="180" t="s">
        <v>2187</v>
      </c>
      <c r="B1220" s="181">
        <v>11</v>
      </c>
      <c r="C1220" s="182" t="s">
        <v>1544</v>
      </c>
      <c r="D1220" s="31"/>
      <c r="E1220" s="32"/>
      <c r="F1220" s="160">
        <v>17803</v>
      </c>
      <c r="G1220" s="109">
        <v>23657</v>
      </c>
      <c r="H1220" s="110">
        <v>25814</v>
      </c>
      <c r="I1220" s="110">
        <v>26465</v>
      </c>
      <c r="J1220" s="110">
        <v>27121</v>
      </c>
      <c r="K1220" s="110">
        <v>29117</v>
      </c>
      <c r="L1220" s="110">
        <v>27645</v>
      </c>
      <c r="M1220" s="111"/>
      <c r="N1220" s="112">
        <v>0.39961096262717505</v>
      </c>
      <c r="O1220" s="112">
        <v>0.39893659787198438</v>
      </c>
      <c r="P1220" s="113">
        <v>0.51483601120061073</v>
      </c>
      <c r="Q1220" s="113">
        <v>0.53097365529289586</v>
      </c>
      <c r="R1220" s="113">
        <v>0.54190868666981495</v>
      </c>
      <c r="S1220" s="207">
        <v>0.58886056986304802</v>
      </c>
      <c r="T1220" s="113">
        <v>0.62000757199728351</v>
      </c>
      <c r="U1220" s="111"/>
      <c r="V1220" s="114">
        <v>70.843995650000011</v>
      </c>
      <c r="W1220" s="114">
        <v>75.81</v>
      </c>
      <c r="X1220" s="115">
        <v>78.730145929346307</v>
      </c>
      <c r="Y1220" s="115">
        <v>79.869112154398977</v>
      </c>
      <c r="Z1220" s="115">
        <v>80.819773269862765</v>
      </c>
      <c r="AA1220" s="119">
        <v>83.154371698964042</v>
      </c>
      <c r="AB1220" s="115">
        <v>84.144217648993546</v>
      </c>
      <c r="AC1220" s="115"/>
      <c r="AD1220" s="116">
        <v>71.858142862519287</v>
      </c>
      <c r="AE1220" s="116">
        <v>72.097285570196348</v>
      </c>
      <c r="AF1220" s="115">
        <v>72.162694820001732</v>
      </c>
      <c r="AG1220" s="115">
        <v>72.187889487568356</v>
      </c>
      <c r="AH1220" s="115">
        <v>72.247717229862857</v>
      </c>
      <c r="AI1220" s="119">
        <v>74.14947311030113</v>
      </c>
      <c r="AJ1220" s="117">
        <v>76.164267569856065</v>
      </c>
      <c r="AK1220" s="115"/>
      <c r="AL1220" s="118">
        <v>8.6617634418324272</v>
      </c>
      <c r="AM1220" s="118">
        <v>9.0138882182930971</v>
      </c>
      <c r="AN1220" s="115">
        <v>9.108288409514012</v>
      </c>
      <c r="AO1220" s="115">
        <v>9.3415480151228731</v>
      </c>
      <c r="AP1220" s="115">
        <v>9.4476413253180489</v>
      </c>
      <c r="AQ1220" s="119">
        <v>9.2282219515931416</v>
      </c>
      <c r="AR1220" s="115">
        <v>8.9450000000000003</v>
      </c>
      <c r="AS1220" s="115"/>
      <c r="AT1220" s="118">
        <v>384.37047448212195</v>
      </c>
      <c r="AU1220" s="118">
        <v>340.37299539444666</v>
      </c>
      <c r="AV1220" s="119">
        <v>651.36343427504983</v>
      </c>
      <c r="AW1220" s="119">
        <v>686.68978236819191</v>
      </c>
      <c r="AX1220" s="119">
        <v>710.96902516148123</v>
      </c>
      <c r="AY1220" s="119">
        <v>868.81735910128918</v>
      </c>
      <c r="AZ1220" s="119">
        <v>997.75167656453254</v>
      </c>
      <c r="BA1220" s="119"/>
    </row>
    <row r="1221" spans="1:53" x14ac:dyDescent="0.25">
      <c r="A1221" s="180" t="s">
        <v>2188</v>
      </c>
      <c r="B1221" s="181">
        <v>12</v>
      </c>
      <c r="C1221" s="182" t="s">
        <v>2189</v>
      </c>
      <c r="D1221" s="31"/>
      <c r="E1221" s="32"/>
      <c r="F1221" s="160">
        <v>13144</v>
      </c>
      <c r="G1221" s="109">
        <v>19019</v>
      </c>
      <c r="H1221" s="110">
        <v>22020</v>
      </c>
      <c r="I1221" s="110">
        <v>23079</v>
      </c>
      <c r="J1221" s="110">
        <v>24174</v>
      </c>
      <c r="K1221" s="110">
        <v>27706</v>
      </c>
      <c r="L1221" s="110">
        <v>27387</v>
      </c>
      <c r="M1221" s="111"/>
      <c r="N1221" s="112">
        <v>0.41875050656603952</v>
      </c>
      <c r="O1221" s="112">
        <v>0.42932440251944665</v>
      </c>
      <c r="P1221" s="113">
        <v>0.51702948076800559</v>
      </c>
      <c r="Q1221" s="113">
        <v>0.52896278240920303</v>
      </c>
      <c r="R1221" s="113">
        <v>0.53754548292296578</v>
      </c>
      <c r="S1221" s="207">
        <v>0.59525220416701108</v>
      </c>
      <c r="T1221" s="113">
        <v>0.63683824734986183</v>
      </c>
      <c r="U1221" s="111"/>
      <c r="V1221" s="114">
        <v>71.829755900000009</v>
      </c>
      <c r="W1221" s="114">
        <v>75.81</v>
      </c>
      <c r="X1221" s="115">
        <v>77.831014362616202</v>
      </c>
      <c r="Y1221" s="115">
        <v>78.637410230318267</v>
      </c>
      <c r="Z1221" s="115">
        <v>79.097322840788223</v>
      </c>
      <c r="AA1221" s="119">
        <v>80.882228128148881</v>
      </c>
      <c r="AB1221" s="115">
        <v>81.478347796218344</v>
      </c>
      <c r="AC1221" s="115"/>
      <c r="AD1221" s="116">
        <v>74.391052657812466</v>
      </c>
      <c r="AE1221" s="116">
        <v>74.717459328501363</v>
      </c>
      <c r="AF1221" s="115">
        <v>74.806736629359165</v>
      </c>
      <c r="AG1221" s="115">
        <v>74.841124914243181</v>
      </c>
      <c r="AH1221" s="115">
        <v>74.922783997084878</v>
      </c>
      <c r="AI1221" s="119">
        <v>76.007919635347093</v>
      </c>
      <c r="AJ1221" s="117">
        <v>77.115987460815049</v>
      </c>
      <c r="AK1221" s="115"/>
      <c r="AL1221" s="118">
        <v>10.481948021337304</v>
      </c>
      <c r="AM1221" s="118">
        <v>10.688495212082262</v>
      </c>
      <c r="AN1221" s="115">
        <v>10.775454650881414</v>
      </c>
      <c r="AO1221" s="115">
        <v>10.837640262033078</v>
      </c>
      <c r="AP1221" s="115">
        <v>10.882907519871395</v>
      </c>
      <c r="AQ1221" s="119">
        <v>10.764554940625075</v>
      </c>
      <c r="AR1221" s="115">
        <v>10.5845</v>
      </c>
      <c r="AS1221" s="115"/>
      <c r="AT1221" s="118">
        <v>378.86466099199208</v>
      </c>
      <c r="AU1221" s="118">
        <v>371.81754383425016</v>
      </c>
      <c r="AV1221" s="119">
        <v>597.69199247390611</v>
      </c>
      <c r="AW1221" s="119">
        <v>626.3195203531817</v>
      </c>
      <c r="AX1221" s="119">
        <v>648.42690978892722</v>
      </c>
      <c r="AY1221" s="119">
        <v>840.83825300676119</v>
      </c>
      <c r="AZ1221" s="119">
        <v>1014.2352587033433</v>
      </c>
      <c r="BA1221" s="119"/>
    </row>
    <row r="1222" spans="1:53" x14ac:dyDescent="0.25">
      <c r="A1222" s="180" t="s">
        <v>2190</v>
      </c>
      <c r="B1222" s="181">
        <v>13</v>
      </c>
      <c r="C1222" s="182" t="s">
        <v>2191</v>
      </c>
      <c r="D1222" s="31"/>
      <c r="E1222" s="32"/>
      <c r="F1222" s="160">
        <v>4209</v>
      </c>
      <c r="G1222" s="109">
        <v>4101</v>
      </c>
      <c r="H1222" s="110">
        <v>4322</v>
      </c>
      <c r="I1222" s="110">
        <v>4375</v>
      </c>
      <c r="J1222" s="110">
        <v>4427</v>
      </c>
      <c r="K1222" s="110">
        <v>4574</v>
      </c>
      <c r="L1222" s="110">
        <v>4709</v>
      </c>
      <c r="M1222" s="111"/>
      <c r="N1222" s="112">
        <v>0.41647880691211014</v>
      </c>
      <c r="O1222" s="112">
        <v>0.42385612404790951</v>
      </c>
      <c r="P1222" s="113">
        <v>0.53362883899258517</v>
      </c>
      <c r="Q1222" s="113">
        <v>0.54899100669436329</v>
      </c>
      <c r="R1222" s="113">
        <v>0.55991100770677138</v>
      </c>
      <c r="S1222" s="207">
        <v>0.58902004356703519</v>
      </c>
      <c r="T1222" s="113">
        <v>0.60118037196504648</v>
      </c>
      <c r="U1222" s="111"/>
      <c r="V1222" s="114">
        <v>72.049227049999999</v>
      </c>
      <c r="W1222" s="114">
        <v>75.599999999999994</v>
      </c>
      <c r="X1222" s="115">
        <v>77.729801927740723</v>
      </c>
      <c r="Y1222" s="115">
        <v>78.54058787971438</v>
      </c>
      <c r="Z1222" s="115">
        <v>79.210133725800503</v>
      </c>
      <c r="AA1222" s="119">
        <v>80.323097420896602</v>
      </c>
      <c r="AB1222" s="115">
        <v>80.410252863597648</v>
      </c>
      <c r="AC1222" s="115"/>
      <c r="AD1222" s="116">
        <v>83.514660788933654</v>
      </c>
      <c r="AE1222" s="116">
        <v>83.823961546374321</v>
      </c>
      <c r="AF1222" s="115">
        <v>84.146341463414629</v>
      </c>
      <c r="AG1222" s="115">
        <v>84.146341463414629</v>
      </c>
      <c r="AH1222" s="115">
        <v>84.146341463414629</v>
      </c>
      <c r="AI1222" s="119">
        <v>79.419629837771254</v>
      </c>
      <c r="AJ1222" s="117">
        <v>74.111675126903549</v>
      </c>
      <c r="AK1222" s="115"/>
      <c r="AL1222" s="118">
        <v>9.7312512374934172</v>
      </c>
      <c r="AM1222" s="118">
        <v>9.9713238962221187</v>
      </c>
      <c r="AN1222" s="115">
        <v>10.067394735023276</v>
      </c>
      <c r="AO1222" s="115">
        <v>10.208075230460921</v>
      </c>
      <c r="AP1222" s="115">
        <v>10.277929061160888</v>
      </c>
      <c r="AQ1222" s="119">
        <v>10.063391065491464</v>
      </c>
      <c r="AR1222" s="115">
        <v>9.7888000000000002</v>
      </c>
      <c r="AS1222" s="115"/>
      <c r="AT1222" s="118">
        <v>367.49594928935159</v>
      </c>
      <c r="AU1222" s="118">
        <v>355.46965504602531</v>
      </c>
      <c r="AV1222" s="119">
        <v>643.93666819162979</v>
      </c>
      <c r="AW1222" s="119">
        <v>682.52864827200619</v>
      </c>
      <c r="AX1222" s="119">
        <v>710.65714905938046</v>
      </c>
      <c r="AY1222" s="119">
        <v>838.62418246273592</v>
      </c>
      <c r="AZ1222" s="119">
        <v>933.15750529193417</v>
      </c>
      <c r="BA1222" s="119"/>
    </row>
    <row r="1223" spans="1:53" x14ac:dyDescent="0.25">
      <c r="A1223" s="180" t="s">
        <v>2192</v>
      </c>
      <c r="B1223" s="181">
        <v>14</v>
      </c>
      <c r="C1223" s="182" t="s">
        <v>2193</v>
      </c>
      <c r="D1223" s="31"/>
      <c r="E1223" s="32"/>
      <c r="F1223" s="160">
        <v>1432</v>
      </c>
      <c r="G1223" s="109">
        <v>1117</v>
      </c>
      <c r="H1223" s="110">
        <v>1085</v>
      </c>
      <c r="I1223" s="110">
        <v>1065</v>
      </c>
      <c r="J1223" s="110">
        <v>1046</v>
      </c>
      <c r="K1223" s="110">
        <v>986</v>
      </c>
      <c r="L1223" s="110">
        <v>1116</v>
      </c>
      <c r="M1223" s="111"/>
      <c r="N1223" s="112">
        <v>0.35952845893057833</v>
      </c>
      <c r="O1223" s="112">
        <v>0.33516481265535869</v>
      </c>
      <c r="P1223" s="113">
        <v>0.37960385164294519</v>
      </c>
      <c r="Q1223" s="113">
        <v>0.38537097891559291</v>
      </c>
      <c r="R1223" s="113">
        <v>0.38471192300228846</v>
      </c>
      <c r="S1223" s="207">
        <v>0.39066613696318908</v>
      </c>
      <c r="T1223" s="113">
        <v>0.39171768635473647</v>
      </c>
      <c r="U1223" s="111"/>
      <c r="V1223" s="114">
        <v>69.311417450000008</v>
      </c>
      <c r="W1223" s="114">
        <v>75.27</v>
      </c>
      <c r="X1223" s="115">
        <v>77.394847982170617</v>
      </c>
      <c r="Y1223" s="115">
        <v>78.499810533398062</v>
      </c>
      <c r="Z1223" s="115">
        <v>78.898303216830456</v>
      </c>
      <c r="AA1223" s="119">
        <v>79.361362401499946</v>
      </c>
      <c r="AB1223" s="115">
        <v>77.893510002693517</v>
      </c>
      <c r="AC1223" s="115"/>
      <c r="AD1223" s="116">
        <v>64.701963318284754</v>
      </c>
      <c r="AE1223" s="116">
        <v>64.738487673808805</v>
      </c>
      <c r="AF1223" s="115">
        <v>64.74847765308796</v>
      </c>
      <c r="AG1223" s="115">
        <v>64.752325644124156</v>
      </c>
      <c r="AH1223" s="115">
        <v>64.761463157665716</v>
      </c>
      <c r="AI1223" s="119">
        <v>59.289314075439279</v>
      </c>
      <c r="AJ1223" s="117">
        <v>53.333333333333336</v>
      </c>
      <c r="AK1223" s="115"/>
      <c r="AL1223" s="118">
        <v>6.7537818740399382</v>
      </c>
      <c r="AM1223" s="118">
        <v>6.8607313411078712</v>
      </c>
      <c r="AN1223" s="115">
        <v>6.7819110590907563</v>
      </c>
      <c r="AO1223" s="115">
        <v>7.122496769851951</v>
      </c>
      <c r="AP1223" s="115">
        <v>7.2853141361256553</v>
      </c>
      <c r="AQ1223" s="119">
        <v>6.8967337458321643</v>
      </c>
      <c r="AR1223" s="115">
        <v>6.5884999999999998</v>
      </c>
      <c r="AS1223" s="115"/>
      <c r="AT1223" s="118">
        <v>361.48960147081362</v>
      </c>
      <c r="AU1223" s="118">
        <v>265.6167239071691</v>
      </c>
      <c r="AV1223" s="119">
        <v>358.96853102788219</v>
      </c>
      <c r="AW1223" s="119">
        <v>356.15281413522661</v>
      </c>
      <c r="AX1223" s="119">
        <v>347.38136141321291</v>
      </c>
      <c r="AY1223" s="119">
        <v>386.64555476671558</v>
      </c>
      <c r="AZ1223" s="119">
        <v>431.30576576402808</v>
      </c>
      <c r="BA1223" s="119"/>
    </row>
    <row r="1224" spans="1:53" x14ac:dyDescent="0.25">
      <c r="A1224" s="180"/>
      <c r="B1224" s="183"/>
      <c r="C1224" s="182"/>
      <c r="D1224" s="31"/>
      <c r="E1224" s="32"/>
      <c r="F1224" s="160"/>
      <c r="G1224" s="109"/>
      <c r="H1224" s="110"/>
      <c r="I1224" s="110"/>
      <c r="J1224" s="110"/>
      <c r="K1224" s="110"/>
      <c r="L1224" s="110" t="s">
        <v>15</v>
      </c>
      <c r="M1224" s="111"/>
      <c r="N1224" s="112"/>
      <c r="O1224" s="112"/>
      <c r="P1224" s="113"/>
      <c r="Q1224" s="113"/>
      <c r="R1224" s="113"/>
      <c r="S1224" s="207"/>
      <c r="T1224" s="113"/>
      <c r="U1224" s="111"/>
      <c r="V1224" s="114"/>
      <c r="W1224" s="114"/>
      <c r="X1224" s="115"/>
      <c r="Y1224" s="115"/>
      <c r="Z1224" s="115"/>
      <c r="AA1224" s="119"/>
      <c r="AB1224" s="115"/>
      <c r="AC1224" s="115"/>
      <c r="AD1224" s="116"/>
      <c r="AE1224" s="116"/>
      <c r="AF1224" s="115"/>
      <c r="AG1224" s="115"/>
      <c r="AH1224" s="115"/>
      <c r="AI1224" s="119"/>
      <c r="AJ1224" s="120"/>
      <c r="AK1224" s="115"/>
      <c r="AL1224" s="118"/>
      <c r="AM1224" s="118"/>
      <c r="AN1224" s="115"/>
      <c r="AO1224" s="115"/>
      <c r="AP1224" s="115"/>
      <c r="AQ1224" s="119"/>
      <c r="AR1224" s="115"/>
      <c r="AS1224" s="115"/>
      <c r="AT1224" s="118"/>
      <c r="AU1224" s="118"/>
      <c r="AV1224" s="119"/>
      <c r="AW1224" s="119"/>
      <c r="AX1224" s="119"/>
      <c r="AY1224" s="119"/>
      <c r="AZ1224" s="119"/>
      <c r="BA1224" s="119"/>
    </row>
    <row r="1225" spans="1:53" x14ac:dyDescent="0.25">
      <c r="A1225" s="177" t="s">
        <v>2194</v>
      </c>
      <c r="B1225" s="178"/>
      <c r="C1225" s="179" t="s">
        <v>2195</v>
      </c>
      <c r="D1225" s="31"/>
      <c r="E1225" s="32"/>
      <c r="F1225" s="159">
        <v>179269</v>
      </c>
      <c r="G1225" s="97">
        <v>194315</v>
      </c>
      <c r="H1225" s="98">
        <v>204933</v>
      </c>
      <c r="I1225" s="98">
        <v>207529</v>
      </c>
      <c r="J1225" s="98">
        <v>210098</v>
      </c>
      <c r="K1225" s="98">
        <v>217683</v>
      </c>
      <c r="L1225" s="98">
        <v>226113</v>
      </c>
      <c r="M1225" s="121"/>
      <c r="N1225" s="100">
        <v>0.41466370207034725</v>
      </c>
      <c r="O1225" s="100">
        <v>0.40767423254340218</v>
      </c>
      <c r="P1225" s="101">
        <v>0.4960764224129276</v>
      </c>
      <c r="Q1225" s="101">
        <v>0.5076260462666361</v>
      </c>
      <c r="R1225" s="101">
        <v>0.51490392205395197</v>
      </c>
      <c r="S1225" s="206">
        <v>0.56297089899424368</v>
      </c>
      <c r="T1225" s="101">
        <v>0.59707647308051504</v>
      </c>
      <c r="U1225" s="121"/>
      <c r="V1225" s="102">
        <v>71.335582597530532</v>
      </c>
      <c r="W1225" s="102">
        <v>76.150000000000006</v>
      </c>
      <c r="X1225" s="103">
        <v>78.838929289960888</v>
      </c>
      <c r="Y1225" s="103">
        <v>79.885298426877043</v>
      </c>
      <c r="Z1225" s="103">
        <v>80.642905347308542</v>
      </c>
      <c r="AA1225" s="107">
        <v>82.982661627732114</v>
      </c>
      <c r="AB1225" s="103">
        <v>83.961750098027167</v>
      </c>
      <c r="AC1225" s="103"/>
      <c r="AD1225" s="104">
        <v>71.764064634319155</v>
      </c>
      <c r="AE1225" s="104">
        <v>72.268688729846559</v>
      </c>
      <c r="AF1225" s="103">
        <v>72.934082740772098</v>
      </c>
      <c r="AG1225" s="103">
        <v>73.190382590655162</v>
      </c>
      <c r="AH1225" s="103">
        <v>73.798997144841465</v>
      </c>
      <c r="AI1225" s="107">
        <v>71.236703143757097</v>
      </c>
      <c r="AJ1225" s="105">
        <v>68.506063947078275</v>
      </c>
      <c r="AK1225" s="103"/>
      <c r="AL1225" s="106">
        <v>9.3096291263959188</v>
      </c>
      <c r="AM1225" s="106">
        <v>9.5377679949392711</v>
      </c>
      <c r="AN1225" s="103">
        <v>9.6248895080006562</v>
      </c>
      <c r="AO1225" s="103">
        <v>9.7791429092067084</v>
      </c>
      <c r="AP1225" s="103">
        <v>9.8615435149516983</v>
      </c>
      <c r="AQ1225" s="107">
        <v>9.6766184182442601</v>
      </c>
      <c r="AR1225" s="103">
        <v>9.4484128353514247</v>
      </c>
      <c r="AS1225" s="103"/>
      <c r="AT1225" s="106">
        <v>409.98375831384647</v>
      </c>
      <c r="AU1225" s="106">
        <v>347.19328367299937</v>
      </c>
      <c r="AV1225" s="107">
        <v>564.00200879730244</v>
      </c>
      <c r="AW1225" s="107">
        <v>584.64575562407197</v>
      </c>
      <c r="AX1225" s="107">
        <v>595.59189724866019</v>
      </c>
      <c r="AY1225" s="107">
        <v>759.01944041391766</v>
      </c>
      <c r="AZ1225" s="107">
        <v>913.98545404029267</v>
      </c>
      <c r="BA1225" s="107"/>
    </row>
    <row r="1226" spans="1:53" x14ac:dyDescent="0.25">
      <c r="A1226" s="180" t="s">
        <v>2196</v>
      </c>
      <c r="B1226" s="181">
        <v>1</v>
      </c>
      <c r="C1226" s="182" t="s">
        <v>2197</v>
      </c>
      <c r="D1226" s="31"/>
      <c r="E1226" s="32"/>
      <c r="F1226" s="160">
        <v>58261</v>
      </c>
      <c r="G1226" s="109">
        <v>59574</v>
      </c>
      <c r="H1226" s="110">
        <v>61815</v>
      </c>
      <c r="I1226" s="110">
        <v>62221</v>
      </c>
      <c r="J1226" s="110">
        <v>62609</v>
      </c>
      <c r="K1226" s="110">
        <v>63671</v>
      </c>
      <c r="L1226" s="110">
        <v>66349</v>
      </c>
      <c r="M1226" s="111"/>
      <c r="N1226" s="112">
        <v>0.44694972768292701</v>
      </c>
      <c r="O1226" s="112">
        <v>0.43356027672996078</v>
      </c>
      <c r="P1226" s="113">
        <v>0.51970947657904365</v>
      </c>
      <c r="Q1226" s="113">
        <v>0.52908221355189677</v>
      </c>
      <c r="R1226" s="113">
        <v>0.53462340390962859</v>
      </c>
      <c r="S1226" s="207">
        <v>0.5801669161667844</v>
      </c>
      <c r="T1226" s="113">
        <v>0.61260906355270062</v>
      </c>
      <c r="U1226" s="111"/>
      <c r="V1226" s="114">
        <v>72.432371599999996</v>
      </c>
      <c r="W1226" s="114">
        <v>76.239999999999995</v>
      </c>
      <c r="X1226" s="115">
        <v>78.585698287569372</v>
      </c>
      <c r="Y1226" s="115">
        <v>79.416635148101776</v>
      </c>
      <c r="Z1226" s="115">
        <v>80.025410358867077</v>
      </c>
      <c r="AA1226" s="119">
        <v>82.132086667559633</v>
      </c>
      <c r="AB1226" s="115">
        <v>83.138893405083024</v>
      </c>
      <c r="AC1226" s="115"/>
      <c r="AD1226" s="116">
        <v>76.041372666209725</v>
      </c>
      <c r="AE1226" s="116">
        <v>76.381450464385296</v>
      </c>
      <c r="AF1226" s="115">
        <v>76.476282671829622</v>
      </c>
      <c r="AG1226" s="115">
        <v>76.510295625608265</v>
      </c>
      <c r="AH1226" s="115">
        <v>76.595374895082841</v>
      </c>
      <c r="AI1226" s="119">
        <v>74.141833700973621</v>
      </c>
      <c r="AJ1226" s="117">
        <v>71.399890490965504</v>
      </c>
      <c r="AK1226" s="115"/>
      <c r="AL1226" s="118">
        <v>10.135969687953555</v>
      </c>
      <c r="AM1226" s="118">
        <v>10.347585111638953</v>
      </c>
      <c r="AN1226" s="115">
        <v>10.428806215172669</v>
      </c>
      <c r="AO1226" s="115">
        <v>10.50798652048179</v>
      </c>
      <c r="AP1226" s="115">
        <v>10.558909648956099</v>
      </c>
      <c r="AQ1226" s="119">
        <v>10.37331054265597</v>
      </c>
      <c r="AR1226" s="115">
        <v>10.125</v>
      </c>
      <c r="AS1226" s="115"/>
      <c r="AT1226" s="118">
        <v>451.68752652264044</v>
      </c>
      <c r="AU1226" s="118">
        <v>381.92533151481342</v>
      </c>
      <c r="AV1226" s="119">
        <v>603.33789825629071</v>
      </c>
      <c r="AW1226" s="119">
        <v>622.66704074138875</v>
      </c>
      <c r="AX1226" s="119">
        <v>632.53955584269022</v>
      </c>
      <c r="AY1226" s="119">
        <v>790.58825729515229</v>
      </c>
      <c r="AZ1226" s="119">
        <v>938.97192923387865</v>
      </c>
      <c r="BA1226" s="119"/>
    </row>
    <row r="1227" spans="1:53" x14ac:dyDescent="0.25">
      <c r="A1227" s="180" t="s">
        <v>2198</v>
      </c>
      <c r="B1227" s="181">
        <v>2</v>
      </c>
      <c r="C1227" s="182" t="s">
        <v>2199</v>
      </c>
      <c r="D1227" s="31"/>
      <c r="E1227" s="32"/>
      <c r="F1227" s="160">
        <v>5132</v>
      </c>
      <c r="G1227" s="109">
        <v>6220</v>
      </c>
      <c r="H1227" s="110">
        <v>6698</v>
      </c>
      <c r="I1227" s="110">
        <v>6835</v>
      </c>
      <c r="J1227" s="110">
        <v>6972</v>
      </c>
      <c r="K1227" s="110">
        <v>7387</v>
      </c>
      <c r="L1227" s="110">
        <v>7783</v>
      </c>
      <c r="M1227" s="111"/>
      <c r="N1227" s="112">
        <v>0.37757250595046249</v>
      </c>
      <c r="O1227" s="112">
        <v>0.35926139016168029</v>
      </c>
      <c r="P1227" s="113">
        <v>0.45096254034774153</v>
      </c>
      <c r="Q1227" s="113">
        <v>0.46286648052205004</v>
      </c>
      <c r="R1227" s="113">
        <v>0.46858129282952599</v>
      </c>
      <c r="S1227" s="207">
        <v>0.52978742216065566</v>
      </c>
      <c r="T1227" s="113">
        <v>0.572619606193565</v>
      </c>
      <c r="U1227" s="111"/>
      <c r="V1227" s="114">
        <v>70.7881979</v>
      </c>
      <c r="W1227" s="114">
        <v>76.05</v>
      </c>
      <c r="X1227" s="115">
        <v>78.51713321680225</v>
      </c>
      <c r="Y1227" s="115">
        <v>79.608748458378102</v>
      </c>
      <c r="Z1227" s="115">
        <v>80.289290562788509</v>
      </c>
      <c r="AA1227" s="119">
        <v>81.851047371357026</v>
      </c>
      <c r="AB1227" s="115">
        <v>81.863130588759759</v>
      </c>
      <c r="AC1227" s="115"/>
      <c r="AD1227" s="116">
        <v>61.511217103637385</v>
      </c>
      <c r="AE1227" s="116">
        <v>61.712747206836212</v>
      </c>
      <c r="AF1227" s="115">
        <v>61.767868824348547</v>
      </c>
      <c r="AG1227" s="115">
        <v>61.789100849376958</v>
      </c>
      <c r="AH1227" s="115">
        <v>61.839518824467589</v>
      </c>
      <c r="AI1227" s="119">
        <v>60.438860542456325</v>
      </c>
      <c r="AJ1227" s="117">
        <v>58.872305140961856</v>
      </c>
      <c r="AK1227" s="115"/>
      <c r="AL1227" s="118">
        <v>7.6498238983723699</v>
      </c>
      <c r="AM1227" s="118">
        <v>8.0877045980813751</v>
      </c>
      <c r="AN1227" s="115">
        <v>8.1963592471673223</v>
      </c>
      <c r="AO1227" s="115">
        <v>8.5297363610955852</v>
      </c>
      <c r="AP1227" s="115">
        <v>8.6769722839338925</v>
      </c>
      <c r="AQ1227" s="119">
        <v>8.4598032602860656</v>
      </c>
      <c r="AR1227" s="115">
        <v>8.1835000000000004</v>
      </c>
      <c r="AS1227" s="115"/>
      <c r="AT1227" s="118">
        <v>380.39124564946923</v>
      </c>
      <c r="AU1227" s="118">
        <v>291.98911749693542</v>
      </c>
      <c r="AV1227" s="119">
        <v>515.4997625078031</v>
      </c>
      <c r="AW1227" s="119">
        <v>531.3206607160771</v>
      </c>
      <c r="AX1227" s="119">
        <v>537.91487336109128</v>
      </c>
      <c r="AY1227" s="119">
        <v>761.59093007075717</v>
      </c>
      <c r="AZ1227" s="119">
        <v>984.28205296771455</v>
      </c>
      <c r="BA1227" s="119"/>
    </row>
    <row r="1228" spans="1:53" x14ac:dyDescent="0.25">
      <c r="A1228" s="180" t="s">
        <v>2200</v>
      </c>
      <c r="B1228" s="181">
        <v>3</v>
      </c>
      <c r="C1228" s="182" t="s">
        <v>2201</v>
      </c>
      <c r="D1228" s="31"/>
      <c r="E1228" s="32"/>
      <c r="F1228" s="160">
        <v>809</v>
      </c>
      <c r="G1228" s="109">
        <v>1096</v>
      </c>
      <c r="H1228" s="110">
        <v>1225</v>
      </c>
      <c r="I1228" s="110">
        <v>1261</v>
      </c>
      <c r="J1228" s="110">
        <v>1298</v>
      </c>
      <c r="K1228" s="110">
        <v>1417</v>
      </c>
      <c r="L1228" s="110">
        <v>2071</v>
      </c>
      <c r="M1228" s="111"/>
      <c r="N1228" s="112">
        <v>0.3273747792086647</v>
      </c>
      <c r="O1228" s="112">
        <v>0.31158864392913482</v>
      </c>
      <c r="P1228" s="113">
        <v>0.42011400630251305</v>
      </c>
      <c r="Q1228" s="113">
        <v>0.4322522170390663</v>
      </c>
      <c r="R1228" s="113">
        <v>0.43459780704661666</v>
      </c>
      <c r="S1228" s="207">
        <v>0.54040502009188718</v>
      </c>
      <c r="T1228" s="113">
        <v>0.62544331907738226</v>
      </c>
      <c r="U1228" s="111"/>
      <c r="V1228" s="114">
        <v>67.150184600000003</v>
      </c>
      <c r="W1228" s="114">
        <v>75.81</v>
      </c>
      <c r="X1228" s="115">
        <v>77.50695949363292</v>
      </c>
      <c r="Y1228" s="115">
        <v>78.712695827294738</v>
      </c>
      <c r="Z1228" s="115">
        <v>78.15683073854818</v>
      </c>
      <c r="AA1228" s="119">
        <v>80.715709067939088</v>
      </c>
      <c r="AB1228" s="115">
        <v>80.288501325037231</v>
      </c>
      <c r="AC1228" s="115"/>
      <c r="AD1228" s="116">
        <v>37.905059896920449</v>
      </c>
      <c r="AE1228" s="116">
        <v>38.060815528484852</v>
      </c>
      <c r="AF1228" s="115">
        <v>38.103417116099855</v>
      </c>
      <c r="AG1228" s="115">
        <v>38.119826612324978</v>
      </c>
      <c r="AH1228" s="115">
        <v>38.158792917744336</v>
      </c>
      <c r="AI1228" s="119">
        <v>43.849036532044465</v>
      </c>
      <c r="AJ1228" s="117">
        <v>50</v>
      </c>
      <c r="AK1228" s="115"/>
      <c r="AL1228" s="118">
        <v>7.2316264208909358</v>
      </c>
      <c r="AM1228" s="118">
        <v>7.8878014588859404</v>
      </c>
      <c r="AN1228" s="115">
        <v>7.9298136426074866</v>
      </c>
      <c r="AO1228" s="115">
        <v>8.1808910194174747</v>
      </c>
      <c r="AP1228" s="115">
        <v>8.2577682955899885</v>
      </c>
      <c r="AQ1228" s="119">
        <v>9.540825658361598</v>
      </c>
      <c r="AR1228" s="115">
        <v>10.7964</v>
      </c>
      <c r="AS1228" s="115"/>
      <c r="AT1228" s="118">
        <v>358.32179489543267</v>
      </c>
      <c r="AU1228" s="118">
        <v>252.99108330166217</v>
      </c>
      <c r="AV1228" s="119">
        <v>549.98118247605998</v>
      </c>
      <c r="AW1228" s="119">
        <v>572.31747175736211</v>
      </c>
      <c r="AX1228" s="119">
        <v>583.24832635907001</v>
      </c>
      <c r="AY1228" s="119">
        <v>891.87828621304652</v>
      </c>
      <c r="AZ1228" s="119">
        <v>1197.8455119306136</v>
      </c>
      <c r="BA1228" s="119"/>
    </row>
    <row r="1229" spans="1:53" x14ac:dyDescent="0.25">
      <c r="A1229" s="180" t="s">
        <v>2202</v>
      </c>
      <c r="B1229" s="181">
        <v>4</v>
      </c>
      <c r="C1229" s="182" t="s">
        <v>2203</v>
      </c>
      <c r="D1229" s="31"/>
      <c r="E1229" s="32"/>
      <c r="F1229" s="160">
        <v>13141</v>
      </c>
      <c r="G1229" s="109">
        <v>12195</v>
      </c>
      <c r="H1229" s="110">
        <v>12412</v>
      </c>
      <c r="I1229" s="110">
        <v>12401</v>
      </c>
      <c r="J1229" s="110">
        <v>12387</v>
      </c>
      <c r="K1229" s="110">
        <v>12323</v>
      </c>
      <c r="L1229" s="110">
        <v>13009</v>
      </c>
      <c r="M1229" s="111"/>
      <c r="N1229" s="112">
        <v>0.39501809557940193</v>
      </c>
      <c r="O1229" s="112">
        <v>0.38761916046427342</v>
      </c>
      <c r="P1229" s="113">
        <v>0.48418122114721218</v>
      </c>
      <c r="Q1229" s="113">
        <v>0.49884092083004089</v>
      </c>
      <c r="R1229" s="113">
        <v>0.50690013369742914</v>
      </c>
      <c r="S1229" s="207">
        <v>0.54747600511538175</v>
      </c>
      <c r="T1229" s="113">
        <v>0.57527047961303124</v>
      </c>
      <c r="U1229" s="111"/>
      <c r="V1229" s="114">
        <v>70.888633850000005</v>
      </c>
      <c r="W1229" s="114">
        <v>76.239999999999995</v>
      </c>
      <c r="X1229" s="115">
        <v>78.998511462819536</v>
      </c>
      <c r="Y1229" s="115">
        <v>80.145823774257437</v>
      </c>
      <c r="Z1229" s="115">
        <v>80.94322946918291</v>
      </c>
      <c r="AA1229" s="119">
        <v>83.186019726631912</v>
      </c>
      <c r="AB1229" s="115">
        <v>83.913154177381642</v>
      </c>
      <c r="AC1229" s="115"/>
      <c r="AD1229" s="116">
        <v>69.909560215203854</v>
      </c>
      <c r="AE1229" s="116">
        <v>70.052154835978868</v>
      </c>
      <c r="AF1229" s="115">
        <v>70.091156682456969</v>
      </c>
      <c r="AG1229" s="115">
        <v>70.106179612079671</v>
      </c>
      <c r="AH1229" s="115">
        <v>70.141853349770344</v>
      </c>
      <c r="AI1229" s="119">
        <v>70.43944358766386</v>
      </c>
      <c r="AJ1229" s="117">
        <v>70.731707317073173</v>
      </c>
      <c r="AK1229" s="115"/>
      <c r="AL1229" s="118">
        <v>8.2192860541129473</v>
      </c>
      <c r="AM1229" s="118">
        <v>8.4797860601265818</v>
      </c>
      <c r="AN1229" s="115">
        <v>8.4996921917390829</v>
      </c>
      <c r="AO1229" s="115">
        <v>8.8127473385870321</v>
      </c>
      <c r="AP1229" s="115">
        <v>8.9278616064257026</v>
      </c>
      <c r="AQ1229" s="119">
        <v>8.7711668212486273</v>
      </c>
      <c r="AR1229" s="115">
        <v>8.6155000000000008</v>
      </c>
      <c r="AS1229" s="115"/>
      <c r="AT1229" s="118">
        <v>388.38372215394253</v>
      </c>
      <c r="AU1229" s="118">
        <v>327.8376471941155</v>
      </c>
      <c r="AV1229" s="119">
        <v>575.62402777735576</v>
      </c>
      <c r="AW1229" s="119">
        <v>600.80096996643863</v>
      </c>
      <c r="AX1229" s="119">
        <v>615.31498080073652</v>
      </c>
      <c r="AY1229" s="119">
        <v>744.29723833159369</v>
      </c>
      <c r="AZ1229" s="119">
        <v>855.2767551168298</v>
      </c>
      <c r="BA1229" s="119"/>
    </row>
    <row r="1230" spans="1:53" x14ac:dyDescent="0.25">
      <c r="A1230" s="180" t="s">
        <v>2204</v>
      </c>
      <c r="B1230" s="181">
        <v>5</v>
      </c>
      <c r="C1230" s="182" t="s">
        <v>1887</v>
      </c>
      <c r="D1230" s="31"/>
      <c r="E1230" s="32"/>
      <c r="F1230" s="160">
        <v>9615</v>
      </c>
      <c r="G1230" s="109">
        <v>11725</v>
      </c>
      <c r="H1230" s="110">
        <v>12423</v>
      </c>
      <c r="I1230" s="110">
        <v>12600</v>
      </c>
      <c r="J1230" s="110">
        <v>12777</v>
      </c>
      <c r="K1230" s="110">
        <v>13296</v>
      </c>
      <c r="L1230" s="110">
        <v>12369</v>
      </c>
      <c r="M1230" s="111"/>
      <c r="N1230" s="112">
        <v>0.37582588808664102</v>
      </c>
      <c r="O1230" s="112">
        <v>0.35709920607530421</v>
      </c>
      <c r="P1230" s="113">
        <v>0.44333747743826046</v>
      </c>
      <c r="Q1230" s="113">
        <v>0.45488426347457178</v>
      </c>
      <c r="R1230" s="113">
        <v>0.46022915212684196</v>
      </c>
      <c r="S1230" s="207">
        <v>0.50858371487487974</v>
      </c>
      <c r="T1230" s="113">
        <v>0.54456419661207767</v>
      </c>
      <c r="U1230" s="111"/>
      <c r="V1230" s="114">
        <v>70.111185199999994</v>
      </c>
      <c r="W1230" s="114">
        <v>76.099999999999994</v>
      </c>
      <c r="X1230" s="115">
        <v>78.9425596531823</v>
      </c>
      <c r="Y1230" s="115">
        <v>80.190984259311648</v>
      </c>
      <c r="Z1230" s="115">
        <v>80.982526460602301</v>
      </c>
      <c r="AA1230" s="119">
        <v>82.854130237862591</v>
      </c>
      <c r="AB1230" s="115">
        <v>82.972020721246821</v>
      </c>
      <c r="AC1230" s="115"/>
      <c r="AD1230" s="116">
        <v>58.984015372478758</v>
      </c>
      <c r="AE1230" s="116">
        <v>59.131711160226409</v>
      </c>
      <c r="AF1230" s="115">
        <v>59.172108255207178</v>
      </c>
      <c r="AG1230" s="115">
        <v>59.187668613745551</v>
      </c>
      <c r="AH1230" s="115">
        <v>59.224618540478346</v>
      </c>
      <c r="AI1230" s="119">
        <v>60.681027091014073</v>
      </c>
      <c r="AJ1230" s="117">
        <v>62.231759656652365</v>
      </c>
      <c r="AK1230" s="115"/>
      <c r="AL1230" s="118">
        <v>7.5094567642956758</v>
      </c>
      <c r="AM1230" s="118">
        <v>7.8181941617021282</v>
      </c>
      <c r="AN1230" s="115">
        <v>7.8549587259788511</v>
      </c>
      <c r="AO1230" s="115">
        <v>8.1817536052009459</v>
      </c>
      <c r="AP1230" s="115">
        <v>8.3358954538997025</v>
      </c>
      <c r="AQ1230" s="119">
        <v>8.1153832082967057</v>
      </c>
      <c r="AR1230" s="115">
        <v>7.8948</v>
      </c>
      <c r="AS1230" s="115"/>
      <c r="AT1230" s="118">
        <v>392.37455256136843</v>
      </c>
      <c r="AU1230" s="118">
        <v>298.27812662679406</v>
      </c>
      <c r="AV1230" s="119">
        <v>510.63085258670878</v>
      </c>
      <c r="AW1230" s="119">
        <v>524.0590642713255</v>
      </c>
      <c r="AX1230" s="119">
        <v>528.2630016147458</v>
      </c>
      <c r="AY1230" s="119">
        <v>682.34978912839142</v>
      </c>
      <c r="AZ1230" s="119">
        <v>832.17815765691023</v>
      </c>
      <c r="BA1230" s="119"/>
    </row>
    <row r="1231" spans="1:53" x14ac:dyDescent="0.25">
      <c r="A1231" s="180" t="s">
        <v>2205</v>
      </c>
      <c r="B1231" s="181">
        <v>6</v>
      </c>
      <c r="C1231" s="182" t="s">
        <v>2206</v>
      </c>
      <c r="D1231" s="31"/>
      <c r="E1231" s="32"/>
      <c r="F1231" s="160">
        <v>17018</v>
      </c>
      <c r="G1231" s="109">
        <v>20621</v>
      </c>
      <c r="H1231" s="110">
        <v>22062</v>
      </c>
      <c r="I1231" s="110">
        <v>22460</v>
      </c>
      <c r="J1231" s="110">
        <v>22856</v>
      </c>
      <c r="K1231" s="110">
        <v>24049</v>
      </c>
      <c r="L1231" s="110">
        <v>25294</v>
      </c>
      <c r="M1231" s="111"/>
      <c r="N1231" s="112">
        <v>0.39083224809083389</v>
      </c>
      <c r="O1231" s="112">
        <v>0.38111254008247369</v>
      </c>
      <c r="P1231" s="113">
        <v>0.46413341289163063</v>
      </c>
      <c r="Q1231" s="113">
        <v>0.47471530426546543</v>
      </c>
      <c r="R1231" s="113">
        <v>0.48087215666345035</v>
      </c>
      <c r="S1231" s="207">
        <v>0.54315456863464584</v>
      </c>
      <c r="T1231" s="113">
        <v>0.59137311004681892</v>
      </c>
      <c r="U1231" s="111"/>
      <c r="V1231" s="114">
        <v>70.096305799999996</v>
      </c>
      <c r="W1231" s="114">
        <v>76.099999999999994</v>
      </c>
      <c r="X1231" s="115">
        <v>79.245142661196709</v>
      </c>
      <c r="Y1231" s="115">
        <v>80.554335074096301</v>
      </c>
      <c r="Z1231" s="115">
        <v>81.511413562799191</v>
      </c>
      <c r="AA1231" s="119">
        <v>84.460945375662959</v>
      </c>
      <c r="AB1231" s="115">
        <v>85.772852700212553</v>
      </c>
      <c r="AC1231" s="115"/>
      <c r="AD1231" s="116">
        <v>66.20696476637255</v>
      </c>
      <c r="AE1231" s="116">
        <v>66.516503578271951</v>
      </c>
      <c r="AF1231" s="115">
        <v>66.601167257414247</v>
      </c>
      <c r="AG1231" s="115">
        <v>66.633778444017096</v>
      </c>
      <c r="AH1231" s="115">
        <v>66.711217595092847</v>
      </c>
      <c r="AI1231" s="119">
        <v>67.790378560974489</v>
      </c>
      <c r="AJ1231" s="117">
        <v>68.895643363728468</v>
      </c>
      <c r="AK1231" s="115"/>
      <c r="AL1231" s="118">
        <v>8.4122070290743007</v>
      </c>
      <c r="AM1231" s="118">
        <v>8.677021964025279</v>
      </c>
      <c r="AN1231" s="115">
        <v>8.7876845397817593</v>
      </c>
      <c r="AO1231" s="115">
        <v>8.9780491054015101</v>
      </c>
      <c r="AP1231" s="115">
        <v>9.0869884757146373</v>
      </c>
      <c r="AQ1231" s="119">
        <v>8.9880033535785202</v>
      </c>
      <c r="AR1231" s="115">
        <v>8.8552</v>
      </c>
      <c r="AS1231" s="115"/>
      <c r="AT1231" s="118">
        <v>387.62856598690115</v>
      </c>
      <c r="AU1231" s="118">
        <v>317.28399232690339</v>
      </c>
      <c r="AV1231" s="119">
        <v>511.18140041032365</v>
      </c>
      <c r="AW1231" s="119">
        <v>525.73118653902259</v>
      </c>
      <c r="AX1231" s="119">
        <v>532.38375254843993</v>
      </c>
      <c r="AY1231" s="119">
        <v>715.39745718499773</v>
      </c>
      <c r="AZ1231" s="119">
        <v>895.27419904041687</v>
      </c>
      <c r="BA1231" s="119"/>
    </row>
    <row r="1232" spans="1:53" x14ac:dyDescent="0.25">
      <c r="A1232" s="180" t="s">
        <v>2207</v>
      </c>
      <c r="B1232" s="181">
        <v>7</v>
      </c>
      <c r="C1232" s="182" t="s">
        <v>2181</v>
      </c>
      <c r="D1232" s="31"/>
      <c r="E1232" s="32"/>
      <c r="F1232" s="160">
        <v>47522</v>
      </c>
      <c r="G1232" s="109">
        <v>52143</v>
      </c>
      <c r="H1232" s="110">
        <v>55876</v>
      </c>
      <c r="I1232" s="110">
        <v>56916</v>
      </c>
      <c r="J1232" s="110">
        <v>57954</v>
      </c>
      <c r="K1232" s="110">
        <v>61078</v>
      </c>
      <c r="L1232" s="110">
        <v>62604</v>
      </c>
      <c r="M1232" s="111"/>
      <c r="N1232" s="112">
        <v>0.41539257001919949</v>
      </c>
      <c r="O1232" s="112">
        <v>0.41470836976374559</v>
      </c>
      <c r="P1232" s="113">
        <v>0.50384040732638413</v>
      </c>
      <c r="Q1232" s="113">
        <v>0.51577462697599352</v>
      </c>
      <c r="R1232" s="113">
        <v>0.52254393707897617</v>
      </c>
      <c r="S1232" s="207">
        <v>0.56832909902102058</v>
      </c>
      <c r="T1232" s="113">
        <v>0.59829785713925665</v>
      </c>
      <c r="U1232" s="111"/>
      <c r="V1232" s="114">
        <v>71.494969400000002</v>
      </c>
      <c r="W1232" s="114">
        <v>76.099999999999994</v>
      </c>
      <c r="X1232" s="115">
        <v>78.97870745860935</v>
      </c>
      <c r="Y1232" s="115">
        <v>80.047615537667667</v>
      </c>
      <c r="Z1232" s="115">
        <v>80.96528876244669</v>
      </c>
      <c r="AA1232" s="119">
        <v>83.444136645164008</v>
      </c>
      <c r="AB1232" s="115">
        <v>84.684349434460444</v>
      </c>
      <c r="AC1232" s="115"/>
      <c r="AD1232" s="116">
        <v>73.030807993478746</v>
      </c>
      <c r="AE1232" s="116">
        <v>73.370885791654288</v>
      </c>
      <c r="AF1232" s="115">
        <v>73.463902358499283</v>
      </c>
      <c r="AG1232" s="115">
        <v>73.499730952877286</v>
      </c>
      <c r="AH1232" s="115">
        <v>73.584810222351848</v>
      </c>
      <c r="AI1232" s="119">
        <v>70.824825417228112</v>
      </c>
      <c r="AJ1232" s="117">
        <v>67.750422852847208</v>
      </c>
      <c r="AK1232" s="115"/>
      <c r="AL1232" s="118">
        <v>9.8186202309725896</v>
      </c>
      <c r="AM1232" s="118">
        <v>10.049288720518632</v>
      </c>
      <c r="AN1232" s="115">
        <v>10.163091564372746</v>
      </c>
      <c r="AO1232" s="115">
        <v>10.293272677464643</v>
      </c>
      <c r="AP1232" s="115">
        <v>10.211007207207206</v>
      </c>
      <c r="AQ1232" s="119">
        <v>10.034663369442651</v>
      </c>
      <c r="AR1232" s="115">
        <v>9.7149999999999999</v>
      </c>
      <c r="AS1232" s="115"/>
      <c r="AT1232" s="118">
        <v>390.04195563402806</v>
      </c>
      <c r="AU1232" s="118">
        <v>351.19115317429163</v>
      </c>
      <c r="AV1232" s="119">
        <v>567.78062805572267</v>
      </c>
      <c r="AW1232" s="119">
        <v>590.99815070142336</v>
      </c>
      <c r="AX1232" s="119">
        <v>606.14180139666234</v>
      </c>
      <c r="AY1232" s="119">
        <v>759.8621053887473</v>
      </c>
      <c r="AZ1232" s="119">
        <v>898.62013515980868</v>
      </c>
      <c r="BA1232" s="119"/>
    </row>
    <row r="1233" spans="1:53" x14ac:dyDescent="0.25">
      <c r="A1233" s="180" t="s">
        <v>2208</v>
      </c>
      <c r="B1233" s="181">
        <v>8</v>
      </c>
      <c r="C1233" s="182" t="s">
        <v>2209</v>
      </c>
      <c r="D1233" s="31"/>
      <c r="E1233" s="32"/>
      <c r="F1233" s="160">
        <v>1039</v>
      </c>
      <c r="G1233" s="109">
        <v>471</v>
      </c>
      <c r="H1233" s="110">
        <v>415</v>
      </c>
      <c r="I1233" s="110">
        <v>393</v>
      </c>
      <c r="J1233" s="110">
        <v>372</v>
      </c>
      <c r="K1233" s="110">
        <v>316</v>
      </c>
      <c r="L1233" s="110">
        <v>1129</v>
      </c>
      <c r="M1233" s="111"/>
      <c r="N1233" s="112">
        <v>0.3417066401733112</v>
      </c>
      <c r="O1233" s="112">
        <v>0.31182025082854598</v>
      </c>
      <c r="P1233" s="113">
        <v>0.34810725317535435</v>
      </c>
      <c r="Q1233" s="113">
        <v>0.34999857679264584</v>
      </c>
      <c r="R1233" s="113">
        <v>0.34288726539882181</v>
      </c>
      <c r="S1233" s="207">
        <v>0.35041260802994612</v>
      </c>
      <c r="T1233" s="113">
        <v>0.35670864371022931</v>
      </c>
      <c r="U1233" s="111"/>
      <c r="V1233" s="114">
        <v>66.893514950000011</v>
      </c>
      <c r="W1233" s="114">
        <v>75.2</v>
      </c>
      <c r="X1233" s="115">
        <v>77.03135965367926</v>
      </c>
      <c r="Y1233" s="115">
        <v>78.248317271341264</v>
      </c>
      <c r="Z1233" s="115">
        <v>77.886503991115006</v>
      </c>
      <c r="AA1233" s="119">
        <v>78.521559851314578</v>
      </c>
      <c r="AB1233" s="115">
        <v>76.187579704873073</v>
      </c>
      <c r="AC1233" s="115"/>
      <c r="AD1233" s="116">
        <v>50.101853689751294</v>
      </c>
      <c r="AE1233" s="116">
        <v>50.176942867588458</v>
      </c>
      <c r="AF1233" s="115">
        <v>50.197480925547836</v>
      </c>
      <c r="AG1233" s="115">
        <v>50.2053918791865</v>
      </c>
      <c r="AH1233" s="115">
        <v>50.224177381886484</v>
      </c>
      <c r="AI1233" s="119">
        <v>51.967581309736829</v>
      </c>
      <c r="AJ1233" s="117">
        <v>53.846153846153847</v>
      </c>
      <c r="AK1233" s="115"/>
      <c r="AL1233" s="118">
        <v>6.8592507936507934</v>
      </c>
      <c r="AM1233" s="118">
        <v>7.0537999999999998</v>
      </c>
      <c r="AN1233" s="115">
        <v>7.0088341463255528</v>
      </c>
      <c r="AO1233" s="115">
        <v>7.3348265993266004</v>
      </c>
      <c r="AP1233" s="115">
        <v>7.4444252491694369</v>
      </c>
      <c r="AQ1233" s="119">
        <v>7.3661966764467337</v>
      </c>
      <c r="AR1233" s="115">
        <v>7.3296000000000001</v>
      </c>
      <c r="AS1233" s="115"/>
      <c r="AT1233" s="118">
        <v>368.3924798464945</v>
      </c>
      <c r="AU1233" s="118">
        <v>242.31594795973513</v>
      </c>
      <c r="AV1233" s="119">
        <v>314.43137134561675</v>
      </c>
      <c r="AW1233" s="119">
        <v>304.20188897618107</v>
      </c>
      <c r="AX1233" s="119">
        <v>287.32209145366659</v>
      </c>
      <c r="AY1233" s="119">
        <v>298.43727769840234</v>
      </c>
      <c r="AZ1233" s="119">
        <v>321.39435163916482</v>
      </c>
      <c r="BA1233" s="119"/>
    </row>
    <row r="1234" spans="1:53" x14ac:dyDescent="0.25">
      <c r="A1234" s="180" t="s">
        <v>2210</v>
      </c>
      <c r="B1234" s="181">
        <v>9</v>
      </c>
      <c r="C1234" s="182" t="s">
        <v>2211</v>
      </c>
      <c r="D1234" s="31"/>
      <c r="E1234" s="32"/>
      <c r="F1234" s="160">
        <v>1526</v>
      </c>
      <c r="G1234" s="109">
        <v>1576</v>
      </c>
      <c r="H1234" s="110">
        <v>1627</v>
      </c>
      <c r="I1234" s="110">
        <v>1634</v>
      </c>
      <c r="J1234" s="110">
        <v>1641</v>
      </c>
      <c r="K1234" s="110">
        <v>1660</v>
      </c>
      <c r="L1234" s="110">
        <v>992</v>
      </c>
      <c r="M1234" s="111"/>
      <c r="N1234" s="112">
        <v>0.33935373997920554</v>
      </c>
      <c r="O1234" s="112">
        <v>0.30633152813462677</v>
      </c>
      <c r="P1234" s="113">
        <v>0.32136575129622436</v>
      </c>
      <c r="Q1234" s="113">
        <v>0.31664071330317317</v>
      </c>
      <c r="R1234" s="113">
        <v>0.30451771101162811</v>
      </c>
      <c r="S1234" s="207">
        <v>0.32110463371811554</v>
      </c>
      <c r="T1234" s="113">
        <v>0.3418206019065827</v>
      </c>
      <c r="U1234" s="111"/>
      <c r="V1234" s="114">
        <v>66.465732200000005</v>
      </c>
      <c r="W1234" s="114">
        <v>75.38</v>
      </c>
      <c r="X1234" s="115">
        <v>78.427440125535298</v>
      </c>
      <c r="Y1234" s="115">
        <v>80.017505978030997</v>
      </c>
      <c r="Z1234" s="115">
        <v>80.434965594282431</v>
      </c>
      <c r="AA1234" s="119">
        <v>82.571630693762472</v>
      </c>
      <c r="AB1234" s="115">
        <v>81.870324088979942</v>
      </c>
      <c r="AC1234" s="115"/>
      <c r="AD1234" s="116">
        <v>51.621302340901444</v>
      </c>
      <c r="AE1234" s="116">
        <v>51.709348482849094</v>
      </c>
      <c r="AF1234" s="115">
        <v>51.73343047200526</v>
      </c>
      <c r="AG1234" s="115">
        <v>51.74270649508972</v>
      </c>
      <c r="AH1234" s="115">
        <v>51.764733517956685</v>
      </c>
      <c r="AI1234" s="119">
        <v>59.693608095102945</v>
      </c>
      <c r="AJ1234" s="117">
        <v>68.292682926829272</v>
      </c>
      <c r="AK1234" s="115"/>
      <c r="AL1234" s="118">
        <v>7.1688537735849067</v>
      </c>
      <c r="AM1234" s="118">
        <v>7.4107173370319002</v>
      </c>
      <c r="AN1234" s="115">
        <v>7.4177183016893649</v>
      </c>
      <c r="AO1234" s="115">
        <v>7.8111122891566263</v>
      </c>
      <c r="AP1234" s="115">
        <v>7.986922700814902</v>
      </c>
      <c r="AQ1234" s="119">
        <v>7.2358631115967142</v>
      </c>
      <c r="AR1234" s="115">
        <v>6.4854000000000003</v>
      </c>
      <c r="AS1234" s="115"/>
      <c r="AT1234" s="118">
        <v>350.51910466891803</v>
      </c>
      <c r="AU1234" s="118">
        <v>221.69622961565685</v>
      </c>
      <c r="AV1234" s="119">
        <v>238.08653761703798</v>
      </c>
      <c r="AW1234" s="119">
        <v>217.35166007148317</v>
      </c>
      <c r="AX1234" s="119">
        <v>193.63970641957559</v>
      </c>
      <c r="AY1234" s="119">
        <v>212.92843657794583</v>
      </c>
      <c r="AZ1234" s="119">
        <v>253.80685446883194</v>
      </c>
      <c r="BA1234" s="119"/>
    </row>
    <row r="1235" spans="1:53" x14ac:dyDescent="0.25">
      <c r="A1235" s="180" t="s">
        <v>2212</v>
      </c>
      <c r="B1235" s="181">
        <v>10</v>
      </c>
      <c r="C1235" s="182" t="s">
        <v>2213</v>
      </c>
      <c r="D1235" s="31"/>
      <c r="E1235" s="32"/>
      <c r="F1235" s="160">
        <v>20518</v>
      </c>
      <c r="G1235" s="109">
        <v>23969</v>
      </c>
      <c r="H1235" s="110">
        <v>25497</v>
      </c>
      <c r="I1235" s="110">
        <v>25901</v>
      </c>
      <c r="J1235" s="110">
        <v>26302</v>
      </c>
      <c r="K1235" s="110">
        <v>27496</v>
      </c>
      <c r="L1235" s="110">
        <v>29079</v>
      </c>
      <c r="M1235" s="111"/>
      <c r="N1235" s="112">
        <v>0.40818533299227366</v>
      </c>
      <c r="O1235" s="112">
        <v>0.40483116864877788</v>
      </c>
      <c r="P1235" s="113">
        <v>0.4987252982168478</v>
      </c>
      <c r="Q1235" s="113">
        <v>0.51116649834508865</v>
      </c>
      <c r="R1235" s="113">
        <v>0.51938077849500863</v>
      </c>
      <c r="S1235" s="207">
        <v>0.57298303527007488</v>
      </c>
      <c r="T1235" s="113">
        <v>0.60999069654849858</v>
      </c>
      <c r="U1235" s="111"/>
      <c r="V1235" s="114">
        <v>70.579886299999998</v>
      </c>
      <c r="W1235" s="114">
        <v>76.150000000000006</v>
      </c>
      <c r="X1235" s="115">
        <v>79.299219452058296</v>
      </c>
      <c r="Y1235" s="115">
        <v>80.533213124208487</v>
      </c>
      <c r="Z1235" s="115">
        <v>81.476057978322572</v>
      </c>
      <c r="AA1235" s="119">
        <v>84.393680882650642</v>
      </c>
      <c r="AB1235" s="115">
        <v>85.78562607453884</v>
      </c>
      <c r="AC1235" s="115"/>
      <c r="AD1235" s="116">
        <v>74.948455114069972</v>
      </c>
      <c r="AE1235" s="116">
        <v>75.27635812707085</v>
      </c>
      <c r="AF1235" s="115">
        <v>75.366044700822783</v>
      </c>
      <c r="AG1235" s="115">
        <v>75.400590631522064</v>
      </c>
      <c r="AH1235" s="115">
        <v>75.48262406314943</v>
      </c>
      <c r="AI1235" s="119">
        <v>72.083821162308709</v>
      </c>
      <c r="AJ1235" s="117">
        <v>68.317715305667122</v>
      </c>
      <c r="AK1235" s="115"/>
      <c r="AL1235" s="118">
        <v>8.9088422894369472</v>
      </c>
      <c r="AM1235" s="118">
        <v>9.1867617945823916</v>
      </c>
      <c r="AN1235" s="115">
        <v>9.2891674427802489</v>
      </c>
      <c r="AO1235" s="115">
        <v>9.4373687120463199</v>
      </c>
      <c r="AP1235" s="115">
        <v>9.5324877963785468</v>
      </c>
      <c r="AQ1235" s="119">
        <v>9.4125601589212309</v>
      </c>
      <c r="AR1235" s="115">
        <v>9.2425999999999995</v>
      </c>
      <c r="AS1235" s="115"/>
      <c r="AT1235" s="118">
        <v>395.27200191927528</v>
      </c>
      <c r="AU1235" s="118">
        <v>341.57178865856145</v>
      </c>
      <c r="AV1235" s="119">
        <v>570.91797462394936</v>
      </c>
      <c r="AW1235" s="119">
        <v>593.58264598250105</v>
      </c>
      <c r="AX1235" s="119">
        <v>607.29832315730255</v>
      </c>
      <c r="AY1235" s="119">
        <v>788.55182660973514</v>
      </c>
      <c r="AZ1235" s="119">
        <v>957.89454611457541</v>
      </c>
      <c r="BA1235" s="119"/>
    </row>
    <row r="1236" spans="1:53" x14ac:dyDescent="0.25">
      <c r="A1236" s="180" t="s">
        <v>2214</v>
      </c>
      <c r="B1236" s="181">
        <v>11</v>
      </c>
      <c r="C1236" s="182" t="s">
        <v>2215</v>
      </c>
      <c r="D1236" s="31"/>
      <c r="E1236" s="32"/>
      <c r="F1236" s="160">
        <v>4688</v>
      </c>
      <c r="G1236" s="109">
        <v>4725</v>
      </c>
      <c r="H1236" s="110">
        <v>4883</v>
      </c>
      <c r="I1236" s="110">
        <v>4907</v>
      </c>
      <c r="J1236" s="110">
        <v>4930</v>
      </c>
      <c r="K1236" s="110">
        <v>4990</v>
      </c>
      <c r="L1236" s="110">
        <v>5434</v>
      </c>
      <c r="M1236" s="111"/>
      <c r="N1236" s="112">
        <v>0.41357151682392568</v>
      </c>
      <c r="O1236" s="112">
        <v>0.40336521925332169</v>
      </c>
      <c r="P1236" s="113">
        <v>0.49154511387885824</v>
      </c>
      <c r="Q1236" s="113">
        <v>0.50220852389036097</v>
      </c>
      <c r="R1236" s="113">
        <v>0.5078029736111338</v>
      </c>
      <c r="S1236" s="207">
        <v>0.56378248625583505</v>
      </c>
      <c r="T1236" s="113">
        <v>0.60295087477046982</v>
      </c>
      <c r="U1236" s="111"/>
      <c r="V1236" s="114">
        <v>71.550767149999999</v>
      </c>
      <c r="W1236" s="114">
        <v>76.19</v>
      </c>
      <c r="X1236" s="115">
        <v>78.196013009945247</v>
      </c>
      <c r="Y1236" s="115">
        <v>79.055310722762002</v>
      </c>
      <c r="Z1236" s="115">
        <v>79.362721387361006</v>
      </c>
      <c r="AA1236" s="119">
        <v>81.363841864586448</v>
      </c>
      <c r="AB1236" s="115">
        <v>81.919569115931012</v>
      </c>
      <c r="AC1236" s="115"/>
      <c r="AD1236" s="116">
        <v>71.836512916015749</v>
      </c>
      <c r="AE1236" s="116">
        <v>72.140950560942514</v>
      </c>
      <c r="AF1236" s="115">
        <v>72.224218991582134</v>
      </c>
      <c r="AG1236" s="115">
        <v>72.256292749269321</v>
      </c>
      <c r="AH1236" s="115">
        <v>72.332455711302956</v>
      </c>
      <c r="AI1236" s="119">
        <v>69.382681490611503</v>
      </c>
      <c r="AJ1236" s="117">
        <v>66.109785202863961</v>
      </c>
      <c r="AK1236" s="115"/>
      <c r="AL1236" s="118">
        <v>9.0563904988123518</v>
      </c>
      <c r="AM1236" s="118">
        <v>9.2902711403869898</v>
      </c>
      <c r="AN1236" s="115">
        <v>9.3658203358196079</v>
      </c>
      <c r="AO1236" s="115">
        <v>9.5100887349617214</v>
      </c>
      <c r="AP1236" s="115">
        <v>9.6117679012345665</v>
      </c>
      <c r="AQ1236" s="119">
        <v>9.4653381743952494</v>
      </c>
      <c r="AR1236" s="115">
        <v>9.2895000000000003</v>
      </c>
      <c r="AS1236" s="115"/>
      <c r="AT1236" s="118">
        <v>405.94064392343245</v>
      </c>
      <c r="AU1236" s="118">
        <v>342.38513427172251</v>
      </c>
      <c r="AV1236" s="119">
        <v>567.29694521294982</v>
      </c>
      <c r="AW1236" s="119">
        <v>588.29747853663969</v>
      </c>
      <c r="AX1236" s="119">
        <v>599.7491753687882</v>
      </c>
      <c r="AY1236" s="119">
        <v>803.34328486293089</v>
      </c>
      <c r="AZ1236" s="119">
        <v>999.57776272957346</v>
      </c>
      <c r="BA1236" s="119"/>
    </row>
    <row r="1237" spans="1:53" x14ac:dyDescent="0.25">
      <c r="A1237" s="180"/>
      <c r="B1237" s="183"/>
      <c r="C1237" s="182"/>
      <c r="D1237" s="31"/>
      <c r="E1237" s="32"/>
      <c r="F1237" s="160"/>
      <c r="G1237" s="109"/>
      <c r="H1237" s="110"/>
      <c r="I1237" s="110"/>
      <c r="J1237" s="110"/>
      <c r="K1237" s="110"/>
      <c r="L1237" s="110" t="s">
        <v>15</v>
      </c>
      <c r="M1237" s="111"/>
      <c r="N1237" s="112"/>
      <c r="O1237" s="112"/>
      <c r="P1237" s="113"/>
      <c r="Q1237" s="113"/>
      <c r="R1237" s="113"/>
      <c r="S1237" s="207"/>
      <c r="T1237" s="113"/>
      <c r="U1237" s="111"/>
      <c r="V1237" s="114"/>
      <c r="W1237" s="114"/>
      <c r="X1237" s="115"/>
      <c r="Y1237" s="115"/>
      <c r="Z1237" s="115"/>
      <c r="AA1237" s="119"/>
      <c r="AB1237" s="115"/>
      <c r="AC1237" s="115"/>
      <c r="AD1237" s="116"/>
      <c r="AE1237" s="116"/>
      <c r="AF1237" s="115"/>
      <c r="AG1237" s="115"/>
      <c r="AH1237" s="115"/>
      <c r="AI1237" s="119"/>
      <c r="AJ1237" s="120"/>
      <c r="AK1237" s="115"/>
      <c r="AL1237" s="118"/>
      <c r="AM1237" s="118"/>
      <c r="AN1237" s="115"/>
      <c r="AO1237" s="115"/>
      <c r="AP1237" s="115"/>
      <c r="AQ1237" s="119"/>
      <c r="AR1237" s="115"/>
      <c r="AS1237" s="115"/>
      <c r="AT1237" s="118"/>
      <c r="AU1237" s="118"/>
      <c r="AV1237" s="119"/>
      <c r="AW1237" s="119"/>
      <c r="AX1237" s="119"/>
      <c r="AY1237" s="119"/>
      <c r="AZ1237" s="119"/>
      <c r="BA1237" s="119"/>
    </row>
    <row r="1238" spans="1:53" x14ac:dyDescent="0.25">
      <c r="A1238" s="177" t="s">
        <v>2216</v>
      </c>
      <c r="B1238" s="178"/>
      <c r="C1238" s="179" t="s">
        <v>2217</v>
      </c>
      <c r="D1238" s="31"/>
      <c r="E1238" s="32"/>
      <c r="F1238" s="159">
        <v>62906</v>
      </c>
      <c r="G1238" s="97">
        <v>57531</v>
      </c>
      <c r="H1238" s="98">
        <v>58766</v>
      </c>
      <c r="I1238" s="98">
        <v>58801</v>
      </c>
      <c r="J1238" s="98">
        <v>58817</v>
      </c>
      <c r="K1238" s="98">
        <v>58780</v>
      </c>
      <c r="L1238" s="98">
        <v>69157</v>
      </c>
      <c r="M1238" s="121"/>
      <c r="N1238" s="100">
        <v>0.42479085935857691</v>
      </c>
      <c r="O1238" s="100">
        <v>0.42196648976492335</v>
      </c>
      <c r="P1238" s="101">
        <v>0.50671569384433335</v>
      </c>
      <c r="Q1238" s="101">
        <v>0.51790315784579877</v>
      </c>
      <c r="R1238" s="101">
        <v>0.52486824793398834</v>
      </c>
      <c r="S1238" s="206">
        <v>0.58140584258151307</v>
      </c>
      <c r="T1238" s="101">
        <v>0.62257363730513338</v>
      </c>
      <c r="U1238" s="121"/>
      <c r="V1238" s="102">
        <v>71.968914751696971</v>
      </c>
      <c r="W1238" s="102">
        <v>76.53</v>
      </c>
      <c r="X1238" s="103">
        <v>79.016760763712341</v>
      </c>
      <c r="Y1238" s="103">
        <v>79.999186397859958</v>
      </c>
      <c r="Z1238" s="103">
        <v>80.691728698954307</v>
      </c>
      <c r="AA1238" s="107">
        <v>82.685635508617906</v>
      </c>
      <c r="AB1238" s="103">
        <v>83.370502165234868</v>
      </c>
      <c r="AC1238" s="103"/>
      <c r="AD1238" s="104">
        <v>70.797234583615577</v>
      </c>
      <c r="AE1238" s="104">
        <v>72.414421462635644</v>
      </c>
      <c r="AF1238" s="103">
        <v>72.749476438067944</v>
      </c>
      <c r="AG1238" s="103">
        <v>72.878534617876952</v>
      </c>
      <c r="AH1238" s="103">
        <v>73.184998654451277</v>
      </c>
      <c r="AI1238" s="107">
        <v>72.462003516839971</v>
      </c>
      <c r="AJ1238" s="105">
        <v>71.288711288711298</v>
      </c>
      <c r="AK1238" s="103"/>
      <c r="AL1238" s="106">
        <v>9.5354070478206481</v>
      </c>
      <c r="AM1238" s="106">
        <v>9.8839761085028677</v>
      </c>
      <c r="AN1238" s="103">
        <v>9.9584454756167329</v>
      </c>
      <c r="AO1238" s="103">
        <v>10.090175330229851</v>
      </c>
      <c r="AP1238" s="103">
        <v>10.153307739640962</v>
      </c>
      <c r="AQ1238" s="107">
        <v>9.9247030266461618</v>
      </c>
      <c r="AR1238" s="103">
        <v>9.6021836298932399</v>
      </c>
      <c r="AS1238" s="103"/>
      <c r="AT1238" s="106">
        <v>420.45614435577482</v>
      </c>
      <c r="AU1238" s="106">
        <v>370.86213906292289</v>
      </c>
      <c r="AV1238" s="107">
        <v>586.00841472010654</v>
      </c>
      <c r="AW1238" s="107">
        <v>607.69063957643209</v>
      </c>
      <c r="AX1238" s="107">
        <v>620.23767254816062</v>
      </c>
      <c r="AY1238" s="107">
        <v>817.57131178824307</v>
      </c>
      <c r="AZ1238" s="107">
        <v>1011.9506605908625</v>
      </c>
      <c r="BA1238" s="107"/>
    </row>
    <row r="1239" spans="1:53" x14ac:dyDescent="0.25">
      <c r="A1239" s="180" t="s">
        <v>2218</v>
      </c>
      <c r="B1239" s="181">
        <v>1</v>
      </c>
      <c r="C1239" s="182" t="s">
        <v>2219</v>
      </c>
      <c r="D1239" s="31"/>
      <c r="E1239" s="32"/>
      <c r="F1239" s="160">
        <v>28222</v>
      </c>
      <c r="G1239" s="109">
        <v>26062</v>
      </c>
      <c r="H1239" s="110">
        <v>26652</v>
      </c>
      <c r="I1239" s="110">
        <v>26680</v>
      </c>
      <c r="J1239" s="110">
        <v>26693</v>
      </c>
      <c r="K1239" s="110">
        <v>26719</v>
      </c>
      <c r="L1239" s="110">
        <v>27632</v>
      </c>
      <c r="M1239" s="111"/>
      <c r="N1239" s="112">
        <v>0.42970582005364499</v>
      </c>
      <c r="O1239" s="112">
        <v>0.42132668741961332</v>
      </c>
      <c r="P1239" s="113">
        <v>0.49925754505742292</v>
      </c>
      <c r="Q1239" s="113">
        <v>0.50866520020968753</v>
      </c>
      <c r="R1239" s="113">
        <v>0.51416792458873384</v>
      </c>
      <c r="S1239" s="207">
        <v>0.56793206681575725</v>
      </c>
      <c r="T1239" s="113">
        <v>0.60691128709087383</v>
      </c>
      <c r="U1239" s="111"/>
      <c r="V1239" s="114">
        <v>73.287937099999994</v>
      </c>
      <c r="W1239" s="114">
        <v>76.62</v>
      </c>
      <c r="X1239" s="115">
        <v>78.484358375313207</v>
      </c>
      <c r="Y1239" s="115">
        <v>79.183151224426879</v>
      </c>
      <c r="Z1239" s="115">
        <v>79.635443978354942</v>
      </c>
      <c r="AA1239" s="119">
        <v>81.089464883285245</v>
      </c>
      <c r="AB1239" s="115">
        <v>81.543932488158219</v>
      </c>
      <c r="AC1239" s="115"/>
      <c r="AD1239" s="116">
        <v>74.245947670965791</v>
      </c>
      <c r="AE1239" s="116">
        <v>74.555350451745923</v>
      </c>
      <c r="AF1239" s="115">
        <v>74.639976924261475</v>
      </c>
      <c r="AG1239" s="115">
        <v>74.672573779426585</v>
      </c>
      <c r="AH1239" s="115">
        <v>74.749978898794538</v>
      </c>
      <c r="AI1239" s="119">
        <v>73.136813865084491</v>
      </c>
      <c r="AJ1239" s="117">
        <v>71.315667131566713</v>
      </c>
      <c r="AK1239" s="115"/>
      <c r="AL1239" s="118">
        <v>9.809737304847987</v>
      </c>
      <c r="AM1239" s="118">
        <v>10.039712110025334</v>
      </c>
      <c r="AN1239" s="115">
        <v>10.123215845965925</v>
      </c>
      <c r="AO1239" s="115">
        <v>10.238648188895322</v>
      </c>
      <c r="AP1239" s="115">
        <v>10.300921606820587</v>
      </c>
      <c r="AQ1239" s="119">
        <v>10.064189203109992</v>
      </c>
      <c r="AR1239" s="115">
        <v>9.7645</v>
      </c>
      <c r="AS1239" s="115"/>
      <c r="AT1239" s="118">
        <v>410.52762253195635</v>
      </c>
      <c r="AU1239" s="118">
        <v>360.80355998287905</v>
      </c>
      <c r="AV1239" s="119">
        <v>555.26922806478819</v>
      </c>
      <c r="AW1239" s="119">
        <v>574.29595926334378</v>
      </c>
      <c r="AX1239" s="119">
        <v>585.06532435892154</v>
      </c>
      <c r="AY1239" s="119">
        <v>775.375565612645</v>
      </c>
      <c r="AZ1239" s="119">
        <v>959.54966842178658</v>
      </c>
      <c r="BA1239" s="119"/>
    </row>
    <row r="1240" spans="1:53" x14ac:dyDescent="0.25">
      <c r="A1240" s="180" t="s">
        <v>2220</v>
      </c>
      <c r="B1240" s="181">
        <v>2</v>
      </c>
      <c r="C1240" s="182" t="s">
        <v>2221</v>
      </c>
      <c r="D1240" s="31"/>
      <c r="E1240" s="32"/>
      <c r="F1240" s="160">
        <v>3529</v>
      </c>
      <c r="G1240" s="109">
        <v>1950</v>
      </c>
      <c r="H1240" s="110">
        <v>1821</v>
      </c>
      <c r="I1240" s="110">
        <v>1761</v>
      </c>
      <c r="J1240" s="110">
        <v>1704</v>
      </c>
      <c r="K1240" s="110">
        <v>1537</v>
      </c>
      <c r="L1240" s="110">
        <v>1950</v>
      </c>
      <c r="M1240" s="111"/>
      <c r="N1240" s="112">
        <v>0.35206250525015537</v>
      </c>
      <c r="O1240" s="112">
        <v>0.34762510370796901</v>
      </c>
      <c r="P1240" s="113">
        <v>0.44278438157526745</v>
      </c>
      <c r="Q1240" s="113">
        <v>0.45906250116541775</v>
      </c>
      <c r="R1240" s="113">
        <v>0.46824212119455283</v>
      </c>
      <c r="S1240" s="207">
        <v>0.5157141640446723</v>
      </c>
      <c r="T1240" s="113">
        <v>0.54579220088640645</v>
      </c>
      <c r="U1240" s="111"/>
      <c r="V1240" s="114">
        <v>68.124785299999999</v>
      </c>
      <c r="W1240" s="114">
        <v>75.91</v>
      </c>
      <c r="X1240" s="115">
        <v>79.983144460530994</v>
      </c>
      <c r="Y1240" s="115">
        <v>81.72695820180958</v>
      </c>
      <c r="Z1240" s="115">
        <v>83.098899506241153</v>
      </c>
      <c r="AA1240" s="119">
        <v>85.408132086380192</v>
      </c>
      <c r="AB1240" s="115">
        <v>85.540753919682089</v>
      </c>
      <c r="AC1240" s="115"/>
      <c r="AD1240" s="116">
        <v>58.135586429365048</v>
      </c>
      <c r="AE1240" s="116">
        <v>58.263931790396505</v>
      </c>
      <c r="AF1240" s="115">
        <v>58.299036242723801</v>
      </c>
      <c r="AG1240" s="115">
        <v>58.31255795424206</v>
      </c>
      <c r="AH1240" s="115">
        <v>58.344666870541758</v>
      </c>
      <c r="AI1240" s="119">
        <v>58.460614398195574</v>
      </c>
      <c r="AJ1240" s="117">
        <v>58.558558558558559</v>
      </c>
      <c r="AK1240" s="115"/>
      <c r="AL1240" s="118">
        <v>7.0204119565217384</v>
      </c>
      <c r="AM1240" s="118">
        <v>7.3969335870599409</v>
      </c>
      <c r="AN1240" s="115">
        <v>7.4195307669316648</v>
      </c>
      <c r="AO1240" s="115">
        <v>7.7566709649871894</v>
      </c>
      <c r="AP1240" s="115">
        <v>7.9078813953488378</v>
      </c>
      <c r="AQ1240" s="119">
        <v>7.4498769197927324</v>
      </c>
      <c r="AR1240" s="115">
        <v>6.9534000000000002</v>
      </c>
      <c r="AS1240" s="115"/>
      <c r="AT1240" s="118">
        <v>358.72132459653886</v>
      </c>
      <c r="AU1240" s="118">
        <v>289.6640681061084</v>
      </c>
      <c r="AV1240" s="119">
        <v>521.15968178898413</v>
      </c>
      <c r="AW1240" s="119">
        <v>544.98271115730461</v>
      </c>
      <c r="AX1240" s="119">
        <v>556.68697730192105</v>
      </c>
      <c r="AY1240" s="119">
        <v>731.29445468391361</v>
      </c>
      <c r="AZ1240" s="119">
        <v>896.59740502821239</v>
      </c>
      <c r="BA1240" s="119"/>
    </row>
    <row r="1241" spans="1:53" x14ac:dyDescent="0.25">
      <c r="A1241" s="180" t="s">
        <v>2222</v>
      </c>
      <c r="B1241" s="181">
        <v>3</v>
      </c>
      <c r="C1241" s="182" t="s">
        <v>2223</v>
      </c>
      <c r="D1241" s="31"/>
      <c r="E1241" s="32"/>
      <c r="F1241" s="160">
        <v>3918</v>
      </c>
      <c r="G1241" s="109">
        <v>2932</v>
      </c>
      <c r="H1241" s="110">
        <v>2892</v>
      </c>
      <c r="I1241" s="110">
        <v>2854</v>
      </c>
      <c r="J1241" s="110">
        <v>2817</v>
      </c>
      <c r="K1241" s="110">
        <v>2702</v>
      </c>
      <c r="L1241" s="110">
        <v>3134</v>
      </c>
      <c r="M1241" s="111"/>
      <c r="N1241" s="112">
        <v>0.36408546590510615</v>
      </c>
      <c r="O1241" s="112">
        <v>0.35226025228584107</v>
      </c>
      <c r="P1241" s="113">
        <v>0.42643285952201621</v>
      </c>
      <c r="Q1241" s="113">
        <v>0.43773170701142738</v>
      </c>
      <c r="R1241" s="113">
        <v>0.44280215072527324</v>
      </c>
      <c r="S1241" s="207">
        <v>0.52026676103111547</v>
      </c>
      <c r="T1241" s="113">
        <v>0.58148606717553319</v>
      </c>
      <c r="U1241" s="111"/>
      <c r="V1241" s="114">
        <v>69.456491600000007</v>
      </c>
      <c r="W1241" s="114">
        <v>76</v>
      </c>
      <c r="X1241" s="115">
        <v>79.393227450846865</v>
      </c>
      <c r="Y1241" s="115">
        <v>80.826117509249599</v>
      </c>
      <c r="Z1241" s="115">
        <v>81.88622219299269</v>
      </c>
      <c r="AA1241" s="119">
        <v>84.876095911034099</v>
      </c>
      <c r="AB1241" s="115">
        <v>86.079789599416969</v>
      </c>
      <c r="AC1241" s="115"/>
      <c r="AD1241" s="116">
        <v>56.861395548418024</v>
      </c>
      <c r="AE1241" s="116">
        <v>57.014396549817214</v>
      </c>
      <c r="AF1241" s="115">
        <v>57.056244703240765</v>
      </c>
      <c r="AG1241" s="115">
        <v>57.072363987851439</v>
      </c>
      <c r="AH1241" s="115">
        <v>57.110641151188048</v>
      </c>
      <c r="AI1241" s="119">
        <v>61.082306859288678</v>
      </c>
      <c r="AJ1241" s="117">
        <v>65.365853658536594</v>
      </c>
      <c r="AK1241" s="115"/>
      <c r="AL1241" s="118">
        <v>7.644705464868701</v>
      </c>
      <c r="AM1241" s="118">
        <v>7.8733361837906823</v>
      </c>
      <c r="AN1241" s="115">
        <v>7.8681157713973864</v>
      </c>
      <c r="AO1241" s="115">
        <v>8.1690050610820251</v>
      </c>
      <c r="AP1241" s="115">
        <v>8.2615038768529079</v>
      </c>
      <c r="AQ1241" s="119">
        <v>8.0131875184153571</v>
      </c>
      <c r="AR1241" s="115">
        <v>7.7596999999999996</v>
      </c>
      <c r="AS1241" s="115"/>
      <c r="AT1241" s="118">
        <v>366.89225279271</v>
      </c>
      <c r="AU1241" s="118">
        <v>291.7007683526208</v>
      </c>
      <c r="AV1241" s="119">
        <v>462.01288933891789</v>
      </c>
      <c r="AW1241" s="119">
        <v>474.18774208514247</v>
      </c>
      <c r="AX1241" s="119">
        <v>477.80151207917066</v>
      </c>
      <c r="AY1241" s="119">
        <v>707.85605714230041</v>
      </c>
      <c r="AZ1241" s="119">
        <v>943.96065593130345</v>
      </c>
      <c r="BA1241" s="119"/>
    </row>
    <row r="1242" spans="1:53" x14ac:dyDescent="0.25">
      <c r="A1242" s="180" t="s">
        <v>2224</v>
      </c>
      <c r="B1242" s="181">
        <v>4</v>
      </c>
      <c r="C1242" s="182" t="s">
        <v>2225</v>
      </c>
      <c r="D1242" s="31"/>
      <c r="E1242" s="32"/>
      <c r="F1242" s="160">
        <v>13997</v>
      </c>
      <c r="G1242" s="109">
        <v>12876</v>
      </c>
      <c r="H1242" s="110">
        <v>12896</v>
      </c>
      <c r="I1242" s="110">
        <v>12805</v>
      </c>
      <c r="J1242" s="110">
        <v>12709</v>
      </c>
      <c r="K1242" s="110">
        <v>12403</v>
      </c>
      <c r="L1242" s="110">
        <v>15981</v>
      </c>
      <c r="M1242" s="111"/>
      <c r="N1242" s="112">
        <v>0.46652319160288352</v>
      </c>
      <c r="O1242" s="112">
        <v>0.46162692320121373</v>
      </c>
      <c r="P1242" s="113">
        <v>0.56014582623799414</v>
      </c>
      <c r="Q1242" s="113">
        <v>0.57216070816206888</v>
      </c>
      <c r="R1242" s="113">
        <v>0.57963562616688091</v>
      </c>
      <c r="S1242" s="207">
        <v>0.63694090536435399</v>
      </c>
      <c r="T1242" s="113">
        <v>0.67903368615576332</v>
      </c>
      <c r="U1242" s="111"/>
      <c r="V1242" s="114">
        <v>72.964310150000003</v>
      </c>
      <c r="W1242" s="114">
        <v>76.67</v>
      </c>
      <c r="X1242" s="115">
        <v>78.774463338258712</v>
      </c>
      <c r="Y1242" s="115">
        <v>79.576287610881351</v>
      </c>
      <c r="Z1242" s="115">
        <v>80.149287508657949</v>
      </c>
      <c r="AA1242" s="119">
        <v>81.855198774937435</v>
      </c>
      <c r="AB1242" s="115">
        <v>82.491322314716555</v>
      </c>
      <c r="AC1242" s="115"/>
      <c r="AD1242" s="116">
        <v>67.546530592546929</v>
      </c>
      <c r="AE1242" s="116">
        <v>67.88446590059398</v>
      </c>
      <c r="AF1242" s="115">
        <v>67.976896463067831</v>
      </c>
      <c r="AG1242" s="115">
        <v>68.012499337301264</v>
      </c>
      <c r="AH1242" s="115">
        <v>68.097042607378128</v>
      </c>
      <c r="AI1242" s="119">
        <v>70.773909176054758</v>
      </c>
      <c r="AJ1242" s="117">
        <v>73.609596510359864</v>
      </c>
      <c r="AK1242" s="115"/>
      <c r="AL1242" s="118">
        <v>10.867805120150777</v>
      </c>
      <c r="AM1242" s="118">
        <v>11.127062665944187</v>
      </c>
      <c r="AN1242" s="115">
        <v>11.180000662087899</v>
      </c>
      <c r="AO1242" s="115">
        <v>11.230175682593858</v>
      </c>
      <c r="AP1242" s="115">
        <v>11.238083982374659</v>
      </c>
      <c r="AQ1242" s="119">
        <v>10.971827296021747</v>
      </c>
      <c r="AR1242" s="115">
        <v>10.601000000000001</v>
      </c>
      <c r="AS1242" s="115"/>
      <c r="AT1242" s="118">
        <v>511.71766508570738</v>
      </c>
      <c r="AU1242" s="118">
        <v>456.68642909174071</v>
      </c>
      <c r="AV1242" s="119">
        <v>756.36899716109497</v>
      </c>
      <c r="AW1242" s="119">
        <v>790.28035227754299</v>
      </c>
      <c r="AX1242" s="119">
        <v>811.3036136854804</v>
      </c>
      <c r="AY1242" s="119">
        <v>1029.2029790616507</v>
      </c>
      <c r="AZ1242" s="119">
        <v>1227.4791068585716</v>
      </c>
      <c r="BA1242" s="119"/>
    </row>
    <row r="1243" spans="1:53" x14ac:dyDescent="0.25">
      <c r="A1243" s="180" t="s">
        <v>2226</v>
      </c>
      <c r="B1243" s="181">
        <v>5</v>
      </c>
      <c r="C1243" s="182" t="s">
        <v>182</v>
      </c>
      <c r="D1243" s="31"/>
      <c r="E1243" s="32"/>
      <c r="F1243" s="160">
        <v>13240</v>
      </c>
      <c r="G1243" s="109">
        <v>13711</v>
      </c>
      <c r="H1243" s="110">
        <v>14505</v>
      </c>
      <c r="I1243" s="110">
        <v>14701</v>
      </c>
      <c r="J1243" s="110">
        <v>14894</v>
      </c>
      <c r="K1243" s="110">
        <v>15419</v>
      </c>
      <c r="L1243" s="110">
        <v>20460</v>
      </c>
      <c r="M1243" s="111"/>
      <c r="N1243" s="112">
        <v>0.39745804690040648</v>
      </c>
      <c r="O1243" s="112">
        <v>0.40234244903129202</v>
      </c>
      <c r="P1243" s="113">
        <v>0.48356985483558435</v>
      </c>
      <c r="Q1243" s="113">
        <v>0.49598215769394566</v>
      </c>
      <c r="R1243" s="113">
        <v>0.50407198856366076</v>
      </c>
      <c r="S1243" s="207">
        <v>0.56566037086969367</v>
      </c>
      <c r="T1243" s="113">
        <v>0.60971000823051336</v>
      </c>
      <c r="U1243" s="111"/>
      <c r="V1243" s="114">
        <v>69.873114799999996</v>
      </c>
      <c r="W1243" s="114">
        <v>76.430000000000007</v>
      </c>
      <c r="X1243" s="115">
        <v>79.896765459279266</v>
      </c>
      <c r="Y1243" s="115">
        <v>81.318980190384011</v>
      </c>
      <c r="Z1243" s="115">
        <v>82.342662707547134</v>
      </c>
      <c r="AA1243" s="119">
        <v>85.261253161455897</v>
      </c>
      <c r="AB1243" s="115">
        <v>86.344709536417056</v>
      </c>
      <c r="AC1243" s="115"/>
      <c r="AD1243" s="116">
        <v>74.38138085914764</v>
      </c>
      <c r="AE1243" s="116">
        <v>74.677690644698004</v>
      </c>
      <c r="AF1243" s="115">
        <v>74.758735979390039</v>
      </c>
      <c r="AG1243" s="115">
        <v>74.789953433671599</v>
      </c>
      <c r="AH1243" s="115">
        <v>74.864083001164786</v>
      </c>
      <c r="AI1243" s="119">
        <v>73.312312917482927</v>
      </c>
      <c r="AJ1243" s="117">
        <v>71.560764959901292</v>
      </c>
      <c r="AK1243" s="115"/>
      <c r="AL1243" s="118">
        <v>8.7719223157186139</v>
      </c>
      <c r="AM1243" s="118">
        <v>9.0726295464488835</v>
      </c>
      <c r="AN1243" s="115">
        <v>9.181681871208264</v>
      </c>
      <c r="AO1243" s="115">
        <v>9.3627407991723768</v>
      </c>
      <c r="AP1243" s="115">
        <v>9.4712542603698147</v>
      </c>
      <c r="AQ1243" s="119">
        <v>9.3124948793495008</v>
      </c>
      <c r="AR1243" s="115">
        <v>9.1029</v>
      </c>
      <c r="AS1243" s="115"/>
      <c r="AT1243" s="118">
        <v>377.44562648034969</v>
      </c>
      <c r="AU1243" s="118">
        <v>337.86020680863351</v>
      </c>
      <c r="AV1243" s="119">
        <v>523.69130463568081</v>
      </c>
      <c r="AW1243" s="119">
        <v>542.68517947179237</v>
      </c>
      <c r="AX1243" s="119">
        <v>554.44819309615968</v>
      </c>
      <c r="AY1243" s="119">
        <v>748.28139157917758</v>
      </c>
      <c r="AZ1243" s="119">
        <v>935.78270549613546</v>
      </c>
      <c r="BA1243" s="119"/>
    </row>
    <row r="1244" spans="1:53" x14ac:dyDescent="0.25">
      <c r="A1244" s="180"/>
      <c r="B1244" s="183"/>
      <c r="C1244" s="182"/>
      <c r="D1244" s="31"/>
      <c r="E1244" s="32"/>
      <c r="F1244" s="160"/>
      <c r="G1244" s="109"/>
      <c r="H1244" s="110"/>
      <c r="I1244" s="110"/>
      <c r="J1244" s="110"/>
      <c r="K1244" s="110"/>
      <c r="L1244" s="110" t="s">
        <v>15</v>
      </c>
      <c r="M1244" s="111"/>
      <c r="N1244" s="112"/>
      <c r="O1244" s="112"/>
      <c r="P1244" s="113"/>
      <c r="Q1244" s="113"/>
      <c r="R1244" s="113"/>
      <c r="S1244" s="207"/>
      <c r="T1244" s="113"/>
      <c r="U1244" s="111"/>
      <c r="V1244" s="114"/>
      <c r="W1244" s="114"/>
      <c r="X1244" s="115"/>
      <c r="Y1244" s="115"/>
      <c r="Z1244" s="115"/>
      <c r="AA1244" s="119"/>
      <c r="AB1244" s="115"/>
      <c r="AC1244" s="115"/>
      <c r="AD1244" s="116"/>
      <c r="AE1244" s="116"/>
      <c r="AF1244" s="115"/>
      <c r="AG1244" s="115"/>
      <c r="AH1244" s="115"/>
      <c r="AI1244" s="119"/>
      <c r="AJ1244" s="120"/>
      <c r="AK1244" s="115"/>
      <c r="AL1244" s="118"/>
      <c r="AM1244" s="118"/>
      <c r="AN1244" s="115"/>
      <c r="AO1244" s="115"/>
      <c r="AP1244" s="115"/>
      <c r="AQ1244" s="119"/>
      <c r="AR1244" s="115"/>
      <c r="AS1244" s="115"/>
      <c r="AT1244" s="118"/>
      <c r="AU1244" s="118"/>
      <c r="AV1244" s="119"/>
      <c r="AW1244" s="119"/>
      <c r="AX1244" s="119"/>
      <c r="AY1244" s="119"/>
      <c r="AZ1244" s="119"/>
      <c r="BA1244" s="119"/>
    </row>
    <row r="1245" spans="1:53" x14ac:dyDescent="0.25">
      <c r="A1245" s="177" t="s">
        <v>2227</v>
      </c>
      <c r="B1245" s="178"/>
      <c r="C1245" s="179" t="s">
        <v>2228</v>
      </c>
      <c r="D1245" s="31"/>
      <c r="E1245" s="32"/>
      <c r="F1245" s="159">
        <v>18607</v>
      </c>
      <c r="G1245" s="97">
        <v>12875</v>
      </c>
      <c r="H1245" s="98">
        <v>12838</v>
      </c>
      <c r="I1245" s="98">
        <v>12730</v>
      </c>
      <c r="J1245" s="98">
        <v>12621</v>
      </c>
      <c r="K1245" s="98">
        <v>12279</v>
      </c>
      <c r="L1245" s="98">
        <v>13232</v>
      </c>
      <c r="M1245" s="121"/>
      <c r="N1245" s="100">
        <v>0.38885448878008483</v>
      </c>
      <c r="O1245" s="100">
        <v>0.39286603674502285</v>
      </c>
      <c r="P1245" s="101">
        <v>0.48842401664855251</v>
      </c>
      <c r="Q1245" s="101">
        <v>0.50276220908783598</v>
      </c>
      <c r="R1245" s="101">
        <v>0.51262144019127576</v>
      </c>
      <c r="S1245" s="206">
        <v>0.56764496828790001</v>
      </c>
      <c r="T1245" s="101">
        <v>0.60770665209050911</v>
      </c>
      <c r="U1245" s="121"/>
      <c r="V1245" s="102">
        <v>70.622499543765784</v>
      </c>
      <c r="W1245" s="102">
        <v>76.150000000000006</v>
      </c>
      <c r="X1245" s="103">
        <v>79.166582243332655</v>
      </c>
      <c r="Y1245" s="103">
        <v>80.399516864181081</v>
      </c>
      <c r="Z1245" s="103">
        <v>81.358922509354812</v>
      </c>
      <c r="AA1245" s="107">
        <v>83.786460570539703</v>
      </c>
      <c r="AB1245" s="103">
        <v>84.699016090421551</v>
      </c>
      <c r="AC1245" s="103"/>
      <c r="AD1245" s="104">
        <v>68.463432013454181</v>
      </c>
      <c r="AE1245" s="104">
        <v>70.263722159775483</v>
      </c>
      <c r="AF1245" s="103">
        <v>70.48918501615104</v>
      </c>
      <c r="AG1245" s="103">
        <v>70.576029946063883</v>
      </c>
      <c r="AH1245" s="103">
        <v>70.782253587343263</v>
      </c>
      <c r="AI1245" s="107">
        <v>75.291436820691615</v>
      </c>
      <c r="AJ1245" s="105">
        <v>79.715302491103202</v>
      </c>
      <c r="AK1245" s="103"/>
      <c r="AL1245" s="106">
        <v>8.5679663796750152</v>
      </c>
      <c r="AM1245" s="106">
        <v>8.9052669577874823</v>
      </c>
      <c r="AN1245" s="103">
        <v>8.968044956815385</v>
      </c>
      <c r="AO1245" s="103">
        <v>9.1869877211103912</v>
      </c>
      <c r="AP1245" s="103">
        <v>9.2978906988373531</v>
      </c>
      <c r="AQ1245" s="107">
        <v>9.1294354647734153</v>
      </c>
      <c r="AR1245" s="103">
        <v>8.9146427723712343</v>
      </c>
      <c r="AS1245" s="103"/>
      <c r="AT1245" s="106">
        <v>364.32868520015671</v>
      </c>
      <c r="AU1245" s="106">
        <v>330.6952778803269</v>
      </c>
      <c r="AV1245" s="107">
        <v>568.34759362592752</v>
      </c>
      <c r="AW1245" s="107">
        <v>594.92769040149778</v>
      </c>
      <c r="AX1245" s="107">
        <v>613.24011666524393</v>
      </c>
      <c r="AY1245" s="107">
        <v>773.17163977180701</v>
      </c>
      <c r="AZ1245" s="107">
        <v>914.79146552082875</v>
      </c>
      <c r="BA1245" s="107"/>
    </row>
    <row r="1246" spans="1:53" x14ac:dyDescent="0.25">
      <c r="A1246" s="180" t="s">
        <v>2229</v>
      </c>
      <c r="B1246" s="181">
        <v>1</v>
      </c>
      <c r="C1246" s="182" t="s">
        <v>2230</v>
      </c>
      <c r="D1246" s="31"/>
      <c r="E1246" s="32"/>
      <c r="F1246" s="160">
        <v>9313</v>
      </c>
      <c r="G1246" s="109">
        <v>7250</v>
      </c>
      <c r="H1246" s="110">
        <v>7325</v>
      </c>
      <c r="I1246" s="110">
        <v>7301</v>
      </c>
      <c r="J1246" s="110">
        <v>7276</v>
      </c>
      <c r="K1246" s="110">
        <v>7195</v>
      </c>
      <c r="L1246" s="110">
        <v>7748</v>
      </c>
      <c r="M1246" s="111"/>
      <c r="N1246" s="112">
        <v>0.40714958544767427</v>
      </c>
      <c r="O1246" s="112">
        <v>0.4123163992231757</v>
      </c>
      <c r="P1246" s="113">
        <v>0.50172633435073721</v>
      </c>
      <c r="Q1246" s="113">
        <v>0.51517111247546221</v>
      </c>
      <c r="R1246" s="113">
        <v>0.52481790505465198</v>
      </c>
      <c r="S1246" s="207">
        <v>0.57879118876641877</v>
      </c>
      <c r="T1246" s="113">
        <v>0.61910706941950922</v>
      </c>
      <c r="U1246" s="111"/>
      <c r="V1246" s="114">
        <v>71.446611349999998</v>
      </c>
      <c r="W1246" s="114">
        <v>76.290000000000006</v>
      </c>
      <c r="X1246" s="115">
        <v>79.188379806654325</v>
      </c>
      <c r="Y1246" s="115">
        <v>80.310787896398367</v>
      </c>
      <c r="Z1246" s="115">
        <v>81.270777771597963</v>
      </c>
      <c r="AA1246" s="119">
        <v>83.643455971027606</v>
      </c>
      <c r="AB1246" s="115">
        <v>84.720453815160582</v>
      </c>
      <c r="AC1246" s="115"/>
      <c r="AD1246" s="116">
        <v>70.346610282816116</v>
      </c>
      <c r="AE1246" s="116">
        <v>70.631425438788142</v>
      </c>
      <c r="AF1246" s="115">
        <v>70.709326813520818</v>
      </c>
      <c r="AG1246" s="115">
        <v>70.739333261312396</v>
      </c>
      <c r="AH1246" s="115">
        <v>70.810587149497337</v>
      </c>
      <c r="AI1246" s="119">
        <v>74.975020416976349</v>
      </c>
      <c r="AJ1246" s="117">
        <v>79.43925233644859</v>
      </c>
      <c r="AK1246" s="115"/>
      <c r="AL1246" s="118">
        <v>9.2854433353080559</v>
      </c>
      <c r="AM1246" s="118">
        <v>9.4942959800315307</v>
      </c>
      <c r="AN1246" s="115">
        <v>9.5752956087356473</v>
      </c>
      <c r="AO1246" s="115">
        <v>9.7156645236431398</v>
      </c>
      <c r="AP1246" s="115">
        <v>9.8102303370786519</v>
      </c>
      <c r="AQ1246" s="119">
        <v>9.5606719541871286</v>
      </c>
      <c r="AR1246" s="115">
        <v>9.2746999999999993</v>
      </c>
      <c r="AS1246" s="115"/>
      <c r="AT1246" s="118">
        <v>387.93111770607106</v>
      </c>
      <c r="AU1246" s="118">
        <v>361.72927035690742</v>
      </c>
      <c r="AV1246" s="119">
        <v>589.0003817750179</v>
      </c>
      <c r="AW1246" s="119">
        <v>617.21425938778668</v>
      </c>
      <c r="AX1246" s="119">
        <v>636.15125501235354</v>
      </c>
      <c r="AY1246" s="119">
        <v>798.92471993483196</v>
      </c>
      <c r="AZ1246" s="119">
        <v>943.80786934642629</v>
      </c>
      <c r="BA1246" s="119"/>
    </row>
    <row r="1247" spans="1:53" x14ac:dyDescent="0.25">
      <c r="A1247" s="180" t="s">
        <v>2231</v>
      </c>
      <c r="B1247" s="181">
        <v>2</v>
      </c>
      <c r="C1247" s="182" t="s">
        <v>2232</v>
      </c>
      <c r="D1247" s="31"/>
      <c r="E1247" s="32"/>
      <c r="F1247" s="160">
        <v>2130</v>
      </c>
      <c r="G1247" s="109">
        <v>1420</v>
      </c>
      <c r="H1247" s="110">
        <v>1482</v>
      </c>
      <c r="I1247" s="110">
        <v>1485</v>
      </c>
      <c r="J1247" s="110">
        <v>1488</v>
      </c>
      <c r="K1247" s="110">
        <v>1497</v>
      </c>
      <c r="L1247" s="110">
        <v>1555</v>
      </c>
      <c r="M1247" s="111"/>
      <c r="N1247" s="112">
        <v>0.35722573848649647</v>
      </c>
      <c r="O1247" s="112">
        <v>0.35704668714154753</v>
      </c>
      <c r="P1247" s="113">
        <v>0.46741176591653288</v>
      </c>
      <c r="Q1247" s="113">
        <v>0.48432164471687661</v>
      </c>
      <c r="R1247" s="113">
        <v>0.49476454678649667</v>
      </c>
      <c r="S1247" s="207">
        <v>0.54985329232710378</v>
      </c>
      <c r="T1247" s="113">
        <v>0.58976030687481551</v>
      </c>
      <c r="U1247" s="111"/>
      <c r="V1247" s="114">
        <v>69.735480350000003</v>
      </c>
      <c r="W1247" s="114">
        <v>76.150000000000006</v>
      </c>
      <c r="X1247" s="115">
        <v>79.43601978571877</v>
      </c>
      <c r="Y1247" s="115">
        <v>80.84503105705727</v>
      </c>
      <c r="Z1247" s="115">
        <v>81.896625507645808</v>
      </c>
      <c r="AA1247" s="119">
        <v>84.412372289822542</v>
      </c>
      <c r="AB1247" s="115">
        <v>85.157897638642453</v>
      </c>
      <c r="AC1247" s="115"/>
      <c r="AD1247" s="116">
        <v>57.709776805090925</v>
      </c>
      <c r="AE1247" s="116">
        <v>57.932255700657379</v>
      </c>
      <c r="AF1247" s="115">
        <v>57.993107138687364</v>
      </c>
      <c r="AG1247" s="115">
        <v>58.016546205129458</v>
      </c>
      <c r="AH1247" s="115">
        <v>58.07220506321972</v>
      </c>
      <c r="AI1247" s="119">
        <v>70.373435014956158</v>
      </c>
      <c r="AJ1247" s="117">
        <v>83.695652173913047</v>
      </c>
      <c r="AK1247" s="115"/>
      <c r="AL1247" s="118">
        <v>8.0459157392686809</v>
      </c>
      <c r="AM1247" s="118">
        <v>8.3528367461430566</v>
      </c>
      <c r="AN1247" s="115">
        <v>8.4584819194434626</v>
      </c>
      <c r="AO1247" s="115">
        <v>8.7533503008423583</v>
      </c>
      <c r="AP1247" s="115">
        <v>8.8694486486486497</v>
      </c>
      <c r="AQ1247" s="119">
        <v>8.648769272666172</v>
      </c>
      <c r="AR1247" s="115">
        <v>8.3877000000000006</v>
      </c>
      <c r="AS1247" s="115"/>
      <c r="AT1247" s="118">
        <v>334.13395393737272</v>
      </c>
      <c r="AU1247" s="118">
        <v>289.54632892981545</v>
      </c>
      <c r="AV1247" s="119">
        <v>567.04590265886998</v>
      </c>
      <c r="AW1247" s="119">
        <v>599.49026231865355</v>
      </c>
      <c r="AX1247" s="119">
        <v>620.52389336445162</v>
      </c>
      <c r="AY1247" s="119">
        <v>745.33841034187935</v>
      </c>
      <c r="AZ1247" s="119">
        <v>844.3343229609477</v>
      </c>
      <c r="BA1247" s="119"/>
    </row>
    <row r="1248" spans="1:53" x14ac:dyDescent="0.25">
      <c r="A1248" s="180" t="s">
        <v>2233</v>
      </c>
      <c r="B1248" s="181">
        <v>3</v>
      </c>
      <c r="C1248" s="182" t="s">
        <v>944</v>
      </c>
      <c r="D1248" s="31"/>
      <c r="E1248" s="32"/>
      <c r="F1248" s="160">
        <v>4684</v>
      </c>
      <c r="G1248" s="109">
        <v>2731</v>
      </c>
      <c r="H1248" s="110">
        <v>2594</v>
      </c>
      <c r="I1248" s="110">
        <v>2531</v>
      </c>
      <c r="J1248" s="110">
        <v>2469</v>
      </c>
      <c r="K1248" s="110">
        <v>2268</v>
      </c>
      <c r="L1248" s="110">
        <v>2658</v>
      </c>
      <c r="M1248" s="111"/>
      <c r="N1248" s="112">
        <v>0.37842774116927258</v>
      </c>
      <c r="O1248" s="112">
        <v>0.37607913796878389</v>
      </c>
      <c r="P1248" s="113">
        <v>0.48194081237531283</v>
      </c>
      <c r="Q1248" s="113">
        <v>0.49879724394571995</v>
      </c>
      <c r="R1248" s="113">
        <v>0.50874220841214901</v>
      </c>
      <c r="S1248" s="207">
        <v>0.55900435966026907</v>
      </c>
      <c r="T1248" s="113">
        <v>0.59543993863096434</v>
      </c>
      <c r="U1248" s="111"/>
      <c r="V1248" s="114">
        <v>70.014469099999999</v>
      </c>
      <c r="W1248" s="114">
        <v>76</v>
      </c>
      <c r="X1248" s="115">
        <v>79.153715761510625</v>
      </c>
      <c r="Y1248" s="115">
        <v>80.471502392908917</v>
      </c>
      <c r="Z1248" s="115">
        <v>81.461297586320939</v>
      </c>
      <c r="AA1248" s="119">
        <v>84.030418968669437</v>
      </c>
      <c r="AB1248" s="115">
        <v>84.95138766713174</v>
      </c>
      <c r="AC1248" s="115"/>
      <c r="AD1248" s="116">
        <v>75.66933784530417</v>
      </c>
      <c r="AE1248" s="116">
        <v>75.827610052575068</v>
      </c>
      <c r="AF1248" s="115">
        <v>75.870899962784719</v>
      </c>
      <c r="AG1248" s="115">
        <v>75.887574590608239</v>
      </c>
      <c r="AH1248" s="115">
        <v>75.927170482621705</v>
      </c>
      <c r="AI1248" s="119">
        <v>78.365678039669547</v>
      </c>
      <c r="AJ1248" s="117">
        <v>80.981595092024534</v>
      </c>
      <c r="AK1248" s="115"/>
      <c r="AL1248" s="118">
        <v>7.9242506969919289</v>
      </c>
      <c r="AM1248" s="118">
        <v>8.2058788575180568</v>
      </c>
      <c r="AN1248" s="115">
        <v>8.2331001488824409</v>
      </c>
      <c r="AO1248" s="115">
        <v>8.521378761061948</v>
      </c>
      <c r="AP1248" s="115">
        <v>8.6363642775229366</v>
      </c>
      <c r="AQ1248" s="119">
        <v>8.6140256295234536</v>
      </c>
      <c r="AR1248" s="115">
        <v>8.5934000000000008</v>
      </c>
      <c r="AS1248" s="115"/>
      <c r="AT1248" s="118">
        <v>346.68985228608159</v>
      </c>
      <c r="AU1248" s="118">
        <v>298.74051719676709</v>
      </c>
      <c r="AV1248" s="119">
        <v>556.45570974543011</v>
      </c>
      <c r="AW1248" s="119">
        <v>587.077480147708</v>
      </c>
      <c r="AX1248" s="119">
        <v>605.48417021027024</v>
      </c>
      <c r="AY1248" s="119">
        <v>748.70252992988389</v>
      </c>
      <c r="AZ1248" s="119">
        <v>871.73942642844145</v>
      </c>
      <c r="BA1248" s="119"/>
    </row>
    <row r="1249" spans="1:53" x14ac:dyDescent="0.25">
      <c r="A1249" s="180" t="s">
        <v>2234</v>
      </c>
      <c r="B1249" s="181">
        <v>4</v>
      </c>
      <c r="C1249" s="182" t="s">
        <v>410</v>
      </c>
      <c r="D1249" s="31"/>
      <c r="E1249" s="32"/>
      <c r="F1249" s="160">
        <v>1582</v>
      </c>
      <c r="G1249" s="109">
        <v>1060</v>
      </c>
      <c r="H1249" s="110">
        <v>1049</v>
      </c>
      <c r="I1249" s="110">
        <v>1036</v>
      </c>
      <c r="J1249" s="110">
        <v>1024</v>
      </c>
      <c r="K1249" s="110">
        <v>988</v>
      </c>
      <c r="L1249" s="110">
        <v>927</v>
      </c>
      <c r="M1249" s="111"/>
      <c r="N1249" s="112">
        <v>0.38367855025763287</v>
      </c>
      <c r="O1249" s="112">
        <v>0.38246192044340077</v>
      </c>
      <c r="P1249" s="113">
        <v>0.47787580778690392</v>
      </c>
      <c r="Q1249" s="113">
        <v>0.49521229993529031</v>
      </c>
      <c r="R1249" s="113">
        <v>0.50546124720298669</v>
      </c>
      <c r="S1249" s="207">
        <v>0.54880576962583361</v>
      </c>
      <c r="T1249" s="113">
        <v>0.57440441874811488</v>
      </c>
      <c r="U1249" s="111"/>
      <c r="V1249" s="114">
        <v>69.858235399999998</v>
      </c>
      <c r="W1249" s="114">
        <v>75.95</v>
      </c>
      <c r="X1249" s="115">
        <v>79.241069162430776</v>
      </c>
      <c r="Y1249" s="115">
        <v>80.659190827679936</v>
      </c>
      <c r="Z1249" s="115">
        <v>81.884811678162777</v>
      </c>
      <c r="AA1249" s="119">
        <v>83.923093794958731</v>
      </c>
      <c r="AB1249" s="115">
        <v>84.343893313805793</v>
      </c>
      <c r="AC1249" s="115"/>
      <c r="AD1249" s="116">
        <v>88.85742238071343</v>
      </c>
      <c r="AE1249" s="116">
        <v>88.86993724368628</v>
      </c>
      <c r="AF1249" s="115">
        <v>88.888888888888886</v>
      </c>
      <c r="AG1249" s="115">
        <v>88.888888888888886</v>
      </c>
      <c r="AH1249" s="115">
        <v>88.888888888888886</v>
      </c>
      <c r="AI1249" s="119">
        <v>81.607282265166077</v>
      </c>
      <c r="AJ1249" s="117">
        <v>73.68421052631578</v>
      </c>
      <c r="AK1249" s="115"/>
      <c r="AL1249" s="118">
        <v>7.8832833013435701</v>
      </c>
      <c r="AM1249" s="118">
        <v>8.2831242833052272</v>
      </c>
      <c r="AN1249" s="115">
        <v>8.2913656200082837</v>
      </c>
      <c r="AO1249" s="115">
        <v>8.7268091180866953</v>
      </c>
      <c r="AP1249" s="115">
        <v>8.8990252161383285</v>
      </c>
      <c r="AQ1249" s="119">
        <v>8.6575383215566575</v>
      </c>
      <c r="AR1249" s="115">
        <v>8.4153000000000002</v>
      </c>
      <c r="AS1249" s="115"/>
      <c r="AT1249" s="118">
        <v>336.82613697560214</v>
      </c>
      <c r="AU1249" s="118">
        <v>289.95477589548153</v>
      </c>
      <c r="AV1249" s="119">
        <v>501.8071139260187</v>
      </c>
      <c r="AW1249" s="119">
        <v>525.07142244865986</v>
      </c>
      <c r="AX1249" s="119">
        <v>538.68210022897586</v>
      </c>
      <c r="AY1249" s="119">
        <v>695.89768537880457</v>
      </c>
      <c r="AZ1249" s="119">
        <v>841.17186627842682</v>
      </c>
      <c r="BA1249" s="119"/>
    </row>
    <row r="1250" spans="1:53" x14ac:dyDescent="0.25">
      <c r="A1250" s="180" t="s">
        <v>2235</v>
      </c>
      <c r="B1250" s="181">
        <v>5</v>
      </c>
      <c r="C1250" s="182" t="s">
        <v>2236</v>
      </c>
      <c r="D1250" s="31"/>
      <c r="E1250" s="32"/>
      <c r="F1250" s="160">
        <v>898</v>
      </c>
      <c r="G1250" s="109">
        <v>414</v>
      </c>
      <c r="H1250" s="110">
        <v>388</v>
      </c>
      <c r="I1250" s="110">
        <v>377</v>
      </c>
      <c r="J1250" s="110">
        <v>364</v>
      </c>
      <c r="K1250" s="110">
        <v>331</v>
      </c>
      <c r="L1250" s="110">
        <v>344</v>
      </c>
      <c r="M1250" s="111"/>
      <c r="N1250" s="112">
        <v>0.17177997085919247</v>
      </c>
      <c r="O1250" s="112">
        <v>0.16527736034562956</v>
      </c>
      <c r="P1250" s="113">
        <v>0.19869043342294462</v>
      </c>
      <c r="Q1250" s="113">
        <v>0.20305051478481018</v>
      </c>
      <c r="R1250" s="113">
        <v>0.20345904290674732</v>
      </c>
      <c r="S1250" s="207">
        <v>0.44917293461994323</v>
      </c>
      <c r="T1250" s="113">
        <v>0.57887542481275178</v>
      </c>
      <c r="U1250" s="111"/>
      <c r="V1250" s="114">
        <v>68.697642200000004</v>
      </c>
      <c r="W1250" s="114">
        <v>75.42</v>
      </c>
      <c r="X1250" s="115">
        <v>76.677026071947495</v>
      </c>
      <c r="Y1250" s="115">
        <v>77.551087819836795</v>
      </c>
      <c r="Z1250" s="115">
        <v>76.94396274299649</v>
      </c>
      <c r="AA1250" s="119">
        <v>78.0576879337018</v>
      </c>
      <c r="AB1250" s="115">
        <v>76.687739890612789</v>
      </c>
      <c r="AC1250" s="115"/>
      <c r="AD1250" s="116">
        <v>0.92611652777116715</v>
      </c>
      <c r="AE1250" s="116">
        <v>1.0723499809866579</v>
      </c>
      <c r="AF1250" s="115">
        <v>1.1123471047299986</v>
      </c>
      <c r="AG1250" s="115">
        <v>1.1277534003125411</v>
      </c>
      <c r="AH1250" s="115">
        <v>1.1643374861866034</v>
      </c>
      <c r="AI1250" s="119">
        <v>32.566203649888848</v>
      </c>
      <c r="AJ1250" s="117">
        <v>66.666666666666657</v>
      </c>
      <c r="AK1250" s="115"/>
      <c r="AL1250" s="118">
        <v>6.9292557603686626</v>
      </c>
      <c r="AM1250" s="118">
        <v>7.1441476595744673</v>
      </c>
      <c r="AN1250" s="115">
        <v>7.077111616418259</v>
      </c>
      <c r="AO1250" s="115">
        <v>7.3457809338521391</v>
      </c>
      <c r="AP1250" s="115">
        <v>7.4333042307692319</v>
      </c>
      <c r="AQ1250" s="119">
        <v>7.4372120615069548</v>
      </c>
      <c r="AR1250" s="115">
        <v>7.4702999999999999</v>
      </c>
      <c r="AS1250" s="115"/>
      <c r="AT1250" s="118">
        <v>331.62784814327637</v>
      </c>
      <c r="AU1250" s="118">
        <v>243.46930103312053</v>
      </c>
      <c r="AV1250" s="119">
        <v>384.16234406965577</v>
      </c>
      <c r="AW1250" s="119">
        <v>390.02136755165645</v>
      </c>
      <c r="AX1250" s="119">
        <v>387.84763942919972</v>
      </c>
      <c r="AY1250" s="119">
        <v>737.56904383646906</v>
      </c>
      <c r="AZ1250" s="119">
        <v>1110.7782336753585</v>
      </c>
      <c r="BA1250" s="119"/>
    </row>
    <row r="1251" spans="1:53" x14ac:dyDescent="0.25">
      <c r="A1251" s="180"/>
      <c r="B1251" s="183"/>
      <c r="C1251" s="182"/>
      <c r="D1251" s="31"/>
      <c r="E1251" s="32"/>
      <c r="F1251" s="160"/>
      <c r="G1251" s="109"/>
      <c r="H1251" s="110"/>
      <c r="I1251" s="110"/>
      <c r="J1251" s="110"/>
      <c r="K1251" s="110"/>
      <c r="L1251" s="110" t="s">
        <v>15</v>
      </c>
      <c r="M1251" s="111"/>
      <c r="N1251" s="112"/>
      <c r="O1251" s="112"/>
      <c r="P1251" s="113"/>
      <c r="Q1251" s="113"/>
      <c r="R1251" s="113"/>
      <c r="S1251" s="207"/>
      <c r="T1251" s="113"/>
      <c r="U1251" s="111"/>
      <c r="V1251" s="114"/>
      <c r="W1251" s="114"/>
      <c r="X1251" s="115"/>
      <c r="Y1251" s="115"/>
      <c r="Z1251" s="115"/>
      <c r="AA1251" s="119"/>
      <c r="AB1251" s="115"/>
      <c r="AC1251" s="115"/>
      <c r="AD1251" s="116"/>
      <c r="AE1251" s="116"/>
      <c r="AF1251" s="115"/>
      <c r="AG1251" s="115"/>
      <c r="AH1251" s="115"/>
      <c r="AI1251" s="119"/>
      <c r="AJ1251" s="120"/>
      <c r="AK1251" s="115"/>
      <c r="AL1251" s="118"/>
      <c r="AM1251" s="118"/>
      <c r="AN1251" s="115"/>
      <c r="AO1251" s="115"/>
      <c r="AP1251" s="115"/>
      <c r="AQ1251" s="119"/>
      <c r="AR1251" s="115"/>
      <c r="AS1251" s="115"/>
      <c r="AT1251" s="118"/>
      <c r="AU1251" s="118"/>
      <c r="AV1251" s="119"/>
      <c r="AW1251" s="119"/>
      <c r="AX1251" s="119"/>
      <c r="AY1251" s="119"/>
      <c r="AZ1251" s="119"/>
      <c r="BA1251" s="119"/>
    </row>
    <row r="1252" spans="1:53" x14ac:dyDescent="0.25">
      <c r="A1252" s="177" t="s">
        <v>2237</v>
      </c>
      <c r="B1252" s="178"/>
      <c r="C1252" s="179" t="s">
        <v>2238</v>
      </c>
      <c r="D1252" s="31"/>
      <c r="E1252" s="32"/>
      <c r="F1252" s="159">
        <v>128621</v>
      </c>
      <c r="G1252" s="97">
        <v>125879</v>
      </c>
      <c r="H1252" s="98">
        <v>131019</v>
      </c>
      <c r="I1252" s="98">
        <v>132018</v>
      </c>
      <c r="J1252" s="98">
        <v>132986</v>
      </c>
      <c r="K1252" s="98">
        <v>135735</v>
      </c>
      <c r="L1252" s="98">
        <v>150744</v>
      </c>
      <c r="M1252" s="121"/>
      <c r="N1252" s="100">
        <v>0.41587828859152248</v>
      </c>
      <c r="O1252" s="100">
        <v>0.40478034840631133</v>
      </c>
      <c r="P1252" s="101">
        <v>0.48040583978703316</v>
      </c>
      <c r="Q1252" s="101">
        <v>0.48944237470073604</v>
      </c>
      <c r="R1252" s="101">
        <v>0.49346799266613922</v>
      </c>
      <c r="S1252" s="206">
        <v>0.53712476242139617</v>
      </c>
      <c r="T1252" s="101">
        <v>0.56793326397065769</v>
      </c>
      <c r="U1252" s="121"/>
      <c r="V1252" s="102">
        <v>73.392796791256032</v>
      </c>
      <c r="W1252" s="102">
        <v>75.31</v>
      </c>
      <c r="X1252" s="103">
        <v>75.950208359696063</v>
      </c>
      <c r="Y1252" s="103">
        <v>76.165342976635287</v>
      </c>
      <c r="Z1252" s="103">
        <v>75.895336820228934</v>
      </c>
      <c r="AA1252" s="107">
        <v>76.189833107861716</v>
      </c>
      <c r="AB1252" s="103">
        <v>75.650130316703766</v>
      </c>
      <c r="AC1252" s="103"/>
      <c r="AD1252" s="104">
        <v>70.059311020937457</v>
      </c>
      <c r="AE1252" s="104">
        <v>69.794704593303663</v>
      </c>
      <c r="AF1252" s="103">
        <v>70.331066022701862</v>
      </c>
      <c r="AG1252" s="103">
        <v>70.537664446463751</v>
      </c>
      <c r="AH1252" s="103">
        <v>71.028257038034923</v>
      </c>
      <c r="AI1252" s="107">
        <v>70.875628675695012</v>
      </c>
      <c r="AJ1252" s="105">
        <v>70.957961157092512</v>
      </c>
      <c r="AK1252" s="103"/>
      <c r="AL1252" s="106">
        <v>9.3813906397645823</v>
      </c>
      <c r="AM1252" s="106">
        <v>9.616805764869639</v>
      </c>
      <c r="AN1252" s="103">
        <v>9.7074986332345503</v>
      </c>
      <c r="AO1252" s="103">
        <v>9.8689541942619936</v>
      </c>
      <c r="AP1252" s="103">
        <v>9.9448093732689724</v>
      </c>
      <c r="AQ1252" s="107">
        <v>9.6962302869522645</v>
      </c>
      <c r="AR1252" s="103">
        <v>9.3929650745092577</v>
      </c>
      <c r="AS1252" s="103"/>
      <c r="AT1252" s="106">
        <v>400.96205696023031</v>
      </c>
      <c r="AU1252" s="106">
        <v>349.55050841671726</v>
      </c>
      <c r="AV1252" s="107">
        <v>549.27812640723846</v>
      </c>
      <c r="AW1252" s="107">
        <v>570.33050773440698</v>
      </c>
      <c r="AX1252" s="107">
        <v>582.08559342130923</v>
      </c>
      <c r="AY1252" s="107">
        <v>748.17447554144496</v>
      </c>
      <c r="AZ1252" s="107">
        <v>903.39523595366279</v>
      </c>
      <c r="BA1252" s="107"/>
    </row>
    <row r="1253" spans="1:53" x14ac:dyDescent="0.25">
      <c r="A1253" s="180" t="s">
        <v>2239</v>
      </c>
      <c r="B1253" s="181">
        <v>1</v>
      </c>
      <c r="C1253" s="182" t="s">
        <v>2240</v>
      </c>
      <c r="D1253" s="31"/>
      <c r="E1253" s="32"/>
      <c r="F1253" s="160">
        <v>61965</v>
      </c>
      <c r="G1253" s="109">
        <v>54997</v>
      </c>
      <c r="H1253" s="110">
        <v>55488</v>
      </c>
      <c r="I1253" s="110">
        <v>55236</v>
      </c>
      <c r="J1253" s="110">
        <v>54947</v>
      </c>
      <c r="K1253" s="110">
        <v>53887</v>
      </c>
      <c r="L1253" s="110">
        <v>67467</v>
      </c>
      <c r="M1253" s="111"/>
      <c r="N1253" s="112">
        <v>0.44443144128038903</v>
      </c>
      <c r="O1253" s="112">
        <v>0.43575529221644049</v>
      </c>
      <c r="P1253" s="113">
        <v>0.51356311777823183</v>
      </c>
      <c r="Q1253" s="113">
        <v>0.52233481143393967</v>
      </c>
      <c r="R1253" s="113">
        <v>0.52641025480829817</v>
      </c>
      <c r="S1253" s="207">
        <v>0.55793364172210658</v>
      </c>
      <c r="T1253" s="113">
        <v>0.57713801585194602</v>
      </c>
      <c r="U1253" s="111"/>
      <c r="V1253" s="114">
        <v>73.667361800000009</v>
      </c>
      <c r="W1253" s="114">
        <v>75.42</v>
      </c>
      <c r="X1253" s="115">
        <v>76.17464128878629</v>
      </c>
      <c r="Y1253" s="115">
        <v>76.377723502299901</v>
      </c>
      <c r="Z1253" s="115">
        <v>76.149086566322495</v>
      </c>
      <c r="AA1253" s="119">
        <v>76.56682321727817</v>
      </c>
      <c r="AB1253" s="115">
        <v>76.205674556934241</v>
      </c>
      <c r="AC1253" s="115"/>
      <c r="AD1253" s="116">
        <v>76.536033352181704</v>
      </c>
      <c r="AE1253" s="116">
        <v>76.874138699127855</v>
      </c>
      <c r="AF1253" s="115">
        <v>76.985559566787003</v>
      </c>
      <c r="AG1253" s="115">
        <v>77.002236558415731</v>
      </c>
      <c r="AH1253" s="115">
        <v>77.086822368127343</v>
      </c>
      <c r="AI1253" s="119">
        <v>74.788892702625503</v>
      </c>
      <c r="AJ1253" s="117">
        <v>72.210566469578481</v>
      </c>
      <c r="AK1253" s="115"/>
      <c r="AL1253" s="118">
        <v>10.230165491477935</v>
      </c>
      <c r="AM1253" s="118">
        <v>10.457123250595036</v>
      </c>
      <c r="AN1253" s="115">
        <v>10.545839179548974</v>
      </c>
      <c r="AO1253" s="115">
        <v>10.643808125787672</v>
      </c>
      <c r="AP1253" s="115">
        <v>10.691021048034933</v>
      </c>
      <c r="AQ1253" s="119">
        <v>10.434734011282139</v>
      </c>
      <c r="AR1253" s="115">
        <v>10.103199999999999</v>
      </c>
      <c r="AS1253" s="115"/>
      <c r="AT1253" s="118">
        <v>430.76541825881503</v>
      </c>
      <c r="AU1253" s="118">
        <v>389.53619871926929</v>
      </c>
      <c r="AV1253" s="119">
        <v>603.50415127998701</v>
      </c>
      <c r="AW1253" s="119">
        <v>627.39730695548087</v>
      </c>
      <c r="AX1253" s="119">
        <v>642.12986396584586</v>
      </c>
      <c r="AY1253" s="119">
        <v>773.66340171587944</v>
      </c>
      <c r="AZ1253" s="119">
        <v>889.49627775604915</v>
      </c>
      <c r="BA1253" s="119"/>
    </row>
    <row r="1254" spans="1:53" x14ac:dyDescent="0.25">
      <c r="A1254" s="180" t="s">
        <v>2241</v>
      </c>
      <c r="B1254" s="181">
        <v>2</v>
      </c>
      <c r="C1254" s="182" t="s">
        <v>2242</v>
      </c>
      <c r="D1254" s="31"/>
      <c r="E1254" s="32"/>
      <c r="F1254" s="160">
        <v>2448</v>
      </c>
      <c r="G1254" s="109">
        <v>1758</v>
      </c>
      <c r="H1254" s="110">
        <v>1721</v>
      </c>
      <c r="I1254" s="110">
        <v>1695</v>
      </c>
      <c r="J1254" s="110">
        <v>1669</v>
      </c>
      <c r="K1254" s="110">
        <v>1594</v>
      </c>
      <c r="L1254" s="110">
        <v>1379</v>
      </c>
      <c r="M1254" s="111"/>
      <c r="N1254" s="112">
        <v>0.3599624956717305</v>
      </c>
      <c r="O1254" s="112">
        <v>0.34067532810495116</v>
      </c>
      <c r="P1254" s="113">
        <v>0.41513584426456168</v>
      </c>
      <c r="Q1254" s="113">
        <v>0.42539475125914611</v>
      </c>
      <c r="R1254" s="113">
        <v>0.42771512636118608</v>
      </c>
      <c r="S1254" s="207">
        <v>0.48683858901261096</v>
      </c>
      <c r="T1254" s="113">
        <v>0.5332973034154368</v>
      </c>
      <c r="U1254" s="111"/>
      <c r="V1254" s="114">
        <v>73.008948349999997</v>
      </c>
      <c r="W1254" s="114">
        <v>75.239999999999995</v>
      </c>
      <c r="X1254" s="115">
        <v>75.147173694729403</v>
      </c>
      <c r="Y1254" s="115">
        <v>75.265387607955432</v>
      </c>
      <c r="Z1254" s="115">
        <v>74.576370492608135</v>
      </c>
      <c r="AA1254" s="119">
        <v>73.754101592572709</v>
      </c>
      <c r="AB1254" s="115">
        <v>71.835555868450029</v>
      </c>
      <c r="AC1254" s="115"/>
      <c r="AD1254" s="116">
        <v>63.161106608790327</v>
      </c>
      <c r="AE1254" s="116">
        <v>63.229768316241973</v>
      </c>
      <c r="AF1254" s="115">
        <v>63.248548361087977</v>
      </c>
      <c r="AG1254" s="115">
        <v>63.255782154292895</v>
      </c>
      <c r="AH1254" s="115">
        <v>63.272959658799813</v>
      </c>
      <c r="AI1254" s="119">
        <v>74.093871969586871</v>
      </c>
      <c r="AJ1254" s="117">
        <v>85.840707964601776</v>
      </c>
      <c r="AK1254" s="115"/>
      <c r="AL1254" s="118">
        <v>7.3053502785515319</v>
      </c>
      <c r="AM1254" s="118">
        <v>7.6893025882352939</v>
      </c>
      <c r="AN1254" s="115">
        <v>7.6385620940275603</v>
      </c>
      <c r="AO1254" s="115">
        <v>8.0114979231568011</v>
      </c>
      <c r="AP1254" s="115">
        <v>8.1638727544910186</v>
      </c>
      <c r="AQ1254" s="119">
        <v>8.1043504509448496</v>
      </c>
      <c r="AR1254" s="115">
        <v>8.0607000000000006</v>
      </c>
      <c r="AS1254" s="115"/>
      <c r="AT1254" s="118">
        <v>325.36520489693731</v>
      </c>
      <c r="AU1254" s="118">
        <v>262.29612638519393</v>
      </c>
      <c r="AV1254" s="119">
        <v>448.76938388431796</v>
      </c>
      <c r="AW1254" s="119">
        <v>465.59740106666533</v>
      </c>
      <c r="AX1254" s="119">
        <v>473.36071614465112</v>
      </c>
      <c r="AY1254" s="119">
        <v>645.30208629349363</v>
      </c>
      <c r="AZ1254" s="119">
        <v>813.55041045113285</v>
      </c>
      <c r="BA1254" s="119"/>
    </row>
    <row r="1255" spans="1:53" x14ac:dyDescent="0.25">
      <c r="A1255" s="180" t="s">
        <v>2243</v>
      </c>
      <c r="B1255" s="181">
        <v>3</v>
      </c>
      <c r="C1255" s="182" t="s">
        <v>2244</v>
      </c>
      <c r="D1255" s="31"/>
      <c r="E1255" s="32"/>
      <c r="F1255" s="160">
        <v>4886</v>
      </c>
      <c r="G1255" s="109">
        <v>5437</v>
      </c>
      <c r="H1255" s="110">
        <v>5673</v>
      </c>
      <c r="I1255" s="110">
        <v>5718</v>
      </c>
      <c r="J1255" s="110">
        <v>5760</v>
      </c>
      <c r="K1255" s="110">
        <v>5869</v>
      </c>
      <c r="L1255" s="110">
        <v>5408</v>
      </c>
      <c r="M1255" s="111"/>
      <c r="N1255" s="112">
        <v>0.37525446808636276</v>
      </c>
      <c r="O1255" s="112">
        <v>0.35365256465940043</v>
      </c>
      <c r="P1255" s="113">
        <v>0.41568156997400002</v>
      </c>
      <c r="Q1255" s="113">
        <v>0.42254623555833737</v>
      </c>
      <c r="R1255" s="113">
        <v>0.42179501038748224</v>
      </c>
      <c r="S1255" s="207">
        <v>0.4990650881318367</v>
      </c>
      <c r="T1255" s="113">
        <v>0.55443962797428448</v>
      </c>
      <c r="U1255" s="111"/>
      <c r="V1255" s="114">
        <v>72.60869249000001</v>
      </c>
      <c r="W1255" s="114">
        <v>75.13</v>
      </c>
      <c r="X1255" s="115">
        <v>74.922327128295478</v>
      </c>
      <c r="Y1255" s="115">
        <v>74.999704566307244</v>
      </c>
      <c r="Z1255" s="115">
        <v>74.061591250104073</v>
      </c>
      <c r="AA1255" s="119">
        <v>73.294419520129395</v>
      </c>
      <c r="AB1255" s="115">
        <v>71.232265216597284</v>
      </c>
      <c r="AC1255" s="115"/>
      <c r="AD1255" s="116">
        <v>60.796445259339094</v>
      </c>
      <c r="AE1255" s="116">
        <v>60.99028960429915</v>
      </c>
      <c r="AF1255" s="115">
        <v>61.043309047400797</v>
      </c>
      <c r="AG1255" s="115">
        <v>61.063731346196256</v>
      </c>
      <c r="AH1255" s="115">
        <v>61.112226529796764</v>
      </c>
      <c r="AI1255" s="119">
        <v>66.489618758616871</v>
      </c>
      <c r="AJ1255" s="117">
        <v>72.29219143576826</v>
      </c>
      <c r="AK1255" s="115"/>
      <c r="AL1255" s="118">
        <v>7.1009535805626598</v>
      </c>
      <c r="AM1255" s="118">
        <v>7.5684725282743521</v>
      </c>
      <c r="AN1255" s="115">
        <v>7.6594777677242085</v>
      </c>
      <c r="AO1255" s="115">
        <v>7.9938902129011753</v>
      </c>
      <c r="AP1255" s="115">
        <v>8.1303440245775729</v>
      </c>
      <c r="AQ1255" s="119">
        <v>7.8956027338858945</v>
      </c>
      <c r="AR1255" s="115">
        <v>7.5895000000000001</v>
      </c>
      <c r="AS1255" s="115"/>
      <c r="AT1255" s="118">
        <v>379.57805384011294</v>
      </c>
      <c r="AU1255" s="118">
        <v>297.17079749617091</v>
      </c>
      <c r="AV1255" s="119">
        <v>458.98583172540339</v>
      </c>
      <c r="AW1255" s="119">
        <v>467.40847555860773</v>
      </c>
      <c r="AX1255" s="119">
        <v>468.40839625378453</v>
      </c>
      <c r="AY1255" s="119">
        <v>747.52764176021435</v>
      </c>
      <c r="AZ1255" s="119">
        <v>1039.3006402361898</v>
      </c>
      <c r="BA1255" s="119"/>
    </row>
    <row r="1256" spans="1:53" x14ac:dyDescent="0.25">
      <c r="A1256" s="180" t="s">
        <v>2245</v>
      </c>
      <c r="B1256" s="181">
        <v>4</v>
      </c>
      <c r="C1256" s="182" t="s">
        <v>212</v>
      </c>
      <c r="D1256" s="31"/>
      <c r="E1256" s="32"/>
      <c r="F1256" s="160">
        <v>10305</v>
      </c>
      <c r="G1256" s="109">
        <v>12390</v>
      </c>
      <c r="H1256" s="110">
        <v>13265</v>
      </c>
      <c r="I1256" s="110">
        <v>13498</v>
      </c>
      <c r="J1256" s="110">
        <v>13727</v>
      </c>
      <c r="K1256" s="110">
        <v>14390</v>
      </c>
      <c r="L1256" s="110">
        <v>12987</v>
      </c>
      <c r="M1256" s="111"/>
      <c r="N1256" s="112">
        <v>0.37683701391326041</v>
      </c>
      <c r="O1256" s="112">
        <v>0.34585827166449817</v>
      </c>
      <c r="P1256" s="113">
        <v>0.40749823038139665</v>
      </c>
      <c r="Q1256" s="113">
        <v>0.41333842491403694</v>
      </c>
      <c r="R1256" s="113">
        <v>0.41329186944279461</v>
      </c>
      <c r="S1256" s="207">
        <v>0.49178646445339697</v>
      </c>
      <c r="T1256" s="113">
        <v>0.5530961460163738</v>
      </c>
      <c r="U1256" s="111"/>
      <c r="V1256" s="114">
        <v>72.878753599999996</v>
      </c>
      <c r="W1256" s="114">
        <v>75.239999999999995</v>
      </c>
      <c r="X1256" s="115">
        <v>75.822595757613072</v>
      </c>
      <c r="Y1256" s="115">
        <v>76.133809789632508</v>
      </c>
      <c r="Z1256" s="115">
        <v>75.932461587986523</v>
      </c>
      <c r="AA1256" s="119">
        <v>75.607556621933156</v>
      </c>
      <c r="AB1256" s="115">
        <v>74.321741598214047</v>
      </c>
      <c r="AC1256" s="115"/>
      <c r="AD1256" s="116">
        <v>58.775003233997246</v>
      </c>
      <c r="AE1256" s="116">
        <v>58.877808752385718</v>
      </c>
      <c r="AF1256" s="115">
        <v>58.905927660542957</v>
      </c>
      <c r="AG1256" s="115">
        <v>58.916758644623421</v>
      </c>
      <c r="AH1256" s="115">
        <v>58.94247810778559</v>
      </c>
      <c r="AI1256" s="119">
        <v>65.224330729986605</v>
      </c>
      <c r="AJ1256" s="117">
        <v>72.029934518241348</v>
      </c>
      <c r="AK1256" s="115"/>
      <c r="AL1256" s="118">
        <v>7.6496532033963716</v>
      </c>
      <c r="AM1256" s="118">
        <v>7.9848400627269722</v>
      </c>
      <c r="AN1256" s="115">
        <v>7.9899831079047718</v>
      </c>
      <c r="AO1256" s="115">
        <v>8.3223904700115341</v>
      </c>
      <c r="AP1256" s="115">
        <v>8.4624040011075738</v>
      </c>
      <c r="AQ1256" s="119">
        <v>8.260224866762826</v>
      </c>
      <c r="AR1256" s="115">
        <v>8.0518000000000001</v>
      </c>
      <c r="AS1256" s="115"/>
      <c r="AT1256" s="118">
        <v>370.94546327490207</v>
      </c>
      <c r="AU1256" s="118">
        <v>275.50115150151282</v>
      </c>
      <c r="AV1256" s="119">
        <v>423.60506147385598</v>
      </c>
      <c r="AW1256" s="119">
        <v>427.64377357043674</v>
      </c>
      <c r="AX1256" s="119">
        <v>424.81503635843313</v>
      </c>
      <c r="AY1256" s="119">
        <v>673.11368314667197</v>
      </c>
      <c r="AZ1256" s="119">
        <v>935.9834042134961</v>
      </c>
      <c r="BA1256" s="119"/>
    </row>
    <row r="1257" spans="1:53" x14ac:dyDescent="0.25">
      <c r="A1257" s="180" t="s">
        <v>2246</v>
      </c>
      <c r="B1257" s="181">
        <v>5</v>
      </c>
      <c r="C1257" s="182" t="s">
        <v>2247</v>
      </c>
      <c r="D1257" s="31"/>
      <c r="E1257" s="32"/>
      <c r="F1257" s="160">
        <v>1320</v>
      </c>
      <c r="G1257" s="109">
        <v>4146</v>
      </c>
      <c r="H1257" s="110">
        <v>4984</v>
      </c>
      <c r="I1257" s="110">
        <v>5341</v>
      </c>
      <c r="J1257" s="110">
        <v>5722</v>
      </c>
      <c r="K1257" s="110">
        <v>7009</v>
      </c>
      <c r="L1257" s="110">
        <v>7147</v>
      </c>
      <c r="M1257" s="111"/>
      <c r="N1257" s="112">
        <v>0.39264550805088488</v>
      </c>
      <c r="O1257" s="112">
        <v>0.38029277496394176</v>
      </c>
      <c r="P1257" s="113">
        <v>0.48336766394056269</v>
      </c>
      <c r="Q1257" s="113">
        <v>0.49333306299946161</v>
      </c>
      <c r="R1257" s="113">
        <v>0.50018820058740621</v>
      </c>
      <c r="S1257" s="207">
        <v>0.5723678280518949</v>
      </c>
      <c r="T1257" s="113">
        <v>0.62776613726871477</v>
      </c>
      <c r="U1257" s="111"/>
      <c r="V1257" s="114">
        <v>73.566925850000004</v>
      </c>
      <c r="W1257" s="114">
        <v>75.34</v>
      </c>
      <c r="X1257" s="115">
        <v>76.088186257306759</v>
      </c>
      <c r="Y1257" s="115">
        <v>76.388219453671383</v>
      </c>
      <c r="Z1257" s="115">
        <v>76.425201176949386</v>
      </c>
      <c r="AA1257" s="119">
        <v>76.51520986813108</v>
      </c>
      <c r="AB1257" s="115">
        <v>75.950810990711403</v>
      </c>
      <c r="AC1257" s="115"/>
      <c r="AD1257" s="116">
        <v>52.506721958929134</v>
      </c>
      <c r="AE1257" s="116">
        <v>52.798644740883041</v>
      </c>
      <c r="AF1257" s="115">
        <v>52.878490161862771</v>
      </c>
      <c r="AG1257" s="115">
        <v>52.909245427276851</v>
      </c>
      <c r="AH1257" s="115">
        <v>52.982277472193815</v>
      </c>
      <c r="AI1257" s="119">
        <v>60.005829565686554</v>
      </c>
      <c r="AJ1257" s="117">
        <v>67.576243980738354</v>
      </c>
      <c r="AK1257" s="115"/>
      <c r="AL1257" s="118">
        <v>9.9928824024024028</v>
      </c>
      <c r="AM1257" s="118">
        <v>10.06880900098912</v>
      </c>
      <c r="AN1257" s="115">
        <v>10.088386280903725</v>
      </c>
      <c r="AO1257" s="115">
        <v>10.158727633209416</v>
      </c>
      <c r="AP1257" s="115">
        <v>10.222032137223975</v>
      </c>
      <c r="AQ1257" s="119">
        <v>9.8931982701872059</v>
      </c>
      <c r="AR1257" s="115">
        <v>9.5509000000000004</v>
      </c>
      <c r="AS1257" s="115"/>
      <c r="AT1257" s="118">
        <v>369.92519444313456</v>
      </c>
      <c r="AU1257" s="118">
        <v>326.42076288634428</v>
      </c>
      <c r="AV1257" s="119">
        <v>623.50496133514287</v>
      </c>
      <c r="AW1257" s="119">
        <v>654.20374337618807</v>
      </c>
      <c r="AX1257" s="119">
        <v>677.04122681043486</v>
      </c>
      <c r="AY1257" s="119">
        <v>955.54644429497421</v>
      </c>
      <c r="AZ1257" s="119">
        <v>1217.4473434714296</v>
      </c>
      <c r="BA1257" s="119"/>
    </row>
    <row r="1258" spans="1:53" x14ac:dyDescent="0.25">
      <c r="A1258" s="180" t="s">
        <v>2248</v>
      </c>
      <c r="B1258" s="181">
        <v>6</v>
      </c>
      <c r="C1258" s="182" t="s">
        <v>2249</v>
      </c>
      <c r="D1258" s="31"/>
      <c r="E1258" s="32"/>
      <c r="F1258" s="160">
        <v>16644</v>
      </c>
      <c r="G1258" s="109">
        <v>13151</v>
      </c>
      <c r="H1258" s="110">
        <v>13514</v>
      </c>
      <c r="I1258" s="110">
        <v>13519</v>
      </c>
      <c r="J1258" s="110">
        <v>13524</v>
      </c>
      <c r="K1258" s="110">
        <v>13539</v>
      </c>
      <c r="L1258" s="110">
        <v>13767</v>
      </c>
      <c r="M1258" s="111"/>
      <c r="N1258" s="112">
        <v>0.4136155542406314</v>
      </c>
      <c r="O1258" s="112">
        <v>0.40151178936638454</v>
      </c>
      <c r="P1258" s="113">
        <v>0.46645594504512283</v>
      </c>
      <c r="Q1258" s="113">
        <v>0.47383620010930938</v>
      </c>
      <c r="R1258" s="113">
        <v>0.47707512040305688</v>
      </c>
      <c r="S1258" s="207">
        <v>0.50234436743080269</v>
      </c>
      <c r="T1258" s="113">
        <v>0.51776883611067881</v>
      </c>
      <c r="U1258" s="111"/>
      <c r="V1258" s="114">
        <v>73.49624870000001</v>
      </c>
      <c r="W1258" s="114">
        <v>75.27</v>
      </c>
      <c r="X1258" s="115">
        <v>76.102961091625048</v>
      </c>
      <c r="Y1258" s="115">
        <v>76.363303803687188</v>
      </c>
      <c r="Z1258" s="115">
        <v>76.287392636005066</v>
      </c>
      <c r="AA1258" s="119">
        <v>76.86829753323093</v>
      </c>
      <c r="AB1258" s="115">
        <v>76.75042235761714</v>
      </c>
      <c r="AC1258" s="115"/>
      <c r="AD1258" s="116">
        <v>68.794095600265308</v>
      </c>
      <c r="AE1258" s="116">
        <v>69.091357603650579</v>
      </c>
      <c r="AF1258" s="115">
        <v>69.172663384729773</v>
      </c>
      <c r="AG1258" s="115">
        <v>69.203981159075596</v>
      </c>
      <c r="AH1258" s="115">
        <v>69.278348948523288</v>
      </c>
      <c r="AI1258" s="119">
        <v>66.879918563327692</v>
      </c>
      <c r="AJ1258" s="117">
        <v>64.20787929589271</v>
      </c>
      <c r="AK1258" s="115"/>
      <c r="AL1258" s="118">
        <v>9.4665924750356627</v>
      </c>
      <c r="AM1258" s="118">
        <v>9.7037325763388047</v>
      </c>
      <c r="AN1258" s="115">
        <v>9.796157812369076</v>
      </c>
      <c r="AO1258" s="115">
        <v>9.9504142894945762</v>
      </c>
      <c r="AP1258" s="115">
        <v>10.024492309651134</v>
      </c>
      <c r="AQ1258" s="119">
        <v>9.6579295170826178</v>
      </c>
      <c r="AR1258" s="115">
        <v>9.2236999999999991</v>
      </c>
      <c r="AS1258" s="115"/>
      <c r="AT1258" s="118">
        <v>389.09354905030949</v>
      </c>
      <c r="AU1258" s="118">
        <v>342.09333037525647</v>
      </c>
      <c r="AV1258" s="119">
        <v>505.64153429889041</v>
      </c>
      <c r="AW1258" s="119">
        <v>521.05870339794467</v>
      </c>
      <c r="AX1258" s="119">
        <v>529.32060890504852</v>
      </c>
      <c r="AY1258" s="119">
        <v>629.17316231044242</v>
      </c>
      <c r="AZ1258" s="119">
        <v>719.70232035913409</v>
      </c>
      <c r="BA1258" s="119"/>
    </row>
    <row r="1259" spans="1:53" x14ac:dyDescent="0.25">
      <c r="A1259" s="180" t="s">
        <v>2250</v>
      </c>
      <c r="B1259" s="181">
        <v>7</v>
      </c>
      <c r="C1259" s="182" t="s">
        <v>2251</v>
      </c>
      <c r="D1259" s="31"/>
      <c r="E1259" s="32"/>
      <c r="F1259" s="160">
        <v>18465</v>
      </c>
      <c r="G1259" s="109">
        <v>19324</v>
      </c>
      <c r="H1259" s="110">
        <v>20471</v>
      </c>
      <c r="I1259" s="110">
        <v>20753</v>
      </c>
      <c r="J1259" s="110">
        <v>21027</v>
      </c>
      <c r="K1259" s="110">
        <v>21796</v>
      </c>
      <c r="L1259" s="110">
        <v>24814</v>
      </c>
      <c r="M1259" s="111"/>
      <c r="N1259" s="112">
        <v>0.38414924944123069</v>
      </c>
      <c r="O1259" s="112">
        <v>0.37557293719211743</v>
      </c>
      <c r="P1259" s="113">
        <v>0.45757678004426583</v>
      </c>
      <c r="Q1259" s="113">
        <v>0.46752399853409043</v>
      </c>
      <c r="R1259" s="113">
        <v>0.47238837827691577</v>
      </c>
      <c r="S1259" s="207">
        <v>0.5252964454609893</v>
      </c>
      <c r="T1259" s="113">
        <v>0.56487710895990417</v>
      </c>
      <c r="U1259" s="111"/>
      <c r="V1259" s="114">
        <v>73.048378760000006</v>
      </c>
      <c r="W1259" s="114">
        <v>75.2</v>
      </c>
      <c r="X1259" s="115">
        <v>75.896637399679776</v>
      </c>
      <c r="Y1259" s="115">
        <v>76.166022508836477</v>
      </c>
      <c r="Z1259" s="115">
        <v>75.942270702023649</v>
      </c>
      <c r="AA1259" s="119">
        <v>76.380692464476226</v>
      </c>
      <c r="AB1259" s="115">
        <v>75.944401580251693</v>
      </c>
      <c r="AC1259" s="115"/>
      <c r="AD1259" s="116">
        <v>59.412231071814624</v>
      </c>
      <c r="AE1259" s="116">
        <v>59.74394295615506</v>
      </c>
      <c r="AF1259" s="115">
        <v>59.834671315455658</v>
      </c>
      <c r="AG1259" s="115">
        <v>59.869618526411962</v>
      </c>
      <c r="AH1259" s="115">
        <v>59.952604845857451</v>
      </c>
      <c r="AI1259" s="119">
        <v>65.90255190669086</v>
      </c>
      <c r="AJ1259" s="117">
        <v>72.297297297297305</v>
      </c>
      <c r="AK1259" s="115"/>
      <c r="AL1259" s="118">
        <v>8.4002645205997233</v>
      </c>
      <c r="AM1259" s="118">
        <v>8.7620731764958624</v>
      </c>
      <c r="AN1259" s="115">
        <v>8.9308473098234629</v>
      </c>
      <c r="AO1259" s="115">
        <v>9.1386869383587079</v>
      </c>
      <c r="AP1259" s="115">
        <v>9.2503419876664577</v>
      </c>
      <c r="AQ1259" s="119">
        <v>8.9958802867409702</v>
      </c>
      <c r="AR1259" s="115">
        <v>8.6542999999999992</v>
      </c>
      <c r="AS1259" s="115"/>
      <c r="AT1259" s="118">
        <v>367.05878419930724</v>
      </c>
      <c r="AU1259" s="118">
        <v>323.38672703508951</v>
      </c>
      <c r="AV1259" s="119">
        <v>542.88825017859983</v>
      </c>
      <c r="AW1259" s="119">
        <v>566.04336649586469</v>
      </c>
      <c r="AX1259" s="119">
        <v>580.68187363858067</v>
      </c>
      <c r="AY1259" s="119">
        <v>756.99252064956818</v>
      </c>
      <c r="AZ1259" s="119">
        <v>920.79907579197743</v>
      </c>
      <c r="BA1259" s="119"/>
    </row>
    <row r="1260" spans="1:53" x14ac:dyDescent="0.25">
      <c r="A1260" s="180" t="s">
        <v>2252</v>
      </c>
      <c r="B1260" s="181">
        <v>8</v>
      </c>
      <c r="C1260" s="182" t="s">
        <v>2253</v>
      </c>
      <c r="D1260" s="31"/>
      <c r="E1260" s="32"/>
      <c r="F1260" s="160">
        <v>12588</v>
      </c>
      <c r="G1260" s="109">
        <v>14676</v>
      </c>
      <c r="H1260" s="110">
        <v>15903</v>
      </c>
      <c r="I1260" s="110">
        <v>16258</v>
      </c>
      <c r="J1260" s="110">
        <v>16610</v>
      </c>
      <c r="K1260" s="110">
        <v>17651</v>
      </c>
      <c r="L1260" s="110">
        <v>17775</v>
      </c>
      <c r="M1260" s="111"/>
      <c r="N1260" s="112">
        <v>0.40533998793616793</v>
      </c>
      <c r="O1260" s="112">
        <v>0.40080061866119443</v>
      </c>
      <c r="P1260" s="113">
        <v>0.47709194430897572</v>
      </c>
      <c r="Q1260" s="113">
        <v>0.48631814635826609</v>
      </c>
      <c r="R1260" s="113">
        <v>0.49060981146956917</v>
      </c>
      <c r="S1260" s="207">
        <v>0.53332333337733162</v>
      </c>
      <c r="T1260" s="113">
        <v>0.56181824641645928</v>
      </c>
      <c r="U1260" s="111"/>
      <c r="V1260" s="114">
        <v>73.191220999999999</v>
      </c>
      <c r="W1260" s="114">
        <v>75.2</v>
      </c>
      <c r="X1260" s="115">
        <v>75.732060093355543</v>
      </c>
      <c r="Y1260" s="115">
        <v>75.921566131581287</v>
      </c>
      <c r="Z1260" s="115">
        <v>75.536819854716498</v>
      </c>
      <c r="AA1260" s="119">
        <v>76.091476836018387</v>
      </c>
      <c r="AB1260" s="115">
        <v>75.765919116934043</v>
      </c>
      <c r="AC1260" s="115"/>
      <c r="AD1260" s="116">
        <v>71.483354021020546</v>
      </c>
      <c r="AE1260" s="116">
        <v>71.820031041214335</v>
      </c>
      <c r="AF1260" s="115">
        <v>71.912117442390866</v>
      </c>
      <c r="AG1260" s="115">
        <v>71.947587750825093</v>
      </c>
      <c r="AH1260" s="115">
        <v>72.031816227604921</v>
      </c>
      <c r="AI1260" s="119">
        <v>70.737294356082771</v>
      </c>
      <c r="AJ1260" s="117">
        <v>69.25653047555258</v>
      </c>
      <c r="AK1260" s="115"/>
      <c r="AL1260" s="118">
        <v>9.172207941028649</v>
      </c>
      <c r="AM1260" s="118">
        <v>9.4606372724687127</v>
      </c>
      <c r="AN1260" s="115">
        <v>9.5957188516195995</v>
      </c>
      <c r="AO1260" s="115">
        <v>9.7632515046867301</v>
      </c>
      <c r="AP1260" s="115">
        <v>9.8505689171520263</v>
      </c>
      <c r="AQ1260" s="119">
        <v>9.6082052389442865</v>
      </c>
      <c r="AR1260" s="115">
        <v>9.2920999999999996</v>
      </c>
      <c r="AS1260" s="115"/>
      <c r="AT1260" s="118">
        <v>370.50694763881881</v>
      </c>
      <c r="AU1260" s="118">
        <v>339.74636555129837</v>
      </c>
      <c r="AV1260" s="119">
        <v>538.85662844452645</v>
      </c>
      <c r="AW1260" s="119">
        <v>560.91878582140566</v>
      </c>
      <c r="AX1260" s="119">
        <v>575.80121119782359</v>
      </c>
      <c r="AY1260" s="119">
        <v>739.102379534801</v>
      </c>
      <c r="AZ1260" s="119">
        <v>889.66410427144035</v>
      </c>
      <c r="BA1260" s="119"/>
    </row>
    <row r="1261" spans="1:53" x14ac:dyDescent="0.25">
      <c r="A1261" s="180"/>
      <c r="B1261" s="183"/>
      <c r="C1261" s="182"/>
      <c r="D1261" s="31"/>
      <c r="E1261" s="32"/>
      <c r="F1261" s="160"/>
      <c r="G1261" s="109"/>
      <c r="H1261" s="110"/>
      <c r="I1261" s="110"/>
      <c r="J1261" s="110"/>
      <c r="K1261" s="110"/>
      <c r="L1261" s="110" t="s">
        <v>15</v>
      </c>
      <c r="M1261" s="111"/>
      <c r="N1261" s="112"/>
      <c r="O1261" s="112"/>
      <c r="P1261" s="113"/>
      <c r="Q1261" s="113"/>
      <c r="R1261" s="113"/>
      <c r="S1261" s="207"/>
      <c r="T1261" s="113"/>
      <c r="U1261" s="111"/>
      <c r="V1261" s="114"/>
      <c r="W1261" s="114"/>
      <c r="X1261" s="115"/>
      <c r="Y1261" s="115"/>
      <c r="Z1261" s="115"/>
      <c r="AA1261" s="119"/>
      <c r="AB1261" s="115"/>
      <c r="AC1261" s="115"/>
      <c r="AD1261" s="116"/>
      <c r="AE1261" s="116"/>
      <c r="AF1261" s="115"/>
      <c r="AG1261" s="115"/>
      <c r="AH1261" s="115"/>
      <c r="AI1261" s="119"/>
      <c r="AJ1261" s="120"/>
      <c r="AK1261" s="115"/>
      <c r="AL1261" s="118"/>
      <c r="AM1261" s="118"/>
      <c r="AN1261" s="115"/>
      <c r="AO1261" s="115"/>
      <c r="AP1261" s="115"/>
      <c r="AQ1261" s="119"/>
      <c r="AR1261" s="115"/>
      <c r="AS1261" s="115"/>
      <c r="AT1261" s="118"/>
      <c r="AU1261" s="118"/>
      <c r="AV1261" s="119"/>
      <c r="AW1261" s="119"/>
      <c r="AX1261" s="119"/>
      <c r="AY1261" s="119"/>
      <c r="AZ1261" s="119"/>
      <c r="BA1261" s="119"/>
    </row>
    <row r="1262" spans="1:53" x14ac:dyDescent="0.25">
      <c r="A1262" s="170" t="s">
        <v>2254</v>
      </c>
      <c r="B1262" s="171" t="s">
        <v>2255</v>
      </c>
      <c r="C1262" s="176"/>
      <c r="D1262" s="31"/>
      <c r="E1262" s="32"/>
      <c r="F1262" s="158">
        <v>1260773</v>
      </c>
      <c r="G1262" s="90">
        <v>1225474</v>
      </c>
      <c r="H1262" s="124">
        <v>1301844</v>
      </c>
      <c r="I1262" s="124">
        <v>1311584</v>
      </c>
      <c r="J1262" s="124">
        <v>1321407</v>
      </c>
      <c r="K1262" s="124">
        <v>1350783</v>
      </c>
      <c r="L1262" s="124">
        <v>1246038</v>
      </c>
      <c r="M1262" s="125"/>
      <c r="N1262" s="73">
        <v>0.33839999999999998</v>
      </c>
      <c r="O1262" s="73">
        <v>0.33988136665147495</v>
      </c>
      <c r="P1262" s="91">
        <v>0.42270238910628527</v>
      </c>
      <c r="Q1262" s="91">
        <v>0.44845711777630076</v>
      </c>
      <c r="R1262" s="91">
        <v>0.4542054182560068</v>
      </c>
      <c r="S1262" s="205">
        <v>0.47450413445726597</v>
      </c>
      <c r="T1262" s="91">
        <v>0.49538428130622347</v>
      </c>
      <c r="U1262" s="125"/>
      <c r="V1262" s="126">
        <v>70.104418123354137</v>
      </c>
      <c r="W1262" s="126">
        <v>71.8</v>
      </c>
      <c r="X1262" s="92">
        <v>72.088654676834139</v>
      </c>
      <c r="Y1262" s="92">
        <v>72.41147152669383</v>
      </c>
      <c r="Z1262" s="92">
        <v>72.642064275447609</v>
      </c>
      <c r="AA1262" s="95">
        <v>73.101981110363511</v>
      </c>
      <c r="AB1262" s="92">
        <v>73.181276230683352</v>
      </c>
      <c r="AC1262" s="93"/>
      <c r="AD1262" s="78">
        <v>64.804548836116211</v>
      </c>
      <c r="AE1262" s="78">
        <v>59.227582012392141</v>
      </c>
      <c r="AF1262" s="92">
        <v>63.133263133263128</v>
      </c>
      <c r="AG1262" s="92">
        <v>68.801637231865385</v>
      </c>
      <c r="AH1262" s="92">
        <v>68.597138752028442</v>
      </c>
      <c r="AI1262" s="95">
        <v>66.676099857295981</v>
      </c>
      <c r="AJ1262" s="94">
        <v>65.884199573199766</v>
      </c>
      <c r="AK1262" s="93"/>
      <c r="AL1262" s="80">
        <v>8.1625812757082361</v>
      </c>
      <c r="AM1262" s="80">
        <v>8.0455000000000005</v>
      </c>
      <c r="AN1262" s="92">
        <v>8.755052333862702</v>
      </c>
      <c r="AO1262" s="92">
        <v>8.5137999999999998</v>
      </c>
      <c r="AP1262" s="92">
        <v>8.5204000000000004</v>
      </c>
      <c r="AQ1262" s="95">
        <v>8.5281832864383986</v>
      </c>
      <c r="AR1262" s="92">
        <v>8.3814809692962378</v>
      </c>
      <c r="AS1262" s="93"/>
      <c r="AT1262" s="80">
        <v>285.99999999999994</v>
      </c>
      <c r="AU1262" s="80">
        <v>278.11007258125431</v>
      </c>
      <c r="AV1262" s="95">
        <v>461.59999999999997</v>
      </c>
      <c r="AW1262" s="95">
        <v>528.2965625021792</v>
      </c>
      <c r="AX1262" s="95">
        <v>545.53808524480644</v>
      </c>
      <c r="AY1262" s="95">
        <v>619.43388000301024</v>
      </c>
      <c r="AZ1262" s="95">
        <v>710.3178999999999</v>
      </c>
      <c r="BA1262" s="96"/>
    </row>
    <row r="1263" spans="1:53" x14ac:dyDescent="0.25">
      <c r="A1263" s="177" t="s">
        <v>2256</v>
      </c>
      <c r="B1263" s="178"/>
      <c r="C1263" s="179" t="s">
        <v>2257</v>
      </c>
      <c r="D1263" s="31"/>
      <c r="E1263" s="32"/>
      <c r="F1263" s="159">
        <v>480451</v>
      </c>
      <c r="G1263" s="97">
        <v>466346</v>
      </c>
      <c r="H1263" s="98">
        <v>492568</v>
      </c>
      <c r="I1263" s="98">
        <v>495002</v>
      </c>
      <c r="J1263" s="98">
        <v>497299</v>
      </c>
      <c r="K1263" s="98">
        <v>503139</v>
      </c>
      <c r="L1263" s="98">
        <v>545615</v>
      </c>
      <c r="M1263" s="121"/>
      <c r="N1263" s="100">
        <v>0.37718636349002049</v>
      </c>
      <c r="O1263" s="100">
        <v>0.39774396250295219</v>
      </c>
      <c r="P1263" s="101">
        <v>0.48873495195390099</v>
      </c>
      <c r="Q1263" s="101">
        <v>0.51132304731092815</v>
      </c>
      <c r="R1263" s="101">
        <v>0.52122287773167675</v>
      </c>
      <c r="S1263" s="206">
        <v>0.53609620663274804</v>
      </c>
      <c r="T1263" s="101">
        <v>0.53840761441885165</v>
      </c>
      <c r="U1263" s="121"/>
      <c r="V1263" s="102">
        <v>71.660099093661685</v>
      </c>
      <c r="W1263" s="102">
        <v>72.16</v>
      </c>
      <c r="X1263" s="103">
        <v>71.928666269417121</v>
      </c>
      <c r="Y1263" s="103">
        <v>71.989383611629492</v>
      </c>
      <c r="Z1263" s="103">
        <v>71.991472079940223</v>
      </c>
      <c r="AA1263" s="107">
        <v>71.866642872191861</v>
      </c>
      <c r="AB1263" s="103">
        <v>71.641358473652005</v>
      </c>
      <c r="AC1263" s="103"/>
      <c r="AD1263" s="104">
        <v>76.957031169332993</v>
      </c>
      <c r="AE1263" s="104">
        <v>73.437089951849742</v>
      </c>
      <c r="AF1263" s="103">
        <v>78.445646827348753</v>
      </c>
      <c r="AG1263" s="103">
        <v>78.445646827348753</v>
      </c>
      <c r="AH1263" s="103">
        <v>78.445646827348753</v>
      </c>
      <c r="AI1263" s="107">
        <v>76.877013554805814</v>
      </c>
      <c r="AJ1263" s="105">
        <v>75.061119987679746</v>
      </c>
      <c r="AK1263" s="103"/>
      <c r="AL1263" s="106">
        <v>9.3261691442280608</v>
      </c>
      <c r="AM1263" s="106">
        <v>9.8426211091195146</v>
      </c>
      <c r="AN1263" s="103">
        <v>10.067636420600572</v>
      </c>
      <c r="AO1263" s="103">
        <v>9.9631026417564783</v>
      </c>
      <c r="AP1263" s="103">
        <v>10.087916270059663</v>
      </c>
      <c r="AQ1263" s="107">
        <v>9.9743604018719978</v>
      </c>
      <c r="AR1263" s="103">
        <v>9.697949220822224</v>
      </c>
      <c r="AS1263" s="103"/>
      <c r="AT1263" s="106">
        <v>304.66880840219687</v>
      </c>
      <c r="AU1263" s="106">
        <v>340.97983333294502</v>
      </c>
      <c r="AV1263" s="107">
        <v>579.40138559807656</v>
      </c>
      <c r="AW1263" s="107">
        <v>661.5946042010255</v>
      </c>
      <c r="AX1263" s="107">
        <v>693.65289262298904</v>
      </c>
      <c r="AY1263" s="107">
        <v>765.88922699407374</v>
      </c>
      <c r="AZ1263" s="107">
        <v>800.96697652097816</v>
      </c>
      <c r="BA1263" s="107"/>
    </row>
    <row r="1264" spans="1:53" x14ac:dyDescent="0.25">
      <c r="A1264" s="180" t="s">
        <v>2258</v>
      </c>
      <c r="B1264" s="181">
        <v>1</v>
      </c>
      <c r="C1264" s="182" t="s">
        <v>2259</v>
      </c>
      <c r="D1264" s="31"/>
      <c r="E1264" s="32"/>
      <c r="F1264" s="160">
        <v>116189</v>
      </c>
      <c r="G1264" s="109">
        <v>112054</v>
      </c>
      <c r="H1264" s="110">
        <v>116880</v>
      </c>
      <c r="I1264" s="110">
        <v>116898</v>
      </c>
      <c r="J1264" s="110">
        <v>116915</v>
      </c>
      <c r="K1264" s="110">
        <v>116953</v>
      </c>
      <c r="L1264" s="110">
        <v>119993</v>
      </c>
      <c r="M1264" s="111"/>
      <c r="N1264" s="112">
        <v>0.41454361781083426</v>
      </c>
      <c r="O1264" s="112">
        <v>0.43557516363305354</v>
      </c>
      <c r="P1264" s="113">
        <v>0.52751770805545128</v>
      </c>
      <c r="Q1264" s="113">
        <v>0.55055797750756641</v>
      </c>
      <c r="R1264" s="113">
        <v>0.55982849463168427</v>
      </c>
      <c r="S1264" s="207">
        <v>0.56655429675799562</v>
      </c>
      <c r="T1264" s="113">
        <v>0.561992224779713</v>
      </c>
      <c r="U1264" s="111"/>
      <c r="V1264" s="114">
        <v>73.127983549999996</v>
      </c>
      <c r="W1264" s="114">
        <v>72.31</v>
      </c>
      <c r="X1264" s="115">
        <v>71.478919879847922</v>
      </c>
      <c r="Y1264" s="115">
        <v>71.242501440684478</v>
      </c>
      <c r="Z1264" s="115">
        <v>70.976956875219514</v>
      </c>
      <c r="AA1264" s="119">
        <v>70.166323859829731</v>
      </c>
      <c r="AB1264" s="115">
        <v>69.557084497042325</v>
      </c>
      <c r="AC1264" s="115"/>
      <c r="AD1264" s="116">
        <v>81.165153258208022</v>
      </c>
      <c r="AE1264" s="116">
        <v>81.16452130091794</v>
      </c>
      <c r="AF1264" s="115">
        <v>81.470710427918576</v>
      </c>
      <c r="AG1264" s="115">
        <v>81.470710427918576</v>
      </c>
      <c r="AH1264" s="115">
        <v>81.470710427918576</v>
      </c>
      <c r="AI1264" s="119">
        <v>78.892613549244402</v>
      </c>
      <c r="AJ1264" s="117">
        <v>76.018258426966284</v>
      </c>
      <c r="AK1264" s="115"/>
      <c r="AL1264" s="118">
        <v>10.60905609189364</v>
      </c>
      <c r="AM1264" s="118">
        <v>10.927439455865414</v>
      </c>
      <c r="AN1264" s="115">
        <v>11.095097915829143</v>
      </c>
      <c r="AO1264" s="115">
        <v>10.951081989581125</v>
      </c>
      <c r="AP1264" s="115">
        <v>11.04345676180743</v>
      </c>
      <c r="AQ1264" s="119">
        <v>10.98866449873173</v>
      </c>
      <c r="AR1264" s="115">
        <v>10.8276</v>
      </c>
      <c r="AS1264" s="115"/>
      <c r="AT1264" s="118">
        <v>343.5147168141163</v>
      </c>
      <c r="AU1264" s="118">
        <v>392.67709307144958</v>
      </c>
      <c r="AV1264" s="119">
        <v>674.64603430760747</v>
      </c>
      <c r="AW1264" s="119">
        <v>771.61953514611218</v>
      </c>
      <c r="AX1264" s="119">
        <v>810.03116079130734</v>
      </c>
      <c r="AY1264" s="119">
        <v>868.4467273389746</v>
      </c>
      <c r="AZ1264" s="119">
        <v>882.50328410774716</v>
      </c>
      <c r="BA1264" s="119"/>
    </row>
    <row r="1265" spans="1:53" x14ac:dyDescent="0.25">
      <c r="A1265" s="180" t="s">
        <v>2260</v>
      </c>
      <c r="B1265" s="181">
        <v>2</v>
      </c>
      <c r="C1265" s="182" t="s">
        <v>2261</v>
      </c>
      <c r="D1265" s="31"/>
      <c r="E1265" s="32"/>
      <c r="F1265" s="160">
        <v>381</v>
      </c>
      <c r="G1265" s="109">
        <v>840</v>
      </c>
      <c r="H1265" s="110">
        <v>1018</v>
      </c>
      <c r="I1265" s="110">
        <v>1076</v>
      </c>
      <c r="J1265" s="110">
        <v>1137</v>
      </c>
      <c r="K1265" s="110">
        <v>1337</v>
      </c>
      <c r="L1265" s="110">
        <v>506</v>
      </c>
      <c r="M1265" s="111"/>
      <c r="N1265" s="112">
        <v>0.33375791725843978</v>
      </c>
      <c r="O1265" s="112">
        <v>0.32363287679510222</v>
      </c>
      <c r="P1265" s="113">
        <v>0.39037680766540128</v>
      </c>
      <c r="Q1265" s="113">
        <v>0.40656985552332581</v>
      </c>
      <c r="R1265" s="113">
        <v>0.41276235863295913</v>
      </c>
      <c r="S1265" s="207">
        <v>0.39910605712470565</v>
      </c>
      <c r="T1265" s="113">
        <v>0.37482666864302439</v>
      </c>
      <c r="U1265" s="111"/>
      <c r="V1265" s="114">
        <v>65.342337499999999</v>
      </c>
      <c r="W1265" s="114">
        <v>72.25</v>
      </c>
      <c r="X1265" s="115">
        <v>75.776051030573043</v>
      </c>
      <c r="Y1265" s="115">
        <v>77.421186179207496</v>
      </c>
      <c r="Z1265" s="115">
        <v>78.991704846404758</v>
      </c>
      <c r="AA1265" s="119">
        <v>82.766227890973369</v>
      </c>
      <c r="AB1265" s="115">
        <v>84.986505687207185</v>
      </c>
      <c r="AC1265" s="115"/>
      <c r="AD1265" s="116">
        <v>93.637364293856351</v>
      </c>
      <c r="AE1265" s="116">
        <v>93.63673150200259</v>
      </c>
      <c r="AF1265" s="115">
        <v>94.117647058823522</v>
      </c>
      <c r="AG1265" s="115">
        <v>94.117647058823522</v>
      </c>
      <c r="AH1265" s="115">
        <v>94.117647058823522</v>
      </c>
      <c r="AI1265" s="119">
        <v>83.772180682463386</v>
      </c>
      <c r="AJ1265" s="117">
        <v>72.41379310344827</v>
      </c>
      <c r="AK1265" s="115"/>
      <c r="AL1265" s="118">
        <v>6.3233204761904762</v>
      </c>
      <c r="AM1265" s="118">
        <v>6.678153043478261</v>
      </c>
      <c r="AN1265" s="115">
        <v>7.1365229278974782</v>
      </c>
      <c r="AO1265" s="115">
        <v>7.143696810506567</v>
      </c>
      <c r="AP1265" s="115">
        <v>7.3895672043010752</v>
      </c>
      <c r="AQ1265" s="119">
        <v>7.1591810036400148</v>
      </c>
      <c r="AR1265" s="115">
        <v>6.8292999999999999</v>
      </c>
      <c r="AS1265" s="115"/>
      <c r="AT1265" s="118">
        <v>284.57021214769679</v>
      </c>
      <c r="AU1265" s="118">
        <v>222.07579562525933</v>
      </c>
      <c r="AV1265" s="119">
        <v>326.36724580832185</v>
      </c>
      <c r="AW1265" s="119">
        <v>353.60647179887422</v>
      </c>
      <c r="AX1265" s="119">
        <v>351.49069050141901</v>
      </c>
      <c r="AY1265" s="119">
        <v>324.4704064405114</v>
      </c>
      <c r="AZ1265" s="119">
        <v>291.38098485256438</v>
      </c>
      <c r="BA1265" s="119"/>
    </row>
    <row r="1266" spans="1:53" x14ac:dyDescent="0.25">
      <c r="A1266" s="180" t="s">
        <v>2262</v>
      </c>
      <c r="B1266" s="181">
        <v>3</v>
      </c>
      <c r="C1266" s="182" t="s">
        <v>2263</v>
      </c>
      <c r="D1266" s="31"/>
      <c r="E1266" s="32"/>
      <c r="F1266" s="160">
        <v>2228</v>
      </c>
      <c r="G1266" s="109">
        <v>1212</v>
      </c>
      <c r="H1266" s="110">
        <v>1118</v>
      </c>
      <c r="I1266" s="110">
        <v>1070</v>
      </c>
      <c r="J1266" s="110">
        <v>1022</v>
      </c>
      <c r="K1266" s="110">
        <v>888</v>
      </c>
      <c r="L1266" s="110">
        <v>959</v>
      </c>
      <c r="M1266" s="111"/>
      <c r="N1266" s="112">
        <v>0.31129084617631098</v>
      </c>
      <c r="O1266" s="112">
        <v>0.27902241258295701</v>
      </c>
      <c r="P1266" s="113">
        <v>0.30003948385754087</v>
      </c>
      <c r="Q1266" s="113">
        <v>0.30189072468809408</v>
      </c>
      <c r="R1266" s="113">
        <v>0.29866837560831638</v>
      </c>
      <c r="S1266" s="207">
        <v>0.28217204772537718</v>
      </c>
      <c r="T1266" s="113">
        <v>0.26772053661130385</v>
      </c>
      <c r="U1266" s="111"/>
      <c r="V1266" s="114">
        <v>70.155823400000003</v>
      </c>
      <c r="W1266" s="114">
        <v>71.28</v>
      </c>
      <c r="X1266" s="115">
        <v>70.939418731362508</v>
      </c>
      <c r="Y1266" s="115">
        <v>71.053321199935411</v>
      </c>
      <c r="Z1266" s="115">
        <v>71.014723649875066</v>
      </c>
      <c r="AA1266" s="119">
        <v>70.771913852594679</v>
      </c>
      <c r="AB1266" s="115">
        <v>70.237633000191565</v>
      </c>
      <c r="AC1266" s="115"/>
      <c r="AD1266" s="116">
        <v>70.52192442646097</v>
      </c>
      <c r="AE1266" s="116">
        <v>70.521655375973083</v>
      </c>
      <c r="AF1266" s="115">
        <v>70.588235294117652</v>
      </c>
      <c r="AG1266" s="115">
        <v>70.588235294117652</v>
      </c>
      <c r="AH1266" s="115">
        <v>70.588235294117652</v>
      </c>
      <c r="AI1266" s="119">
        <v>63.76750168183753</v>
      </c>
      <c r="AJ1266" s="117">
        <v>56.338028169014088</v>
      </c>
      <c r="AK1266" s="115"/>
      <c r="AL1266" s="118">
        <v>5.0741898911353029</v>
      </c>
      <c r="AM1266" s="118">
        <v>5.2136748169838958</v>
      </c>
      <c r="AN1266" s="115">
        <v>5.4607159021839262</v>
      </c>
      <c r="AO1266" s="115">
        <v>5.3367726141078835</v>
      </c>
      <c r="AP1266" s="115">
        <v>5.5033193724420189</v>
      </c>
      <c r="AQ1266" s="119">
        <v>5.4884322335570488</v>
      </c>
      <c r="AR1266" s="115">
        <v>5.4497</v>
      </c>
      <c r="AS1266" s="115"/>
      <c r="AT1266" s="118">
        <v>280.00989329176156</v>
      </c>
      <c r="AU1266" s="118">
        <v>203.60247336599247</v>
      </c>
      <c r="AV1266" s="119">
        <v>238.85102722273109</v>
      </c>
      <c r="AW1266" s="119">
        <v>245.7322327870659</v>
      </c>
      <c r="AX1266" s="119">
        <v>234.5820604974748</v>
      </c>
      <c r="AY1266" s="119">
        <v>213.37526789792173</v>
      </c>
      <c r="AZ1266" s="119">
        <v>199.86487157040338</v>
      </c>
      <c r="BA1266" s="119"/>
    </row>
    <row r="1267" spans="1:53" x14ac:dyDescent="0.25">
      <c r="A1267" s="180" t="s">
        <v>2264</v>
      </c>
      <c r="B1267" s="181">
        <v>4</v>
      </c>
      <c r="C1267" s="182" t="s">
        <v>2265</v>
      </c>
      <c r="D1267" s="31"/>
      <c r="E1267" s="32"/>
      <c r="F1267" s="160">
        <v>2199</v>
      </c>
      <c r="G1267" s="109">
        <v>1271</v>
      </c>
      <c r="H1267" s="110">
        <v>1189</v>
      </c>
      <c r="I1267" s="110">
        <v>1143</v>
      </c>
      <c r="J1267" s="110">
        <v>1097</v>
      </c>
      <c r="K1267" s="110">
        <v>968</v>
      </c>
      <c r="L1267" s="110">
        <v>741</v>
      </c>
      <c r="M1267" s="111"/>
      <c r="N1267" s="112">
        <v>0.30135407188963498</v>
      </c>
      <c r="O1267" s="112">
        <v>0.26390826249058824</v>
      </c>
      <c r="P1267" s="113">
        <v>0.30627629365777542</v>
      </c>
      <c r="Q1267" s="113">
        <v>0.31420460810924283</v>
      </c>
      <c r="R1267" s="113">
        <v>0.31393373422386883</v>
      </c>
      <c r="S1267" s="207">
        <v>0.31401150588115195</v>
      </c>
      <c r="T1267" s="113">
        <v>0.31566654804571681</v>
      </c>
      <c r="U1267" s="111"/>
      <c r="V1267" s="114">
        <v>69.307697599999997</v>
      </c>
      <c r="W1267" s="114">
        <v>71.34</v>
      </c>
      <c r="X1267" s="115">
        <v>71.054331508234284</v>
      </c>
      <c r="Y1267" s="115">
        <v>71.323260269700086</v>
      </c>
      <c r="Z1267" s="115">
        <v>71.37399152937482</v>
      </c>
      <c r="AA1267" s="119">
        <v>71.401169374245654</v>
      </c>
      <c r="AB1267" s="115">
        <v>70.937719111866357</v>
      </c>
      <c r="AC1267" s="115"/>
      <c r="AD1267" s="116">
        <v>72.131469307398319</v>
      </c>
      <c r="AE1267" s="116">
        <v>72.131147551004787</v>
      </c>
      <c r="AF1267" s="115">
        <v>72.222222222222214</v>
      </c>
      <c r="AG1267" s="115">
        <v>72.222222222222214</v>
      </c>
      <c r="AH1267" s="115">
        <v>72.222222222222214</v>
      </c>
      <c r="AI1267" s="119">
        <v>72.092368198564969</v>
      </c>
      <c r="AJ1267" s="117">
        <v>71.929824561403507</v>
      </c>
      <c r="AK1267" s="115"/>
      <c r="AL1267" s="118">
        <v>4.7616856929955285</v>
      </c>
      <c r="AM1267" s="118">
        <v>4.8924930843706775</v>
      </c>
      <c r="AN1267" s="115">
        <v>5.238091262673378</v>
      </c>
      <c r="AO1267" s="115">
        <v>5.1349066242038219</v>
      </c>
      <c r="AP1267" s="115">
        <v>5.3762169975186103</v>
      </c>
      <c r="AQ1267" s="119">
        <v>5.2329484160299913</v>
      </c>
      <c r="AR1267" s="115">
        <v>5.0777000000000001</v>
      </c>
      <c r="AS1267" s="115"/>
      <c r="AT1267" s="118">
        <v>270.52254315427462</v>
      </c>
      <c r="AU1267" s="118">
        <v>183.01287336431881</v>
      </c>
      <c r="AV1267" s="119">
        <v>255.64184898627792</v>
      </c>
      <c r="AW1267" s="119">
        <v>275.47703903938555</v>
      </c>
      <c r="AX1267" s="119">
        <v>266.36862768099627</v>
      </c>
      <c r="AY1267" s="119">
        <v>271.39692365945939</v>
      </c>
      <c r="AZ1267" s="119">
        <v>283.53611218345685</v>
      </c>
      <c r="BA1267" s="119"/>
    </row>
    <row r="1268" spans="1:53" x14ac:dyDescent="0.25">
      <c r="A1268" s="180" t="s">
        <v>2266</v>
      </c>
      <c r="B1268" s="181">
        <v>5</v>
      </c>
      <c r="C1268" s="182" t="s">
        <v>2267</v>
      </c>
      <c r="D1268" s="31"/>
      <c r="E1268" s="32"/>
      <c r="F1268" s="160">
        <v>76154</v>
      </c>
      <c r="G1268" s="109">
        <v>77392</v>
      </c>
      <c r="H1268" s="110">
        <v>82541</v>
      </c>
      <c r="I1268" s="110">
        <v>83227</v>
      </c>
      <c r="J1268" s="110">
        <v>83883</v>
      </c>
      <c r="K1268" s="110">
        <v>85628</v>
      </c>
      <c r="L1268" s="110">
        <v>91851</v>
      </c>
      <c r="M1268" s="111"/>
      <c r="N1268" s="112">
        <v>0.36329827832025369</v>
      </c>
      <c r="O1268" s="112">
        <v>0.38091289962089186</v>
      </c>
      <c r="P1268" s="113">
        <v>0.46478307209463898</v>
      </c>
      <c r="Q1268" s="113">
        <v>0.48612094028141589</v>
      </c>
      <c r="R1268" s="113">
        <v>0.49574101195313625</v>
      </c>
      <c r="S1268" s="207">
        <v>0.51341362887291819</v>
      </c>
      <c r="T1268" s="113">
        <v>0.51999531334089366</v>
      </c>
      <c r="U1268" s="111"/>
      <c r="V1268" s="114">
        <v>71.126704250000003</v>
      </c>
      <c r="W1268" s="114">
        <v>72.16</v>
      </c>
      <c r="X1268" s="115">
        <v>72.332606831628738</v>
      </c>
      <c r="Y1268" s="115">
        <v>72.545336587371011</v>
      </c>
      <c r="Z1268" s="115">
        <v>72.716466225726307</v>
      </c>
      <c r="AA1268" s="119">
        <v>73.0111759867209</v>
      </c>
      <c r="AB1268" s="115">
        <v>73.094674932305722</v>
      </c>
      <c r="AC1268" s="115"/>
      <c r="AD1268" s="116">
        <v>76.730832298725971</v>
      </c>
      <c r="AE1268" s="116">
        <v>76.730223709218649</v>
      </c>
      <c r="AF1268" s="115">
        <v>76.965365585486538</v>
      </c>
      <c r="AG1268" s="115">
        <v>76.965365585486538</v>
      </c>
      <c r="AH1268" s="115">
        <v>76.965365585486538</v>
      </c>
      <c r="AI1268" s="119">
        <v>76.057787002549077</v>
      </c>
      <c r="AJ1268" s="117">
        <v>75.015974440894567</v>
      </c>
      <c r="AK1268" s="115"/>
      <c r="AL1268" s="118">
        <v>8.8875960152318783</v>
      </c>
      <c r="AM1268" s="118">
        <v>9.2794588500272575</v>
      </c>
      <c r="AN1268" s="115">
        <v>9.5876953836349355</v>
      </c>
      <c r="AO1268" s="115">
        <v>9.4956143253302194</v>
      </c>
      <c r="AP1268" s="115">
        <v>9.6406163980182811</v>
      </c>
      <c r="AQ1268" s="119">
        <v>9.5015794982604547</v>
      </c>
      <c r="AR1268" s="115">
        <v>9.2283000000000008</v>
      </c>
      <c r="AS1268" s="115"/>
      <c r="AT1268" s="118">
        <v>283.43656040877323</v>
      </c>
      <c r="AU1268" s="118">
        <v>307.64483191556837</v>
      </c>
      <c r="AV1268" s="119">
        <v>517.89274747046773</v>
      </c>
      <c r="AW1268" s="119">
        <v>588.3094558936906</v>
      </c>
      <c r="AX1268" s="119">
        <v>614.27641692417797</v>
      </c>
      <c r="AY1268" s="119">
        <v>684.09824954369105</v>
      </c>
      <c r="AZ1268" s="119">
        <v>725.2271619463329</v>
      </c>
      <c r="BA1268" s="119"/>
    </row>
    <row r="1269" spans="1:53" x14ac:dyDescent="0.25">
      <c r="A1269" s="180" t="s">
        <v>2268</v>
      </c>
      <c r="B1269" s="181">
        <v>6</v>
      </c>
      <c r="C1269" s="182" t="s">
        <v>2269</v>
      </c>
      <c r="D1269" s="31"/>
      <c r="E1269" s="32"/>
      <c r="F1269" s="160">
        <v>2462</v>
      </c>
      <c r="G1269" s="109">
        <v>1686</v>
      </c>
      <c r="H1269" s="110">
        <v>1622</v>
      </c>
      <c r="I1269" s="110">
        <v>1574</v>
      </c>
      <c r="J1269" s="110">
        <v>1527</v>
      </c>
      <c r="K1269" s="110">
        <v>1389</v>
      </c>
      <c r="L1269" s="110">
        <v>1484</v>
      </c>
      <c r="M1269" s="111"/>
      <c r="N1269" s="112">
        <v>0.30533270090604769</v>
      </c>
      <c r="O1269" s="112">
        <v>0.26796224058141416</v>
      </c>
      <c r="P1269" s="113">
        <v>0.28844913992673066</v>
      </c>
      <c r="Q1269" s="113">
        <v>0.29013162135789278</v>
      </c>
      <c r="R1269" s="113">
        <v>0.28360431934468439</v>
      </c>
      <c r="S1269" s="207">
        <v>0.43589707302529501</v>
      </c>
      <c r="T1269" s="113">
        <v>0.54152374124115987</v>
      </c>
      <c r="U1269" s="111"/>
      <c r="V1269" s="114">
        <v>65.6696843</v>
      </c>
      <c r="W1269" s="114">
        <v>71.430000000000007</v>
      </c>
      <c r="X1269" s="115">
        <v>72.724499043329928</v>
      </c>
      <c r="Y1269" s="115">
        <v>73.824212545577808</v>
      </c>
      <c r="Z1269" s="115">
        <v>74.613376740982346</v>
      </c>
      <c r="AA1269" s="119">
        <v>76.642533836987695</v>
      </c>
      <c r="AB1269" s="115">
        <v>77.348661261123723</v>
      </c>
      <c r="AC1269" s="115"/>
      <c r="AD1269" s="116">
        <v>65.457529539234599</v>
      </c>
      <c r="AE1269" s="116">
        <v>65.457090494546776</v>
      </c>
      <c r="AF1269" s="115">
        <v>65.517241379310349</v>
      </c>
      <c r="AG1269" s="115">
        <v>65.548651556701515</v>
      </c>
      <c r="AH1269" s="115">
        <v>65.546695844352499</v>
      </c>
      <c r="AI1269" s="119">
        <v>67.504182821109225</v>
      </c>
      <c r="AJ1269" s="117">
        <v>69.620253164556971</v>
      </c>
      <c r="AK1269" s="115"/>
      <c r="AL1269" s="118">
        <v>5.3811518140589563</v>
      </c>
      <c r="AM1269" s="118">
        <v>5.4479424468085114</v>
      </c>
      <c r="AN1269" s="115">
        <v>5.7688763105313603</v>
      </c>
      <c r="AO1269" s="115">
        <v>5.6689028543307076</v>
      </c>
      <c r="AP1269" s="115">
        <v>5.854984830917874</v>
      </c>
      <c r="AQ1269" s="119">
        <v>6.1949550581314838</v>
      </c>
      <c r="AR1269" s="115">
        <v>6.5601000000000003</v>
      </c>
      <c r="AS1269" s="115"/>
      <c r="AT1269" s="118">
        <v>289.78293247557826</v>
      </c>
      <c r="AU1269" s="118">
        <v>184.4624601292185</v>
      </c>
      <c r="AV1269" s="119">
        <v>208.80694624254784</v>
      </c>
      <c r="AW1269" s="119">
        <v>210.05982910311567</v>
      </c>
      <c r="AX1269" s="119">
        <v>192.17449128862438</v>
      </c>
      <c r="AY1269" s="119">
        <v>553.93635921660461</v>
      </c>
      <c r="AZ1269" s="119">
        <v>963.71708211142595</v>
      </c>
      <c r="BA1269" s="119"/>
    </row>
    <row r="1270" spans="1:53" x14ac:dyDescent="0.25">
      <c r="A1270" s="180" t="s">
        <v>2270</v>
      </c>
      <c r="B1270" s="181">
        <v>7</v>
      </c>
      <c r="C1270" s="182" t="s">
        <v>2271</v>
      </c>
      <c r="D1270" s="31"/>
      <c r="E1270" s="32"/>
      <c r="F1270" s="160">
        <v>2772</v>
      </c>
      <c r="G1270" s="109">
        <v>2012</v>
      </c>
      <c r="H1270" s="110">
        <v>1983</v>
      </c>
      <c r="I1270" s="110">
        <v>1943</v>
      </c>
      <c r="J1270" s="110">
        <v>1901</v>
      </c>
      <c r="K1270" s="110">
        <v>1778</v>
      </c>
      <c r="L1270" s="110">
        <v>1946</v>
      </c>
      <c r="M1270" s="111"/>
      <c r="N1270" s="112">
        <v>0.31843495170335551</v>
      </c>
      <c r="O1270" s="112">
        <v>0.29304303349850302</v>
      </c>
      <c r="P1270" s="113">
        <v>0.35844417008678631</v>
      </c>
      <c r="Q1270" s="113">
        <v>0.37442401136369424</v>
      </c>
      <c r="R1270" s="113">
        <v>0.37749824011990907</v>
      </c>
      <c r="S1270" s="207">
        <v>0.39513669947768038</v>
      </c>
      <c r="T1270" s="113">
        <v>0.40975684154956493</v>
      </c>
      <c r="U1270" s="111"/>
      <c r="V1270" s="114">
        <v>71.43545180000001</v>
      </c>
      <c r="W1270" s="114">
        <v>71.83</v>
      </c>
      <c r="X1270" s="115">
        <v>71.139996965348089</v>
      </c>
      <c r="Y1270" s="115">
        <v>71.097335525627585</v>
      </c>
      <c r="Z1270" s="115">
        <v>70.925753387423967</v>
      </c>
      <c r="AA1270" s="119">
        <v>70.389639933314754</v>
      </c>
      <c r="AB1270" s="115">
        <v>69.750066534759199</v>
      </c>
      <c r="AC1270" s="115"/>
      <c r="AD1270" s="116">
        <v>64.273070146498242</v>
      </c>
      <c r="AE1270" s="116">
        <v>64.272954334739666</v>
      </c>
      <c r="AF1270" s="115">
        <v>64.285714285714292</v>
      </c>
      <c r="AG1270" s="115">
        <v>64.297106426584548</v>
      </c>
      <c r="AH1270" s="115">
        <v>64.29659054632755</v>
      </c>
      <c r="AI1270" s="119">
        <v>68.484078482343648</v>
      </c>
      <c r="AJ1270" s="117">
        <v>73.033707865168537</v>
      </c>
      <c r="AK1270" s="115"/>
      <c r="AL1270" s="118">
        <v>6.0647666666666682</v>
      </c>
      <c r="AM1270" s="118">
        <v>6.4151749752720075</v>
      </c>
      <c r="AN1270" s="115">
        <v>6.7558015681259826</v>
      </c>
      <c r="AO1270" s="115">
        <v>6.7651121585903082</v>
      </c>
      <c r="AP1270" s="115">
        <v>6.96752729613734</v>
      </c>
      <c r="AQ1270" s="119">
        <v>7.0754739779883948</v>
      </c>
      <c r="AR1270" s="115">
        <v>7.1186999999999996</v>
      </c>
      <c r="AS1270" s="115"/>
      <c r="AT1270" s="118">
        <v>269.07913352002527</v>
      </c>
      <c r="AU1270" s="118">
        <v>208.88982704746496</v>
      </c>
      <c r="AV1270" s="119">
        <v>346.66293550453469</v>
      </c>
      <c r="AW1270" s="119">
        <v>390.19541567917048</v>
      </c>
      <c r="AX1270" s="119">
        <v>393.15043990454745</v>
      </c>
      <c r="AY1270" s="119">
        <v>433.54022499974963</v>
      </c>
      <c r="AZ1270" s="119">
        <v>469.74328143857389</v>
      </c>
      <c r="BA1270" s="119"/>
    </row>
    <row r="1271" spans="1:53" x14ac:dyDescent="0.25">
      <c r="A1271" s="180" t="s">
        <v>2272</v>
      </c>
      <c r="B1271" s="181">
        <v>8</v>
      </c>
      <c r="C1271" s="182" t="s">
        <v>1212</v>
      </c>
      <c r="D1271" s="31"/>
      <c r="E1271" s="32"/>
      <c r="F1271" s="160">
        <v>2242</v>
      </c>
      <c r="G1271" s="109">
        <v>1994</v>
      </c>
      <c r="H1271" s="110">
        <v>2097</v>
      </c>
      <c r="I1271" s="110">
        <v>2088</v>
      </c>
      <c r="J1271" s="110">
        <v>2080</v>
      </c>
      <c r="K1271" s="110">
        <v>2053</v>
      </c>
      <c r="L1271" s="110">
        <v>1017</v>
      </c>
      <c r="M1271" s="111"/>
      <c r="N1271" s="112">
        <v>0.33098700536103731</v>
      </c>
      <c r="O1271" s="112">
        <v>0.29755699373737537</v>
      </c>
      <c r="P1271" s="113">
        <v>0.31948224677614118</v>
      </c>
      <c r="Q1271" s="113">
        <v>0.32280857928062368</v>
      </c>
      <c r="R1271" s="113">
        <v>0.318382296284966</v>
      </c>
      <c r="S1271" s="207">
        <v>0.42548922688387653</v>
      </c>
      <c r="T1271" s="113">
        <v>0.46889820040581937</v>
      </c>
      <c r="U1271" s="111"/>
      <c r="V1271" s="114">
        <v>69.828476600000002</v>
      </c>
      <c r="W1271" s="114">
        <v>71.739999999999995</v>
      </c>
      <c r="X1271" s="115">
        <v>71.235287271480146</v>
      </c>
      <c r="Y1271" s="115">
        <v>71.446700069322361</v>
      </c>
      <c r="Z1271" s="115">
        <v>71.414987498481779</v>
      </c>
      <c r="AA1271" s="119">
        <v>71.271545117536746</v>
      </c>
      <c r="AB1271" s="115">
        <v>70.659091899988411</v>
      </c>
      <c r="AC1271" s="115"/>
      <c r="AD1271" s="116">
        <v>69.617297899026923</v>
      </c>
      <c r="AE1271" s="116">
        <v>69.616946997102119</v>
      </c>
      <c r="AF1271" s="115">
        <v>69.696969696969703</v>
      </c>
      <c r="AG1271" s="115">
        <v>69.696969696969703</v>
      </c>
      <c r="AH1271" s="115">
        <v>69.696969696969703</v>
      </c>
      <c r="AI1271" s="119">
        <v>60.267837396936102</v>
      </c>
      <c r="AJ1271" s="117">
        <v>50</v>
      </c>
      <c r="AK1271" s="115"/>
      <c r="AL1271" s="118">
        <v>7.0889963311382882</v>
      </c>
      <c r="AM1271" s="118">
        <v>7.3320804088586033</v>
      </c>
      <c r="AN1271" s="115">
        <v>7.6227136973555742</v>
      </c>
      <c r="AO1271" s="115">
        <v>7.5715519906323188</v>
      </c>
      <c r="AP1271" s="115">
        <v>7.7570570672713544</v>
      </c>
      <c r="AQ1271" s="119">
        <v>6.6690590191780075</v>
      </c>
      <c r="AR1271" s="115">
        <v>5.4406999999999996</v>
      </c>
      <c r="AS1271" s="115"/>
      <c r="AT1271" s="118">
        <v>269.93405902021641</v>
      </c>
      <c r="AU1271" s="118">
        <v>195.07827520489818</v>
      </c>
      <c r="AV1271" s="119">
        <v>230.1233795958664</v>
      </c>
      <c r="AW1271" s="119">
        <v>236.2516425187938</v>
      </c>
      <c r="AX1271" s="119">
        <v>225.18576689323376</v>
      </c>
      <c r="AY1271" s="119">
        <v>576.62503049138468</v>
      </c>
      <c r="AZ1271" s="119">
        <v>967.702896154158</v>
      </c>
      <c r="BA1271" s="119"/>
    </row>
    <row r="1272" spans="1:53" x14ac:dyDescent="0.25">
      <c r="A1272" s="180" t="s">
        <v>2273</v>
      </c>
      <c r="B1272" s="181">
        <v>9</v>
      </c>
      <c r="C1272" s="182" t="s">
        <v>2274</v>
      </c>
      <c r="D1272" s="31"/>
      <c r="E1272" s="32"/>
      <c r="F1272" s="160">
        <v>3475</v>
      </c>
      <c r="G1272" s="109">
        <v>2583</v>
      </c>
      <c r="H1272" s="110">
        <v>2533</v>
      </c>
      <c r="I1272" s="110">
        <v>2476</v>
      </c>
      <c r="J1272" s="110">
        <v>2418</v>
      </c>
      <c r="K1272" s="110">
        <v>2247</v>
      </c>
      <c r="L1272" s="110">
        <v>1335</v>
      </c>
      <c r="M1272" s="111"/>
      <c r="N1272" s="112">
        <v>0.26036469416945818</v>
      </c>
      <c r="O1272" s="112">
        <v>0.205093679634337</v>
      </c>
      <c r="P1272" s="113">
        <v>0.21123091754206361</v>
      </c>
      <c r="Q1272" s="113">
        <v>0.1969258150018556</v>
      </c>
      <c r="R1272" s="113">
        <v>0.18991219081302554</v>
      </c>
      <c r="S1272" s="207">
        <v>0.16625638746604801</v>
      </c>
      <c r="T1272" s="113">
        <v>0.17066370950805032</v>
      </c>
      <c r="U1272" s="111"/>
      <c r="V1272" s="114">
        <v>66.681483499999999</v>
      </c>
      <c r="W1272" s="114">
        <v>71.86</v>
      </c>
      <c r="X1272" s="115">
        <v>73.260993059151232</v>
      </c>
      <c r="Y1272" s="115">
        <v>74.283653852167106</v>
      </c>
      <c r="Z1272" s="115">
        <v>75.05817082288138</v>
      </c>
      <c r="AA1272" s="119">
        <v>76.919614414671969</v>
      </c>
      <c r="AB1272" s="115">
        <v>77.578667138172165</v>
      </c>
      <c r="AC1272" s="115"/>
      <c r="AD1272" s="116">
        <v>37.565888194166206</v>
      </c>
      <c r="AE1272" s="116">
        <v>37.565749271413686</v>
      </c>
      <c r="AF1272" s="115">
        <v>37.569117601010433</v>
      </c>
      <c r="AG1272" s="115">
        <v>37.594721071165537</v>
      </c>
      <c r="AH1272" s="115">
        <v>37.594102243628868</v>
      </c>
      <c r="AI1272" s="119">
        <v>43.067976660350951</v>
      </c>
      <c r="AJ1272" s="117">
        <v>49.019607843137251</v>
      </c>
      <c r="AK1272" s="115"/>
      <c r="AL1272" s="118">
        <v>4.4789684651162789</v>
      </c>
      <c r="AM1272" s="118">
        <v>4.4537500837520936</v>
      </c>
      <c r="AN1272" s="115">
        <v>4.7858252993290309</v>
      </c>
      <c r="AO1272" s="115">
        <v>4.6338223635003741</v>
      </c>
      <c r="AP1272" s="115">
        <v>4.8697989185291997</v>
      </c>
      <c r="AQ1272" s="119">
        <v>4.4386214514733311</v>
      </c>
      <c r="AR1272" s="115">
        <v>4.0126999999999997</v>
      </c>
      <c r="AS1272" s="115"/>
      <c r="AT1272" s="118">
        <v>270.2528133350304</v>
      </c>
      <c r="AU1272" s="118">
        <v>137.76396546901859</v>
      </c>
      <c r="AV1272" s="119">
        <v>137.76396546901859</v>
      </c>
      <c r="AW1272" s="119">
        <v>118.66959311772547</v>
      </c>
      <c r="AX1272" s="119">
        <v>105.98736864664356</v>
      </c>
      <c r="AY1272" s="119">
        <v>81.275394265758223</v>
      </c>
      <c r="AZ1272" s="119">
        <v>85.59180015725326</v>
      </c>
      <c r="BA1272" s="119"/>
    </row>
    <row r="1273" spans="1:53" x14ac:dyDescent="0.25">
      <c r="A1273" s="180" t="s">
        <v>2275</v>
      </c>
      <c r="B1273" s="181">
        <v>10</v>
      </c>
      <c r="C1273" s="182" t="s">
        <v>2276</v>
      </c>
      <c r="D1273" s="31"/>
      <c r="E1273" s="32"/>
      <c r="F1273" s="160">
        <v>150295</v>
      </c>
      <c r="G1273" s="109">
        <v>146847</v>
      </c>
      <c r="H1273" s="110">
        <v>156320</v>
      </c>
      <c r="I1273" s="110">
        <v>157593</v>
      </c>
      <c r="J1273" s="110">
        <v>158752</v>
      </c>
      <c r="K1273" s="110">
        <v>161429</v>
      </c>
      <c r="L1273" s="110">
        <v>166359</v>
      </c>
      <c r="M1273" s="111"/>
      <c r="N1273" s="112">
        <v>0.4012209182255741</v>
      </c>
      <c r="O1273" s="112">
        <v>0.44362029481110243</v>
      </c>
      <c r="P1273" s="113">
        <v>0.54529539428686502</v>
      </c>
      <c r="Q1273" s="113">
        <v>0.57198460222156067</v>
      </c>
      <c r="R1273" s="113">
        <v>0.58492991997364985</v>
      </c>
      <c r="S1273" s="207">
        <v>0.5934924655918572</v>
      </c>
      <c r="T1273" s="113">
        <v>0.58712375434752195</v>
      </c>
      <c r="U1273" s="111"/>
      <c r="V1273" s="114">
        <v>71.718160400000002</v>
      </c>
      <c r="W1273" s="114">
        <v>72.31</v>
      </c>
      <c r="X1273" s="115">
        <v>72.38474784551839</v>
      </c>
      <c r="Y1273" s="115">
        <v>72.515971336985743</v>
      </c>
      <c r="Z1273" s="115">
        <v>72.631924534464858</v>
      </c>
      <c r="AA1273" s="119">
        <v>72.775208973115795</v>
      </c>
      <c r="AB1273" s="115">
        <v>72.811954784645408</v>
      </c>
      <c r="AC1273" s="115"/>
      <c r="AD1273" s="116">
        <v>82.921241538123496</v>
      </c>
      <c r="AE1273" s="116">
        <v>82.920632178249718</v>
      </c>
      <c r="AF1273" s="115">
        <v>83.239348370927317</v>
      </c>
      <c r="AG1273" s="115">
        <v>83.239348370927317</v>
      </c>
      <c r="AH1273" s="115">
        <v>83.239348370927317</v>
      </c>
      <c r="AI1273" s="119">
        <v>81.007523098692445</v>
      </c>
      <c r="AJ1273" s="117">
        <v>78.506586581120743</v>
      </c>
      <c r="AK1273" s="115"/>
      <c r="AL1273" s="118">
        <v>10.778638873040705</v>
      </c>
      <c r="AM1273" s="118">
        <v>11.130359564929913</v>
      </c>
      <c r="AN1273" s="115">
        <v>11.297075710500295</v>
      </c>
      <c r="AO1273" s="115">
        <v>11.169040365385717</v>
      </c>
      <c r="AP1273" s="115">
        <v>11.261737248233215</v>
      </c>
      <c r="AQ1273" s="119">
        <v>11.163618034266948</v>
      </c>
      <c r="AR1273" s="115">
        <v>10.9475</v>
      </c>
      <c r="AS1273" s="115"/>
      <c r="AT1273" s="118">
        <v>317.38340140803592</v>
      </c>
      <c r="AU1273" s="118">
        <v>404.75420695191252</v>
      </c>
      <c r="AV1273" s="119">
        <v>713.28150467359148</v>
      </c>
      <c r="AW1273" s="119">
        <v>820.98427436248062</v>
      </c>
      <c r="AX1273" s="119">
        <v>869.40317776144536</v>
      </c>
      <c r="AY1273" s="119">
        <v>920.4638987778452</v>
      </c>
      <c r="AZ1273" s="119">
        <v>915.36049287538992</v>
      </c>
      <c r="BA1273" s="119"/>
    </row>
    <row r="1274" spans="1:53" x14ac:dyDescent="0.25">
      <c r="A1274" s="180" t="s">
        <v>2277</v>
      </c>
      <c r="B1274" s="181">
        <v>11</v>
      </c>
      <c r="C1274" s="182" t="s">
        <v>2278</v>
      </c>
      <c r="D1274" s="31"/>
      <c r="E1274" s="32"/>
      <c r="F1274" s="160">
        <v>1799</v>
      </c>
      <c r="G1274" s="109">
        <v>1415</v>
      </c>
      <c r="H1274" s="110">
        <v>1407</v>
      </c>
      <c r="I1274" s="110">
        <v>1383</v>
      </c>
      <c r="J1274" s="110">
        <v>1358</v>
      </c>
      <c r="K1274" s="110">
        <v>1284</v>
      </c>
      <c r="L1274" s="110">
        <v>1366</v>
      </c>
      <c r="M1274" s="111"/>
      <c r="N1274" s="112">
        <v>0.29747888197560973</v>
      </c>
      <c r="O1274" s="112">
        <v>0.2593577790574994</v>
      </c>
      <c r="P1274" s="113">
        <v>0.27692128739477018</v>
      </c>
      <c r="Q1274" s="113">
        <v>0.27626156711101962</v>
      </c>
      <c r="R1274" s="113">
        <v>0.26793359008327217</v>
      </c>
      <c r="S1274" s="207">
        <v>0.34713573239202022</v>
      </c>
      <c r="T1274" s="113">
        <v>0.41358690977138873</v>
      </c>
      <c r="U1274" s="111"/>
      <c r="V1274" s="114">
        <v>65.3944154</v>
      </c>
      <c r="W1274" s="114">
        <v>71.89</v>
      </c>
      <c r="X1274" s="115">
        <v>73.855433036592217</v>
      </c>
      <c r="Y1274" s="115">
        <v>75.175799097563029</v>
      </c>
      <c r="Z1274" s="115">
        <v>76.219224398829326</v>
      </c>
      <c r="AA1274" s="119">
        <v>78.87398380771242</v>
      </c>
      <c r="AB1274" s="115">
        <v>80.043202669043112</v>
      </c>
      <c r="AC1274" s="115"/>
      <c r="AD1274" s="116">
        <v>64.222605732775591</v>
      </c>
      <c r="AE1274" s="116">
        <v>64.222027701138046</v>
      </c>
      <c r="AF1274" s="115">
        <v>64.285714285714292</v>
      </c>
      <c r="AG1274" s="115">
        <v>64.342573951122162</v>
      </c>
      <c r="AH1274" s="115">
        <v>64.339999125271802</v>
      </c>
      <c r="AI1274" s="119">
        <v>66.083529908064236</v>
      </c>
      <c r="AJ1274" s="117">
        <v>67.96875</v>
      </c>
      <c r="AK1274" s="115"/>
      <c r="AL1274" s="118">
        <v>4.9107894419306186</v>
      </c>
      <c r="AM1274" s="118">
        <v>5.132398751733704</v>
      </c>
      <c r="AN1274" s="115">
        <v>5.4953212231027102</v>
      </c>
      <c r="AO1274" s="115">
        <v>5.3785416876574308</v>
      </c>
      <c r="AP1274" s="115">
        <v>5.619194846625768</v>
      </c>
      <c r="AQ1274" s="119">
        <v>5.6974113355408207</v>
      </c>
      <c r="AR1274" s="115">
        <v>5.7492999999999999</v>
      </c>
      <c r="AS1274" s="115"/>
      <c r="AT1274" s="118">
        <v>291.96866681630098</v>
      </c>
      <c r="AU1274" s="118">
        <v>176.7455589290135</v>
      </c>
      <c r="AV1274" s="119">
        <v>192.17561559431962</v>
      </c>
      <c r="AW1274" s="119">
        <v>189.33954157531338</v>
      </c>
      <c r="AX1274" s="119">
        <v>168.51633581612873</v>
      </c>
      <c r="AY1274" s="119">
        <v>304.64754856428772</v>
      </c>
      <c r="AZ1274" s="119">
        <v>472.21424247244823</v>
      </c>
      <c r="BA1274" s="119"/>
    </row>
    <row r="1275" spans="1:53" x14ac:dyDescent="0.25">
      <c r="A1275" s="180" t="s">
        <v>2279</v>
      </c>
      <c r="B1275" s="181">
        <v>12</v>
      </c>
      <c r="C1275" s="182" t="s">
        <v>2280</v>
      </c>
      <c r="D1275" s="31"/>
      <c r="E1275" s="32"/>
      <c r="F1275" s="160">
        <v>3250</v>
      </c>
      <c r="G1275" s="109">
        <v>3903</v>
      </c>
      <c r="H1275" s="110">
        <v>4219</v>
      </c>
      <c r="I1275" s="110">
        <v>4275</v>
      </c>
      <c r="J1275" s="110">
        <v>4331</v>
      </c>
      <c r="K1275" s="110">
        <v>4488</v>
      </c>
      <c r="L1275" s="110">
        <v>5251</v>
      </c>
      <c r="M1275" s="111"/>
      <c r="N1275" s="112">
        <v>0.36002040788545936</v>
      </c>
      <c r="O1275" s="112">
        <v>0.34458208816856861</v>
      </c>
      <c r="P1275" s="113">
        <v>0.40855651903396489</v>
      </c>
      <c r="Q1275" s="113">
        <v>0.42382235584459582</v>
      </c>
      <c r="R1275" s="113">
        <v>0.42721237911522481</v>
      </c>
      <c r="S1275" s="207">
        <v>0.46755159357174575</v>
      </c>
      <c r="T1275" s="113">
        <v>0.49923452084353581</v>
      </c>
      <c r="U1275" s="111"/>
      <c r="V1275" s="114">
        <v>71.736759649999996</v>
      </c>
      <c r="W1275" s="114">
        <v>71.95</v>
      </c>
      <c r="X1275" s="115">
        <v>71.191882566067946</v>
      </c>
      <c r="Y1275" s="115">
        <v>71.115205003541817</v>
      </c>
      <c r="Z1275" s="115">
        <v>70.91992674918454</v>
      </c>
      <c r="AA1275" s="119">
        <v>70.327498380439295</v>
      </c>
      <c r="AB1275" s="115">
        <v>69.681068318611523</v>
      </c>
      <c r="AC1275" s="115"/>
      <c r="AD1275" s="116">
        <v>68.288402400648792</v>
      </c>
      <c r="AE1275" s="116">
        <v>68.288003864397595</v>
      </c>
      <c r="AF1275" s="115">
        <v>68.367346938775512</v>
      </c>
      <c r="AG1275" s="115">
        <v>68.371117049637633</v>
      </c>
      <c r="AH1275" s="115">
        <v>68.369341780992698</v>
      </c>
      <c r="AI1275" s="119">
        <v>71.744363940206199</v>
      </c>
      <c r="AJ1275" s="117">
        <v>75.393700787401571</v>
      </c>
      <c r="AK1275" s="115"/>
      <c r="AL1275" s="118">
        <v>8.7229097516656573</v>
      </c>
      <c r="AM1275" s="118">
        <v>9.0596127136752145</v>
      </c>
      <c r="AN1275" s="115">
        <v>9.3070859940990349</v>
      </c>
      <c r="AO1275" s="115">
        <v>9.2316671096345502</v>
      </c>
      <c r="AP1275" s="115">
        <v>9.3842394327538869</v>
      </c>
      <c r="AQ1275" s="119">
        <v>9.0784524812179868</v>
      </c>
      <c r="AR1275" s="115">
        <v>8.6610999999999994</v>
      </c>
      <c r="AS1275" s="115"/>
      <c r="AT1275" s="118">
        <v>290.92770077277248</v>
      </c>
      <c r="AU1275" s="118">
        <v>253.13527907465902</v>
      </c>
      <c r="AV1275" s="119">
        <v>398.19767412851348</v>
      </c>
      <c r="AW1275" s="119">
        <v>443.16928862763979</v>
      </c>
      <c r="AX1275" s="119">
        <v>450.58123390813694</v>
      </c>
      <c r="AY1275" s="119">
        <v>584.95328367708862</v>
      </c>
      <c r="AZ1275" s="119">
        <v>717.39874051978813</v>
      </c>
      <c r="BA1275" s="119"/>
    </row>
    <row r="1276" spans="1:53" x14ac:dyDescent="0.25">
      <c r="A1276" s="180" t="s">
        <v>2281</v>
      </c>
      <c r="B1276" s="181">
        <v>13</v>
      </c>
      <c r="C1276" s="182" t="s">
        <v>2282</v>
      </c>
      <c r="D1276" s="31"/>
      <c r="E1276" s="32"/>
      <c r="F1276" s="160">
        <v>9470</v>
      </c>
      <c r="G1276" s="109">
        <v>15024</v>
      </c>
      <c r="H1276" s="110">
        <v>17346</v>
      </c>
      <c r="I1276" s="110">
        <v>18012</v>
      </c>
      <c r="J1276" s="110">
        <v>18694</v>
      </c>
      <c r="K1276" s="110">
        <v>20835</v>
      </c>
      <c r="L1276" s="110">
        <v>24830</v>
      </c>
      <c r="M1276" s="111"/>
      <c r="N1276" s="112">
        <v>0.34814527992102157</v>
      </c>
      <c r="O1276" s="112">
        <v>0.34041402386025615</v>
      </c>
      <c r="P1276" s="113">
        <v>0.40935360040618218</v>
      </c>
      <c r="Q1276" s="113">
        <v>0.42504308678031821</v>
      </c>
      <c r="R1276" s="113">
        <v>0.42975984424844077</v>
      </c>
      <c r="S1276" s="207">
        <v>0.45773206324424026</v>
      </c>
      <c r="T1276" s="113">
        <v>0.47514133961840366</v>
      </c>
      <c r="U1276" s="111"/>
      <c r="V1276" s="114">
        <v>72.045507200000003</v>
      </c>
      <c r="W1276" s="114">
        <v>71.98</v>
      </c>
      <c r="X1276" s="115">
        <v>71.217001039249823</v>
      </c>
      <c r="Y1276" s="115">
        <v>71.09429377589332</v>
      </c>
      <c r="Z1276" s="115">
        <v>70.874570630533597</v>
      </c>
      <c r="AA1276" s="119">
        <v>70.207749367922929</v>
      </c>
      <c r="AB1276" s="115">
        <v>69.547786645402624</v>
      </c>
      <c r="AC1276" s="115"/>
      <c r="AD1276" s="116">
        <v>77.565470431006105</v>
      </c>
      <c r="AE1276" s="116">
        <v>77.564865308147873</v>
      </c>
      <c r="AF1276" s="115">
        <v>77.809798270893367</v>
      </c>
      <c r="AG1276" s="115">
        <v>77.809798270893367</v>
      </c>
      <c r="AH1276" s="115">
        <v>77.809798270893367</v>
      </c>
      <c r="AI1276" s="119">
        <v>74.608298045398101</v>
      </c>
      <c r="AJ1276" s="117">
        <v>71.070780399274042</v>
      </c>
      <c r="AK1276" s="115"/>
      <c r="AL1276" s="118">
        <v>7.7401275057860079</v>
      </c>
      <c r="AM1276" s="118">
        <v>8.2124853994903333</v>
      </c>
      <c r="AN1276" s="115">
        <v>8.5846793562702146</v>
      </c>
      <c r="AO1276" s="115">
        <v>8.5184627909967841</v>
      </c>
      <c r="AP1276" s="115">
        <v>8.68829933283914</v>
      </c>
      <c r="AQ1276" s="119">
        <v>8.4272143938897273</v>
      </c>
      <c r="AR1276" s="115">
        <v>7.9983000000000004</v>
      </c>
      <c r="AS1276" s="115"/>
      <c r="AT1276" s="118">
        <v>267.88613134624342</v>
      </c>
      <c r="AU1276" s="118">
        <v>244.83404242037045</v>
      </c>
      <c r="AV1276" s="119">
        <v>395.01833570678167</v>
      </c>
      <c r="AW1276" s="119">
        <v>441.0803255747179</v>
      </c>
      <c r="AX1276" s="119">
        <v>451.5284634325194</v>
      </c>
      <c r="AY1276" s="119">
        <v>566.70946073599043</v>
      </c>
      <c r="AZ1276" s="119">
        <v>674.40029196305989</v>
      </c>
      <c r="BA1276" s="119"/>
    </row>
    <row r="1277" spans="1:53" x14ac:dyDescent="0.25">
      <c r="A1277" s="180" t="s">
        <v>2283</v>
      </c>
      <c r="B1277" s="181">
        <v>14</v>
      </c>
      <c r="C1277" s="182" t="s">
        <v>2284</v>
      </c>
      <c r="D1277" s="31"/>
      <c r="E1277" s="32"/>
      <c r="F1277" s="160">
        <v>1446</v>
      </c>
      <c r="G1277" s="109">
        <v>992</v>
      </c>
      <c r="H1277" s="110">
        <v>971</v>
      </c>
      <c r="I1277" s="110">
        <v>948</v>
      </c>
      <c r="J1277" s="110">
        <v>926</v>
      </c>
      <c r="K1277" s="110">
        <v>859</v>
      </c>
      <c r="L1277" s="110">
        <v>829</v>
      </c>
      <c r="M1277" s="111"/>
      <c r="N1277" s="112">
        <v>0.29941776351086363</v>
      </c>
      <c r="O1277" s="112">
        <v>0.276787727881667</v>
      </c>
      <c r="P1277" s="113">
        <v>0.30116675558692502</v>
      </c>
      <c r="Q1277" s="113">
        <v>0.305434343733123</v>
      </c>
      <c r="R1277" s="113">
        <v>0.30304762671603541</v>
      </c>
      <c r="S1277" s="207">
        <v>0.3253459532462793</v>
      </c>
      <c r="T1277" s="113">
        <v>0.34404792566126285</v>
      </c>
      <c r="U1277" s="111"/>
      <c r="V1277" s="114">
        <v>65.781279799999993</v>
      </c>
      <c r="W1277" s="114">
        <v>71.31</v>
      </c>
      <c r="X1277" s="115">
        <v>72.156445975021128</v>
      </c>
      <c r="Y1277" s="115">
        <v>73.1437644921036</v>
      </c>
      <c r="Z1277" s="115">
        <v>73.770811468219506</v>
      </c>
      <c r="AA1277" s="119">
        <v>75.392249851111501</v>
      </c>
      <c r="AB1277" s="115">
        <v>75.729258511590174</v>
      </c>
      <c r="AC1277" s="115"/>
      <c r="AD1277" s="116">
        <v>53.899021803266344</v>
      </c>
      <c r="AE1277" s="116">
        <v>53.898574605533433</v>
      </c>
      <c r="AF1277" s="115">
        <v>53.909417389253811</v>
      </c>
      <c r="AG1277" s="115">
        <v>53.99183595353314</v>
      </c>
      <c r="AH1277" s="115">
        <v>53.989843923671579</v>
      </c>
      <c r="AI1277" s="119">
        <v>50.478094909431434</v>
      </c>
      <c r="AJ1277" s="117">
        <v>46.666666666666664</v>
      </c>
      <c r="AK1277" s="115"/>
      <c r="AL1277" s="118">
        <v>6.3669676543209883</v>
      </c>
      <c r="AM1277" s="118">
        <v>6.4702650442477889</v>
      </c>
      <c r="AN1277" s="115">
        <v>6.7179172928009727</v>
      </c>
      <c r="AO1277" s="115">
        <v>6.579833996023857</v>
      </c>
      <c r="AP1277" s="115">
        <v>6.7353134241245121</v>
      </c>
      <c r="AQ1277" s="119">
        <v>6.4348120149233701</v>
      </c>
      <c r="AR1277" s="115">
        <v>6.0888</v>
      </c>
      <c r="AS1277" s="115"/>
      <c r="AT1277" s="118">
        <v>268.81898569350881</v>
      </c>
      <c r="AU1277" s="118">
        <v>195.84910656573726</v>
      </c>
      <c r="AV1277" s="119">
        <v>233.2756770604411</v>
      </c>
      <c r="AW1277" s="119">
        <v>240.33143917034013</v>
      </c>
      <c r="AX1277" s="119">
        <v>229.837083970241</v>
      </c>
      <c r="AY1277" s="119">
        <v>284.01028491251236</v>
      </c>
      <c r="AZ1277" s="119">
        <v>351.25643813318476</v>
      </c>
      <c r="BA1277" s="119"/>
    </row>
    <row r="1278" spans="1:53" x14ac:dyDescent="0.25">
      <c r="A1278" s="180" t="s">
        <v>2285</v>
      </c>
      <c r="B1278" s="181">
        <v>15</v>
      </c>
      <c r="C1278" s="182" t="s">
        <v>2286</v>
      </c>
      <c r="D1278" s="31"/>
      <c r="E1278" s="32"/>
      <c r="F1278" s="160">
        <v>9081</v>
      </c>
      <c r="G1278" s="109">
        <v>8076</v>
      </c>
      <c r="H1278" s="110">
        <v>8533</v>
      </c>
      <c r="I1278" s="110">
        <v>8538</v>
      </c>
      <c r="J1278" s="110">
        <v>8543</v>
      </c>
      <c r="K1278" s="110">
        <v>8558</v>
      </c>
      <c r="L1278" s="110">
        <v>9800</v>
      </c>
      <c r="M1278" s="111"/>
      <c r="N1278" s="112">
        <v>0.35003000566796039</v>
      </c>
      <c r="O1278" s="112">
        <v>0.34189776125029969</v>
      </c>
      <c r="P1278" s="113">
        <v>0.4063997931929188</v>
      </c>
      <c r="Q1278" s="113">
        <v>0.42246849794500002</v>
      </c>
      <c r="R1278" s="113">
        <v>0.42698649426344565</v>
      </c>
      <c r="S1278" s="207">
        <v>0.45476671830631382</v>
      </c>
      <c r="T1278" s="113">
        <v>0.47108532062681452</v>
      </c>
      <c r="U1278" s="111"/>
      <c r="V1278" s="114">
        <v>71.945071249999998</v>
      </c>
      <c r="W1278" s="114">
        <v>72.010000000000005</v>
      </c>
      <c r="X1278" s="115">
        <v>71.131930737351638</v>
      </c>
      <c r="Y1278" s="115">
        <v>71.002520306806417</v>
      </c>
      <c r="Z1278" s="115">
        <v>70.740225596433106</v>
      </c>
      <c r="AA1278" s="119">
        <v>69.996907089450872</v>
      </c>
      <c r="AB1278" s="115">
        <v>69.216973968554612</v>
      </c>
      <c r="AC1278" s="115"/>
      <c r="AD1278" s="116">
        <v>83.710687358103613</v>
      </c>
      <c r="AE1278" s="116">
        <v>83.710219553067773</v>
      </c>
      <c r="AF1278" s="115">
        <v>83.962264150943398</v>
      </c>
      <c r="AG1278" s="115">
        <v>83.962264150943398</v>
      </c>
      <c r="AH1278" s="115">
        <v>83.962264150943398</v>
      </c>
      <c r="AI1278" s="119">
        <v>77.623937445863248</v>
      </c>
      <c r="AJ1278" s="117">
        <v>70.675105485232066</v>
      </c>
      <c r="AK1278" s="115"/>
      <c r="AL1278" s="118">
        <v>7.3769482929857224</v>
      </c>
      <c r="AM1278" s="118">
        <v>7.8867571313672924</v>
      </c>
      <c r="AN1278" s="115">
        <v>8.2784465894983406</v>
      </c>
      <c r="AO1278" s="115">
        <v>8.2714352954755288</v>
      </c>
      <c r="AP1278" s="115">
        <v>8.4612527895087801</v>
      </c>
      <c r="AQ1278" s="119">
        <v>8.2485548124320331</v>
      </c>
      <c r="AR1278" s="115">
        <v>7.8738999999999999</v>
      </c>
      <c r="AS1278" s="115"/>
      <c r="AT1278" s="118">
        <v>270.64021253901308</v>
      </c>
      <c r="AU1278" s="118">
        <v>244.90783001586999</v>
      </c>
      <c r="AV1278" s="119">
        <v>382.69115098937124</v>
      </c>
      <c r="AW1278" s="119">
        <v>426.89645503002049</v>
      </c>
      <c r="AX1278" s="119">
        <v>436.08500962834756</v>
      </c>
      <c r="AY1278" s="119">
        <v>555.67493589566584</v>
      </c>
      <c r="AZ1278" s="119">
        <v>670.99688915905415</v>
      </c>
      <c r="BA1278" s="119"/>
    </row>
    <row r="1279" spans="1:53" x14ac:dyDescent="0.25">
      <c r="A1279" s="180" t="s">
        <v>2287</v>
      </c>
      <c r="B1279" s="181">
        <v>16</v>
      </c>
      <c r="C1279" s="182" t="s">
        <v>2288</v>
      </c>
      <c r="D1279" s="31"/>
      <c r="E1279" s="32"/>
      <c r="F1279" s="160">
        <v>3212</v>
      </c>
      <c r="G1279" s="109">
        <v>2652</v>
      </c>
      <c r="H1279" s="110">
        <v>2675</v>
      </c>
      <c r="I1279" s="110">
        <v>2642</v>
      </c>
      <c r="J1279" s="110">
        <v>2608</v>
      </c>
      <c r="K1279" s="110">
        <v>2503</v>
      </c>
      <c r="L1279" s="110">
        <v>2376</v>
      </c>
      <c r="M1279" s="111"/>
      <c r="N1279" s="112">
        <v>0.29790954465891334</v>
      </c>
      <c r="O1279" s="112">
        <v>0.27566681327797699</v>
      </c>
      <c r="P1279" s="113">
        <v>0.33451426592771627</v>
      </c>
      <c r="Q1279" s="113">
        <v>0.34791025156875999</v>
      </c>
      <c r="R1279" s="113">
        <v>0.35109546806166347</v>
      </c>
      <c r="S1279" s="207">
        <v>0.40739886698790972</v>
      </c>
      <c r="T1279" s="113">
        <v>0.45139096704631632</v>
      </c>
      <c r="U1279" s="111"/>
      <c r="V1279" s="114">
        <v>68.608365800000001</v>
      </c>
      <c r="W1279" s="114">
        <v>71.55</v>
      </c>
      <c r="X1279" s="115">
        <v>71.610043024554415</v>
      </c>
      <c r="Y1279" s="115">
        <v>72.077762233937165</v>
      </c>
      <c r="Z1279" s="115">
        <v>72.30124177142298</v>
      </c>
      <c r="AA1279" s="119">
        <v>72.855052538659038</v>
      </c>
      <c r="AB1279" s="115">
        <v>72.723399110947099</v>
      </c>
      <c r="AC1279" s="115"/>
      <c r="AD1279" s="116">
        <v>58.340719252112237</v>
      </c>
      <c r="AE1279" s="116">
        <v>58.340358592212226</v>
      </c>
      <c r="AF1279" s="115">
        <v>58.349103174316888</v>
      </c>
      <c r="AG1279" s="115">
        <v>58.415572811715855</v>
      </c>
      <c r="AH1279" s="115">
        <v>58.413966262223717</v>
      </c>
      <c r="AI1279" s="119">
        <v>60.286082892133379</v>
      </c>
      <c r="AJ1279" s="117">
        <v>62.325581395348841</v>
      </c>
      <c r="AK1279" s="115"/>
      <c r="AL1279" s="118">
        <v>5.5197888787602549</v>
      </c>
      <c r="AM1279" s="118">
        <v>5.72930237704918</v>
      </c>
      <c r="AN1279" s="115">
        <v>6.0742821575059036</v>
      </c>
      <c r="AO1279" s="115">
        <v>5.9851810850439877</v>
      </c>
      <c r="AP1279" s="115">
        <v>6.1825849324804558</v>
      </c>
      <c r="AQ1279" s="119">
        <v>6.0394777772025563</v>
      </c>
      <c r="AR1279" s="115">
        <v>5.8379000000000003</v>
      </c>
      <c r="AS1279" s="115"/>
      <c r="AT1279" s="118">
        <v>264.37746668138442</v>
      </c>
      <c r="AU1279" s="118">
        <v>200.65473181139538</v>
      </c>
      <c r="AV1279" s="119">
        <v>318.41842938323077</v>
      </c>
      <c r="AW1279" s="119">
        <v>353.84291134433448</v>
      </c>
      <c r="AX1279" s="119">
        <v>353.70725994534519</v>
      </c>
      <c r="AY1279" s="119">
        <v>527.5828471661589</v>
      </c>
      <c r="AZ1279" s="119">
        <v>712.06228173345414</v>
      </c>
      <c r="BA1279" s="119"/>
    </row>
    <row r="1280" spans="1:53" x14ac:dyDescent="0.25">
      <c r="A1280" s="180" t="s">
        <v>2289</v>
      </c>
      <c r="B1280" s="181">
        <v>17</v>
      </c>
      <c r="C1280" s="182" t="s">
        <v>306</v>
      </c>
      <c r="D1280" s="31"/>
      <c r="E1280" s="32"/>
      <c r="F1280" s="160">
        <v>10381</v>
      </c>
      <c r="G1280" s="109">
        <v>7057</v>
      </c>
      <c r="H1280" s="110">
        <v>6843</v>
      </c>
      <c r="I1280" s="110">
        <v>6659</v>
      </c>
      <c r="J1280" s="110">
        <v>6477</v>
      </c>
      <c r="K1280" s="110">
        <v>5941</v>
      </c>
      <c r="L1280" s="110">
        <v>5130</v>
      </c>
      <c r="M1280" s="111"/>
      <c r="N1280" s="112">
        <v>0.26601836492879843</v>
      </c>
      <c r="O1280" s="112">
        <v>0.24067541766398579</v>
      </c>
      <c r="P1280" s="113">
        <v>0.26144385846454177</v>
      </c>
      <c r="Q1280" s="113">
        <v>0.26409673513958093</v>
      </c>
      <c r="R1280" s="113">
        <v>0.26205629860478724</v>
      </c>
      <c r="S1280" s="207">
        <v>0.2148180516343777</v>
      </c>
      <c r="T1280" s="113">
        <v>0.14555063854152175</v>
      </c>
      <c r="U1280" s="111"/>
      <c r="V1280" s="114">
        <v>70.349255600000006</v>
      </c>
      <c r="W1280" s="114">
        <v>71.64</v>
      </c>
      <c r="X1280" s="115">
        <v>71.195182712991823</v>
      </c>
      <c r="Y1280" s="115">
        <v>71.322925799643841</v>
      </c>
      <c r="Z1280" s="115">
        <v>71.272802940984306</v>
      </c>
      <c r="AA1280" s="119">
        <v>70.992014301716196</v>
      </c>
      <c r="AB1280" s="115">
        <v>70.385536106520092</v>
      </c>
      <c r="AC1280" s="115"/>
      <c r="AD1280" s="116">
        <v>50.509685363006732</v>
      </c>
      <c r="AE1280" s="116">
        <v>50.509661096463077</v>
      </c>
      <c r="AF1280" s="115">
        <v>50.510249464571935</v>
      </c>
      <c r="AG1280" s="115">
        <v>50.514721789765396</v>
      </c>
      <c r="AH1280" s="115">
        <v>50.514613695121739</v>
      </c>
      <c r="AI1280" s="119">
        <v>53.326390650629946</v>
      </c>
      <c r="AJ1280" s="117">
        <v>56.38297872340425</v>
      </c>
      <c r="AK1280" s="115"/>
      <c r="AL1280" s="118">
        <v>4.4721058037284553</v>
      </c>
      <c r="AM1280" s="118">
        <v>4.7171092007434945</v>
      </c>
      <c r="AN1280" s="115">
        <v>5.0507020966220963</v>
      </c>
      <c r="AO1280" s="115">
        <v>5.0116987677984666</v>
      </c>
      <c r="AP1280" s="115">
        <v>5.2156368057401012</v>
      </c>
      <c r="AQ1280" s="119">
        <v>4.4977446787013804</v>
      </c>
      <c r="AR1280" s="115">
        <v>3.6724999999999999</v>
      </c>
      <c r="AS1280" s="115"/>
      <c r="AT1280" s="118">
        <v>234.14200992884906</v>
      </c>
      <c r="AU1280" s="118">
        <v>172.24149368293695</v>
      </c>
      <c r="AV1280" s="119">
        <v>203.2568087624928</v>
      </c>
      <c r="AW1280" s="119">
        <v>208.99191811845233</v>
      </c>
      <c r="AX1280" s="119">
        <v>200.015973603584</v>
      </c>
      <c r="AY1280" s="119">
        <v>135.15455787890824</v>
      </c>
      <c r="AZ1280" s="119">
        <v>71.851256498731743</v>
      </c>
      <c r="BA1280" s="119"/>
    </row>
    <row r="1281" spans="1:53" x14ac:dyDescent="0.25">
      <c r="A1281" s="180" t="s">
        <v>2290</v>
      </c>
      <c r="B1281" s="181">
        <v>18</v>
      </c>
      <c r="C1281" s="182" t="s">
        <v>2291</v>
      </c>
      <c r="D1281" s="31"/>
      <c r="E1281" s="32"/>
      <c r="F1281" s="160">
        <v>10357</v>
      </c>
      <c r="G1281" s="109">
        <v>13295</v>
      </c>
      <c r="H1281" s="110">
        <v>14743</v>
      </c>
      <c r="I1281" s="110">
        <v>15082</v>
      </c>
      <c r="J1281" s="110">
        <v>15423</v>
      </c>
      <c r="K1281" s="110">
        <v>16443</v>
      </c>
      <c r="L1281" s="110">
        <v>20055</v>
      </c>
      <c r="M1281" s="111"/>
      <c r="N1281" s="112">
        <v>0.36888689184019241</v>
      </c>
      <c r="O1281" s="112">
        <v>0.39188624029027175</v>
      </c>
      <c r="P1281" s="113">
        <v>0.47763741856307812</v>
      </c>
      <c r="Q1281" s="113">
        <v>0.49898356480810835</v>
      </c>
      <c r="R1281" s="113">
        <v>0.50863593519447303</v>
      </c>
      <c r="S1281" s="207">
        <v>0.52795315950100641</v>
      </c>
      <c r="T1281" s="113">
        <v>0.53606737078826783</v>
      </c>
      <c r="U1281" s="111"/>
      <c r="V1281" s="114">
        <v>72.023188099999999</v>
      </c>
      <c r="W1281" s="114">
        <v>72.010000000000005</v>
      </c>
      <c r="X1281" s="115">
        <v>71.511112463144869</v>
      </c>
      <c r="Y1281" s="115">
        <v>71.442987848936511</v>
      </c>
      <c r="Z1281" s="115">
        <v>71.31571456230958</v>
      </c>
      <c r="AA1281" s="119">
        <v>70.87325833557432</v>
      </c>
      <c r="AB1281" s="115">
        <v>70.436118820395833</v>
      </c>
      <c r="AC1281" s="115"/>
      <c r="AD1281" s="116">
        <v>80.942686949419993</v>
      </c>
      <c r="AE1281" s="116">
        <v>80.942044977365867</v>
      </c>
      <c r="AF1281" s="115">
        <v>81.25</v>
      </c>
      <c r="AG1281" s="115">
        <v>81.25</v>
      </c>
      <c r="AH1281" s="115">
        <v>81.25</v>
      </c>
      <c r="AI1281" s="119">
        <v>80.148393114779452</v>
      </c>
      <c r="AJ1281" s="117">
        <v>78.878504672897193</v>
      </c>
      <c r="AK1281" s="115"/>
      <c r="AL1281" s="118">
        <v>9.1679383241252292</v>
      </c>
      <c r="AM1281" s="118">
        <v>9.4715354622385437</v>
      </c>
      <c r="AN1281" s="115">
        <v>9.7933710712981323</v>
      </c>
      <c r="AO1281" s="115">
        <v>9.6946307776861769</v>
      </c>
      <c r="AP1281" s="115">
        <v>9.8341809235626894</v>
      </c>
      <c r="AQ1281" s="119">
        <v>9.7571673715395519</v>
      </c>
      <c r="AR1281" s="115">
        <v>9.5711999999999993</v>
      </c>
      <c r="AS1281" s="115"/>
      <c r="AT1281" s="118">
        <v>278.62292092398945</v>
      </c>
      <c r="AU1281" s="118">
        <v>321.33464945659188</v>
      </c>
      <c r="AV1281" s="119">
        <v>547.35853410998857</v>
      </c>
      <c r="AW1281" s="119">
        <v>623.67192242902979</v>
      </c>
      <c r="AX1281" s="119">
        <v>654.75866649516593</v>
      </c>
      <c r="AY1281" s="119">
        <v>742.96580352321325</v>
      </c>
      <c r="AZ1281" s="119">
        <v>798.21318163878288</v>
      </c>
      <c r="BA1281" s="119"/>
    </row>
    <row r="1282" spans="1:53" x14ac:dyDescent="0.25">
      <c r="A1282" s="180" t="s">
        <v>2292</v>
      </c>
      <c r="B1282" s="181">
        <v>19</v>
      </c>
      <c r="C1282" s="182" t="s">
        <v>1416</v>
      </c>
      <c r="D1282" s="31"/>
      <c r="E1282" s="32"/>
      <c r="F1282" s="160">
        <v>7519</v>
      </c>
      <c r="G1282" s="109">
        <v>5655</v>
      </c>
      <c r="H1282" s="110">
        <v>5600</v>
      </c>
      <c r="I1282" s="110">
        <v>5493</v>
      </c>
      <c r="J1282" s="110">
        <v>5386</v>
      </c>
      <c r="K1282" s="110">
        <v>5063</v>
      </c>
      <c r="L1282" s="110">
        <v>4748</v>
      </c>
      <c r="M1282" s="111"/>
      <c r="N1282" s="112">
        <v>0.31433088942380261</v>
      </c>
      <c r="O1282" s="112">
        <v>0.28626458934925653</v>
      </c>
      <c r="P1282" s="113">
        <v>0.32301528700179954</v>
      </c>
      <c r="Q1282" s="113">
        <v>0.33063804198255509</v>
      </c>
      <c r="R1282" s="113">
        <v>0.32990254801916391</v>
      </c>
      <c r="S1282" s="207">
        <v>0.37136437527428423</v>
      </c>
      <c r="T1282" s="113">
        <v>0.40586624018492434</v>
      </c>
      <c r="U1282" s="111"/>
      <c r="V1282" s="114">
        <v>70.680322250000003</v>
      </c>
      <c r="W1282" s="114">
        <v>71.86</v>
      </c>
      <c r="X1282" s="115">
        <v>70.730724586742213</v>
      </c>
      <c r="Y1282" s="115">
        <v>70.72741155618462</v>
      </c>
      <c r="Z1282" s="115">
        <v>70.451991313664678</v>
      </c>
      <c r="AA1282" s="119">
        <v>69.693033513211219</v>
      </c>
      <c r="AB1282" s="115">
        <v>68.622962735199536</v>
      </c>
      <c r="AC1282" s="115"/>
      <c r="AD1282" s="116">
        <v>55.573097154011528</v>
      </c>
      <c r="AE1282" s="116">
        <v>55.57288055264047</v>
      </c>
      <c r="AF1282" s="115">
        <v>55.578132282797313</v>
      </c>
      <c r="AG1282" s="115">
        <v>55.618051926190716</v>
      </c>
      <c r="AH1282" s="115">
        <v>55.617087081408492</v>
      </c>
      <c r="AI1282" s="119">
        <v>57.152186739356921</v>
      </c>
      <c r="AJ1282" s="117">
        <v>58.82352941176471</v>
      </c>
      <c r="AK1282" s="115"/>
      <c r="AL1282" s="118">
        <v>6.258251478550604</v>
      </c>
      <c r="AM1282" s="118">
        <v>6.3924665564130834</v>
      </c>
      <c r="AN1282" s="115">
        <v>6.7085303225491622</v>
      </c>
      <c r="AO1282" s="115">
        <v>6.6171474300585551</v>
      </c>
      <c r="AP1282" s="115">
        <v>6.8012785307156429</v>
      </c>
      <c r="AQ1282" s="119">
        <v>6.6535506812798246</v>
      </c>
      <c r="AR1282" s="115">
        <v>6.4691000000000001</v>
      </c>
      <c r="AS1282" s="115"/>
      <c r="AT1282" s="118">
        <v>275.72976380140767</v>
      </c>
      <c r="AU1282" s="118">
        <v>209.64594044121188</v>
      </c>
      <c r="AV1282" s="119">
        <v>283.68281741190452</v>
      </c>
      <c r="AW1282" s="119">
        <v>304.14810926691428</v>
      </c>
      <c r="AX1282" s="119">
        <v>298.98047148964611</v>
      </c>
      <c r="AY1282" s="119">
        <v>418.46614026194578</v>
      </c>
      <c r="AZ1282" s="119">
        <v>550.41119334349662</v>
      </c>
      <c r="BA1282" s="119"/>
    </row>
    <row r="1283" spans="1:53" x14ac:dyDescent="0.25">
      <c r="A1283" s="180" t="s">
        <v>2293</v>
      </c>
      <c r="B1283" s="181">
        <v>20</v>
      </c>
      <c r="C1283" s="182" t="s">
        <v>2294</v>
      </c>
      <c r="D1283" s="31"/>
      <c r="E1283" s="32"/>
      <c r="F1283" s="160">
        <v>2594</v>
      </c>
      <c r="G1283" s="109">
        <v>1929</v>
      </c>
      <c r="H1283" s="110">
        <v>1922</v>
      </c>
      <c r="I1283" s="110">
        <v>1889</v>
      </c>
      <c r="J1283" s="110">
        <v>1857</v>
      </c>
      <c r="K1283" s="110">
        <v>1757</v>
      </c>
      <c r="L1283" s="110">
        <v>1852</v>
      </c>
      <c r="M1283" s="111"/>
      <c r="N1283" s="112">
        <v>0.30425281267429699</v>
      </c>
      <c r="O1283" s="112">
        <v>0.28002222792077908</v>
      </c>
      <c r="P1283" s="113">
        <v>0.3368405015987701</v>
      </c>
      <c r="Q1283" s="113">
        <v>0.34994814803418178</v>
      </c>
      <c r="R1283" s="113">
        <v>0.3530073362557245</v>
      </c>
      <c r="S1283" s="207">
        <v>0.42430457925119897</v>
      </c>
      <c r="T1283" s="113">
        <v>0.48126312464697635</v>
      </c>
      <c r="U1283" s="111"/>
      <c r="V1283" s="114">
        <v>70.230220400000007</v>
      </c>
      <c r="W1283" s="114">
        <v>71.92</v>
      </c>
      <c r="X1283" s="115">
        <v>72.136510190343557</v>
      </c>
      <c r="Y1283" s="115">
        <v>72.445636499577631</v>
      </c>
      <c r="Z1283" s="115">
        <v>72.651370961513322</v>
      </c>
      <c r="AA1283" s="119">
        <v>73.041467633829711</v>
      </c>
      <c r="AB1283" s="115">
        <v>73.048392917685632</v>
      </c>
      <c r="AC1283" s="115"/>
      <c r="AD1283" s="116">
        <v>51.412801498535721</v>
      </c>
      <c r="AE1283" s="116">
        <v>51.412445396637295</v>
      </c>
      <c r="AF1283" s="115">
        <v>51.421079465155373</v>
      </c>
      <c r="AG1283" s="115">
        <v>51.486709062637061</v>
      </c>
      <c r="AH1283" s="115">
        <v>51.485122816636178</v>
      </c>
      <c r="AI1283" s="119">
        <v>60.499865656098791</v>
      </c>
      <c r="AJ1283" s="117">
        <v>70.303030303030297</v>
      </c>
      <c r="AK1283" s="115"/>
      <c r="AL1283" s="118">
        <v>6.0668227651966626</v>
      </c>
      <c r="AM1283" s="118">
        <v>6.2922091101694919</v>
      </c>
      <c r="AN1283" s="115">
        <v>6.6238534084019687</v>
      </c>
      <c r="AO1283" s="115">
        <v>6.5488015194681859</v>
      </c>
      <c r="AP1283" s="115">
        <v>6.7639555760368655</v>
      </c>
      <c r="AQ1283" s="119">
        <v>6.4115147708605642</v>
      </c>
      <c r="AR1283" s="115">
        <v>5.9920999999999998</v>
      </c>
      <c r="AS1283" s="115"/>
      <c r="AT1283" s="118">
        <v>269.31468685188997</v>
      </c>
      <c r="AU1283" s="118">
        <v>206.61994160634032</v>
      </c>
      <c r="AV1283" s="119">
        <v>321.9195830478314</v>
      </c>
      <c r="AW1283" s="119">
        <v>356.94937898965583</v>
      </c>
      <c r="AX1283" s="119">
        <v>356.83503495915028</v>
      </c>
      <c r="AY1283" s="119">
        <v>565.55477711344429</v>
      </c>
      <c r="AZ1283" s="119">
        <v>788.14465740844275</v>
      </c>
      <c r="BA1283" s="119"/>
    </row>
    <row r="1284" spans="1:53" s="46" customFormat="1" x14ac:dyDescent="0.25">
      <c r="A1284" s="180" t="s">
        <v>2295</v>
      </c>
      <c r="B1284" s="181">
        <v>21</v>
      </c>
      <c r="C1284" s="182" t="s">
        <v>2296</v>
      </c>
      <c r="D1284" s="31"/>
      <c r="E1284" s="32"/>
      <c r="F1284" s="160">
        <v>3901</v>
      </c>
      <c r="G1284" s="109">
        <v>4015</v>
      </c>
      <c r="H1284" s="110">
        <v>4193</v>
      </c>
      <c r="I1284" s="110">
        <v>4195</v>
      </c>
      <c r="J1284" s="110">
        <v>4197</v>
      </c>
      <c r="K1284" s="110">
        <v>4186</v>
      </c>
      <c r="L1284" s="110">
        <v>3904</v>
      </c>
      <c r="M1284" s="111"/>
      <c r="N1284" s="112">
        <v>0.32202940578701261</v>
      </c>
      <c r="O1284" s="112">
        <v>0.30698696142790155</v>
      </c>
      <c r="P1284" s="113">
        <v>0.36795498353247086</v>
      </c>
      <c r="Q1284" s="113">
        <v>0.38294158449995808</v>
      </c>
      <c r="R1284" s="113">
        <v>0.38647890096555659</v>
      </c>
      <c r="S1284" s="207">
        <v>0.42588369815607441</v>
      </c>
      <c r="T1284" s="113">
        <v>0.45545174556941154</v>
      </c>
      <c r="U1284" s="111"/>
      <c r="V1284" s="114">
        <v>69.635044399999998</v>
      </c>
      <c r="W1284" s="114">
        <v>71.61</v>
      </c>
      <c r="X1284" s="115">
        <v>70.840295310860128</v>
      </c>
      <c r="Y1284" s="115">
        <v>71.020518524696939</v>
      </c>
      <c r="Z1284" s="115">
        <v>70.91469012308103</v>
      </c>
      <c r="AA1284" s="119">
        <v>70.602012759438992</v>
      </c>
      <c r="AB1284" s="115">
        <v>69.804389810713559</v>
      </c>
      <c r="AC1284" s="115"/>
      <c r="AD1284" s="116">
        <v>65.874354182251821</v>
      </c>
      <c r="AE1284" s="116">
        <v>65.873942613967913</v>
      </c>
      <c r="AF1284" s="115">
        <v>65.934065934065927</v>
      </c>
      <c r="AG1284" s="115">
        <v>65.959773578944393</v>
      </c>
      <c r="AH1284" s="115">
        <v>65.957940259472309</v>
      </c>
      <c r="AI1284" s="119">
        <v>66.784741028873071</v>
      </c>
      <c r="AJ1284" s="117">
        <v>67.671232876712324</v>
      </c>
      <c r="AK1284" s="115"/>
      <c r="AL1284" s="118">
        <v>6.6603081863979847</v>
      </c>
      <c r="AM1284" s="118">
        <v>6.8313067619571184</v>
      </c>
      <c r="AN1284" s="115">
        <v>7.2077774575380094</v>
      </c>
      <c r="AO1284" s="115">
        <v>7.1757986493005301</v>
      </c>
      <c r="AP1284" s="115">
        <v>7.3515754090696577</v>
      </c>
      <c r="AQ1284" s="119">
        <v>7.1440151790192985</v>
      </c>
      <c r="AR1284" s="115">
        <v>6.8711000000000002</v>
      </c>
      <c r="AS1284" s="115"/>
      <c r="AT1284" s="118">
        <v>268.04129108768194</v>
      </c>
      <c r="AU1284" s="118">
        <v>225.01846550344084</v>
      </c>
      <c r="AV1284" s="119">
        <v>355.76329999946796</v>
      </c>
      <c r="AW1284" s="119">
        <v>396.15809478967731</v>
      </c>
      <c r="AX1284" s="119">
        <v>401.18149447026042</v>
      </c>
      <c r="AY1284" s="119">
        <v>534.72251795513876</v>
      </c>
      <c r="AZ1284" s="119">
        <v>669.40377715033856</v>
      </c>
      <c r="BA1284" s="119"/>
    </row>
    <row r="1285" spans="1:53" x14ac:dyDescent="0.25">
      <c r="A1285" s="180" t="s">
        <v>2297</v>
      </c>
      <c r="B1285" s="181">
        <v>22</v>
      </c>
      <c r="C1285" s="182" t="s">
        <v>2298</v>
      </c>
      <c r="D1285" s="31"/>
      <c r="E1285" s="32"/>
      <c r="F1285" s="160">
        <v>9545</v>
      </c>
      <c r="G1285" s="109">
        <v>10267</v>
      </c>
      <c r="H1285" s="110">
        <v>11033</v>
      </c>
      <c r="I1285" s="110">
        <v>11155</v>
      </c>
      <c r="J1285" s="110">
        <v>11275</v>
      </c>
      <c r="K1285" s="110">
        <v>11607</v>
      </c>
      <c r="L1285" s="110">
        <v>15281</v>
      </c>
      <c r="M1285" s="111"/>
      <c r="N1285" s="112">
        <v>0.36330180024915282</v>
      </c>
      <c r="O1285" s="112">
        <v>0.38623686356248954</v>
      </c>
      <c r="P1285" s="113">
        <v>0.46641574734730618</v>
      </c>
      <c r="Q1285" s="113">
        <v>0.48727280945822066</v>
      </c>
      <c r="R1285" s="113">
        <v>0.49667659831199101</v>
      </c>
      <c r="S1285" s="207">
        <v>0.51034724582664404</v>
      </c>
      <c r="T1285" s="113">
        <v>0.51248345772405501</v>
      </c>
      <c r="U1285" s="111"/>
      <c r="V1285" s="114">
        <v>71.9562308</v>
      </c>
      <c r="W1285" s="114">
        <v>71.95</v>
      </c>
      <c r="X1285" s="115">
        <v>71.445952504622156</v>
      </c>
      <c r="Y1285" s="115">
        <v>71.38004298548762</v>
      </c>
      <c r="Z1285" s="115">
        <v>71.255418886403262</v>
      </c>
      <c r="AA1285" s="119">
        <v>70.8027576781856</v>
      </c>
      <c r="AB1285" s="115">
        <v>70.355338339200131</v>
      </c>
      <c r="AC1285" s="115"/>
      <c r="AD1285" s="116">
        <v>82.704754462349513</v>
      </c>
      <c r="AE1285" s="116">
        <v>82.704206988581745</v>
      </c>
      <c r="AF1285" s="115">
        <v>82.987551867219921</v>
      </c>
      <c r="AG1285" s="115">
        <v>82.987551867219921</v>
      </c>
      <c r="AH1285" s="115">
        <v>82.987551867219921</v>
      </c>
      <c r="AI1285" s="119">
        <v>80.55126227698338</v>
      </c>
      <c r="AJ1285" s="117">
        <v>77.836411609498683</v>
      </c>
      <c r="AK1285" s="115"/>
      <c r="AL1285" s="118">
        <v>8.563216287425151</v>
      </c>
      <c r="AM1285" s="118">
        <v>9.0645014338385916</v>
      </c>
      <c r="AN1285" s="115">
        <v>9.3855584124657607</v>
      </c>
      <c r="AO1285" s="115">
        <v>9.350969628975264</v>
      </c>
      <c r="AP1285" s="115">
        <v>9.5077469568174084</v>
      </c>
      <c r="AQ1285" s="119">
        <v>9.3165100319345697</v>
      </c>
      <c r="AR1285" s="115">
        <v>8.9631000000000007</v>
      </c>
      <c r="AS1285" s="115"/>
      <c r="AT1285" s="118">
        <v>275.64668905096892</v>
      </c>
      <c r="AU1285" s="118">
        <v>314.04304795202734</v>
      </c>
      <c r="AV1285" s="119">
        <v>520.27043405955214</v>
      </c>
      <c r="AW1285" s="119">
        <v>590.37956302353678</v>
      </c>
      <c r="AX1285" s="119">
        <v>618.71468750363397</v>
      </c>
      <c r="AY1285" s="119">
        <v>692.31531281778007</v>
      </c>
      <c r="AZ1285" s="119">
        <v>735.45716108995998</v>
      </c>
      <c r="BA1285" s="119"/>
    </row>
    <row r="1286" spans="1:53" x14ac:dyDescent="0.25">
      <c r="A1286" s="180" t="s">
        <v>2299</v>
      </c>
      <c r="B1286" s="181">
        <v>23</v>
      </c>
      <c r="C1286" s="182" t="s">
        <v>2300</v>
      </c>
      <c r="D1286" s="31"/>
      <c r="E1286" s="32"/>
      <c r="F1286" s="160">
        <v>9690</v>
      </c>
      <c r="G1286" s="109">
        <v>9658</v>
      </c>
      <c r="H1286" s="110">
        <v>10122</v>
      </c>
      <c r="I1286" s="110">
        <v>10143</v>
      </c>
      <c r="J1286" s="110">
        <v>10162</v>
      </c>
      <c r="K1286" s="110">
        <v>10203</v>
      </c>
      <c r="L1286" s="110">
        <v>11601</v>
      </c>
      <c r="M1286" s="111"/>
      <c r="N1286" s="112">
        <v>0.376844142137575</v>
      </c>
      <c r="O1286" s="112">
        <v>0.38780100359977587</v>
      </c>
      <c r="P1286" s="113">
        <v>0.46404492834370303</v>
      </c>
      <c r="Q1286" s="113">
        <v>0.48375274372331523</v>
      </c>
      <c r="R1286" s="113">
        <v>0.49160701950772401</v>
      </c>
      <c r="S1286" s="207">
        <v>0.51077061453577643</v>
      </c>
      <c r="T1286" s="113">
        <v>0.51932057138495635</v>
      </c>
      <c r="U1286" s="111"/>
      <c r="V1286" s="114">
        <v>71.792557400000007</v>
      </c>
      <c r="W1286" s="114">
        <v>72.010000000000005</v>
      </c>
      <c r="X1286" s="115">
        <v>71.625428991538755</v>
      </c>
      <c r="Y1286" s="115">
        <v>71.616708735560792</v>
      </c>
      <c r="Z1286" s="115">
        <v>71.550433480405403</v>
      </c>
      <c r="AA1286" s="119">
        <v>71.250138970321274</v>
      </c>
      <c r="AB1286" s="115">
        <v>70.910710456907424</v>
      </c>
      <c r="AC1286" s="115"/>
      <c r="AD1286" s="116">
        <v>78.898584247254249</v>
      </c>
      <c r="AE1286" s="116">
        <v>78.898010581026682</v>
      </c>
      <c r="AF1286" s="115">
        <v>79.146919431279613</v>
      </c>
      <c r="AG1286" s="115">
        <v>79.146919431279613</v>
      </c>
      <c r="AH1286" s="115">
        <v>79.146919431279613</v>
      </c>
      <c r="AI1286" s="119">
        <v>75.940090755372239</v>
      </c>
      <c r="AJ1286" s="117">
        <v>72.395833333333343</v>
      </c>
      <c r="AK1286" s="115"/>
      <c r="AL1286" s="118">
        <v>9.2692713838748499</v>
      </c>
      <c r="AM1286" s="118">
        <v>9.5847969433241342</v>
      </c>
      <c r="AN1286" s="115">
        <v>9.8427308691998832</v>
      </c>
      <c r="AO1286" s="115">
        <v>9.7697524032167564</v>
      </c>
      <c r="AP1286" s="115">
        <v>9.896012862318841</v>
      </c>
      <c r="AQ1286" s="119">
        <v>9.6084450119931581</v>
      </c>
      <c r="AR1286" s="115">
        <v>9.2005999999999997</v>
      </c>
      <c r="AS1286" s="115"/>
      <c r="AT1286" s="118">
        <v>297.57123446650911</v>
      </c>
      <c r="AU1286" s="118">
        <v>313.9922954973278</v>
      </c>
      <c r="AV1286" s="119">
        <v>508.42460009207542</v>
      </c>
      <c r="AW1286" s="119">
        <v>573.89187961088089</v>
      </c>
      <c r="AX1286" s="119">
        <v>596.94037929257945</v>
      </c>
      <c r="AY1286" s="119">
        <v>694.41554513062874</v>
      </c>
      <c r="AZ1286" s="119">
        <v>769.53866289184737</v>
      </c>
      <c r="BA1286" s="119"/>
    </row>
    <row r="1287" spans="1:53" x14ac:dyDescent="0.25">
      <c r="A1287" s="180" t="s">
        <v>2301</v>
      </c>
      <c r="B1287" s="181">
        <v>24</v>
      </c>
      <c r="C1287" s="182" t="s">
        <v>2302</v>
      </c>
      <c r="D1287" s="31"/>
      <c r="E1287" s="32"/>
      <c r="F1287" s="160">
        <v>4264</v>
      </c>
      <c r="G1287" s="109">
        <v>3778</v>
      </c>
      <c r="H1287" s="110">
        <v>4001</v>
      </c>
      <c r="I1287" s="110">
        <v>4006</v>
      </c>
      <c r="J1287" s="110">
        <v>4011</v>
      </c>
      <c r="K1287" s="110">
        <v>4026</v>
      </c>
      <c r="L1287" s="110">
        <v>5512</v>
      </c>
      <c r="M1287" s="111"/>
      <c r="N1287" s="112">
        <v>0.35880859421905414</v>
      </c>
      <c r="O1287" s="112">
        <v>0.36085413558000884</v>
      </c>
      <c r="P1287" s="113">
        <v>0.43635330605720929</v>
      </c>
      <c r="Q1287" s="113">
        <v>0.39765178690212882</v>
      </c>
      <c r="R1287" s="113">
        <v>0.41925435935372074</v>
      </c>
      <c r="S1287" s="207">
        <v>0.45131076224092137</v>
      </c>
      <c r="T1287" s="113">
        <v>0.47161502574694142</v>
      </c>
      <c r="U1287" s="111"/>
      <c r="V1287" s="114">
        <v>72.067826300000007</v>
      </c>
      <c r="W1287" s="114">
        <v>71.83</v>
      </c>
      <c r="X1287" s="115">
        <v>70.957939845743823</v>
      </c>
      <c r="Y1287" s="115">
        <v>70.793148570324931</v>
      </c>
      <c r="Z1287" s="115">
        <v>70.532249946700276</v>
      </c>
      <c r="AA1287" s="119">
        <v>69.784839748686466</v>
      </c>
      <c r="AB1287" s="115">
        <v>69.087999807376988</v>
      </c>
      <c r="AC1287" s="115"/>
      <c r="AD1287" s="116">
        <v>89.269145206355901</v>
      </c>
      <c r="AE1287" s="116">
        <v>89.268628804035572</v>
      </c>
      <c r="AF1287" s="115">
        <v>89.610389610389603</v>
      </c>
      <c r="AG1287" s="115">
        <v>89.610389610389603</v>
      </c>
      <c r="AH1287" s="115">
        <v>89.610389610389603</v>
      </c>
      <c r="AI1287" s="119">
        <v>82.747155510582843</v>
      </c>
      <c r="AJ1287" s="117">
        <v>75.206611570247944</v>
      </c>
      <c r="AK1287" s="115"/>
      <c r="AL1287" s="118">
        <v>7.989751235370611</v>
      </c>
      <c r="AM1287" s="118">
        <v>8.2740804335424976</v>
      </c>
      <c r="AN1287" s="115">
        <v>8.6010925097945954</v>
      </c>
      <c r="AO1287" s="115">
        <v>4.8020822900365161</v>
      </c>
      <c r="AP1287" s="115">
        <v>5.666457102243089</v>
      </c>
      <c r="AQ1287" s="119">
        <v>7.0824294886006101</v>
      </c>
      <c r="AR1287" s="115">
        <v>8.5108999999999995</v>
      </c>
      <c r="AS1287" s="115"/>
      <c r="AT1287" s="118">
        <v>267.69627369022089</v>
      </c>
      <c r="AU1287" s="118">
        <v>267.61877899104013</v>
      </c>
      <c r="AV1287" s="119">
        <v>443.12958938016163</v>
      </c>
      <c r="AW1287" s="119">
        <v>501.58436009177268</v>
      </c>
      <c r="AX1287" s="119">
        <v>519.60759380589479</v>
      </c>
      <c r="AY1287" s="119">
        <v>582.16083149108454</v>
      </c>
      <c r="AZ1287" s="119">
        <v>625.25062474417962</v>
      </c>
      <c r="BA1287" s="119"/>
    </row>
    <row r="1288" spans="1:53" x14ac:dyDescent="0.25">
      <c r="A1288" s="180" t="s">
        <v>2303</v>
      </c>
      <c r="B1288" s="181">
        <v>25</v>
      </c>
      <c r="C1288" s="182" t="s">
        <v>2304</v>
      </c>
      <c r="D1288" s="31"/>
      <c r="E1288" s="32"/>
      <c r="F1288" s="160">
        <v>15906</v>
      </c>
      <c r="G1288" s="109">
        <v>13087</v>
      </c>
      <c r="H1288" s="110">
        <v>13357</v>
      </c>
      <c r="I1288" s="110">
        <v>13250</v>
      </c>
      <c r="J1288" s="110">
        <v>13138</v>
      </c>
      <c r="K1288" s="110">
        <v>12769</v>
      </c>
      <c r="L1288" s="110">
        <v>21096</v>
      </c>
      <c r="M1288" s="111"/>
      <c r="N1288" s="112">
        <v>0.33265269493703897</v>
      </c>
      <c r="O1288" s="112">
        <v>0.32093205897625471</v>
      </c>
      <c r="P1288" s="113">
        <v>0.38350775943730248</v>
      </c>
      <c r="Q1288" s="113">
        <v>0.39904949394773626</v>
      </c>
      <c r="R1288" s="113">
        <v>0.40375088048669622</v>
      </c>
      <c r="S1288" s="207">
        <v>0.43964254117959306</v>
      </c>
      <c r="T1288" s="113">
        <v>0.4670241458951207</v>
      </c>
      <c r="U1288" s="111"/>
      <c r="V1288" s="114">
        <v>70.840275800000001</v>
      </c>
      <c r="W1288" s="114">
        <v>71.92</v>
      </c>
      <c r="X1288" s="115">
        <v>71.610329641408626</v>
      </c>
      <c r="Y1288" s="115">
        <v>71.73712715636708</v>
      </c>
      <c r="Z1288" s="115">
        <v>71.733329678056919</v>
      </c>
      <c r="AA1288" s="119">
        <v>71.59218618828001</v>
      </c>
      <c r="AB1288" s="115">
        <v>71.195324429368</v>
      </c>
      <c r="AC1288" s="115"/>
      <c r="AD1288" s="116">
        <v>70.053575556136664</v>
      </c>
      <c r="AE1288" s="116">
        <v>70.053147489170968</v>
      </c>
      <c r="AF1288" s="115">
        <v>70.15503875968993</v>
      </c>
      <c r="AG1288" s="115">
        <v>70.15503875968993</v>
      </c>
      <c r="AH1288" s="115">
        <v>70.15503875968993</v>
      </c>
      <c r="AI1288" s="119">
        <v>70.450932043964585</v>
      </c>
      <c r="AJ1288" s="117">
        <v>70.748636588993548</v>
      </c>
      <c r="AK1288" s="115"/>
      <c r="AL1288" s="118">
        <v>6.8489884560400291</v>
      </c>
      <c r="AM1288" s="118">
        <v>7.1668972598425196</v>
      </c>
      <c r="AN1288" s="115">
        <v>7.5431834198968444</v>
      </c>
      <c r="AO1288" s="115">
        <v>7.5133277245592121</v>
      </c>
      <c r="AP1288" s="115">
        <v>7.7113949356913185</v>
      </c>
      <c r="AQ1288" s="119">
        <v>7.5641566664871505</v>
      </c>
      <c r="AR1288" s="115">
        <v>7.3247</v>
      </c>
      <c r="AS1288" s="115"/>
      <c r="AT1288" s="118">
        <v>272.96929312466682</v>
      </c>
      <c r="AU1288" s="118">
        <v>237.49680844751043</v>
      </c>
      <c r="AV1288" s="119">
        <v>371.00586660912398</v>
      </c>
      <c r="AW1288" s="119">
        <v>413.49192905353033</v>
      </c>
      <c r="AX1288" s="119">
        <v>420.43544164875681</v>
      </c>
      <c r="AY1288" s="119">
        <v>539.4139933526094</v>
      </c>
      <c r="AZ1288" s="119">
        <v>656.61135876993751</v>
      </c>
      <c r="BA1288" s="119"/>
    </row>
    <row r="1289" spans="1:53" x14ac:dyDescent="0.25">
      <c r="A1289" s="180" t="s">
        <v>2305</v>
      </c>
      <c r="B1289" s="181">
        <v>26</v>
      </c>
      <c r="C1289" s="182" t="s">
        <v>2306</v>
      </c>
      <c r="D1289" s="31"/>
      <c r="E1289" s="32"/>
      <c r="F1289" s="160">
        <v>6980</v>
      </c>
      <c r="G1289" s="109">
        <v>7532</v>
      </c>
      <c r="H1289" s="110">
        <v>7914</v>
      </c>
      <c r="I1289" s="110">
        <v>7936</v>
      </c>
      <c r="J1289" s="110">
        <v>7956</v>
      </c>
      <c r="K1289" s="110">
        <v>7988</v>
      </c>
      <c r="L1289" s="110">
        <v>16932</v>
      </c>
      <c r="M1289" s="111"/>
      <c r="N1289" s="112">
        <v>0.35111680672922274</v>
      </c>
      <c r="O1289" s="112">
        <v>0.33748293414124908</v>
      </c>
      <c r="P1289" s="113">
        <v>0.41987315633472455</v>
      </c>
      <c r="Q1289" s="113">
        <v>0.4396545663991685</v>
      </c>
      <c r="R1289" s="113">
        <v>0.44556186877246523</v>
      </c>
      <c r="S1289" s="207">
        <v>0.48758248878711219</v>
      </c>
      <c r="T1289" s="113">
        <v>0.51998821849550292</v>
      </c>
      <c r="U1289" s="111"/>
      <c r="V1289" s="114">
        <v>69.649923799999996</v>
      </c>
      <c r="W1289" s="114">
        <v>71.709999999999994</v>
      </c>
      <c r="X1289" s="115">
        <v>72.094617542339947</v>
      </c>
      <c r="Y1289" s="115">
        <v>72.49314623440246</v>
      </c>
      <c r="Z1289" s="115">
        <v>72.785389159776571</v>
      </c>
      <c r="AA1289" s="119">
        <v>73.414593536461382</v>
      </c>
      <c r="AB1289" s="115">
        <v>73.586858768302164</v>
      </c>
      <c r="AC1289" s="115"/>
      <c r="AD1289" s="116">
        <v>67.081735373832245</v>
      </c>
      <c r="AE1289" s="116">
        <v>67.081121841140117</v>
      </c>
      <c r="AF1289" s="115">
        <v>67.1875</v>
      </c>
      <c r="AG1289" s="115">
        <v>67.2090716979924</v>
      </c>
      <c r="AH1289" s="115">
        <v>67.206338733681903</v>
      </c>
      <c r="AI1289" s="119">
        <v>69.838601724352657</v>
      </c>
      <c r="AJ1289" s="117">
        <v>72.675736961451236</v>
      </c>
      <c r="AK1289" s="115"/>
      <c r="AL1289" s="118">
        <v>8.0629941603431199</v>
      </c>
      <c r="AM1289" s="118">
        <v>8.3373527882114988</v>
      </c>
      <c r="AN1289" s="115">
        <v>8.6191010751772836</v>
      </c>
      <c r="AO1289" s="115">
        <v>8.5059178360318679</v>
      </c>
      <c r="AP1289" s="115">
        <v>8.6526792410714286</v>
      </c>
      <c r="AQ1289" s="119">
        <v>8.4375553812912099</v>
      </c>
      <c r="AR1289" s="115">
        <v>8.1221999999999994</v>
      </c>
      <c r="AS1289" s="115"/>
      <c r="AT1289" s="118">
        <v>298.60480999362329</v>
      </c>
      <c r="AU1289" s="118">
        <v>254.00640089124889</v>
      </c>
      <c r="AV1289" s="119">
        <v>444.24897163132943</v>
      </c>
      <c r="AW1289" s="119">
        <v>504.75683480629527</v>
      </c>
      <c r="AX1289" s="119">
        <v>515.73522907672998</v>
      </c>
      <c r="AY1289" s="119">
        <v>654.76708672591485</v>
      </c>
      <c r="AZ1289" s="119">
        <v>787.39378283595124</v>
      </c>
      <c r="BA1289" s="119"/>
    </row>
    <row r="1290" spans="1:53" x14ac:dyDescent="0.25">
      <c r="A1290" s="180" t="s">
        <v>2307</v>
      </c>
      <c r="B1290" s="181">
        <v>27</v>
      </c>
      <c r="C1290" s="182" t="s">
        <v>2308</v>
      </c>
      <c r="D1290" s="31"/>
      <c r="E1290" s="32"/>
      <c r="F1290" s="160">
        <v>10182</v>
      </c>
      <c r="G1290" s="109">
        <v>8055</v>
      </c>
      <c r="H1290" s="110">
        <v>8181</v>
      </c>
      <c r="I1290" s="110">
        <v>8098</v>
      </c>
      <c r="J1290" s="110">
        <v>8012</v>
      </c>
      <c r="K1290" s="110">
        <v>7737</v>
      </c>
      <c r="L1290" s="110">
        <v>6222</v>
      </c>
      <c r="M1290" s="111"/>
      <c r="N1290" s="112">
        <v>0.23561730786934415</v>
      </c>
      <c r="O1290" s="112">
        <v>0.2074655234817892</v>
      </c>
      <c r="P1290" s="113">
        <v>0.23557036852118921</v>
      </c>
      <c r="Q1290" s="113">
        <v>0.27385213929895569</v>
      </c>
      <c r="R1290" s="113">
        <v>0.27020075416030381</v>
      </c>
      <c r="S1290" s="207">
        <v>0.33187039548713942</v>
      </c>
      <c r="T1290" s="113">
        <v>0.3643999461475867</v>
      </c>
      <c r="U1290" s="111"/>
      <c r="V1290" s="114">
        <v>70.602205400000003</v>
      </c>
      <c r="W1290" s="114">
        <v>71.459999999999994</v>
      </c>
      <c r="X1290" s="115">
        <v>71.112971868238404</v>
      </c>
      <c r="Y1290" s="115">
        <v>71.185329026789887</v>
      </c>
      <c r="Z1290" s="115">
        <v>71.12804195232593</v>
      </c>
      <c r="AA1290" s="119">
        <v>70.837250767070046</v>
      </c>
      <c r="AB1290" s="115">
        <v>70.31843434106878</v>
      </c>
      <c r="AC1290" s="115"/>
      <c r="AD1290" s="116">
        <v>27.232160000024091</v>
      </c>
      <c r="AE1290" s="116">
        <v>27.232122380461721</v>
      </c>
      <c r="AF1290" s="115">
        <v>27.233034506683389</v>
      </c>
      <c r="AG1290" s="115">
        <v>27.239967793888052</v>
      </c>
      <c r="AH1290" s="115">
        <v>27.239800218593928</v>
      </c>
      <c r="AI1290" s="119">
        <v>40.881226556465208</v>
      </c>
      <c r="AJ1290" s="117">
        <v>55.70934256055363</v>
      </c>
      <c r="AK1290" s="115"/>
      <c r="AL1290" s="118">
        <v>4.3776498015873013</v>
      </c>
      <c r="AM1290" s="118">
        <v>4.5505381244522347</v>
      </c>
      <c r="AN1290" s="115">
        <v>4.8772852152127966</v>
      </c>
      <c r="AO1290" s="115">
        <v>8.4731487682252382</v>
      </c>
      <c r="AP1290" s="115">
        <v>8.5578802559074898</v>
      </c>
      <c r="AQ1290" s="119">
        <v>6.4483955824260306</v>
      </c>
      <c r="AR1290" s="115">
        <v>4.4745999999999997</v>
      </c>
      <c r="AS1290" s="115"/>
      <c r="AT1290" s="118">
        <v>225.80733520366863</v>
      </c>
      <c r="AU1290" s="118">
        <v>158.77170392906584</v>
      </c>
      <c r="AV1290" s="119">
        <v>207.59146873315038</v>
      </c>
      <c r="AW1290" s="119">
        <v>218.81799289057471</v>
      </c>
      <c r="AX1290" s="119">
        <v>210.67088597164297</v>
      </c>
      <c r="AY1290" s="119">
        <v>357.39316412430344</v>
      </c>
      <c r="AZ1290" s="119">
        <v>522.50483161290845</v>
      </c>
      <c r="BA1290" s="119"/>
    </row>
    <row r="1291" spans="1:53" x14ac:dyDescent="0.25">
      <c r="A1291" s="180" t="s">
        <v>2309</v>
      </c>
      <c r="B1291" s="181">
        <v>28</v>
      </c>
      <c r="C1291" s="182" t="s">
        <v>2310</v>
      </c>
      <c r="D1291" s="31"/>
      <c r="E1291" s="32"/>
      <c r="F1291" s="160">
        <v>2477</v>
      </c>
      <c r="G1291" s="109">
        <v>2065</v>
      </c>
      <c r="H1291" s="110">
        <v>2207</v>
      </c>
      <c r="I1291" s="110">
        <v>2210</v>
      </c>
      <c r="J1291" s="110">
        <v>2213</v>
      </c>
      <c r="K1291" s="110">
        <v>2222</v>
      </c>
      <c r="L1291" s="110">
        <v>2639</v>
      </c>
      <c r="M1291" s="111"/>
      <c r="N1291" s="112">
        <v>0.31991808008890388</v>
      </c>
      <c r="O1291" s="112">
        <v>0.31297680173152187</v>
      </c>
      <c r="P1291" s="113">
        <v>0.35887332261951266</v>
      </c>
      <c r="Q1291" s="113">
        <v>0.36949986539446089</v>
      </c>
      <c r="R1291" s="113">
        <v>0.37393490207604568</v>
      </c>
      <c r="S1291" s="207">
        <v>0.40972042589509289</v>
      </c>
      <c r="T1291" s="113">
        <v>0.43604665059562797</v>
      </c>
      <c r="U1291" s="111"/>
      <c r="V1291" s="114">
        <v>68.816677400000003</v>
      </c>
      <c r="W1291" s="114">
        <v>71.739999999999995</v>
      </c>
      <c r="X1291" s="115">
        <v>72.305524302599494</v>
      </c>
      <c r="Y1291" s="115">
        <v>72.855445589191675</v>
      </c>
      <c r="Z1291" s="115">
        <v>73.240305228353563</v>
      </c>
      <c r="AA1291" s="119">
        <v>74.179618152997818</v>
      </c>
      <c r="AB1291" s="115">
        <v>74.451656177581825</v>
      </c>
      <c r="AC1291" s="115"/>
      <c r="AD1291" s="116">
        <v>79.71929633481416</v>
      </c>
      <c r="AE1291" s="116">
        <v>79.718674584879722</v>
      </c>
      <c r="AF1291" s="115">
        <v>80</v>
      </c>
      <c r="AG1291" s="115">
        <v>80</v>
      </c>
      <c r="AH1291" s="115">
        <v>80</v>
      </c>
      <c r="AI1291" s="119">
        <v>74.719616030268071</v>
      </c>
      <c r="AJ1291" s="117">
        <v>68.913857677902627</v>
      </c>
      <c r="AK1291" s="115"/>
      <c r="AL1291" s="118">
        <v>6.3096396882494004</v>
      </c>
      <c r="AM1291" s="118">
        <v>6.5245977801268502</v>
      </c>
      <c r="AN1291" s="115">
        <v>6.9222818305841143</v>
      </c>
      <c r="AO1291" s="115">
        <v>6.821976800748363</v>
      </c>
      <c r="AP1291" s="115">
        <v>7.0360095541401275</v>
      </c>
      <c r="AQ1291" s="119">
        <v>6.96738032106866</v>
      </c>
      <c r="AR1291" s="115">
        <v>6.8406000000000002</v>
      </c>
      <c r="AS1291" s="115"/>
      <c r="AT1291" s="118">
        <v>254.6527314668503</v>
      </c>
      <c r="AU1291" s="118">
        <v>223.36387986947645</v>
      </c>
      <c r="AV1291" s="119">
        <v>303.99690570135596</v>
      </c>
      <c r="AW1291" s="119">
        <v>328.11732648763979</v>
      </c>
      <c r="AX1291" s="119">
        <v>330.15157105784158</v>
      </c>
      <c r="AY1291" s="119">
        <v>431.67744841785316</v>
      </c>
      <c r="AZ1291" s="119">
        <v>536.34417280023376</v>
      </c>
      <c r="BA1291" s="119"/>
    </row>
    <row r="1292" spans="1:53" x14ac:dyDescent="0.25">
      <c r="A1292" s="180"/>
      <c r="B1292" s="183"/>
      <c r="C1292" s="182"/>
      <c r="D1292" s="31"/>
      <c r="E1292" s="32"/>
      <c r="F1292" s="160"/>
      <c r="G1292" s="109"/>
      <c r="H1292" s="110"/>
      <c r="I1292" s="110"/>
      <c r="J1292" s="110"/>
      <c r="K1292" s="110"/>
      <c r="L1292" s="110" t="s">
        <v>15</v>
      </c>
      <c r="M1292" s="111"/>
      <c r="N1292" s="112"/>
      <c r="O1292" s="112"/>
      <c r="P1292" s="113"/>
      <c r="Q1292" s="113"/>
      <c r="R1292" s="113"/>
      <c r="S1292" s="207"/>
      <c r="T1292" s="113"/>
      <c r="U1292" s="111"/>
      <c r="V1292" s="114"/>
      <c r="W1292" s="114"/>
      <c r="X1292" s="115"/>
      <c r="Y1292" s="115"/>
      <c r="Z1292" s="115"/>
      <c r="AA1292" s="119"/>
      <c r="AB1292" s="115"/>
      <c r="AC1292" s="115"/>
      <c r="AD1292" s="116"/>
      <c r="AE1292" s="116"/>
      <c r="AF1292" s="115"/>
      <c r="AG1292" s="115"/>
      <c r="AH1292" s="115"/>
      <c r="AI1292" s="119"/>
      <c r="AJ1292" s="120"/>
      <c r="AK1292" s="115"/>
      <c r="AL1292" s="118"/>
      <c r="AM1292" s="118"/>
      <c r="AN1292" s="115"/>
      <c r="AO1292" s="115"/>
      <c r="AP1292" s="115"/>
      <c r="AQ1292" s="119"/>
      <c r="AR1292" s="115"/>
      <c r="AS1292" s="115"/>
      <c r="AT1292" s="118"/>
      <c r="AU1292" s="118"/>
      <c r="AV1292" s="119"/>
      <c r="AW1292" s="119"/>
      <c r="AX1292" s="119"/>
      <c r="AY1292" s="119"/>
      <c r="AZ1292" s="119"/>
      <c r="BA1292" s="119"/>
    </row>
    <row r="1293" spans="1:53" x14ac:dyDescent="0.25">
      <c r="A1293" s="177" t="s">
        <v>2311</v>
      </c>
      <c r="B1293" s="178"/>
      <c r="C1293" s="179" t="s">
        <v>2312</v>
      </c>
      <c r="D1293" s="31"/>
      <c r="E1293" s="32"/>
      <c r="F1293" s="159">
        <v>71864</v>
      </c>
      <c r="G1293" s="97">
        <v>60121</v>
      </c>
      <c r="H1293" s="98">
        <v>60521</v>
      </c>
      <c r="I1293" s="98">
        <v>59736</v>
      </c>
      <c r="J1293" s="98">
        <v>58942</v>
      </c>
      <c r="K1293" s="98">
        <v>56495</v>
      </c>
      <c r="L1293" s="98">
        <v>55591</v>
      </c>
      <c r="M1293" s="121"/>
      <c r="N1293" s="100">
        <v>0.32168242092927951</v>
      </c>
      <c r="O1293" s="100">
        <v>0.30309470145852896</v>
      </c>
      <c r="P1293" s="101">
        <v>0.36400975606510011</v>
      </c>
      <c r="Q1293" s="101">
        <v>0.38032155413116442</v>
      </c>
      <c r="R1293" s="101">
        <v>0.38553472054356935</v>
      </c>
      <c r="S1293" s="206">
        <v>0.41995732853598933</v>
      </c>
      <c r="T1293" s="101">
        <v>0.44962532015047479</v>
      </c>
      <c r="U1293" s="121"/>
      <c r="V1293" s="102">
        <v>68.397819049676485</v>
      </c>
      <c r="W1293" s="102">
        <v>70.55</v>
      </c>
      <c r="X1293" s="103">
        <v>71.001984303058251</v>
      </c>
      <c r="Y1293" s="103">
        <v>71.416730858526364</v>
      </c>
      <c r="Z1293" s="103">
        <v>71.718979734426384</v>
      </c>
      <c r="AA1293" s="107">
        <v>72.358089398437926</v>
      </c>
      <c r="AB1293" s="103">
        <v>72.504533554173946</v>
      </c>
      <c r="AC1293" s="103"/>
      <c r="AD1293" s="104">
        <v>58.660712278097954</v>
      </c>
      <c r="AE1293" s="104">
        <v>61.051802787510077</v>
      </c>
      <c r="AF1293" s="103">
        <v>61.260426320667285</v>
      </c>
      <c r="AG1293" s="103">
        <v>62.034353796654216</v>
      </c>
      <c r="AH1293" s="103">
        <v>62.013366849835329</v>
      </c>
      <c r="AI1293" s="107">
        <v>62.069269135625802</v>
      </c>
      <c r="AJ1293" s="105">
        <v>61.427993527508093</v>
      </c>
      <c r="AK1293" s="103"/>
      <c r="AL1293" s="106">
        <v>6.8754971287789521</v>
      </c>
      <c r="AM1293" s="106">
        <v>7.3254262001599066</v>
      </c>
      <c r="AN1293" s="103">
        <v>7.6246981276252868</v>
      </c>
      <c r="AO1293" s="103">
        <v>7.5310420238021827</v>
      </c>
      <c r="AP1293" s="103">
        <v>7.7065771062763009</v>
      </c>
      <c r="AQ1293" s="107">
        <v>7.5625630871771037</v>
      </c>
      <c r="AR1293" s="103">
        <v>7.2850196175352959</v>
      </c>
      <c r="AS1293" s="103"/>
      <c r="AT1293" s="106">
        <v>272.53170050587943</v>
      </c>
      <c r="AU1293" s="106">
        <v>220.49271597754478</v>
      </c>
      <c r="AV1293" s="107">
        <v>344.34858438689173</v>
      </c>
      <c r="AW1293" s="107">
        <v>385.3141548687243</v>
      </c>
      <c r="AX1293" s="107">
        <v>392.18966931393021</v>
      </c>
      <c r="AY1293" s="107">
        <v>495.87961991396202</v>
      </c>
      <c r="AZ1293" s="107">
        <v>615.97482089539835</v>
      </c>
      <c r="BA1293" s="107"/>
    </row>
    <row r="1294" spans="1:53" x14ac:dyDescent="0.25">
      <c r="A1294" s="180" t="s">
        <v>2313</v>
      </c>
      <c r="B1294" s="181">
        <v>1</v>
      </c>
      <c r="C1294" s="182" t="s">
        <v>1232</v>
      </c>
      <c r="D1294" s="31"/>
      <c r="E1294" s="32"/>
      <c r="F1294" s="160">
        <v>15597</v>
      </c>
      <c r="G1294" s="109">
        <v>14131</v>
      </c>
      <c r="H1294" s="110">
        <v>14731</v>
      </c>
      <c r="I1294" s="110">
        <v>14736</v>
      </c>
      <c r="J1294" s="110">
        <v>14741</v>
      </c>
      <c r="K1294" s="110">
        <v>14756</v>
      </c>
      <c r="L1294" s="110">
        <v>15428</v>
      </c>
      <c r="M1294" s="111"/>
      <c r="N1294" s="112">
        <v>0.37201497087264102</v>
      </c>
      <c r="O1294" s="112">
        <v>0.39088521652201197</v>
      </c>
      <c r="P1294" s="113">
        <v>0.47682702869002402</v>
      </c>
      <c r="Q1294" s="113">
        <v>0.49794683481860746</v>
      </c>
      <c r="R1294" s="113">
        <v>0.50616446756337052</v>
      </c>
      <c r="S1294" s="207">
        <v>0.5154578568152326</v>
      </c>
      <c r="T1294" s="113">
        <v>0.51499166449085998</v>
      </c>
      <c r="U1294" s="111"/>
      <c r="V1294" s="114">
        <v>72.752278700000005</v>
      </c>
      <c r="W1294" s="114">
        <v>70.95</v>
      </c>
      <c r="X1294" s="115">
        <v>69.548937745814712</v>
      </c>
      <c r="Y1294" s="115">
        <v>69.06369895684206</v>
      </c>
      <c r="Z1294" s="115">
        <v>68.546828078963244</v>
      </c>
      <c r="AA1294" s="119">
        <v>67.094400273874044</v>
      </c>
      <c r="AB1294" s="115">
        <v>66.05490555173526</v>
      </c>
      <c r="AC1294" s="115"/>
      <c r="AD1294" s="116">
        <v>74.980479868888935</v>
      </c>
      <c r="AE1294" s="116">
        <v>74.979925654414615</v>
      </c>
      <c r="AF1294" s="115">
        <v>75.172413793103445</v>
      </c>
      <c r="AG1294" s="115">
        <v>75.172413793103445</v>
      </c>
      <c r="AH1294" s="115">
        <v>75.172413793103445</v>
      </c>
      <c r="AI1294" s="119">
        <v>72.868509017425708</v>
      </c>
      <c r="AJ1294" s="117">
        <v>70.319001386962555</v>
      </c>
      <c r="AK1294" s="115"/>
      <c r="AL1294" s="118">
        <v>9.5088128074908749</v>
      </c>
      <c r="AM1294" s="118">
        <v>9.7896183482392392</v>
      </c>
      <c r="AN1294" s="115">
        <v>10.038545651850109</v>
      </c>
      <c r="AO1294" s="115">
        <v>9.9357050361475316</v>
      </c>
      <c r="AP1294" s="115">
        <v>10.058949265054528</v>
      </c>
      <c r="AQ1294" s="119">
        <v>9.9065432295486602</v>
      </c>
      <c r="AR1294" s="115">
        <v>9.6532999999999998</v>
      </c>
      <c r="AS1294" s="115"/>
      <c r="AT1294" s="118">
        <v>284.93762581249905</v>
      </c>
      <c r="AU1294" s="118">
        <v>330.96410827630177</v>
      </c>
      <c r="AV1294" s="119">
        <v>580.00823531434685</v>
      </c>
      <c r="AW1294" s="119">
        <v>666.47109793370896</v>
      </c>
      <c r="AX1294" s="119">
        <v>701.09954421460736</v>
      </c>
      <c r="AY1294" s="119">
        <v>781.07024155514955</v>
      </c>
      <c r="AZ1294" s="119">
        <v>824.01533976987662</v>
      </c>
      <c r="BA1294" s="119"/>
    </row>
    <row r="1295" spans="1:53" x14ac:dyDescent="0.25">
      <c r="A1295" s="180" t="s">
        <v>2314</v>
      </c>
      <c r="B1295" s="181">
        <v>2</v>
      </c>
      <c r="C1295" s="182" t="s">
        <v>337</v>
      </c>
      <c r="D1295" s="31"/>
      <c r="E1295" s="32"/>
      <c r="F1295" s="160">
        <v>2503</v>
      </c>
      <c r="G1295" s="109">
        <v>1951</v>
      </c>
      <c r="H1295" s="110">
        <v>1891</v>
      </c>
      <c r="I1295" s="110">
        <v>1840</v>
      </c>
      <c r="J1295" s="110">
        <v>1789</v>
      </c>
      <c r="K1295" s="110">
        <v>1642</v>
      </c>
      <c r="L1295" s="110">
        <v>1642</v>
      </c>
      <c r="M1295" s="111"/>
      <c r="N1295" s="112">
        <v>0.31667961982539872</v>
      </c>
      <c r="O1295" s="112">
        <v>0.27356317487243698</v>
      </c>
      <c r="P1295" s="113">
        <v>0.29835149507344028</v>
      </c>
      <c r="Q1295" s="113">
        <v>0.30070723786093267</v>
      </c>
      <c r="R1295" s="113">
        <v>0.29339303353190233</v>
      </c>
      <c r="S1295" s="207">
        <v>0.36303075888561287</v>
      </c>
      <c r="T1295" s="113">
        <v>0.41942691127117226</v>
      </c>
      <c r="U1295" s="111"/>
      <c r="V1295" s="114">
        <v>64.992671600000008</v>
      </c>
      <c r="W1295" s="114">
        <v>70.25</v>
      </c>
      <c r="X1295" s="115">
        <v>71.635349798628127</v>
      </c>
      <c r="Y1295" s="115">
        <v>72.675536417637716</v>
      </c>
      <c r="Z1295" s="115">
        <v>73.465592784263208</v>
      </c>
      <c r="AA1295" s="119">
        <v>75.45701769969196</v>
      </c>
      <c r="AB1295" s="115">
        <v>76.247609948287703</v>
      </c>
      <c r="AC1295" s="115"/>
      <c r="AD1295" s="116">
        <v>68.658841746069029</v>
      </c>
      <c r="AE1295" s="116">
        <v>68.658400133493004</v>
      </c>
      <c r="AF1295" s="115">
        <v>68.75</v>
      </c>
      <c r="AG1295" s="115">
        <v>68.750496718748522</v>
      </c>
      <c r="AH1295" s="115">
        <v>68.75</v>
      </c>
      <c r="AI1295" s="119">
        <v>63.257150424405836</v>
      </c>
      <c r="AJ1295" s="117">
        <v>57.26495726495726</v>
      </c>
      <c r="AK1295" s="115"/>
      <c r="AL1295" s="118">
        <v>5.9110919087136926</v>
      </c>
      <c r="AM1295" s="118">
        <v>6.0878269705603048</v>
      </c>
      <c r="AN1295" s="115">
        <v>6.4224833027315062</v>
      </c>
      <c r="AO1295" s="115">
        <v>6.2846530755711782</v>
      </c>
      <c r="AP1295" s="115">
        <v>6.4889575107296142</v>
      </c>
      <c r="AQ1295" s="119">
        <v>6.7444921797334985</v>
      </c>
      <c r="AR1295" s="115">
        <v>6.9870000000000001</v>
      </c>
      <c r="AS1295" s="115"/>
      <c r="AT1295" s="118">
        <v>298.43012898261304</v>
      </c>
      <c r="AU1295" s="118">
        <v>181.96069704303682</v>
      </c>
      <c r="AV1295" s="119">
        <v>213.03596226569672</v>
      </c>
      <c r="AW1295" s="119">
        <v>216.02812616491252</v>
      </c>
      <c r="AX1295" s="119">
        <v>196.75350864627936</v>
      </c>
      <c r="AY1295" s="119">
        <v>333.81705405442335</v>
      </c>
      <c r="AZ1295" s="119">
        <v>500.59146724716283</v>
      </c>
      <c r="BA1295" s="119"/>
    </row>
    <row r="1296" spans="1:53" x14ac:dyDescent="0.25">
      <c r="A1296" s="180" t="s">
        <v>2315</v>
      </c>
      <c r="B1296" s="181">
        <v>3</v>
      </c>
      <c r="C1296" s="182" t="s">
        <v>2316</v>
      </c>
      <c r="D1296" s="31"/>
      <c r="E1296" s="32"/>
      <c r="F1296" s="160">
        <v>6831</v>
      </c>
      <c r="G1296" s="109">
        <v>5506</v>
      </c>
      <c r="H1296" s="110">
        <v>5366</v>
      </c>
      <c r="I1296" s="110">
        <v>5226</v>
      </c>
      <c r="J1296" s="110">
        <v>5083</v>
      </c>
      <c r="K1296" s="110">
        <v>4638</v>
      </c>
      <c r="L1296" s="110">
        <v>3502</v>
      </c>
      <c r="M1296" s="111"/>
      <c r="N1296" s="112">
        <v>0.22668035844391934</v>
      </c>
      <c r="O1296" s="112">
        <v>0.1980471854521513</v>
      </c>
      <c r="P1296" s="113">
        <v>0.2044686724896411</v>
      </c>
      <c r="Q1296" s="113">
        <v>0.19313213906828813</v>
      </c>
      <c r="R1296" s="113">
        <v>0.18733177781121926</v>
      </c>
      <c r="S1296" s="207">
        <v>0.2476460222332289</v>
      </c>
      <c r="T1296" s="113">
        <v>0.29607596646358492</v>
      </c>
      <c r="U1296" s="111"/>
      <c r="V1296" s="114">
        <v>65.379536000000002</v>
      </c>
      <c r="W1296" s="114">
        <v>70.06</v>
      </c>
      <c r="X1296" s="115">
        <v>71.8445919383215</v>
      </c>
      <c r="Y1296" s="115">
        <v>72.856877837220907</v>
      </c>
      <c r="Z1296" s="115">
        <v>73.725159600507808</v>
      </c>
      <c r="AA1296" s="119">
        <v>75.78226208313572</v>
      </c>
      <c r="AB1296" s="115">
        <v>76.765702629200106</v>
      </c>
      <c r="AC1296" s="115"/>
      <c r="AD1296" s="116">
        <v>26.503477466145515</v>
      </c>
      <c r="AE1296" s="116">
        <v>26.503431436749231</v>
      </c>
      <c r="AF1296" s="115">
        <v>26.504547468320794</v>
      </c>
      <c r="AG1296" s="115">
        <v>26.513030688330595</v>
      </c>
      <c r="AH1296" s="115">
        <v>26.51282565166526</v>
      </c>
      <c r="AI1296" s="119">
        <v>36.663471752658097</v>
      </c>
      <c r="AJ1296" s="117">
        <v>47.69736842105263</v>
      </c>
      <c r="AK1296" s="115"/>
      <c r="AL1296" s="118">
        <v>3.9347940690325718</v>
      </c>
      <c r="AM1296" s="118">
        <v>4.1259053487376987</v>
      </c>
      <c r="AN1296" s="115">
        <v>4.4060684573180451</v>
      </c>
      <c r="AO1296" s="115">
        <v>4.2826068243505233</v>
      </c>
      <c r="AP1296" s="115">
        <v>4.5035195709446745</v>
      </c>
      <c r="AQ1296" s="119">
        <v>4.0768953889686266</v>
      </c>
      <c r="AR1296" s="115">
        <v>3.5972</v>
      </c>
      <c r="AS1296" s="115"/>
      <c r="AT1296" s="118">
        <v>248.72890960175351</v>
      </c>
      <c r="AU1296" s="118">
        <v>157.37145148587351</v>
      </c>
      <c r="AV1296" s="119">
        <v>157.37145148587351</v>
      </c>
      <c r="AW1296" s="119">
        <v>138.40653275052574</v>
      </c>
      <c r="AX1296" s="119">
        <v>123.81793526922573</v>
      </c>
      <c r="AY1296" s="119">
        <v>217.43410953192324</v>
      </c>
      <c r="AZ1296" s="119">
        <v>336.81045879017148</v>
      </c>
      <c r="BA1296" s="119"/>
    </row>
    <row r="1297" spans="1:53" x14ac:dyDescent="0.25">
      <c r="A1297" s="180" t="s">
        <v>2317</v>
      </c>
      <c r="B1297" s="181">
        <v>4</v>
      </c>
      <c r="C1297" s="182" t="s">
        <v>2318</v>
      </c>
      <c r="D1297" s="31"/>
      <c r="E1297" s="32"/>
      <c r="F1297" s="160">
        <v>3049</v>
      </c>
      <c r="G1297" s="109">
        <v>2985</v>
      </c>
      <c r="H1297" s="110">
        <v>3029</v>
      </c>
      <c r="I1297" s="110">
        <v>2999</v>
      </c>
      <c r="J1297" s="110">
        <v>2967</v>
      </c>
      <c r="K1297" s="110">
        <v>2868</v>
      </c>
      <c r="L1297" s="110">
        <v>2550</v>
      </c>
      <c r="M1297" s="111"/>
      <c r="N1297" s="112">
        <v>0.3160535325461718</v>
      </c>
      <c r="O1297" s="112">
        <v>0.25024052750827513</v>
      </c>
      <c r="P1297" s="113">
        <v>0.26768286681741021</v>
      </c>
      <c r="Q1297" s="113">
        <v>0.26659019719178023</v>
      </c>
      <c r="R1297" s="113">
        <v>0.2521048348813284</v>
      </c>
      <c r="S1297" s="207">
        <v>0.3161796372974981</v>
      </c>
      <c r="T1297" s="113">
        <v>0.36767613818386408</v>
      </c>
      <c r="U1297" s="111"/>
      <c r="V1297" s="114">
        <v>69.106825700000002</v>
      </c>
      <c r="W1297" s="114">
        <v>70.58</v>
      </c>
      <c r="X1297" s="115">
        <v>70.431693252244884</v>
      </c>
      <c r="Y1297" s="115">
        <v>70.632786591621141</v>
      </c>
      <c r="Z1297" s="115">
        <v>70.681326487533156</v>
      </c>
      <c r="AA1297" s="119">
        <v>70.676076350991636</v>
      </c>
      <c r="AB1297" s="115">
        <v>70.306331460711291</v>
      </c>
      <c r="AC1297" s="115"/>
      <c r="AD1297" s="116">
        <v>58.824979746555272</v>
      </c>
      <c r="AE1297" s="116">
        <v>58.824831771996791</v>
      </c>
      <c r="AF1297" s="115">
        <v>58.828419572237308</v>
      </c>
      <c r="AG1297" s="115">
        <v>58.855691290678855</v>
      </c>
      <c r="AH1297" s="115">
        <v>58.855032142124323</v>
      </c>
      <c r="AI1297" s="119">
        <v>57.549379865358105</v>
      </c>
      <c r="AJ1297" s="117">
        <v>56.132075471698116</v>
      </c>
      <c r="AK1297" s="115"/>
      <c r="AL1297" s="118">
        <v>6.2597942229454846</v>
      </c>
      <c r="AM1297" s="118">
        <v>6.468349573257469</v>
      </c>
      <c r="AN1297" s="115">
        <v>6.7820188915043502</v>
      </c>
      <c r="AO1297" s="115">
        <v>6.7380918341708549</v>
      </c>
      <c r="AP1297" s="115">
        <v>6.9211909535452314</v>
      </c>
      <c r="AQ1297" s="119">
        <v>6.7328837158832329</v>
      </c>
      <c r="AR1297" s="115">
        <v>6.4870000000000001</v>
      </c>
      <c r="AS1297" s="115"/>
      <c r="AT1297" s="118">
        <v>281.29193215658057</v>
      </c>
      <c r="AU1297" s="118">
        <v>150.62425152715647</v>
      </c>
      <c r="AV1297" s="119">
        <v>172.44181184450639</v>
      </c>
      <c r="AW1297" s="119">
        <v>170.73569475177246</v>
      </c>
      <c r="AX1297" s="119">
        <v>147.60038576619567</v>
      </c>
      <c r="AY1297" s="119">
        <v>263.9045807599141</v>
      </c>
      <c r="AZ1297" s="119">
        <v>411.96129240772854</v>
      </c>
      <c r="BA1297" s="119"/>
    </row>
    <row r="1298" spans="1:53" x14ac:dyDescent="0.25">
      <c r="A1298" s="180" t="s">
        <v>2319</v>
      </c>
      <c r="B1298" s="181">
        <v>5</v>
      </c>
      <c r="C1298" s="182" t="s">
        <v>444</v>
      </c>
      <c r="D1298" s="31"/>
      <c r="E1298" s="32"/>
      <c r="F1298" s="160">
        <v>3467</v>
      </c>
      <c r="G1298" s="109">
        <v>2227</v>
      </c>
      <c r="H1298" s="110">
        <v>2141</v>
      </c>
      <c r="I1298" s="110">
        <v>2077</v>
      </c>
      <c r="J1298" s="110">
        <v>2013</v>
      </c>
      <c r="K1298" s="110">
        <v>1829</v>
      </c>
      <c r="L1298" s="110">
        <v>1923</v>
      </c>
      <c r="M1298" s="111"/>
      <c r="N1298" s="112">
        <v>0.23495359893436343</v>
      </c>
      <c r="O1298" s="112">
        <v>0.21048243982464848</v>
      </c>
      <c r="P1298" s="113">
        <v>0.22609851180067658</v>
      </c>
      <c r="Q1298" s="113">
        <v>0.22647057201807622</v>
      </c>
      <c r="R1298" s="113">
        <v>0.22407895853236917</v>
      </c>
      <c r="S1298" s="207">
        <v>0.34347427263219521</v>
      </c>
      <c r="T1298" s="113">
        <v>0.42953726947747284</v>
      </c>
      <c r="U1298" s="111"/>
      <c r="V1298" s="114">
        <v>66.138385400000004</v>
      </c>
      <c r="W1298" s="114">
        <v>69.790000000000006</v>
      </c>
      <c r="X1298" s="115">
        <v>70.908944755024848</v>
      </c>
      <c r="Y1298" s="115">
        <v>71.662189094606219</v>
      </c>
      <c r="Z1298" s="115">
        <v>72.269760328556941</v>
      </c>
      <c r="AA1298" s="119">
        <v>73.695454721716942</v>
      </c>
      <c r="AB1298" s="115">
        <v>74.289738825108941</v>
      </c>
      <c r="AC1298" s="115"/>
      <c r="AD1298" s="116">
        <v>21.328734778422032</v>
      </c>
      <c r="AE1298" s="116">
        <v>21.32859412234497</v>
      </c>
      <c r="AF1298" s="115">
        <v>21.332004478235199</v>
      </c>
      <c r="AG1298" s="115">
        <v>21.357927400189837</v>
      </c>
      <c r="AH1298" s="115">
        <v>21.357300851607196</v>
      </c>
      <c r="AI1298" s="119">
        <v>32.783695513145631</v>
      </c>
      <c r="AJ1298" s="117">
        <v>45.205479452054789</v>
      </c>
      <c r="AK1298" s="115"/>
      <c r="AL1298" s="118">
        <v>5.0693691666666663</v>
      </c>
      <c r="AM1298" s="118">
        <v>5.0662871663244351</v>
      </c>
      <c r="AN1298" s="115">
        <v>5.4138155819911908</v>
      </c>
      <c r="AO1298" s="115">
        <v>5.253798805147059</v>
      </c>
      <c r="AP1298" s="115">
        <v>5.4780542147293696</v>
      </c>
      <c r="AQ1298" s="119">
        <v>5.1178914282338575</v>
      </c>
      <c r="AR1298" s="115">
        <v>4.7514000000000003</v>
      </c>
      <c r="AS1298" s="115"/>
      <c r="AT1298" s="118">
        <v>245.42477954581946</v>
      </c>
      <c r="AU1298" s="118">
        <v>174.01785858208308</v>
      </c>
      <c r="AV1298" s="119">
        <v>194.81197587463612</v>
      </c>
      <c r="AW1298" s="119">
        <v>196.53048519228852</v>
      </c>
      <c r="AX1298" s="119">
        <v>184.67522920834116</v>
      </c>
      <c r="AY1298" s="119">
        <v>479.67889633860614</v>
      </c>
      <c r="AZ1298" s="119">
        <v>810.79827399731107</v>
      </c>
      <c r="BA1298" s="119"/>
    </row>
    <row r="1299" spans="1:53" x14ac:dyDescent="0.25">
      <c r="A1299" s="180" t="s">
        <v>2320</v>
      </c>
      <c r="B1299" s="181">
        <v>6</v>
      </c>
      <c r="C1299" s="182" t="s">
        <v>2321</v>
      </c>
      <c r="D1299" s="31"/>
      <c r="E1299" s="32"/>
      <c r="F1299" s="160">
        <v>10982</v>
      </c>
      <c r="G1299" s="109">
        <v>7801</v>
      </c>
      <c r="H1299" s="110">
        <v>7424</v>
      </c>
      <c r="I1299" s="110">
        <v>7192</v>
      </c>
      <c r="J1299" s="110">
        <v>6961</v>
      </c>
      <c r="K1299" s="110">
        <v>6258</v>
      </c>
      <c r="L1299" s="110">
        <v>5377</v>
      </c>
      <c r="M1299" s="111"/>
      <c r="N1299" s="112">
        <v>0.27708715626954755</v>
      </c>
      <c r="O1299" s="112">
        <v>0.23289423547663549</v>
      </c>
      <c r="P1299" s="113">
        <v>0.31765548432387852</v>
      </c>
      <c r="Q1299" s="113">
        <v>0.33673499782613625</v>
      </c>
      <c r="R1299" s="113">
        <v>0.33964000854993687</v>
      </c>
      <c r="S1299" s="207">
        <v>0.3542735870033808</v>
      </c>
      <c r="T1299" s="113">
        <v>0.35580385684183269</v>
      </c>
      <c r="U1299" s="111"/>
      <c r="V1299" s="114">
        <v>66.822837800000002</v>
      </c>
      <c r="W1299" s="114">
        <v>70.38</v>
      </c>
      <c r="X1299" s="115">
        <v>71.226576989505645</v>
      </c>
      <c r="Y1299" s="115">
        <v>71.914931683720994</v>
      </c>
      <c r="Z1299" s="115">
        <v>72.419952565032119</v>
      </c>
      <c r="AA1299" s="119">
        <v>73.561105589514568</v>
      </c>
      <c r="AB1299" s="115">
        <v>73.875193470357772</v>
      </c>
      <c r="AC1299" s="115"/>
      <c r="AD1299" s="116">
        <v>47.538114744249953</v>
      </c>
      <c r="AE1299" s="116">
        <v>47.538035139715248</v>
      </c>
      <c r="AF1299" s="115">
        <v>47.539965236157002</v>
      </c>
      <c r="AG1299" s="115">
        <v>47.554636355839222</v>
      </c>
      <c r="AH1299" s="115">
        <v>47.554281759653698</v>
      </c>
      <c r="AI1299" s="119">
        <v>50.865772055702678</v>
      </c>
      <c r="AJ1299" s="117">
        <v>54.466230936819173</v>
      </c>
      <c r="AK1299" s="115"/>
      <c r="AL1299" s="118">
        <v>5.5687172367984052</v>
      </c>
      <c r="AM1299" s="118">
        <v>5.8129848424638091</v>
      </c>
      <c r="AN1299" s="115">
        <v>6.0975737784374449</v>
      </c>
      <c r="AO1299" s="115">
        <v>6.0246198507462694</v>
      </c>
      <c r="AP1299" s="115">
        <v>6.209986562500001</v>
      </c>
      <c r="AQ1299" s="119">
        <v>5.2199383155787586</v>
      </c>
      <c r="AR1299" s="115">
        <v>4.0965999999999996</v>
      </c>
      <c r="AS1299" s="115"/>
      <c r="AT1299" s="118">
        <v>246.80210932719027</v>
      </c>
      <c r="AU1299" s="118">
        <v>147.32325976325049</v>
      </c>
      <c r="AV1299" s="119">
        <v>305.36382587454358</v>
      </c>
      <c r="AW1299" s="119">
        <v>355.01900922881543</v>
      </c>
      <c r="AX1299" s="119">
        <v>352.97597964275684</v>
      </c>
      <c r="AY1299" s="119">
        <v>421.91729892564035</v>
      </c>
      <c r="AZ1299" s="119">
        <v>494.25032164692976</v>
      </c>
      <c r="BA1299" s="119"/>
    </row>
    <row r="1300" spans="1:53" x14ac:dyDescent="0.25">
      <c r="A1300" s="180" t="s">
        <v>2322</v>
      </c>
      <c r="B1300" s="181">
        <v>7</v>
      </c>
      <c r="C1300" s="182" t="s">
        <v>2323</v>
      </c>
      <c r="D1300" s="31"/>
      <c r="E1300" s="32"/>
      <c r="F1300" s="160">
        <v>2030</v>
      </c>
      <c r="G1300" s="109">
        <v>1422</v>
      </c>
      <c r="H1300" s="110">
        <v>1388</v>
      </c>
      <c r="I1300" s="110">
        <v>1353</v>
      </c>
      <c r="J1300" s="110">
        <v>1320</v>
      </c>
      <c r="K1300" s="110">
        <v>1222</v>
      </c>
      <c r="L1300" s="110">
        <v>972</v>
      </c>
      <c r="M1300" s="111"/>
      <c r="N1300" s="112">
        <v>0.29777873686712508</v>
      </c>
      <c r="O1300" s="112">
        <v>0.24987900931712825</v>
      </c>
      <c r="P1300" s="113">
        <v>0.25627211889735979</v>
      </c>
      <c r="Q1300" s="113">
        <v>0.25125426708143767</v>
      </c>
      <c r="R1300" s="113">
        <v>0.2399177001141069</v>
      </c>
      <c r="S1300" s="207">
        <v>0.30618037808165788</v>
      </c>
      <c r="T1300" s="113">
        <v>0.33625970738578148</v>
      </c>
      <c r="U1300" s="111"/>
      <c r="V1300" s="114">
        <v>68.6753231</v>
      </c>
      <c r="W1300" s="114">
        <v>70.7</v>
      </c>
      <c r="X1300" s="115">
        <v>70.687685028153567</v>
      </c>
      <c r="Y1300" s="115">
        <v>70.997002511064352</v>
      </c>
      <c r="Z1300" s="115">
        <v>71.126712525148193</v>
      </c>
      <c r="AA1300" s="119">
        <v>71.318631398562843</v>
      </c>
      <c r="AB1300" s="115">
        <v>71.02022462603847</v>
      </c>
      <c r="AC1300" s="115"/>
      <c r="AD1300" s="116">
        <v>65.374155548967025</v>
      </c>
      <c r="AE1300" s="116">
        <v>65.374076971587598</v>
      </c>
      <c r="AF1300" s="115">
        <v>65.384615384615387</v>
      </c>
      <c r="AG1300" s="115">
        <v>65.390463978471274</v>
      </c>
      <c r="AH1300" s="115">
        <v>65.390113957720402</v>
      </c>
      <c r="AI1300" s="119">
        <v>50.893896386662618</v>
      </c>
      <c r="AJ1300" s="117">
        <v>35.135135135135137</v>
      </c>
      <c r="AK1300" s="115"/>
      <c r="AL1300" s="118">
        <v>5.2618691622103384</v>
      </c>
      <c r="AM1300" s="118">
        <v>5.3957272151898739</v>
      </c>
      <c r="AN1300" s="115">
        <v>5.695251988327434</v>
      </c>
      <c r="AO1300" s="115">
        <v>5.5262517142857144</v>
      </c>
      <c r="AP1300" s="115">
        <v>5.7288984550561795</v>
      </c>
      <c r="AQ1300" s="119">
        <v>5.3297088113518925</v>
      </c>
      <c r="AR1300" s="115">
        <v>4.8775000000000004</v>
      </c>
      <c r="AS1300" s="115"/>
      <c r="AT1300" s="118">
        <v>258.97466657421245</v>
      </c>
      <c r="AU1300" s="118">
        <v>159.10501141962547</v>
      </c>
      <c r="AV1300" s="119">
        <v>163.65056757806312</v>
      </c>
      <c r="AW1300" s="119">
        <v>158.12035240492122</v>
      </c>
      <c r="AX1300" s="119">
        <v>139.10108650585801</v>
      </c>
      <c r="AY1300" s="119">
        <v>292.68337642402184</v>
      </c>
      <c r="AZ1300" s="119">
        <v>477.81085571656615</v>
      </c>
      <c r="BA1300" s="119"/>
    </row>
    <row r="1301" spans="1:53" x14ac:dyDescent="0.25">
      <c r="A1301" s="180" t="s">
        <v>2324</v>
      </c>
      <c r="B1301" s="181">
        <v>8</v>
      </c>
      <c r="C1301" s="182" t="s">
        <v>2325</v>
      </c>
      <c r="D1301" s="31"/>
      <c r="E1301" s="32"/>
      <c r="F1301" s="160">
        <v>1950</v>
      </c>
      <c r="G1301" s="109">
        <v>1540</v>
      </c>
      <c r="H1301" s="110">
        <v>1533</v>
      </c>
      <c r="I1301" s="110">
        <v>1507</v>
      </c>
      <c r="J1301" s="110">
        <v>1481</v>
      </c>
      <c r="K1301" s="110">
        <v>1401</v>
      </c>
      <c r="L1301" s="110">
        <v>1478</v>
      </c>
      <c r="M1301" s="111"/>
      <c r="N1301" s="112">
        <v>0.35857293492708719</v>
      </c>
      <c r="O1301" s="112">
        <v>0.32734038466859505</v>
      </c>
      <c r="P1301" s="113">
        <v>0.39432648352480049</v>
      </c>
      <c r="Q1301" s="113">
        <v>0.41058324075720659</v>
      </c>
      <c r="R1301" s="113">
        <v>0.41247773039172364</v>
      </c>
      <c r="S1301" s="207">
        <v>0.45048272069039674</v>
      </c>
      <c r="T1301" s="113">
        <v>0.48026135332504638</v>
      </c>
      <c r="U1301" s="111"/>
      <c r="V1301" s="114">
        <v>66.123506000000006</v>
      </c>
      <c r="W1301" s="114">
        <v>70.58</v>
      </c>
      <c r="X1301" s="115">
        <v>72.505948969287033</v>
      </c>
      <c r="Y1301" s="115">
        <v>73.522332160608215</v>
      </c>
      <c r="Z1301" s="115">
        <v>74.4495371244072</v>
      </c>
      <c r="AA1301" s="119">
        <v>76.683538415380099</v>
      </c>
      <c r="AB1301" s="115">
        <v>77.927091821027233</v>
      </c>
      <c r="AC1301" s="115"/>
      <c r="AD1301" s="116">
        <v>83.563395228452691</v>
      </c>
      <c r="AE1301" s="116">
        <v>83.562821177041897</v>
      </c>
      <c r="AF1301" s="115">
        <v>83.870967741935488</v>
      </c>
      <c r="AG1301" s="115">
        <v>83.870967741935488</v>
      </c>
      <c r="AH1301" s="115">
        <v>83.870967741935488</v>
      </c>
      <c r="AI1301" s="119">
        <v>77.677917879273764</v>
      </c>
      <c r="AJ1301" s="117">
        <v>70.873786407766985</v>
      </c>
      <c r="AK1301" s="115"/>
      <c r="AL1301" s="118">
        <v>8.4706096467391312</v>
      </c>
      <c r="AM1301" s="118">
        <v>8.6541853448275869</v>
      </c>
      <c r="AN1301" s="115">
        <v>8.9273538414184159</v>
      </c>
      <c r="AO1301" s="115">
        <v>8.7980154882154871</v>
      </c>
      <c r="AP1301" s="115">
        <v>8.9152701525054479</v>
      </c>
      <c r="AQ1301" s="119">
        <v>8.8313286130984636</v>
      </c>
      <c r="AR1301" s="115">
        <v>8.6700999999999997</v>
      </c>
      <c r="AS1301" s="115"/>
      <c r="AT1301" s="118">
        <v>299.64514323431098</v>
      </c>
      <c r="AU1301" s="118">
        <v>214.20590736350292</v>
      </c>
      <c r="AV1301" s="119">
        <v>329.21323061113009</v>
      </c>
      <c r="AW1301" s="119">
        <v>363.15653541445556</v>
      </c>
      <c r="AX1301" s="119">
        <v>358.7800676587546</v>
      </c>
      <c r="AY1301" s="119">
        <v>456.81986962736852</v>
      </c>
      <c r="AZ1301" s="119">
        <v>563.61914586941555</v>
      </c>
      <c r="BA1301" s="119"/>
    </row>
    <row r="1302" spans="1:53" x14ac:dyDescent="0.25">
      <c r="A1302" s="180" t="s">
        <v>2326</v>
      </c>
      <c r="B1302" s="181">
        <v>9</v>
      </c>
      <c r="C1302" s="182" t="s">
        <v>2327</v>
      </c>
      <c r="D1302" s="31"/>
      <c r="E1302" s="32"/>
      <c r="F1302" s="160">
        <v>1451</v>
      </c>
      <c r="G1302" s="109">
        <v>1509</v>
      </c>
      <c r="H1302" s="110">
        <v>1618</v>
      </c>
      <c r="I1302" s="110">
        <v>1621</v>
      </c>
      <c r="J1302" s="110">
        <v>1624</v>
      </c>
      <c r="K1302" s="110">
        <v>1633</v>
      </c>
      <c r="L1302" s="110">
        <v>1394</v>
      </c>
      <c r="M1302" s="111"/>
      <c r="N1302" s="112">
        <v>0.27035776544858375</v>
      </c>
      <c r="O1302" s="112">
        <v>0.22194513332754259</v>
      </c>
      <c r="P1302" s="113">
        <v>0.22870320104369704</v>
      </c>
      <c r="Q1302" s="113">
        <v>0.2064634793532186</v>
      </c>
      <c r="R1302" s="113">
        <v>0.20126536062186604</v>
      </c>
      <c r="S1302" s="207">
        <v>0.20049162400911552</v>
      </c>
      <c r="T1302" s="113">
        <v>0.22154294998783422</v>
      </c>
      <c r="U1302" s="111"/>
      <c r="V1302" s="114">
        <v>65.543209399999995</v>
      </c>
      <c r="W1302" s="114">
        <v>70.33</v>
      </c>
      <c r="X1302" s="115">
        <v>72.143705750606358</v>
      </c>
      <c r="Y1302" s="115">
        <v>73.183093750577598</v>
      </c>
      <c r="Z1302" s="115">
        <v>74.078952474333903</v>
      </c>
      <c r="AA1302" s="119">
        <v>76.24436745194339</v>
      </c>
      <c r="AB1302" s="115">
        <v>77.324581573511196</v>
      </c>
      <c r="AC1302" s="115"/>
      <c r="AD1302" s="116">
        <v>50.031369052011108</v>
      </c>
      <c r="AE1302" s="116">
        <v>50.031213758971219</v>
      </c>
      <c r="AF1302" s="115">
        <v>50.034979003562022</v>
      </c>
      <c r="AG1302" s="115">
        <v>50.063599518490484</v>
      </c>
      <c r="AH1302" s="115">
        <v>50.062907769964063</v>
      </c>
      <c r="AI1302" s="119">
        <v>48.40752385168139</v>
      </c>
      <c r="AJ1302" s="117">
        <v>46.610169491525419</v>
      </c>
      <c r="AK1302" s="115"/>
      <c r="AL1302" s="118">
        <v>4.6744618887015177</v>
      </c>
      <c r="AM1302" s="118">
        <v>4.8973660208643821</v>
      </c>
      <c r="AN1302" s="115">
        <v>5.2280216050919384</v>
      </c>
      <c r="AO1302" s="115">
        <v>5.139551797603195</v>
      </c>
      <c r="AP1302" s="115">
        <v>5.3658480620155036</v>
      </c>
      <c r="AQ1302" s="119">
        <v>5.2140149242007254</v>
      </c>
      <c r="AR1302" s="115">
        <v>5.0183</v>
      </c>
      <c r="AS1302" s="115"/>
      <c r="AT1302" s="118">
        <v>261.52247367952117</v>
      </c>
      <c r="AU1302" s="118">
        <v>142.98084516692759</v>
      </c>
      <c r="AV1302" s="119">
        <v>142.98084516692759</v>
      </c>
      <c r="AW1302" s="119">
        <v>113.73036450461186</v>
      </c>
      <c r="AX1302" s="119">
        <v>104.29225839350924</v>
      </c>
      <c r="AY1302" s="119">
        <v>103.18137713643591</v>
      </c>
      <c r="AZ1302" s="119">
        <v>129.56420621295698</v>
      </c>
      <c r="BA1302" s="119"/>
    </row>
    <row r="1303" spans="1:53" x14ac:dyDescent="0.25">
      <c r="A1303" s="180" t="s">
        <v>2328</v>
      </c>
      <c r="B1303" s="181">
        <v>10</v>
      </c>
      <c r="C1303" s="182" t="s">
        <v>2329</v>
      </c>
      <c r="D1303" s="31"/>
      <c r="E1303" s="32"/>
      <c r="F1303" s="160">
        <v>5481</v>
      </c>
      <c r="G1303" s="109">
        <v>5162</v>
      </c>
      <c r="H1303" s="110">
        <v>5295</v>
      </c>
      <c r="I1303" s="110">
        <v>5263</v>
      </c>
      <c r="J1303" s="110">
        <v>5229</v>
      </c>
      <c r="K1303" s="110">
        <v>5114</v>
      </c>
      <c r="L1303" s="110">
        <v>5537</v>
      </c>
      <c r="M1303" s="111"/>
      <c r="N1303" s="112">
        <v>0.3527792081126313</v>
      </c>
      <c r="O1303" s="112">
        <v>0.33339206820927064</v>
      </c>
      <c r="P1303" s="113">
        <v>0.41817708237696155</v>
      </c>
      <c r="Q1303" s="113">
        <v>0.43821669634942573</v>
      </c>
      <c r="R1303" s="113">
        <v>0.44325621560983952</v>
      </c>
      <c r="S1303" s="207">
        <v>0.47787538633252108</v>
      </c>
      <c r="T1303" s="113">
        <v>0.50263989056025415</v>
      </c>
      <c r="U1303" s="111"/>
      <c r="V1303" s="114">
        <v>70.326936500000002</v>
      </c>
      <c r="W1303" s="114">
        <v>70.760000000000005</v>
      </c>
      <c r="X1303" s="115">
        <v>70.452044386363156</v>
      </c>
      <c r="Y1303" s="115">
        <v>70.482714687871564</v>
      </c>
      <c r="Z1303" s="115">
        <v>70.442586812035529</v>
      </c>
      <c r="AA1303" s="119">
        <v>70.153767108995169</v>
      </c>
      <c r="AB1303" s="115">
        <v>69.761962377714923</v>
      </c>
      <c r="AC1303" s="115"/>
      <c r="AD1303" s="116">
        <v>64.604126586437062</v>
      </c>
      <c r="AE1303" s="116">
        <v>64.603764835184563</v>
      </c>
      <c r="AF1303" s="115">
        <v>64.646464646464651</v>
      </c>
      <c r="AG1303" s="115">
        <v>64.679206652006016</v>
      </c>
      <c r="AH1303" s="115">
        <v>64.67759524111456</v>
      </c>
      <c r="AI1303" s="119">
        <v>62.825466481397939</v>
      </c>
      <c r="AJ1303" s="117">
        <v>60.805084745762713</v>
      </c>
      <c r="AK1303" s="115"/>
      <c r="AL1303" s="118">
        <v>8.5683427640156467</v>
      </c>
      <c r="AM1303" s="118">
        <v>8.7939654802908542</v>
      </c>
      <c r="AN1303" s="115">
        <v>9.0141560274247734</v>
      </c>
      <c r="AO1303" s="115">
        <v>8.9012455284552843</v>
      </c>
      <c r="AP1303" s="115">
        <v>9.041633311561073</v>
      </c>
      <c r="AQ1303" s="119">
        <v>8.8051754752880864</v>
      </c>
      <c r="AR1303" s="115">
        <v>8.4924999999999997</v>
      </c>
      <c r="AS1303" s="115"/>
      <c r="AT1303" s="118">
        <v>293.16277457092838</v>
      </c>
      <c r="AU1303" s="118">
        <v>247.32516198901814</v>
      </c>
      <c r="AV1303" s="119">
        <v>450.21635681055136</v>
      </c>
      <c r="AW1303" s="119">
        <v>516.1529167687878</v>
      </c>
      <c r="AX1303" s="119">
        <v>528.53573795492275</v>
      </c>
      <c r="AY1303" s="119">
        <v>677.0738367747108</v>
      </c>
      <c r="AZ1303" s="119">
        <v>818.80845833727199</v>
      </c>
      <c r="BA1303" s="119"/>
    </row>
    <row r="1304" spans="1:53" x14ac:dyDescent="0.25">
      <c r="A1304" s="180" t="s">
        <v>2330</v>
      </c>
      <c r="B1304" s="181">
        <v>11</v>
      </c>
      <c r="C1304" s="182" t="s">
        <v>2331</v>
      </c>
      <c r="D1304" s="31"/>
      <c r="E1304" s="32"/>
      <c r="F1304" s="160">
        <v>1782</v>
      </c>
      <c r="G1304" s="109">
        <v>1476</v>
      </c>
      <c r="H1304" s="110">
        <v>1481</v>
      </c>
      <c r="I1304" s="110">
        <v>1460</v>
      </c>
      <c r="J1304" s="110">
        <v>1438</v>
      </c>
      <c r="K1304" s="110">
        <v>1372</v>
      </c>
      <c r="L1304" s="110">
        <v>1382</v>
      </c>
      <c r="M1304" s="111"/>
      <c r="N1304" s="112">
        <v>0.36442129894049624</v>
      </c>
      <c r="O1304" s="112">
        <v>0.32440957993830905</v>
      </c>
      <c r="P1304" s="113">
        <v>0.40480830933638451</v>
      </c>
      <c r="Q1304" s="113">
        <v>0.42280112952030596</v>
      </c>
      <c r="R1304" s="113">
        <v>0.42438752553249381</v>
      </c>
      <c r="S1304" s="207">
        <v>0.46888152564624258</v>
      </c>
      <c r="T1304" s="113">
        <v>0.50317387659621793</v>
      </c>
      <c r="U1304" s="111"/>
      <c r="V1304" s="114">
        <v>71.684681749999996</v>
      </c>
      <c r="W1304" s="114">
        <v>70.88</v>
      </c>
      <c r="X1304" s="115">
        <v>69.910757977757299</v>
      </c>
      <c r="Y1304" s="115">
        <v>69.635487561072267</v>
      </c>
      <c r="Z1304" s="115">
        <v>69.292608346210997</v>
      </c>
      <c r="AA1304" s="119">
        <v>68.300585858685395</v>
      </c>
      <c r="AB1304" s="115">
        <v>67.475651384494611</v>
      </c>
      <c r="AC1304" s="115"/>
      <c r="AD1304" s="116">
        <v>72.990603126811891</v>
      </c>
      <c r="AE1304" s="116">
        <v>72.990316036909292</v>
      </c>
      <c r="AF1304" s="115">
        <v>73.076923076923066</v>
      </c>
      <c r="AG1304" s="115">
        <v>73.076923076923066</v>
      </c>
      <c r="AH1304" s="115">
        <v>73.076923076923066</v>
      </c>
      <c r="AI1304" s="119">
        <v>70.761460381278312</v>
      </c>
      <c r="AJ1304" s="117">
        <v>68.224299065420553</v>
      </c>
      <c r="AK1304" s="115"/>
      <c r="AL1304" s="118">
        <v>8.6096523872679054</v>
      </c>
      <c r="AM1304" s="118">
        <v>8.796284725536994</v>
      </c>
      <c r="AN1304" s="115">
        <v>9.007793361223035</v>
      </c>
      <c r="AO1304" s="115">
        <v>8.9049073707370727</v>
      </c>
      <c r="AP1304" s="115">
        <v>9.0398399999999999</v>
      </c>
      <c r="AQ1304" s="119">
        <v>8.8747647516535739</v>
      </c>
      <c r="AR1304" s="115">
        <v>8.6516999999999999</v>
      </c>
      <c r="AS1304" s="115"/>
      <c r="AT1304" s="118">
        <v>294.15121620400794</v>
      </c>
      <c r="AU1304" s="118">
        <v>218.52853123385205</v>
      </c>
      <c r="AV1304" s="119">
        <v>393.68971717305675</v>
      </c>
      <c r="AW1304" s="119">
        <v>449.16285251278396</v>
      </c>
      <c r="AX1304" s="119">
        <v>453.13286917657723</v>
      </c>
      <c r="AY1304" s="119">
        <v>627.99842906759295</v>
      </c>
      <c r="AZ1304" s="119">
        <v>808.13946880653873</v>
      </c>
      <c r="BA1304" s="119"/>
    </row>
    <row r="1305" spans="1:53" x14ac:dyDescent="0.25">
      <c r="A1305" s="180" t="s">
        <v>2332</v>
      </c>
      <c r="B1305" s="181">
        <v>12</v>
      </c>
      <c r="C1305" s="182" t="s">
        <v>2333</v>
      </c>
      <c r="D1305" s="31"/>
      <c r="E1305" s="32"/>
      <c r="F1305" s="160">
        <v>2793</v>
      </c>
      <c r="G1305" s="109">
        <v>1774</v>
      </c>
      <c r="H1305" s="110">
        <v>1730</v>
      </c>
      <c r="I1305" s="110">
        <v>1688</v>
      </c>
      <c r="J1305" s="110">
        <v>1646</v>
      </c>
      <c r="K1305" s="110">
        <v>1522</v>
      </c>
      <c r="L1305" s="110">
        <v>2287</v>
      </c>
      <c r="M1305" s="111"/>
      <c r="N1305" s="112">
        <v>0.33902333735048545</v>
      </c>
      <c r="O1305" s="112">
        <v>0.33325342573379879</v>
      </c>
      <c r="P1305" s="113">
        <v>0.41699270802871446</v>
      </c>
      <c r="Q1305" s="113">
        <v>0.43794214072458992</v>
      </c>
      <c r="R1305" s="113">
        <v>0.44542488854464773</v>
      </c>
      <c r="S1305" s="207">
        <v>0.47559238177187591</v>
      </c>
      <c r="T1305" s="113">
        <v>0.49151126801900974</v>
      </c>
      <c r="U1305" s="111"/>
      <c r="V1305" s="114">
        <v>70.453411400000007</v>
      </c>
      <c r="W1305" s="114">
        <v>70.849999999999994</v>
      </c>
      <c r="X1305" s="115">
        <v>70.617549261981651</v>
      </c>
      <c r="Y1305" s="115">
        <v>70.655872558790719</v>
      </c>
      <c r="Z1305" s="115">
        <v>70.638700190689818</v>
      </c>
      <c r="AA1305" s="119">
        <v>70.420898850098411</v>
      </c>
      <c r="AB1305" s="115">
        <v>70.113113326016304</v>
      </c>
      <c r="AC1305" s="115"/>
      <c r="AD1305" s="116">
        <v>74.839967936788099</v>
      </c>
      <c r="AE1305" s="116">
        <v>74.839500773724311</v>
      </c>
      <c r="AF1305" s="115">
        <v>75</v>
      </c>
      <c r="AG1305" s="115">
        <v>75</v>
      </c>
      <c r="AH1305" s="115">
        <v>75</v>
      </c>
      <c r="AI1305" s="119">
        <v>67.458415285473166</v>
      </c>
      <c r="AJ1305" s="117">
        <v>59.22330097087378</v>
      </c>
      <c r="AK1305" s="115"/>
      <c r="AL1305" s="118">
        <v>7.7428711442786069</v>
      </c>
      <c r="AM1305" s="118">
        <v>8.0283311602209952</v>
      </c>
      <c r="AN1305" s="115">
        <v>8.406551170350065</v>
      </c>
      <c r="AO1305" s="115">
        <v>8.3514227005870847</v>
      </c>
      <c r="AP1305" s="115">
        <v>8.5620705607476619</v>
      </c>
      <c r="AQ1305" s="119">
        <v>8.1995791732094219</v>
      </c>
      <c r="AR1305" s="115">
        <v>7.7397</v>
      </c>
      <c r="AS1305" s="115"/>
      <c r="AT1305" s="118">
        <v>261.55293531021505</v>
      </c>
      <c r="AU1305" s="118">
        <v>243.37498656531881</v>
      </c>
      <c r="AV1305" s="119">
        <v>432.96762634157528</v>
      </c>
      <c r="AW1305" s="119">
        <v>497.5593535889974</v>
      </c>
      <c r="AX1305" s="119">
        <v>514.21680391260304</v>
      </c>
      <c r="AY1305" s="119">
        <v>670.28341005140101</v>
      </c>
      <c r="AZ1305" s="119">
        <v>817.13446235293577</v>
      </c>
      <c r="BA1305" s="119"/>
    </row>
    <row r="1306" spans="1:53" x14ac:dyDescent="0.25">
      <c r="A1306" s="180" t="s">
        <v>2334</v>
      </c>
      <c r="B1306" s="181">
        <v>13</v>
      </c>
      <c r="C1306" s="182" t="s">
        <v>2335</v>
      </c>
      <c r="D1306" s="31"/>
      <c r="E1306" s="32"/>
      <c r="F1306" s="160">
        <v>4416</v>
      </c>
      <c r="G1306" s="109">
        <v>4056</v>
      </c>
      <c r="H1306" s="110">
        <v>4230</v>
      </c>
      <c r="I1306" s="110">
        <v>4212</v>
      </c>
      <c r="J1306" s="110">
        <v>4194</v>
      </c>
      <c r="K1306" s="110">
        <v>4135</v>
      </c>
      <c r="L1306" s="110">
        <v>4738</v>
      </c>
      <c r="M1306" s="111"/>
      <c r="N1306" s="112">
        <v>0.32508328315059704</v>
      </c>
      <c r="O1306" s="112">
        <v>0.31783853522097999</v>
      </c>
      <c r="P1306" s="113">
        <v>0.37928901089437772</v>
      </c>
      <c r="Q1306" s="113">
        <v>0.39510319841654884</v>
      </c>
      <c r="R1306" s="113">
        <v>0.40046514599420613</v>
      </c>
      <c r="S1306" s="207">
        <v>0.42809338240597544</v>
      </c>
      <c r="T1306" s="113">
        <v>0.44751912489067674</v>
      </c>
      <c r="U1306" s="111"/>
      <c r="V1306" s="114">
        <v>63.288980299999999</v>
      </c>
      <c r="W1306" s="114">
        <v>70.41</v>
      </c>
      <c r="X1306" s="115">
        <v>73.514279637906299</v>
      </c>
      <c r="Y1306" s="115">
        <v>75.130099478377772</v>
      </c>
      <c r="Z1306" s="115">
        <v>76.595888798392252</v>
      </c>
      <c r="AA1306" s="119">
        <v>80.230812777461324</v>
      </c>
      <c r="AB1306" s="115">
        <v>82.272794835886245</v>
      </c>
      <c r="AC1306" s="115"/>
      <c r="AD1306" s="116">
        <v>67.839610088380894</v>
      </c>
      <c r="AE1306" s="116">
        <v>67.839032698715414</v>
      </c>
      <c r="AF1306" s="115">
        <v>67.948717948717956</v>
      </c>
      <c r="AG1306" s="115">
        <v>67.959445067924335</v>
      </c>
      <c r="AH1306" s="115">
        <v>67.956873101720632</v>
      </c>
      <c r="AI1306" s="119">
        <v>66.625066358476033</v>
      </c>
      <c r="AJ1306" s="117">
        <v>65.151515151515156</v>
      </c>
      <c r="AK1306" s="115"/>
      <c r="AL1306" s="118">
        <v>7.3295689275362319</v>
      </c>
      <c r="AM1306" s="118">
        <v>7.514453446502058</v>
      </c>
      <c r="AN1306" s="115">
        <v>7.8571878686288548</v>
      </c>
      <c r="AO1306" s="115">
        <v>7.7501028169014097</v>
      </c>
      <c r="AP1306" s="115">
        <v>7.8964479203539817</v>
      </c>
      <c r="AQ1306" s="119">
        <v>7.5500528340949593</v>
      </c>
      <c r="AR1306" s="115">
        <v>7.1052999999999997</v>
      </c>
      <c r="AS1306" s="115"/>
      <c r="AT1306" s="118">
        <v>293.18746162561536</v>
      </c>
      <c r="AU1306" s="118">
        <v>235.14895323284117</v>
      </c>
      <c r="AV1306" s="119">
        <v>343.97787641238426</v>
      </c>
      <c r="AW1306" s="119">
        <v>376.00305417379957</v>
      </c>
      <c r="AX1306" s="119">
        <v>375.82880479589045</v>
      </c>
      <c r="AY1306" s="119">
        <v>439.47502473436907</v>
      </c>
      <c r="AZ1306" s="119">
        <v>504.11739321094137</v>
      </c>
      <c r="BA1306" s="119"/>
    </row>
    <row r="1307" spans="1:53" x14ac:dyDescent="0.25">
      <c r="A1307" s="180" t="s">
        <v>2336</v>
      </c>
      <c r="B1307" s="181">
        <v>14</v>
      </c>
      <c r="C1307" s="182" t="s">
        <v>2337</v>
      </c>
      <c r="D1307" s="31"/>
      <c r="E1307" s="32"/>
      <c r="F1307" s="160">
        <v>7065</v>
      </c>
      <c r="G1307" s="109">
        <v>6452</v>
      </c>
      <c r="H1307" s="110">
        <v>6511</v>
      </c>
      <c r="I1307" s="110">
        <v>6433</v>
      </c>
      <c r="J1307" s="110">
        <v>6353</v>
      </c>
      <c r="K1307" s="110">
        <v>6080</v>
      </c>
      <c r="L1307" s="110">
        <v>5398</v>
      </c>
      <c r="M1307" s="111"/>
      <c r="N1307" s="112">
        <v>0.29092328249414739</v>
      </c>
      <c r="O1307" s="112">
        <v>0.25186436241115556</v>
      </c>
      <c r="P1307" s="113">
        <v>0.25848778610091305</v>
      </c>
      <c r="Q1307" s="113">
        <v>0.22397007955014714</v>
      </c>
      <c r="R1307" s="113">
        <v>0.2202358830805915</v>
      </c>
      <c r="S1307" s="207">
        <v>0.25420607984064097</v>
      </c>
      <c r="T1307" s="113">
        <v>0.29310585530271582</v>
      </c>
      <c r="U1307" s="111"/>
      <c r="V1307" s="114">
        <v>66.822837800000002</v>
      </c>
      <c r="W1307" s="114">
        <v>70.38</v>
      </c>
      <c r="X1307" s="115">
        <v>71.673040156296906</v>
      </c>
      <c r="Y1307" s="115">
        <v>72.437688227152506</v>
      </c>
      <c r="Z1307" s="115">
        <v>73.088612538442433</v>
      </c>
      <c r="AA1307" s="119">
        <v>74.549015786525842</v>
      </c>
      <c r="AB1307" s="115">
        <v>75.193922765752916</v>
      </c>
      <c r="AC1307" s="115"/>
      <c r="AD1307" s="116">
        <v>54.057052699292662</v>
      </c>
      <c r="AE1307" s="116">
        <v>54.056835520146748</v>
      </c>
      <c r="AF1307" s="115">
        <v>54.062101259068093</v>
      </c>
      <c r="AG1307" s="115">
        <v>54.10212738639467</v>
      </c>
      <c r="AH1307" s="115">
        <v>54.101159967930471</v>
      </c>
      <c r="AI1307" s="119">
        <v>56.286321217308341</v>
      </c>
      <c r="AJ1307" s="117">
        <v>58.664259927797836</v>
      </c>
      <c r="AK1307" s="115"/>
      <c r="AL1307" s="118">
        <v>5.3552067182410417</v>
      </c>
      <c r="AM1307" s="118">
        <v>5.6028539233249726</v>
      </c>
      <c r="AN1307" s="115">
        <v>6.0005288910764749</v>
      </c>
      <c r="AO1307" s="115">
        <v>5.9457261673456596</v>
      </c>
      <c r="AP1307" s="115">
        <v>6.1922086222490194</v>
      </c>
      <c r="AQ1307" s="119">
        <v>5.9745692894583442</v>
      </c>
      <c r="AR1307" s="115">
        <v>5.6989000000000001</v>
      </c>
      <c r="AS1307" s="115"/>
      <c r="AT1307" s="118">
        <v>271.68769221378727</v>
      </c>
      <c r="AU1307" s="118">
        <v>171.85727470544163</v>
      </c>
      <c r="AV1307" s="119">
        <v>171.85727470544163</v>
      </c>
      <c r="AW1307" s="119">
        <v>123.13559987268157</v>
      </c>
      <c r="AX1307" s="119">
        <v>115.31368835975049</v>
      </c>
      <c r="AY1307" s="119">
        <v>155.53907226726005</v>
      </c>
      <c r="AZ1307" s="119">
        <v>219.87442860317717</v>
      </c>
      <c r="BA1307" s="119"/>
    </row>
    <row r="1308" spans="1:53" x14ac:dyDescent="0.25">
      <c r="A1308" s="180" t="s">
        <v>2338</v>
      </c>
      <c r="B1308" s="181">
        <v>15</v>
      </c>
      <c r="C1308" s="182" t="s">
        <v>2339</v>
      </c>
      <c r="D1308" s="31"/>
      <c r="E1308" s="32"/>
      <c r="F1308" s="160">
        <v>2467</v>
      </c>
      <c r="G1308" s="109">
        <v>2129</v>
      </c>
      <c r="H1308" s="110">
        <v>2153</v>
      </c>
      <c r="I1308" s="110">
        <v>2129</v>
      </c>
      <c r="J1308" s="110">
        <v>2103</v>
      </c>
      <c r="K1308" s="110">
        <v>2025</v>
      </c>
      <c r="L1308" s="110">
        <v>1983</v>
      </c>
      <c r="M1308" s="111"/>
      <c r="N1308" s="112">
        <v>0.34353101923434343</v>
      </c>
      <c r="O1308" s="112">
        <v>0.32367046739451938</v>
      </c>
      <c r="P1308" s="113">
        <v>0.41060774644112746</v>
      </c>
      <c r="Q1308" s="113">
        <v>0.43059912517675342</v>
      </c>
      <c r="R1308" s="113">
        <v>0.43682399669049971</v>
      </c>
      <c r="S1308" s="207">
        <v>0.47744432841594014</v>
      </c>
      <c r="T1308" s="113">
        <v>0.50616770814016343</v>
      </c>
      <c r="U1308" s="111"/>
      <c r="V1308" s="114">
        <v>69.906593450000003</v>
      </c>
      <c r="W1308" s="114">
        <v>70.7</v>
      </c>
      <c r="X1308" s="115">
        <v>70.603181351504688</v>
      </c>
      <c r="Y1308" s="115">
        <v>70.722541397887881</v>
      </c>
      <c r="Z1308" s="115">
        <v>70.76982954087552</v>
      </c>
      <c r="AA1308" s="119">
        <v>70.758647193654056</v>
      </c>
      <c r="AB1308" s="115">
        <v>70.567357768125277</v>
      </c>
      <c r="AC1308" s="115"/>
      <c r="AD1308" s="116">
        <v>70.903085880135578</v>
      </c>
      <c r="AE1308" s="116">
        <v>70.902503033707617</v>
      </c>
      <c r="AF1308" s="115">
        <v>71.05263157894737</v>
      </c>
      <c r="AG1308" s="115">
        <v>71.05263157894737</v>
      </c>
      <c r="AH1308" s="115">
        <v>71.05263157894737</v>
      </c>
      <c r="AI1308" s="119">
        <v>69.538353724880722</v>
      </c>
      <c r="AJ1308" s="117">
        <v>67.857142857142861</v>
      </c>
      <c r="AK1308" s="115"/>
      <c r="AL1308" s="118">
        <v>7.3714216380181998</v>
      </c>
      <c r="AM1308" s="118">
        <v>7.6712622302158264</v>
      </c>
      <c r="AN1308" s="115">
        <v>8.0345084331108367</v>
      </c>
      <c r="AO1308" s="115">
        <v>7.9204288942695733</v>
      </c>
      <c r="AP1308" s="115">
        <v>8.1490882307092747</v>
      </c>
      <c r="AQ1308" s="119">
        <v>7.8031084400530517</v>
      </c>
      <c r="AR1308" s="115">
        <v>7.3636999999999997</v>
      </c>
      <c r="AS1308" s="115"/>
      <c r="AT1308" s="118">
        <v>288.15384424444471</v>
      </c>
      <c r="AU1308" s="118">
        <v>237.6790446381986</v>
      </c>
      <c r="AV1308" s="119">
        <v>436.98276073961193</v>
      </c>
      <c r="AW1308" s="119">
        <v>501.6813029277879</v>
      </c>
      <c r="AX1308" s="119">
        <v>512.86668086891905</v>
      </c>
      <c r="AY1308" s="119">
        <v>683.79439470487705</v>
      </c>
      <c r="AZ1308" s="119">
        <v>851.3232536259718</v>
      </c>
      <c r="BA1308" s="119"/>
    </row>
    <row r="1309" spans="1:53" x14ac:dyDescent="0.25">
      <c r="A1309" s="180"/>
      <c r="B1309" s="183"/>
      <c r="C1309" s="182"/>
      <c r="D1309" s="31"/>
      <c r="E1309" s="32"/>
      <c r="F1309" s="160"/>
      <c r="G1309" s="109"/>
      <c r="H1309" s="110"/>
      <c r="I1309" s="110"/>
      <c r="J1309" s="110"/>
      <c r="K1309" s="110"/>
      <c r="L1309" s="110" t="s">
        <v>15</v>
      </c>
      <c r="M1309" s="111"/>
      <c r="N1309" s="112"/>
      <c r="O1309" s="112"/>
      <c r="P1309" s="113"/>
      <c r="Q1309" s="113"/>
      <c r="R1309" s="113"/>
      <c r="S1309" s="207"/>
      <c r="T1309" s="113"/>
      <c r="U1309" s="111"/>
      <c r="V1309" s="114"/>
      <c r="W1309" s="114"/>
      <c r="X1309" s="115"/>
      <c r="Y1309" s="115"/>
      <c r="Z1309" s="115"/>
      <c r="AA1309" s="119"/>
      <c r="AB1309" s="115"/>
      <c r="AC1309" s="115"/>
      <c r="AD1309" s="116"/>
      <c r="AE1309" s="116"/>
      <c r="AF1309" s="115"/>
      <c r="AG1309" s="115"/>
      <c r="AH1309" s="115"/>
      <c r="AI1309" s="119"/>
      <c r="AJ1309" s="120"/>
      <c r="AK1309" s="115"/>
      <c r="AL1309" s="118"/>
      <c r="AM1309" s="118"/>
      <c r="AN1309" s="115"/>
      <c r="AO1309" s="115"/>
      <c r="AP1309" s="115"/>
      <c r="AQ1309" s="119"/>
      <c r="AR1309" s="115"/>
      <c r="AS1309" s="115"/>
      <c r="AT1309" s="118"/>
      <c r="AU1309" s="118"/>
      <c r="AV1309" s="119"/>
      <c r="AW1309" s="119"/>
      <c r="AX1309" s="119"/>
      <c r="AY1309" s="119"/>
      <c r="AZ1309" s="119"/>
      <c r="BA1309" s="119"/>
    </row>
    <row r="1310" spans="1:53" x14ac:dyDescent="0.25">
      <c r="A1310" s="177" t="s">
        <v>2340</v>
      </c>
      <c r="B1310" s="178"/>
      <c r="C1310" s="179" t="s">
        <v>2341</v>
      </c>
      <c r="D1310" s="31"/>
      <c r="E1310" s="32"/>
      <c r="F1310" s="159">
        <v>144252</v>
      </c>
      <c r="G1310" s="97">
        <v>168949</v>
      </c>
      <c r="H1310" s="98">
        <v>185833</v>
      </c>
      <c r="I1310" s="98">
        <v>189483</v>
      </c>
      <c r="J1310" s="98">
        <v>193140</v>
      </c>
      <c r="K1310" s="98">
        <v>204035</v>
      </c>
      <c r="L1310" s="98">
        <v>151489</v>
      </c>
      <c r="M1310" s="121"/>
      <c r="N1310" s="100">
        <v>0.31084083416232428</v>
      </c>
      <c r="O1310" s="100">
        <v>0.3172457876274023</v>
      </c>
      <c r="P1310" s="101">
        <v>0.3885774427232852</v>
      </c>
      <c r="Q1310" s="101">
        <v>0.40720135460979878</v>
      </c>
      <c r="R1310" s="101">
        <v>0.41473875952447936</v>
      </c>
      <c r="S1310" s="206">
        <v>0.44047502053377824</v>
      </c>
      <c r="T1310" s="101">
        <v>0.46821943315333592</v>
      </c>
      <c r="U1310" s="121"/>
      <c r="V1310" s="102">
        <v>70.155989701421476</v>
      </c>
      <c r="W1310" s="102">
        <v>72.89</v>
      </c>
      <c r="X1310" s="103">
        <v>73.814586619235087</v>
      </c>
      <c r="Y1310" s="103">
        <v>74.39643676773656</v>
      </c>
      <c r="Z1310" s="103">
        <v>74.885539273946804</v>
      </c>
      <c r="AA1310" s="107">
        <v>76.008832437861088</v>
      </c>
      <c r="AB1310" s="103">
        <v>76.514912768602983</v>
      </c>
      <c r="AC1310" s="103"/>
      <c r="AD1310" s="104">
        <v>50.255543864016794</v>
      </c>
      <c r="AE1310" s="104">
        <v>47.905507573018156</v>
      </c>
      <c r="AF1310" s="103">
        <v>47.950572211874345</v>
      </c>
      <c r="AG1310" s="103">
        <v>48.293119193357995</v>
      </c>
      <c r="AH1310" s="103">
        <v>48.284839944355404</v>
      </c>
      <c r="AI1310" s="107">
        <v>51.716759357742376</v>
      </c>
      <c r="AJ1310" s="105">
        <v>56.185419058553386</v>
      </c>
      <c r="AK1310" s="103"/>
      <c r="AL1310" s="106">
        <v>7.3840317676587368</v>
      </c>
      <c r="AM1310" s="106">
        <v>7.4514670218867129</v>
      </c>
      <c r="AN1310" s="103">
        <v>7.740647416945281</v>
      </c>
      <c r="AO1310" s="103">
        <v>7.633210601265823</v>
      </c>
      <c r="AP1310" s="103">
        <v>7.7915971139779217</v>
      </c>
      <c r="AQ1310" s="107">
        <v>7.5091992141807147</v>
      </c>
      <c r="AR1310" s="103">
        <v>7.1890111521635642</v>
      </c>
      <c r="AS1310" s="103"/>
      <c r="AT1310" s="106">
        <v>265.31403141022531</v>
      </c>
      <c r="AU1310" s="106">
        <v>260.8300756924005</v>
      </c>
      <c r="AV1310" s="107">
        <v>431.90055113185639</v>
      </c>
      <c r="AW1310" s="107">
        <v>488.88717311654904</v>
      </c>
      <c r="AX1310" s="107">
        <v>503.58118720734393</v>
      </c>
      <c r="AY1310" s="107">
        <v>578.40992503764483</v>
      </c>
      <c r="AZ1310" s="107">
        <v>673.20665510099411</v>
      </c>
      <c r="BA1310" s="107"/>
    </row>
    <row r="1311" spans="1:53" x14ac:dyDescent="0.25">
      <c r="A1311" s="180" t="s">
        <v>2342</v>
      </c>
      <c r="B1311" s="181">
        <v>1</v>
      </c>
      <c r="C1311" s="182" t="s">
        <v>2343</v>
      </c>
      <c r="D1311" s="31"/>
      <c r="E1311" s="32"/>
      <c r="F1311" s="160">
        <v>31491</v>
      </c>
      <c r="G1311" s="109">
        <v>26310</v>
      </c>
      <c r="H1311" s="110">
        <v>26560</v>
      </c>
      <c r="I1311" s="110">
        <v>26213</v>
      </c>
      <c r="J1311" s="110">
        <v>25851</v>
      </c>
      <c r="K1311" s="110">
        <v>24675</v>
      </c>
      <c r="L1311" s="110">
        <v>27790</v>
      </c>
      <c r="M1311" s="111"/>
      <c r="N1311" s="112">
        <v>0.35051694788400639</v>
      </c>
      <c r="O1311" s="112">
        <v>0.38110082653659705</v>
      </c>
      <c r="P1311" s="113">
        <v>0.47852297018759427</v>
      </c>
      <c r="Q1311" s="113">
        <v>0.50376070244535998</v>
      </c>
      <c r="R1311" s="113">
        <v>0.51590541543528978</v>
      </c>
      <c r="S1311" s="207">
        <v>0.5391891808470608</v>
      </c>
      <c r="T1311" s="113">
        <v>0.54983228401690643</v>
      </c>
      <c r="U1311" s="111"/>
      <c r="V1311" s="114">
        <v>71.26061885</v>
      </c>
      <c r="W1311" s="114">
        <v>73.11</v>
      </c>
      <c r="X1311" s="115">
        <v>73.655380172886296</v>
      </c>
      <c r="Y1311" s="115">
        <v>74.048039565118913</v>
      </c>
      <c r="Z1311" s="115">
        <v>74.377117567981628</v>
      </c>
      <c r="AA1311" s="119">
        <v>75.093848944844126</v>
      </c>
      <c r="AB1311" s="115">
        <v>75.407138878671489</v>
      </c>
      <c r="AC1311" s="115"/>
      <c r="AD1311" s="116">
        <v>56.453421542174695</v>
      </c>
      <c r="AE1311" s="116">
        <v>56.452887549820076</v>
      </c>
      <c r="AF1311" s="115">
        <v>56.465834761273712</v>
      </c>
      <c r="AG1311" s="115">
        <v>56.564249578625912</v>
      </c>
      <c r="AH1311" s="115">
        <v>56.561870924536265</v>
      </c>
      <c r="AI1311" s="119">
        <v>59.760963704854703</v>
      </c>
      <c r="AJ1311" s="117">
        <v>63.245033112582782</v>
      </c>
      <c r="AK1311" s="115"/>
      <c r="AL1311" s="118">
        <v>8.9175115489729357</v>
      </c>
      <c r="AM1311" s="118">
        <v>9.1413687647103483</v>
      </c>
      <c r="AN1311" s="115">
        <v>9.3783214253556242</v>
      </c>
      <c r="AO1311" s="115">
        <v>9.2225341523669631</v>
      </c>
      <c r="AP1311" s="115">
        <v>9.3479118192949677</v>
      </c>
      <c r="AQ1311" s="119">
        <v>9.1541628916948703</v>
      </c>
      <c r="AR1311" s="115">
        <v>8.8713999999999995</v>
      </c>
      <c r="AS1311" s="115"/>
      <c r="AT1311" s="118">
        <v>293.83246451073916</v>
      </c>
      <c r="AU1311" s="118">
        <v>349.9670051822971</v>
      </c>
      <c r="AV1311" s="119">
        <v>641.75094014074841</v>
      </c>
      <c r="AW1311" s="119">
        <v>743.95134891976875</v>
      </c>
      <c r="AX1311" s="119">
        <v>785.1041704907343</v>
      </c>
      <c r="AY1311" s="119">
        <v>866.9094034636073</v>
      </c>
      <c r="AZ1311" s="119">
        <v>904.05065953046937</v>
      </c>
      <c r="BA1311" s="119"/>
    </row>
    <row r="1312" spans="1:53" x14ac:dyDescent="0.25">
      <c r="A1312" s="180" t="s">
        <v>2344</v>
      </c>
      <c r="B1312" s="181">
        <v>2</v>
      </c>
      <c r="C1312" s="182" t="s">
        <v>2345</v>
      </c>
      <c r="D1312" s="31"/>
      <c r="E1312" s="32"/>
      <c r="F1312" s="160">
        <v>36353</v>
      </c>
      <c r="G1312" s="109">
        <v>56292</v>
      </c>
      <c r="H1312" s="110">
        <v>64178</v>
      </c>
      <c r="I1312" s="110">
        <v>66262</v>
      </c>
      <c r="J1312" s="110">
        <v>68364</v>
      </c>
      <c r="K1312" s="110">
        <v>74699</v>
      </c>
      <c r="L1312" s="110">
        <v>52874</v>
      </c>
      <c r="M1312" s="111"/>
      <c r="N1312" s="112">
        <v>0.2867730688983301</v>
      </c>
      <c r="O1312" s="112">
        <v>0.2833540934121091</v>
      </c>
      <c r="P1312" s="113">
        <v>0.33943425823303347</v>
      </c>
      <c r="Q1312" s="113">
        <v>0.35246162341686527</v>
      </c>
      <c r="R1312" s="113">
        <v>0.35799293696596368</v>
      </c>
      <c r="S1312" s="207">
        <v>0.39127368862149742</v>
      </c>
      <c r="T1312" s="113">
        <v>0.4170914245775903</v>
      </c>
      <c r="U1312" s="111"/>
      <c r="V1312" s="114">
        <v>70.76215895</v>
      </c>
      <c r="W1312" s="114">
        <v>72.709999999999994</v>
      </c>
      <c r="X1312" s="115">
        <v>73.276297306130857</v>
      </c>
      <c r="Y1312" s="115">
        <v>73.674401852664957</v>
      </c>
      <c r="Z1312" s="115">
        <v>73.991434471330606</v>
      </c>
      <c r="AA1312" s="119">
        <v>74.674943283945026</v>
      </c>
      <c r="AB1312" s="115">
        <v>74.91116886173026</v>
      </c>
      <c r="AC1312" s="115"/>
      <c r="AD1312" s="116">
        <v>40.439458254264544</v>
      </c>
      <c r="AE1312" s="116">
        <v>40.439145036099333</v>
      </c>
      <c r="AF1312" s="115">
        <v>40.446739342985879</v>
      </c>
      <c r="AG1312" s="115">
        <v>40.504465466316184</v>
      </c>
      <c r="AH1312" s="115">
        <v>40.503070244712021</v>
      </c>
      <c r="AI1312" s="119">
        <v>47.206655287199965</v>
      </c>
      <c r="AJ1312" s="117">
        <v>54.497146231056881</v>
      </c>
      <c r="AK1312" s="115"/>
      <c r="AL1312" s="118">
        <v>6.3460536662325957</v>
      </c>
      <c r="AM1312" s="118">
        <v>6.5884079395882544</v>
      </c>
      <c r="AN1312" s="115">
        <v>6.908772256965853</v>
      </c>
      <c r="AO1312" s="115">
        <v>6.8255775220461778</v>
      </c>
      <c r="AP1312" s="115">
        <v>7.0051347624402576</v>
      </c>
      <c r="AQ1312" s="119">
        <v>6.6794366003431618</v>
      </c>
      <c r="AR1312" s="115">
        <v>6.266</v>
      </c>
      <c r="AS1312" s="115"/>
      <c r="AT1312" s="118">
        <v>246.8365960147693</v>
      </c>
      <c r="AU1312" s="118">
        <v>225.98306058600301</v>
      </c>
      <c r="AV1312" s="119">
        <v>349.08368723748652</v>
      </c>
      <c r="AW1312" s="119">
        <v>386.40083868230897</v>
      </c>
      <c r="AX1312" s="119">
        <v>394.46416636873369</v>
      </c>
      <c r="AY1312" s="119">
        <v>477.82328042468725</v>
      </c>
      <c r="AZ1312" s="119">
        <v>554.35240634483932</v>
      </c>
      <c r="BA1312" s="119"/>
    </row>
    <row r="1313" spans="1:53" x14ac:dyDescent="0.25">
      <c r="A1313" s="180" t="s">
        <v>2346</v>
      </c>
      <c r="B1313" s="181">
        <v>3</v>
      </c>
      <c r="C1313" s="182" t="s">
        <v>2347</v>
      </c>
      <c r="D1313" s="31"/>
      <c r="E1313" s="32"/>
      <c r="F1313" s="160">
        <v>36111</v>
      </c>
      <c r="G1313" s="109">
        <v>50529</v>
      </c>
      <c r="H1313" s="110">
        <v>58076</v>
      </c>
      <c r="I1313" s="110">
        <v>60135</v>
      </c>
      <c r="J1313" s="110">
        <v>62216</v>
      </c>
      <c r="K1313" s="110">
        <v>68551</v>
      </c>
      <c r="L1313" s="110">
        <v>39054</v>
      </c>
      <c r="M1313" s="111"/>
      <c r="N1313" s="112">
        <v>0.27908546470795081</v>
      </c>
      <c r="O1313" s="112">
        <v>0.28740629563933007</v>
      </c>
      <c r="P1313" s="113">
        <v>0.35353498554645879</v>
      </c>
      <c r="Q1313" s="113">
        <v>0.37011167734329292</v>
      </c>
      <c r="R1313" s="113">
        <v>0.37878377407976993</v>
      </c>
      <c r="S1313" s="207">
        <v>0.41732346947436955</v>
      </c>
      <c r="T1313" s="113">
        <v>0.44549657448077262</v>
      </c>
      <c r="U1313" s="111"/>
      <c r="V1313" s="114">
        <v>67.447772600000008</v>
      </c>
      <c r="W1313" s="114">
        <v>72.86</v>
      </c>
      <c r="X1313" s="115">
        <v>75.273445783928906</v>
      </c>
      <c r="Y1313" s="115">
        <v>76.510481154891863</v>
      </c>
      <c r="Z1313" s="115">
        <v>77.641658564130751</v>
      </c>
      <c r="AA1313" s="119">
        <v>80.380760537500009</v>
      </c>
      <c r="AB1313" s="115">
        <v>81.904823823523628</v>
      </c>
      <c r="AC1313" s="115"/>
      <c r="AD1313" s="116">
        <v>44.157670195436765</v>
      </c>
      <c r="AE1313" s="116">
        <v>44.157335599602149</v>
      </c>
      <c r="AF1313" s="115">
        <v>44.165448230775077</v>
      </c>
      <c r="AG1313" s="115">
        <v>44.227114259632941</v>
      </c>
      <c r="AH1313" s="115">
        <v>44.225623811795082</v>
      </c>
      <c r="AI1313" s="119">
        <v>47.804866300081244</v>
      </c>
      <c r="AJ1313" s="117">
        <v>51.699604743083007</v>
      </c>
      <c r="AK1313" s="115"/>
      <c r="AL1313" s="118">
        <v>6.4072294238807777</v>
      </c>
      <c r="AM1313" s="118">
        <v>6.7321748394744647</v>
      </c>
      <c r="AN1313" s="115">
        <v>7.0814002971189733</v>
      </c>
      <c r="AO1313" s="115">
        <v>6.989353293637576</v>
      </c>
      <c r="AP1313" s="115">
        <v>7.1857796318969935</v>
      </c>
      <c r="AQ1313" s="119">
        <v>6.8937515782563459</v>
      </c>
      <c r="AR1313" s="115">
        <v>6.4932999999999996</v>
      </c>
      <c r="AS1313" s="115"/>
      <c r="AT1313" s="118">
        <v>235.09954423500326</v>
      </c>
      <c r="AU1313" s="118">
        <v>222.33021055077418</v>
      </c>
      <c r="AV1313" s="119">
        <v>355.74140121825224</v>
      </c>
      <c r="AW1313" s="119">
        <v>397.08804130998465</v>
      </c>
      <c r="AX1313" s="119">
        <v>407.8169158427433</v>
      </c>
      <c r="AY1313" s="119">
        <v>503.72371185259544</v>
      </c>
      <c r="AZ1313" s="119">
        <v>590.92166689578801</v>
      </c>
      <c r="BA1313" s="119"/>
    </row>
    <row r="1314" spans="1:53" x14ac:dyDescent="0.25">
      <c r="A1314" s="180" t="s">
        <v>2348</v>
      </c>
      <c r="B1314" s="181">
        <v>4</v>
      </c>
      <c r="C1314" s="182" t="s">
        <v>2349</v>
      </c>
      <c r="D1314" s="31"/>
      <c r="E1314" s="32"/>
      <c r="F1314" s="160">
        <v>5746</v>
      </c>
      <c r="G1314" s="109">
        <v>6977</v>
      </c>
      <c r="H1314" s="110">
        <v>7295</v>
      </c>
      <c r="I1314" s="110">
        <v>7291</v>
      </c>
      <c r="J1314" s="110">
        <v>7284</v>
      </c>
      <c r="K1314" s="110">
        <v>7233</v>
      </c>
      <c r="L1314" s="110">
        <v>4157</v>
      </c>
      <c r="M1314" s="111"/>
      <c r="N1314" s="112">
        <v>0.29919532645683489</v>
      </c>
      <c r="O1314" s="112">
        <v>0.26994799800741742</v>
      </c>
      <c r="P1314" s="113">
        <v>0.33626713987207929</v>
      </c>
      <c r="Q1314" s="113">
        <v>0.35145733310940597</v>
      </c>
      <c r="R1314" s="113">
        <v>0.35386056426487134</v>
      </c>
      <c r="S1314" s="207">
        <v>0.39372961193264766</v>
      </c>
      <c r="T1314" s="113">
        <v>0.42641617091059392</v>
      </c>
      <c r="U1314" s="111"/>
      <c r="V1314" s="114">
        <v>70.193021900000005</v>
      </c>
      <c r="W1314" s="114">
        <v>72.86</v>
      </c>
      <c r="X1314" s="115">
        <v>73.12932733792853</v>
      </c>
      <c r="Y1314" s="115">
        <v>73.584226865979673</v>
      </c>
      <c r="Z1314" s="115">
        <v>73.845839084089818</v>
      </c>
      <c r="AA1314" s="119">
        <v>74.400978464703485</v>
      </c>
      <c r="AB1314" s="115">
        <v>74.3246101714292</v>
      </c>
      <c r="AC1314" s="115"/>
      <c r="AD1314" s="116">
        <v>39.009171580000043</v>
      </c>
      <c r="AE1314" s="116">
        <v>39.009084335997883</v>
      </c>
      <c r="AF1314" s="115">
        <v>39.011199659436876</v>
      </c>
      <c r="AG1314" s="115">
        <v>39.027278733346662</v>
      </c>
      <c r="AH1314" s="115">
        <v>39.026890107365922</v>
      </c>
      <c r="AI1314" s="119">
        <v>43.458157242883772</v>
      </c>
      <c r="AJ1314" s="117">
        <v>48.275862068965516</v>
      </c>
      <c r="AK1314" s="115"/>
      <c r="AL1314" s="118">
        <v>6.3303617799352745</v>
      </c>
      <c r="AM1314" s="118">
        <v>6.5689206111111114</v>
      </c>
      <c r="AN1314" s="115">
        <v>6.8363885573218326</v>
      </c>
      <c r="AO1314" s="115">
        <v>6.7609599554786053</v>
      </c>
      <c r="AP1314" s="115">
        <v>6.9245274448705656</v>
      </c>
      <c r="AQ1314" s="119">
        <v>6.6118808803966242</v>
      </c>
      <c r="AR1314" s="115">
        <v>6.2183000000000002</v>
      </c>
      <c r="AS1314" s="115"/>
      <c r="AT1314" s="118">
        <v>283.45948129487488</v>
      </c>
      <c r="AU1314" s="118">
        <v>202.95272726709464</v>
      </c>
      <c r="AV1314" s="119">
        <v>349.124331275771</v>
      </c>
      <c r="AW1314" s="119">
        <v>392.90509594839136</v>
      </c>
      <c r="AX1314" s="119">
        <v>392.49698579366259</v>
      </c>
      <c r="AY1314" s="119">
        <v>511.18744889326626</v>
      </c>
      <c r="AZ1314" s="119">
        <v>634.86988987337406</v>
      </c>
      <c r="BA1314" s="119"/>
    </row>
    <row r="1315" spans="1:53" x14ac:dyDescent="0.25">
      <c r="A1315" s="180" t="s">
        <v>2350</v>
      </c>
      <c r="B1315" s="181">
        <v>5</v>
      </c>
      <c r="C1315" s="182" t="s">
        <v>2351</v>
      </c>
      <c r="D1315" s="31"/>
      <c r="E1315" s="32"/>
      <c r="F1315" s="160">
        <v>29132</v>
      </c>
      <c r="G1315" s="109">
        <v>26088</v>
      </c>
      <c r="H1315" s="110">
        <v>27243</v>
      </c>
      <c r="I1315" s="110">
        <v>27235</v>
      </c>
      <c r="J1315" s="110">
        <v>27207</v>
      </c>
      <c r="K1315" s="110">
        <v>27011</v>
      </c>
      <c r="L1315" s="110">
        <v>25800</v>
      </c>
      <c r="M1315" s="111"/>
      <c r="N1315" s="112">
        <v>0.34877117100214944</v>
      </c>
      <c r="O1315" s="112">
        <v>0.38092684457971204</v>
      </c>
      <c r="P1315" s="113">
        <v>0.47315698106154841</v>
      </c>
      <c r="Q1315" s="113">
        <v>0.49716682015488894</v>
      </c>
      <c r="R1315" s="113">
        <v>0.50891213376786637</v>
      </c>
      <c r="S1315" s="207">
        <v>0.51675744041970939</v>
      </c>
      <c r="T1315" s="113">
        <v>0.51094945993470098</v>
      </c>
      <c r="U1315" s="111"/>
      <c r="V1315" s="114">
        <v>71.327576149999999</v>
      </c>
      <c r="W1315" s="114">
        <v>73.069999999999993</v>
      </c>
      <c r="X1315" s="115">
        <v>73.456835787042564</v>
      </c>
      <c r="Y1315" s="115">
        <v>73.802850156604705</v>
      </c>
      <c r="Z1315" s="115">
        <v>74.067121184375921</v>
      </c>
      <c r="AA1315" s="119">
        <v>74.619967356896439</v>
      </c>
      <c r="AB1315" s="115">
        <v>74.784053889550066</v>
      </c>
      <c r="AC1315" s="115"/>
      <c r="AD1315" s="116">
        <v>65.398684643992638</v>
      </c>
      <c r="AE1315" s="116">
        <v>65.398216068590315</v>
      </c>
      <c r="AF1315" s="115">
        <v>65.46184738955823</v>
      </c>
      <c r="AG1315" s="115">
        <v>65.495935646403964</v>
      </c>
      <c r="AH1315" s="115">
        <v>65.493848390308699</v>
      </c>
      <c r="AI1315" s="119">
        <v>63.329494090672483</v>
      </c>
      <c r="AJ1315" s="117">
        <v>60.964716391246085</v>
      </c>
      <c r="AK1315" s="115"/>
      <c r="AL1315" s="118">
        <v>8.4132473206999734</v>
      </c>
      <c r="AM1315" s="118">
        <v>8.6523826001571074</v>
      </c>
      <c r="AN1315" s="115">
        <v>8.9021303765252462</v>
      </c>
      <c r="AO1315" s="115">
        <v>8.7895786965517235</v>
      </c>
      <c r="AP1315" s="115">
        <v>8.9081753835890591</v>
      </c>
      <c r="AQ1315" s="119">
        <v>8.6625906589782016</v>
      </c>
      <c r="AR1315" s="115">
        <v>8.3169000000000004</v>
      </c>
      <c r="AS1315" s="115"/>
      <c r="AT1315" s="118">
        <v>280.41585515357502</v>
      </c>
      <c r="AU1315" s="118">
        <v>337.73261269080427</v>
      </c>
      <c r="AV1315" s="119">
        <v>600.04703744360984</v>
      </c>
      <c r="AW1315" s="119">
        <v>690.9049317099475</v>
      </c>
      <c r="AX1315" s="119">
        <v>728.85841949329415</v>
      </c>
      <c r="AY1315" s="119">
        <v>778.47955537814414</v>
      </c>
      <c r="AZ1315" s="119">
        <v>784.19714562305933</v>
      </c>
      <c r="BA1315" s="119"/>
    </row>
    <row r="1316" spans="1:53" x14ac:dyDescent="0.25">
      <c r="A1316" s="180" t="s">
        <v>2352</v>
      </c>
      <c r="B1316" s="181">
        <v>6</v>
      </c>
      <c r="C1316" s="182" t="s">
        <v>2353</v>
      </c>
      <c r="D1316" s="31"/>
      <c r="E1316" s="32"/>
      <c r="F1316" s="160">
        <v>5419</v>
      </c>
      <c r="G1316" s="109">
        <v>2753</v>
      </c>
      <c r="H1316" s="110">
        <v>2481</v>
      </c>
      <c r="I1316" s="110">
        <v>2347</v>
      </c>
      <c r="J1316" s="110">
        <v>2218</v>
      </c>
      <c r="K1316" s="110">
        <v>1866</v>
      </c>
      <c r="L1316" s="110">
        <v>1814</v>
      </c>
      <c r="M1316" s="111"/>
      <c r="N1316" s="112">
        <v>0.34558392612502054</v>
      </c>
      <c r="O1316" s="112">
        <v>0.31711252155888969</v>
      </c>
      <c r="P1316" s="113">
        <v>0.46231934565174143</v>
      </c>
      <c r="Q1316" s="113">
        <v>0.49532974371111255</v>
      </c>
      <c r="R1316" s="113">
        <v>0.50379322863853016</v>
      </c>
      <c r="S1316" s="207">
        <v>0.50562056041127024</v>
      </c>
      <c r="T1316" s="113">
        <v>0.49531694240493346</v>
      </c>
      <c r="U1316" s="111"/>
      <c r="V1316" s="114">
        <v>71.379654049999999</v>
      </c>
      <c r="W1316" s="114">
        <v>72.709999999999994</v>
      </c>
      <c r="X1316" s="115">
        <v>72.382193700482702</v>
      </c>
      <c r="Y1316" s="115">
        <v>72.530350529438692</v>
      </c>
      <c r="Z1316" s="115">
        <v>72.510233794766819</v>
      </c>
      <c r="AA1316" s="119">
        <v>72.405717681334608</v>
      </c>
      <c r="AB1316" s="115">
        <v>71.970039429883883</v>
      </c>
      <c r="AC1316" s="115"/>
      <c r="AD1316" s="116">
        <v>51.240741907244235</v>
      </c>
      <c r="AE1316" s="116">
        <v>51.240620895512038</v>
      </c>
      <c r="AF1316" s="115">
        <v>51.243554953409372</v>
      </c>
      <c r="AG1316" s="115">
        <v>51.265857421635985</v>
      </c>
      <c r="AH1316" s="115">
        <v>51.265318378241055</v>
      </c>
      <c r="AI1316" s="119">
        <v>54.199948843010361</v>
      </c>
      <c r="AJ1316" s="117">
        <v>57.391304347826086</v>
      </c>
      <c r="AK1316" s="115"/>
      <c r="AL1316" s="118">
        <v>7.5293345582486308</v>
      </c>
      <c r="AM1316" s="118">
        <v>7.8790934469200513</v>
      </c>
      <c r="AN1316" s="115">
        <v>8.0512729007899821</v>
      </c>
      <c r="AO1316" s="115">
        <v>7.9185827225130891</v>
      </c>
      <c r="AP1316" s="115">
        <v>8.0446053551296508</v>
      </c>
      <c r="AQ1316" s="119">
        <v>7.5170197941837955</v>
      </c>
      <c r="AR1316" s="115">
        <v>6.8513000000000002</v>
      </c>
      <c r="AS1316" s="115"/>
      <c r="AT1316" s="118">
        <v>324.45806060725801</v>
      </c>
      <c r="AU1316" s="118">
        <v>246.06513561988976</v>
      </c>
      <c r="AV1316" s="119">
        <v>684.41083170357228</v>
      </c>
      <c r="AW1316" s="119">
        <v>839.60924916315241</v>
      </c>
      <c r="AX1316" s="119">
        <v>873.33544476605641</v>
      </c>
      <c r="AY1316" s="119">
        <v>898.31942163790518</v>
      </c>
      <c r="AZ1316" s="119">
        <v>881.86920889694784</v>
      </c>
      <c r="BA1316" s="119"/>
    </row>
    <row r="1317" spans="1:53" x14ac:dyDescent="0.25">
      <c r="A1317" s="180"/>
      <c r="B1317" s="183"/>
      <c r="C1317" s="182"/>
      <c r="D1317" s="31"/>
      <c r="E1317" s="32"/>
      <c r="F1317" s="160"/>
      <c r="G1317" s="109"/>
      <c r="H1317" s="110"/>
      <c r="I1317" s="110"/>
      <c r="J1317" s="110"/>
      <c r="K1317" s="110"/>
      <c r="L1317" s="110" t="s">
        <v>15</v>
      </c>
      <c r="M1317" s="111"/>
      <c r="N1317" s="112"/>
      <c r="O1317" s="112"/>
      <c r="P1317" s="113"/>
      <c r="Q1317" s="113"/>
      <c r="R1317" s="113"/>
      <c r="S1317" s="207"/>
      <c r="T1317" s="113"/>
      <c r="U1317" s="111"/>
      <c r="V1317" s="114"/>
      <c r="W1317" s="114"/>
      <c r="X1317" s="115"/>
      <c r="Y1317" s="115"/>
      <c r="Z1317" s="115"/>
      <c r="AA1317" s="119"/>
      <c r="AB1317" s="115"/>
      <c r="AC1317" s="115"/>
      <c r="AD1317" s="116"/>
      <c r="AE1317" s="116"/>
      <c r="AF1317" s="115"/>
      <c r="AG1317" s="115"/>
      <c r="AH1317" s="115"/>
      <c r="AI1317" s="119"/>
      <c r="AJ1317" s="120"/>
      <c r="AK1317" s="115"/>
      <c r="AL1317" s="118"/>
      <c r="AM1317" s="118"/>
      <c r="AN1317" s="115"/>
      <c r="AO1317" s="115"/>
      <c r="AP1317" s="115"/>
      <c r="AQ1317" s="119"/>
      <c r="AR1317" s="115"/>
      <c r="AS1317" s="115"/>
      <c r="AT1317" s="118"/>
      <c r="AU1317" s="118"/>
      <c r="AV1317" s="119"/>
      <c r="AW1317" s="119"/>
      <c r="AX1317" s="119"/>
      <c r="AY1317" s="119"/>
      <c r="AZ1317" s="119"/>
      <c r="BA1317" s="119"/>
    </row>
    <row r="1318" spans="1:53" x14ac:dyDescent="0.25">
      <c r="A1318" s="177" t="s">
        <v>2354</v>
      </c>
      <c r="B1318" s="178"/>
      <c r="C1318" s="179" t="s">
        <v>2355</v>
      </c>
      <c r="D1318" s="31"/>
      <c r="E1318" s="32"/>
      <c r="F1318" s="159">
        <v>115557</v>
      </c>
      <c r="G1318" s="97">
        <v>92053</v>
      </c>
      <c r="H1318" s="98">
        <v>91645</v>
      </c>
      <c r="I1318" s="98">
        <v>90086</v>
      </c>
      <c r="J1318" s="98">
        <v>88524</v>
      </c>
      <c r="K1318" s="98">
        <v>83796</v>
      </c>
      <c r="L1318" s="98">
        <v>83257</v>
      </c>
      <c r="M1318" s="121"/>
      <c r="N1318" s="100">
        <v>0.34542302557632332</v>
      </c>
      <c r="O1318" s="100">
        <v>0.33113300584046984</v>
      </c>
      <c r="P1318" s="101">
        <v>0.40311616235988512</v>
      </c>
      <c r="Q1318" s="101">
        <v>0.4201853758403471</v>
      </c>
      <c r="R1318" s="101">
        <v>0.42469881986580532</v>
      </c>
      <c r="S1318" s="206">
        <v>0.46226659024889638</v>
      </c>
      <c r="T1318" s="101">
        <v>0.49114780576158029</v>
      </c>
      <c r="U1318" s="121"/>
      <c r="V1318" s="102">
        <v>69.612058214046314</v>
      </c>
      <c r="W1318" s="102">
        <v>70.849999999999994</v>
      </c>
      <c r="X1318" s="103">
        <v>70.451244692410839</v>
      </c>
      <c r="Y1318" s="103">
        <v>70.586338232607147</v>
      </c>
      <c r="Z1318" s="103">
        <v>70.562316651237339</v>
      </c>
      <c r="AA1318" s="107">
        <v>70.404438043969975</v>
      </c>
      <c r="AB1318" s="103">
        <v>69.952006745128301</v>
      </c>
      <c r="AC1318" s="103"/>
      <c r="AD1318" s="104">
        <v>68.367890761423126</v>
      </c>
      <c r="AE1318" s="104">
        <v>66.556301016479338</v>
      </c>
      <c r="AF1318" s="103">
        <v>69.693325315694537</v>
      </c>
      <c r="AG1318" s="103">
        <v>69.693325315694537</v>
      </c>
      <c r="AH1318" s="103">
        <v>69.693325315694537</v>
      </c>
      <c r="AI1318" s="107">
        <v>68.577243150673084</v>
      </c>
      <c r="AJ1318" s="105">
        <v>67.175048090134652</v>
      </c>
      <c r="AK1318" s="103"/>
      <c r="AL1318" s="106">
        <v>7.9150524989466664</v>
      </c>
      <c r="AM1318" s="106">
        <v>8.2106667059413923</v>
      </c>
      <c r="AN1318" s="103">
        <v>8.5001219517421376</v>
      </c>
      <c r="AO1318" s="103">
        <v>8.3945944767328484</v>
      </c>
      <c r="AP1318" s="103">
        <v>8.5490674919674916</v>
      </c>
      <c r="AQ1318" s="107">
        <v>8.3851647543416661</v>
      </c>
      <c r="AR1318" s="103">
        <v>8.1223152465033248</v>
      </c>
      <c r="AS1318" s="103"/>
      <c r="AT1318" s="106">
        <v>289.10246170253021</v>
      </c>
      <c r="AU1318" s="106">
        <v>248.6654159802687</v>
      </c>
      <c r="AV1318" s="107">
        <v>406.72369957141086</v>
      </c>
      <c r="AW1318" s="107">
        <v>458.06860301985978</v>
      </c>
      <c r="AX1318" s="107">
        <v>467.0482315155021</v>
      </c>
      <c r="AY1318" s="107">
        <v>605.58221031722667</v>
      </c>
      <c r="AZ1318" s="107">
        <v>747.78379876522877</v>
      </c>
      <c r="BA1318" s="107"/>
    </row>
    <row r="1319" spans="1:53" x14ac:dyDescent="0.25">
      <c r="A1319" s="180" t="s">
        <v>2356</v>
      </c>
      <c r="B1319" s="181">
        <v>1</v>
      </c>
      <c r="C1319" s="182" t="s">
        <v>2357</v>
      </c>
      <c r="D1319" s="31"/>
      <c r="E1319" s="32"/>
      <c r="F1319" s="160">
        <v>22270</v>
      </c>
      <c r="G1319" s="109">
        <v>16524</v>
      </c>
      <c r="H1319" s="110">
        <v>16340</v>
      </c>
      <c r="I1319" s="110">
        <v>16017</v>
      </c>
      <c r="J1319" s="110">
        <v>15687</v>
      </c>
      <c r="K1319" s="110">
        <v>14717</v>
      </c>
      <c r="L1319" s="110">
        <v>17908</v>
      </c>
      <c r="M1319" s="111"/>
      <c r="N1319" s="112">
        <v>0.39343744002364212</v>
      </c>
      <c r="O1319" s="112">
        <v>0.4113037547045415</v>
      </c>
      <c r="P1319" s="113">
        <v>0.49920320809886598</v>
      </c>
      <c r="Q1319" s="113">
        <v>0.52151311634928066</v>
      </c>
      <c r="R1319" s="113">
        <v>0.53017875177176566</v>
      </c>
      <c r="S1319" s="207">
        <v>0.53771270007567451</v>
      </c>
      <c r="T1319" s="113">
        <v>0.53497593208456595</v>
      </c>
      <c r="U1319" s="111"/>
      <c r="V1319" s="114">
        <v>72.246379099999999</v>
      </c>
      <c r="W1319" s="114">
        <v>71.22</v>
      </c>
      <c r="X1319" s="115">
        <v>70.204619054624473</v>
      </c>
      <c r="Y1319" s="115">
        <v>69.905778126960186</v>
      </c>
      <c r="Z1319" s="115">
        <v>69.568391822622175</v>
      </c>
      <c r="AA1319" s="119">
        <v>68.59039485969663</v>
      </c>
      <c r="AB1319" s="115">
        <v>67.859469800865838</v>
      </c>
      <c r="AC1319" s="115"/>
      <c r="AD1319" s="116">
        <v>77.062706401881513</v>
      </c>
      <c r="AE1319" s="116">
        <v>77.062068345856915</v>
      </c>
      <c r="AF1319" s="115">
        <v>77.31343283582089</v>
      </c>
      <c r="AG1319" s="115">
        <v>77.31343283582089</v>
      </c>
      <c r="AH1319" s="115">
        <v>77.31343283582089</v>
      </c>
      <c r="AI1319" s="119">
        <v>75.654329177135594</v>
      </c>
      <c r="AJ1319" s="117">
        <v>73.791821561338296</v>
      </c>
      <c r="AK1319" s="115"/>
      <c r="AL1319" s="118">
        <v>10.22766786374439</v>
      </c>
      <c r="AM1319" s="118">
        <v>10.50215941808834</v>
      </c>
      <c r="AN1319" s="115">
        <v>10.707131635914433</v>
      </c>
      <c r="AO1319" s="115">
        <v>10.565899079246845</v>
      </c>
      <c r="AP1319" s="115">
        <v>10.669347868721232</v>
      </c>
      <c r="AQ1319" s="119">
        <v>10.422948664354934</v>
      </c>
      <c r="AR1319" s="115">
        <v>10.0646</v>
      </c>
      <c r="AS1319" s="115"/>
      <c r="AT1319" s="118">
        <v>316.89997553875639</v>
      </c>
      <c r="AU1319" s="118">
        <v>358.99371022005562</v>
      </c>
      <c r="AV1319" s="119">
        <v>619.47403359460236</v>
      </c>
      <c r="AW1319" s="119">
        <v>711.20770531183553</v>
      </c>
      <c r="AX1319" s="119">
        <v>746.67058305140472</v>
      </c>
      <c r="AY1319" s="119">
        <v>813.26523798008566</v>
      </c>
      <c r="AZ1319" s="119">
        <v>841.21940900263826</v>
      </c>
      <c r="BA1319" s="119"/>
    </row>
    <row r="1320" spans="1:53" x14ac:dyDescent="0.25">
      <c r="A1320" s="180" t="s">
        <v>2358</v>
      </c>
      <c r="B1320" s="181">
        <v>2</v>
      </c>
      <c r="C1320" s="182" t="s">
        <v>2359</v>
      </c>
      <c r="D1320" s="31"/>
      <c r="E1320" s="32"/>
      <c r="F1320" s="160">
        <v>10930</v>
      </c>
      <c r="G1320" s="109">
        <v>8402</v>
      </c>
      <c r="H1320" s="110">
        <v>8252</v>
      </c>
      <c r="I1320" s="110">
        <v>8069</v>
      </c>
      <c r="J1320" s="110">
        <v>7887</v>
      </c>
      <c r="K1320" s="110">
        <v>7343</v>
      </c>
      <c r="L1320" s="110">
        <v>6077</v>
      </c>
      <c r="M1320" s="111"/>
      <c r="N1320" s="112">
        <v>0.33460296764918612</v>
      </c>
      <c r="O1320" s="112">
        <v>0.30273931251516101</v>
      </c>
      <c r="P1320" s="113">
        <v>0.36772247425544619</v>
      </c>
      <c r="Q1320" s="113">
        <v>0.38360114468011847</v>
      </c>
      <c r="R1320" s="113">
        <v>0.38523592563444697</v>
      </c>
      <c r="S1320" s="207">
        <v>0.45151011541352426</v>
      </c>
      <c r="T1320" s="113">
        <v>0.49695272665505535</v>
      </c>
      <c r="U1320" s="111"/>
      <c r="V1320" s="114">
        <v>67.775119400000008</v>
      </c>
      <c r="W1320" s="114">
        <v>70.64</v>
      </c>
      <c r="X1320" s="115">
        <v>70.725854344616408</v>
      </c>
      <c r="Y1320" s="115">
        <v>71.179606072949426</v>
      </c>
      <c r="Z1320" s="115">
        <v>71.393881694227034</v>
      </c>
      <c r="AA1320" s="119">
        <v>71.815079544489208</v>
      </c>
      <c r="AB1320" s="115">
        <v>71.549899859421956</v>
      </c>
      <c r="AC1320" s="115"/>
      <c r="AD1320" s="116">
        <v>70.993565737171053</v>
      </c>
      <c r="AE1320" s="116">
        <v>70.993212909330097</v>
      </c>
      <c r="AF1320" s="115">
        <v>71.084337349397586</v>
      </c>
      <c r="AG1320" s="115">
        <v>71.084337349397586</v>
      </c>
      <c r="AH1320" s="115">
        <v>71.084337349397586</v>
      </c>
      <c r="AI1320" s="119">
        <v>67.154726553448882</v>
      </c>
      <c r="AJ1320" s="117">
        <v>62.862010221465084</v>
      </c>
      <c r="AK1320" s="115"/>
      <c r="AL1320" s="118">
        <v>7.4043763641504095</v>
      </c>
      <c r="AM1320" s="118">
        <v>7.6183882352941179</v>
      </c>
      <c r="AN1320" s="115">
        <v>7.9200354560734469</v>
      </c>
      <c r="AO1320" s="115">
        <v>7.8587638428344304</v>
      </c>
      <c r="AP1320" s="115">
        <v>8.0320625082653745</v>
      </c>
      <c r="AQ1320" s="119">
        <v>7.6813697108245389</v>
      </c>
      <c r="AR1320" s="115">
        <v>7.2527999999999997</v>
      </c>
      <c r="AS1320" s="115"/>
      <c r="AT1320" s="118">
        <v>279.7018991062231</v>
      </c>
      <c r="AU1320" s="118">
        <v>201.71067412759291</v>
      </c>
      <c r="AV1320" s="119">
        <v>325.56754882461507</v>
      </c>
      <c r="AW1320" s="119">
        <v>363.26367973053482</v>
      </c>
      <c r="AX1320" s="119">
        <v>361.30904970514183</v>
      </c>
      <c r="AY1320" s="119">
        <v>586.3806247918983</v>
      </c>
      <c r="AZ1320" s="119">
        <v>828.66076584589496</v>
      </c>
      <c r="BA1320" s="119"/>
    </row>
    <row r="1321" spans="1:53" x14ac:dyDescent="0.25">
      <c r="A1321" s="180" t="s">
        <v>2360</v>
      </c>
      <c r="B1321" s="181">
        <v>3</v>
      </c>
      <c r="C1321" s="182" t="s">
        <v>2361</v>
      </c>
      <c r="D1321" s="31"/>
      <c r="E1321" s="32"/>
      <c r="F1321" s="160">
        <v>7661</v>
      </c>
      <c r="G1321" s="109">
        <v>4956</v>
      </c>
      <c r="H1321" s="110">
        <v>4815</v>
      </c>
      <c r="I1321" s="110">
        <v>4689</v>
      </c>
      <c r="J1321" s="110">
        <v>4564</v>
      </c>
      <c r="K1321" s="110">
        <v>4198</v>
      </c>
      <c r="L1321" s="110">
        <v>4284</v>
      </c>
      <c r="M1321" s="111"/>
      <c r="N1321" s="112">
        <v>0.32008914768596181</v>
      </c>
      <c r="O1321" s="112">
        <v>0.30062352846210266</v>
      </c>
      <c r="P1321" s="113">
        <v>0.35415859726441123</v>
      </c>
      <c r="Q1321" s="113">
        <v>0.36701192741201183</v>
      </c>
      <c r="R1321" s="113">
        <v>0.36960848903612259</v>
      </c>
      <c r="S1321" s="207">
        <v>0.42132160860877577</v>
      </c>
      <c r="T1321" s="113">
        <v>0.45910118174933368</v>
      </c>
      <c r="U1321" s="111"/>
      <c r="V1321" s="114">
        <v>70.750999400000012</v>
      </c>
      <c r="W1321" s="114">
        <v>70.760000000000005</v>
      </c>
      <c r="X1321" s="115">
        <v>69.81911493499608</v>
      </c>
      <c r="Y1321" s="115">
        <v>69.675764767719699</v>
      </c>
      <c r="Z1321" s="115">
        <v>69.399568915823693</v>
      </c>
      <c r="AA1321" s="119">
        <v>68.531704873010597</v>
      </c>
      <c r="AB1321" s="115">
        <v>67.639000908713314</v>
      </c>
      <c r="AC1321" s="115"/>
      <c r="AD1321" s="116">
        <v>66.633997322021798</v>
      </c>
      <c r="AE1321" s="116">
        <v>66.633794458852705</v>
      </c>
      <c r="AF1321" s="115">
        <v>66.666666666666657</v>
      </c>
      <c r="AG1321" s="115">
        <v>66.676100783813808</v>
      </c>
      <c r="AH1321" s="115">
        <v>66.675197135470057</v>
      </c>
      <c r="AI1321" s="119">
        <v>69.280525837273444</v>
      </c>
      <c r="AJ1321" s="117">
        <v>72.10526315789474</v>
      </c>
      <c r="AK1321" s="115"/>
      <c r="AL1321" s="118">
        <v>7.0071568618481255</v>
      </c>
      <c r="AM1321" s="118">
        <v>7.1251689412737802</v>
      </c>
      <c r="AN1321" s="115">
        <v>7.4073688434279772</v>
      </c>
      <c r="AO1321" s="115">
        <v>7.3333427087198517</v>
      </c>
      <c r="AP1321" s="115">
        <v>7.4976569419401375</v>
      </c>
      <c r="AQ1321" s="119">
        <v>7.0024430258374508</v>
      </c>
      <c r="AR1321" s="115">
        <v>6.4442000000000004</v>
      </c>
      <c r="AS1321" s="115"/>
      <c r="AT1321" s="118">
        <v>249.47483733899705</v>
      </c>
      <c r="AU1321" s="118">
        <v>210.66339274632938</v>
      </c>
      <c r="AV1321" s="119">
        <v>320.69885777379363</v>
      </c>
      <c r="AW1321" s="119">
        <v>356.07168283332959</v>
      </c>
      <c r="AX1321" s="119">
        <v>360.18395014810221</v>
      </c>
      <c r="AY1321" s="119">
        <v>539.35765515244566</v>
      </c>
      <c r="AZ1321" s="119">
        <v>726.18072429432505</v>
      </c>
      <c r="BA1321" s="119"/>
    </row>
    <row r="1322" spans="1:53" x14ac:dyDescent="0.25">
      <c r="A1322" s="180" t="s">
        <v>2362</v>
      </c>
      <c r="B1322" s="181">
        <v>4</v>
      </c>
      <c r="C1322" s="182" t="s">
        <v>2363</v>
      </c>
      <c r="D1322" s="31"/>
      <c r="E1322" s="32"/>
      <c r="F1322" s="160">
        <v>1603</v>
      </c>
      <c r="G1322" s="109">
        <v>1269</v>
      </c>
      <c r="H1322" s="110">
        <v>1266</v>
      </c>
      <c r="I1322" s="110">
        <v>1246</v>
      </c>
      <c r="J1322" s="110">
        <v>1225</v>
      </c>
      <c r="K1322" s="110">
        <v>1161</v>
      </c>
      <c r="L1322" s="110">
        <v>1264</v>
      </c>
      <c r="M1322" s="111"/>
      <c r="N1322" s="112">
        <v>0.37754095718997938</v>
      </c>
      <c r="O1322" s="112">
        <v>0.37069544332868254</v>
      </c>
      <c r="P1322" s="113">
        <v>0.47030750611035699</v>
      </c>
      <c r="Q1322" s="113">
        <v>0.49560597542450857</v>
      </c>
      <c r="R1322" s="113">
        <v>0.50285926316231122</v>
      </c>
      <c r="S1322" s="207">
        <v>0.5275989033868671</v>
      </c>
      <c r="T1322" s="113">
        <v>0.53546554447195227</v>
      </c>
      <c r="U1322" s="111"/>
      <c r="V1322" s="114">
        <v>69.821036899999996</v>
      </c>
      <c r="W1322" s="114">
        <v>70.92</v>
      </c>
      <c r="X1322" s="115">
        <v>70.379370163993741</v>
      </c>
      <c r="Y1322" s="115">
        <v>70.462379757557628</v>
      </c>
      <c r="Z1322" s="115">
        <v>70.370453880256733</v>
      </c>
      <c r="AA1322" s="119">
        <v>70.019656791109554</v>
      </c>
      <c r="AB1322" s="115">
        <v>69.389955057394417</v>
      </c>
      <c r="AC1322" s="115"/>
      <c r="AD1322" s="116">
        <v>95.037899548816085</v>
      </c>
      <c r="AE1322" s="116">
        <v>95.037370884829514</v>
      </c>
      <c r="AF1322" s="115">
        <v>95.454545454545453</v>
      </c>
      <c r="AG1322" s="115">
        <v>95.454545454545453</v>
      </c>
      <c r="AH1322" s="115">
        <v>95.454545454545453</v>
      </c>
      <c r="AI1322" s="119">
        <v>82.548100170665293</v>
      </c>
      <c r="AJ1322" s="117">
        <v>68.421052631578945</v>
      </c>
      <c r="AK1322" s="115"/>
      <c r="AL1322" s="118">
        <v>9.0057895798319336</v>
      </c>
      <c r="AM1322" s="118">
        <v>9.2751382978723402</v>
      </c>
      <c r="AN1322" s="115">
        <v>9.55036231358776</v>
      </c>
      <c r="AO1322" s="115">
        <v>9.5167048322147636</v>
      </c>
      <c r="AP1322" s="115">
        <v>9.6560893368010401</v>
      </c>
      <c r="AQ1322" s="119">
        <v>9.3729296055889382</v>
      </c>
      <c r="AR1322" s="115">
        <v>8.9915000000000003</v>
      </c>
      <c r="AS1322" s="115"/>
      <c r="AT1322" s="118">
        <v>290.70160962732405</v>
      </c>
      <c r="AU1322" s="118">
        <v>266.95588038479644</v>
      </c>
      <c r="AV1322" s="119">
        <v>504.72135294595995</v>
      </c>
      <c r="AW1322" s="119">
        <v>584.86430932845167</v>
      </c>
      <c r="AX1322" s="119">
        <v>605.39678975010622</v>
      </c>
      <c r="AY1322" s="119">
        <v>762.1706100985175</v>
      </c>
      <c r="AZ1322" s="119">
        <v>903.99567412921772</v>
      </c>
      <c r="BA1322" s="119"/>
    </row>
    <row r="1323" spans="1:53" x14ac:dyDescent="0.25">
      <c r="A1323" s="180" t="s">
        <v>2364</v>
      </c>
      <c r="B1323" s="181">
        <v>5</v>
      </c>
      <c r="C1323" s="182" t="s">
        <v>2365</v>
      </c>
      <c r="D1323" s="31"/>
      <c r="E1323" s="32"/>
      <c r="F1323" s="160">
        <v>1954</v>
      </c>
      <c r="G1323" s="109">
        <v>1774</v>
      </c>
      <c r="H1323" s="110">
        <v>1785</v>
      </c>
      <c r="I1323" s="110">
        <v>1760</v>
      </c>
      <c r="J1323" s="110">
        <v>1736</v>
      </c>
      <c r="K1323" s="110">
        <v>1658</v>
      </c>
      <c r="L1323" s="110">
        <v>1601</v>
      </c>
      <c r="M1323" s="111"/>
      <c r="N1323" s="112">
        <v>0.32021875715512887</v>
      </c>
      <c r="O1323" s="112">
        <v>0.2517367765012245</v>
      </c>
      <c r="P1323" s="113">
        <v>0.29828879158790989</v>
      </c>
      <c r="Q1323" s="113">
        <v>0.30646108236723257</v>
      </c>
      <c r="R1323" s="113">
        <v>0.2979016669412235</v>
      </c>
      <c r="S1323" s="207">
        <v>0.37725359249750751</v>
      </c>
      <c r="T1323" s="113">
        <v>0.44100570285625795</v>
      </c>
      <c r="U1323" s="111"/>
      <c r="V1323" s="114">
        <v>70.059107300000008</v>
      </c>
      <c r="W1323" s="114">
        <v>70.61</v>
      </c>
      <c r="X1323" s="115">
        <v>68.464608138745945</v>
      </c>
      <c r="Y1323" s="115">
        <v>68.18872911204754</v>
      </c>
      <c r="Z1323" s="115">
        <v>67.535479563961445</v>
      </c>
      <c r="AA1323" s="119">
        <v>65.918415303917527</v>
      </c>
      <c r="AB1323" s="115">
        <v>64.107482823543236</v>
      </c>
      <c r="AC1323" s="115"/>
      <c r="AD1323" s="116">
        <v>45.261953896370876</v>
      </c>
      <c r="AE1323" s="116">
        <v>45.261626426426062</v>
      </c>
      <c r="AF1323" s="115">
        <v>45.269566282836863</v>
      </c>
      <c r="AG1323" s="115">
        <v>45.329919009852198</v>
      </c>
      <c r="AH1323" s="115">
        <v>45.328460304092246</v>
      </c>
      <c r="AI1323" s="119">
        <v>51.237355069339856</v>
      </c>
      <c r="AJ1323" s="117">
        <v>57.664233576642332</v>
      </c>
      <c r="AK1323" s="115"/>
      <c r="AL1323" s="118">
        <v>6.8262845827439875</v>
      </c>
      <c r="AM1323" s="118">
        <v>7.0612072481572481</v>
      </c>
      <c r="AN1323" s="115">
        <v>7.3940812140008116</v>
      </c>
      <c r="AO1323" s="115">
        <v>7.317818435155413</v>
      </c>
      <c r="AP1323" s="115">
        <v>7.4458657676348539</v>
      </c>
      <c r="AQ1323" s="119">
        <v>7.5715709764046153</v>
      </c>
      <c r="AR1323" s="115">
        <v>7.6204000000000001</v>
      </c>
      <c r="AS1323" s="115"/>
      <c r="AT1323" s="118">
        <v>304.26498361506839</v>
      </c>
      <c r="AU1323" s="118">
        <v>161.32359929902617</v>
      </c>
      <c r="AV1323" s="119">
        <v>248.85520822568722</v>
      </c>
      <c r="AW1323" s="119">
        <v>269.85063592470078</v>
      </c>
      <c r="AX1323" s="119">
        <v>251.53547390102494</v>
      </c>
      <c r="AY1323" s="119">
        <v>460.25881128246692</v>
      </c>
      <c r="AZ1323" s="119">
        <v>702.19905359613131</v>
      </c>
      <c r="BA1323" s="119"/>
    </row>
    <row r="1324" spans="1:53" x14ac:dyDescent="0.25">
      <c r="A1324" s="180" t="s">
        <v>2366</v>
      </c>
      <c r="B1324" s="181">
        <v>6</v>
      </c>
      <c r="C1324" s="182" t="s">
        <v>2367</v>
      </c>
      <c r="D1324" s="31"/>
      <c r="E1324" s="32"/>
      <c r="F1324" s="160">
        <v>2031</v>
      </c>
      <c r="G1324" s="109">
        <v>1756</v>
      </c>
      <c r="H1324" s="110">
        <v>1767</v>
      </c>
      <c r="I1324" s="110">
        <v>1744</v>
      </c>
      <c r="J1324" s="110">
        <v>1720</v>
      </c>
      <c r="K1324" s="110">
        <v>1645</v>
      </c>
      <c r="L1324" s="110">
        <v>1410</v>
      </c>
      <c r="M1324" s="111"/>
      <c r="N1324" s="112">
        <v>0.32319234916103579</v>
      </c>
      <c r="O1324" s="112">
        <v>0.29257818709597844</v>
      </c>
      <c r="P1324" s="113">
        <v>0.37796237997068799</v>
      </c>
      <c r="Q1324" s="113">
        <v>0.39791756782423604</v>
      </c>
      <c r="R1324" s="113">
        <v>0.40088466063545081</v>
      </c>
      <c r="S1324" s="207">
        <v>0.42035984033369483</v>
      </c>
      <c r="T1324" s="113">
        <v>0.43105912284457948</v>
      </c>
      <c r="U1324" s="111"/>
      <c r="V1324" s="114">
        <v>70.542687799999996</v>
      </c>
      <c r="W1324" s="114">
        <v>70.88</v>
      </c>
      <c r="X1324" s="115">
        <v>69.082652161135769</v>
      </c>
      <c r="Y1324" s="115">
        <v>68.841489047315363</v>
      </c>
      <c r="Z1324" s="115">
        <v>68.303347895917724</v>
      </c>
      <c r="AA1324" s="119">
        <v>66.89952827160414</v>
      </c>
      <c r="AB1324" s="115">
        <v>65.370751795199354</v>
      </c>
      <c r="AC1324" s="115"/>
      <c r="AD1324" s="116">
        <v>62.492009503094678</v>
      </c>
      <c r="AE1324" s="116">
        <v>62.491895809843903</v>
      </c>
      <c r="AF1324" s="115">
        <v>62.5</v>
      </c>
      <c r="AG1324" s="115">
        <v>62.515606095130636</v>
      </c>
      <c r="AH1324" s="115">
        <v>62.515099651707608</v>
      </c>
      <c r="AI1324" s="119">
        <v>58.892728389302079</v>
      </c>
      <c r="AJ1324" s="117">
        <v>54.954954954954957</v>
      </c>
      <c r="AK1324" s="115"/>
      <c r="AL1324" s="118">
        <v>6.6185310393258421</v>
      </c>
      <c r="AM1324" s="118">
        <v>6.7746964197530861</v>
      </c>
      <c r="AN1324" s="115">
        <v>7.104601214232046</v>
      </c>
      <c r="AO1324" s="115">
        <v>7.0934200850159383</v>
      </c>
      <c r="AP1324" s="115">
        <v>7.2537093717816674</v>
      </c>
      <c r="AQ1324" s="119">
        <v>7.0093956538591335</v>
      </c>
      <c r="AR1324" s="115">
        <v>6.7058</v>
      </c>
      <c r="AS1324" s="115"/>
      <c r="AT1324" s="118">
        <v>273.07145527566985</v>
      </c>
      <c r="AU1324" s="118">
        <v>207.55185364402496</v>
      </c>
      <c r="AV1324" s="119">
        <v>409.90736928185214</v>
      </c>
      <c r="AW1324" s="119">
        <v>475.29523628187303</v>
      </c>
      <c r="AX1324" s="119">
        <v>484.06657347253309</v>
      </c>
      <c r="AY1324" s="119">
        <v>599.08215241001744</v>
      </c>
      <c r="AZ1324" s="119">
        <v>708.43810157611233</v>
      </c>
      <c r="BA1324" s="119"/>
    </row>
    <row r="1325" spans="1:53" x14ac:dyDescent="0.25">
      <c r="A1325" s="180" t="s">
        <v>2368</v>
      </c>
      <c r="B1325" s="181">
        <v>7</v>
      </c>
      <c r="C1325" s="182" t="s">
        <v>2369</v>
      </c>
      <c r="D1325" s="31"/>
      <c r="E1325" s="32"/>
      <c r="F1325" s="160">
        <v>2715</v>
      </c>
      <c r="G1325" s="109">
        <v>2612</v>
      </c>
      <c r="H1325" s="110">
        <v>2664</v>
      </c>
      <c r="I1325" s="110">
        <v>2641</v>
      </c>
      <c r="J1325" s="110">
        <v>2618</v>
      </c>
      <c r="K1325" s="110">
        <v>2541</v>
      </c>
      <c r="L1325" s="110">
        <v>2598</v>
      </c>
      <c r="M1325" s="111"/>
      <c r="N1325" s="112">
        <v>0.37300200769487163</v>
      </c>
      <c r="O1325" s="112">
        <v>0.36582210377484758</v>
      </c>
      <c r="P1325" s="113">
        <v>0.45204695411171536</v>
      </c>
      <c r="Q1325" s="113">
        <v>0.47450221711945129</v>
      </c>
      <c r="R1325" s="113">
        <v>0.48204945408236072</v>
      </c>
      <c r="S1325" s="207">
        <v>0.51674002373339767</v>
      </c>
      <c r="T1325" s="113">
        <v>0.53767305506863039</v>
      </c>
      <c r="U1325" s="111"/>
      <c r="V1325" s="114">
        <v>67.194822799999997</v>
      </c>
      <c r="W1325" s="114">
        <v>71.19</v>
      </c>
      <c r="X1325" s="115">
        <v>72.615427708584406</v>
      </c>
      <c r="Y1325" s="115">
        <v>73.477563170765194</v>
      </c>
      <c r="Z1325" s="115">
        <v>74.215011151427959</v>
      </c>
      <c r="AA1325" s="119">
        <v>75.972560745630062</v>
      </c>
      <c r="AB1325" s="115">
        <v>76.834626285116983</v>
      </c>
      <c r="AC1325" s="115"/>
      <c r="AD1325" s="116">
        <v>85.137987687459301</v>
      </c>
      <c r="AE1325" s="116">
        <v>85.137381858431809</v>
      </c>
      <c r="AF1325" s="115">
        <v>85.483870967741936</v>
      </c>
      <c r="AG1325" s="115">
        <v>85.483870967741936</v>
      </c>
      <c r="AH1325" s="115">
        <v>85.483870967741936</v>
      </c>
      <c r="AI1325" s="119">
        <v>78.602294288607936</v>
      </c>
      <c r="AJ1325" s="117">
        <v>71.040723981900456</v>
      </c>
      <c r="AK1325" s="115"/>
      <c r="AL1325" s="118">
        <v>8.8994233388704327</v>
      </c>
      <c r="AM1325" s="118">
        <v>9.1883514476614714</v>
      </c>
      <c r="AN1325" s="115">
        <v>9.4524203254746997</v>
      </c>
      <c r="AO1325" s="115">
        <v>9.3458477106834774</v>
      </c>
      <c r="AP1325" s="115">
        <v>9.4871493882807485</v>
      </c>
      <c r="AQ1325" s="119">
        <v>9.1843717124907123</v>
      </c>
      <c r="AR1325" s="115">
        <v>8.7712000000000003</v>
      </c>
      <c r="AS1325" s="115"/>
      <c r="AT1325" s="118">
        <v>313.81328258606055</v>
      </c>
      <c r="AU1325" s="118">
        <v>270.52677999060489</v>
      </c>
      <c r="AV1325" s="119">
        <v>457.74044482174736</v>
      </c>
      <c r="AW1325" s="119">
        <v>518.60434612689653</v>
      </c>
      <c r="AX1325" s="119">
        <v>529.83999503322354</v>
      </c>
      <c r="AY1325" s="119">
        <v>661.20684456721938</v>
      </c>
      <c r="AZ1325" s="119">
        <v>785.99964586037572</v>
      </c>
      <c r="BA1325" s="119"/>
    </row>
    <row r="1326" spans="1:53" x14ac:dyDescent="0.25">
      <c r="A1326" s="180" t="s">
        <v>2370</v>
      </c>
      <c r="B1326" s="181">
        <v>8</v>
      </c>
      <c r="C1326" s="182" t="s">
        <v>2371</v>
      </c>
      <c r="D1326" s="31"/>
      <c r="E1326" s="32"/>
      <c r="F1326" s="160">
        <v>2410</v>
      </c>
      <c r="G1326" s="109">
        <v>1968</v>
      </c>
      <c r="H1326" s="110">
        <v>1970</v>
      </c>
      <c r="I1326" s="110">
        <v>1939</v>
      </c>
      <c r="J1326" s="110">
        <v>1909</v>
      </c>
      <c r="K1326" s="110">
        <v>1815</v>
      </c>
      <c r="L1326" s="110">
        <v>1646</v>
      </c>
      <c r="M1326" s="111"/>
      <c r="N1326" s="112">
        <v>0.36564328093151288</v>
      </c>
      <c r="O1326" s="112">
        <v>0.35107735115091349</v>
      </c>
      <c r="P1326" s="113">
        <v>0.40909939650370453</v>
      </c>
      <c r="Q1326" s="113">
        <v>0.42306130803992109</v>
      </c>
      <c r="R1326" s="113">
        <v>0.4266979815130062</v>
      </c>
      <c r="S1326" s="207">
        <v>0.46798324199183788</v>
      </c>
      <c r="T1326" s="113">
        <v>0.49425908031132593</v>
      </c>
      <c r="U1326" s="111"/>
      <c r="V1326" s="114">
        <v>69.132864650000002</v>
      </c>
      <c r="W1326" s="114">
        <v>70.760000000000005</v>
      </c>
      <c r="X1326" s="115">
        <v>70.477270372494388</v>
      </c>
      <c r="Y1326" s="115">
        <v>70.68879527341214</v>
      </c>
      <c r="Z1326" s="115">
        <v>70.722165980756728</v>
      </c>
      <c r="AA1326" s="119">
        <v>70.733928413883461</v>
      </c>
      <c r="AB1326" s="115">
        <v>70.360325685079587</v>
      </c>
      <c r="AC1326" s="115"/>
      <c r="AD1326" s="116">
        <v>83.629264314039759</v>
      </c>
      <c r="AE1326" s="116">
        <v>83.628813200277335</v>
      </c>
      <c r="AF1326" s="115">
        <v>83.870967741935488</v>
      </c>
      <c r="AG1326" s="115">
        <v>83.870967741935488</v>
      </c>
      <c r="AH1326" s="115">
        <v>83.870967741935488</v>
      </c>
      <c r="AI1326" s="119">
        <v>74.598546189111858</v>
      </c>
      <c r="AJ1326" s="117">
        <v>64.462809917355372</v>
      </c>
      <c r="AK1326" s="115"/>
      <c r="AL1326" s="118">
        <v>8.6100347266881023</v>
      </c>
      <c r="AM1326" s="118">
        <v>8.7210967867575455</v>
      </c>
      <c r="AN1326" s="115">
        <v>9.0049183279960054</v>
      </c>
      <c r="AO1326" s="115">
        <v>8.8407674624226349</v>
      </c>
      <c r="AP1326" s="115">
        <v>9.008775557461405</v>
      </c>
      <c r="AQ1326" s="119">
        <v>8.7656430868692858</v>
      </c>
      <c r="AR1326" s="115">
        <v>8.4750999999999994</v>
      </c>
      <c r="AS1326" s="115"/>
      <c r="AT1326" s="118">
        <v>293.68379176543135</v>
      </c>
      <c r="AU1326" s="118">
        <v>254.06315653515853</v>
      </c>
      <c r="AV1326" s="119">
        <v>376.33758765979371</v>
      </c>
      <c r="AW1326" s="119">
        <v>415.0990073717935</v>
      </c>
      <c r="AX1326" s="119">
        <v>420.13300343885993</v>
      </c>
      <c r="AY1326" s="119">
        <v>582.92227047460631</v>
      </c>
      <c r="AZ1326" s="119">
        <v>750.18211941613276</v>
      </c>
      <c r="BA1326" s="119"/>
    </row>
    <row r="1327" spans="1:53" x14ac:dyDescent="0.25">
      <c r="A1327" s="180" t="s">
        <v>2372</v>
      </c>
      <c r="B1327" s="181">
        <v>9</v>
      </c>
      <c r="C1327" s="182" t="s">
        <v>2373</v>
      </c>
      <c r="D1327" s="31"/>
      <c r="E1327" s="32"/>
      <c r="F1327" s="160">
        <v>1577</v>
      </c>
      <c r="G1327" s="109">
        <v>1049</v>
      </c>
      <c r="H1327" s="110">
        <v>1010</v>
      </c>
      <c r="I1327" s="110">
        <v>981</v>
      </c>
      <c r="J1327" s="110">
        <v>952</v>
      </c>
      <c r="K1327" s="110">
        <v>867</v>
      </c>
      <c r="L1327" s="110">
        <v>1000</v>
      </c>
      <c r="M1327" s="111"/>
      <c r="N1327" s="112">
        <v>0.36731624679371394</v>
      </c>
      <c r="O1327" s="112">
        <v>0.36530919895470282</v>
      </c>
      <c r="P1327" s="113">
        <v>0.45403613040304136</v>
      </c>
      <c r="Q1327" s="113">
        <v>0.47460496367527244</v>
      </c>
      <c r="R1327" s="113">
        <v>0.48286401681508667</v>
      </c>
      <c r="S1327" s="207">
        <v>0.51424198446521618</v>
      </c>
      <c r="T1327" s="113">
        <v>0.53204478746226502</v>
      </c>
      <c r="U1327" s="111"/>
      <c r="V1327" s="114">
        <v>69.501129800000001</v>
      </c>
      <c r="W1327" s="114">
        <v>71.25</v>
      </c>
      <c r="X1327" s="115">
        <v>71.713755409657026</v>
      </c>
      <c r="Y1327" s="115">
        <v>72.077141316379652</v>
      </c>
      <c r="Z1327" s="115">
        <v>72.373163254525522</v>
      </c>
      <c r="AA1327" s="119">
        <v>73.015070074248968</v>
      </c>
      <c r="AB1327" s="115">
        <v>73.275338688538383</v>
      </c>
      <c r="AC1327" s="115"/>
      <c r="AD1327" s="116">
        <v>81.509827637602655</v>
      </c>
      <c r="AE1327" s="116">
        <v>81.509199724736504</v>
      </c>
      <c r="AF1327" s="115">
        <v>81.818181818181827</v>
      </c>
      <c r="AG1327" s="115">
        <v>81.818181818181827</v>
      </c>
      <c r="AH1327" s="115">
        <v>81.818181818181827</v>
      </c>
      <c r="AI1327" s="119">
        <v>74.592933640879892</v>
      </c>
      <c r="AJ1327" s="117">
        <v>66.666666666666657</v>
      </c>
      <c r="AK1327" s="115"/>
      <c r="AL1327" s="118">
        <v>8.5852444839857647</v>
      </c>
      <c r="AM1327" s="118">
        <v>8.8532633116883126</v>
      </c>
      <c r="AN1327" s="115">
        <v>9.2632749672203136</v>
      </c>
      <c r="AO1327" s="115">
        <v>8.9582088323353286</v>
      </c>
      <c r="AP1327" s="115">
        <v>9.1134815519765731</v>
      </c>
      <c r="AQ1327" s="119">
        <v>8.9891067126291695</v>
      </c>
      <c r="AR1327" s="115">
        <v>8.7272999999999996</v>
      </c>
      <c r="AS1327" s="115"/>
      <c r="AT1327" s="118">
        <v>298.92102284876881</v>
      </c>
      <c r="AU1327" s="118">
        <v>280.01014722263869</v>
      </c>
      <c r="AV1327" s="119">
        <v>486.90710694942425</v>
      </c>
      <c r="AW1327" s="119">
        <v>557.96424442885802</v>
      </c>
      <c r="AX1327" s="119">
        <v>576.46138841525817</v>
      </c>
      <c r="AY1327" s="119">
        <v>716.63371490589634</v>
      </c>
      <c r="AZ1327" s="119">
        <v>844.08700597015104</v>
      </c>
      <c r="BA1327" s="119"/>
    </row>
    <row r="1328" spans="1:53" x14ac:dyDescent="0.25">
      <c r="A1328" s="180" t="s">
        <v>2374</v>
      </c>
      <c r="B1328" s="181">
        <v>10</v>
      </c>
      <c r="C1328" s="182" t="s">
        <v>2375</v>
      </c>
      <c r="D1328" s="31"/>
      <c r="E1328" s="32"/>
      <c r="F1328" s="160">
        <v>2282</v>
      </c>
      <c r="G1328" s="109">
        <v>1865</v>
      </c>
      <c r="H1328" s="110">
        <v>1846</v>
      </c>
      <c r="I1328" s="110">
        <v>1810</v>
      </c>
      <c r="J1328" s="110">
        <v>1773</v>
      </c>
      <c r="K1328" s="110">
        <v>1664</v>
      </c>
      <c r="L1328" s="110">
        <v>2041</v>
      </c>
      <c r="M1328" s="111"/>
      <c r="N1328" s="112">
        <v>0.34839500610557905</v>
      </c>
      <c r="O1328" s="112">
        <v>0.32444586552572857</v>
      </c>
      <c r="P1328" s="113">
        <v>0.3747346676557417</v>
      </c>
      <c r="Q1328" s="113">
        <v>0.38707695191450037</v>
      </c>
      <c r="R1328" s="113">
        <v>0.38767176919092078</v>
      </c>
      <c r="S1328" s="207">
        <v>0.42984406495480382</v>
      </c>
      <c r="T1328" s="113">
        <v>0.46142401118730286</v>
      </c>
      <c r="U1328" s="111"/>
      <c r="V1328" s="114">
        <v>71.04114770000001</v>
      </c>
      <c r="W1328" s="114">
        <v>71.16</v>
      </c>
      <c r="X1328" s="115">
        <v>70.366207507807971</v>
      </c>
      <c r="Y1328" s="115">
        <v>70.262340077820113</v>
      </c>
      <c r="Z1328" s="115">
        <v>70.036593836241053</v>
      </c>
      <c r="AA1328" s="119">
        <v>69.257841537673812</v>
      </c>
      <c r="AB1328" s="115">
        <v>68.426150050181363</v>
      </c>
      <c r="AC1328" s="115"/>
      <c r="AD1328" s="116">
        <v>65.661939246618743</v>
      </c>
      <c r="AE1328" s="116">
        <v>65.661566132460891</v>
      </c>
      <c r="AF1328" s="115">
        <v>65.714285714285708</v>
      </c>
      <c r="AG1328" s="115">
        <v>65.739377639003266</v>
      </c>
      <c r="AH1328" s="115">
        <v>65.737715612365974</v>
      </c>
      <c r="AI1328" s="119">
        <v>64.97615611892013</v>
      </c>
      <c r="AJ1328" s="117">
        <v>64.137931034482747</v>
      </c>
      <c r="AK1328" s="115"/>
      <c r="AL1328" s="118">
        <v>8.4106966357308561</v>
      </c>
      <c r="AM1328" s="118">
        <v>8.7201569089048085</v>
      </c>
      <c r="AN1328" s="115">
        <v>8.9816934328746285</v>
      </c>
      <c r="AO1328" s="115">
        <v>8.9306391818181812</v>
      </c>
      <c r="AP1328" s="115">
        <v>9.0316327738515909</v>
      </c>
      <c r="AQ1328" s="119">
        <v>8.6656256653227608</v>
      </c>
      <c r="AR1328" s="115">
        <v>8.1620000000000008</v>
      </c>
      <c r="AS1328" s="115"/>
      <c r="AT1328" s="118">
        <v>280.69793268742228</v>
      </c>
      <c r="AU1328" s="118">
        <v>228.44597117136971</v>
      </c>
      <c r="AV1328" s="119">
        <v>332.58303048416474</v>
      </c>
      <c r="AW1328" s="119">
        <v>364.83007652852001</v>
      </c>
      <c r="AX1328" s="119">
        <v>365.68450964369714</v>
      </c>
      <c r="AY1328" s="119">
        <v>508.51948257504409</v>
      </c>
      <c r="AZ1328" s="119">
        <v>659.1763117640877</v>
      </c>
      <c r="BA1328" s="119"/>
    </row>
    <row r="1329" spans="1:53" x14ac:dyDescent="0.25">
      <c r="A1329" s="180" t="s">
        <v>2376</v>
      </c>
      <c r="B1329" s="181">
        <v>11</v>
      </c>
      <c r="C1329" s="182" t="s">
        <v>2377</v>
      </c>
      <c r="D1329" s="31"/>
      <c r="E1329" s="32"/>
      <c r="F1329" s="160">
        <v>1335</v>
      </c>
      <c r="G1329" s="109">
        <v>905</v>
      </c>
      <c r="H1329" s="110">
        <v>858</v>
      </c>
      <c r="I1329" s="110">
        <v>829</v>
      </c>
      <c r="J1329" s="110">
        <v>800</v>
      </c>
      <c r="K1329" s="110">
        <v>717</v>
      </c>
      <c r="L1329" s="110">
        <v>558</v>
      </c>
      <c r="M1329" s="111"/>
      <c r="N1329" s="112">
        <v>0.2774752157118085</v>
      </c>
      <c r="O1329" s="112">
        <v>0.22590449723043254</v>
      </c>
      <c r="P1329" s="113">
        <v>0.23917633744215702</v>
      </c>
      <c r="Q1329" s="113">
        <v>0.23714720864621511</v>
      </c>
      <c r="R1329" s="113">
        <v>0.22726282198485775</v>
      </c>
      <c r="S1329" s="207">
        <v>0.24756386127069685</v>
      </c>
      <c r="T1329" s="113">
        <v>0.27257291635838965</v>
      </c>
      <c r="U1329" s="111"/>
      <c r="V1329" s="114">
        <v>68.861315599999998</v>
      </c>
      <c r="W1329" s="114">
        <v>70.73</v>
      </c>
      <c r="X1329" s="115">
        <v>69.989063679500788</v>
      </c>
      <c r="Y1329" s="115">
        <v>70.159507951087761</v>
      </c>
      <c r="Z1329" s="115">
        <v>70.059218755860158</v>
      </c>
      <c r="AA1329" s="119">
        <v>69.682349542235329</v>
      </c>
      <c r="AB1329" s="115">
        <v>68.84247495035909</v>
      </c>
      <c r="AC1329" s="115"/>
      <c r="AD1329" s="116">
        <v>54.552105761422176</v>
      </c>
      <c r="AE1329" s="116">
        <v>54.55204117903353</v>
      </c>
      <c r="AF1329" s="115">
        <v>54.553607047598376</v>
      </c>
      <c r="AG1329" s="115">
        <v>54.565509585017978</v>
      </c>
      <c r="AH1329" s="115">
        <v>54.56522190456424</v>
      </c>
      <c r="AI1329" s="119">
        <v>54.319893548680646</v>
      </c>
      <c r="AJ1329" s="117">
        <v>54.054054054054056</v>
      </c>
      <c r="AK1329" s="115"/>
      <c r="AL1329" s="118">
        <v>4.5557439393939392</v>
      </c>
      <c r="AM1329" s="118">
        <v>4.6816734411085452</v>
      </c>
      <c r="AN1329" s="115">
        <v>5.0332727071130741</v>
      </c>
      <c r="AO1329" s="115">
        <v>4.9301983122362865</v>
      </c>
      <c r="AP1329" s="115">
        <v>5.2079971486761725</v>
      </c>
      <c r="AQ1329" s="119">
        <v>4.9934135755212807</v>
      </c>
      <c r="AR1329" s="115">
        <v>4.7808999999999999</v>
      </c>
      <c r="AS1329" s="115"/>
      <c r="AT1329" s="118">
        <v>256.40024395341209</v>
      </c>
      <c r="AU1329" s="118">
        <v>147.0618765206537</v>
      </c>
      <c r="AV1329" s="119">
        <v>162.62246283724247</v>
      </c>
      <c r="AW1329" s="119">
        <v>160.94245713102575</v>
      </c>
      <c r="AX1329" s="119">
        <v>141.46486304521534</v>
      </c>
      <c r="AY1329" s="119">
        <v>178.69149034539578</v>
      </c>
      <c r="AZ1329" s="119">
        <v>237.80448118612509</v>
      </c>
      <c r="BA1329" s="119"/>
    </row>
    <row r="1330" spans="1:53" x14ac:dyDescent="0.25">
      <c r="A1330" s="180" t="s">
        <v>2378</v>
      </c>
      <c r="B1330" s="181">
        <v>12</v>
      </c>
      <c r="C1330" s="182" t="s">
        <v>2379</v>
      </c>
      <c r="D1330" s="31"/>
      <c r="E1330" s="32"/>
      <c r="F1330" s="160">
        <v>1149</v>
      </c>
      <c r="G1330" s="109">
        <v>848</v>
      </c>
      <c r="H1330" s="110">
        <v>816</v>
      </c>
      <c r="I1330" s="110">
        <v>790</v>
      </c>
      <c r="J1330" s="110">
        <v>767</v>
      </c>
      <c r="K1330" s="110">
        <v>697</v>
      </c>
      <c r="L1330" s="110">
        <v>745</v>
      </c>
      <c r="M1330" s="111"/>
      <c r="N1330" s="112">
        <v>0.33626792913429931</v>
      </c>
      <c r="O1330" s="112">
        <v>0.30221765977372467</v>
      </c>
      <c r="P1330" s="113">
        <v>0.36944717048309267</v>
      </c>
      <c r="Q1330" s="113">
        <v>0.38553205127406898</v>
      </c>
      <c r="R1330" s="113">
        <v>0.38663094556579547</v>
      </c>
      <c r="S1330" s="207">
        <v>0.46409146005419422</v>
      </c>
      <c r="T1330" s="113">
        <v>0.52734833123187863</v>
      </c>
      <c r="U1330" s="111"/>
      <c r="V1330" s="114">
        <v>69.021269150000009</v>
      </c>
      <c r="W1330" s="114">
        <v>71.010000000000005</v>
      </c>
      <c r="X1330" s="115">
        <v>70.802579390254195</v>
      </c>
      <c r="Y1330" s="115">
        <v>71.071510696282644</v>
      </c>
      <c r="Z1330" s="115">
        <v>71.132185489376795</v>
      </c>
      <c r="AA1330" s="119">
        <v>71.188841506820836</v>
      </c>
      <c r="AB1330" s="115">
        <v>70.757722219037902</v>
      </c>
      <c r="AC1330" s="115"/>
      <c r="AD1330" s="116">
        <v>53.02941576843179</v>
      </c>
      <c r="AE1330" s="116">
        <v>53.028776043279848</v>
      </c>
      <c r="AF1330" s="115">
        <v>53.044286858636369</v>
      </c>
      <c r="AG1330" s="115">
        <v>53.162188235760034</v>
      </c>
      <c r="AH1330" s="115">
        <v>53.159338597865904</v>
      </c>
      <c r="AI1330" s="119">
        <v>60.80212764444218</v>
      </c>
      <c r="AJ1330" s="117">
        <v>69.117647058823522</v>
      </c>
      <c r="AK1330" s="115"/>
      <c r="AL1330" s="118">
        <v>7.8715893462469726</v>
      </c>
      <c r="AM1330" s="118">
        <v>8.1166538975501119</v>
      </c>
      <c r="AN1330" s="115">
        <v>8.460862518165424</v>
      </c>
      <c r="AO1330" s="115">
        <v>8.3416058350100588</v>
      </c>
      <c r="AP1330" s="115">
        <v>8.4756830708661415</v>
      </c>
      <c r="AQ1330" s="119">
        <v>8.3442761140012394</v>
      </c>
      <c r="AR1330" s="115">
        <v>8.1064000000000007</v>
      </c>
      <c r="AS1330" s="115"/>
      <c r="AT1330" s="118">
        <v>303.28507841620825</v>
      </c>
      <c r="AU1330" s="118">
        <v>217.69231764742801</v>
      </c>
      <c r="AV1330" s="119">
        <v>361.43363553151153</v>
      </c>
      <c r="AW1330" s="119">
        <v>406.72155881171523</v>
      </c>
      <c r="AX1330" s="119">
        <v>405.64701919682716</v>
      </c>
      <c r="AY1330" s="119">
        <v>639.6385199232609</v>
      </c>
      <c r="AZ1330" s="119">
        <v>890.56980202589125</v>
      </c>
      <c r="BA1330" s="119"/>
    </row>
    <row r="1331" spans="1:53" x14ac:dyDescent="0.25">
      <c r="A1331" s="180" t="s">
        <v>2380</v>
      </c>
      <c r="B1331" s="181">
        <v>13</v>
      </c>
      <c r="C1331" s="182" t="s">
        <v>2381</v>
      </c>
      <c r="D1331" s="31"/>
      <c r="E1331" s="32"/>
      <c r="F1331" s="160">
        <v>1952</v>
      </c>
      <c r="G1331" s="109">
        <v>1651</v>
      </c>
      <c r="H1331" s="110">
        <v>1641</v>
      </c>
      <c r="I1331" s="110">
        <v>1612</v>
      </c>
      <c r="J1331" s="110">
        <v>1583</v>
      </c>
      <c r="K1331" s="110">
        <v>1492</v>
      </c>
      <c r="L1331" s="110">
        <v>1553</v>
      </c>
      <c r="M1331" s="111"/>
      <c r="N1331" s="112">
        <v>0.37687939984997099</v>
      </c>
      <c r="O1331" s="112">
        <v>0.32115010242600567</v>
      </c>
      <c r="P1331" s="113">
        <v>0.39566401625422637</v>
      </c>
      <c r="Q1331" s="113">
        <v>0.41138597458700066</v>
      </c>
      <c r="R1331" s="113">
        <v>0.40988143433999391</v>
      </c>
      <c r="S1331" s="207">
        <v>0.47136612191579108</v>
      </c>
      <c r="T1331" s="113">
        <v>0.51888639599001429</v>
      </c>
      <c r="U1331" s="111"/>
      <c r="V1331" s="114">
        <v>71.20854095</v>
      </c>
      <c r="W1331" s="114">
        <v>71.16</v>
      </c>
      <c r="X1331" s="115">
        <v>70.185585136688715</v>
      </c>
      <c r="Y1331" s="115">
        <v>70.019306092220901</v>
      </c>
      <c r="Z1331" s="115">
        <v>69.712386285771501</v>
      </c>
      <c r="AA1331" s="119">
        <v>68.897599010954934</v>
      </c>
      <c r="AB1331" s="115">
        <v>68.068466170510987</v>
      </c>
      <c r="AC1331" s="115"/>
      <c r="AD1331" s="116">
        <v>82.388924081472453</v>
      </c>
      <c r="AE1331" s="116">
        <v>82.388491713294002</v>
      </c>
      <c r="AF1331" s="115">
        <v>82.608695652173907</v>
      </c>
      <c r="AG1331" s="115">
        <v>82.608695652173907</v>
      </c>
      <c r="AH1331" s="115">
        <v>82.608695652173907</v>
      </c>
      <c r="AI1331" s="119">
        <v>80.464586843688835</v>
      </c>
      <c r="AJ1331" s="117">
        <v>78.082191780821915</v>
      </c>
      <c r="AK1331" s="115"/>
      <c r="AL1331" s="118">
        <v>8.1756924337957138</v>
      </c>
      <c r="AM1331" s="118">
        <v>8.4673271899886249</v>
      </c>
      <c r="AN1331" s="115">
        <v>8.7094466060771811</v>
      </c>
      <c r="AO1331" s="115">
        <v>8.5762789855072477</v>
      </c>
      <c r="AP1331" s="115">
        <v>8.73078108108108</v>
      </c>
      <c r="AQ1331" s="119">
        <v>8.6137704188041511</v>
      </c>
      <c r="AR1331" s="115">
        <v>8.4111999999999991</v>
      </c>
      <c r="AS1331" s="115"/>
      <c r="AT1331" s="118">
        <v>316.70800919332737</v>
      </c>
      <c r="AU1331" s="118">
        <v>205.63243187799205</v>
      </c>
      <c r="AV1331" s="119">
        <v>354.78462969948833</v>
      </c>
      <c r="AW1331" s="119">
        <v>399.29521896217398</v>
      </c>
      <c r="AX1331" s="119">
        <v>393.71973194333077</v>
      </c>
      <c r="AY1331" s="119">
        <v>602.87210391792178</v>
      </c>
      <c r="AZ1331" s="119">
        <v>830.70786248211755</v>
      </c>
      <c r="BA1331" s="119"/>
    </row>
    <row r="1332" spans="1:53" x14ac:dyDescent="0.25">
      <c r="A1332" s="180" t="s">
        <v>2382</v>
      </c>
      <c r="B1332" s="181">
        <v>14</v>
      </c>
      <c r="C1332" s="182" t="s">
        <v>2383</v>
      </c>
      <c r="D1332" s="31"/>
      <c r="E1332" s="32"/>
      <c r="F1332" s="160">
        <v>1977</v>
      </c>
      <c r="G1332" s="109">
        <v>1343</v>
      </c>
      <c r="H1332" s="110">
        <v>1272</v>
      </c>
      <c r="I1332" s="110">
        <v>1227</v>
      </c>
      <c r="J1332" s="110">
        <v>1184</v>
      </c>
      <c r="K1332" s="110">
        <v>1058</v>
      </c>
      <c r="L1332" s="110">
        <v>1143</v>
      </c>
      <c r="M1332" s="111"/>
      <c r="N1332" s="112">
        <v>0.34076235526035803</v>
      </c>
      <c r="O1332" s="112">
        <v>0.29880277242044601</v>
      </c>
      <c r="P1332" s="113">
        <v>0.36038147587774066</v>
      </c>
      <c r="Q1332" s="113">
        <v>0.37533956316677275</v>
      </c>
      <c r="R1332" s="113">
        <v>0.37411999601036039</v>
      </c>
      <c r="S1332" s="207">
        <v>0.43071954685799801</v>
      </c>
      <c r="T1332" s="113">
        <v>0.4737995879080496</v>
      </c>
      <c r="U1332" s="111"/>
      <c r="V1332" s="114">
        <v>70.970470550000002</v>
      </c>
      <c r="W1332" s="114">
        <v>71.040000000000006</v>
      </c>
      <c r="X1332" s="115">
        <v>69.01864190644082</v>
      </c>
      <c r="Y1332" s="115">
        <v>68.702884487693822</v>
      </c>
      <c r="Z1332" s="115">
        <v>68.083170435186346</v>
      </c>
      <c r="AA1332" s="119">
        <v>66.53415728757102</v>
      </c>
      <c r="AB1332" s="115">
        <v>64.928500017148352</v>
      </c>
      <c r="AC1332" s="115"/>
      <c r="AD1332" s="116">
        <v>64.242868596674498</v>
      </c>
      <c r="AE1332" s="116">
        <v>64.242476159157818</v>
      </c>
      <c r="AF1332" s="115">
        <v>64.285714285714292</v>
      </c>
      <c r="AG1332" s="115">
        <v>64.324317477033503</v>
      </c>
      <c r="AH1332" s="115">
        <v>64.322569375031819</v>
      </c>
      <c r="AI1332" s="119">
        <v>64.438110326523073</v>
      </c>
      <c r="AJ1332" s="117">
        <v>64.556962025316452</v>
      </c>
      <c r="AK1332" s="115"/>
      <c r="AL1332" s="118">
        <v>6.8456855365474345</v>
      </c>
      <c r="AM1332" s="118">
        <v>7.1657764623955433</v>
      </c>
      <c r="AN1332" s="115">
        <v>7.4885251915205338</v>
      </c>
      <c r="AO1332" s="115">
        <v>7.4940891959798996</v>
      </c>
      <c r="AP1332" s="115">
        <v>7.6479673619631896</v>
      </c>
      <c r="AQ1332" s="119">
        <v>7.5931234719169112</v>
      </c>
      <c r="AR1332" s="115">
        <v>7.4455999999999998</v>
      </c>
      <c r="AS1332" s="115"/>
      <c r="AT1332" s="118">
        <v>301.44997158635948</v>
      </c>
      <c r="AU1332" s="118">
        <v>208.94160591964467</v>
      </c>
      <c r="AV1332" s="119">
        <v>344.88888955850427</v>
      </c>
      <c r="AW1332" s="119">
        <v>387.35103388511629</v>
      </c>
      <c r="AX1332" s="119">
        <v>384.2635727508715</v>
      </c>
      <c r="AY1332" s="119">
        <v>589.96155243144312</v>
      </c>
      <c r="AZ1332" s="119">
        <v>812.65468373841168</v>
      </c>
      <c r="BA1332" s="119"/>
    </row>
    <row r="1333" spans="1:53" x14ac:dyDescent="0.25">
      <c r="A1333" s="180" t="s">
        <v>2384</v>
      </c>
      <c r="B1333" s="181">
        <v>15</v>
      </c>
      <c r="C1333" s="182" t="s">
        <v>2385</v>
      </c>
      <c r="D1333" s="31"/>
      <c r="E1333" s="32"/>
      <c r="F1333" s="160">
        <v>2851</v>
      </c>
      <c r="G1333" s="109">
        <v>2041</v>
      </c>
      <c r="H1333" s="110">
        <v>1954</v>
      </c>
      <c r="I1333" s="110">
        <v>1894</v>
      </c>
      <c r="J1333" s="110">
        <v>1833</v>
      </c>
      <c r="K1333" s="110">
        <v>1659</v>
      </c>
      <c r="L1333" s="110">
        <v>1451</v>
      </c>
      <c r="M1333" s="111"/>
      <c r="N1333" s="112">
        <v>0.34513463795301841</v>
      </c>
      <c r="O1333" s="112">
        <v>0.29143350128958295</v>
      </c>
      <c r="P1333" s="113">
        <v>0.31895945072726262</v>
      </c>
      <c r="Q1333" s="113">
        <v>0.32318087659591554</v>
      </c>
      <c r="R1333" s="113">
        <v>0.31378996519640523</v>
      </c>
      <c r="S1333" s="207">
        <v>0.39869039899159209</v>
      </c>
      <c r="T1333" s="113">
        <v>0.44912339354854552</v>
      </c>
      <c r="U1333" s="111"/>
      <c r="V1333" s="114">
        <v>66.822837800000002</v>
      </c>
      <c r="W1333" s="114">
        <v>70.819999999999993</v>
      </c>
      <c r="X1333" s="115">
        <v>70.911306797041448</v>
      </c>
      <c r="Y1333" s="115">
        <v>71.544318737766005</v>
      </c>
      <c r="Z1333" s="115">
        <v>71.843138188247863</v>
      </c>
      <c r="AA1333" s="119">
        <v>72.496480730744452</v>
      </c>
      <c r="AB1333" s="115">
        <v>72.204514798292749</v>
      </c>
      <c r="AC1333" s="115"/>
      <c r="AD1333" s="116">
        <v>85.836211625542916</v>
      </c>
      <c r="AE1333" s="116">
        <v>85.835741381013264</v>
      </c>
      <c r="AF1333" s="115">
        <v>86.111111111111114</v>
      </c>
      <c r="AG1333" s="115">
        <v>86.111111111111114</v>
      </c>
      <c r="AH1333" s="115">
        <v>86.111111111111114</v>
      </c>
      <c r="AI1333" s="119">
        <v>72.793232824122697</v>
      </c>
      <c r="AJ1333" s="117">
        <v>58.252427184466015</v>
      </c>
      <c r="AK1333" s="115"/>
      <c r="AL1333" s="118">
        <v>6.8878996124031007</v>
      </c>
      <c r="AM1333" s="118">
        <v>7.0995554861730605</v>
      </c>
      <c r="AN1333" s="115">
        <v>7.4190554609386048</v>
      </c>
      <c r="AO1333" s="115">
        <v>7.3474920454545449</v>
      </c>
      <c r="AP1333" s="115">
        <v>7.5122390302066782</v>
      </c>
      <c r="AQ1333" s="119">
        <v>7.3085536517195244</v>
      </c>
      <c r="AR1333" s="115">
        <v>7.0304000000000002</v>
      </c>
      <c r="AS1333" s="115"/>
      <c r="AT1333" s="118">
        <v>297.15609148966001</v>
      </c>
      <c r="AU1333" s="118">
        <v>176.16332527041399</v>
      </c>
      <c r="AV1333" s="119">
        <v>214.0761959007458</v>
      </c>
      <c r="AW1333" s="119">
        <v>219.92885954037129</v>
      </c>
      <c r="AX1333" s="119">
        <v>200.74893028508697</v>
      </c>
      <c r="AY1333" s="119">
        <v>406.358997955409</v>
      </c>
      <c r="AZ1333" s="119">
        <v>647.7754733894966</v>
      </c>
      <c r="BA1333" s="119"/>
    </row>
    <row r="1334" spans="1:53" x14ac:dyDescent="0.25">
      <c r="A1334" s="180" t="s">
        <v>2386</v>
      </c>
      <c r="B1334" s="181">
        <v>16</v>
      </c>
      <c r="C1334" s="182" t="s">
        <v>2387</v>
      </c>
      <c r="D1334" s="31"/>
      <c r="E1334" s="32"/>
      <c r="F1334" s="160">
        <v>2406</v>
      </c>
      <c r="G1334" s="109">
        <v>2229</v>
      </c>
      <c r="H1334" s="110">
        <v>2236</v>
      </c>
      <c r="I1334" s="110">
        <v>2204</v>
      </c>
      <c r="J1334" s="110">
        <v>2171</v>
      </c>
      <c r="K1334" s="110">
        <v>2069</v>
      </c>
      <c r="L1334" s="110">
        <v>1732</v>
      </c>
      <c r="M1334" s="111"/>
      <c r="N1334" s="112">
        <v>0.33600294938901903</v>
      </c>
      <c r="O1334" s="112">
        <v>0.28929689339913189</v>
      </c>
      <c r="P1334" s="113">
        <v>0.31427336856783311</v>
      </c>
      <c r="Q1334" s="113">
        <v>0.31747203732205542</v>
      </c>
      <c r="R1334" s="113">
        <v>0.31154463508070396</v>
      </c>
      <c r="S1334" s="207">
        <v>0.36769001554840852</v>
      </c>
      <c r="T1334" s="113">
        <v>0.40941343414220915</v>
      </c>
      <c r="U1334" s="111"/>
      <c r="V1334" s="114">
        <v>71.022548450000002</v>
      </c>
      <c r="W1334" s="114">
        <v>70.67</v>
      </c>
      <c r="X1334" s="115">
        <v>69.147308464405455</v>
      </c>
      <c r="Y1334" s="115">
        <v>68.845068216634075</v>
      </c>
      <c r="Z1334" s="115">
        <v>68.347480334211966</v>
      </c>
      <c r="AA1334" s="119">
        <v>66.964135980084166</v>
      </c>
      <c r="AB1334" s="115">
        <v>65.618336256076674</v>
      </c>
      <c r="AC1334" s="115"/>
      <c r="AD1334" s="116">
        <v>68.376000327606619</v>
      </c>
      <c r="AE1334" s="116">
        <v>68.375774225049142</v>
      </c>
      <c r="AF1334" s="115">
        <v>68.421052631578945</v>
      </c>
      <c r="AG1334" s="115">
        <v>68.422927034072259</v>
      </c>
      <c r="AH1334" s="115">
        <v>68.421919866519517</v>
      </c>
      <c r="AI1334" s="119">
        <v>63.317676508230761</v>
      </c>
      <c r="AJ1334" s="117">
        <v>57.758620689655174</v>
      </c>
      <c r="AK1334" s="115"/>
      <c r="AL1334" s="118">
        <v>6.8179740882917468</v>
      </c>
      <c r="AM1334" s="118">
        <v>7.0414282383419691</v>
      </c>
      <c r="AN1334" s="115">
        <v>7.3208489790071436</v>
      </c>
      <c r="AO1334" s="115">
        <v>7.2306472983555201</v>
      </c>
      <c r="AP1334" s="115">
        <v>7.4368281179138309</v>
      </c>
      <c r="AQ1334" s="119">
        <v>7.3791550578681608</v>
      </c>
      <c r="AR1334" s="115">
        <v>7.2864000000000004</v>
      </c>
      <c r="AS1334" s="115"/>
      <c r="AT1334" s="118">
        <v>283.0018369400467</v>
      </c>
      <c r="AU1334" s="118">
        <v>191.07620409803314</v>
      </c>
      <c r="AV1334" s="119">
        <v>236.6197387189292</v>
      </c>
      <c r="AW1334" s="119">
        <v>245.99949206802745</v>
      </c>
      <c r="AX1334" s="119">
        <v>232.96768049004234</v>
      </c>
      <c r="AY1334" s="119">
        <v>386.26337578667881</v>
      </c>
      <c r="AZ1334" s="119">
        <v>563.96183976443922</v>
      </c>
      <c r="BA1334" s="119"/>
    </row>
    <row r="1335" spans="1:53" x14ac:dyDescent="0.25">
      <c r="A1335" s="180" t="s">
        <v>2388</v>
      </c>
      <c r="B1335" s="181">
        <v>17</v>
      </c>
      <c r="C1335" s="182" t="s">
        <v>2389</v>
      </c>
      <c r="D1335" s="31"/>
      <c r="E1335" s="32"/>
      <c r="F1335" s="160">
        <v>1342</v>
      </c>
      <c r="G1335" s="109">
        <v>912</v>
      </c>
      <c r="H1335" s="110">
        <v>887</v>
      </c>
      <c r="I1335" s="110">
        <v>866</v>
      </c>
      <c r="J1335" s="110">
        <v>843</v>
      </c>
      <c r="K1335" s="110">
        <v>777</v>
      </c>
      <c r="L1335" s="110">
        <v>732</v>
      </c>
      <c r="M1335" s="111"/>
      <c r="N1335" s="112">
        <v>0.26734412264100904</v>
      </c>
      <c r="O1335" s="112">
        <v>0.23244929377319426</v>
      </c>
      <c r="P1335" s="113">
        <v>0.28253444190395305</v>
      </c>
      <c r="Q1335" s="113">
        <v>0.2924521083673976</v>
      </c>
      <c r="R1335" s="113">
        <v>0.29410832586616042</v>
      </c>
      <c r="S1335" s="207">
        <v>0.37786946585499681</v>
      </c>
      <c r="T1335" s="113">
        <v>0.44683780443025223</v>
      </c>
      <c r="U1335" s="111"/>
      <c r="V1335" s="114">
        <v>64.404935300000005</v>
      </c>
      <c r="W1335" s="114">
        <v>70.44</v>
      </c>
      <c r="X1335" s="115">
        <v>72.679696634042088</v>
      </c>
      <c r="Y1335" s="115">
        <v>73.982457534309404</v>
      </c>
      <c r="Z1335" s="115">
        <v>75.097259285386357</v>
      </c>
      <c r="AA1335" s="119">
        <v>77.742839167360216</v>
      </c>
      <c r="AB1335" s="115">
        <v>79.014993757437097</v>
      </c>
      <c r="AC1335" s="115"/>
      <c r="AD1335" s="116">
        <v>51.892140030277901</v>
      </c>
      <c r="AE1335" s="116">
        <v>51.89189081672648</v>
      </c>
      <c r="AF1335" s="115">
        <v>51.897933263812689</v>
      </c>
      <c r="AG1335" s="115">
        <v>51.943863333656552</v>
      </c>
      <c r="AH1335" s="115">
        <v>51.942753218824137</v>
      </c>
      <c r="AI1335" s="119">
        <v>63.857553394193474</v>
      </c>
      <c r="AJ1335" s="117">
        <v>76.811594202898547</v>
      </c>
      <c r="AK1335" s="115"/>
      <c r="AL1335" s="118">
        <v>4.7789536585365848</v>
      </c>
      <c r="AM1335" s="118">
        <v>4.7095224637681161</v>
      </c>
      <c r="AN1335" s="115">
        <v>5.0885516679289946</v>
      </c>
      <c r="AO1335" s="115">
        <v>4.965764192139738</v>
      </c>
      <c r="AP1335" s="115">
        <v>5.2244126315789474</v>
      </c>
      <c r="AQ1335" s="119">
        <v>4.9539540333181282</v>
      </c>
      <c r="AR1335" s="115">
        <v>4.7209000000000003</v>
      </c>
      <c r="AS1335" s="115"/>
      <c r="AT1335" s="118">
        <v>252.3656858513005</v>
      </c>
      <c r="AU1335" s="118">
        <v>160.37129489729816</v>
      </c>
      <c r="AV1335" s="119">
        <v>236.79745663529908</v>
      </c>
      <c r="AW1335" s="119">
        <v>256.93696394180625</v>
      </c>
      <c r="AX1335" s="119">
        <v>247.20949319653508</v>
      </c>
      <c r="AY1335" s="119">
        <v>436.73569711033633</v>
      </c>
      <c r="AZ1335" s="119">
        <v>649.57658487931303</v>
      </c>
      <c r="BA1335" s="119"/>
    </row>
    <row r="1336" spans="1:53" x14ac:dyDescent="0.25">
      <c r="A1336" s="180" t="s">
        <v>2390</v>
      </c>
      <c r="B1336" s="181">
        <v>18</v>
      </c>
      <c r="C1336" s="182" t="s">
        <v>2391</v>
      </c>
      <c r="D1336" s="31"/>
      <c r="E1336" s="32"/>
      <c r="F1336" s="160">
        <v>2461</v>
      </c>
      <c r="G1336" s="109">
        <v>1816</v>
      </c>
      <c r="H1336" s="110">
        <v>1772</v>
      </c>
      <c r="I1336" s="110">
        <v>1729</v>
      </c>
      <c r="J1336" s="110">
        <v>1686</v>
      </c>
      <c r="K1336" s="110">
        <v>1558</v>
      </c>
      <c r="L1336" s="110">
        <v>1573</v>
      </c>
      <c r="M1336" s="111"/>
      <c r="N1336" s="112">
        <v>0.28922223566150218</v>
      </c>
      <c r="O1336" s="112">
        <v>0.258569391614346</v>
      </c>
      <c r="P1336" s="113">
        <v>0.29895200035046293</v>
      </c>
      <c r="Q1336" s="113">
        <v>0.30696773476775818</v>
      </c>
      <c r="R1336" s="113">
        <v>0.30673246402176269</v>
      </c>
      <c r="S1336" s="207">
        <v>0.33722153846297259</v>
      </c>
      <c r="T1336" s="113">
        <v>0.36608528872001278</v>
      </c>
      <c r="U1336" s="111"/>
      <c r="V1336" s="114">
        <v>66.688923200000005</v>
      </c>
      <c r="W1336" s="114">
        <v>70.27</v>
      </c>
      <c r="X1336" s="115">
        <v>71.516600636180968</v>
      </c>
      <c r="Y1336" s="115">
        <v>72.275682142897182</v>
      </c>
      <c r="Z1336" s="115">
        <v>72.910506040224334</v>
      </c>
      <c r="AA1336" s="119">
        <v>74.384656175022201</v>
      </c>
      <c r="AB1336" s="115">
        <v>75.03866536879741</v>
      </c>
      <c r="AC1336" s="115"/>
      <c r="AD1336" s="116">
        <v>41.369608583153479</v>
      </c>
      <c r="AE1336" s="116">
        <v>41.369118630081765</v>
      </c>
      <c r="AF1336" s="115">
        <v>41.380998062374886</v>
      </c>
      <c r="AG1336" s="115">
        <v>41.471296437709341</v>
      </c>
      <c r="AH1336" s="115">
        <v>41.469113955380394</v>
      </c>
      <c r="AI1336" s="119">
        <v>48.724798808214246</v>
      </c>
      <c r="AJ1336" s="117">
        <v>56.617647058823529</v>
      </c>
      <c r="AK1336" s="115"/>
      <c r="AL1336" s="118">
        <v>6.3525416772553998</v>
      </c>
      <c r="AM1336" s="118">
        <v>6.4571294520547937</v>
      </c>
      <c r="AN1336" s="115">
        <v>6.7634702647035834</v>
      </c>
      <c r="AO1336" s="115">
        <v>6.5984186387434551</v>
      </c>
      <c r="AP1336" s="115">
        <v>6.8021386340468917</v>
      </c>
      <c r="AQ1336" s="119">
        <v>6.4269195312181715</v>
      </c>
      <c r="AR1336" s="115">
        <v>6.0091000000000001</v>
      </c>
      <c r="AS1336" s="115"/>
      <c r="AT1336" s="118">
        <v>270.67799452890665</v>
      </c>
      <c r="AU1336" s="118">
        <v>188.33309548348856</v>
      </c>
      <c r="AV1336" s="119">
        <v>258.3652326019872</v>
      </c>
      <c r="AW1336" s="119">
        <v>276.72961291826306</v>
      </c>
      <c r="AX1336" s="119">
        <v>268.08835572628146</v>
      </c>
      <c r="AY1336" s="119">
        <v>323.23401232588731</v>
      </c>
      <c r="AZ1336" s="119">
        <v>388.98342663184991</v>
      </c>
      <c r="BA1336" s="119"/>
    </row>
    <row r="1337" spans="1:53" x14ac:dyDescent="0.25">
      <c r="A1337" s="180" t="s">
        <v>2392</v>
      </c>
      <c r="B1337" s="181">
        <v>19</v>
      </c>
      <c r="C1337" s="182" t="s">
        <v>2393</v>
      </c>
      <c r="D1337" s="31"/>
      <c r="E1337" s="32"/>
      <c r="F1337" s="160">
        <v>2045</v>
      </c>
      <c r="G1337" s="109">
        <v>1353</v>
      </c>
      <c r="H1337" s="110">
        <v>1297</v>
      </c>
      <c r="I1337" s="110">
        <v>1256</v>
      </c>
      <c r="J1337" s="110">
        <v>1216</v>
      </c>
      <c r="K1337" s="110">
        <v>1101</v>
      </c>
      <c r="L1337" s="110">
        <v>1662</v>
      </c>
      <c r="M1337" s="111"/>
      <c r="N1337" s="112">
        <v>0.28440025621728193</v>
      </c>
      <c r="O1337" s="112">
        <v>0.27804870031740747</v>
      </c>
      <c r="P1337" s="113">
        <v>0.3377186433010112</v>
      </c>
      <c r="Q1337" s="113">
        <v>0.35157256057072167</v>
      </c>
      <c r="R1337" s="113">
        <v>0.35725277516772325</v>
      </c>
      <c r="S1337" s="207">
        <v>0.38176750346000432</v>
      </c>
      <c r="T1337" s="113">
        <v>0.39978382285906838</v>
      </c>
      <c r="U1337" s="111"/>
      <c r="V1337" s="114">
        <v>69.162623449999998</v>
      </c>
      <c r="W1337" s="114">
        <v>70.790000000000006</v>
      </c>
      <c r="X1337" s="115">
        <v>70.641979107432448</v>
      </c>
      <c r="Y1337" s="115">
        <v>70.864979077367948</v>
      </c>
      <c r="Z1337" s="115">
        <v>70.920239685464907</v>
      </c>
      <c r="AA1337" s="119">
        <v>70.97087123432172</v>
      </c>
      <c r="AB1337" s="115">
        <v>70.621033082750174</v>
      </c>
      <c r="AC1337" s="115"/>
      <c r="AD1337" s="116">
        <v>41.240799307192582</v>
      </c>
      <c r="AE1337" s="116">
        <v>41.240636117896422</v>
      </c>
      <c r="AF1337" s="115">
        <v>41.244592815602019</v>
      </c>
      <c r="AG1337" s="115">
        <v>41.274668610950577</v>
      </c>
      <c r="AH1337" s="115">
        <v>41.273941688770257</v>
      </c>
      <c r="AI1337" s="119">
        <v>49.929915593380883</v>
      </c>
      <c r="AJ1337" s="117">
        <v>59.340659340659343</v>
      </c>
      <c r="AK1337" s="115"/>
      <c r="AL1337" s="118">
        <v>6.0741079037800683</v>
      </c>
      <c r="AM1337" s="118">
        <v>6.2024377001455591</v>
      </c>
      <c r="AN1337" s="115">
        <v>6.4722076359917446</v>
      </c>
      <c r="AO1337" s="115">
        <v>6.2986751302083333</v>
      </c>
      <c r="AP1337" s="115">
        <v>6.480047515923566</v>
      </c>
      <c r="AQ1337" s="119">
        <v>6.2201097489468236</v>
      </c>
      <c r="AR1337" s="115">
        <v>5.9157000000000002</v>
      </c>
      <c r="AS1337" s="115"/>
      <c r="AT1337" s="118">
        <v>253.65587644702487</v>
      </c>
      <c r="AU1337" s="118">
        <v>229.17576448282961</v>
      </c>
      <c r="AV1337" s="119">
        <v>373.81950880622247</v>
      </c>
      <c r="AW1337" s="119">
        <v>422.51806160424746</v>
      </c>
      <c r="AX1337" s="119">
        <v>433.17311150828169</v>
      </c>
      <c r="AY1337" s="119">
        <v>489.07704038829252</v>
      </c>
      <c r="AZ1337" s="119">
        <v>534.48774938072825</v>
      </c>
      <c r="BA1337" s="119"/>
    </row>
    <row r="1338" spans="1:53" x14ac:dyDescent="0.25">
      <c r="A1338" s="180" t="s">
        <v>2394</v>
      </c>
      <c r="B1338" s="181">
        <v>20</v>
      </c>
      <c r="C1338" s="182" t="s">
        <v>2395</v>
      </c>
      <c r="D1338" s="31"/>
      <c r="E1338" s="32"/>
      <c r="F1338" s="160">
        <v>1186</v>
      </c>
      <c r="G1338" s="109">
        <v>1057</v>
      </c>
      <c r="H1338" s="110">
        <v>1054</v>
      </c>
      <c r="I1338" s="110">
        <v>1037</v>
      </c>
      <c r="J1338" s="110">
        <v>1020</v>
      </c>
      <c r="K1338" s="110">
        <v>966</v>
      </c>
      <c r="L1338" s="110">
        <v>1017</v>
      </c>
      <c r="M1338" s="111"/>
      <c r="N1338" s="112">
        <v>0.36755255727072533</v>
      </c>
      <c r="O1338" s="112">
        <v>0.33081813389565345</v>
      </c>
      <c r="P1338" s="113">
        <v>0.4076484504892362</v>
      </c>
      <c r="Q1338" s="113">
        <v>0.42537569595925034</v>
      </c>
      <c r="R1338" s="113">
        <v>0.42738469106552379</v>
      </c>
      <c r="S1338" s="207">
        <v>0.48907358283814412</v>
      </c>
      <c r="T1338" s="113">
        <v>0.52914040782336635</v>
      </c>
      <c r="U1338" s="111"/>
      <c r="V1338" s="114">
        <v>67.745360599999998</v>
      </c>
      <c r="W1338" s="114">
        <v>71.010000000000005</v>
      </c>
      <c r="X1338" s="115">
        <v>72.098543684754361</v>
      </c>
      <c r="Y1338" s="115">
        <v>72.792456526793956</v>
      </c>
      <c r="Z1338" s="115">
        <v>73.374831236438013</v>
      </c>
      <c r="AA1338" s="119">
        <v>74.698010734526179</v>
      </c>
      <c r="AB1338" s="115">
        <v>75.285254224338516</v>
      </c>
      <c r="AC1338" s="115"/>
      <c r="AD1338" s="116">
        <v>84.26101101514169</v>
      </c>
      <c r="AE1338" s="116">
        <v>84.260369043087564</v>
      </c>
      <c r="AF1338" s="115">
        <v>84.615384615384613</v>
      </c>
      <c r="AG1338" s="115">
        <v>84.615384615384613</v>
      </c>
      <c r="AH1338" s="115">
        <v>84.615384615384613</v>
      </c>
      <c r="AI1338" s="119">
        <v>72.482280296580484</v>
      </c>
      <c r="AJ1338" s="117">
        <v>59.210526315789465</v>
      </c>
      <c r="AK1338" s="115"/>
      <c r="AL1338" s="118">
        <v>7.998455753968253</v>
      </c>
      <c r="AM1338" s="118">
        <v>8.3002792184724701</v>
      </c>
      <c r="AN1338" s="115">
        <v>8.5992241471837048</v>
      </c>
      <c r="AO1338" s="115">
        <v>8.442743789808917</v>
      </c>
      <c r="AP1338" s="115">
        <v>8.5757607418856256</v>
      </c>
      <c r="AQ1338" s="119">
        <v>8.6109414422012946</v>
      </c>
      <c r="AR1338" s="115">
        <v>8.5427999999999997</v>
      </c>
      <c r="AS1338" s="115"/>
      <c r="AT1338" s="118">
        <v>318.28698458001077</v>
      </c>
      <c r="AU1338" s="118">
        <v>222.39169994302671</v>
      </c>
      <c r="AV1338" s="119">
        <v>369.20112644057463</v>
      </c>
      <c r="AW1338" s="119">
        <v>413.59301143082769</v>
      </c>
      <c r="AX1338" s="119">
        <v>410.61771870715978</v>
      </c>
      <c r="AY1338" s="119">
        <v>625.44093465140031</v>
      </c>
      <c r="AZ1338" s="119">
        <v>856.79762041514221</v>
      </c>
      <c r="BA1338" s="119"/>
    </row>
    <row r="1339" spans="1:53" x14ac:dyDescent="0.25">
      <c r="A1339" s="180" t="s">
        <v>2396</v>
      </c>
      <c r="B1339" s="181">
        <v>21</v>
      </c>
      <c r="C1339" s="182" t="s">
        <v>2397</v>
      </c>
      <c r="D1339" s="31"/>
      <c r="E1339" s="32"/>
      <c r="F1339" s="160">
        <v>2612</v>
      </c>
      <c r="G1339" s="109">
        <v>2399</v>
      </c>
      <c r="H1339" s="110">
        <v>2403</v>
      </c>
      <c r="I1339" s="110">
        <v>2366</v>
      </c>
      <c r="J1339" s="110">
        <v>2330</v>
      </c>
      <c r="K1339" s="110">
        <v>2216</v>
      </c>
      <c r="L1339" s="110">
        <v>2335</v>
      </c>
      <c r="M1339" s="111"/>
      <c r="N1339" s="112">
        <v>0.34946186300599452</v>
      </c>
      <c r="O1339" s="112">
        <v>0.33988325084100651</v>
      </c>
      <c r="P1339" s="113">
        <v>0.42622306574695695</v>
      </c>
      <c r="Q1339" s="113">
        <v>0.44773404778365872</v>
      </c>
      <c r="R1339" s="113">
        <v>0.45554027970788336</v>
      </c>
      <c r="S1339" s="207">
        <v>0.50233537933536732</v>
      </c>
      <c r="T1339" s="113">
        <v>0.54003939325164152</v>
      </c>
      <c r="U1339" s="111"/>
      <c r="V1339" s="114">
        <v>66.941873000000001</v>
      </c>
      <c r="W1339" s="114">
        <v>70.88</v>
      </c>
      <c r="X1339" s="115">
        <v>72.530872942095428</v>
      </c>
      <c r="Y1339" s="115">
        <v>73.425661056732409</v>
      </c>
      <c r="Z1339" s="115">
        <v>74.238567106116591</v>
      </c>
      <c r="AA1339" s="119">
        <v>76.21303716926468</v>
      </c>
      <c r="AB1339" s="115">
        <v>77.320401707835629</v>
      </c>
      <c r="AC1339" s="115"/>
      <c r="AD1339" s="116">
        <v>59.456902354341167</v>
      </c>
      <c r="AE1339" s="116">
        <v>59.456271103220338</v>
      </c>
      <c r="AF1339" s="115">
        <v>59.471576456697569</v>
      </c>
      <c r="AG1339" s="115">
        <v>59.587916069467973</v>
      </c>
      <c r="AH1339" s="115">
        <v>59.585104178909717</v>
      </c>
      <c r="AI1339" s="119">
        <v>64.442221830811604</v>
      </c>
      <c r="AJ1339" s="117">
        <v>69.729729729729726</v>
      </c>
      <c r="AK1339" s="115"/>
      <c r="AL1339" s="118">
        <v>8.0802553339115359</v>
      </c>
      <c r="AM1339" s="118">
        <v>8.3033538279400165</v>
      </c>
      <c r="AN1339" s="115">
        <v>8.6023956529624908</v>
      </c>
      <c r="AO1339" s="115">
        <v>8.4378472440944883</v>
      </c>
      <c r="AP1339" s="115">
        <v>8.6029249478804726</v>
      </c>
      <c r="AQ1339" s="119">
        <v>8.4324367177381063</v>
      </c>
      <c r="AR1339" s="115">
        <v>8.1814999999999998</v>
      </c>
      <c r="AS1339" s="115"/>
      <c r="AT1339" s="118">
        <v>328.47701877489294</v>
      </c>
      <c r="AU1339" s="118">
        <v>277.55526248232695</v>
      </c>
      <c r="AV1339" s="119">
        <v>486.40018388693744</v>
      </c>
      <c r="AW1339" s="119">
        <v>554.40296787281375</v>
      </c>
      <c r="AX1339" s="119">
        <v>566.46002201568842</v>
      </c>
      <c r="AY1339" s="119">
        <v>702.25418000068748</v>
      </c>
      <c r="AZ1339" s="119">
        <v>830.3297366640162</v>
      </c>
      <c r="BA1339" s="119"/>
    </row>
    <row r="1340" spans="1:53" x14ac:dyDescent="0.25">
      <c r="A1340" s="180" t="s">
        <v>2398</v>
      </c>
      <c r="B1340" s="181">
        <v>22</v>
      </c>
      <c r="C1340" s="182" t="s">
        <v>2399</v>
      </c>
      <c r="D1340" s="31"/>
      <c r="E1340" s="32"/>
      <c r="F1340" s="160">
        <v>1739</v>
      </c>
      <c r="G1340" s="109">
        <v>1251</v>
      </c>
      <c r="H1340" s="110">
        <v>1202</v>
      </c>
      <c r="I1340" s="110">
        <v>1166</v>
      </c>
      <c r="J1340" s="110">
        <v>1131</v>
      </c>
      <c r="K1340" s="110">
        <v>1027</v>
      </c>
      <c r="L1340" s="110">
        <v>892</v>
      </c>
      <c r="M1340" s="111"/>
      <c r="N1340" s="112">
        <v>0.30402549488690583</v>
      </c>
      <c r="O1340" s="112">
        <v>0.27197824771971379</v>
      </c>
      <c r="P1340" s="113">
        <v>0.31211922854258017</v>
      </c>
      <c r="Q1340" s="113">
        <v>0.32061597560594157</v>
      </c>
      <c r="R1340" s="113">
        <v>0.31952781594585955</v>
      </c>
      <c r="S1340" s="207">
        <v>0.40070052990894106</v>
      </c>
      <c r="T1340" s="113">
        <v>0.46752834445426333</v>
      </c>
      <c r="U1340" s="111"/>
      <c r="V1340" s="114">
        <v>66.8377172</v>
      </c>
      <c r="W1340" s="114">
        <v>70.849999999999994</v>
      </c>
      <c r="X1340" s="115">
        <v>71.26431227795652</v>
      </c>
      <c r="Y1340" s="115">
        <v>71.950270336904424</v>
      </c>
      <c r="Z1340" s="115">
        <v>72.346894919867268</v>
      </c>
      <c r="AA1340" s="119">
        <v>73.254837720755745</v>
      </c>
      <c r="AB1340" s="115">
        <v>73.21875759241982</v>
      </c>
      <c r="AC1340" s="115"/>
      <c r="AD1340" s="116">
        <v>50.079712923816565</v>
      </c>
      <c r="AE1340" s="116">
        <v>50.079318303594903</v>
      </c>
      <c r="AF1340" s="115">
        <v>50.088886289746085</v>
      </c>
      <c r="AG1340" s="115">
        <v>50.161614816106258</v>
      </c>
      <c r="AH1340" s="115">
        <v>50.159856991305944</v>
      </c>
      <c r="AI1340" s="119">
        <v>61.204364742542111</v>
      </c>
      <c r="AJ1340" s="117">
        <v>73.214285714285708</v>
      </c>
      <c r="AK1340" s="115"/>
      <c r="AL1340" s="118">
        <v>6.0616426127527205</v>
      </c>
      <c r="AM1340" s="118">
        <v>6.2313653295128946</v>
      </c>
      <c r="AN1340" s="115">
        <v>6.5496030970195021</v>
      </c>
      <c r="AO1340" s="115">
        <v>6.4110050666666663</v>
      </c>
      <c r="AP1340" s="115">
        <v>6.6064490221642762</v>
      </c>
      <c r="AQ1340" s="119">
        <v>6.394883868072359</v>
      </c>
      <c r="AR1340" s="115">
        <v>6.1307</v>
      </c>
      <c r="AS1340" s="115"/>
      <c r="AT1340" s="118">
        <v>291.24473447295384</v>
      </c>
      <c r="AU1340" s="118">
        <v>199.16385367582401</v>
      </c>
      <c r="AV1340" s="119">
        <v>272.48077778261245</v>
      </c>
      <c r="AW1340" s="119">
        <v>292.24454274554643</v>
      </c>
      <c r="AX1340" s="119">
        <v>282.31846436704745</v>
      </c>
      <c r="AY1340" s="119">
        <v>478.10104067438806</v>
      </c>
      <c r="AZ1340" s="119">
        <v>698.35071577024075</v>
      </c>
      <c r="BA1340" s="119"/>
    </row>
    <row r="1341" spans="1:53" x14ac:dyDescent="0.25">
      <c r="A1341" s="180" t="s">
        <v>2400</v>
      </c>
      <c r="B1341" s="181">
        <v>23</v>
      </c>
      <c r="C1341" s="182" t="s">
        <v>1329</v>
      </c>
      <c r="D1341" s="31"/>
      <c r="E1341" s="32"/>
      <c r="F1341" s="160">
        <v>3107</v>
      </c>
      <c r="G1341" s="109">
        <v>2123</v>
      </c>
      <c r="H1341" s="110">
        <v>2079</v>
      </c>
      <c r="I1341" s="110">
        <v>2031</v>
      </c>
      <c r="J1341" s="110">
        <v>1984</v>
      </c>
      <c r="K1341" s="110">
        <v>1841</v>
      </c>
      <c r="L1341" s="110">
        <v>1450</v>
      </c>
      <c r="M1341" s="111"/>
      <c r="N1341" s="112">
        <v>0.31412313138551651</v>
      </c>
      <c r="O1341" s="112">
        <v>0.26194498180346604</v>
      </c>
      <c r="P1341" s="113">
        <v>0.33336602562657397</v>
      </c>
      <c r="Q1341" s="113">
        <v>0.34820901382682956</v>
      </c>
      <c r="R1341" s="113">
        <v>0.35368870776128825</v>
      </c>
      <c r="S1341" s="207">
        <v>0.41146434226262929</v>
      </c>
      <c r="T1341" s="113">
        <v>0.45698296073542261</v>
      </c>
      <c r="U1341" s="111"/>
      <c r="V1341" s="114">
        <v>69.705721550000007</v>
      </c>
      <c r="W1341" s="114">
        <v>70.67</v>
      </c>
      <c r="X1341" s="115">
        <v>69.828952395402339</v>
      </c>
      <c r="Y1341" s="115">
        <v>69.84078062514898</v>
      </c>
      <c r="Z1341" s="115">
        <v>69.643449087906859</v>
      </c>
      <c r="AA1341" s="119">
        <v>69.052121566550937</v>
      </c>
      <c r="AB1341" s="115">
        <v>68.206644858528065</v>
      </c>
      <c r="AC1341" s="115"/>
      <c r="AD1341" s="116">
        <v>62.149510656584795</v>
      </c>
      <c r="AE1341" s="116">
        <v>62.149309590937442</v>
      </c>
      <c r="AF1341" s="115">
        <v>62.162162162162161</v>
      </c>
      <c r="AG1341" s="115">
        <v>62.191241049728006</v>
      </c>
      <c r="AH1341" s="115">
        <v>62.190345408394897</v>
      </c>
      <c r="AI1341" s="119">
        <v>63.691311809322485</v>
      </c>
      <c r="AJ1341" s="117">
        <v>65.322580645161281</v>
      </c>
      <c r="AK1341" s="115"/>
      <c r="AL1341" s="118">
        <v>6.1997725714285723</v>
      </c>
      <c r="AM1341" s="118">
        <v>6.3922049180327862</v>
      </c>
      <c r="AN1341" s="115">
        <v>6.7475294590572714</v>
      </c>
      <c r="AO1341" s="115">
        <v>6.6453329650092074</v>
      </c>
      <c r="AP1341" s="115">
        <v>7.3823003908287284</v>
      </c>
      <c r="AQ1341" s="119">
        <v>6.7764732795609888</v>
      </c>
      <c r="AR1341" s="115">
        <v>6.3715000000000002</v>
      </c>
      <c r="AS1341" s="115"/>
      <c r="AT1341" s="118">
        <v>268.67649026746193</v>
      </c>
      <c r="AU1341" s="118">
        <v>164.83231452275271</v>
      </c>
      <c r="AV1341" s="119">
        <v>297.63978738194709</v>
      </c>
      <c r="AW1341" s="119">
        <v>337.2962670124225</v>
      </c>
      <c r="AX1341" s="119">
        <v>331.44907738152654</v>
      </c>
      <c r="AY1341" s="119">
        <v>530.04103140425286</v>
      </c>
      <c r="AZ1341" s="119">
        <v>747.36208328632563</v>
      </c>
      <c r="BA1341" s="119"/>
    </row>
    <row r="1342" spans="1:53" x14ac:dyDescent="0.25">
      <c r="A1342" s="180" t="s">
        <v>2401</v>
      </c>
      <c r="B1342" s="181">
        <v>24</v>
      </c>
      <c r="C1342" s="182" t="s">
        <v>2402</v>
      </c>
      <c r="D1342" s="31"/>
      <c r="E1342" s="32"/>
      <c r="F1342" s="160">
        <v>1586</v>
      </c>
      <c r="G1342" s="109">
        <v>1398</v>
      </c>
      <c r="H1342" s="110">
        <v>1398</v>
      </c>
      <c r="I1342" s="110">
        <v>1376</v>
      </c>
      <c r="J1342" s="110">
        <v>1354</v>
      </c>
      <c r="K1342" s="110">
        <v>1285</v>
      </c>
      <c r="L1342" s="110">
        <v>1226</v>
      </c>
      <c r="M1342" s="111"/>
      <c r="N1342" s="112">
        <v>0.35245137075495409</v>
      </c>
      <c r="O1342" s="112">
        <v>0.32272449455779201</v>
      </c>
      <c r="P1342" s="113">
        <v>0.40590080793709138</v>
      </c>
      <c r="Q1342" s="113">
        <v>0.42515513228001578</v>
      </c>
      <c r="R1342" s="113">
        <v>0.42790087807766475</v>
      </c>
      <c r="S1342" s="207">
        <v>0.46672546921983193</v>
      </c>
      <c r="T1342" s="113">
        <v>0.49563667615414503</v>
      </c>
      <c r="U1342" s="111"/>
      <c r="V1342" s="114">
        <v>71.182501999999999</v>
      </c>
      <c r="W1342" s="114">
        <v>70.64</v>
      </c>
      <c r="X1342" s="115">
        <v>68.929005121146801</v>
      </c>
      <c r="Y1342" s="115">
        <v>68.569033829668584</v>
      </c>
      <c r="Z1342" s="115">
        <v>68.004369507172584</v>
      </c>
      <c r="AA1342" s="119">
        <v>66.41997681663895</v>
      </c>
      <c r="AB1342" s="115">
        <v>64.914368584367423</v>
      </c>
      <c r="AC1342" s="115"/>
      <c r="AD1342" s="116">
        <v>70.751926673092953</v>
      </c>
      <c r="AE1342" s="116">
        <v>70.751603375966496</v>
      </c>
      <c r="AF1342" s="115">
        <v>70.833333333333343</v>
      </c>
      <c r="AG1342" s="115">
        <v>70.833333333333343</v>
      </c>
      <c r="AH1342" s="115">
        <v>70.833333333333343</v>
      </c>
      <c r="AI1342" s="119">
        <v>72.521026259150119</v>
      </c>
      <c r="AJ1342" s="117">
        <v>74.336283185840713</v>
      </c>
      <c r="AK1342" s="115"/>
      <c r="AL1342" s="118">
        <v>7.8460810606060614</v>
      </c>
      <c r="AM1342" s="118">
        <v>8.0473409972299166</v>
      </c>
      <c r="AN1342" s="115">
        <v>8.3005062538969288</v>
      </c>
      <c r="AO1342" s="115">
        <v>8.2395825157232707</v>
      </c>
      <c r="AP1342" s="115">
        <v>8.3950079075425794</v>
      </c>
      <c r="AQ1342" s="119">
        <v>8.117039190128196</v>
      </c>
      <c r="AR1342" s="115">
        <v>7.7729999999999997</v>
      </c>
      <c r="AS1342" s="115"/>
      <c r="AT1342" s="118">
        <v>290.46204369837153</v>
      </c>
      <c r="AU1342" s="118">
        <v>230.23008770206522</v>
      </c>
      <c r="AV1342" s="119">
        <v>430.39238035264572</v>
      </c>
      <c r="AW1342" s="119">
        <v>495.28730710119794</v>
      </c>
      <c r="AX1342" s="119">
        <v>504.78894660795385</v>
      </c>
      <c r="AY1342" s="119">
        <v>674.14330116228666</v>
      </c>
      <c r="AZ1342" s="119">
        <v>841.82010468824046</v>
      </c>
      <c r="BA1342" s="119"/>
    </row>
    <row r="1343" spans="1:53" x14ac:dyDescent="0.25">
      <c r="A1343" s="180" t="s">
        <v>2403</v>
      </c>
      <c r="B1343" s="181">
        <v>25</v>
      </c>
      <c r="C1343" s="182" t="s">
        <v>2404</v>
      </c>
      <c r="D1343" s="31"/>
      <c r="E1343" s="32"/>
      <c r="F1343" s="160">
        <v>2144</v>
      </c>
      <c r="G1343" s="109">
        <v>1504</v>
      </c>
      <c r="H1343" s="110">
        <v>1433</v>
      </c>
      <c r="I1343" s="110">
        <v>1386</v>
      </c>
      <c r="J1343" s="110">
        <v>1341</v>
      </c>
      <c r="K1343" s="110">
        <v>1208</v>
      </c>
      <c r="L1343" s="110">
        <v>1153</v>
      </c>
      <c r="M1343" s="111"/>
      <c r="N1343" s="112">
        <v>0.3401362602112476</v>
      </c>
      <c r="O1343" s="112">
        <v>0.30806398233879556</v>
      </c>
      <c r="P1343" s="113">
        <v>0.38456313328103564</v>
      </c>
      <c r="Q1343" s="113">
        <v>0.40247212486468104</v>
      </c>
      <c r="R1343" s="113">
        <v>0.40461253402829572</v>
      </c>
      <c r="S1343" s="207">
        <v>0.43698762954412274</v>
      </c>
      <c r="T1343" s="113">
        <v>0.46102543057122886</v>
      </c>
      <c r="U1343" s="111"/>
      <c r="V1343" s="114">
        <v>69.393254150000004</v>
      </c>
      <c r="W1343" s="114">
        <v>70.67</v>
      </c>
      <c r="X1343" s="115">
        <v>69.160550746897698</v>
      </c>
      <c r="Y1343" s="115">
        <v>69.103433137557232</v>
      </c>
      <c r="Z1343" s="115">
        <v>68.702975809018881</v>
      </c>
      <c r="AA1343" s="119">
        <v>67.723951584337726</v>
      </c>
      <c r="AB1343" s="115">
        <v>66.39973087900006</v>
      </c>
      <c r="AC1343" s="115"/>
      <c r="AD1343" s="116">
        <v>71.30279135002651</v>
      </c>
      <c r="AE1343" s="116">
        <v>71.302316290706457</v>
      </c>
      <c r="AF1343" s="115">
        <v>71.428571428571431</v>
      </c>
      <c r="AG1343" s="115">
        <v>71.428571428571431</v>
      </c>
      <c r="AH1343" s="115">
        <v>71.428571428571431</v>
      </c>
      <c r="AI1343" s="119">
        <v>72.211908879834311</v>
      </c>
      <c r="AJ1343" s="117">
        <v>73.033707865168537</v>
      </c>
      <c r="AK1343" s="115"/>
      <c r="AL1343" s="118">
        <v>7.2695848484848478</v>
      </c>
      <c r="AM1343" s="118">
        <v>7.6072792915531338</v>
      </c>
      <c r="AN1343" s="115">
        <v>7.9555477053662127</v>
      </c>
      <c r="AO1343" s="115">
        <v>7.8503057881773408</v>
      </c>
      <c r="AP1343" s="115">
        <v>8.0495004750593822</v>
      </c>
      <c r="AQ1343" s="119">
        <v>7.8600995177009878</v>
      </c>
      <c r="AR1343" s="115">
        <v>7.5675999999999997</v>
      </c>
      <c r="AS1343" s="115"/>
      <c r="AT1343" s="118">
        <v>285.16336736863929</v>
      </c>
      <c r="AU1343" s="118">
        <v>210.33391674031822</v>
      </c>
      <c r="AV1343" s="119">
        <v>377.30360667252705</v>
      </c>
      <c r="AW1343" s="119">
        <v>431.29876952522216</v>
      </c>
      <c r="AX1343" s="119">
        <v>434.81648614238685</v>
      </c>
      <c r="AY1343" s="119">
        <v>555.36019759934425</v>
      </c>
      <c r="AZ1343" s="119">
        <v>677.73245895716138</v>
      </c>
      <c r="BA1343" s="119"/>
    </row>
    <row r="1344" spans="1:53" x14ac:dyDescent="0.25">
      <c r="A1344" s="180" t="s">
        <v>2405</v>
      </c>
      <c r="B1344" s="181">
        <v>26</v>
      </c>
      <c r="C1344" s="182" t="s">
        <v>2406</v>
      </c>
      <c r="D1344" s="31"/>
      <c r="E1344" s="32"/>
      <c r="F1344" s="160">
        <v>2754</v>
      </c>
      <c r="G1344" s="109">
        <v>2141</v>
      </c>
      <c r="H1344" s="110">
        <v>2145</v>
      </c>
      <c r="I1344" s="110">
        <v>2112</v>
      </c>
      <c r="J1344" s="110">
        <v>2081</v>
      </c>
      <c r="K1344" s="110">
        <v>1980</v>
      </c>
      <c r="L1344" s="110">
        <v>1427</v>
      </c>
      <c r="M1344" s="111"/>
      <c r="N1344" s="112">
        <v>0.26573434124581113</v>
      </c>
      <c r="O1344" s="112">
        <v>0.22226268279841177</v>
      </c>
      <c r="P1344" s="113">
        <v>0.22692162934977006</v>
      </c>
      <c r="Q1344" s="113">
        <v>0.22273122420361433</v>
      </c>
      <c r="R1344" s="113">
        <v>0.21304565171139619</v>
      </c>
      <c r="S1344" s="207">
        <v>0.30588763852236805</v>
      </c>
      <c r="T1344" s="113">
        <v>0.35761967783826087</v>
      </c>
      <c r="U1344" s="111"/>
      <c r="V1344" s="114">
        <v>69.017549299999999</v>
      </c>
      <c r="W1344" s="114">
        <v>70.06</v>
      </c>
      <c r="X1344" s="115">
        <v>69.131692468785161</v>
      </c>
      <c r="Y1344" s="115">
        <v>69.137967862288278</v>
      </c>
      <c r="Z1344" s="115">
        <v>68.912185998521778</v>
      </c>
      <c r="AA1344" s="119">
        <v>68.280715216442218</v>
      </c>
      <c r="AB1344" s="115">
        <v>67.372060472529682</v>
      </c>
      <c r="AC1344" s="115"/>
      <c r="AD1344" s="116">
        <v>37.508951538394115</v>
      </c>
      <c r="AE1344" s="116">
        <v>37.508932664415724</v>
      </c>
      <c r="AF1344" s="115">
        <v>37.509390284055947</v>
      </c>
      <c r="AG1344" s="115">
        <v>37.512868759206405</v>
      </c>
      <c r="AH1344" s="115">
        <v>37.512784685594681</v>
      </c>
      <c r="AI1344" s="119">
        <v>37.554460281842836</v>
      </c>
      <c r="AJ1344" s="117">
        <v>37.6</v>
      </c>
      <c r="AK1344" s="115"/>
      <c r="AL1344" s="118">
        <v>5.2642211660329528</v>
      </c>
      <c r="AM1344" s="118">
        <v>5.2237615735461809</v>
      </c>
      <c r="AN1344" s="115">
        <v>5.5474596264686813</v>
      </c>
      <c r="AO1344" s="115">
        <v>5.4583579695431474</v>
      </c>
      <c r="AP1344" s="115">
        <v>5.6517000978473586</v>
      </c>
      <c r="AQ1344" s="119">
        <v>5.0807586413930892</v>
      </c>
      <c r="AR1344" s="115">
        <v>4.4930000000000003</v>
      </c>
      <c r="AS1344" s="115"/>
      <c r="AT1344" s="118">
        <v>243.42953840642423</v>
      </c>
      <c r="AU1344" s="118">
        <v>154.83997381208573</v>
      </c>
      <c r="AV1344" s="119">
        <v>159.46606486949614</v>
      </c>
      <c r="AW1344" s="119">
        <v>154.0995405508549</v>
      </c>
      <c r="AX1344" s="119">
        <v>137.10086660392932</v>
      </c>
      <c r="AY1344" s="119">
        <v>367.03647474334872</v>
      </c>
      <c r="AZ1344" s="119">
        <v>632.83988598760345</v>
      </c>
      <c r="BA1344" s="119"/>
    </row>
    <row r="1345" spans="1:53" x14ac:dyDescent="0.25">
      <c r="A1345" s="180" t="s">
        <v>2407</v>
      </c>
      <c r="B1345" s="181">
        <v>27</v>
      </c>
      <c r="C1345" s="182" t="s">
        <v>2408</v>
      </c>
      <c r="D1345" s="31"/>
      <c r="E1345" s="32"/>
      <c r="F1345" s="160">
        <v>2615</v>
      </c>
      <c r="G1345" s="109">
        <v>1972</v>
      </c>
      <c r="H1345" s="110">
        <v>1899</v>
      </c>
      <c r="I1345" s="110">
        <v>1843</v>
      </c>
      <c r="J1345" s="110">
        <v>1788</v>
      </c>
      <c r="K1345" s="110">
        <v>1626</v>
      </c>
      <c r="L1345" s="110">
        <v>1296</v>
      </c>
      <c r="M1345" s="111"/>
      <c r="N1345" s="112">
        <v>0.26902338961747962</v>
      </c>
      <c r="O1345" s="112">
        <v>0.23185679644492574</v>
      </c>
      <c r="P1345" s="113">
        <v>0.24808616641210063</v>
      </c>
      <c r="Q1345" s="113">
        <v>0.24820399335388699</v>
      </c>
      <c r="R1345" s="113">
        <v>0.24223057422880498</v>
      </c>
      <c r="S1345" s="207">
        <v>0.3283389956455664</v>
      </c>
      <c r="T1345" s="113">
        <v>0.38821133936532276</v>
      </c>
      <c r="U1345" s="111"/>
      <c r="V1345" s="114">
        <v>66.733561399999999</v>
      </c>
      <c r="W1345" s="114">
        <v>70.14</v>
      </c>
      <c r="X1345" s="115">
        <v>70.650094280789148</v>
      </c>
      <c r="Y1345" s="115">
        <v>71.25947794841116</v>
      </c>
      <c r="Z1345" s="115">
        <v>71.647854704347822</v>
      </c>
      <c r="AA1345" s="119">
        <v>72.512634593552661</v>
      </c>
      <c r="AB1345" s="115">
        <v>72.578298219865644</v>
      </c>
      <c r="AC1345" s="115"/>
      <c r="AD1345" s="116">
        <v>35.161977599631463</v>
      </c>
      <c r="AE1345" s="116">
        <v>35.161671250567231</v>
      </c>
      <c r="AF1345" s="115">
        <v>35.169099008809205</v>
      </c>
      <c r="AG1345" s="115">
        <v>35.225559156489503</v>
      </c>
      <c r="AH1345" s="115">
        <v>35.224194533104573</v>
      </c>
      <c r="AI1345" s="119">
        <v>39.553083226256149</v>
      </c>
      <c r="AJ1345" s="117">
        <v>44.26229508196721</v>
      </c>
      <c r="AK1345" s="115"/>
      <c r="AL1345" s="118">
        <v>5.3969612590799034</v>
      </c>
      <c r="AM1345" s="118">
        <v>5.4681343949044585</v>
      </c>
      <c r="AN1345" s="115">
        <v>5.7590348940190026</v>
      </c>
      <c r="AO1345" s="115">
        <v>5.5933613526570038</v>
      </c>
      <c r="AP1345" s="115">
        <v>5.7926045325779034</v>
      </c>
      <c r="AQ1345" s="119">
        <v>5.322157965935844</v>
      </c>
      <c r="AR1345" s="115">
        <v>4.8121</v>
      </c>
      <c r="AS1345" s="115"/>
      <c r="AT1345" s="118">
        <v>266.20248263775267</v>
      </c>
      <c r="AU1345" s="118">
        <v>170.50424792437963</v>
      </c>
      <c r="AV1345" s="119">
        <v>192.98033335563539</v>
      </c>
      <c r="AW1345" s="119">
        <v>194.36643482280797</v>
      </c>
      <c r="AX1345" s="119">
        <v>178.19203573570857</v>
      </c>
      <c r="AY1345" s="119">
        <v>386.78396778322349</v>
      </c>
      <c r="AZ1345" s="119">
        <v>628.54880424619716</v>
      </c>
      <c r="BA1345" s="119"/>
    </row>
    <row r="1346" spans="1:53" x14ac:dyDescent="0.25">
      <c r="A1346" s="180" t="s">
        <v>2409</v>
      </c>
      <c r="B1346" s="181">
        <v>28</v>
      </c>
      <c r="C1346" s="182" t="s">
        <v>2410</v>
      </c>
      <c r="D1346" s="31"/>
      <c r="E1346" s="32"/>
      <c r="F1346" s="160">
        <v>2253</v>
      </c>
      <c r="G1346" s="109">
        <v>2265</v>
      </c>
      <c r="H1346" s="110">
        <v>2396</v>
      </c>
      <c r="I1346" s="110">
        <v>2408</v>
      </c>
      <c r="J1346" s="110">
        <v>2420</v>
      </c>
      <c r="K1346" s="110">
        <v>2447</v>
      </c>
      <c r="L1346" s="110">
        <v>2538</v>
      </c>
      <c r="M1346" s="111"/>
      <c r="N1346" s="112">
        <v>0.3225353073894518</v>
      </c>
      <c r="O1346" s="112">
        <v>0.30973009094479664</v>
      </c>
      <c r="P1346" s="113">
        <v>0.37683171743627136</v>
      </c>
      <c r="Q1346" s="113">
        <v>0.39367262398648067</v>
      </c>
      <c r="R1346" s="113">
        <v>0.39840760222646954</v>
      </c>
      <c r="S1346" s="207">
        <v>0.46563792391927228</v>
      </c>
      <c r="T1346" s="113">
        <v>0.51772363927487364</v>
      </c>
      <c r="U1346" s="111"/>
      <c r="V1346" s="114">
        <v>67.611446000000001</v>
      </c>
      <c r="W1346" s="114">
        <v>70.760000000000005</v>
      </c>
      <c r="X1346" s="115">
        <v>71.90775322191908</v>
      </c>
      <c r="Y1346" s="115">
        <v>72.594556831053325</v>
      </c>
      <c r="Z1346" s="115">
        <v>73.189814916677548</v>
      </c>
      <c r="AA1346" s="119">
        <v>74.584696971455855</v>
      </c>
      <c r="AB1346" s="115">
        <v>75.277560485358052</v>
      </c>
      <c r="AC1346" s="115"/>
      <c r="AD1346" s="116">
        <v>57.794704779734843</v>
      </c>
      <c r="AE1346" s="116">
        <v>57.794185231751428</v>
      </c>
      <c r="AF1346" s="115">
        <v>57.806782224092657</v>
      </c>
      <c r="AG1346" s="115">
        <v>57.902534943115427</v>
      </c>
      <c r="AH1346" s="115">
        <v>57.900220631075562</v>
      </c>
      <c r="AI1346" s="119">
        <v>60.695500010664205</v>
      </c>
      <c r="AJ1346" s="117">
        <v>63.74045801526718</v>
      </c>
      <c r="AK1346" s="115"/>
      <c r="AL1346" s="118">
        <v>7.7366288025889958</v>
      </c>
      <c r="AM1346" s="118">
        <v>8.1374925442684045</v>
      </c>
      <c r="AN1346" s="115">
        <v>8.4606393883305557</v>
      </c>
      <c r="AO1346" s="115">
        <v>8.391666257166257</v>
      </c>
      <c r="AP1346" s="115">
        <v>8.5372811559778317</v>
      </c>
      <c r="AQ1346" s="119">
        <v>8.2839493930937564</v>
      </c>
      <c r="AR1346" s="115">
        <v>7.8830999999999998</v>
      </c>
      <c r="AS1346" s="115"/>
      <c r="AT1346" s="118">
        <v>271.92118221700065</v>
      </c>
      <c r="AU1346" s="118">
        <v>224.09311973779728</v>
      </c>
      <c r="AV1346" s="119">
        <v>359.01320137387631</v>
      </c>
      <c r="AW1346" s="119">
        <v>400.69103186570192</v>
      </c>
      <c r="AX1346" s="119">
        <v>405.30322413430713</v>
      </c>
      <c r="AY1346" s="119">
        <v>607.02058843425766</v>
      </c>
      <c r="AZ1346" s="119">
        <v>816.19969882282726</v>
      </c>
      <c r="BA1346" s="119"/>
    </row>
    <row r="1347" spans="1:53" x14ac:dyDescent="0.25">
      <c r="A1347" s="180" t="s">
        <v>2411</v>
      </c>
      <c r="B1347" s="181">
        <v>29</v>
      </c>
      <c r="C1347" s="182" t="s">
        <v>2412</v>
      </c>
      <c r="D1347" s="31"/>
      <c r="E1347" s="32"/>
      <c r="F1347" s="160">
        <v>1195</v>
      </c>
      <c r="G1347" s="109">
        <v>974</v>
      </c>
      <c r="H1347" s="110">
        <v>958</v>
      </c>
      <c r="I1347" s="110">
        <v>937</v>
      </c>
      <c r="J1347" s="110">
        <v>916</v>
      </c>
      <c r="K1347" s="110">
        <v>854</v>
      </c>
      <c r="L1347" s="110">
        <v>702</v>
      </c>
      <c r="M1347" s="111"/>
      <c r="N1347" s="112">
        <v>0.35805430202813021</v>
      </c>
      <c r="O1347" s="112">
        <v>0.31419256954037084</v>
      </c>
      <c r="P1347" s="113">
        <v>0.3703809274011815</v>
      </c>
      <c r="Q1347" s="113">
        <v>0.38234270224218203</v>
      </c>
      <c r="R1347" s="113">
        <v>0.38045439190787506</v>
      </c>
      <c r="S1347" s="207">
        <v>0.40210257567531194</v>
      </c>
      <c r="T1347" s="113">
        <v>0.41374769513940901</v>
      </c>
      <c r="U1347" s="111"/>
      <c r="V1347" s="114">
        <v>71.610284750000005</v>
      </c>
      <c r="W1347" s="114">
        <v>70.73</v>
      </c>
      <c r="X1347" s="115">
        <v>68.728636991558531</v>
      </c>
      <c r="Y1347" s="115">
        <v>68.263676046214528</v>
      </c>
      <c r="Z1347" s="115">
        <v>67.575277761270712</v>
      </c>
      <c r="AA1347" s="119">
        <v>65.745443627471332</v>
      </c>
      <c r="AB1347" s="115">
        <v>64.064251262749067</v>
      </c>
      <c r="AC1347" s="115"/>
      <c r="AD1347" s="116">
        <v>76.781681404987779</v>
      </c>
      <c r="AE1347" s="116">
        <v>76.781313619197959</v>
      </c>
      <c r="AF1347" s="115">
        <v>76.923076923076934</v>
      </c>
      <c r="AG1347" s="115">
        <v>76.923076923076934</v>
      </c>
      <c r="AH1347" s="115">
        <v>76.923076923076934</v>
      </c>
      <c r="AI1347" s="119">
        <v>66.787731956504103</v>
      </c>
      <c r="AJ1347" s="117">
        <v>55.737704918032783</v>
      </c>
      <c r="AK1347" s="115"/>
      <c r="AL1347" s="118">
        <v>7.5060126436781607</v>
      </c>
      <c r="AM1347" s="118">
        <v>7.7456915641476272</v>
      </c>
      <c r="AN1347" s="115">
        <v>8.0398890369259792</v>
      </c>
      <c r="AO1347" s="115">
        <v>7.9577398089171982</v>
      </c>
      <c r="AP1347" s="115">
        <v>8.1231979750778809</v>
      </c>
      <c r="AQ1347" s="119">
        <v>7.8351735893543681</v>
      </c>
      <c r="AR1347" s="115">
        <v>7.4619999999999997</v>
      </c>
      <c r="AS1347" s="115"/>
      <c r="AT1347" s="118">
        <v>297.22983672385078</v>
      </c>
      <c r="AU1347" s="118">
        <v>211.91714315305734</v>
      </c>
      <c r="AV1347" s="119">
        <v>330.58030477220387</v>
      </c>
      <c r="AW1347" s="119">
        <v>365.83264187746943</v>
      </c>
      <c r="AX1347" s="119">
        <v>361.86313990319206</v>
      </c>
      <c r="AY1347" s="119">
        <v>477.94584239627869</v>
      </c>
      <c r="AZ1347" s="119">
        <v>603.82690557588035</v>
      </c>
      <c r="BA1347" s="119"/>
    </row>
    <row r="1348" spans="1:53" x14ac:dyDescent="0.25">
      <c r="A1348" s="180" t="s">
        <v>2413</v>
      </c>
      <c r="B1348" s="181">
        <v>30</v>
      </c>
      <c r="C1348" s="182" t="s">
        <v>2414</v>
      </c>
      <c r="D1348" s="31"/>
      <c r="E1348" s="32"/>
      <c r="F1348" s="160">
        <v>2977</v>
      </c>
      <c r="G1348" s="109">
        <v>2806</v>
      </c>
      <c r="H1348" s="110">
        <v>2959</v>
      </c>
      <c r="I1348" s="110">
        <v>2972</v>
      </c>
      <c r="J1348" s="110">
        <v>2983</v>
      </c>
      <c r="K1348" s="110">
        <v>3009</v>
      </c>
      <c r="L1348" s="110">
        <v>3060</v>
      </c>
      <c r="M1348" s="111"/>
      <c r="N1348" s="112">
        <v>0.32867507998691486</v>
      </c>
      <c r="O1348" s="112">
        <v>0.35028640889457069</v>
      </c>
      <c r="P1348" s="113">
        <v>0.43620238976622949</v>
      </c>
      <c r="Q1348" s="113">
        <v>0.45964190693633244</v>
      </c>
      <c r="R1348" s="113">
        <v>0.47052752463443148</v>
      </c>
      <c r="S1348" s="207">
        <v>0.50172518530499133</v>
      </c>
      <c r="T1348" s="113">
        <v>0.52073695020720079</v>
      </c>
      <c r="U1348" s="111"/>
      <c r="V1348" s="114">
        <v>67.194822799999997</v>
      </c>
      <c r="W1348" s="114">
        <v>70.849999999999994</v>
      </c>
      <c r="X1348" s="115">
        <v>72.367661401513075</v>
      </c>
      <c r="Y1348" s="115">
        <v>73.200846071311886</v>
      </c>
      <c r="Z1348" s="115">
        <v>73.960482539353109</v>
      </c>
      <c r="AA1348" s="119">
        <v>75.769449473172244</v>
      </c>
      <c r="AB1348" s="115">
        <v>76.778141194122028</v>
      </c>
      <c r="AC1348" s="115"/>
      <c r="AD1348" s="116">
        <v>58.017719077642916</v>
      </c>
      <c r="AE1348" s="116">
        <v>58.017080315449057</v>
      </c>
      <c r="AF1348" s="115">
        <v>58.032567782864753</v>
      </c>
      <c r="AG1348" s="115">
        <v>58.150291686766465</v>
      </c>
      <c r="AH1348" s="115">
        <v>58.147446338342313</v>
      </c>
      <c r="AI1348" s="119">
        <v>65.91157562844819</v>
      </c>
      <c r="AJ1348" s="117">
        <v>74.358974358974365</v>
      </c>
      <c r="AK1348" s="115"/>
      <c r="AL1348" s="118">
        <v>8.5706989655172414</v>
      </c>
      <c r="AM1348" s="118">
        <v>8.8827919575113814</v>
      </c>
      <c r="AN1348" s="115">
        <v>9.1880412912852947</v>
      </c>
      <c r="AO1348" s="115">
        <v>9.1236773447820347</v>
      </c>
      <c r="AP1348" s="115">
        <v>9.2394564773452466</v>
      </c>
      <c r="AQ1348" s="119">
        <v>9.0351247710281868</v>
      </c>
      <c r="AR1348" s="115">
        <v>8.7027999999999999</v>
      </c>
      <c r="AS1348" s="115"/>
      <c r="AT1348" s="118">
        <v>271.62271483390788</v>
      </c>
      <c r="AU1348" s="118">
        <v>292.72864463701552</v>
      </c>
      <c r="AV1348" s="119">
        <v>506.62191087023086</v>
      </c>
      <c r="AW1348" s="119">
        <v>579.09656975182691</v>
      </c>
      <c r="AX1348" s="119">
        <v>605.14567024468681</v>
      </c>
      <c r="AY1348" s="119">
        <v>669.89767819178815</v>
      </c>
      <c r="AZ1348" s="119">
        <v>705.87519693254069</v>
      </c>
      <c r="BA1348" s="119"/>
    </row>
    <row r="1349" spans="1:53" x14ac:dyDescent="0.25">
      <c r="A1349" s="180" t="s">
        <v>2415</v>
      </c>
      <c r="B1349" s="181">
        <v>31</v>
      </c>
      <c r="C1349" s="182" t="s">
        <v>2416</v>
      </c>
      <c r="D1349" s="31"/>
      <c r="E1349" s="32"/>
      <c r="F1349" s="160">
        <v>3713</v>
      </c>
      <c r="G1349" s="109">
        <v>4469</v>
      </c>
      <c r="H1349" s="110">
        <v>4716</v>
      </c>
      <c r="I1349" s="110">
        <v>4738</v>
      </c>
      <c r="J1349" s="110">
        <v>4756</v>
      </c>
      <c r="K1349" s="110">
        <v>4795</v>
      </c>
      <c r="L1349" s="110">
        <v>4056</v>
      </c>
      <c r="M1349" s="111"/>
      <c r="N1349" s="112">
        <v>0.34161929284375919</v>
      </c>
      <c r="O1349" s="112">
        <v>0.28871445411948898</v>
      </c>
      <c r="P1349" s="113">
        <v>0.32579847721937266</v>
      </c>
      <c r="Q1349" s="113">
        <v>0.33096190285917926</v>
      </c>
      <c r="R1349" s="113">
        <v>0.32502961101480421</v>
      </c>
      <c r="S1349" s="207">
        <v>0.36120726833076383</v>
      </c>
      <c r="T1349" s="113">
        <v>0.39352752879708097</v>
      </c>
      <c r="U1349" s="111"/>
      <c r="V1349" s="114">
        <v>70.568726749999996</v>
      </c>
      <c r="W1349" s="114">
        <v>70.790000000000006</v>
      </c>
      <c r="X1349" s="115">
        <v>69.609928569749727</v>
      </c>
      <c r="Y1349" s="115">
        <v>69.45538636797373</v>
      </c>
      <c r="Z1349" s="115">
        <v>69.109367497635958</v>
      </c>
      <c r="AA1349" s="119">
        <v>68.130444801869317</v>
      </c>
      <c r="AB1349" s="115">
        <v>67.069025014591844</v>
      </c>
      <c r="AC1349" s="115"/>
      <c r="AD1349" s="116">
        <v>64.967392309633638</v>
      </c>
      <c r="AE1349" s="116">
        <v>64.967130898613178</v>
      </c>
      <c r="AF1349" s="115">
        <v>65</v>
      </c>
      <c r="AG1349" s="115">
        <v>65.021647150271917</v>
      </c>
      <c r="AH1349" s="115">
        <v>65.020482702153018</v>
      </c>
      <c r="AI1349" s="119">
        <v>63.474708798934444</v>
      </c>
      <c r="AJ1349" s="117">
        <v>61.788617886178862</v>
      </c>
      <c r="AK1349" s="115"/>
      <c r="AL1349" s="118">
        <v>7.1246652426160333</v>
      </c>
      <c r="AM1349" s="118">
        <v>7.3085051210428302</v>
      </c>
      <c r="AN1349" s="115">
        <v>7.5900908339421154</v>
      </c>
      <c r="AO1349" s="115">
        <v>7.4347499584026613</v>
      </c>
      <c r="AP1349" s="115">
        <v>7.5974846277665993</v>
      </c>
      <c r="AQ1349" s="119">
        <v>7.5169061642219077</v>
      </c>
      <c r="AR1349" s="115">
        <v>7.3795000000000002</v>
      </c>
      <c r="AS1349" s="115"/>
      <c r="AT1349" s="118">
        <v>297.167436821168</v>
      </c>
      <c r="AU1349" s="118">
        <v>189.84014185055145</v>
      </c>
      <c r="AV1349" s="119">
        <v>257.70429964333516</v>
      </c>
      <c r="AW1349" s="119">
        <v>272.44097320430535</v>
      </c>
      <c r="AX1349" s="119">
        <v>258.46288565184017</v>
      </c>
      <c r="AY1349" s="119">
        <v>354.68109997065767</v>
      </c>
      <c r="AZ1349" s="119">
        <v>469.83387820143332</v>
      </c>
      <c r="BA1349" s="119"/>
    </row>
    <row r="1350" spans="1:53" x14ac:dyDescent="0.25">
      <c r="A1350" s="180" t="s">
        <v>2417</v>
      </c>
      <c r="B1350" s="181">
        <v>32</v>
      </c>
      <c r="C1350" s="182" t="s">
        <v>2418</v>
      </c>
      <c r="D1350" s="31"/>
      <c r="E1350" s="32"/>
      <c r="F1350" s="160">
        <v>1786</v>
      </c>
      <c r="G1350" s="109">
        <v>1404</v>
      </c>
      <c r="H1350" s="110">
        <v>1367</v>
      </c>
      <c r="I1350" s="110">
        <v>1332</v>
      </c>
      <c r="J1350" s="110">
        <v>1298</v>
      </c>
      <c r="K1350" s="110">
        <v>1196</v>
      </c>
      <c r="L1350" s="110">
        <v>1038</v>
      </c>
      <c r="M1350" s="111"/>
      <c r="N1350" s="112">
        <v>0.30406791798701455</v>
      </c>
      <c r="O1350" s="112">
        <v>0.26448348373184333</v>
      </c>
      <c r="P1350" s="113">
        <v>0.32113226916095505</v>
      </c>
      <c r="Q1350" s="113">
        <v>0.33412358080515231</v>
      </c>
      <c r="R1350" s="113">
        <v>0.33270820087008612</v>
      </c>
      <c r="S1350" s="207">
        <v>0.4327865186310722</v>
      </c>
      <c r="T1350" s="113">
        <v>0.51299196058791297</v>
      </c>
      <c r="U1350" s="111"/>
      <c r="V1350" s="114">
        <v>64.263581000000002</v>
      </c>
      <c r="W1350" s="114">
        <v>70.7</v>
      </c>
      <c r="X1350" s="115">
        <v>72.425575630574798</v>
      </c>
      <c r="Y1350" s="115">
        <v>73.694657276969338</v>
      </c>
      <c r="Z1350" s="115">
        <v>74.653501948404468</v>
      </c>
      <c r="AA1350" s="119">
        <v>77.000038833171402</v>
      </c>
      <c r="AB1350" s="115">
        <v>77.856363027365347</v>
      </c>
      <c r="AC1350" s="115"/>
      <c r="AD1350" s="116">
        <v>53.907833129451767</v>
      </c>
      <c r="AE1350" s="116">
        <v>53.907311398763369</v>
      </c>
      <c r="AF1350" s="115">
        <v>53.919961313103805</v>
      </c>
      <c r="AG1350" s="115">
        <v>54.016116304763017</v>
      </c>
      <c r="AH1350" s="115">
        <v>54.013792269924522</v>
      </c>
      <c r="AI1350" s="119">
        <v>63.724240560799899</v>
      </c>
      <c r="AJ1350" s="117">
        <v>74.285714285714292</v>
      </c>
      <c r="AK1350" s="115"/>
      <c r="AL1350" s="118">
        <v>6.4494506349206349</v>
      </c>
      <c r="AM1350" s="118">
        <v>6.7648058495821717</v>
      </c>
      <c r="AN1350" s="115">
        <v>7.0827535755820126</v>
      </c>
      <c r="AO1350" s="115">
        <v>6.9587844387755098</v>
      </c>
      <c r="AP1350" s="115">
        <v>7.1288112903225809</v>
      </c>
      <c r="AQ1350" s="119">
        <v>7.0114058023443135</v>
      </c>
      <c r="AR1350" s="115">
        <v>6.7929000000000004</v>
      </c>
      <c r="AS1350" s="115"/>
      <c r="AT1350" s="118">
        <v>287.06206089164579</v>
      </c>
      <c r="AU1350" s="118">
        <v>172.91669625587079</v>
      </c>
      <c r="AV1350" s="119">
        <v>265.59326432170667</v>
      </c>
      <c r="AW1350" s="119">
        <v>290.75082629211283</v>
      </c>
      <c r="AX1350" s="119">
        <v>278.66069280263412</v>
      </c>
      <c r="AY1350" s="119">
        <v>511.76028401929949</v>
      </c>
      <c r="AZ1350" s="119">
        <v>774.12460686697182</v>
      </c>
      <c r="BA1350" s="119"/>
    </row>
    <row r="1351" spans="1:53" x14ac:dyDescent="0.25">
      <c r="A1351" s="180" t="s">
        <v>2419</v>
      </c>
      <c r="B1351" s="181">
        <v>33</v>
      </c>
      <c r="C1351" s="182" t="s">
        <v>1808</v>
      </c>
      <c r="D1351" s="31"/>
      <c r="E1351" s="32"/>
      <c r="F1351" s="160">
        <v>2469</v>
      </c>
      <c r="G1351" s="109">
        <v>1640</v>
      </c>
      <c r="H1351" s="110">
        <v>1579</v>
      </c>
      <c r="I1351" s="110">
        <v>1532</v>
      </c>
      <c r="J1351" s="110">
        <v>1486</v>
      </c>
      <c r="K1351" s="110">
        <v>1353</v>
      </c>
      <c r="L1351" s="110">
        <v>1097</v>
      </c>
      <c r="M1351" s="111"/>
      <c r="N1351" s="112">
        <v>0.34076011201495005</v>
      </c>
      <c r="O1351" s="112">
        <v>0.31762775574901686</v>
      </c>
      <c r="P1351" s="113">
        <v>0.38090807464619691</v>
      </c>
      <c r="Q1351" s="113">
        <v>0.39538942972156388</v>
      </c>
      <c r="R1351" s="113">
        <v>0.4002857442323105</v>
      </c>
      <c r="S1351" s="207">
        <v>0.43324120095467111</v>
      </c>
      <c r="T1351" s="113">
        <v>0.45637814620221856</v>
      </c>
      <c r="U1351" s="111"/>
      <c r="V1351" s="114">
        <v>70.925832350000007</v>
      </c>
      <c r="W1351" s="114">
        <v>70.33</v>
      </c>
      <c r="X1351" s="115">
        <v>69.021487429126097</v>
      </c>
      <c r="Y1351" s="115">
        <v>68.718929571624059</v>
      </c>
      <c r="Z1351" s="115">
        <v>68.276227331300362</v>
      </c>
      <c r="AA1351" s="119">
        <v>66.971452257660417</v>
      </c>
      <c r="AB1351" s="115">
        <v>65.764850295749852</v>
      </c>
      <c r="AC1351" s="115"/>
      <c r="AD1351" s="116">
        <v>79.769901249570424</v>
      </c>
      <c r="AE1351" s="116">
        <v>79.769391587956648</v>
      </c>
      <c r="AF1351" s="115">
        <v>80</v>
      </c>
      <c r="AG1351" s="115">
        <v>80</v>
      </c>
      <c r="AH1351" s="115">
        <v>80</v>
      </c>
      <c r="AI1351" s="119">
        <v>75.182816423457098</v>
      </c>
      <c r="AJ1351" s="117">
        <v>69.892473118279568</v>
      </c>
      <c r="AK1351" s="115"/>
      <c r="AL1351" s="118">
        <v>6.8938734395750334</v>
      </c>
      <c r="AM1351" s="118">
        <v>7.0875710591133014</v>
      </c>
      <c r="AN1351" s="115">
        <v>7.4388539087576424</v>
      </c>
      <c r="AO1351" s="115">
        <v>7.3423204494382031</v>
      </c>
      <c r="AP1351" s="115">
        <v>7.7094364719101138</v>
      </c>
      <c r="AQ1351" s="119">
        <v>7.3775556264758322</v>
      </c>
      <c r="AR1351" s="115">
        <v>7.0670999999999999</v>
      </c>
      <c r="AS1351" s="115"/>
      <c r="AT1351" s="118">
        <v>273.2088895866803</v>
      </c>
      <c r="AU1351" s="118">
        <v>226.83847657881253</v>
      </c>
      <c r="AV1351" s="119">
        <v>364.43349653120356</v>
      </c>
      <c r="AW1351" s="119">
        <v>409.22016055582935</v>
      </c>
      <c r="AX1351" s="119">
        <v>414.88775525691699</v>
      </c>
      <c r="AY1351" s="119">
        <v>562.31041861756239</v>
      </c>
      <c r="AZ1351" s="119">
        <v>712.32955804704386</v>
      </c>
      <c r="BA1351" s="119"/>
    </row>
    <row r="1352" spans="1:53" x14ac:dyDescent="0.25">
      <c r="A1352" s="180" t="s">
        <v>2420</v>
      </c>
      <c r="B1352" s="181">
        <v>34</v>
      </c>
      <c r="C1352" s="182" t="s">
        <v>2421</v>
      </c>
      <c r="D1352" s="31"/>
      <c r="E1352" s="32"/>
      <c r="F1352" s="160">
        <v>10470</v>
      </c>
      <c r="G1352" s="109">
        <v>9377</v>
      </c>
      <c r="H1352" s="110">
        <v>9609</v>
      </c>
      <c r="I1352" s="110">
        <v>9547</v>
      </c>
      <c r="J1352" s="110">
        <v>9482</v>
      </c>
      <c r="K1352" s="110">
        <v>9256</v>
      </c>
      <c r="L1352" s="110">
        <v>8992</v>
      </c>
      <c r="M1352" s="111"/>
      <c r="N1352" s="112">
        <v>0.36535109029335405</v>
      </c>
      <c r="O1352" s="112">
        <v>0.38346032509097638</v>
      </c>
      <c r="P1352" s="113">
        <v>0.47222863715672403</v>
      </c>
      <c r="Q1352" s="113">
        <v>0.49512342850318836</v>
      </c>
      <c r="R1352" s="113">
        <v>0.50502267115477595</v>
      </c>
      <c r="S1352" s="207">
        <v>0.52162430458536579</v>
      </c>
      <c r="T1352" s="113">
        <v>0.5259779060341262</v>
      </c>
      <c r="U1352" s="111"/>
      <c r="V1352" s="114">
        <v>69.86939495</v>
      </c>
      <c r="W1352" s="114">
        <v>71.069999999999993</v>
      </c>
      <c r="X1352" s="115">
        <v>71.150356069603319</v>
      </c>
      <c r="Y1352" s="115">
        <v>71.373884201728302</v>
      </c>
      <c r="Z1352" s="115">
        <v>71.527501413308755</v>
      </c>
      <c r="AA1352" s="119">
        <v>71.78423287901586</v>
      </c>
      <c r="AB1352" s="115">
        <v>71.788830808287443</v>
      </c>
      <c r="AC1352" s="115"/>
      <c r="AD1352" s="116">
        <v>77.122134594323398</v>
      </c>
      <c r="AE1352" s="116">
        <v>77.1215346072416</v>
      </c>
      <c r="AF1352" s="115">
        <v>77.358490566037744</v>
      </c>
      <c r="AG1352" s="115">
        <v>77.358490566037744</v>
      </c>
      <c r="AH1352" s="115">
        <v>77.358490566037744</v>
      </c>
      <c r="AI1352" s="119">
        <v>73.464650419136206</v>
      </c>
      <c r="AJ1352" s="117">
        <v>69.17647058823529</v>
      </c>
      <c r="AK1352" s="115"/>
      <c r="AL1352" s="118">
        <v>9.0088081569437275</v>
      </c>
      <c r="AM1352" s="118">
        <v>9.3571789578713958</v>
      </c>
      <c r="AN1352" s="115">
        <v>9.6382991392444755</v>
      </c>
      <c r="AO1352" s="115">
        <v>9.5243388466783543</v>
      </c>
      <c r="AP1352" s="115">
        <v>9.6545774290546866</v>
      </c>
      <c r="AQ1352" s="119">
        <v>9.4806138025503017</v>
      </c>
      <c r="AR1352" s="115">
        <v>9.1783999999999999</v>
      </c>
      <c r="AS1352" s="115"/>
      <c r="AT1352" s="118">
        <v>291.9047305619136</v>
      </c>
      <c r="AU1352" s="118">
        <v>317.54508539675231</v>
      </c>
      <c r="AV1352" s="119">
        <v>551.45125892320004</v>
      </c>
      <c r="AW1352" s="119">
        <v>631.75305625712213</v>
      </c>
      <c r="AX1352" s="119">
        <v>660.92144717642964</v>
      </c>
      <c r="AY1352" s="119">
        <v>746.78546826922684</v>
      </c>
      <c r="AZ1352" s="119">
        <v>802.20665369876838</v>
      </c>
      <c r="BA1352" s="119"/>
    </row>
    <row r="1353" spans="1:53" x14ac:dyDescent="0.25">
      <c r="A1353" s="180"/>
      <c r="B1353" s="183"/>
      <c r="C1353" s="182"/>
      <c r="D1353" s="31"/>
      <c r="E1353" s="32"/>
      <c r="F1353" s="160"/>
      <c r="G1353" s="109"/>
      <c r="H1353" s="110"/>
      <c r="I1353" s="110"/>
      <c r="J1353" s="110"/>
      <c r="K1353" s="110"/>
      <c r="L1353" s="110" t="s">
        <v>15</v>
      </c>
      <c r="M1353" s="111"/>
      <c r="N1353" s="112"/>
      <c r="O1353" s="112"/>
      <c r="P1353" s="113"/>
      <c r="Q1353" s="113"/>
      <c r="R1353" s="113"/>
      <c r="S1353" s="207"/>
      <c r="T1353" s="113"/>
      <c r="U1353" s="111"/>
      <c r="V1353" s="114"/>
      <c r="W1353" s="114"/>
      <c r="X1353" s="115"/>
      <c r="Y1353" s="115"/>
      <c r="Z1353" s="115"/>
      <c r="AA1353" s="119"/>
      <c r="AB1353" s="115"/>
      <c r="AC1353" s="115"/>
      <c r="AD1353" s="116"/>
      <c r="AE1353" s="116"/>
      <c r="AF1353" s="115"/>
      <c r="AG1353" s="115"/>
      <c r="AH1353" s="115"/>
      <c r="AI1353" s="119"/>
      <c r="AJ1353" s="120"/>
      <c r="AK1353" s="115"/>
      <c r="AL1353" s="118"/>
      <c r="AM1353" s="118"/>
      <c r="AN1353" s="115"/>
      <c r="AO1353" s="115"/>
      <c r="AP1353" s="115"/>
      <c r="AQ1353" s="119"/>
      <c r="AR1353" s="115"/>
      <c r="AS1353" s="115"/>
      <c r="AT1353" s="118"/>
      <c r="AU1353" s="118"/>
      <c r="AV1353" s="119"/>
      <c r="AW1353" s="119"/>
      <c r="AX1353" s="119"/>
      <c r="AY1353" s="119"/>
      <c r="AZ1353" s="119"/>
      <c r="BA1353" s="119"/>
    </row>
    <row r="1354" spans="1:53" x14ac:dyDescent="0.25">
      <c r="A1354" s="177" t="s">
        <v>2422</v>
      </c>
      <c r="B1354" s="178"/>
      <c r="C1354" s="179" t="s">
        <v>2423</v>
      </c>
      <c r="D1354" s="31"/>
      <c r="E1354" s="32"/>
      <c r="F1354" s="159">
        <v>49539</v>
      </c>
      <c r="G1354" s="97">
        <v>30187</v>
      </c>
      <c r="H1354" s="98">
        <v>29269</v>
      </c>
      <c r="I1354" s="98">
        <v>28490</v>
      </c>
      <c r="J1354" s="98">
        <v>27722</v>
      </c>
      <c r="K1354" s="98">
        <v>25482</v>
      </c>
      <c r="L1354" s="98">
        <v>23133</v>
      </c>
      <c r="M1354" s="121"/>
      <c r="N1354" s="100">
        <v>0.31744964985824825</v>
      </c>
      <c r="O1354" s="100">
        <v>0.30773477696355084</v>
      </c>
      <c r="P1354" s="101">
        <v>0.36605060047643079</v>
      </c>
      <c r="Q1354" s="101">
        <v>0.38067153447828145</v>
      </c>
      <c r="R1354" s="101">
        <v>0.3849092419420484</v>
      </c>
      <c r="S1354" s="206">
        <v>0.40453914126417856</v>
      </c>
      <c r="T1354" s="101">
        <v>0.42263020576884008</v>
      </c>
      <c r="U1354" s="121"/>
      <c r="V1354" s="102">
        <v>68.179915430824209</v>
      </c>
      <c r="W1354" s="102">
        <v>69.52</v>
      </c>
      <c r="X1354" s="103">
        <v>69.150494618421732</v>
      </c>
      <c r="Y1354" s="103">
        <v>69.297289201160822</v>
      </c>
      <c r="Z1354" s="103">
        <v>69.272345928959666</v>
      </c>
      <c r="AA1354" s="107">
        <v>69.16132020630036</v>
      </c>
      <c r="AB1354" s="103">
        <v>68.722623997656768</v>
      </c>
      <c r="AC1354" s="103"/>
      <c r="AD1354" s="104">
        <v>65.853262558674146</v>
      </c>
      <c r="AE1354" s="104">
        <v>65.328141228117133</v>
      </c>
      <c r="AF1354" s="103">
        <v>65.539452495974231</v>
      </c>
      <c r="AG1354" s="103">
        <v>65.648665192007584</v>
      </c>
      <c r="AH1354" s="103">
        <v>65.641818911945009</v>
      </c>
      <c r="AI1354" s="107">
        <v>64.704480242790709</v>
      </c>
      <c r="AJ1354" s="105">
        <v>63.804004214963115</v>
      </c>
      <c r="AK1354" s="103"/>
      <c r="AL1354" s="106">
        <v>6.9387249126785004</v>
      </c>
      <c r="AM1354" s="106">
        <v>7.1970499406880197</v>
      </c>
      <c r="AN1354" s="103">
        <v>7.5015558543884273</v>
      </c>
      <c r="AO1354" s="103">
        <v>7.4492817582288158</v>
      </c>
      <c r="AP1354" s="103">
        <v>7.6254789302617327</v>
      </c>
      <c r="AQ1354" s="107">
        <v>7.4310669790136359</v>
      </c>
      <c r="AR1354" s="103">
        <v>7.1608146313028262</v>
      </c>
      <c r="AS1354" s="103"/>
      <c r="AT1354" s="106">
        <v>262.10141706632209</v>
      </c>
      <c r="AU1354" s="106">
        <v>229.29362751014574</v>
      </c>
      <c r="AV1354" s="107">
        <v>355.29639275402536</v>
      </c>
      <c r="AW1354" s="107">
        <v>395.39340606408962</v>
      </c>
      <c r="AX1354" s="107">
        <v>402.11210627777126</v>
      </c>
      <c r="AY1354" s="107">
        <v>472.71297417918998</v>
      </c>
      <c r="AZ1354" s="107">
        <v>555.29345793764378</v>
      </c>
      <c r="BA1354" s="107"/>
    </row>
    <row r="1355" spans="1:53" x14ac:dyDescent="0.25">
      <c r="A1355" s="180" t="s">
        <v>2424</v>
      </c>
      <c r="B1355" s="181">
        <v>1</v>
      </c>
      <c r="C1355" s="182" t="s">
        <v>2425</v>
      </c>
      <c r="D1355" s="31"/>
      <c r="E1355" s="32"/>
      <c r="F1355" s="160">
        <v>21946</v>
      </c>
      <c r="G1355" s="109">
        <v>12088</v>
      </c>
      <c r="H1355" s="110">
        <v>11594</v>
      </c>
      <c r="I1355" s="110">
        <v>11242</v>
      </c>
      <c r="J1355" s="110">
        <v>10895</v>
      </c>
      <c r="K1355" s="110">
        <v>9893</v>
      </c>
      <c r="L1355" s="110">
        <v>10976</v>
      </c>
      <c r="M1355" s="111"/>
      <c r="N1355" s="112">
        <v>0.34056997849999682</v>
      </c>
      <c r="O1355" s="112">
        <v>0.34100120186307925</v>
      </c>
      <c r="P1355" s="113">
        <v>0.41746529389878717</v>
      </c>
      <c r="Q1355" s="113">
        <v>0.43752493603069698</v>
      </c>
      <c r="R1355" s="113">
        <v>0.44435789685810256</v>
      </c>
      <c r="S1355" s="207">
        <v>0.45814915633798831</v>
      </c>
      <c r="T1355" s="113">
        <v>0.46249975839184054</v>
      </c>
      <c r="U1355" s="111"/>
      <c r="V1355" s="114">
        <v>69.32257700000001</v>
      </c>
      <c r="W1355" s="114">
        <v>69.680000000000007</v>
      </c>
      <c r="X1355" s="115">
        <v>69.302348742067934</v>
      </c>
      <c r="Y1355" s="115">
        <v>69.302997111937529</v>
      </c>
      <c r="Z1355" s="115">
        <v>69.222708895509271</v>
      </c>
      <c r="AA1355" s="119">
        <v>68.921140764290939</v>
      </c>
      <c r="AB1355" s="115">
        <v>68.529393045245911</v>
      </c>
      <c r="AC1355" s="115"/>
      <c r="AD1355" s="116">
        <v>76.33964155042149</v>
      </c>
      <c r="AE1355" s="116">
        <v>76.339049780581988</v>
      </c>
      <c r="AF1355" s="115">
        <v>76.5625</v>
      </c>
      <c r="AG1355" s="115">
        <v>76.5625</v>
      </c>
      <c r="AH1355" s="115">
        <v>76.5625</v>
      </c>
      <c r="AI1355" s="119">
        <v>72.110372149045816</v>
      </c>
      <c r="AJ1355" s="117">
        <v>67.21854304635761</v>
      </c>
      <c r="AK1355" s="115"/>
      <c r="AL1355" s="118">
        <v>7.9044390270466511</v>
      </c>
      <c r="AM1355" s="118">
        <v>8.36393105381166</v>
      </c>
      <c r="AN1355" s="115">
        <v>8.6674802139883962</v>
      </c>
      <c r="AO1355" s="115">
        <v>8.6369294864479311</v>
      </c>
      <c r="AP1355" s="115">
        <v>8.7977134309796874</v>
      </c>
      <c r="AQ1355" s="119">
        <v>8.6014525888453832</v>
      </c>
      <c r="AR1355" s="115">
        <v>8.2621000000000002</v>
      </c>
      <c r="AS1355" s="115"/>
      <c r="AT1355" s="118">
        <v>265.09569352575357</v>
      </c>
      <c r="AU1355" s="118">
        <v>255.95891593600118</v>
      </c>
      <c r="AV1355" s="119">
        <v>434.15351826159872</v>
      </c>
      <c r="AW1355" s="119">
        <v>495.52060373405828</v>
      </c>
      <c r="AX1355" s="119">
        <v>512.72677437154005</v>
      </c>
      <c r="AY1355" s="119">
        <v>586.0102810081662</v>
      </c>
      <c r="AZ1355" s="119">
        <v>642.76107355582849</v>
      </c>
      <c r="BA1355" s="119"/>
    </row>
    <row r="1356" spans="1:53" x14ac:dyDescent="0.25">
      <c r="A1356" s="180" t="s">
        <v>2426</v>
      </c>
      <c r="B1356" s="181">
        <v>2</v>
      </c>
      <c r="C1356" s="182" t="s">
        <v>2427</v>
      </c>
      <c r="D1356" s="31"/>
      <c r="E1356" s="32"/>
      <c r="F1356" s="160">
        <v>11316</v>
      </c>
      <c r="G1356" s="109">
        <v>8386</v>
      </c>
      <c r="H1356" s="110">
        <v>8411</v>
      </c>
      <c r="I1356" s="110">
        <v>8290</v>
      </c>
      <c r="J1356" s="110">
        <v>8167</v>
      </c>
      <c r="K1356" s="110">
        <v>7784</v>
      </c>
      <c r="L1356" s="110">
        <v>6638</v>
      </c>
      <c r="M1356" s="111"/>
      <c r="N1356" s="112">
        <v>0.32424272331693993</v>
      </c>
      <c r="O1356" s="112">
        <v>0.31884693611948112</v>
      </c>
      <c r="P1356" s="113">
        <v>0.37852527813685038</v>
      </c>
      <c r="Q1356" s="113">
        <v>0.3938526581343974</v>
      </c>
      <c r="R1356" s="113">
        <v>0.39935641810504885</v>
      </c>
      <c r="S1356" s="207">
        <v>0.42774074337018408</v>
      </c>
      <c r="T1356" s="113">
        <v>0.4463648458714935</v>
      </c>
      <c r="U1356" s="111"/>
      <c r="V1356" s="114">
        <v>67.031149400000004</v>
      </c>
      <c r="W1356" s="114">
        <v>69.55</v>
      </c>
      <c r="X1356" s="115">
        <v>70.004779985839932</v>
      </c>
      <c r="Y1356" s="115">
        <v>70.471842871169599</v>
      </c>
      <c r="Z1356" s="115">
        <v>70.790504161330773</v>
      </c>
      <c r="AA1356" s="119">
        <v>71.56728233805336</v>
      </c>
      <c r="AB1356" s="115">
        <v>71.766032951871935</v>
      </c>
      <c r="AC1356" s="115"/>
      <c r="AD1356" s="116">
        <v>72.290909217509167</v>
      </c>
      <c r="AE1356" s="116">
        <v>72.290337413000543</v>
      </c>
      <c r="AF1356" s="115">
        <v>72.455089820359291</v>
      </c>
      <c r="AG1356" s="115">
        <v>72.455089820359291</v>
      </c>
      <c r="AH1356" s="115">
        <v>72.455089820359291</v>
      </c>
      <c r="AI1356" s="119">
        <v>67.766540184964015</v>
      </c>
      <c r="AJ1356" s="117">
        <v>62.631578947368418</v>
      </c>
      <c r="AK1356" s="115"/>
      <c r="AL1356" s="118">
        <v>6.7732173290078403</v>
      </c>
      <c r="AM1356" s="118">
        <v>7.1310588448525856</v>
      </c>
      <c r="AN1356" s="115">
        <v>7.4581790761880198</v>
      </c>
      <c r="AO1356" s="115">
        <v>7.3940441419860612</v>
      </c>
      <c r="AP1356" s="115">
        <v>7.5804604421052622</v>
      </c>
      <c r="AQ1356" s="119">
        <v>7.4359326147041287</v>
      </c>
      <c r="AR1356" s="115">
        <v>7.1886000000000001</v>
      </c>
      <c r="AS1356" s="115"/>
      <c r="AT1356" s="118">
        <v>273.39175573130638</v>
      </c>
      <c r="AU1356" s="118">
        <v>241.56870078905169</v>
      </c>
      <c r="AV1356" s="119">
        <v>366.71535186251293</v>
      </c>
      <c r="AW1356" s="119">
        <v>406.94073010499977</v>
      </c>
      <c r="AX1356" s="119">
        <v>413.79414709405717</v>
      </c>
      <c r="AY1356" s="119">
        <v>514.27277520327334</v>
      </c>
      <c r="AZ1356" s="119">
        <v>611.92201614043438</v>
      </c>
      <c r="BA1356" s="119"/>
    </row>
    <row r="1357" spans="1:53" x14ac:dyDescent="0.25">
      <c r="A1357" s="180" t="s">
        <v>2428</v>
      </c>
      <c r="B1357" s="181">
        <v>3</v>
      </c>
      <c r="C1357" s="182" t="s">
        <v>2429</v>
      </c>
      <c r="D1357" s="31"/>
      <c r="E1357" s="32"/>
      <c r="F1357" s="160">
        <v>5615</v>
      </c>
      <c r="G1357" s="109">
        <v>2571</v>
      </c>
      <c r="H1357" s="110">
        <v>2410</v>
      </c>
      <c r="I1357" s="110">
        <v>2315</v>
      </c>
      <c r="J1357" s="110">
        <v>2223</v>
      </c>
      <c r="K1357" s="110">
        <v>1965</v>
      </c>
      <c r="L1357" s="110">
        <v>1236</v>
      </c>
      <c r="M1357" s="111"/>
      <c r="N1357" s="112">
        <v>0.31644361602409166</v>
      </c>
      <c r="O1357" s="112">
        <v>0.31195735526497004</v>
      </c>
      <c r="P1357" s="113">
        <v>0.3685071613093302</v>
      </c>
      <c r="Q1357" s="113">
        <v>0.38369070446099685</v>
      </c>
      <c r="R1357" s="113">
        <v>0.38770174413414987</v>
      </c>
      <c r="S1357" s="207">
        <v>0.44632473997109356</v>
      </c>
      <c r="T1357" s="113">
        <v>0.48654019663395176</v>
      </c>
      <c r="U1357" s="111"/>
      <c r="V1357" s="114">
        <v>69.396974</v>
      </c>
      <c r="W1357" s="114">
        <v>69.47</v>
      </c>
      <c r="X1357" s="115">
        <v>68.132030027851769</v>
      </c>
      <c r="Y1357" s="115">
        <v>67.917327612653324</v>
      </c>
      <c r="Z1357" s="115">
        <v>67.490073555008664</v>
      </c>
      <c r="AA1357" s="119">
        <v>66.356246432757757</v>
      </c>
      <c r="AB1357" s="115">
        <v>65.157206581476927</v>
      </c>
      <c r="AC1357" s="115"/>
      <c r="AD1357" s="116">
        <v>58.33779275599229</v>
      </c>
      <c r="AE1357" s="116">
        <v>58.337574999071528</v>
      </c>
      <c r="AF1357" s="115">
        <v>58.342854746757368</v>
      </c>
      <c r="AG1357" s="115">
        <v>58.382987358017125</v>
      </c>
      <c r="AH1357" s="115">
        <v>58.382017365870922</v>
      </c>
      <c r="AI1357" s="119">
        <v>65.97298334989955</v>
      </c>
      <c r="AJ1357" s="117">
        <v>74.226804123711347</v>
      </c>
      <c r="AK1357" s="115"/>
      <c r="AL1357" s="118">
        <v>8.3061532012195141</v>
      </c>
      <c r="AM1357" s="118">
        <v>8.5625872916666665</v>
      </c>
      <c r="AN1357" s="115">
        <v>8.7548897442193034</v>
      </c>
      <c r="AO1357" s="115">
        <v>8.6934755653266329</v>
      </c>
      <c r="AP1357" s="115">
        <v>8.8380708104814136</v>
      </c>
      <c r="AQ1357" s="119">
        <v>7.9918131960251628</v>
      </c>
      <c r="AR1357" s="115">
        <v>7.0216000000000003</v>
      </c>
      <c r="AS1357" s="115"/>
      <c r="AT1357" s="118">
        <v>239.17889634918185</v>
      </c>
      <c r="AU1357" s="118">
        <v>226.55799291076394</v>
      </c>
      <c r="AV1357" s="119">
        <v>356.00461849239201</v>
      </c>
      <c r="AW1357" s="119">
        <v>400.64634061631142</v>
      </c>
      <c r="AX1357" s="119">
        <v>412.0958584274174</v>
      </c>
      <c r="AY1357" s="119">
        <v>627.83267023137887</v>
      </c>
      <c r="AZ1357" s="119">
        <v>846.93796616611871</v>
      </c>
      <c r="BA1357" s="119"/>
    </row>
    <row r="1358" spans="1:53" x14ac:dyDescent="0.25">
      <c r="A1358" s="180" t="s">
        <v>2430</v>
      </c>
      <c r="B1358" s="181">
        <v>4</v>
      </c>
      <c r="C1358" s="182" t="s">
        <v>2431</v>
      </c>
      <c r="D1358" s="31"/>
      <c r="E1358" s="32"/>
      <c r="F1358" s="160">
        <v>10662</v>
      </c>
      <c r="G1358" s="109">
        <v>7142</v>
      </c>
      <c r="H1358" s="110">
        <v>6854</v>
      </c>
      <c r="I1358" s="110">
        <v>6643</v>
      </c>
      <c r="J1358" s="110">
        <v>6437</v>
      </c>
      <c r="K1358" s="110">
        <v>5840</v>
      </c>
      <c r="L1358" s="110">
        <v>4283</v>
      </c>
      <c r="M1358" s="111"/>
      <c r="N1358" s="112">
        <v>0.25741380485779358</v>
      </c>
      <c r="O1358" s="112">
        <v>0.22518380123367737</v>
      </c>
      <c r="P1358" s="113">
        <v>0.24606395605440784</v>
      </c>
      <c r="Q1358" s="113">
        <v>0.24858494606544834</v>
      </c>
      <c r="R1358" s="113">
        <v>0.24488675323230935</v>
      </c>
      <c r="S1358" s="207">
        <v>0.23273477686961361</v>
      </c>
      <c r="T1358" s="113">
        <v>0.22233836160847195</v>
      </c>
      <c r="U1358" s="111"/>
      <c r="V1358" s="114">
        <v>66.406214599999998</v>
      </c>
      <c r="W1358" s="114">
        <v>69.2</v>
      </c>
      <c r="X1358" s="115">
        <v>68.654981177273612</v>
      </c>
      <c r="Y1358" s="115">
        <v>68.984861107909083</v>
      </c>
      <c r="Z1358" s="115">
        <v>68.978461151081532</v>
      </c>
      <c r="AA1358" s="119">
        <v>68.946448851964021</v>
      </c>
      <c r="AB1358" s="115">
        <v>68.223351466323152</v>
      </c>
      <c r="AC1358" s="115"/>
      <c r="AD1358" s="116">
        <v>41.394144194182907</v>
      </c>
      <c r="AE1358" s="116">
        <v>41.393988580156986</v>
      </c>
      <c r="AF1358" s="115">
        <v>41.397761607394742</v>
      </c>
      <c r="AG1358" s="115">
        <v>41.426441280063862</v>
      </c>
      <c r="AH1358" s="115">
        <v>41.425748101714099</v>
      </c>
      <c r="AI1358" s="119">
        <v>47.081371942460237</v>
      </c>
      <c r="AJ1358" s="117">
        <v>53.230769230769226</v>
      </c>
      <c r="AK1358" s="115"/>
      <c r="AL1358" s="118">
        <v>4.4064806829594918</v>
      </c>
      <c r="AM1358" s="118">
        <v>4.518258681384248</v>
      </c>
      <c r="AN1358" s="115">
        <v>4.8556472833977633</v>
      </c>
      <c r="AO1358" s="115">
        <v>4.7962028503562948</v>
      </c>
      <c r="AP1358" s="115">
        <v>5.0008980813507291</v>
      </c>
      <c r="AQ1358" s="119">
        <v>4.6424070752141251</v>
      </c>
      <c r="AR1358" s="115">
        <v>4.2455999999999996</v>
      </c>
      <c r="AS1358" s="115"/>
      <c r="AT1358" s="118">
        <v>256.02714303847534</v>
      </c>
      <c r="AU1358" s="118">
        <v>170.7336366877382</v>
      </c>
      <c r="AV1358" s="119">
        <v>204.11514661900611</v>
      </c>
      <c r="AW1358" s="119">
        <v>209.70654530941178</v>
      </c>
      <c r="AX1358" s="119">
        <v>196.62074116096548</v>
      </c>
      <c r="AY1358" s="119">
        <v>173.19894158106035</v>
      </c>
      <c r="AZ1358" s="119">
        <v>159.21184912472887</v>
      </c>
      <c r="BA1358" s="119"/>
    </row>
    <row r="1359" spans="1:53" x14ac:dyDescent="0.25">
      <c r="A1359" s="180"/>
      <c r="B1359" s="183"/>
      <c r="C1359" s="182"/>
      <c r="D1359" s="31"/>
      <c r="E1359" s="32"/>
      <c r="F1359" s="160"/>
      <c r="G1359" s="109"/>
      <c r="H1359" s="110"/>
      <c r="I1359" s="110"/>
      <c r="J1359" s="110"/>
      <c r="K1359" s="110"/>
      <c r="L1359" s="110" t="s">
        <v>15</v>
      </c>
      <c r="M1359" s="111"/>
      <c r="N1359" s="112"/>
      <c r="O1359" s="112"/>
      <c r="P1359" s="113"/>
      <c r="Q1359" s="113"/>
      <c r="R1359" s="113"/>
      <c r="S1359" s="207"/>
      <c r="T1359" s="113"/>
      <c r="U1359" s="111"/>
      <c r="V1359" s="114"/>
      <c r="W1359" s="114"/>
      <c r="X1359" s="115"/>
      <c r="Y1359" s="115"/>
      <c r="Z1359" s="115"/>
      <c r="AA1359" s="119"/>
      <c r="AB1359" s="115"/>
      <c r="AC1359" s="115"/>
      <c r="AD1359" s="116"/>
      <c r="AE1359" s="116"/>
      <c r="AF1359" s="115"/>
      <c r="AG1359" s="115"/>
      <c r="AH1359" s="115"/>
      <c r="AI1359" s="119"/>
      <c r="AJ1359" s="120"/>
      <c r="AK1359" s="115"/>
      <c r="AL1359" s="118"/>
      <c r="AM1359" s="118"/>
      <c r="AN1359" s="115"/>
      <c r="AO1359" s="115"/>
      <c r="AP1359" s="115"/>
      <c r="AQ1359" s="119"/>
      <c r="AR1359" s="115"/>
      <c r="AS1359" s="115"/>
      <c r="AT1359" s="118"/>
      <c r="AU1359" s="118"/>
      <c r="AV1359" s="119"/>
      <c r="AW1359" s="119"/>
      <c r="AX1359" s="119"/>
      <c r="AY1359" s="119"/>
      <c r="AZ1359" s="119"/>
      <c r="BA1359" s="119"/>
    </row>
    <row r="1360" spans="1:53" x14ac:dyDescent="0.25">
      <c r="A1360" s="177" t="s">
        <v>2432</v>
      </c>
      <c r="B1360" s="178"/>
      <c r="C1360" s="179" t="s">
        <v>2433</v>
      </c>
      <c r="D1360" s="31"/>
      <c r="E1360" s="32"/>
      <c r="F1360" s="159">
        <v>148622</v>
      </c>
      <c r="G1360" s="97">
        <v>193872</v>
      </c>
      <c r="H1360" s="98">
        <v>225889</v>
      </c>
      <c r="I1360" s="98">
        <v>235190</v>
      </c>
      <c r="J1360" s="98">
        <v>244727</v>
      </c>
      <c r="K1360" s="98">
        <v>274610</v>
      </c>
      <c r="L1360" s="98">
        <v>203985</v>
      </c>
      <c r="M1360" s="121"/>
      <c r="N1360" s="100">
        <v>0.26823379929288671</v>
      </c>
      <c r="O1360" s="100">
        <v>0.24544341175289264</v>
      </c>
      <c r="P1360" s="101">
        <v>0.30162933545085346</v>
      </c>
      <c r="Q1360" s="101">
        <v>0.32809795752333959</v>
      </c>
      <c r="R1360" s="101">
        <v>0.33231996430865174</v>
      </c>
      <c r="S1360" s="206">
        <v>0.3620285220365963</v>
      </c>
      <c r="T1360" s="101">
        <v>0.39130727656583492</v>
      </c>
      <c r="U1360" s="121"/>
      <c r="V1360" s="102">
        <v>67.699432859341826</v>
      </c>
      <c r="W1360" s="102">
        <v>70.849999999999994</v>
      </c>
      <c r="X1360" s="103">
        <v>72.218884853515178</v>
      </c>
      <c r="Y1360" s="103">
        <v>72.930876874198518</v>
      </c>
      <c r="Z1360" s="103">
        <v>73.573846073078954</v>
      </c>
      <c r="AA1360" s="107">
        <v>75.047535881543126</v>
      </c>
      <c r="AB1360" s="103">
        <v>75.802445305320163</v>
      </c>
      <c r="AC1360" s="103"/>
      <c r="AD1360" s="104">
        <v>37.266987865157176</v>
      </c>
      <c r="AE1360" s="104">
        <v>38.1594005766948</v>
      </c>
      <c r="AF1360" s="103">
        <v>38.189267262601568</v>
      </c>
      <c r="AG1360" s="103">
        <v>38.416291008135836</v>
      </c>
      <c r="AH1360" s="103">
        <v>38.41080391812956</v>
      </c>
      <c r="AI1360" s="107">
        <v>43.540180833815839</v>
      </c>
      <c r="AJ1360" s="105">
        <v>48.859285676823831</v>
      </c>
      <c r="AK1360" s="103"/>
      <c r="AL1360" s="106">
        <v>6.34706271159195</v>
      </c>
      <c r="AM1360" s="106">
        <v>6.6012103185396338</v>
      </c>
      <c r="AN1360" s="103">
        <v>6.9100367706658918</v>
      </c>
      <c r="AO1360" s="103">
        <v>6.8079381681731022</v>
      </c>
      <c r="AP1360" s="103">
        <v>6.9885616285954688</v>
      </c>
      <c r="AQ1360" s="107">
        <v>6.7366428712614663</v>
      </c>
      <c r="AR1360" s="103">
        <v>6.4010111487647956</v>
      </c>
      <c r="AS1360" s="103"/>
      <c r="AT1360" s="106">
        <v>225.7855567099202</v>
      </c>
      <c r="AU1360" s="106">
        <v>167.78560793761579</v>
      </c>
      <c r="AV1360" s="107">
        <v>266.86472202789184</v>
      </c>
      <c r="AW1360" s="107">
        <v>331.08769360628423</v>
      </c>
      <c r="AX1360" s="107">
        <v>333.28331664208599</v>
      </c>
      <c r="AY1360" s="107">
        <v>395.41017144849508</v>
      </c>
      <c r="AZ1360" s="107">
        <v>473.4108578583083</v>
      </c>
      <c r="BA1360" s="107"/>
    </row>
    <row r="1361" spans="1:53" x14ac:dyDescent="0.25">
      <c r="A1361" s="180" t="s">
        <v>2434</v>
      </c>
      <c r="B1361" s="181">
        <v>1</v>
      </c>
      <c r="C1361" s="182" t="s">
        <v>2435</v>
      </c>
      <c r="D1361" s="31"/>
      <c r="E1361" s="32"/>
      <c r="F1361" s="160">
        <v>30263</v>
      </c>
      <c r="G1361" s="109">
        <v>36307</v>
      </c>
      <c r="H1361" s="110">
        <v>39520</v>
      </c>
      <c r="I1361" s="110">
        <v>40085</v>
      </c>
      <c r="J1361" s="110">
        <v>40613</v>
      </c>
      <c r="K1361" s="110">
        <v>41939</v>
      </c>
      <c r="L1361" s="110">
        <v>37075</v>
      </c>
      <c r="M1361" s="111"/>
      <c r="N1361" s="112">
        <v>0.31548587711937576</v>
      </c>
      <c r="O1361" s="112">
        <v>0.32208713379414128</v>
      </c>
      <c r="P1361" s="113">
        <v>0.39605628895847733</v>
      </c>
      <c r="Q1361" s="113">
        <v>0.41368782714934921</v>
      </c>
      <c r="R1361" s="113">
        <v>0.42102119994643467</v>
      </c>
      <c r="S1361" s="207">
        <v>0.45526378020375069</v>
      </c>
      <c r="T1361" s="113">
        <v>0.48069077225264978</v>
      </c>
      <c r="U1361" s="111"/>
      <c r="V1361" s="114">
        <v>70.312057100000004</v>
      </c>
      <c r="W1361" s="114">
        <v>71.040000000000006</v>
      </c>
      <c r="X1361" s="115">
        <v>70.962987900416749</v>
      </c>
      <c r="Y1361" s="115">
        <v>71.073349235699922</v>
      </c>
      <c r="Z1361" s="115">
        <v>71.118360499874839</v>
      </c>
      <c r="AA1361" s="119">
        <v>71.094101013810032</v>
      </c>
      <c r="AB1361" s="115">
        <v>70.901581474490087</v>
      </c>
      <c r="AC1361" s="115"/>
      <c r="AD1361" s="116">
        <v>43.932114132962496</v>
      </c>
      <c r="AE1361" s="116">
        <v>43.931727023813856</v>
      </c>
      <c r="AF1361" s="115">
        <v>43.941112896026581</v>
      </c>
      <c r="AG1361" s="115">
        <v>44.012457131255459</v>
      </c>
      <c r="AH1361" s="115">
        <v>44.010732764321027</v>
      </c>
      <c r="AI1361" s="119">
        <v>50.170214497630923</v>
      </c>
      <c r="AJ1361" s="117">
        <v>56.87022900763359</v>
      </c>
      <c r="AK1361" s="115"/>
      <c r="AL1361" s="118">
        <v>8.0425573963603405</v>
      </c>
      <c r="AM1361" s="118">
        <v>8.2923319112410976</v>
      </c>
      <c r="AN1361" s="115">
        <v>8.5400144207306461</v>
      </c>
      <c r="AO1361" s="115">
        <v>8.3899347176804007</v>
      </c>
      <c r="AP1361" s="115">
        <v>8.5269143020833322</v>
      </c>
      <c r="AQ1361" s="119">
        <v>8.3171929794565074</v>
      </c>
      <c r="AR1361" s="115">
        <v>8.0137</v>
      </c>
      <c r="AS1361" s="115"/>
      <c r="AT1361" s="118">
        <v>268.22011835534983</v>
      </c>
      <c r="AU1361" s="118">
        <v>274.50118463631247</v>
      </c>
      <c r="AV1361" s="119">
        <v>472.73260403402367</v>
      </c>
      <c r="AW1361" s="119">
        <v>537.86617531259856</v>
      </c>
      <c r="AX1361" s="119">
        <v>559.15910383031587</v>
      </c>
      <c r="AY1361" s="119">
        <v>665.96174371241068</v>
      </c>
      <c r="AZ1361" s="119">
        <v>752.40504008246035</v>
      </c>
      <c r="BA1361" s="119"/>
    </row>
    <row r="1362" spans="1:53" x14ac:dyDescent="0.25">
      <c r="A1362" s="180" t="s">
        <v>2436</v>
      </c>
      <c r="B1362" s="181">
        <v>2</v>
      </c>
      <c r="C1362" s="182" t="s">
        <v>2437</v>
      </c>
      <c r="D1362" s="31"/>
      <c r="E1362" s="32"/>
      <c r="F1362" s="160">
        <v>4721</v>
      </c>
      <c r="G1362" s="109">
        <v>5266</v>
      </c>
      <c r="H1362" s="110">
        <v>5735</v>
      </c>
      <c r="I1362" s="110">
        <v>5818</v>
      </c>
      <c r="J1362" s="110">
        <v>5898</v>
      </c>
      <c r="K1362" s="110">
        <v>6101</v>
      </c>
      <c r="L1362" s="110">
        <v>5778</v>
      </c>
      <c r="M1362" s="111"/>
      <c r="N1362" s="112">
        <v>0.28143525625035909</v>
      </c>
      <c r="O1362" s="112">
        <v>0.25446953814253087</v>
      </c>
      <c r="P1362" s="113">
        <v>0.29594246497032828</v>
      </c>
      <c r="Q1362" s="113">
        <v>0.30503049046190317</v>
      </c>
      <c r="R1362" s="113">
        <v>0.30555361677257692</v>
      </c>
      <c r="S1362" s="207">
        <v>0.35856926490040542</v>
      </c>
      <c r="T1362" s="113">
        <v>0.39719776632449288</v>
      </c>
      <c r="U1362" s="111"/>
      <c r="V1362" s="114">
        <v>69.207261650000007</v>
      </c>
      <c r="W1362" s="114">
        <v>71.16</v>
      </c>
      <c r="X1362" s="115">
        <v>71.871451919657233</v>
      </c>
      <c r="Y1362" s="115">
        <v>72.292724376004969</v>
      </c>
      <c r="Z1362" s="115">
        <v>72.652946224506778</v>
      </c>
      <c r="AA1362" s="119">
        <v>73.353468835739363</v>
      </c>
      <c r="AB1362" s="115">
        <v>73.598902087911</v>
      </c>
      <c r="AC1362" s="115"/>
      <c r="AD1362" s="116">
        <v>50.369099367930104</v>
      </c>
      <c r="AE1362" s="116">
        <v>50.369078054457908</v>
      </c>
      <c r="AF1362" s="115">
        <v>50.369594822214893</v>
      </c>
      <c r="AG1362" s="115">
        <v>50.373522896194324</v>
      </c>
      <c r="AH1362" s="115">
        <v>50.373427955925301</v>
      </c>
      <c r="AI1362" s="119">
        <v>48.879835754537737</v>
      </c>
      <c r="AJ1362" s="117">
        <v>47.256637168141594</v>
      </c>
      <c r="AK1362" s="115"/>
      <c r="AL1362" s="118">
        <v>6.0014348242811506</v>
      </c>
      <c r="AM1362" s="118">
        <v>6.2815977552816902</v>
      </c>
      <c r="AN1362" s="115">
        <v>6.6308191812716331</v>
      </c>
      <c r="AO1362" s="115">
        <v>6.6228093273875874</v>
      </c>
      <c r="AP1362" s="115">
        <v>6.840812954465231</v>
      </c>
      <c r="AQ1362" s="119">
        <v>6.4785452958275691</v>
      </c>
      <c r="AR1362" s="115">
        <v>6.0366999999999997</v>
      </c>
      <c r="AS1362" s="115"/>
      <c r="AT1362" s="118">
        <v>228.18496771980134</v>
      </c>
      <c r="AU1362" s="118">
        <v>167.42058828734906</v>
      </c>
      <c r="AV1362" s="119">
        <v>232.57463133374139</v>
      </c>
      <c r="AW1362" s="119">
        <v>249.583618257365</v>
      </c>
      <c r="AX1362" s="119">
        <v>244.37934229178029</v>
      </c>
      <c r="AY1362" s="119">
        <v>386.38531297902227</v>
      </c>
      <c r="AZ1362" s="119">
        <v>542.87989080747366</v>
      </c>
      <c r="BA1362" s="119"/>
    </row>
    <row r="1363" spans="1:53" x14ac:dyDescent="0.25">
      <c r="A1363" s="180" t="s">
        <v>2438</v>
      </c>
      <c r="B1363" s="181">
        <v>3</v>
      </c>
      <c r="C1363" s="182" t="s">
        <v>2439</v>
      </c>
      <c r="D1363" s="31"/>
      <c r="E1363" s="32"/>
      <c r="F1363" s="160">
        <v>4085</v>
      </c>
      <c r="G1363" s="109">
        <v>5143</v>
      </c>
      <c r="H1363" s="110">
        <v>5670</v>
      </c>
      <c r="I1363" s="110">
        <v>5778</v>
      </c>
      <c r="J1363" s="110">
        <v>5884</v>
      </c>
      <c r="K1363" s="110">
        <v>6168</v>
      </c>
      <c r="L1363" s="110">
        <v>6544</v>
      </c>
      <c r="M1363" s="111"/>
      <c r="N1363" s="112">
        <v>0.24865487292630764</v>
      </c>
      <c r="O1363" s="112">
        <v>0.21091572896010272</v>
      </c>
      <c r="P1363" s="113">
        <v>0.25152107049123218</v>
      </c>
      <c r="Q1363" s="113">
        <v>0.25888513406726155</v>
      </c>
      <c r="R1363" s="113">
        <v>0.25725780946422511</v>
      </c>
      <c r="S1363" s="207">
        <v>0.34133089306558029</v>
      </c>
      <c r="T1363" s="113">
        <v>0.40476279309532126</v>
      </c>
      <c r="U1363" s="111"/>
      <c r="V1363" s="114">
        <v>68.526529100000005</v>
      </c>
      <c r="W1363" s="114">
        <v>70.790000000000006</v>
      </c>
      <c r="X1363" s="115">
        <v>71.500911241236878</v>
      </c>
      <c r="Y1363" s="115">
        <v>71.968469875511545</v>
      </c>
      <c r="Z1363" s="115">
        <v>72.346331325700064</v>
      </c>
      <c r="AA1363" s="119">
        <v>73.110236355209508</v>
      </c>
      <c r="AB1363" s="115">
        <v>73.345046314096862</v>
      </c>
      <c r="AC1363" s="115"/>
      <c r="AD1363" s="116">
        <v>28.508546925078381</v>
      </c>
      <c r="AE1363" s="116">
        <v>28.508416733145808</v>
      </c>
      <c r="AF1363" s="115">
        <v>28.511573374745709</v>
      </c>
      <c r="AG1363" s="115">
        <v>28.535567754355025</v>
      </c>
      <c r="AH1363" s="115">
        <v>28.534987818012898</v>
      </c>
      <c r="AI1363" s="119">
        <v>44.414060796352715</v>
      </c>
      <c r="AJ1363" s="117">
        <v>61.675579322638143</v>
      </c>
      <c r="AK1363" s="115"/>
      <c r="AL1363" s="118">
        <v>5.5294991354466854</v>
      </c>
      <c r="AM1363" s="118">
        <v>5.7599158425348058</v>
      </c>
      <c r="AN1363" s="115">
        <v>6.1050698388545106</v>
      </c>
      <c r="AO1363" s="115">
        <v>6.0237473188702424</v>
      </c>
      <c r="AP1363" s="115">
        <v>6.2456327350760823</v>
      </c>
      <c r="AQ1363" s="119">
        <v>5.6364651859023169</v>
      </c>
      <c r="AR1363" s="115">
        <v>4.9363000000000001</v>
      </c>
      <c r="AS1363" s="115"/>
      <c r="AT1363" s="118">
        <v>225.91341076429873</v>
      </c>
      <c r="AU1363" s="118">
        <v>142.48282685649633</v>
      </c>
      <c r="AV1363" s="119">
        <v>207.13663477797817</v>
      </c>
      <c r="AW1363" s="119">
        <v>222.53617278164955</v>
      </c>
      <c r="AX1363" s="119">
        <v>212.94102120056274</v>
      </c>
      <c r="AY1363" s="119">
        <v>387.91959703995235</v>
      </c>
      <c r="AZ1363" s="119">
        <v>584.66324844186533</v>
      </c>
      <c r="BA1363" s="119"/>
    </row>
    <row r="1364" spans="1:53" x14ac:dyDescent="0.25">
      <c r="A1364" s="191" t="s">
        <v>2440</v>
      </c>
      <c r="B1364" s="181">
        <v>4</v>
      </c>
      <c r="C1364" s="182" t="s">
        <v>2441</v>
      </c>
      <c r="D1364" s="31"/>
      <c r="E1364" s="32"/>
      <c r="F1364" s="160">
        <v>20637</v>
      </c>
      <c r="G1364" s="109">
        <v>28269</v>
      </c>
      <c r="H1364" s="110">
        <v>47199</v>
      </c>
      <c r="I1364" s="110">
        <v>49609.378878533549</v>
      </c>
      <c r="J1364" s="110">
        <v>52088.292425724729</v>
      </c>
      <c r="K1364" s="110">
        <v>62042</v>
      </c>
      <c r="L1364" s="110">
        <v>35719</v>
      </c>
      <c r="M1364" s="111"/>
      <c r="N1364" s="112">
        <v>0.29206622037699553</v>
      </c>
      <c r="O1364" s="112">
        <v>0.2850693158014701</v>
      </c>
      <c r="P1364" s="113">
        <v>0.3633105462670243</v>
      </c>
      <c r="Q1364" s="113">
        <v>0.36931677029396176</v>
      </c>
      <c r="R1364" s="113">
        <v>0.37579901411575717</v>
      </c>
      <c r="S1364" s="207">
        <v>0.40620520476533722</v>
      </c>
      <c r="T1364" s="113">
        <v>0.42352975331522558</v>
      </c>
      <c r="U1364" s="111"/>
      <c r="V1364" s="114">
        <v>66.912114200000005</v>
      </c>
      <c r="W1364" s="114">
        <v>71.010000000000005</v>
      </c>
      <c r="X1364" s="115">
        <v>73.116590797555631</v>
      </c>
      <c r="Y1364" s="115">
        <v>74.051075564537669</v>
      </c>
      <c r="Z1364" s="115">
        <v>74.903456509661439</v>
      </c>
      <c r="AA1364" s="119">
        <v>77.128649313712913</v>
      </c>
      <c r="AB1364" s="115">
        <v>78.378615252369002</v>
      </c>
      <c r="AC1364" s="115"/>
      <c r="AD1364" s="116">
        <v>67.594987336115338</v>
      </c>
      <c r="AE1364" s="116">
        <v>67.594701851142858</v>
      </c>
      <c r="AF1364" s="115">
        <v>67.64705882352942</v>
      </c>
      <c r="AG1364" s="115">
        <v>67.654238631871351</v>
      </c>
      <c r="AH1364" s="115">
        <v>67.652966947002795</v>
      </c>
      <c r="AI1364" s="119">
        <v>62.626558870121244</v>
      </c>
      <c r="AJ1364" s="117">
        <v>57.150900900900901</v>
      </c>
      <c r="AK1364" s="115"/>
      <c r="AL1364" s="118">
        <v>6.2407785719757909</v>
      </c>
      <c r="AM1364" s="118">
        <v>6.4968038374085042</v>
      </c>
      <c r="AN1364" s="115">
        <v>7.687217902996438</v>
      </c>
      <c r="AO1364" s="115">
        <v>6.7263046126229264</v>
      </c>
      <c r="AP1364" s="115">
        <v>6.9094885769268721</v>
      </c>
      <c r="AQ1364" s="119">
        <v>7.0870522019774427</v>
      </c>
      <c r="AR1364" s="115">
        <v>6.915</v>
      </c>
      <c r="AS1364" s="115"/>
      <c r="AT1364" s="118">
        <v>226.2185250781836</v>
      </c>
      <c r="AU1364" s="118">
        <v>192.49036646532099</v>
      </c>
      <c r="AV1364" s="119">
        <v>313.33767631711402</v>
      </c>
      <c r="AW1364" s="119">
        <v>348.51098433088902</v>
      </c>
      <c r="AX1364" s="119">
        <v>353.79866040499985</v>
      </c>
      <c r="AY1364" s="119">
        <v>428.80955702496431</v>
      </c>
      <c r="AZ1364" s="119">
        <v>498.94068510571907</v>
      </c>
      <c r="BA1364" s="119"/>
    </row>
    <row r="1365" spans="1:53" x14ac:dyDescent="0.25">
      <c r="A1365" s="180" t="s">
        <v>2442</v>
      </c>
      <c r="B1365" s="181">
        <v>5</v>
      </c>
      <c r="C1365" s="182" t="s">
        <v>2443</v>
      </c>
      <c r="D1365" s="31"/>
      <c r="E1365" s="32"/>
      <c r="F1365" s="160">
        <v>5117</v>
      </c>
      <c r="G1365" s="109">
        <v>7508</v>
      </c>
      <c r="H1365" s="110">
        <v>8711</v>
      </c>
      <c r="I1365" s="110">
        <v>9046</v>
      </c>
      <c r="J1365" s="110">
        <v>9386</v>
      </c>
      <c r="K1365" s="110">
        <v>10414</v>
      </c>
      <c r="L1365" s="110">
        <v>3690</v>
      </c>
      <c r="M1365" s="111"/>
      <c r="N1365" s="112">
        <v>0.25488133180130568</v>
      </c>
      <c r="O1365" s="112">
        <v>0.2357093837231222</v>
      </c>
      <c r="P1365" s="113">
        <v>0.29452620306585664</v>
      </c>
      <c r="Q1365" s="113">
        <v>0.30743509201088332</v>
      </c>
      <c r="R1365" s="113">
        <v>0.31139940935990551</v>
      </c>
      <c r="S1365" s="207">
        <v>0.30548693185835668</v>
      </c>
      <c r="T1365" s="113">
        <v>0.29268732336478626</v>
      </c>
      <c r="U1365" s="111"/>
      <c r="V1365" s="114">
        <v>65.870556199999996</v>
      </c>
      <c r="W1365" s="114">
        <v>70.88</v>
      </c>
      <c r="X1365" s="115">
        <v>72.892351533174391</v>
      </c>
      <c r="Y1365" s="115">
        <v>73.992366696653548</v>
      </c>
      <c r="Z1365" s="115">
        <v>74.95338161145294</v>
      </c>
      <c r="AA1365" s="119">
        <v>77.244052454914026</v>
      </c>
      <c r="AB1365" s="115">
        <v>78.388561110223193</v>
      </c>
      <c r="AC1365" s="115"/>
      <c r="AD1365" s="116">
        <v>40.626858740999147</v>
      </c>
      <c r="AE1365" s="116">
        <v>40.626815151096665</v>
      </c>
      <c r="AF1365" s="115">
        <v>40.627872034551466</v>
      </c>
      <c r="AG1365" s="115">
        <v>40.635905655732294</v>
      </c>
      <c r="AH1365" s="115">
        <v>40.635711485724258</v>
      </c>
      <c r="AI1365" s="119">
        <v>39.366277686090314</v>
      </c>
      <c r="AJ1365" s="117">
        <v>37.987012987012989</v>
      </c>
      <c r="AK1365" s="115"/>
      <c r="AL1365" s="118">
        <v>5.3712357786357794</v>
      </c>
      <c r="AM1365" s="118">
        <v>5.6400319083447332</v>
      </c>
      <c r="AN1365" s="115">
        <v>6.0076824568993672</v>
      </c>
      <c r="AO1365" s="115">
        <v>5.9480942368045646</v>
      </c>
      <c r="AP1365" s="115">
        <v>6.1707201621621621</v>
      </c>
      <c r="AQ1365" s="119">
        <v>5.5447164886430755</v>
      </c>
      <c r="AR1365" s="115">
        <v>4.8121</v>
      </c>
      <c r="AS1365" s="115"/>
      <c r="AT1365" s="118">
        <v>222.4562813019287</v>
      </c>
      <c r="AU1365" s="118">
        <v>162.3637238598192</v>
      </c>
      <c r="AV1365" s="119">
        <v>262.39687073571537</v>
      </c>
      <c r="AW1365" s="119">
        <v>289.60384773424363</v>
      </c>
      <c r="AX1365" s="119">
        <v>287.79610116274176</v>
      </c>
      <c r="AY1365" s="119">
        <v>285.48501636740912</v>
      </c>
      <c r="AZ1365" s="119">
        <v>279.6941594438436</v>
      </c>
      <c r="BA1365" s="119"/>
    </row>
    <row r="1366" spans="1:53" x14ac:dyDescent="0.25">
      <c r="A1366" s="191" t="s">
        <v>2444</v>
      </c>
      <c r="B1366" s="181">
        <v>6</v>
      </c>
      <c r="C1366" s="182" t="s">
        <v>2445</v>
      </c>
      <c r="D1366" s="31"/>
      <c r="E1366" s="32"/>
      <c r="F1366" s="160">
        <v>29673</v>
      </c>
      <c r="G1366" s="109">
        <v>29595</v>
      </c>
      <c r="H1366" s="110">
        <v>49906</v>
      </c>
      <c r="I1366" s="110">
        <v>52454.621121466451</v>
      </c>
      <c r="J1366" s="110">
        <v>55075.707574275271</v>
      </c>
      <c r="K1366" s="110">
        <v>61228</v>
      </c>
      <c r="L1366" s="110">
        <v>54240</v>
      </c>
      <c r="M1366" s="111"/>
      <c r="N1366" s="112">
        <v>0.19892980283053477</v>
      </c>
      <c r="O1366" s="112">
        <v>0.18427699420800742</v>
      </c>
      <c r="P1366" s="113">
        <v>0.21446786559927417</v>
      </c>
      <c r="Q1366" s="113">
        <v>0.22034590942879589</v>
      </c>
      <c r="R1366" s="113">
        <v>0.22128699677145644</v>
      </c>
      <c r="S1366" s="207">
        <v>0.30507763127504656</v>
      </c>
      <c r="T1366" s="113">
        <v>0.36243896580843904</v>
      </c>
      <c r="U1366" s="111"/>
      <c r="V1366" s="114">
        <v>67.745360599999998</v>
      </c>
      <c r="W1366" s="114">
        <v>70.7</v>
      </c>
      <c r="X1366" s="115">
        <v>72.026015761404693</v>
      </c>
      <c r="Y1366" s="115">
        <v>72.702732039313489</v>
      </c>
      <c r="Z1366" s="115">
        <v>73.32293102113276</v>
      </c>
      <c r="AA1366" s="119">
        <v>74.719083796402401</v>
      </c>
      <c r="AB1366" s="115">
        <v>75.44293105430981</v>
      </c>
      <c r="AC1366" s="115"/>
      <c r="AD1366" s="116">
        <v>6.4384782627667381</v>
      </c>
      <c r="AE1366" s="116">
        <v>6.4382052962493201</v>
      </c>
      <c r="AF1366" s="115">
        <v>6.4448236592092742</v>
      </c>
      <c r="AG1366" s="115">
        <v>6.495131401861542</v>
      </c>
      <c r="AH1366" s="115">
        <v>6.4939154801028023</v>
      </c>
      <c r="AI1366" s="119">
        <v>23.37030037265049</v>
      </c>
      <c r="AJ1366" s="117">
        <v>41.717670286278377</v>
      </c>
      <c r="AK1366" s="115"/>
      <c r="AL1366" s="118">
        <v>6.2407785719757918</v>
      </c>
      <c r="AM1366" s="118">
        <v>6.4968038374085024</v>
      </c>
      <c r="AN1366" s="115">
        <v>6.8594586548179084</v>
      </c>
      <c r="AO1366" s="115">
        <v>6.7263046126229256</v>
      </c>
      <c r="AP1366" s="115">
        <v>6.9094885769268712</v>
      </c>
      <c r="AQ1366" s="119">
        <v>6.5085464939476836</v>
      </c>
      <c r="AR1366" s="115">
        <v>5.9955999999999996</v>
      </c>
      <c r="AS1366" s="115"/>
      <c r="AT1366" s="118">
        <v>226.95602203146663</v>
      </c>
      <c r="AU1366" s="118">
        <v>173.77968063781552</v>
      </c>
      <c r="AV1366" s="119">
        <v>239.74028574593305</v>
      </c>
      <c r="AW1366" s="119">
        <v>255.96804282052597</v>
      </c>
      <c r="AX1366" s="119">
        <v>251.9625265917484</v>
      </c>
      <c r="AY1366" s="119">
        <v>338.42037976314532</v>
      </c>
      <c r="AZ1366" s="119">
        <v>432.61212337902879</v>
      </c>
      <c r="BA1366" s="119"/>
    </row>
    <row r="1367" spans="1:53" x14ac:dyDescent="0.25">
      <c r="A1367" s="180" t="s">
        <v>2446</v>
      </c>
      <c r="B1367" s="181">
        <v>7</v>
      </c>
      <c r="C1367" s="182" t="s">
        <v>2447</v>
      </c>
      <c r="D1367" s="31"/>
      <c r="E1367" s="32"/>
      <c r="F1367" s="160">
        <v>34539</v>
      </c>
      <c r="G1367" s="109">
        <v>25981</v>
      </c>
      <c r="H1367" s="110">
        <v>27726</v>
      </c>
      <c r="I1367" s="110">
        <v>27906</v>
      </c>
      <c r="J1367" s="110">
        <v>28054</v>
      </c>
      <c r="K1367" s="110">
        <v>28301</v>
      </c>
      <c r="L1367" s="110">
        <v>30651</v>
      </c>
      <c r="M1367" s="111"/>
      <c r="N1367" s="112">
        <v>0.26666527926916439</v>
      </c>
      <c r="O1367" s="112">
        <v>0.24399976764179346</v>
      </c>
      <c r="P1367" s="113">
        <v>0.32650123304108258</v>
      </c>
      <c r="Q1367" s="113">
        <v>0.34520817760061923</v>
      </c>
      <c r="R1367" s="113">
        <v>0.35112868083221371</v>
      </c>
      <c r="S1367" s="207">
        <v>0.36002787060697428</v>
      </c>
      <c r="T1367" s="113">
        <v>0.36270320474554357</v>
      </c>
      <c r="U1367" s="111"/>
      <c r="V1367" s="114">
        <v>68.47817105</v>
      </c>
      <c r="W1367" s="114">
        <v>70.98</v>
      </c>
      <c r="X1367" s="115">
        <v>72.052045340579454</v>
      </c>
      <c r="Y1367" s="115">
        <v>72.614985620397363</v>
      </c>
      <c r="Z1367" s="115">
        <v>73.120885447289282</v>
      </c>
      <c r="AA1367" s="119">
        <v>74.230853569059605</v>
      </c>
      <c r="AB1367" s="115">
        <v>74.765481453829111</v>
      </c>
      <c r="AC1367" s="115"/>
      <c r="AD1367" s="116">
        <v>46.584361814975644</v>
      </c>
      <c r="AE1367" s="116">
        <v>46.584321499130645</v>
      </c>
      <c r="AF1367" s="115">
        <v>46.585298999586634</v>
      </c>
      <c r="AG1367" s="115">
        <v>46.592729211812788</v>
      </c>
      <c r="AH1367" s="115">
        <v>46.5925496260027</v>
      </c>
      <c r="AI1367" s="119">
        <v>50.792315550409967</v>
      </c>
      <c r="AJ1367" s="117">
        <v>55.357791500181619</v>
      </c>
      <c r="AK1367" s="115"/>
      <c r="AL1367" s="118">
        <v>6.0534902084343178</v>
      </c>
      <c r="AM1367" s="118">
        <v>6.3356851722464818</v>
      </c>
      <c r="AN1367" s="115">
        <v>6.6890364381933916</v>
      </c>
      <c r="AO1367" s="115">
        <v>6.6349518476773195</v>
      </c>
      <c r="AP1367" s="115">
        <v>6.8563915589353623</v>
      </c>
      <c r="AQ1367" s="119">
        <v>6.6768140252196133</v>
      </c>
      <c r="AR1367" s="115">
        <v>6.4287000000000001</v>
      </c>
      <c r="AS1367" s="115"/>
      <c r="AT1367" s="118">
        <v>207.68225201464625</v>
      </c>
      <c r="AU1367" s="118">
        <v>156.13517731911676</v>
      </c>
      <c r="AV1367" s="119">
        <v>308.18209790717668</v>
      </c>
      <c r="AW1367" s="119">
        <v>355.81654856316658</v>
      </c>
      <c r="AX1367" s="119">
        <v>361.66233628625884</v>
      </c>
      <c r="AY1367" s="119">
        <v>370.67287074870183</v>
      </c>
      <c r="AZ1367" s="119">
        <v>368.82543241220867</v>
      </c>
      <c r="BA1367" s="119"/>
    </row>
    <row r="1368" spans="1:53" x14ac:dyDescent="0.25">
      <c r="A1368" s="180" t="s">
        <v>2448</v>
      </c>
      <c r="B1368" s="181">
        <v>8</v>
      </c>
      <c r="C1368" s="182" t="s">
        <v>2449</v>
      </c>
      <c r="D1368" s="31"/>
      <c r="E1368" s="32"/>
      <c r="F1368" s="160">
        <v>19587</v>
      </c>
      <c r="G1368" s="109">
        <v>32575</v>
      </c>
      <c r="H1368" s="110">
        <v>41422</v>
      </c>
      <c r="I1368" s="110">
        <v>44493</v>
      </c>
      <c r="J1368" s="110">
        <v>47728</v>
      </c>
      <c r="K1368" s="110">
        <v>58417</v>
      </c>
      <c r="L1368" s="110">
        <v>26036</v>
      </c>
      <c r="M1368" s="111"/>
      <c r="N1368" s="112">
        <v>0.20899522463043813</v>
      </c>
      <c r="O1368" s="112">
        <v>0.20654919440326253</v>
      </c>
      <c r="P1368" s="113">
        <v>0.24657420330713922</v>
      </c>
      <c r="Q1368" s="113">
        <v>0.25526710628440835</v>
      </c>
      <c r="R1368" s="113">
        <v>0.25998703315933713</v>
      </c>
      <c r="S1368" s="207">
        <v>0.26995892097056845</v>
      </c>
      <c r="T1368" s="113">
        <v>0.27334102553528694</v>
      </c>
      <c r="U1368" s="111"/>
      <c r="V1368" s="114">
        <v>62.991392300000001</v>
      </c>
      <c r="W1368" s="114">
        <v>70.58</v>
      </c>
      <c r="X1368" s="115">
        <v>74.576740276085303</v>
      </c>
      <c r="Y1368" s="115">
        <v>76.401530698446564</v>
      </c>
      <c r="Z1368" s="115">
        <v>78.160298508096773</v>
      </c>
      <c r="AA1368" s="119">
        <v>82.418443468693567</v>
      </c>
      <c r="AB1368" s="115">
        <v>84.970207586548383</v>
      </c>
      <c r="AC1368" s="115"/>
      <c r="AD1368" s="116">
        <v>23.07934549103873</v>
      </c>
      <c r="AE1368" s="116">
        <v>23.079294646852041</v>
      </c>
      <c r="AF1368" s="115">
        <v>23.080527418127744</v>
      </c>
      <c r="AG1368" s="115">
        <v>23.08989800424736</v>
      </c>
      <c r="AH1368" s="115">
        <v>23.089671520232088</v>
      </c>
      <c r="AI1368" s="119">
        <v>27.232879307798385</v>
      </c>
      <c r="AJ1368" s="117">
        <v>31.737012987012985</v>
      </c>
      <c r="AK1368" s="115"/>
      <c r="AL1368" s="118">
        <v>5.026843330675475</v>
      </c>
      <c r="AM1368" s="118">
        <v>5.2246441711133214</v>
      </c>
      <c r="AN1368" s="115">
        <v>5.5352931483167715</v>
      </c>
      <c r="AO1368" s="115">
        <v>5.4443023009903939</v>
      </c>
      <c r="AP1368" s="115">
        <v>5.6417470291832892</v>
      </c>
      <c r="AQ1368" s="119">
        <v>5.1617660323362173</v>
      </c>
      <c r="AR1368" s="115">
        <v>4.6055000000000001</v>
      </c>
      <c r="AS1368" s="115"/>
      <c r="AT1368" s="118">
        <v>190.17992619811349</v>
      </c>
      <c r="AU1368" s="118">
        <v>156.19635230375769</v>
      </c>
      <c r="AV1368" s="119">
        <v>216.50645885016013</v>
      </c>
      <c r="AW1368" s="119">
        <v>231.60866525833981</v>
      </c>
      <c r="AX1368" s="119">
        <v>230.61706573688224</v>
      </c>
      <c r="AY1368" s="119">
        <v>234.58295972105225</v>
      </c>
      <c r="AZ1368" s="119">
        <v>236.14215150507292</v>
      </c>
      <c r="BA1368" s="119"/>
    </row>
    <row r="1369" spans="1:53" x14ac:dyDescent="0.25">
      <c r="A1369" s="185" t="s">
        <v>2450</v>
      </c>
      <c r="B1369" s="186">
        <v>9</v>
      </c>
      <c r="C1369" s="197" t="s">
        <v>2451</v>
      </c>
      <c r="D1369" s="31"/>
      <c r="E1369" s="32"/>
      <c r="F1369" s="160"/>
      <c r="G1369" s="109"/>
      <c r="H1369" s="110"/>
      <c r="I1369" s="110"/>
      <c r="J1369" s="110"/>
      <c r="K1369" s="110">
        <v>3410</v>
      </c>
      <c r="L1369" s="110">
        <v>4252</v>
      </c>
      <c r="M1369" s="111"/>
      <c r="N1369" s="112"/>
      <c r="O1369" s="112"/>
      <c r="P1369" s="113"/>
      <c r="Q1369" s="113"/>
      <c r="R1369" s="113"/>
      <c r="S1369" s="207">
        <v>0.34872997761611813</v>
      </c>
      <c r="T1369" s="113">
        <v>0.38259697169679241</v>
      </c>
      <c r="U1369" s="111"/>
      <c r="V1369" s="114"/>
      <c r="W1369" s="114"/>
      <c r="X1369" s="115"/>
      <c r="Y1369" s="115"/>
      <c r="Z1369" s="115"/>
      <c r="AA1369" s="119">
        <v>75.765261871591633</v>
      </c>
      <c r="AB1369" s="115">
        <v>76.94826872158913</v>
      </c>
      <c r="AC1369" s="115"/>
      <c r="AD1369" s="116"/>
      <c r="AE1369" s="116"/>
      <c r="AF1369" s="115"/>
      <c r="AG1369" s="115"/>
      <c r="AH1369" s="115"/>
      <c r="AI1369" s="119">
        <v>37.394748163995544</v>
      </c>
      <c r="AJ1369" s="128">
        <v>50.890585241730278</v>
      </c>
      <c r="AK1369" s="115"/>
      <c r="AL1369" s="118"/>
      <c r="AM1369" s="118"/>
      <c r="AN1369" s="115"/>
      <c r="AO1369" s="115"/>
      <c r="AP1369" s="115"/>
      <c r="AQ1369" s="119">
        <v>5.8361248932567316</v>
      </c>
      <c r="AR1369" s="115">
        <v>5.8029000000000002</v>
      </c>
      <c r="AS1369" s="115"/>
      <c r="AT1369" s="118"/>
      <c r="AU1369" s="118"/>
      <c r="AV1369" s="119"/>
      <c r="AW1369" s="119"/>
      <c r="AX1369" s="119"/>
      <c r="AY1369" s="119">
        <v>413.9884340980592</v>
      </c>
      <c r="AZ1369" s="119">
        <v>455.97834786229487</v>
      </c>
      <c r="BA1369" s="119"/>
    </row>
    <row r="1370" spans="1:53" x14ac:dyDescent="0.25">
      <c r="A1370" s="184"/>
      <c r="B1370" s="183"/>
      <c r="C1370" s="182"/>
      <c r="D1370" s="31"/>
      <c r="E1370" s="32"/>
      <c r="F1370" s="161"/>
      <c r="G1370" s="108"/>
      <c r="H1370" s="108"/>
      <c r="I1370" s="108"/>
      <c r="J1370" s="108"/>
      <c r="K1370" s="108"/>
      <c r="L1370" s="108" t="s">
        <v>15</v>
      </c>
      <c r="M1370" s="108"/>
      <c r="N1370" s="108"/>
      <c r="O1370" s="108"/>
      <c r="P1370" s="108"/>
      <c r="Q1370" s="108"/>
      <c r="R1370" s="108"/>
      <c r="S1370" s="207"/>
      <c r="T1370" s="113"/>
      <c r="U1370" s="108"/>
      <c r="V1370" s="122"/>
      <c r="W1370" s="122"/>
      <c r="X1370" s="122"/>
      <c r="Y1370" s="122"/>
      <c r="Z1370" s="122"/>
      <c r="AA1370" s="119"/>
      <c r="AB1370" s="122"/>
      <c r="AC1370" s="122"/>
      <c r="AD1370" s="122"/>
      <c r="AE1370" s="122"/>
      <c r="AF1370" s="122"/>
      <c r="AG1370" s="122"/>
      <c r="AH1370" s="122"/>
      <c r="AI1370" s="119"/>
      <c r="AJ1370" s="120"/>
      <c r="AK1370" s="122"/>
      <c r="AL1370" s="122"/>
      <c r="AM1370" s="122"/>
      <c r="AN1370" s="122"/>
      <c r="AO1370" s="122"/>
      <c r="AP1370" s="122"/>
      <c r="AQ1370" s="119"/>
      <c r="AR1370" s="122"/>
      <c r="AS1370" s="122"/>
      <c r="AT1370" s="119"/>
      <c r="AU1370" s="119"/>
      <c r="AV1370" s="119"/>
      <c r="AW1370" s="119"/>
      <c r="AX1370" s="119"/>
      <c r="AY1370" s="119"/>
      <c r="AZ1370" s="119"/>
      <c r="BA1370" s="119"/>
    </row>
    <row r="1371" spans="1:53" x14ac:dyDescent="0.25">
      <c r="A1371" s="177" t="s">
        <v>2452</v>
      </c>
      <c r="B1371" s="178"/>
      <c r="C1371" s="179" t="s">
        <v>2453</v>
      </c>
      <c r="D1371" s="31"/>
      <c r="E1371" s="32"/>
      <c r="F1371" s="159">
        <v>128604</v>
      </c>
      <c r="G1371" s="97">
        <v>112230</v>
      </c>
      <c r="H1371" s="98">
        <v>113924</v>
      </c>
      <c r="I1371" s="98">
        <v>112789</v>
      </c>
      <c r="J1371" s="98">
        <v>111631</v>
      </c>
      <c r="K1371" s="98">
        <v>107976</v>
      </c>
      <c r="L1371" s="98">
        <v>89590</v>
      </c>
      <c r="M1371" s="121"/>
      <c r="N1371" s="100">
        <v>0.33280476904185341</v>
      </c>
      <c r="O1371" s="100">
        <v>0.33092897452187447</v>
      </c>
      <c r="P1371" s="101">
        <v>0.39642736165757353</v>
      </c>
      <c r="Q1371" s="101">
        <v>0.41308882714730372</v>
      </c>
      <c r="R1371" s="101">
        <v>0.41927259908915243</v>
      </c>
      <c r="S1371" s="206">
        <v>0.44264480565133424</v>
      </c>
      <c r="T1371" s="101">
        <v>0.46828795616692048</v>
      </c>
      <c r="U1371" s="121"/>
      <c r="V1371" s="102">
        <v>69.649238310239582</v>
      </c>
      <c r="W1371" s="102">
        <v>72.25</v>
      </c>
      <c r="X1371" s="103">
        <v>72.759714860301258</v>
      </c>
      <c r="Y1371" s="103">
        <v>73.256381203903999</v>
      </c>
      <c r="Z1371" s="103">
        <v>73.612972225280373</v>
      </c>
      <c r="AA1371" s="107">
        <v>74.418327525041832</v>
      </c>
      <c r="AB1371" s="103">
        <v>74.634521842159188</v>
      </c>
      <c r="AC1371" s="103"/>
      <c r="AD1371" s="104">
        <v>58.262699346949915</v>
      </c>
      <c r="AE1371" s="104">
        <v>57.478703957634366</v>
      </c>
      <c r="AF1371" s="103">
        <v>57.553762917807191</v>
      </c>
      <c r="AG1371" s="103">
        <v>58.12430383177184</v>
      </c>
      <c r="AH1371" s="103">
        <v>58.110514043660366</v>
      </c>
      <c r="AI1371" s="107">
        <v>59.987400352784391</v>
      </c>
      <c r="AJ1371" s="105">
        <v>62.304549936610783</v>
      </c>
      <c r="AK1371" s="103"/>
      <c r="AL1371" s="106">
        <v>7.5129095438554572</v>
      </c>
      <c r="AM1371" s="106">
        <v>7.656091464773044</v>
      </c>
      <c r="AN1371" s="103">
        <v>7.932207066881892</v>
      </c>
      <c r="AO1371" s="103">
        <v>7.8082157671091048</v>
      </c>
      <c r="AP1371" s="103">
        <v>7.9623327932133394</v>
      </c>
      <c r="AQ1371" s="107">
        <v>7.6562850387299104</v>
      </c>
      <c r="AR1371" s="103">
        <v>7.2862099324421434</v>
      </c>
      <c r="AS1371" s="103"/>
      <c r="AT1371" s="106">
        <v>289.94031955622938</v>
      </c>
      <c r="AU1371" s="106">
        <v>268.00084969772519</v>
      </c>
      <c r="AV1371" s="107">
        <v>421.98686083763278</v>
      </c>
      <c r="AW1371" s="107">
        <v>470.64857651158729</v>
      </c>
      <c r="AX1371" s="107">
        <v>481.52901127138051</v>
      </c>
      <c r="AY1371" s="107">
        <v>556.85433489703644</v>
      </c>
      <c r="AZ1371" s="107">
        <v>658.69372729928421</v>
      </c>
      <c r="BA1371" s="107"/>
    </row>
    <row r="1372" spans="1:53" x14ac:dyDescent="0.25">
      <c r="A1372" s="180" t="s">
        <v>2454</v>
      </c>
      <c r="B1372" s="181">
        <v>1</v>
      </c>
      <c r="C1372" s="182" t="s">
        <v>2455</v>
      </c>
      <c r="D1372" s="31"/>
      <c r="E1372" s="32"/>
      <c r="F1372" s="160">
        <v>60799</v>
      </c>
      <c r="G1372" s="109">
        <v>50165</v>
      </c>
      <c r="H1372" s="110">
        <v>50170</v>
      </c>
      <c r="I1372" s="110">
        <v>49413</v>
      </c>
      <c r="J1372" s="110">
        <v>48648</v>
      </c>
      <c r="K1372" s="110">
        <v>46281</v>
      </c>
      <c r="L1372" s="110">
        <v>47775</v>
      </c>
      <c r="M1372" s="111"/>
      <c r="N1372" s="112">
        <v>0.37402358292243215</v>
      </c>
      <c r="O1372" s="112">
        <v>0.38940908870969271</v>
      </c>
      <c r="P1372" s="113">
        <v>0.47019329241769342</v>
      </c>
      <c r="Q1372" s="113">
        <v>0.4912697296428622</v>
      </c>
      <c r="R1372" s="113">
        <v>0.50024824375099408</v>
      </c>
      <c r="S1372" s="207">
        <v>0.51321678314686403</v>
      </c>
      <c r="T1372" s="113">
        <v>0.51544425570664332</v>
      </c>
      <c r="U1372" s="111"/>
      <c r="V1372" s="114">
        <v>71.547047300000003</v>
      </c>
      <c r="W1372" s="114">
        <v>72.34</v>
      </c>
      <c r="X1372" s="115">
        <v>72.208537612146642</v>
      </c>
      <c r="Y1372" s="115">
        <v>72.327599162972419</v>
      </c>
      <c r="Z1372" s="115">
        <v>72.374419986298065</v>
      </c>
      <c r="AA1372" s="119">
        <v>72.377949905395795</v>
      </c>
      <c r="AB1372" s="115">
        <v>72.210675280994394</v>
      </c>
      <c r="AC1372" s="115"/>
      <c r="AD1372" s="116">
        <v>69.334475454676209</v>
      </c>
      <c r="AE1372" s="116">
        <v>69.333923037723622</v>
      </c>
      <c r="AF1372" s="115">
        <v>69.457013574660635</v>
      </c>
      <c r="AG1372" s="115">
        <v>69.457013574660635</v>
      </c>
      <c r="AH1372" s="115">
        <v>69.457013574660635</v>
      </c>
      <c r="AI1372" s="119">
        <v>68.64458891660388</v>
      </c>
      <c r="AJ1372" s="117">
        <v>67.732634338138936</v>
      </c>
      <c r="AK1372" s="115"/>
      <c r="AL1372" s="118">
        <v>9.2367101512634449</v>
      </c>
      <c r="AM1372" s="118">
        <v>9.4929810413936639</v>
      </c>
      <c r="AN1372" s="115">
        <v>9.7184685166925444</v>
      </c>
      <c r="AO1372" s="115">
        <v>9.5949627086625</v>
      </c>
      <c r="AP1372" s="115">
        <v>9.7181029914957477</v>
      </c>
      <c r="AQ1372" s="119">
        <v>9.3170164897674894</v>
      </c>
      <c r="AR1372" s="115">
        <v>8.8041</v>
      </c>
      <c r="AS1372" s="115"/>
      <c r="AT1372" s="118">
        <v>310.90026858874114</v>
      </c>
      <c r="AU1372" s="118">
        <v>336.0108328465173</v>
      </c>
      <c r="AV1372" s="119">
        <v>558.29000136699779</v>
      </c>
      <c r="AW1372" s="119">
        <v>635.05742466122604</v>
      </c>
      <c r="AX1372" s="119">
        <v>662.99550024133703</v>
      </c>
      <c r="AY1372" s="119">
        <v>735.02367231126129</v>
      </c>
      <c r="AZ1372" s="119">
        <v>777.23613445881472</v>
      </c>
      <c r="BA1372" s="119"/>
    </row>
    <row r="1373" spans="1:53" x14ac:dyDescent="0.25">
      <c r="A1373" s="180" t="s">
        <v>2456</v>
      </c>
      <c r="B1373" s="181">
        <v>2</v>
      </c>
      <c r="C1373" s="182" t="s">
        <v>534</v>
      </c>
      <c r="D1373" s="31"/>
      <c r="E1373" s="32"/>
      <c r="F1373" s="160">
        <v>14122</v>
      </c>
      <c r="G1373" s="109">
        <v>13402</v>
      </c>
      <c r="H1373" s="110">
        <v>13802</v>
      </c>
      <c r="I1373" s="110">
        <v>13736</v>
      </c>
      <c r="J1373" s="110">
        <v>13665</v>
      </c>
      <c r="K1373" s="110">
        <v>13419</v>
      </c>
      <c r="L1373" s="110">
        <v>9500</v>
      </c>
      <c r="M1373" s="111"/>
      <c r="N1373" s="112">
        <v>0.34446861522400274</v>
      </c>
      <c r="O1373" s="112">
        <v>0.33286244871987175</v>
      </c>
      <c r="P1373" s="113">
        <v>0.38607327514627698</v>
      </c>
      <c r="Q1373" s="113">
        <v>0.3985540717245869</v>
      </c>
      <c r="R1373" s="113">
        <v>0.40221651344413356</v>
      </c>
      <c r="S1373" s="207">
        <v>0.40401182487578019</v>
      </c>
      <c r="T1373" s="113">
        <v>0.39952342701870169</v>
      </c>
      <c r="U1373" s="111"/>
      <c r="V1373" s="114">
        <v>70.661722999999995</v>
      </c>
      <c r="W1373" s="114">
        <v>72.31</v>
      </c>
      <c r="X1373" s="115">
        <v>72.224151649085968</v>
      </c>
      <c r="Y1373" s="115">
        <v>72.477464680905811</v>
      </c>
      <c r="Z1373" s="115">
        <v>72.585928588175108</v>
      </c>
      <c r="AA1373" s="119">
        <v>72.75189087175724</v>
      </c>
      <c r="AB1373" s="115">
        <v>72.539176500833833</v>
      </c>
      <c r="AC1373" s="115"/>
      <c r="AD1373" s="116">
        <v>70.301350080460196</v>
      </c>
      <c r="AE1373" s="116">
        <v>70.301006047636392</v>
      </c>
      <c r="AF1373" s="115">
        <v>70.384615384615387</v>
      </c>
      <c r="AG1373" s="115">
        <v>70.384615384615387</v>
      </c>
      <c r="AH1373" s="115">
        <v>70.384615384615387</v>
      </c>
      <c r="AI1373" s="119">
        <v>67.567592202853348</v>
      </c>
      <c r="AJ1373" s="117">
        <v>64.485981308411212</v>
      </c>
      <c r="AK1373" s="115"/>
      <c r="AL1373" s="118">
        <v>7.4731256613756596</v>
      </c>
      <c r="AM1373" s="118">
        <v>7.6458863549618323</v>
      </c>
      <c r="AN1373" s="115">
        <v>7.9179582628553762</v>
      </c>
      <c r="AO1373" s="115">
        <v>7.7763330264114376</v>
      </c>
      <c r="AP1373" s="115">
        <v>7.9259006123410263</v>
      </c>
      <c r="AQ1373" s="119">
        <v>7.3851361689095683</v>
      </c>
      <c r="AR1373" s="115">
        <v>6.7473999999999998</v>
      </c>
      <c r="AS1373" s="115"/>
      <c r="AT1373" s="118">
        <v>284.81355182176316</v>
      </c>
      <c r="AU1373" s="118">
        <v>249.31267408567308</v>
      </c>
      <c r="AV1373" s="119">
        <v>362.27684136371744</v>
      </c>
      <c r="AW1373" s="119">
        <v>397.35170725302135</v>
      </c>
      <c r="AX1373" s="119">
        <v>402.01992722039438</v>
      </c>
      <c r="AY1373" s="119">
        <v>431.20312611178088</v>
      </c>
      <c r="AZ1373" s="119">
        <v>453.56824177389404</v>
      </c>
      <c r="BA1373" s="119"/>
    </row>
    <row r="1374" spans="1:53" x14ac:dyDescent="0.25">
      <c r="A1374" s="180" t="s">
        <v>2457</v>
      </c>
      <c r="B1374" s="181">
        <v>3</v>
      </c>
      <c r="C1374" s="182" t="s">
        <v>2458</v>
      </c>
      <c r="D1374" s="31"/>
      <c r="E1374" s="32"/>
      <c r="F1374" s="160">
        <v>3241</v>
      </c>
      <c r="G1374" s="109">
        <v>3003</v>
      </c>
      <c r="H1374" s="110">
        <v>3192</v>
      </c>
      <c r="I1374" s="110">
        <v>3196</v>
      </c>
      <c r="J1374" s="110">
        <v>3200</v>
      </c>
      <c r="K1374" s="110">
        <v>3212</v>
      </c>
      <c r="L1374" s="110">
        <v>1899</v>
      </c>
      <c r="M1374" s="111"/>
      <c r="N1374" s="112">
        <v>0.2575291846294111</v>
      </c>
      <c r="O1374" s="112">
        <v>0.23585576823466162</v>
      </c>
      <c r="P1374" s="113">
        <v>0.24599974664925461</v>
      </c>
      <c r="Q1374" s="113">
        <v>0.2450689031141427</v>
      </c>
      <c r="R1374" s="113">
        <v>0.24084510318739072</v>
      </c>
      <c r="S1374" s="207">
        <v>0.35266736662582654</v>
      </c>
      <c r="T1374" s="113">
        <v>0.43412857493921903</v>
      </c>
      <c r="U1374" s="111"/>
      <c r="V1374" s="114">
        <v>66.361576400000004</v>
      </c>
      <c r="W1374" s="114">
        <v>71.77</v>
      </c>
      <c r="X1374" s="115">
        <v>73.236583476535188</v>
      </c>
      <c r="Y1374" s="115">
        <v>74.312691502383359</v>
      </c>
      <c r="Z1374" s="115">
        <v>75.136979152897709</v>
      </c>
      <c r="AA1374" s="119">
        <v>77.167736523903613</v>
      </c>
      <c r="AB1374" s="115">
        <v>77.95886172128688</v>
      </c>
      <c r="AC1374" s="115"/>
      <c r="AD1374" s="116">
        <v>35.029780705215465</v>
      </c>
      <c r="AE1374" s="116">
        <v>35.029439946449131</v>
      </c>
      <c r="AF1374" s="115">
        <v>35.037702004443346</v>
      </c>
      <c r="AG1374" s="115">
        <v>35.100503861921773</v>
      </c>
      <c r="AH1374" s="115">
        <v>35.098985961476011</v>
      </c>
      <c r="AI1374" s="119">
        <v>45.286219995634383</v>
      </c>
      <c r="AJ1374" s="117">
        <v>56.36363636363636</v>
      </c>
      <c r="AK1374" s="115"/>
      <c r="AL1374" s="118">
        <v>5.0604770212765962</v>
      </c>
      <c r="AM1374" s="118">
        <v>5.147056108597285</v>
      </c>
      <c r="AN1374" s="115">
        <v>5.5754837062301563</v>
      </c>
      <c r="AO1374" s="115">
        <v>5.5344857891290111</v>
      </c>
      <c r="AP1374" s="115">
        <v>5.7606974842767285</v>
      </c>
      <c r="AQ1374" s="119">
        <v>5.460215492193047</v>
      </c>
      <c r="AR1374" s="115">
        <v>5.1265999999999998</v>
      </c>
      <c r="AS1374" s="115"/>
      <c r="AT1374" s="118">
        <v>250.34527193409502</v>
      </c>
      <c r="AU1374" s="118">
        <v>179.38975824491547</v>
      </c>
      <c r="AV1374" s="119">
        <v>184.54974553305451</v>
      </c>
      <c r="AW1374" s="119">
        <v>180.29349776496412</v>
      </c>
      <c r="AX1374" s="119">
        <v>166.71478402244898</v>
      </c>
      <c r="AY1374" s="119">
        <v>398.97354100183293</v>
      </c>
      <c r="AZ1374" s="119">
        <v>663.82388350060512</v>
      </c>
      <c r="BA1374" s="119"/>
    </row>
    <row r="1375" spans="1:53" x14ac:dyDescent="0.25">
      <c r="A1375" s="180" t="s">
        <v>2459</v>
      </c>
      <c r="B1375" s="181">
        <v>4</v>
      </c>
      <c r="C1375" s="182" t="s">
        <v>2460</v>
      </c>
      <c r="D1375" s="31"/>
      <c r="E1375" s="32"/>
      <c r="F1375" s="160">
        <v>17093</v>
      </c>
      <c r="G1375" s="109">
        <v>15384</v>
      </c>
      <c r="H1375" s="110">
        <v>15787</v>
      </c>
      <c r="I1375" s="110">
        <v>15689</v>
      </c>
      <c r="J1375" s="110">
        <v>15586</v>
      </c>
      <c r="K1375" s="110">
        <v>15239</v>
      </c>
      <c r="L1375" s="110">
        <v>9901</v>
      </c>
      <c r="M1375" s="111"/>
      <c r="N1375" s="112">
        <v>0.27164161942801807</v>
      </c>
      <c r="O1375" s="112">
        <v>0.25298128268200748</v>
      </c>
      <c r="P1375" s="113">
        <v>0.30258559504356108</v>
      </c>
      <c r="Q1375" s="113">
        <v>0.31359690117899841</v>
      </c>
      <c r="R1375" s="113">
        <v>0.31670755423327229</v>
      </c>
      <c r="S1375" s="207">
        <v>0.37575057158730524</v>
      </c>
      <c r="T1375" s="113">
        <v>0.41587226603931821</v>
      </c>
      <c r="U1375" s="111"/>
      <c r="V1375" s="114">
        <v>68.597206249999999</v>
      </c>
      <c r="W1375" s="114">
        <v>72.25</v>
      </c>
      <c r="X1375" s="115">
        <v>72.984644889935211</v>
      </c>
      <c r="Y1375" s="115">
        <v>73.674997465451199</v>
      </c>
      <c r="Z1375" s="115">
        <v>74.162025545157746</v>
      </c>
      <c r="AA1375" s="119">
        <v>75.284212665073596</v>
      </c>
      <c r="AB1375" s="115">
        <v>75.565275968619616</v>
      </c>
      <c r="AC1375" s="115"/>
      <c r="AD1375" s="116">
        <v>39.333100145202629</v>
      </c>
      <c r="AE1375" s="116">
        <v>39.332844768719497</v>
      </c>
      <c r="AF1375" s="115">
        <v>39.339036642627001</v>
      </c>
      <c r="AG1375" s="115">
        <v>39.386102541091425</v>
      </c>
      <c r="AH1375" s="115">
        <v>39.384964973651094</v>
      </c>
      <c r="AI1375" s="119">
        <v>42.421780242208001</v>
      </c>
      <c r="AJ1375" s="117">
        <v>45.725915875169605</v>
      </c>
      <c r="AK1375" s="115"/>
      <c r="AL1375" s="118">
        <v>5.4525131444939534</v>
      </c>
      <c r="AM1375" s="118">
        <v>5.5950879967338052</v>
      </c>
      <c r="AN1375" s="115">
        <v>5.9621173508940446</v>
      </c>
      <c r="AO1375" s="115">
        <v>5.857227997644288</v>
      </c>
      <c r="AP1375" s="115">
        <v>6.061321995260128</v>
      </c>
      <c r="AQ1375" s="119">
        <v>5.4537880207114569</v>
      </c>
      <c r="AR1375" s="115">
        <v>4.7645</v>
      </c>
      <c r="AS1375" s="115"/>
      <c r="AT1375" s="118">
        <v>248.78027729316548</v>
      </c>
      <c r="AU1375" s="118">
        <v>191.31012119314636</v>
      </c>
      <c r="AV1375" s="119">
        <v>286.46977168967612</v>
      </c>
      <c r="AW1375" s="119">
        <v>314.34151597442445</v>
      </c>
      <c r="AX1375" s="119">
        <v>312.98440833998575</v>
      </c>
      <c r="AY1375" s="119">
        <v>507.29519010914379</v>
      </c>
      <c r="AZ1375" s="119">
        <v>715.89933021656771</v>
      </c>
      <c r="BA1375" s="119"/>
    </row>
    <row r="1376" spans="1:53" x14ac:dyDescent="0.25">
      <c r="A1376" s="180" t="s">
        <v>2461</v>
      </c>
      <c r="B1376" s="181">
        <v>5</v>
      </c>
      <c r="C1376" s="182" t="s">
        <v>2026</v>
      </c>
      <c r="D1376" s="31"/>
      <c r="E1376" s="32"/>
      <c r="F1376" s="160">
        <v>5480</v>
      </c>
      <c r="G1376" s="109">
        <v>3839</v>
      </c>
      <c r="H1376" s="110">
        <v>3718</v>
      </c>
      <c r="I1376" s="110">
        <v>3617</v>
      </c>
      <c r="J1376" s="110">
        <v>3517</v>
      </c>
      <c r="K1376" s="110">
        <v>3225</v>
      </c>
      <c r="L1376" s="110">
        <v>3514</v>
      </c>
      <c r="M1376" s="111"/>
      <c r="N1376" s="112">
        <v>0.32613110062766459</v>
      </c>
      <c r="O1376" s="112">
        <v>0.32528968893166654</v>
      </c>
      <c r="P1376" s="113">
        <v>0.40186768522062633</v>
      </c>
      <c r="Q1376" s="113">
        <v>0.42165664394901786</v>
      </c>
      <c r="R1376" s="113">
        <v>0.43034101211241749</v>
      </c>
      <c r="S1376" s="207">
        <v>0.47364233896121155</v>
      </c>
      <c r="T1376" s="113">
        <v>0.50880446255957001</v>
      </c>
      <c r="U1376" s="111"/>
      <c r="V1376" s="114">
        <v>67.864395800000011</v>
      </c>
      <c r="W1376" s="114">
        <v>71.92</v>
      </c>
      <c r="X1376" s="115">
        <v>73.772788560393636</v>
      </c>
      <c r="Y1376" s="115">
        <v>74.708736666263547</v>
      </c>
      <c r="Z1376" s="115">
        <v>75.573560529928557</v>
      </c>
      <c r="AA1376" s="119">
        <v>77.585860112232922</v>
      </c>
      <c r="AB1376" s="115">
        <v>78.684234308382713</v>
      </c>
      <c r="AC1376" s="115"/>
      <c r="AD1376" s="116">
        <v>63.470005605425371</v>
      </c>
      <c r="AE1376" s="116">
        <v>63.469534526332048</v>
      </c>
      <c r="AF1376" s="115">
        <v>63.513513513513509</v>
      </c>
      <c r="AG1376" s="115">
        <v>63.56777623916895</v>
      </c>
      <c r="AH1376" s="115">
        <v>63.565677830451726</v>
      </c>
      <c r="AI1376" s="119">
        <v>69.706225886101947</v>
      </c>
      <c r="AJ1376" s="117">
        <v>76.375404530744333</v>
      </c>
      <c r="AK1376" s="115"/>
      <c r="AL1376" s="118">
        <v>6.9094880728554635</v>
      </c>
      <c r="AM1376" s="118">
        <v>7.183178582514226</v>
      </c>
      <c r="AN1376" s="115">
        <v>7.5379906158551115</v>
      </c>
      <c r="AO1376" s="115">
        <v>7.4259916131989003</v>
      </c>
      <c r="AP1376" s="115">
        <v>7.6218551861702117</v>
      </c>
      <c r="AQ1376" s="119">
        <v>7.6080243270041308</v>
      </c>
      <c r="AR1376" s="115">
        <v>7.5217000000000001</v>
      </c>
      <c r="AS1376" s="115"/>
      <c r="AT1376" s="118">
        <v>285.44901323066131</v>
      </c>
      <c r="AU1376" s="118">
        <v>256.18882621222707</v>
      </c>
      <c r="AV1376" s="119">
        <v>423.48211490541189</v>
      </c>
      <c r="AW1376" s="119">
        <v>479.46586635788907</v>
      </c>
      <c r="AX1376" s="119">
        <v>491.54646685169536</v>
      </c>
      <c r="AY1376" s="119">
        <v>594.68661097526638</v>
      </c>
      <c r="AZ1376" s="119">
        <v>689.15251398944361</v>
      </c>
      <c r="BA1376" s="119"/>
    </row>
    <row r="1377" spans="1:53" x14ac:dyDescent="0.25">
      <c r="A1377" s="180" t="s">
        <v>2462</v>
      </c>
      <c r="B1377" s="181">
        <v>6</v>
      </c>
      <c r="C1377" s="182" t="s">
        <v>1802</v>
      </c>
      <c r="D1377" s="31"/>
      <c r="E1377" s="32"/>
      <c r="F1377" s="160">
        <v>8707</v>
      </c>
      <c r="G1377" s="109">
        <v>6415</v>
      </c>
      <c r="H1377" s="110">
        <v>6328</v>
      </c>
      <c r="I1377" s="110">
        <v>6196</v>
      </c>
      <c r="J1377" s="110">
        <v>6066</v>
      </c>
      <c r="K1377" s="110">
        <v>5674</v>
      </c>
      <c r="L1377" s="110">
        <v>5543</v>
      </c>
      <c r="M1377" s="111"/>
      <c r="N1377" s="112">
        <v>0.27840287186932644</v>
      </c>
      <c r="O1377" s="112">
        <v>0.26276239004364843</v>
      </c>
      <c r="P1377" s="113">
        <v>0.31388314093245656</v>
      </c>
      <c r="Q1377" s="113">
        <v>0.32541623603145886</v>
      </c>
      <c r="R1377" s="113">
        <v>0.32943646204101384</v>
      </c>
      <c r="S1377" s="207">
        <v>0.35476541580779258</v>
      </c>
      <c r="T1377" s="113">
        <v>0.37306749376483073</v>
      </c>
      <c r="U1377" s="111"/>
      <c r="V1377" s="114">
        <v>68.095026500000003</v>
      </c>
      <c r="W1377" s="114">
        <v>72.16</v>
      </c>
      <c r="X1377" s="115">
        <v>73.276143736528468</v>
      </c>
      <c r="Y1377" s="115">
        <v>74.096677877598495</v>
      </c>
      <c r="Z1377" s="115">
        <v>74.738646973934038</v>
      </c>
      <c r="AA1377" s="119">
        <v>76.279262776650057</v>
      </c>
      <c r="AB1377" s="115">
        <v>76.899855733794936</v>
      </c>
      <c r="AC1377" s="115"/>
      <c r="AD1377" s="116">
        <v>37.936845219890657</v>
      </c>
      <c r="AE1377" s="116">
        <v>37.936633176521177</v>
      </c>
      <c r="AF1377" s="115">
        <v>37.941774393091436</v>
      </c>
      <c r="AG1377" s="115">
        <v>37.980853996567546</v>
      </c>
      <c r="AH1377" s="115">
        <v>37.979909455276598</v>
      </c>
      <c r="AI1377" s="119">
        <v>43.31126314153471</v>
      </c>
      <c r="AJ1377" s="117">
        <v>49.10891089108911</v>
      </c>
      <c r="AK1377" s="115"/>
      <c r="AL1377" s="118">
        <v>5.9069678598061142</v>
      </c>
      <c r="AM1377" s="118">
        <v>5.9122193548387099</v>
      </c>
      <c r="AN1377" s="115">
        <v>6.1770728750377737</v>
      </c>
      <c r="AO1377" s="115">
        <v>6.0079007200460834</v>
      </c>
      <c r="AP1377" s="115">
        <v>6.1868740606735315</v>
      </c>
      <c r="AQ1377" s="119">
        <v>5.5812142533215336</v>
      </c>
      <c r="AR1377" s="115">
        <v>4.9387999999999996</v>
      </c>
      <c r="AS1377" s="115"/>
      <c r="AT1377" s="118">
        <v>258.57079362273407</v>
      </c>
      <c r="AU1377" s="118">
        <v>206.65664939942747</v>
      </c>
      <c r="AV1377" s="119">
        <v>312.03397696962458</v>
      </c>
      <c r="AW1377" s="119">
        <v>344.43026324365525</v>
      </c>
      <c r="AX1377" s="119">
        <v>345.36935154967273</v>
      </c>
      <c r="AY1377" s="119">
        <v>414.20873596324236</v>
      </c>
      <c r="AZ1377" s="119">
        <v>484.10351176334757</v>
      </c>
      <c r="BA1377" s="119"/>
    </row>
    <row r="1378" spans="1:53" x14ac:dyDescent="0.25">
      <c r="A1378" s="180" t="s">
        <v>2463</v>
      </c>
      <c r="B1378" s="181">
        <v>7</v>
      </c>
      <c r="C1378" s="182" t="s">
        <v>2464</v>
      </c>
      <c r="D1378" s="31"/>
      <c r="E1378" s="32"/>
      <c r="F1378" s="160">
        <v>6507</v>
      </c>
      <c r="G1378" s="109">
        <v>8295</v>
      </c>
      <c r="H1378" s="110">
        <v>8894</v>
      </c>
      <c r="I1378" s="110">
        <v>8983</v>
      </c>
      <c r="J1378" s="110">
        <v>9069</v>
      </c>
      <c r="K1378" s="110">
        <v>9305</v>
      </c>
      <c r="L1378" s="110">
        <v>3438</v>
      </c>
      <c r="M1378" s="111"/>
      <c r="N1378" s="112">
        <v>0.30130152603236465</v>
      </c>
      <c r="O1378" s="112">
        <v>0.28120791912378695</v>
      </c>
      <c r="P1378" s="113">
        <v>0.37179465969675246</v>
      </c>
      <c r="Q1378" s="113">
        <v>0.3917672924912976</v>
      </c>
      <c r="R1378" s="113">
        <v>0.39958802873059618</v>
      </c>
      <c r="S1378" s="207">
        <v>0.37597836724213601</v>
      </c>
      <c r="T1378" s="113">
        <v>0.33218418377883435</v>
      </c>
      <c r="U1378" s="111"/>
      <c r="V1378" s="114">
        <v>67.209702199999995</v>
      </c>
      <c r="W1378" s="114">
        <v>72.680000000000007</v>
      </c>
      <c r="X1378" s="115">
        <v>74.484879576967657</v>
      </c>
      <c r="Y1378" s="115">
        <v>75.628168909201776</v>
      </c>
      <c r="Z1378" s="115">
        <v>76.566820569094531</v>
      </c>
      <c r="AA1378" s="119">
        <v>78.869684983420939</v>
      </c>
      <c r="AB1378" s="115">
        <v>79.928631952942581</v>
      </c>
      <c r="AC1378" s="115"/>
      <c r="AD1378" s="116">
        <v>53.883516601374183</v>
      </c>
      <c r="AE1378" s="116">
        <v>53.883200558531932</v>
      </c>
      <c r="AF1378" s="115">
        <v>53.89086335271157</v>
      </c>
      <c r="AG1378" s="115">
        <v>53.949110064159619</v>
      </c>
      <c r="AH1378" s="115">
        <v>53.947702260110177</v>
      </c>
      <c r="AI1378" s="119">
        <v>59.371985298309028</v>
      </c>
      <c r="AJ1378" s="117">
        <v>65.271966527196653</v>
      </c>
      <c r="AK1378" s="115"/>
      <c r="AL1378" s="118">
        <v>5.6331701914098957</v>
      </c>
      <c r="AM1378" s="118">
        <v>5.7540208384964888</v>
      </c>
      <c r="AN1378" s="115">
        <v>6.1016102572049293</v>
      </c>
      <c r="AO1378" s="115">
        <v>5.9500627425373134</v>
      </c>
      <c r="AP1378" s="115">
        <v>6.1723872011504577</v>
      </c>
      <c r="AQ1378" s="119">
        <v>5.7339384472230428</v>
      </c>
      <c r="AR1378" s="115">
        <v>5.2445000000000004</v>
      </c>
      <c r="AS1378" s="115"/>
      <c r="AT1378" s="118">
        <v>286.3026308525682</v>
      </c>
      <c r="AU1378" s="118">
        <v>213.07894361191117</v>
      </c>
      <c r="AV1378" s="119">
        <v>415.16853627615404</v>
      </c>
      <c r="AW1378" s="119">
        <v>477.3695015376619</v>
      </c>
      <c r="AX1378" s="119">
        <v>483.98684225566097</v>
      </c>
      <c r="AY1378" s="119">
        <v>394.79234342068412</v>
      </c>
      <c r="AZ1378" s="119">
        <v>283.04128476254328</v>
      </c>
      <c r="BA1378" s="119"/>
    </row>
    <row r="1379" spans="1:53" x14ac:dyDescent="0.25">
      <c r="A1379" s="180" t="s">
        <v>2465</v>
      </c>
      <c r="B1379" s="181">
        <v>8</v>
      </c>
      <c r="C1379" s="182" t="s">
        <v>2466</v>
      </c>
      <c r="D1379" s="31"/>
      <c r="E1379" s="32"/>
      <c r="F1379" s="160">
        <v>6428</v>
      </c>
      <c r="G1379" s="109">
        <v>5808</v>
      </c>
      <c r="H1379" s="110">
        <v>5914</v>
      </c>
      <c r="I1379" s="110">
        <v>5862</v>
      </c>
      <c r="J1379" s="110">
        <v>5807</v>
      </c>
      <c r="K1379" s="110">
        <v>5633</v>
      </c>
      <c r="L1379" s="110">
        <v>3547</v>
      </c>
      <c r="M1379" s="111"/>
      <c r="N1379" s="112">
        <v>0.2944146923418246</v>
      </c>
      <c r="O1379" s="112">
        <v>0.27633663986899293</v>
      </c>
      <c r="P1379" s="113">
        <v>0.29707940208383199</v>
      </c>
      <c r="Q1379" s="113">
        <v>0.29976453926665364</v>
      </c>
      <c r="R1379" s="113">
        <v>0.29691746854094003</v>
      </c>
      <c r="S1379" s="207">
        <v>0.36102516386799594</v>
      </c>
      <c r="T1379" s="113">
        <v>0.41598879469876815</v>
      </c>
      <c r="U1379" s="111"/>
      <c r="V1379" s="114">
        <v>64.479332299999996</v>
      </c>
      <c r="W1379" s="114">
        <v>72.069999999999993</v>
      </c>
      <c r="X1379" s="115">
        <v>75.050961801672429</v>
      </c>
      <c r="Y1379" s="115">
        <v>76.712662592097743</v>
      </c>
      <c r="Z1379" s="115">
        <v>78.159067954044588</v>
      </c>
      <c r="AA1379" s="119">
        <v>81.773267136614322</v>
      </c>
      <c r="AB1379" s="115">
        <v>83.673306159142527</v>
      </c>
      <c r="AC1379" s="115"/>
      <c r="AD1379" s="116">
        <v>44.162683889680402</v>
      </c>
      <c r="AE1379" s="116">
        <v>44.162194899566771</v>
      </c>
      <c r="AF1379" s="115">
        <v>44.174050983919066</v>
      </c>
      <c r="AG1379" s="115">
        <v>44.264171886031562</v>
      </c>
      <c r="AH1379" s="115">
        <v>44.261993693172599</v>
      </c>
      <c r="AI1379" s="119">
        <v>49.839913054419867</v>
      </c>
      <c r="AJ1379" s="117">
        <v>55.909090909090907</v>
      </c>
      <c r="AK1379" s="115"/>
      <c r="AL1379" s="118">
        <v>5.5275577808792731</v>
      </c>
      <c r="AM1379" s="118">
        <v>5.7565154938466394</v>
      </c>
      <c r="AN1379" s="115">
        <v>6.0886308270602267</v>
      </c>
      <c r="AO1379" s="115">
        <v>6.0088258591065289</v>
      </c>
      <c r="AP1379" s="115">
        <v>6.1850031223863953</v>
      </c>
      <c r="AQ1379" s="119">
        <v>5.8866737202571287</v>
      </c>
      <c r="AR1379" s="115">
        <v>5.5027999999999997</v>
      </c>
      <c r="AS1379" s="115"/>
      <c r="AT1379" s="118">
        <v>315.78962887961279</v>
      </c>
      <c r="AU1379" s="118">
        <v>224.01740863220857</v>
      </c>
      <c r="AV1379" s="119">
        <v>247.11657040463254</v>
      </c>
      <c r="AW1379" s="119">
        <v>247.69122181767639</v>
      </c>
      <c r="AX1379" s="119">
        <v>231.98891879710615</v>
      </c>
      <c r="AY1379" s="119">
        <v>358.67358618655271</v>
      </c>
      <c r="AZ1379" s="119">
        <v>510.23710292275308</v>
      </c>
      <c r="BA1379" s="119"/>
    </row>
    <row r="1380" spans="1:53" x14ac:dyDescent="0.25">
      <c r="A1380" s="180" t="s">
        <v>2467</v>
      </c>
      <c r="B1380" s="181">
        <v>9</v>
      </c>
      <c r="C1380" s="182" t="s">
        <v>2468</v>
      </c>
      <c r="D1380" s="31"/>
      <c r="E1380" s="32"/>
      <c r="F1380" s="160">
        <v>6227</v>
      </c>
      <c r="G1380" s="109">
        <v>5919</v>
      </c>
      <c r="H1380" s="110">
        <v>6119</v>
      </c>
      <c r="I1380" s="110">
        <v>6097</v>
      </c>
      <c r="J1380" s="110">
        <v>6073</v>
      </c>
      <c r="K1380" s="110">
        <v>5988</v>
      </c>
      <c r="L1380" s="110">
        <v>4473</v>
      </c>
      <c r="M1380" s="111"/>
      <c r="N1380" s="112">
        <v>0.24224699941718073</v>
      </c>
      <c r="O1380" s="112">
        <v>0.21880656124557238</v>
      </c>
      <c r="P1380" s="113">
        <v>0.23381617539463906</v>
      </c>
      <c r="Q1380" s="113">
        <v>0.23388092160991747</v>
      </c>
      <c r="R1380" s="113">
        <v>0.22989531666441812</v>
      </c>
      <c r="S1380" s="207">
        <v>0.26709480900399862</v>
      </c>
      <c r="T1380" s="113">
        <v>0.30320195265992061</v>
      </c>
      <c r="U1380" s="111"/>
      <c r="V1380" s="114">
        <v>65.052189200000001</v>
      </c>
      <c r="W1380" s="114">
        <v>71.489999999999995</v>
      </c>
      <c r="X1380" s="115">
        <v>73.46355214475544</v>
      </c>
      <c r="Y1380" s="115">
        <v>74.783758524621732</v>
      </c>
      <c r="Z1380" s="115">
        <v>75.840056651122552</v>
      </c>
      <c r="AA1380" s="119">
        <v>78.408447708975928</v>
      </c>
      <c r="AB1380" s="115">
        <v>79.506553128353417</v>
      </c>
      <c r="AC1380" s="115"/>
      <c r="AD1380" s="116">
        <v>29.881488862558463</v>
      </c>
      <c r="AE1380" s="116">
        <v>29.881373885363573</v>
      </c>
      <c r="AF1380" s="115">
        <v>29.884161629498397</v>
      </c>
      <c r="AG1380" s="115">
        <v>29.905351932200702</v>
      </c>
      <c r="AH1380" s="115">
        <v>29.904839769484354</v>
      </c>
      <c r="AI1380" s="119">
        <v>37.270338212231081</v>
      </c>
      <c r="AJ1380" s="117">
        <v>45.277777777777779</v>
      </c>
      <c r="AK1380" s="115"/>
      <c r="AL1380" s="118">
        <v>4.4947873857404028</v>
      </c>
      <c r="AM1380" s="118">
        <v>4.592894209891436</v>
      </c>
      <c r="AN1380" s="115">
        <v>4.9320060431901318</v>
      </c>
      <c r="AO1380" s="115">
        <v>4.8384911535739565</v>
      </c>
      <c r="AP1380" s="115">
        <v>5.0373015463917525</v>
      </c>
      <c r="AQ1380" s="119">
        <v>4.7310419574988538</v>
      </c>
      <c r="AR1380" s="115">
        <v>4.3876999999999997</v>
      </c>
      <c r="AS1380" s="115"/>
      <c r="AT1380" s="118">
        <v>255.44382453381314</v>
      </c>
      <c r="AU1380" s="118">
        <v>172.46948284615468</v>
      </c>
      <c r="AV1380" s="119">
        <v>186.9458792440609</v>
      </c>
      <c r="AW1380" s="119">
        <v>185.24693017729737</v>
      </c>
      <c r="AX1380" s="119">
        <v>170.37372377412439</v>
      </c>
      <c r="AY1380" s="119">
        <v>225.24184481810789</v>
      </c>
      <c r="AZ1380" s="119">
        <v>298.30559891244087</v>
      </c>
      <c r="BA1380" s="119"/>
    </row>
    <row r="1381" spans="1:53" x14ac:dyDescent="0.25">
      <c r="A1381" s="180"/>
      <c r="B1381" s="183"/>
      <c r="C1381" s="182"/>
      <c r="D1381" s="31"/>
      <c r="E1381" s="32"/>
      <c r="F1381" s="160"/>
      <c r="G1381" s="109"/>
      <c r="H1381" s="110"/>
      <c r="I1381" s="110"/>
      <c r="J1381" s="110"/>
      <c r="K1381" s="110"/>
      <c r="L1381" s="110" t="s">
        <v>15</v>
      </c>
      <c r="M1381" s="111"/>
      <c r="N1381" s="112"/>
      <c r="O1381" s="112"/>
      <c r="P1381" s="113"/>
      <c r="Q1381" s="113"/>
      <c r="R1381" s="113"/>
      <c r="S1381" s="207"/>
      <c r="T1381" s="113"/>
      <c r="U1381" s="111"/>
      <c r="V1381" s="114"/>
      <c r="W1381" s="114"/>
      <c r="X1381" s="115"/>
      <c r="Y1381" s="115"/>
      <c r="Z1381" s="115"/>
      <c r="AA1381" s="119"/>
      <c r="AB1381" s="115"/>
      <c r="AC1381" s="115"/>
      <c r="AD1381" s="116"/>
      <c r="AE1381" s="116"/>
      <c r="AF1381" s="115"/>
      <c r="AG1381" s="115"/>
      <c r="AH1381" s="115"/>
      <c r="AI1381" s="119"/>
      <c r="AJ1381" s="120"/>
      <c r="AK1381" s="115"/>
      <c r="AL1381" s="118"/>
      <c r="AM1381" s="118"/>
      <c r="AN1381" s="115"/>
      <c r="AO1381" s="115"/>
      <c r="AP1381" s="115"/>
      <c r="AQ1381" s="119"/>
      <c r="AR1381" s="115"/>
      <c r="AS1381" s="115"/>
      <c r="AT1381" s="118"/>
      <c r="AU1381" s="118"/>
      <c r="AV1381" s="119"/>
      <c r="AW1381" s="119"/>
      <c r="AX1381" s="119"/>
      <c r="AY1381" s="119"/>
      <c r="AZ1381" s="119"/>
      <c r="BA1381" s="119"/>
    </row>
    <row r="1382" spans="1:53" x14ac:dyDescent="0.25">
      <c r="A1382" s="177" t="s">
        <v>2469</v>
      </c>
      <c r="B1382" s="178"/>
      <c r="C1382" s="179" t="s">
        <v>2470</v>
      </c>
      <c r="D1382" s="31"/>
      <c r="E1382" s="32"/>
      <c r="F1382" s="159">
        <v>66529</v>
      </c>
      <c r="G1382" s="97">
        <v>49838</v>
      </c>
      <c r="H1382" s="98">
        <v>48401</v>
      </c>
      <c r="I1382" s="98">
        <v>47120</v>
      </c>
      <c r="J1382" s="98">
        <v>45858</v>
      </c>
      <c r="K1382" s="98">
        <v>42170</v>
      </c>
      <c r="L1382" s="98">
        <v>40390</v>
      </c>
      <c r="M1382" s="121"/>
      <c r="N1382" s="100">
        <v>0.39429861937710114</v>
      </c>
      <c r="O1382" s="100">
        <v>0.4228895772548138</v>
      </c>
      <c r="P1382" s="101">
        <v>0.5450687051563029</v>
      </c>
      <c r="Q1382" s="101">
        <v>0.57668359848918882</v>
      </c>
      <c r="R1382" s="101">
        <v>0.59024761204694776</v>
      </c>
      <c r="S1382" s="206">
        <v>0.59845044790288537</v>
      </c>
      <c r="T1382" s="101">
        <v>0.59425747651905836</v>
      </c>
      <c r="U1382" s="121"/>
      <c r="V1382" s="102">
        <v>70.116227285608531</v>
      </c>
      <c r="W1382" s="102">
        <v>73.47</v>
      </c>
      <c r="X1382" s="103">
        <v>74.677493798522661</v>
      </c>
      <c r="Y1382" s="103">
        <v>75.405377512385044</v>
      </c>
      <c r="Z1382" s="103">
        <v>76.032386804689054</v>
      </c>
      <c r="AA1382" s="107">
        <v>77.543263244296668</v>
      </c>
      <c r="AB1382" s="103">
        <v>78.307794197382378</v>
      </c>
      <c r="AC1382" s="103"/>
      <c r="AD1382" s="104">
        <v>72.073739995231278</v>
      </c>
      <c r="AE1382" s="104">
        <v>70.872072433077278</v>
      </c>
      <c r="AF1382" s="103">
        <v>72.122052704576973</v>
      </c>
      <c r="AG1382" s="103">
        <v>72.122052704576973</v>
      </c>
      <c r="AH1382" s="103">
        <v>72.122052704576973</v>
      </c>
      <c r="AI1382" s="107">
        <v>70.8593387649384</v>
      </c>
      <c r="AJ1382" s="105">
        <v>69.557522123893804</v>
      </c>
      <c r="AK1382" s="103"/>
      <c r="AL1382" s="106">
        <v>9.7183433994252546</v>
      </c>
      <c r="AM1382" s="106">
        <v>9.9073153577995718</v>
      </c>
      <c r="AN1382" s="103">
        <v>10.136520950680227</v>
      </c>
      <c r="AO1382" s="103">
        <v>9.9645466867878447</v>
      </c>
      <c r="AP1382" s="103">
        <v>10.049596901705875</v>
      </c>
      <c r="AQ1382" s="107">
        <v>9.8848925217205448</v>
      </c>
      <c r="AR1382" s="103">
        <v>9.6220430024062722</v>
      </c>
      <c r="AS1382" s="103"/>
      <c r="AT1382" s="106">
        <v>356.32705994588036</v>
      </c>
      <c r="AU1382" s="106">
        <v>397.78069734158538</v>
      </c>
      <c r="AV1382" s="107">
        <v>775.93472615106839</v>
      </c>
      <c r="AW1382" s="107">
        <v>908.87274795479186</v>
      </c>
      <c r="AX1382" s="107">
        <v>955.70134565967612</v>
      </c>
      <c r="AY1382" s="107">
        <v>984.82636544089348</v>
      </c>
      <c r="AZ1382" s="107">
        <v>975.61834839836661</v>
      </c>
      <c r="BA1382" s="107"/>
    </row>
    <row r="1383" spans="1:53" x14ac:dyDescent="0.25">
      <c r="A1383" s="180" t="s">
        <v>2471</v>
      </c>
      <c r="B1383" s="181">
        <v>1</v>
      </c>
      <c r="C1383" s="182" t="s">
        <v>2472</v>
      </c>
      <c r="D1383" s="31"/>
      <c r="E1383" s="32"/>
      <c r="F1383" s="160">
        <v>30533</v>
      </c>
      <c r="G1383" s="109">
        <v>18606</v>
      </c>
      <c r="H1383" s="110">
        <v>17218</v>
      </c>
      <c r="I1383" s="110">
        <v>16462</v>
      </c>
      <c r="J1383" s="110">
        <v>15726</v>
      </c>
      <c r="K1383" s="110">
        <v>13637</v>
      </c>
      <c r="L1383" s="110">
        <v>14021</v>
      </c>
      <c r="M1383" s="111"/>
      <c r="N1383" s="112">
        <v>0.41547325248759076</v>
      </c>
      <c r="O1383" s="112">
        <v>0.45078304487889997</v>
      </c>
      <c r="P1383" s="113">
        <v>0.56097624439905758</v>
      </c>
      <c r="Q1383" s="113">
        <v>0.59041399813315243</v>
      </c>
      <c r="R1383" s="113">
        <v>0.60388439513207481</v>
      </c>
      <c r="S1383" s="207">
        <v>0.59081108054336795</v>
      </c>
      <c r="T1383" s="113">
        <v>0.55870417247009097</v>
      </c>
      <c r="U1383" s="111"/>
      <c r="V1383" s="114">
        <v>71.822316200000003</v>
      </c>
      <c r="W1383" s="114">
        <v>73.540000000000006</v>
      </c>
      <c r="X1383" s="115">
        <v>74.10429102536142</v>
      </c>
      <c r="Y1383" s="115">
        <v>74.478070209844162</v>
      </c>
      <c r="Z1383" s="115">
        <v>74.801081864613678</v>
      </c>
      <c r="AA1383" s="119">
        <v>75.518360543575113</v>
      </c>
      <c r="AB1383" s="115">
        <v>75.862399464380715</v>
      </c>
      <c r="AC1383" s="115"/>
      <c r="AD1383" s="116">
        <v>74.869522789031564</v>
      </c>
      <c r="AE1383" s="116">
        <v>74.868896224306724</v>
      </c>
      <c r="AF1383" s="115">
        <v>75.085324232081902</v>
      </c>
      <c r="AG1383" s="115">
        <v>75.085324232081902</v>
      </c>
      <c r="AH1383" s="115">
        <v>75.085324232081902</v>
      </c>
      <c r="AI1383" s="119">
        <v>73.23229801341239</v>
      </c>
      <c r="AJ1383" s="117">
        <v>71.167247386759584</v>
      </c>
      <c r="AK1383" s="115"/>
      <c r="AL1383" s="118">
        <v>10.119796770821234</v>
      </c>
      <c r="AM1383" s="118">
        <v>10.346347376591121</v>
      </c>
      <c r="AN1383" s="115">
        <v>10.565860232208122</v>
      </c>
      <c r="AO1383" s="115">
        <v>10.380447274593989</v>
      </c>
      <c r="AP1383" s="115">
        <v>10.458304758871702</v>
      </c>
      <c r="AQ1383" s="119">
        <v>10.144281006354333</v>
      </c>
      <c r="AR1383" s="115">
        <v>9.7044999999999995</v>
      </c>
      <c r="AS1383" s="115"/>
      <c r="AT1383" s="118">
        <v>377.04226270203441</v>
      </c>
      <c r="AU1383" s="118">
        <v>450.79025511057608</v>
      </c>
      <c r="AV1383" s="119">
        <v>816.00085970399039</v>
      </c>
      <c r="AW1383" s="119">
        <v>948.34958719991096</v>
      </c>
      <c r="AX1383" s="119">
        <v>1001.5871698567582</v>
      </c>
      <c r="AY1383" s="119">
        <v>955.37158437405014</v>
      </c>
      <c r="AZ1383" s="119">
        <v>840.71965822088544</v>
      </c>
      <c r="BA1383" s="119"/>
    </row>
    <row r="1384" spans="1:53" x14ac:dyDescent="0.25">
      <c r="A1384" s="180" t="s">
        <v>2473</v>
      </c>
      <c r="B1384" s="181">
        <v>2</v>
      </c>
      <c r="C1384" s="182" t="s">
        <v>2474</v>
      </c>
      <c r="D1384" s="31"/>
      <c r="E1384" s="32"/>
      <c r="F1384" s="160">
        <v>1327</v>
      </c>
      <c r="G1384" s="109">
        <v>918</v>
      </c>
      <c r="H1384" s="110">
        <v>876</v>
      </c>
      <c r="I1384" s="110">
        <v>847</v>
      </c>
      <c r="J1384" s="110">
        <v>819</v>
      </c>
      <c r="K1384" s="110">
        <v>737</v>
      </c>
      <c r="L1384" s="110">
        <v>687</v>
      </c>
      <c r="M1384" s="111"/>
      <c r="N1384" s="112">
        <v>0.33464141066548553</v>
      </c>
      <c r="O1384" s="112">
        <v>0.31359829622458391</v>
      </c>
      <c r="P1384" s="113">
        <v>0.39578825662498696</v>
      </c>
      <c r="Q1384" s="113">
        <v>0.41559081287042893</v>
      </c>
      <c r="R1384" s="113">
        <v>0.4217397746920854</v>
      </c>
      <c r="S1384" s="207">
        <v>0.41641503298303983</v>
      </c>
      <c r="T1384" s="113">
        <v>0.39571369518401261</v>
      </c>
      <c r="U1384" s="111"/>
      <c r="V1384" s="114">
        <v>69.173783</v>
      </c>
      <c r="W1384" s="114">
        <v>72.95</v>
      </c>
      <c r="X1384" s="115">
        <v>73.485274904344152</v>
      </c>
      <c r="Y1384" s="115">
        <v>74.150819321300048</v>
      </c>
      <c r="Z1384" s="115">
        <v>74.562251452402833</v>
      </c>
      <c r="AA1384" s="119">
        <v>75.590321633480244</v>
      </c>
      <c r="AB1384" s="115">
        <v>75.734013940913755</v>
      </c>
      <c r="AC1384" s="115"/>
      <c r="AD1384" s="116">
        <v>83.195525145204101</v>
      </c>
      <c r="AE1384" s="116">
        <v>83.195262193450731</v>
      </c>
      <c r="AF1384" s="115">
        <v>83.333333333333343</v>
      </c>
      <c r="AG1384" s="115">
        <v>83.333333333333343</v>
      </c>
      <c r="AH1384" s="115">
        <v>83.333333333333343</v>
      </c>
      <c r="AI1384" s="119">
        <v>65.847432633270728</v>
      </c>
      <c r="AJ1384" s="117">
        <v>46.808510638297875</v>
      </c>
      <c r="AK1384" s="115"/>
      <c r="AL1384" s="118">
        <v>6.3508000000000004</v>
      </c>
      <c r="AM1384" s="118">
        <v>6.6006278145695365</v>
      </c>
      <c r="AN1384" s="115">
        <v>6.9660223716480152</v>
      </c>
      <c r="AO1384" s="115">
        <v>6.8466645224171545</v>
      </c>
      <c r="AP1384" s="115">
        <v>7.0788131578947375</v>
      </c>
      <c r="AQ1384" s="119">
        <v>6.4987710459616608</v>
      </c>
      <c r="AR1384" s="115">
        <v>5.8209999999999997</v>
      </c>
      <c r="AS1384" s="115"/>
      <c r="AT1384" s="118">
        <v>277.99254033453701</v>
      </c>
      <c r="AU1384" s="118">
        <v>214.36863462874959</v>
      </c>
      <c r="AV1384" s="119">
        <v>378.48175885650403</v>
      </c>
      <c r="AW1384" s="119">
        <v>431.88785068247734</v>
      </c>
      <c r="AX1384" s="119">
        <v>437.1772334029788</v>
      </c>
      <c r="AY1384" s="119">
        <v>487.23330087331124</v>
      </c>
      <c r="AZ1384" s="119">
        <v>531.16590448341913</v>
      </c>
      <c r="BA1384" s="119"/>
    </row>
    <row r="1385" spans="1:53" x14ac:dyDescent="0.25">
      <c r="A1385" s="180" t="s">
        <v>2475</v>
      </c>
      <c r="B1385" s="181">
        <v>3</v>
      </c>
      <c r="C1385" s="182" t="s">
        <v>2476</v>
      </c>
      <c r="D1385" s="31"/>
      <c r="E1385" s="32"/>
      <c r="F1385" s="160">
        <v>2209</v>
      </c>
      <c r="G1385" s="109">
        <v>1675</v>
      </c>
      <c r="H1385" s="110">
        <v>1660</v>
      </c>
      <c r="I1385" s="110">
        <v>1627</v>
      </c>
      <c r="J1385" s="110">
        <v>1594</v>
      </c>
      <c r="K1385" s="110">
        <v>1494</v>
      </c>
      <c r="L1385" s="110">
        <v>1947</v>
      </c>
      <c r="M1385" s="111"/>
      <c r="N1385" s="112">
        <v>0.33835580708716112</v>
      </c>
      <c r="O1385" s="112">
        <v>0.32910169995252275</v>
      </c>
      <c r="P1385" s="113">
        <v>0.47370215710076941</v>
      </c>
      <c r="Q1385" s="113">
        <v>0.50921518293402512</v>
      </c>
      <c r="R1385" s="113">
        <v>0.52027612729719086</v>
      </c>
      <c r="S1385" s="207">
        <v>0.57362033340431162</v>
      </c>
      <c r="T1385" s="113">
        <v>0.61228772160672307</v>
      </c>
      <c r="U1385" s="111"/>
      <c r="V1385" s="114">
        <v>66.971631799999997</v>
      </c>
      <c r="W1385" s="114">
        <v>73.010000000000005</v>
      </c>
      <c r="X1385" s="115">
        <v>74.94773092115534</v>
      </c>
      <c r="Y1385" s="115">
        <v>76.199995998692089</v>
      </c>
      <c r="Z1385" s="115">
        <v>77.217476025842672</v>
      </c>
      <c r="AA1385" s="119">
        <v>79.784261911083149</v>
      </c>
      <c r="AB1385" s="115">
        <v>80.981592388879562</v>
      </c>
      <c r="AC1385" s="115"/>
      <c r="AD1385" s="116">
        <v>44.592129814754408</v>
      </c>
      <c r="AE1385" s="116">
        <v>44.591672602257454</v>
      </c>
      <c r="AF1385" s="115">
        <v>44.602758204562434</v>
      </c>
      <c r="AG1385" s="115">
        <v>44.687022490350174</v>
      </c>
      <c r="AH1385" s="115">
        <v>44.68498585000075</v>
      </c>
      <c r="AI1385" s="119">
        <v>54.074213919858266</v>
      </c>
      <c r="AJ1385" s="117">
        <v>64.285714285714292</v>
      </c>
      <c r="AK1385" s="115"/>
      <c r="AL1385" s="118">
        <v>9.0656003989361711</v>
      </c>
      <c r="AM1385" s="118">
        <v>9.6159205155746488</v>
      </c>
      <c r="AN1385" s="115">
        <v>9.801852078063062</v>
      </c>
      <c r="AO1385" s="115">
        <v>9.6933217680608355</v>
      </c>
      <c r="AP1385" s="115">
        <v>9.7727015813953457</v>
      </c>
      <c r="AQ1385" s="119">
        <v>9.803284238176488</v>
      </c>
      <c r="AR1385" s="115">
        <v>9.6569000000000003</v>
      </c>
      <c r="AS1385" s="115"/>
      <c r="AT1385" s="118">
        <v>320.767301262378</v>
      </c>
      <c r="AU1385" s="118">
        <v>256.64302490883921</v>
      </c>
      <c r="AV1385" s="119">
        <v>662.82203244365212</v>
      </c>
      <c r="AW1385" s="119">
        <v>800.28964880545902</v>
      </c>
      <c r="AX1385" s="119">
        <v>831.36946587106797</v>
      </c>
      <c r="AY1385" s="119">
        <v>957.99833161137951</v>
      </c>
      <c r="AZ1385" s="119">
        <v>1051.8359687101552</v>
      </c>
      <c r="BA1385" s="119"/>
    </row>
    <row r="1386" spans="1:53" x14ac:dyDescent="0.25">
      <c r="A1386" s="180" t="s">
        <v>2477</v>
      </c>
      <c r="B1386" s="181">
        <v>4</v>
      </c>
      <c r="C1386" s="182" t="s">
        <v>2478</v>
      </c>
      <c r="D1386" s="31"/>
      <c r="E1386" s="32"/>
      <c r="F1386" s="160">
        <v>1325</v>
      </c>
      <c r="G1386" s="109">
        <v>1267</v>
      </c>
      <c r="H1386" s="110">
        <v>1320</v>
      </c>
      <c r="I1386" s="110">
        <v>1313</v>
      </c>
      <c r="J1386" s="110">
        <v>1307</v>
      </c>
      <c r="K1386" s="110">
        <v>1287</v>
      </c>
      <c r="L1386" s="110">
        <v>835</v>
      </c>
      <c r="M1386" s="111"/>
      <c r="N1386" s="112">
        <v>0.32358709728970275</v>
      </c>
      <c r="O1386" s="112">
        <v>0.30185289086860229</v>
      </c>
      <c r="P1386" s="113">
        <v>0.41560101844094832</v>
      </c>
      <c r="Q1386" s="113">
        <v>0.44282879685125848</v>
      </c>
      <c r="R1386" s="113">
        <v>0.45026051132659406</v>
      </c>
      <c r="S1386" s="207">
        <v>0.49777980467288246</v>
      </c>
      <c r="T1386" s="113">
        <v>0.52957609883877055</v>
      </c>
      <c r="U1386" s="111"/>
      <c r="V1386" s="114">
        <v>66.778199600000008</v>
      </c>
      <c r="W1386" s="114">
        <v>73.180000000000007</v>
      </c>
      <c r="X1386" s="115">
        <v>74.719846692543129</v>
      </c>
      <c r="Y1386" s="115">
        <v>75.951526743138089</v>
      </c>
      <c r="Z1386" s="115">
        <v>76.846741114283802</v>
      </c>
      <c r="AA1386" s="119">
        <v>79.123530813377101</v>
      </c>
      <c r="AB1386" s="115">
        <v>79.919059529944292</v>
      </c>
      <c r="AC1386" s="115"/>
      <c r="AD1386" s="116">
        <v>52.983742080697013</v>
      </c>
      <c r="AE1386" s="116">
        <v>52.98343348473059</v>
      </c>
      <c r="AF1386" s="115">
        <v>52.990915721501167</v>
      </c>
      <c r="AG1386" s="115">
        <v>53.047789973366044</v>
      </c>
      <c r="AH1386" s="115">
        <v>53.046415341217809</v>
      </c>
      <c r="AI1386" s="119">
        <v>51.052385730198807</v>
      </c>
      <c r="AJ1386" s="117">
        <v>48.888888888888886</v>
      </c>
      <c r="AK1386" s="115"/>
      <c r="AL1386" s="118">
        <v>7.4178021201413422</v>
      </c>
      <c r="AM1386" s="118">
        <v>7.706993171471928</v>
      </c>
      <c r="AN1386" s="115">
        <v>8.0154176149178298</v>
      </c>
      <c r="AO1386" s="115">
        <v>7.8985475561426668</v>
      </c>
      <c r="AP1386" s="115">
        <v>8.0259874045801514</v>
      </c>
      <c r="AQ1386" s="119">
        <v>7.8092321449841862</v>
      </c>
      <c r="AR1386" s="115">
        <v>7.4702000000000002</v>
      </c>
      <c r="AS1386" s="115"/>
      <c r="AT1386" s="118">
        <v>296.98817017770722</v>
      </c>
      <c r="AU1386" s="118">
        <v>214.83668371477088</v>
      </c>
      <c r="AV1386" s="119">
        <v>478.38041480115174</v>
      </c>
      <c r="AW1386" s="119">
        <v>563.09961887037753</v>
      </c>
      <c r="AX1386" s="119">
        <v>574.94599444427365</v>
      </c>
      <c r="AY1386" s="119">
        <v>760.13777999489685</v>
      </c>
      <c r="AZ1386" s="119">
        <v>940.25328698921192</v>
      </c>
      <c r="BA1386" s="119"/>
    </row>
    <row r="1387" spans="1:53" x14ac:dyDescent="0.25">
      <c r="A1387" s="180" t="s">
        <v>2479</v>
      </c>
      <c r="B1387" s="181">
        <v>5</v>
      </c>
      <c r="C1387" s="182" t="s">
        <v>2480</v>
      </c>
      <c r="D1387" s="31"/>
      <c r="E1387" s="32"/>
      <c r="F1387" s="160">
        <v>6991</v>
      </c>
      <c r="G1387" s="109">
        <v>5397</v>
      </c>
      <c r="H1387" s="110">
        <v>5198</v>
      </c>
      <c r="I1387" s="110">
        <v>5040</v>
      </c>
      <c r="J1387" s="110">
        <v>4884</v>
      </c>
      <c r="K1387" s="110">
        <v>4432</v>
      </c>
      <c r="L1387" s="110">
        <v>5155</v>
      </c>
      <c r="M1387" s="111"/>
      <c r="N1387" s="112">
        <v>0.3699271636255943</v>
      </c>
      <c r="O1387" s="112">
        <v>0.41462349602027576</v>
      </c>
      <c r="P1387" s="113">
        <v>0.57130926932249237</v>
      </c>
      <c r="Q1387" s="113">
        <v>0.61303890212861734</v>
      </c>
      <c r="R1387" s="113">
        <v>0.63174675338903286</v>
      </c>
      <c r="S1387" s="207">
        <v>0.67452084481850894</v>
      </c>
      <c r="T1387" s="113">
        <v>0.69660675345054368</v>
      </c>
      <c r="U1387" s="111"/>
      <c r="V1387" s="114">
        <v>66.421093999999997</v>
      </c>
      <c r="W1387" s="114">
        <v>73.33</v>
      </c>
      <c r="X1387" s="115">
        <v>76.287590329509058</v>
      </c>
      <c r="Y1387" s="115">
        <v>77.840524783813237</v>
      </c>
      <c r="Z1387" s="115">
        <v>79.234435229328568</v>
      </c>
      <c r="AA1387" s="119">
        <v>82.783929446946331</v>
      </c>
      <c r="AB1387" s="115">
        <v>84.785466784773789</v>
      </c>
      <c r="AC1387" s="115"/>
      <c r="AD1387" s="116">
        <v>59.644567113800143</v>
      </c>
      <c r="AE1387" s="116">
        <v>59.644010331437592</v>
      </c>
      <c r="AF1387" s="115">
        <v>59.657510110824155</v>
      </c>
      <c r="AG1387" s="115">
        <v>59.760125127762798</v>
      </c>
      <c r="AH1387" s="115">
        <v>59.757644956216808</v>
      </c>
      <c r="AI1387" s="119">
        <v>64.568701206005699</v>
      </c>
      <c r="AJ1387" s="117">
        <v>69.805194805194802</v>
      </c>
      <c r="AK1387" s="115"/>
      <c r="AL1387" s="118">
        <v>9.6518868919610856</v>
      </c>
      <c r="AM1387" s="118">
        <v>9.9647655686274508</v>
      </c>
      <c r="AN1387" s="115">
        <v>10.210873743647154</v>
      </c>
      <c r="AO1387" s="115">
        <v>10.061337588652481</v>
      </c>
      <c r="AP1387" s="115">
        <v>10.126490861050668</v>
      </c>
      <c r="AQ1387" s="119">
        <v>10.22573713106469</v>
      </c>
      <c r="AR1387" s="115">
        <v>10.1996</v>
      </c>
      <c r="AS1387" s="115"/>
      <c r="AT1387" s="118">
        <v>349.7509038287896</v>
      </c>
      <c r="AU1387" s="118">
        <v>407.47917823130257</v>
      </c>
      <c r="AV1387" s="119">
        <v>939.60866602465205</v>
      </c>
      <c r="AW1387" s="119">
        <v>1128.6500940240473</v>
      </c>
      <c r="AX1387" s="119">
        <v>1196.5516836902596</v>
      </c>
      <c r="AY1387" s="119">
        <v>1304.0432464457699</v>
      </c>
      <c r="AZ1387" s="119">
        <v>1336.3873749217171</v>
      </c>
      <c r="BA1387" s="119"/>
    </row>
    <row r="1388" spans="1:53" x14ac:dyDescent="0.25">
      <c r="A1388" s="180" t="s">
        <v>2481</v>
      </c>
      <c r="B1388" s="181">
        <v>6</v>
      </c>
      <c r="C1388" s="182" t="s">
        <v>1329</v>
      </c>
      <c r="D1388" s="31"/>
      <c r="E1388" s="32"/>
      <c r="F1388" s="160">
        <v>2280</v>
      </c>
      <c r="G1388" s="109">
        <v>1883</v>
      </c>
      <c r="H1388" s="110">
        <v>1860</v>
      </c>
      <c r="I1388" s="110">
        <v>1823</v>
      </c>
      <c r="J1388" s="110">
        <v>1785</v>
      </c>
      <c r="K1388" s="110">
        <v>1669</v>
      </c>
      <c r="L1388" s="110">
        <v>1633</v>
      </c>
      <c r="M1388" s="111"/>
      <c r="N1388" s="112">
        <v>0.36830802056805551</v>
      </c>
      <c r="O1388" s="112">
        <v>0.37339652995765021</v>
      </c>
      <c r="P1388" s="113">
        <v>0.47823930589380798</v>
      </c>
      <c r="Q1388" s="113">
        <v>0.50485990817894133</v>
      </c>
      <c r="R1388" s="113">
        <v>0.51510352992633979</v>
      </c>
      <c r="S1388" s="207">
        <v>0.55503105500750161</v>
      </c>
      <c r="T1388" s="113">
        <v>0.58307293370761193</v>
      </c>
      <c r="U1388" s="111"/>
      <c r="V1388" s="114">
        <v>71.029988150000008</v>
      </c>
      <c r="W1388" s="114">
        <v>73.430000000000007</v>
      </c>
      <c r="X1388" s="115">
        <v>74.211215621414254</v>
      </c>
      <c r="Y1388" s="115">
        <v>74.721274377222429</v>
      </c>
      <c r="Z1388" s="115">
        <v>75.149268066559216</v>
      </c>
      <c r="AA1388" s="119">
        <v>76.129215072556462</v>
      </c>
      <c r="AB1388" s="115">
        <v>76.573168164117305</v>
      </c>
      <c r="AC1388" s="115"/>
      <c r="AD1388" s="116">
        <v>66.591889017990624</v>
      </c>
      <c r="AE1388" s="116">
        <v>66.591424679603875</v>
      </c>
      <c r="AF1388" s="115">
        <v>66.666666666666657</v>
      </c>
      <c r="AG1388" s="115">
        <v>66.688260644301238</v>
      </c>
      <c r="AH1388" s="115">
        <v>66.686192261873927</v>
      </c>
      <c r="AI1388" s="119">
        <v>69.879113541251968</v>
      </c>
      <c r="AJ1388" s="117">
        <v>73.333333333333329</v>
      </c>
      <c r="AK1388" s="115"/>
      <c r="AL1388" s="118">
        <v>8.751541371428571</v>
      </c>
      <c r="AM1388" s="118">
        <v>9.0345744979919687</v>
      </c>
      <c r="AN1388" s="115">
        <v>9.314621122002686</v>
      </c>
      <c r="AO1388" s="115">
        <v>9.1960884444444435</v>
      </c>
      <c r="AP1388" s="115">
        <v>9.3363471853991111</v>
      </c>
      <c r="AQ1388" s="119">
        <v>9.1117181922914927</v>
      </c>
      <c r="AR1388" s="115">
        <v>8.7796000000000003</v>
      </c>
      <c r="AS1388" s="115"/>
      <c r="AT1388" s="118">
        <v>316.16016489220567</v>
      </c>
      <c r="AU1388" s="118">
        <v>307.95626088779329</v>
      </c>
      <c r="AV1388" s="119">
        <v>588.44713070077182</v>
      </c>
      <c r="AW1388" s="119">
        <v>684.46687231436363</v>
      </c>
      <c r="AX1388" s="119">
        <v>712.53684380059156</v>
      </c>
      <c r="AY1388" s="119">
        <v>859.53985957933753</v>
      </c>
      <c r="AZ1388" s="119">
        <v>981.87183980247926</v>
      </c>
      <c r="BA1388" s="119"/>
    </row>
    <row r="1389" spans="1:53" x14ac:dyDescent="0.25">
      <c r="A1389" s="180" t="s">
        <v>2482</v>
      </c>
      <c r="B1389" s="181">
        <v>7</v>
      </c>
      <c r="C1389" s="182" t="s">
        <v>2483</v>
      </c>
      <c r="D1389" s="31"/>
      <c r="E1389" s="32"/>
      <c r="F1389" s="160">
        <v>1303</v>
      </c>
      <c r="G1389" s="109">
        <v>1935</v>
      </c>
      <c r="H1389" s="110">
        <v>2118</v>
      </c>
      <c r="I1389" s="110">
        <v>2155</v>
      </c>
      <c r="J1389" s="110">
        <v>2191</v>
      </c>
      <c r="K1389" s="110">
        <v>2292</v>
      </c>
      <c r="L1389" s="110">
        <v>1104</v>
      </c>
      <c r="M1389" s="111"/>
      <c r="N1389" s="112">
        <v>0.31751811165514654</v>
      </c>
      <c r="O1389" s="112">
        <v>0.28745603143524429</v>
      </c>
      <c r="P1389" s="113">
        <v>0.39607860948185281</v>
      </c>
      <c r="Q1389" s="113">
        <v>0.42153570319095252</v>
      </c>
      <c r="R1389" s="113">
        <v>0.42742118990004668</v>
      </c>
      <c r="S1389" s="207">
        <v>0.52461477781212051</v>
      </c>
      <c r="T1389" s="113">
        <v>0.60193932574427411</v>
      </c>
      <c r="U1389" s="111"/>
      <c r="V1389" s="114">
        <v>66.8377172</v>
      </c>
      <c r="W1389" s="114">
        <v>73.61</v>
      </c>
      <c r="X1389" s="115">
        <v>75.831538379808038</v>
      </c>
      <c r="Y1389" s="115">
        <v>77.238013086507038</v>
      </c>
      <c r="Z1389" s="115">
        <v>78.382997697226102</v>
      </c>
      <c r="AA1389" s="119">
        <v>81.305101563417338</v>
      </c>
      <c r="AB1389" s="115">
        <v>82.686021041836142</v>
      </c>
      <c r="AC1389" s="115"/>
      <c r="AD1389" s="116">
        <v>50.043364245525069</v>
      </c>
      <c r="AE1389" s="116">
        <v>50.04314957007017</v>
      </c>
      <c r="AF1389" s="115">
        <v>50.048354604345356</v>
      </c>
      <c r="AG1389" s="115">
        <v>50.087919301294839</v>
      </c>
      <c r="AH1389" s="115">
        <v>50.086963035452591</v>
      </c>
      <c r="AI1389" s="119">
        <v>51.589683289386585</v>
      </c>
      <c r="AJ1389" s="117">
        <v>53.225806451612897</v>
      </c>
      <c r="AK1389" s="115"/>
      <c r="AL1389" s="118">
        <v>6.8224873446327674</v>
      </c>
      <c r="AM1389" s="118">
        <v>7.2569150141643064</v>
      </c>
      <c r="AN1389" s="115">
        <v>7.5108581894962851</v>
      </c>
      <c r="AO1389" s="115">
        <v>7.4605848006644528</v>
      </c>
      <c r="AP1389" s="115">
        <v>7.5858448303715678</v>
      </c>
      <c r="AQ1389" s="119">
        <v>7.9567613694634645</v>
      </c>
      <c r="AR1389" s="115">
        <v>8.2314000000000007</v>
      </c>
      <c r="AS1389" s="115"/>
      <c r="AT1389" s="118">
        <v>303.97827295649057</v>
      </c>
      <c r="AU1389" s="118">
        <v>199.79919614338866</v>
      </c>
      <c r="AV1389" s="119">
        <v>437.97459597428775</v>
      </c>
      <c r="AW1389" s="119">
        <v>509.60427237357709</v>
      </c>
      <c r="AX1389" s="119">
        <v>513.88561822848044</v>
      </c>
      <c r="AY1389" s="119">
        <v>836.91542750634835</v>
      </c>
      <c r="AZ1389" s="119">
        <v>1173.9011427247683</v>
      </c>
      <c r="BA1389" s="119"/>
    </row>
    <row r="1390" spans="1:53" x14ac:dyDescent="0.25">
      <c r="A1390" s="180" t="s">
        <v>2484</v>
      </c>
      <c r="B1390" s="181">
        <v>8</v>
      </c>
      <c r="C1390" s="182" t="s">
        <v>2485</v>
      </c>
      <c r="D1390" s="31"/>
      <c r="E1390" s="32"/>
      <c r="F1390" s="160">
        <v>12982</v>
      </c>
      <c r="G1390" s="109">
        <v>11297</v>
      </c>
      <c r="H1390" s="110">
        <v>11325</v>
      </c>
      <c r="I1390" s="110">
        <v>11152</v>
      </c>
      <c r="J1390" s="110">
        <v>10976</v>
      </c>
      <c r="K1390" s="110">
        <v>10421</v>
      </c>
      <c r="L1390" s="110">
        <v>8977</v>
      </c>
      <c r="M1390" s="111"/>
      <c r="N1390" s="112">
        <v>0.39645692636925567</v>
      </c>
      <c r="O1390" s="112">
        <v>0.45507960293450544</v>
      </c>
      <c r="P1390" s="113">
        <v>0.57649497841300856</v>
      </c>
      <c r="Q1390" s="113">
        <v>0.60963053665235167</v>
      </c>
      <c r="R1390" s="113">
        <v>0.62770225315993255</v>
      </c>
      <c r="S1390" s="207">
        <v>0.61120593524426736</v>
      </c>
      <c r="T1390" s="113">
        <v>0.56786456058840895</v>
      </c>
      <c r="U1390" s="111"/>
      <c r="V1390" s="114">
        <v>68.943152300000008</v>
      </c>
      <c r="W1390" s="114">
        <v>73.58</v>
      </c>
      <c r="X1390" s="115">
        <v>75.831092746503572</v>
      </c>
      <c r="Y1390" s="115">
        <v>76.935251286435872</v>
      </c>
      <c r="Z1390" s="115">
        <v>77.989179134795819</v>
      </c>
      <c r="AA1390" s="119">
        <v>80.533209734004686</v>
      </c>
      <c r="AB1390" s="115">
        <v>82.061984426037355</v>
      </c>
      <c r="AC1390" s="115"/>
      <c r="AD1390" s="116">
        <v>81.394707013139438</v>
      </c>
      <c r="AE1390" s="116">
        <v>81.394067287987497</v>
      </c>
      <c r="AF1390" s="115">
        <v>81.707317073170728</v>
      </c>
      <c r="AG1390" s="115">
        <v>81.707317073170728</v>
      </c>
      <c r="AH1390" s="115">
        <v>81.707317073170728</v>
      </c>
      <c r="AI1390" s="119">
        <v>77.898245618589954</v>
      </c>
      <c r="AJ1390" s="117">
        <v>73.68421052631578</v>
      </c>
      <c r="AK1390" s="115"/>
      <c r="AL1390" s="118">
        <v>10.190685776965264</v>
      </c>
      <c r="AM1390" s="118">
        <v>10.423919795554113</v>
      </c>
      <c r="AN1390" s="115">
        <v>10.629278792968455</v>
      </c>
      <c r="AO1390" s="115">
        <v>10.430256642228739</v>
      </c>
      <c r="AP1390" s="115">
        <v>10.51302004855062</v>
      </c>
      <c r="AQ1390" s="119">
        <v>10.11000914541556</v>
      </c>
      <c r="AR1390" s="115">
        <v>9.5760000000000005</v>
      </c>
      <c r="AS1390" s="115"/>
      <c r="AT1390" s="118">
        <v>337.42128621936718</v>
      </c>
      <c r="AU1390" s="118">
        <v>443.10152469630549</v>
      </c>
      <c r="AV1390" s="119">
        <v>817.12541045349326</v>
      </c>
      <c r="AW1390" s="119">
        <v>950.60449689254199</v>
      </c>
      <c r="AX1390" s="119">
        <v>1009.9253997875514</v>
      </c>
      <c r="AY1390" s="119">
        <v>935.65335230559867</v>
      </c>
      <c r="AZ1390" s="119">
        <v>782.1958135483244</v>
      </c>
      <c r="BA1390" s="119"/>
    </row>
    <row r="1391" spans="1:53" x14ac:dyDescent="0.25">
      <c r="A1391" s="180" t="s">
        <v>2486</v>
      </c>
      <c r="B1391" s="181">
        <v>9</v>
      </c>
      <c r="C1391" s="182" t="s">
        <v>2487</v>
      </c>
      <c r="D1391" s="31"/>
      <c r="E1391" s="32"/>
      <c r="F1391" s="160">
        <v>802</v>
      </c>
      <c r="G1391" s="109">
        <v>907</v>
      </c>
      <c r="H1391" s="110">
        <v>964</v>
      </c>
      <c r="I1391" s="110">
        <v>970</v>
      </c>
      <c r="J1391" s="110">
        <v>976</v>
      </c>
      <c r="K1391" s="110">
        <v>990</v>
      </c>
      <c r="L1391" s="110">
        <v>690</v>
      </c>
      <c r="M1391" s="111"/>
      <c r="N1391" s="112">
        <v>0.31339200612868645</v>
      </c>
      <c r="O1391" s="112">
        <v>0.28751989377812842</v>
      </c>
      <c r="P1391" s="113">
        <v>0.33981368060874018</v>
      </c>
      <c r="Q1391" s="113">
        <v>0.3510094862487807</v>
      </c>
      <c r="R1391" s="113">
        <v>0.35178230444997793</v>
      </c>
      <c r="S1391" s="207">
        <v>0.35582118056273798</v>
      </c>
      <c r="T1391" s="113">
        <v>0.35333781214906201</v>
      </c>
      <c r="U1391" s="111"/>
      <c r="V1391" s="114">
        <v>68.991510349999999</v>
      </c>
      <c r="W1391" s="114">
        <v>72.430000000000007</v>
      </c>
      <c r="X1391" s="115">
        <v>72.290628739463841</v>
      </c>
      <c r="Y1391" s="115">
        <v>72.787457732411227</v>
      </c>
      <c r="Z1391" s="115">
        <v>72.953274121145185</v>
      </c>
      <c r="AA1391" s="119">
        <v>73.352061456822639</v>
      </c>
      <c r="AB1391" s="115">
        <v>72.919132756601087</v>
      </c>
      <c r="AC1391" s="115"/>
      <c r="AD1391" s="116">
        <v>66.60533927665611</v>
      </c>
      <c r="AE1391" s="116">
        <v>66.604958458833607</v>
      </c>
      <c r="AF1391" s="115">
        <v>66.666666666666657</v>
      </c>
      <c r="AG1391" s="115">
        <v>66.684376534678307</v>
      </c>
      <c r="AH1391" s="115">
        <v>66.682680192281126</v>
      </c>
      <c r="AI1391" s="119">
        <v>57.922470425499796</v>
      </c>
      <c r="AJ1391" s="117">
        <v>48.387096774193552</v>
      </c>
      <c r="AK1391" s="115"/>
      <c r="AL1391" s="118">
        <v>6.2777018292682936</v>
      </c>
      <c r="AM1391" s="118">
        <v>6.6509196382428959</v>
      </c>
      <c r="AN1391" s="115">
        <v>7.0666855213471553</v>
      </c>
      <c r="AO1391" s="115">
        <v>6.9688980176211457</v>
      </c>
      <c r="AP1391" s="115">
        <v>7.1772651709401707</v>
      </c>
      <c r="AQ1391" s="119">
        <v>6.9212954748033368</v>
      </c>
      <c r="AR1391" s="115">
        <v>6.5355999999999996</v>
      </c>
      <c r="AS1391" s="115"/>
      <c r="AT1391" s="118">
        <v>260.80060913456032</v>
      </c>
      <c r="AU1391" s="118">
        <v>190.38088781447763</v>
      </c>
      <c r="AV1391" s="119">
        <v>281.79523582254421</v>
      </c>
      <c r="AW1391" s="119">
        <v>306.67141891452764</v>
      </c>
      <c r="AX1391" s="119">
        <v>302.19529071623879</v>
      </c>
      <c r="AY1391" s="119">
        <v>336.49442467036721</v>
      </c>
      <c r="AZ1391" s="119">
        <v>373.93893056079088</v>
      </c>
      <c r="BA1391" s="119"/>
    </row>
    <row r="1392" spans="1:53" x14ac:dyDescent="0.25">
      <c r="A1392" s="180" t="s">
        <v>2488</v>
      </c>
      <c r="B1392" s="181">
        <v>10</v>
      </c>
      <c r="C1392" s="182" t="s">
        <v>1808</v>
      </c>
      <c r="D1392" s="31"/>
      <c r="E1392" s="32"/>
      <c r="F1392" s="160">
        <v>6777</v>
      </c>
      <c r="G1392" s="109">
        <v>5953</v>
      </c>
      <c r="H1392" s="110">
        <v>5862</v>
      </c>
      <c r="I1392" s="110">
        <v>5731</v>
      </c>
      <c r="J1392" s="110">
        <v>5600</v>
      </c>
      <c r="K1392" s="110">
        <v>5211</v>
      </c>
      <c r="L1392" s="110">
        <v>5341</v>
      </c>
      <c r="M1392" s="111"/>
      <c r="N1392" s="112">
        <v>0.40675319060981729</v>
      </c>
      <c r="O1392" s="112">
        <v>0.41312284276033084</v>
      </c>
      <c r="P1392" s="113">
        <v>0.5645079009729872</v>
      </c>
      <c r="Q1392" s="113">
        <v>0.60099657386086558</v>
      </c>
      <c r="R1392" s="113">
        <v>0.61613949489900821</v>
      </c>
      <c r="S1392" s="207">
        <v>0.65299129221886254</v>
      </c>
      <c r="T1392" s="113">
        <v>0.67541447266021304</v>
      </c>
      <c r="U1392" s="111"/>
      <c r="V1392" s="114">
        <v>70.806797150000008</v>
      </c>
      <c r="W1392" s="114">
        <v>73.33</v>
      </c>
      <c r="X1392" s="115">
        <v>74.290851228982646</v>
      </c>
      <c r="Y1392" s="115">
        <v>74.85204966231386</v>
      </c>
      <c r="Z1392" s="115">
        <v>75.349742997577806</v>
      </c>
      <c r="AA1392" s="119">
        <v>76.506458320014417</v>
      </c>
      <c r="AB1392" s="115">
        <v>77.106906603949398</v>
      </c>
      <c r="AC1392" s="115"/>
      <c r="AD1392" s="116">
        <v>71.683639682731197</v>
      </c>
      <c r="AE1392" s="116">
        <v>71.683101003980568</v>
      </c>
      <c r="AF1392" s="115">
        <v>71.83098591549296</v>
      </c>
      <c r="AG1392" s="115">
        <v>71.83098591549296</v>
      </c>
      <c r="AH1392" s="115">
        <v>71.83098591549296</v>
      </c>
      <c r="AI1392" s="119">
        <v>70.492886495627715</v>
      </c>
      <c r="AJ1392" s="117">
        <v>69.003690036900366</v>
      </c>
      <c r="AK1392" s="115"/>
      <c r="AL1392" s="118">
        <v>9.6845427629026002</v>
      </c>
      <c r="AM1392" s="118">
        <v>10.087019888991675</v>
      </c>
      <c r="AN1392" s="115">
        <v>10.340039419156664</v>
      </c>
      <c r="AO1392" s="115">
        <v>10.166235361622631</v>
      </c>
      <c r="AP1392" s="115">
        <v>10.43055748102482</v>
      </c>
      <c r="AQ1392" s="119">
        <v>10.51310352652618</v>
      </c>
      <c r="AR1392" s="115">
        <v>10.5473</v>
      </c>
      <c r="AS1392" s="115"/>
      <c r="AT1392" s="118">
        <v>379.4110238381179</v>
      </c>
      <c r="AU1392" s="118">
        <v>368.59965689552013</v>
      </c>
      <c r="AV1392" s="119">
        <v>856.24029611102014</v>
      </c>
      <c r="AW1392" s="119">
        <v>1024.975309137227</v>
      </c>
      <c r="AX1392" s="119">
        <v>1074.864840701207</v>
      </c>
      <c r="AY1392" s="119">
        <v>1250.6645256147895</v>
      </c>
      <c r="AZ1392" s="119">
        <v>1376.3897187423556</v>
      </c>
      <c r="BA1392" s="119"/>
    </row>
    <row r="1393" spans="1:53" x14ac:dyDescent="0.25">
      <c r="A1393" s="180"/>
      <c r="B1393" s="183"/>
      <c r="C1393" s="182"/>
      <c r="D1393" s="31"/>
      <c r="E1393" s="32"/>
      <c r="F1393" s="160"/>
      <c r="G1393" s="109"/>
      <c r="H1393" s="110"/>
      <c r="I1393" s="110"/>
      <c r="J1393" s="110"/>
      <c r="K1393" s="110"/>
      <c r="L1393" s="110" t="s">
        <v>15</v>
      </c>
      <c r="M1393" s="111"/>
      <c r="N1393" s="112"/>
      <c r="O1393" s="112"/>
      <c r="P1393" s="113"/>
      <c r="Q1393" s="113"/>
      <c r="R1393" s="113"/>
      <c r="S1393" s="207"/>
      <c r="T1393" s="113"/>
      <c r="U1393" s="111"/>
      <c r="V1393" s="114"/>
      <c r="W1393" s="114"/>
      <c r="X1393" s="115"/>
      <c r="Y1393" s="115"/>
      <c r="Z1393" s="115"/>
      <c r="AA1393" s="119"/>
      <c r="AB1393" s="115"/>
      <c r="AC1393" s="115"/>
      <c r="AD1393" s="116"/>
      <c r="AE1393" s="116"/>
      <c r="AF1393" s="115"/>
      <c r="AG1393" s="115"/>
      <c r="AH1393" s="115"/>
      <c r="AI1393" s="119"/>
      <c r="AJ1393" s="120"/>
      <c r="AK1393" s="115"/>
      <c r="AL1393" s="118"/>
      <c r="AM1393" s="118"/>
      <c r="AN1393" s="115"/>
      <c r="AO1393" s="115"/>
      <c r="AP1393" s="115"/>
      <c r="AQ1393" s="119"/>
      <c r="AR1393" s="115"/>
      <c r="AS1393" s="115"/>
      <c r="AT1393" s="118"/>
      <c r="AU1393" s="118"/>
      <c r="AV1393" s="119"/>
      <c r="AW1393" s="119"/>
      <c r="AX1393" s="119"/>
      <c r="AY1393" s="119"/>
      <c r="AZ1393" s="119"/>
      <c r="BA1393" s="119"/>
    </row>
    <row r="1394" spans="1:53" x14ac:dyDescent="0.25">
      <c r="A1394" s="177" t="s">
        <v>2489</v>
      </c>
      <c r="B1394" s="178"/>
      <c r="C1394" s="179" t="s">
        <v>2490</v>
      </c>
      <c r="D1394" s="31"/>
      <c r="E1394" s="32"/>
      <c r="F1394" s="159">
        <v>55355</v>
      </c>
      <c r="G1394" s="97">
        <v>51878</v>
      </c>
      <c r="H1394" s="98">
        <v>53794</v>
      </c>
      <c r="I1394" s="98">
        <v>53688</v>
      </c>
      <c r="J1394" s="98">
        <v>53564</v>
      </c>
      <c r="K1394" s="98">
        <v>53080</v>
      </c>
      <c r="L1394" s="98">
        <v>52988</v>
      </c>
      <c r="M1394" s="121"/>
      <c r="N1394" s="100">
        <v>0.34584549924957253</v>
      </c>
      <c r="O1394" s="100">
        <v>0.33188349445571097</v>
      </c>
      <c r="P1394" s="101">
        <v>0.40540359929650704</v>
      </c>
      <c r="Q1394" s="101">
        <v>0.42395211712818448</v>
      </c>
      <c r="R1394" s="101">
        <v>0.42970082962144984</v>
      </c>
      <c r="S1394" s="206">
        <v>0.4751333061607107</v>
      </c>
      <c r="T1394" s="101">
        <v>0.51104930870526355</v>
      </c>
      <c r="U1394" s="121"/>
      <c r="V1394" s="102">
        <v>68.933698955247948</v>
      </c>
      <c r="W1394" s="102">
        <v>70.98</v>
      </c>
      <c r="X1394" s="103">
        <v>71.212806472586962</v>
      </c>
      <c r="Y1394" s="103">
        <v>71.576448059500706</v>
      </c>
      <c r="Z1394" s="103">
        <v>71.805115007588938</v>
      </c>
      <c r="AA1394" s="107">
        <v>72.259149000814546</v>
      </c>
      <c r="AB1394" s="103">
        <v>72.241990358625813</v>
      </c>
      <c r="AC1394" s="103"/>
      <c r="AD1394" s="104">
        <v>77.237635168077475</v>
      </c>
      <c r="AE1394" s="104">
        <v>76.243778406442857</v>
      </c>
      <c r="AF1394" s="103">
        <v>77.560975609756099</v>
      </c>
      <c r="AG1394" s="103">
        <v>77.560975609756099</v>
      </c>
      <c r="AH1394" s="103">
        <v>77.560975609756099</v>
      </c>
      <c r="AI1394" s="107">
        <v>73.565924020754096</v>
      </c>
      <c r="AJ1394" s="105">
        <v>69.215063520871141</v>
      </c>
      <c r="AK1394" s="103"/>
      <c r="AL1394" s="106">
        <v>7.8890878620463374</v>
      </c>
      <c r="AM1394" s="106">
        <v>8.1833013842703579</v>
      </c>
      <c r="AN1394" s="103">
        <v>8.4969235221059254</v>
      </c>
      <c r="AO1394" s="103">
        <v>8.4382397192290703</v>
      </c>
      <c r="AP1394" s="103">
        <v>8.599288172431935</v>
      </c>
      <c r="AQ1394" s="107">
        <v>8.408457761644442</v>
      </c>
      <c r="AR1394" s="103">
        <v>8.1199334024440031</v>
      </c>
      <c r="AS1394" s="103"/>
      <c r="AT1394" s="106">
        <v>278.25891873390452</v>
      </c>
      <c r="AU1394" s="106">
        <v>235.85167675827159</v>
      </c>
      <c r="AV1394" s="107">
        <v>387.57661317542738</v>
      </c>
      <c r="AW1394" s="107">
        <v>436.83550580745663</v>
      </c>
      <c r="AX1394" s="107">
        <v>446.39996488986537</v>
      </c>
      <c r="AY1394" s="107">
        <v>608.69949488898669</v>
      </c>
      <c r="AZ1394" s="107">
        <v>787.86310269622982</v>
      </c>
      <c r="BA1394" s="107"/>
    </row>
    <row r="1395" spans="1:53" x14ac:dyDescent="0.25">
      <c r="A1395" s="180" t="s">
        <v>2491</v>
      </c>
      <c r="B1395" s="181">
        <v>1</v>
      </c>
      <c r="C1395" s="182" t="s">
        <v>2492</v>
      </c>
      <c r="D1395" s="31"/>
      <c r="E1395" s="32"/>
      <c r="F1395" s="160">
        <v>21891</v>
      </c>
      <c r="G1395" s="109">
        <v>20976</v>
      </c>
      <c r="H1395" s="110">
        <v>21866</v>
      </c>
      <c r="I1395" s="110">
        <v>21893</v>
      </c>
      <c r="J1395" s="110">
        <v>21916</v>
      </c>
      <c r="K1395" s="110">
        <v>21952</v>
      </c>
      <c r="L1395" s="110">
        <v>20341</v>
      </c>
      <c r="M1395" s="111"/>
      <c r="N1395" s="112">
        <v>0.36280698748074525</v>
      </c>
      <c r="O1395" s="112">
        <v>0.36311214722350377</v>
      </c>
      <c r="P1395" s="113">
        <v>0.44752691047318838</v>
      </c>
      <c r="Q1395" s="113">
        <v>0.46888347083421872</v>
      </c>
      <c r="R1395" s="113">
        <v>0.47629887929588238</v>
      </c>
      <c r="S1395" s="207">
        <v>0.51208377554849338</v>
      </c>
      <c r="T1395" s="113">
        <v>0.53542313801032371</v>
      </c>
      <c r="U1395" s="111"/>
      <c r="V1395" s="114">
        <v>70.312057100000004</v>
      </c>
      <c r="W1395" s="114">
        <v>71.13</v>
      </c>
      <c r="X1395" s="115">
        <v>71.00230854863392</v>
      </c>
      <c r="Y1395" s="115">
        <v>71.123320908419515</v>
      </c>
      <c r="Z1395" s="115">
        <v>71.168172195503828</v>
      </c>
      <c r="AA1395" s="119">
        <v>71.119967559906613</v>
      </c>
      <c r="AB1395" s="115">
        <v>70.88709332915532</v>
      </c>
      <c r="AC1395" s="115"/>
      <c r="AD1395" s="116">
        <v>81.436083212428613</v>
      </c>
      <c r="AE1395" s="116">
        <v>81.435641535655364</v>
      </c>
      <c r="AF1395" s="115">
        <v>81.651376146788991</v>
      </c>
      <c r="AG1395" s="115">
        <v>81.651376146788991</v>
      </c>
      <c r="AH1395" s="115">
        <v>81.651376146788991</v>
      </c>
      <c r="AI1395" s="119">
        <v>77.78469543091353</v>
      </c>
      <c r="AJ1395" s="117">
        <v>73.530997304582215</v>
      </c>
      <c r="AK1395" s="115"/>
      <c r="AL1395" s="118">
        <v>8.9525808280109498</v>
      </c>
      <c r="AM1395" s="118">
        <v>9.2585927768381229</v>
      </c>
      <c r="AN1395" s="115">
        <v>9.542000650397906</v>
      </c>
      <c r="AO1395" s="115">
        <v>9.4792709655231722</v>
      </c>
      <c r="AP1395" s="115">
        <v>9.6209811059525787</v>
      </c>
      <c r="AQ1395" s="119">
        <v>9.429180684699503</v>
      </c>
      <c r="AR1395" s="115">
        <v>9.1319999999999997</v>
      </c>
      <c r="AS1395" s="115"/>
      <c r="AT1395" s="118">
        <v>278.38043873547582</v>
      </c>
      <c r="AU1395" s="118">
        <v>269.70131094151293</v>
      </c>
      <c r="AV1395" s="119">
        <v>466.89863274213997</v>
      </c>
      <c r="AW1395" s="119">
        <v>532.44468631640973</v>
      </c>
      <c r="AX1395" s="119">
        <v>551.17381722217988</v>
      </c>
      <c r="AY1395" s="119">
        <v>701.13211748581671</v>
      </c>
      <c r="AZ1395" s="119">
        <v>837.90977707939442</v>
      </c>
      <c r="BA1395" s="119"/>
    </row>
    <row r="1396" spans="1:53" x14ac:dyDescent="0.25">
      <c r="A1396" s="180" t="s">
        <v>2493</v>
      </c>
      <c r="B1396" s="181">
        <v>2</v>
      </c>
      <c r="C1396" s="182" t="s">
        <v>2494</v>
      </c>
      <c r="D1396" s="31"/>
      <c r="E1396" s="32"/>
      <c r="F1396" s="160">
        <v>8399</v>
      </c>
      <c r="G1396" s="109">
        <v>6547</v>
      </c>
      <c r="H1396" s="110">
        <v>6527</v>
      </c>
      <c r="I1396" s="110">
        <v>6419</v>
      </c>
      <c r="J1396" s="110">
        <v>6311</v>
      </c>
      <c r="K1396" s="110">
        <v>5968</v>
      </c>
      <c r="L1396" s="110">
        <v>6267</v>
      </c>
      <c r="M1396" s="111"/>
      <c r="N1396" s="112">
        <v>0.34517860713453546</v>
      </c>
      <c r="O1396" s="112">
        <v>0.32192448753901592</v>
      </c>
      <c r="P1396" s="113">
        <v>0.38104463307407505</v>
      </c>
      <c r="Q1396" s="113">
        <v>0.39568311173227777</v>
      </c>
      <c r="R1396" s="113">
        <v>0.39809091921509315</v>
      </c>
      <c r="S1396" s="207">
        <v>0.44287722506202487</v>
      </c>
      <c r="T1396" s="113">
        <v>0.47540944675520563</v>
      </c>
      <c r="U1396" s="111"/>
      <c r="V1396" s="114">
        <v>69.761519300000003</v>
      </c>
      <c r="W1396" s="114">
        <v>70.790000000000006</v>
      </c>
      <c r="X1396" s="115">
        <v>70.321497318407992</v>
      </c>
      <c r="Y1396" s="115">
        <v>70.414151143210816</v>
      </c>
      <c r="Z1396" s="115">
        <v>70.356745920770194</v>
      </c>
      <c r="AA1396" s="119">
        <v>70.097220076792112</v>
      </c>
      <c r="AB1396" s="115">
        <v>69.59131466656585</v>
      </c>
      <c r="AC1396" s="115"/>
      <c r="AD1396" s="116">
        <v>77.570412629988468</v>
      </c>
      <c r="AE1396" s="116">
        <v>77.570095110610495</v>
      </c>
      <c r="AF1396" s="115">
        <v>77.697841726618705</v>
      </c>
      <c r="AG1396" s="115">
        <v>77.697841726618705</v>
      </c>
      <c r="AH1396" s="115">
        <v>77.697841726618705</v>
      </c>
      <c r="AI1396" s="119">
        <v>73.655104051401622</v>
      </c>
      <c r="AJ1396" s="117">
        <v>69.230769230769226</v>
      </c>
      <c r="AK1396" s="115"/>
      <c r="AL1396" s="118">
        <v>7.4429187686196627</v>
      </c>
      <c r="AM1396" s="118">
        <v>7.6996417493237139</v>
      </c>
      <c r="AN1396" s="115">
        <v>8.0400829686384068</v>
      </c>
      <c r="AO1396" s="115">
        <v>8.0102410852713177</v>
      </c>
      <c r="AP1396" s="115">
        <v>8.1870655208064083</v>
      </c>
      <c r="AQ1396" s="119">
        <v>7.9609989216296526</v>
      </c>
      <c r="AR1396" s="115">
        <v>7.6512000000000002</v>
      </c>
      <c r="AS1396" s="115"/>
      <c r="AT1396" s="118">
        <v>279.75929464805068</v>
      </c>
      <c r="AU1396" s="118">
        <v>224.82078261800913</v>
      </c>
      <c r="AV1396" s="119">
        <v>343.98399507904082</v>
      </c>
      <c r="AW1396" s="119">
        <v>381.10269478718084</v>
      </c>
      <c r="AX1396" s="119">
        <v>382.98626861138081</v>
      </c>
      <c r="AY1396" s="119">
        <v>538.94788450881606</v>
      </c>
      <c r="AZ1396" s="119">
        <v>702.25746502499078</v>
      </c>
      <c r="BA1396" s="119"/>
    </row>
    <row r="1397" spans="1:53" x14ac:dyDescent="0.25">
      <c r="A1397" s="180" t="s">
        <v>2495</v>
      </c>
      <c r="B1397" s="181">
        <v>3</v>
      </c>
      <c r="C1397" s="182" t="s">
        <v>2496</v>
      </c>
      <c r="D1397" s="31"/>
      <c r="E1397" s="32"/>
      <c r="F1397" s="160">
        <v>5543</v>
      </c>
      <c r="G1397" s="109">
        <v>4409</v>
      </c>
      <c r="H1397" s="110">
        <v>4397</v>
      </c>
      <c r="I1397" s="110">
        <v>4326</v>
      </c>
      <c r="J1397" s="110">
        <v>4253</v>
      </c>
      <c r="K1397" s="110">
        <v>4031</v>
      </c>
      <c r="L1397" s="110">
        <v>4537</v>
      </c>
      <c r="M1397" s="111"/>
      <c r="N1397" s="112">
        <v>0.34807948492193519</v>
      </c>
      <c r="O1397" s="112">
        <v>0.34353951787695547</v>
      </c>
      <c r="P1397" s="113">
        <v>0.40036875709855535</v>
      </c>
      <c r="Q1397" s="113">
        <v>0.41471194788143462</v>
      </c>
      <c r="R1397" s="113">
        <v>0.4202902060496807</v>
      </c>
      <c r="S1397" s="207">
        <v>0.44481803157365063</v>
      </c>
      <c r="T1397" s="113">
        <v>0.46045344975913766</v>
      </c>
      <c r="U1397" s="111"/>
      <c r="V1397" s="114">
        <v>69.203541799999996</v>
      </c>
      <c r="W1397" s="114">
        <v>70.849999999999994</v>
      </c>
      <c r="X1397" s="115">
        <v>71.007383830416742</v>
      </c>
      <c r="Y1397" s="115">
        <v>71.296355437016317</v>
      </c>
      <c r="Z1397" s="115">
        <v>71.473427659846905</v>
      </c>
      <c r="AA1397" s="119">
        <v>71.798599135177369</v>
      </c>
      <c r="AB1397" s="115">
        <v>71.743995952430382</v>
      </c>
      <c r="AC1397" s="115"/>
      <c r="AD1397" s="116">
        <v>81.992516046420761</v>
      </c>
      <c r="AE1397" s="116">
        <v>81.992056522824413</v>
      </c>
      <c r="AF1397" s="115">
        <v>82.222222222222214</v>
      </c>
      <c r="AG1397" s="115">
        <v>82.222222222222214</v>
      </c>
      <c r="AH1397" s="115">
        <v>82.222222222222214</v>
      </c>
      <c r="AI1397" s="119">
        <v>75.036485516238827</v>
      </c>
      <c r="AJ1397" s="117">
        <v>67.171717171717177</v>
      </c>
      <c r="AK1397" s="115"/>
      <c r="AL1397" s="118">
        <v>7.2406637446403055</v>
      </c>
      <c r="AM1397" s="118">
        <v>7.426680340760158</v>
      </c>
      <c r="AN1397" s="115">
        <v>7.7584898552001276</v>
      </c>
      <c r="AO1397" s="115">
        <v>7.6778797233201583</v>
      </c>
      <c r="AP1397" s="115">
        <v>7.862020437956204</v>
      </c>
      <c r="AQ1397" s="119">
        <v>7.8423884231314247</v>
      </c>
      <c r="AR1397" s="115">
        <v>7.7789000000000001</v>
      </c>
      <c r="AS1397" s="115"/>
      <c r="AT1397" s="118">
        <v>286.75465589316002</v>
      </c>
      <c r="AU1397" s="118">
        <v>264.45160526680252</v>
      </c>
      <c r="AV1397" s="119">
        <v>386.2389257335758</v>
      </c>
      <c r="AW1397" s="119">
        <v>425.57121495842256</v>
      </c>
      <c r="AX1397" s="119">
        <v>433.79724300852575</v>
      </c>
      <c r="AY1397" s="119">
        <v>527.25040551648272</v>
      </c>
      <c r="AZ1397" s="119">
        <v>615.81768777954233</v>
      </c>
      <c r="BA1397" s="119"/>
    </row>
    <row r="1398" spans="1:53" x14ac:dyDescent="0.25">
      <c r="A1398" s="180" t="s">
        <v>2497</v>
      </c>
      <c r="B1398" s="181">
        <v>4</v>
      </c>
      <c r="C1398" s="182" t="s">
        <v>2498</v>
      </c>
      <c r="D1398" s="31"/>
      <c r="E1398" s="32"/>
      <c r="F1398" s="160">
        <v>3535</v>
      </c>
      <c r="G1398" s="109">
        <v>3738</v>
      </c>
      <c r="H1398" s="110">
        <v>3916</v>
      </c>
      <c r="I1398" s="110">
        <v>3924</v>
      </c>
      <c r="J1398" s="110">
        <v>3931</v>
      </c>
      <c r="K1398" s="110">
        <v>3946</v>
      </c>
      <c r="L1398" s="110">
        <v>2948</v>
      </c>
      <c r="M1398" s="111"/>
      <c r="N1398" s="112">
        <v>0.35692355223819816</v>
      </c>
      <c r="O1398" s="112">
        <v>0.33345733329620714</v>
      </c>
      <c r="P1398" s="113">
        <v>0.44055064329970872</v>
      </c>
      <c r="Q1398" s="113">
        <v>0.46658663822401591</v>
      </c>
      <c r="R1398" s="113">
        <v>0.47362623997123293</v>
      </c>
      <c r="S1398" s="207">
        <v>0.50901999774364293</v>
      </c>
      <c r="T1398" s="113">
        <v>0.53215960036941978</v>
      </c>
      <c r="U1398" s="111"/>
      <c r="V1398" s="114">
        <v>68.180583049999996</v>
      </c>
      <c r="W1398" s="114">
        <v>71.19</v>
      </c>
      <c r="X1398" s="115">
        <v>72.154825789642345</v>
      </c>
      <c r="Y1398" s="115">
        <v>72.788622413098167</v>
      </c>
      <c r="Z1398" s="115">
        <v>73.314247106030848</v>
      </c>
      <c r="AA1398" s="119">
        <v>74.524629430596406</v>
      </c>
      <c r="AB1398" s="115">
        <v>75.058051996657056</v>
      </c>
      <c r="AC1398" s="115"/>
      <c r="AD1398" s="116">
        <v>80.896106877266377</v>
      </c>
      <c r="AE1398" s="116">
        <v>80.895860745180826</v>
      </c>
      <c r="AF1398" s="115">
        <v>81.012658227848107</v>
      </c>
      <c r="AG1398" s="115">
        <v>81.012658227848107</v>
      </c>
      <c r="AH1398" s="115">
        <v>81.012658227848107</v>
      </c>
      <c r="AI1398" s="119">
        <v>75.826217784756409</v>
      </c>
      <c r="AJ1398" s="117">
        <v>70.161290322580655</v>
      </c>
      <c r="AK1398" s="115"/>
      <c r="AL1398" s="118">
        <v>8.1078951259583807</v>
      </c>
      <c r="AM1398" s="118">
        <v>8.3598122095897196</v>
      </c>
      <c r="AN1398" s="115">
        <v>8.6247012157871392</v>
      </c>
      <c r="AO1398" s="115">
        <v>8.5872986397542785</v>
      </c>
      <c r="AP1398" s="115">
        <v>8.7329424190800697</v>
      </c>
      <c r="AQ1398" s="119">
        <v>8.5495743829793014</v>
      </c>
      <c r="AR1398" s="115">
        <v>8.2873999999999999</v>
      </c>
      <c r="AS1398" s="115"/>
      <c r="AT1398" s="118">
        <v>294.80255685807333</v>
      </c>
      <c r="AU1398" s="118">
        <v>229.21212875436277</v>
      </c>
      <c r="AV1398" s="119">
        <v>464.78916028949595</v>
      </c>
      <c r="AW1398" s="119">
        <v>540.19588803432794</v>
      </c>
      <c r="AX1398" s="119">
        <v>552.14122265784874</v>
      </c>
      <c r="AY1398" s="119">
        <v>691.06633744036662</v>
      </c>
      <c r="AZ1398" s="119">
        <v>821.4660563632649</v>
      </c>
      <c r="BA1398" s="119"/>
    </row>
    <row r="1399" spans="1:53" s="46" customFormat="1" x14ac:dyDescent="0.25">
      <c r="A1399" s="180" t="s">
        <v>2499</v>
      </c>
      <c r="B1399" s="181">
        <v>5</v>
      </c>
      <c r="C1399" s="182" t="s">
        <v>2500</v>
      </c>
      <c r="D1399" s="31"/>
      <c r="E1399" s="32"/>
      <c r="F1399" s="160">
        <v>3731</v>
      </c>
      <c r="G1399" s="109">
        <v>4998</v>
      </c>
      <c r="H1399" s="110">
        <v>5496</v>
      </c>
      <c r="I1399" s="110">
        <v>5590</v>
      </c>
      <c r="J1399" s="110">
        <v>5681</v>
      </c>
      <c r="K1399" s="110">
        <v>5912</v>
      </c>
      <c r="L1399" s="110">
        <v>8766</v>
      </c>
      <c r="M1399" s="111"/>
      <c r="N1399" s="112">
        <v>0.34904150443821147</v>
      </c>
      <c r="O1399" s="112">
        <v>0.34477113859277952</v>
      </c>
      <c r="P1399" s="113">
        <v>0.42735631128808543</v>
      </c>
      <c r="Q1399" s="113">
        <v>0.44763809337755428</v>
      </c>
      <c r="R1399" s="113">
        <v>0.45428811018343779</v>
      </c>
      <c r="S1399" s="207">
        <v>0.51810882181563722</v>
      </c>
      <c r="T1399" s="113">
        <v>0.56112748433642146</v>
      </c>
      <c r="U1399" s="111"/>
      <c r="V1399" s="114">
        <v>67.804878200000005</v>
      </c>
      <c r="W1399" s="114">
        <v>71.010000000000005</v>
      </c>
      <c r="X1399" s="115">
        <v>71.50350542309171</v>
      </c>
      <c r="Y1399" s="115">
        <v>72.083079955519239</v>
      </c>
      <c r="Z1399" s="115">
        <v>72.46037007706714</v>
      </c>
      <c r="AA1399" s="119">
        <v>73.371850956361754</v>
      </c>
      <c r="AB1399" s="115">
        <v>73.544000906675535</v>
      </c>
      <c r="AC1399" s="115"/>
      <c r="AD1399" s="116">
        <v>80.249264803272382</v>
      </c>
      <c r="AE1399" s="116">
        <v>80.248748593543652</v>
      </c>
      <c r="AF1399" s="115">
        <v>80.487804878048792</v>
      </c>
      <c r="AG1399" s="115">
        <v>80.487804878048792</v>
      </c>
      <c r="AH1399" s="115">
        <v>80.487804878048792</v>
      </c>
      <c r="AI1399" s="119">
        <v>75.899574764224781</v>
      </c>
      <c r="AJ1399" s="117">
        <v>70.856102003642988</v>
      </c>
      <c r="AK1399" s="115"/>
      <c r="AL1399" s="118">
        <v>8.1479195599021992</v>
      </c>
      <c r="AM1399" s="118">
        <v>8.3984678230088505</v>
      </c>
      <c r="AN1399" s="115">
        <v>8.693373041073702</v>
      </c>
      <c r="AO1399" s="115">
        <v>8.5853934161490688</v>
      </c>
      <c r="AP1399" s="115">
        <v>8.7053440447400234</v>
      </c>
      <c r="AQ1399" s="119">
        <v>8.4710693402150099</v>
      </c>
      <c r="AR1399" s="115">
        <v>8.1248000000000005</v>
      </c>
      <c r="AS1399" s="115"/>
      <c r="AT1399" s="118">
        <v>280.30932510405097</v>
      </c>
      <c r="AU1399" s="118">
        <v>250.73079120866052</v>
      </c>
      <c r="AV1399" s="119">
        <v>432.11481468970146</v>
      </c>
      <c r="AW1399" s="119">
        <v>489.33483370741385</v>
      </c>
      <c r="AX1399" s="119">
        <v>502.00081113852508</v>
      </c>
      <c r="AY1399" s="119">
        <v>747.13970867522573</v>
      </c>
      <c r="AZ1399" s="119">
        <v>993.18501719201743</v>
      </c>
      <c r="BA1399" s="119"/>
    </row>
    <row r="1400" spans="1:53" x14ac:dyDescent="0.25">
      <c r="A1400" s="180" t="s">
        <v>2501</v>
      </c>
      <c r="B1400" s="181">
        <v>6</v>
      </c>
      <c r="C1400" s="182" t="s">
        <v>2502</v>
      </c>
      <c r="D1400" s="31"/>
      <c r="E1400" s="32"/>
      <c r="F1400" s="160">
        <v>2936</v>
      </c>
      <c r="G1400" s="109">
        <v>2332</v>
      </c>
      <c r="H1400" s="110">
        <v>2326</v>
      </c>
      <c r="I1400" s="110">
        <v>2289</v>
      </c>
      <c r="J1400" s="110">
        <v>2251</v>
      </c>
      <c r="K1400" s="110">
        <v>2135</v>
      </c>
      <c r="L1400" s="110">
        <v>2228</v>
      </c>
      <c r="M1400" s="111"/>
      <c r="N1400" s="112">
        <v>0.32103833043145424</v>
      </c>
      <c r="O1400" s="112">
        <v>0.27362384242777765</v>
      </c>
      <c r="P1400" s="113">
        <v>0.35086690410780108</v>
      </c>
      <c r="Q1400" s="113">
        <v>0.36417388842787096</v>
      </c>
      <c r="R1400" s="113">
        <v>0.36067553003137365</v>
      </c>
      <c r="S1400" s="207">
        <v>0.47724367347285046</v>
      </c>
      <c r="T1400" s="113">
        <v>0.55043286010992698</v>
      </c>
      <c r="U1400" s="111"/>
      <c r="V1400" s="114">
        <v>67.001390600000008</v>
      </c>
      <c r="W1400" s="114">
        <v>71.069999999999993</v>
      </c>
      <c r="X1400" s="115">
        <v>71.823740480040982</v>
      </c>
      <c r="Y1400" s="115">
        <v>72.576983715369494</v>
      </c>
      <c r="Z1400" s="115">
        <v>73.089436355789175</v>
      </c>
      <c r="AA1400" s="119">
        <v>74.259926411299716</v>
      </c>
      <c r="AB1400" s="115">
        <v>74.483519107610547</v>
      </c>
      <c r="AC1400" s="115"/>
      <c r="AD1400" s="116">
        <v>87.896300093833901</v>
      </c>
      <c r="AE1400" s="116">
        <v>87.895983216427993</v>
      </c>
      <c r="AF1400" s="115">
        <v>88.095238095238088</v>
      </c>
      <c r="AG1400" s="115">
        <v>88.095238095238088</v>
      </c>
      <c r="AH1400" s="115">
        <v>88.095238095238088</v>
      </c>
      <c r="AI1400" s="119">
        <v>83.06528902018681</v>
      </c>
      <c r="AJ1400" s="117">
        <v>77.551020408163268</v>
      </c>
      <c r="AK1400" s="115"/>
      <c r="AL1400" s="118">
        <v>5.3647455593220341</v>
      </c>
      <c r="AM1400" s="118">
        <v>5.6859492590397149</v>
      </c>
      <c r="AN1400" s="115">
        <v>7.5798362632148875</v>
      </c>
      <c r="AO1400" s="115">
        <v>7.4831712177121776</v>
      </c>
      <c r="AP1400" s="115">
        <v>7.5879356147601484</v>
      </c>
      <c r="AQ1400" s="119">
        <v>7.7163620818739105</v>
      </c>
      <c r="AR1400" s="115">
        <v>7.3582999999999998</v>
      </c>
      <c r="AS1400" s="115"/>
      <c r="AT1400" s="118">
        <v>283.03888806946082</v>
      </c>
      <c r="AU1400" s="118">
        <v>169.09817542449298</v>
      </c>
      <c r="AV1400" s="119">
        <v>262.84498405709581</v>
      </c>
      <c r="AW1400" s="119">
        <v>287.85425362345291</v>
      </c>
      <c r="AX1400" s="119">
        <v>275.81006386629542</v>
      </c>
      <c r="AY1400" s="119">
        <v>589.75594434696541</v>
      </c>
      <c r="AZ1400" s="119">
        <v>939.69059800836862</v>
      </c>
      <c r="BA1400" s="119"/>
    </row>
    <row r="1401" spans="1:53" x14ac:dyDescent="0.25">
      <c r="A1401" s="180" t="s">
        <v>2503</v>
      </c>
      <c r="B1401" s="181">
        <v>7</v>
      </c>
      <c r="C1401" s="182" t="s">
        <v>2504</v>
      </c>
      <c r="D1401" s="31"/>
      <c r="E1401" s="32"/>
      <c r="F1401" s="160">
        <v>3981</v>
      </c>
      <c r="G1401" s="109">
        <v>3664</v>
      </c>
      <c r="H1401" s="110">
        <v>3736</v>
      </c>
      <c r="I1401" s="110">
        <v>3706</v>
      </c>
      <c r="J1401" s="110">
        <v>3673</v>
      </c>
      <c r="K1401" s="110">
        <v>3569</v>
      </c>
      <c r="L1401" s="110">
        <v>2658</v>
      </c>
      <c r="M1401" s="111"/>
      <c r="N1401" s="112">
        <v>0.30537245586129874</v>
      </c>
      <c r="O1401" s="112">
        <v>0.24570551982668559</v>
      </c>
      <c r="P1401" s="113">
        <v>0.23859773458696262</v>
      </c>
      <c r="Q1401" s="113">
        <v>0.2201530315405284</v>
      </c>
      <c r="R1401" s="113">
        <v>0.22819425153649245</v>
      </c>
      <c r="S1401" s="207">
        <v>0.29000260844721015</v>
      </c>
      <c r="T1401" s="113">
        <v>0.34111443371926936</v>
      </c>
      <c r="U1401" s="111"/>
      <c r="V1401" s="114">
        <v>65.156345000000002</v>
      </c>
      <c r="W1401" s="114">
        <v>70.88</v>
      </c>
      <c r="X1401" s="115">
        <v>72.662654536974543</v>
      </c>
      <c r="Y1401" s="115">
        <v>73.838850830168994</v>
      </c>
      <c r="Z1401" s="115">
        <v>74.782642994259319</v>
      </c>
      <c r="AA1401" s="119">
        <v>77.029736866175881</v>
      </c>
      <c r="AB1401" s="115">
        <v>77.962721313765286</v>
      </c>
      <c r="AC1401" s="115"/>
      <c r="AD1401" s="116">
        <v>57.154193817734011</v>
      </c>
      <c r="AE1401" s="116">
        <v>57.153949547367425</v>
      </c>
      <c r="AF1401" s="115">
        <v>57.159872141690705</v>
      </c>
      <c r="AG1401" s="115">
        <v>57.204891182328495</v>
      </c>
      <c r="AH1401" s="115">
        <v>57.203803086775338</v>
      </c>
      <c r="AI1401" s="119">
        <v>55.127407159094332</v>
      </c>
      <c r="AJ1401" s="117">
        <v>52.873563218390807</v>
      </c>
      <c r="AK1401" s="115"/>
      <c r="AL1401" s="118">
        <v>7.063825866666666</v>
      </c>
      <c r="AM1401" s="118">
        <v>7.2628890612244899</v>
      </c>
      <c r="AN1401" s="115">
        <v>6.0440076854406426</v>
      </c>
      <c r="AO1401" s="115">
        <v>5.9424632878151264</v>
      </c>
      <c r="AP1401" s="115">
        <v>7.6866651212553503</v>
      </c>
      <c r="AQ1401" s="119">
        <v>5.8715816561140741</v>
      </c>
      <c r="AR1401" s="115">
        <v>5.0785999999999998</v>
      </c>
      <c r="AS1401" s="115"/>
      <c r="AT1401" s="118">
        <v>262.86254628781512</v>
      </c>
      <c r="AU1401" s="118">
        <v>136.97632624042456</v>
      </c>
      <c r="AV1401" s="119">
        <v>136.97632624042456</v>
      </c>
      <c r="AW1401" s="119">
        <v>114.09973054614609</v>
      </c>
      <c r="AX1401" s="119">
        <v>107.4938857720098</v>
      </c>
      <c r="AY1401" s="119">
        <v>209.38176598777318</v>
      </c>
      <c r="AZ1401" s="119">
        <v>352.23334929637866</v>
      </c>
      <c r="BA1401" s="119"/>
    </row>
    <row r="1402" spans="1:53" x14ac:dyDescent="0.25">
      <c r="A1402" s="180" t="s">
        <v>2505</v>
      </c>
      <c r="B1402" s="181">
        <v>8</v>
      </c>
      <c r="C1402" s="182" t="s">
        <v>2506</v>
      </c>
      <c r="D1402" s="31"/>
      <c r="E1402" s="32"/>
      <c r="F1402" s="160">
        <v>2115</v>
      </c>
      <c r="G1402" s="109">
        <v>1920</v>
      </c>
      <c r="H1402" s="110">
        <v>2077</v>
      </c>
      <c r="I1402" s="110">
        <v>2080</v>
      </c>
      <c r="J1402" s="110">
        <v>2083</v>
      </c>
      <c r="K1402" s="110">
        <v>2092</v>
      </c>
      <c r="L1402" s="110">
        <v>2665</v>
      </c>
      <c r="M1402" s="111"/>
      <c r="N1402" s="112">
        <v>0.327143600789641</v>
      </c>
      <c r="O1402" s="112">
        <v>0.32902692349473356</v>
      </c>
      <c r="P1402" s="113">
        <v>0.39963031312068459</v>
      </c>
      <c r="Q1402" s="113">
        <v>0.41929807861364138</v>
      </c>
      <c r="R1402" s="113">
        <v>0.42666677928574454</v>
      </c>
      <c r="S1402" s="207">
        <v>0.479512326978072</v>
      </c>
      <c r="T1402" s="113">
        <v>0.516016668876493</v>
      </c>
      <c r="U1402" s="111"/>
      <c r="V1402" s="114">
        <v>64.709963000000002</v>
      </c>
      <c r="W1402" s="114">
        <v>71.010000000000005</v>
      </c>
      <c r="X1402" s="115">
        <v>73.386601105290637</v>
      </c>
      <c r="Y1402" s="115">
        <v>74.748775810104959</v>
      </c>
      <c r="Z1402" s="115">
        <v>75.9167603414719</v>
      </c>
      <c r="AA1402" s="119">
        <v>78.794429885418594</v>
      </c>
      <c r="AB1402" s="115">
        <v>80.241940960996317</v>
      </c>
      <c r="AC1402" s="115"/>
      <c r="AD1402" s="116">
        <v>69.850003644007458</v>
      </c>
      <c r="AE1402" s="116">
        <v>69.849361671953318</v>
      </c>
      <c r="AF1402" s="115">
        <v>70</v>
      </c>
      <c r="AG1402" s="115">
        <v>70</v>
      </c>
      <c r="AH1402" s="115">
        <v>70</v>
      </c>
      <c r="AI1402" s="119">
        <v>66.274198246370133</v>
      </c>
      <c r="AJ1402" s="117">
        <v>62.189054726368155</v>
      </c>
      <c r="AK1402" s="115"/>
      <c r="AL1402" s="118">
        <v>7.7061824919441468</v>
      </c>
      <c r="AM1402" s="118">
        <v>8.1940475504322769</v>
      </c>
      <c r="AN1402" s="115">
        <v>8.5653477434112837</v>
      </c>
      <c r="AO1402" s="115">
        <v>8.5653455470737914</v>
      </c>
      <c r="AP1402" s="115">
        <v>8.7366103960396035</v>
      </c>
      <c r="AQ1402" s="119">
        <v>8.507200840720742</v>
      </c>
      <c r="AR1402" s="115">
        <v>8.1164000000000005</v>
      </c>
      <c r="AS1402" s="115"/>
      <c r="AT1402" s="118">
        <v>276.93099129104854</v>
      </c>
      <c r="AU1402" s="118">
        <v>239.16687025219579</v>
      </c>
      <c r="AV1402" s="119">
        <v>372.80682321975547</v>
      </c>
      <c r="AW1402" s="119">
        <v>414.49368465411385</v>
      </c>
      <c r="AX1402" s="119">
        <v>420.82947361074787</v>
      </c>
      <c r="AY1402" s="119">
        <v>576.7906036881177</v>
      </c>
      <c r="AZ1402" s="119">
        <v>734.42768570446628</v>
      </c>
      <c r="BA1402" s="119"/>
    </row>
    <row r="1403" spans="1:53" x14ac:dyDescent="0.25">
      <c r="A1403" s="180" t="s">
        <v>2507</v>
      </c>
      <c r="B1403" s="181">
        <v>9</v>
      </c>
      <c r="C1403" s="182" t="s">
        <v>2508</v>
      </c>
      <c r="D1403" s="31"/>
      <c r="E1403" s="32"/>
      <c r="F1403" s="160">
        <v>3224</v>
      </c>
      <c r="G1403" s="109">
        <v>3294</v>
      </c>
      <c r="H1403" s="110">
        <v>3453</v>
      </c>
      <c r="I1403" s="110">
        <v>3461</v>
      </c>
      <c r="J1403" s="110">
        <v>3465</v>
      </c>
      <c r="K1403" s="110">
        <v>3475</v>
      </c>
      <c r="L1403" s="110">
        <v>2578</v>
      </c>
      <c r="M1403" s="111"/>
      <c r="N1403" s="112">
        <v>0.29116749051156871</v>
      </c>
      <c r="O1403" s="112">
        <v>0.23578763973235367</v>
      </c>
      <c r="P1403" s="113">
        <v>0.27168467669053614</v>
      </c>
      <c r="Q1403" s="113">
        <v>0.2767929452747373</v>
      </c>
      <c r="R1403" s="113">
        <v>0.27007874598473874</v>
      </c>
      <c r="S1403" s="207">
        <v>0.3382117976486228</v>
      </c>
      <c r="T1403" s="113">
        <v>0.38679985063128025</v>
      </c>
      <c r="U1403" s="111"/>
      <c r="V1403" s="114">
        <v>68.281019000000001</v>
      </c>
      <c r="W1403" s="114">
        <v>70.44</v>
      </c>
      <c r="X1403" s="115">
        <v>70.431245275891783</v>
      </c>
      <c r="Y1403" s="115">
        <v>70.762761172619477</v>
      </c>
      <c r="Z1403" s="115">
        <v>70.904288671582563</v>
      </c>
      <c r="AA1403" s="119">
        <v>71.120055076680387</v>
      </c>
      <c r="AB1403" s="115">
        <v>70.814868523618543</v>
      </c>
      <c r="AC1403" s="115"/>
      <c r="AD1403" s="116">
        <v>52.130490024179075</v>
      </c>
      <c r="AE1403" s="116">
        <v>52.13037581735064</v>
      </c>
      <c r="AF1403" s="115">
        <v>52.133144883132807</v>
      </c>
      <c r="AG1403" s="115">
        <v>52.154193207257535</v>
      </c>
      <c r="AH1403" s="115">
        <v>52.153684476117192</v>
      </c>
      <c r="AI1403" s="119">
        <v>52.261887357905415</v>
      </c>
      <c r="AJ1403" s="117">
        <v>52.380952380952387</v>
      </c>
      <c r="AK1403" s="115"/>
      <c r="AL1403" s="118">
        <v>5.8435424836601308</v>
      </c>
      <c r="AM1403" s="118">
        <v>5.9578438307030117</v>
      </c>
      <c r="AN1403" s="115">
        <v>6.2968808398326868</v>
      </c>
      <c r="AO1403" s="115">
        <v>6.2226051898734172</v>
      </c>
      <c r="AP1403" s="115">
        <v>6.4253035012285</v>
      </c>
      <c r="AQ1403" s="119">
        <v>5.9888107055228623</v>
      </c>
      <c r="AR1403" s="115">
        <v>5.5033000000000003</v>
      </c>
      <c r="AS1403" s="115"/>
      <c r="AT1403" s="118">
        <v>253.93571327897595</v>
      </c>
      <c r="AU1403" s="118">
        <v>144.20879480001813</v>
      </c>
      <c r="AV1403" s="119">
        <v>195.67210613303865</v>
      </c>
      <c r="AW1403" s="119">
        <v>205.05189465955544</v>
      </c>
      <c r="AX1403" s="119">
        <v>188.99892678701261</v>
      </c>
      <c r="AY1403" s="119">
        <v>350.97365586731024</v>
      </c>
      <c r="AZ1403" s="119">
        <v>540.4563441697079</v>
      </c>
      <c r="BA1403" s="119"/>
    </row>
    <row r="1404" spans="1:53" x14ac:dyDescent="0.25">
      <c r="A1404" s="180"/>
      <c r="B1404" s="183"/>
      <c r="C1404" s="182"/>
      <c r="D1404" s="31"/>
      <c r="E1404" s="32"/>
      <c r="F1404" s="160"/>
      <c r="G1404" s="109"/>
      <c r="H1404" s="110"/>
      <c r="I1404" s="110"/>
      <c r="J1404" s="110"/>
      <c r="K1404" s="110"/>
      <c r="L1404" s="110" t="s">
        <v>15</v>
      </c>
      <c r="M1404" s="111"/>
      <c r="N1404" s="112"/>
      <c r="O1404" s="112"/>
      <c r="P1404" s="113"/>
      <c r="Q1404" s="113"/>
      <c r="R1404" s="113"/>
      <c r="S1404" s="207"/>
      <c r="T1404" s="113"/>
      <c r="U1404" s="111"/>
      <c r="V1404" s="114"/>
      <c r="W1404" s="114"/>
      <c r="X1404" s="115"/>
      <c r="Y1404" s="115"/>
      <c r="Z1404" s="115"/>
      <c r="AA1404" s="119"/>
      <c r="AB1404" s="115"/>
      <c r="AC1404" s="115"/>
      <c r="AD1404" s="116"/>
      <c r="AE1404" s="116"/>
      <c r="AF1404" s="115"/>
      <c r="AG1404" s="115"/>
      <c r="AH1404" s="115"/>
      <c r="AI1404" s="119"/>
      <c r="AJ1404" s="120"/>
      <c r="AK1404" s="115"/>
      <c r="AL1404" s="118"/>
      <c r="AM1404" s="118"/>
      <c r="AN1404" s="115"/>
      <c r="AO1404" s="115"/>
      <c r="AP1404" s="115"/>
      <c r="AQ1404" s="119"/>
      <c r="AR1404" s="115"/>
      <c r="AS1404" s="115"/>
      <c r="AT1404" s="118"/>
      <c r="AU1404" s="118"/>
      <c r="AV1404" s="119"/>
      <c r="AW1404" s="119"/>
      <c r="AX1404" s="119"/>
      <c r="AY1404" s="119"/>
      <c r="AZ1404" s="119"/>
      <c r="BA1404" s="119"/>
    </row>
    <row r="1405" spans="1:53" x14ac:dyDescent="0.25">
      <c r="A1405" s="170" t="s">
        <v>2509</v>
      </c>
      <c r="B1405" s="171" t="s">
        <v>2510</v>
      </c>
      <c r="C1405" s="176"/>
      <c r="D1405" s="31"/>
      <c r="E1405" s="32"/>
      <c r="F1405" s="158">
        <v>1528448</v>
      </c>
      <c r="G1405" s="90">
        <v>1617050</v>
      </c>
      <c r="H1405" s="124">
        <v>1746913</v>
      </c>
      <c r="I1405" s="124">
        <v>1769181</v>
      </c>
      <c r="J1405" s="124">
        <v>1791659</v>
      </c>
      <c r="K1405" s="124">
        <v>1859640</v>
      </c>
      <c r="L1405" s="124">
        <v>1778080</v>
      </c>
      <c r="M1405" s="125"/>
      <c r="N1405" s="73">
        <v>0.33329999999999999</v>
      </c>
      <c r="O1405" s="73">
        <v>0.39060814079145834</v>
      </c>
      <c r="P1405" s="91">
        <v>0.45442501250644457</v>
      </c>
      <c r="Q1405" s="91">
        <v>0.44326839017413661</v>
      </c>
      <c r="R1405" s="91">
        <v>0.46559413682897394</v>
      </c>
      <c r="S1405" s="205">
        <v>0.50700171523616666</v>
      </c>
      <c r="T1405" s="91">
        <v>0.53877895756592897</v>
      </c>
      <c r="U1405" s="125"/>
      <c r="V1405" s="126">
        <v>71.76502169420317</v>
      </c>
      <c r="W1405" s="126">
        <v>73.540000000000006</v>
      </c>
      <c r="X1405" s="92">
        <v>74.727761675863121</v>
      </c>
      <c r="Y1405" s="92">
        <v>75.088177895602968</v>
      </c>
      <c r="Z1405" s="92">
        <v>75.570106493821953</v>
      </c>
      <c r="AA1405" s="95">
        <v>76.604187134490417</v>
      </c>
      <c r="AB1405" s="92">
        <v>77.214338492545906</v>
      </c>
      <c r="AC1405" s="93"/>
      <c r="AD1405" s="78">
        <v>56.007943485854803</v>
      </c>
      <c r="AE1405" s="78">
        <v>60.887432515914156</v>
      </c>
      <c r="AF1405" s="92">
        <v>60.755053690655672</v>
      </c>
      <c r="AG1405" s="92">
        <v>58.515710967110891</v>
      </c>
      <c r="AH1405" s="92">
        <v>58.515710967110891</v>
      </c>
      <c r="AI1405" s="95">
        <v>60.450077679405069</v>
      </c>
      <c r="AJ1405" s="94">
        <v>60.848471707445981</v>
      </c>
      <c r="AK1405" s="93"/>
      <c r="AL1405" s="80">
        <v>7.996024274953152</v>
      </c>
      <c r="AM1405" s="80">
        <v>8.2128999999999994</v>
      </c>
      <c r="AN1405" s="92">
        <v>8.7099562727517057</v>
      </c>
      <c r="AO1405" s="92">
        <v>8.1983999999999995</v>
      </c>
      <c r="AP1405" s="92">
        <v>8.4217999999999993</v>
      </c>
      <c r="AQ1405" s="95">
        <v>8.2919142056319259</v>
      </c>
      <c r="AR1405" s="92">
        <v>8.0337124924902881</v>
      </c>
      <c r="AS1405" s="93"/>
      <c r="AT1405" s="80">
        <v>315.10000000000002</v>
      </c>
      <c r="AU1405" s="80">
        <v>381.2943299186781</v>
      </c>
      <c r="AV1405" s="95">
        <v>548.29999999999984</v>
      </c>
      <c r="AW1405" s="95">
        <v>535.84744664477535</v>
      </c>
      <c r="AX1405" s="95">
        <v>600.08881750939156</v>
      </c>
      <c r="AY1405" s="95">
        <v>745.51110964990744</v>
      </c>
      <c r="AZ1405" s="95">
        <v>892.14880000000005</v>
      </c>
      <c r="BA1405" s="96"/>
    </row>
    <row r="1406" spans="1:53" x14ac:dyDescent="0.25">
      <c r="A1406" s="177" t="s">
        <v>2511</v>
      </c>
      <c r="B1406" s="178"/>
      <c r="C1406" s="179" t="s">
        <v>2512</v>
      </c>
      <c r="D1406" s="31"/>
      <c r="E1406" s="32"/>
      <c r="F1406" s="159">
        <v>746526</v>
      </c>
      <c r="G1406" s="97">
        <v>811979</v>
      </c>
      <c r="H1406" s="98">
        <v>885453</v>
      </c>
      <c r="I1406" s="98">
        <v>899709</v>
      </c>
      <c r="J1406" s="98">
        <v>914036</v>
      </c>
      <c r="K1406" s="98">
        <v>957010</v>
      </c>
      <c r="L1406" s="98">
        <v>970016</v>
      </c>
      <c r="M1406" s="121"/>
      <c r="N1406" s="100">
        <v>0.40241144639948195</v>
      </c>
      <c r="O1406" s="100">
        <v>0.47172676215181808</v>
      </c>
      <c r="P1406" s="101">
        <v>0.55080586924397323</v>
      </c>
      <c r="Q1406" s="101">
        <v>0.54991830919849438</v>
      </c>
      <c r="R1406" s="101">
        <v>0.5742323104324909</v>
      </c>
      <c r="S1406" s="206">
        <v>0.60006181938708625</v>
      </c>
      <c r="T1406" s="101">
        <v>0.61190632218590124</v>
      </c>
      <c r="U1406" s="121"/>
      <c r="V1406" s="102">
        <v>73.358728252331048</v>
      </c>
      <c r="W1406" s="102">
        <v>75.09</v>
      </c>
      <c r="X1406" s="103">
        <v>76.464277708209224</v>
      </c>
      <c r="Y1406" s="103">
        <v>76.875555761862159</v>
      </c>
      <c r="Z1406" s="103">
        <v>77.318244040688953</v>
      </c>
      <c r="AA1406" s="107">
        <v>78.572517973184631</v>
      </c>
      <c r="AB1406" s="103">
        <v>79.375284006851359</v>
      </c>
      <c r="AC1406" s="103"/>
      <c r="AD1406" s="104">
        <v>71.771361231251944</v>
      </c>
      <c r="AE1406" s="104">
        <v>69.418660076295254</v>
      </c>
      <c r="AF1406" s="103">
        <v>72.148394241417506</v>
      </c>
      <c r="AG1406" s="103">
        <v>72.148394241417506</v>
      </c>
      <c r="AH1406" s="103">
        <v>72.148394241417506</v>
      </c>
      <c r="AI1406" s="107">
        <v>70.519745206680369</v>
      </c>
      <c r="AJ1406" s="105">
        <v>68.821228916240798</v>
      </c>
      <c r="AK1406" s="103"/>
      <c r="AL1406" s="106">
        <v>10.122333575656414</v>
      </c>
      <c r="AM1406" s="106">
        <v>10.437981101852028</v>
      </c>
      <c r="AN1406" s="103">
        <v>10.620870618184648</v>
      </c>
      <c r="AO1406" s="103">
        <v>10.507363381871542</v>
      </c>
      <c r="AP1406" s="103">
        <v>10.524991831358093</v>
      </c>
      <c r="AQ1406" s="107">
        <v>10.159335822877004</v>
      </c>
      <c r="AR1406" s="103">
        <v>9.6197052009034305</v>
      </c>
      <c r="AS1406" s="103"/>
      <c r="AT1406" s="106">
        <v>355.57355169076243</v>
      </c>
      <c r="AU1406" s="106">
        <v>511.96731888816339</v>
      </c>
      <c r="AV1406" s="107">
        <v>752.35326845925181</v>
      </c>
      <c r="AW1406" s="107">
        <v>747.83243529897788</v>
      </c>
      <c r="AX1406" s="107">
        <v>838.94476874732754</v>
      </c>
      <c r="AY1406" s="107">
        <v>960.79965950868552</v>
      </c>
      <c r="AZ1406" s="107">
        <v>1047.2999766059006</v>
      </c>
      <c r="BA1406" s="107"/>
    </row>
    <row r="1407" spans="1:53" x14ac:dyDescent="0.25">
      <c r="A1407" s="180" t="s">
        <v>2513</v>
      </c>
      <c r="B1407" s="181">
        <v>1</v>
      </c>
      <c r="C1407" s="182" t="s">
        <v>2514</v>
      </c>
      <c r="D1407" s="31"/>
      <c r="E1407" s="32"/>
      <c r="F1407" s="160">
        <v>275593</v>
      </c>
      <c r="G1407" s="109">
        <v>294899</v>
      </c>
      <c r="H1407" s="110">
        <v>312422</v>
      </c>
      <c r="I1407" s="110">
        <v>313969</v>
      </c>
      <c r="J1407" s="110">
        <v>315410</v>
      </c>
      <c r="K1407" s="110">
        <v>318914</v>
      </c>
      <c r="L1407" s="110">
        <v>314939</v>
      </c>
      <c r="M1407" s="111"/>
      <c r="N1407" s="112">
        <v>0.47005499701154152</v>
      </c>
      <c r="O1407" s="112">
        <v>0.55449258540341306</v>
      </c>
      <c r="P1407" s="113">
        <v>0.63870976313145911</v>
      </c>
      <c r="Q1407" s="113">
        <v>0.64184727953120402</v>
      </c>
      <c r="R1407" s="113">
        <v>0.66939796104482818</v>
      </c>
      <c r="S1407" s="207">
        <v>0.67734982876614347</v>
      </c>
      <c r="T1407" s="113">
        <v>0.66672229458156174</v>
      </c>
      <c r="U1407" s="111"/>
      <c r="V1407" s="114">
        <v>73.741758799999999</v>
      </c>
      <c r="W1407" s="114">
        <v>75.31</v>
      </c>
      <c r="X1407" s="115">
        <v>76.676552073586478</v>
      </c>
      <c r="Y1407" s="115">
        <v>77.05895785201281</v>
      </c>
      <c r="Z1407" s="115">
        <v>77.45544219775789</v>
      </c>
      <c r="AA1407" s="119">
        <v>78.715118689971177</v>
      </c>
      <c r="AB1407" s="115">
        <v>79.546429244778864</v>
      </c>
      <c r="AC1407" s="115"/>
      <c r="AD1407" s="116">
        <v>82.519951367658521</v>
      </c>
      <c r="AE1407" s="116">
        <v>82.971498735627563</v>
      </c>
      <c r="AF1407" s="115">
        <v>83.577137686623431</v>
      </c>
      <c r="AG1407" s="115">
        <v>83.577137686623431</v>
      </c>
      <c r="AH1407" s="115">
        <v>83.577137686623431</v>
      </c>
      <c r="AI1407" s="119">
        <v>80.746568546585763</v>
      </c>
      <c r="AJ1407" s="117">
        <v>77.389489660405999</v>
      </c>
      <c r="AK1407" s="115"/>
      <c r="AL1407" s="118">
        <v>12.080422111201973</v>
      </c>
      <c r="AM1407" s="118">
        <v>12.243153202141134</v>
      </c>
      <c r="AN1407" s="115">
        <v>12.392969392526332</v>
      </c>
      <c r="AO1407" s="115">
        <v>12.238929215722168</v>
      </c>
      <c r="AP1407" s="115">
        <v>12.249898791656969</v>
      </c>
      <c r="AQ1407" s="119">
        <v>11.948381423080065</v>
      </c>
      <c r="AR1407" s="115">
        <v>11.5246</v>
      </c>
      <c r="AS1407" s="115"/>
      <c r="AT1407" s="118">
        <v>442.72957682692328</v>
      </c>
      <c r="AU1407" s="118">
        <v>676.60090283078114</v>
      </c>
      <c r="AV1407" s="119">
        <v>979.44544324960304</v>
      </c>
      <c r="AW1407" s="119">
        <v>993.3855731313563</v>
      </c>
      <c r="AX1407" s="119">
        <v>1113.3882826976865</v>
      </c>
      <c r="AY1407" s="119">
        <v>1161.4047003013256</v>
      </c>
      <c r="AZ1407" s="119">
        <v>1138.8348186852145</v>
      </c>
      <c r="BA1407" s="119"/>
    </row>
    <row r="1408" spans="1:53" x14ac:dyDescent="0.25">
      <c r="A1408" s="180" t="s">
        <v>2515</v>
      </c>
      <c r="B1408" s="181">
        <v>2</v>
      </c>
      <c r="C1408" s="182" t="s">
        <v>2516</v>
      </c>
      <c r="D1408" s="31"/>
      <c r="E1408" s="32"/>
      <c r="F1408" s="160">
        <v>107879</v>
      </c>
      <c r="G1408" s="109">
        <v>140507</v>
      </c>
      <c r="H1408" s="110">
        <v>159850</v>
      </c>
      <c r="I1408" s="110">
        <v>164931</v>
      </c>
      <c r="J1408" s="110">
        <v>170108</v>
      </c>
      <c r="K1408" s="110">
        <v>186127</v>
      </c>
      <c r="L1408" s="110">
        <v>190461</v>
      </c>
      <c r="M1408" s="111"/>
      <c r="N1408" s="112">
        <v>0.34173372120954143</v>
      </c>
      <c r="O1408" s="112">
        <v>0.37572840130487389</v>
      </c>
      <c r="P1408" s="113">
        <v>0.442185281905356</v>
      </c>
      <c r="Q1408" s="113">
        <v>0.43594098681216142</v>
      </c>
      <c r="R1408" s="113">
        <v>0.45681620273552859</v>
      </c>
      <c r="S1408" s="207">
        <v>0.51712714845587349</v>
      </c>
      <c r="T1408" s="113">
        <v>0.56002007055561887</v>
      </c>
      <c r="U1408" s="111"/>
      <c r="V1408" s="114">
        <v>72.735911360000003</v>
      </c>
      <c r="W1408" s="114">
        <v>74.84</v>
      </c>
      <c r="X1408" s="115">
        <v>76.349469919355442</v>
      </c>
      <c r="Y1408" s="115">
        <v>76.840724700424914</v>
      </c>
      <c r="Z1408" s="115">
        <v>77.382678512102515</v>
      </c>
      <c r="AA1408" s="119">
        <v>78.77576629342002</v>
      </c>
      <c r="AB1408" s="115">
        <v>79.647857204808957</v>
      </c>
      <c r="AC1408" s="115"/>
      <c r="AD1408" s="116">
        <v>55.991959679453785</v>
      </c>
      <c r="AE1408" s="116">
        <v>56.443778138498267</v>
      </c>
      <c r="AF1408" s="115">
        <v>56.440242530370988</v>
      </c>
      <c r="AG1408" s="115">
        <v>56.321839080459768</v>
      </c>
      <c r="AH1408" s="115">
        <v>56.321839080459768</v>
      </c>
      <c r="AI1408" s="119">
        <v>57.761264390573729</v>
      </c>
      <c r="AJ1408" s="117">
        <v>59.175943991736489</v>
      </c>
      <c r="AK1408" s="115"/>
      <c r="AL1408" s="118">
        <v>7.661222984001439</v>
      </c>
      <c r="AM1408" s="118">
        <v>8.0454418420408658</v>
      </c>
      <c r="AN1408" s="115">
        <v>8.3435890695632029</v>
      </c>
      <c r="AO1408" s="115">
        <v>8.243498422795513</v>
      </c>
      <c r="AP1408" s="115">
        <v>8.2844412876453948</v>
      </c>
      <c r="AQ1408" s="119">
        <v>7.9294373830294731</v>
      </c>
      <c r="AR1408" s="115">
        <v>7.3677000000000001</v>
      </c>
      <c r="AS1408" s="115"/>
      <c r="AT1408" s="118">
        <v>292.20160780711888</v>
      </c>
      <c r="AU1408" s="118">
        <v>350.91246631169349</v>
      </c>
      <c r="AV1408" s="119">
        <v>523.30006912003591</v>
      </c>
      <c r="AW1408" s="119">
        <v>502.54682697036259</v>
      </c>
      <c r="AX1408" s="119">
        <v>565.73099071378613</v>
      </c>
      <c r="AY1408" s="119">
        <v>796.70902467289125</v>
      </c>
      <c r="AZ1408" s="119">
        <v>1021.8234792311124</v>
      </c>
      <c r="BA1408" s="119"/>
    </row>
    <row r="1409" spans="1:53" x14ac:dyDescent="0.25">
      <c r="A1409" s="180" t="s">
        <v>2517</v>
      </c>
      <c r="B1409" s="181">
        <v>3</v>
      </c>
      <c r="C1409" s="182" t="s">
        <v>2518</v>
      </c>
      <c r="D1409" s="31"/>
      <c r="E1409" s="32"/>
      <c r="F1409" s="160">
        <v>38280</v>
      </c>
      <c r="G1409" s="109">
        <v>40014</v>
      </c>
      <c r="H1409" s="110">
        <v>41918</v>
      </c>
      <c r="I1409" s="110">
        <v>41948</v>
      </c>
      <c r="J1409" s="110">
        <v>41965</v>
      </c>
      <c r="K1409" s="110">
        <v>41914</v>
      </c>
      <c r="L1409" s="110">
        <v>37262</v>
      </c>
      <c r="M1409" s="111"/>
      <c r="N1409" s="112">
        <v>0.36870611427583516</v>
      </c>
      <c r="O1409" s="112">
        <v>0.37482110505326105</v>
      </c>
      <c r="P1409" s="113">
        <v>0.43785866630816711</v>
      </c>
      <c r="Q1409" s="113">
        <v>0.42412544396846846</v>
      </c>
      <c r="R1409" s="113">
        <v>0.44436978673687627</v>
      </c>
      <c r="S1409" s="207">
        <v>0.52244399858263924</v>
      </c>
      <c r="T1409" s="113">
        <v>0.58091223391666869</v>
      </c>
      <c r="U1409" s="111"/>
      <c r="V1409" s="114">
        <v>72.825187760000006</v>
      </c>
      <c r="W1409" s="114">
        <v>75.06</v>
      </c>
      <c r="X1409" s="115">
        <v>76.772442211135726</v>
      </c>
      <c r="Y1409" s="115">
        <v>77.314615404439124</v>
      </c>
      <c r="Z1409" s="115">
        <v>77.880893038266308</v>
      </c>
      <c r="AA1409" s="119">
        <v>79.551620788147829</v>
      </c>
      <c r="AB1409" s="115">
        <v>80.656941156695481</v>
      </c>
      <c r="AC1409" s="115"/>
      <c r="AD1409" s="116">
        <v>66.572561221634317</v>
      </c>
      <c r="AE1409" s="116">
        <v>67.024379680678805</v>
      </c>
      <c r="AF1409" s="115">
        <v>67.192784667418266</v>
      </c>
      <c r="AG1409" s="115">
        <v>67.192784667418266</v>
      </c>
      <c r="AH1409" s="115">
        <v>67.192784667418266</v>
      </c>
      <c r="AI1409" s="119">
        <v>66.152993726453218</v>
      </c>
      <c r="AJ1409" s="117">
        <v>64.845528455284551</v>
      </c>
      <c r="AK1409" s="115"/>
      <c r="AL1409" s="118">
        <v>8.1978298660996494</v>
      </c>
      <c r="AM1409" s="118">
        <v>8.6553943092234942</v>
      </c>
      <c r="AN1409" s="115">
        <v>8.957485340231921</v>
      </c>
      <c r="AO1409" s="115">
        <v>8.9006700318809759</v>
      </c>
      <c r="AP1409" s="115">
        <v>8.9560171543316134</v>
      </c>
      <c r="AQ1409" s="119">
        <v>8.7603250016417604</v>
      </c>
      <c r="AR1409" s="115">
        <v>8.3613</v>
      </c>
      <c r="AS1409" s="115"/>
      <c r="AT1409" s="118">
        <v>318.03015220246681</v>
      </c>
      <c r="AU1409" s="118">
        <v>308.50230428659592</v>
      </c>
      <c r="AV1409" s="119">
        <v>447.0728395060105</v>
      </c>
      <c r="AW1409" s="119">
        <v>407.10140117710966</v>
      </c>
      <c r="AX1409" s="119">
        <v>456.74518020816043</v>
      </c>
      <c r="AY1409" s="119">
        <v>713.94471344890189</v>
      </c>
      <c r="AZ1409" s="119">
        <v>986.67709214774982</v>
      </c>
      <c r="BA1409" s="119"/>
    </row>
    <row r="1410" spans="1:53" x14ac:dyDescent="0.25">
      <c r="A1410" s="180" t="s">
        <v>2519</v>
      </c>
      <c r="B1410" s="181">
        <v>4</v>
      </c>
      <c r="C1410" s="182" t="s">
        <v>2520</v>
      </c>
      <c r="D1410" s="31"/>
      <c r="E1410" s="32"/>
      <c r="F1410" s="160">
        <v>33380</v>
      </c>
      <c r="G1410" s="109">
        <v>44806</v>
      </c>
      <c r="H1410" s="110">
        <v>53499</v>
      </c>
      <c r="I1410" s="110">
        <v>56194</v>
      </c>
      <c r="J1410" s="110">
        <v>59001</v>
      </c>
      <c r="K1410" s="110">
        <v>68104</v>
      </c>
      <c r="L1410" s="110">
        <v>68409</v>
      </c>
      <c r="M1410" s="111"/>
      <c r="N1410" s="112">
        <v>0.35451986675330993</v>
      </c>
      <c r="O1410" s="112">
        <v>0.41361215815267433</v>
      </c>
      <c r="P1410" s="113">
        <v>0.48398402072753277</v>
      </c>
      <c r="Q1410" s="113">
        <v>0.48323919648060393</v>
      </c>
      <c r="R1410" s="113">
        <v>0.50514250875976097</v>
      </c>
      <c r="S1410" s="207">
        <v>0.54048089479837347</v>
      </c>
      <c r="T1410" s="113">
        <v>0.5604153730362843</v>
      </c>
      <c r="U1410" s="111"/>
      <c r="V1410" s="114">
        <v>73.679265319999999</v>
      </c>
      <c r="W1410" s="114">
        <v>74.87</v>
      </c>
      <c r="X1410" s="115">
        <v>75.760309211891595</v>
      </c>
      <c r="Y1410" s="115">
        <v>76.027694414997299</v>
      </c>
      <c r="Z1410" s="115">
        <v>76.339261921966724</v>
      </c>
      <c r="AA1410" s="119">
        <v>77.080616839805487</v>
      </c>
      <c r="AB1410" s="115">
        <v>77.516031765433397</v>
      </c>
      <c r="AC1410" s="115"/>
      <c r="AD1410" s="116">
        <v>62.157205385071592</v>
      </c>
      <c r="AE1410" s="116">
        <v>62.598903110633472</v>
      </c>
      <c r="AF1410" s="115">
        <v>62.644787644787648</v>
      </c>
      <c r="AG1410" s="115">
        <v>62.644787644787648</v>
      </c>
      <c r="AH1410" s="115">
        <v>62.644787644787648</v>
      </c>
      <c r="AI1410" s="119">
        <v>62.572232628712882</v>
      </c>
      <c r="AJ1410" s="117">
        <v>62.348108848194414</v>
      </c>
      <c r="AK1410" s="115"/>
      <c r="AL1410" s="118">
        <v>9.2482609246220182</v>
      </c>
      <c r="AM1410" s="118">
        <v>9.4497451703758433</v>
      </c>
      <c r="AN1410" s="115">
        <v>9.6357489067407904</v>
      </c>
      <c r="AO1410" s="115">
        <v>9.5270034628278442</v>
      </c>
      <c r="AP1410" s="115">
        <v>9.5331097261782691</v>
      </c>
      <c r="AQ1410" s="119">
        <v>9.0223637876703719</v>
      </c>
      <c r="AR1410" s="115">
        <v>8.3531999999999993</v>
      </c>
      <c r="AS1410" s="115"/>
      <c r="AT1410" s="118">
        <v>272.09199010058188</v>
      </c>
      <c r="AU1410" s="118">
        <v>396.3649456803488</v>
      </c>
      <c r="AV1410" s="119">
        <v>596.82159791692357</v>
      </c>
      <c r="AW1410" s="119">
        <v>595.20223423924028</v>
      </c>
      <c r="AX1410" s="119">
        <v>670.74787749058135</v>
      </c>
      <c r="AY1410" s="119">
        <v>829.77969264124113</v>
      </c>
      <c r="AZ1410" s="119">
        <v>959.08561653030654</v>
      </c>
      <c r="BA1410" s="119"/>
    </row>
    <row r="1411" spans="1:53" x14ac:dyDescent="0.25">
      <c r="A1411" s="180" t="s">
        <v>2521</v>
      </c>
      <c r="B1411" s="181">
        <v>5</v>
      </c>
      <c r="C1411" s="182" t="s">
        <v>1502</v>
      </c>
      <c r="D1411" s="31"/>
      <c r="E1411" s="32"/>
      <c r="F1411" s="160">
        <v>140103</v>
      </c>
      <c r="G1411" s="109">
        <v>151845</v>
      </c>
      <c r="H1411" s="110">
        <v>166890</v>
      </c>
      <c r="I1411" s="110">
        <v>170026</v>
      </c>
      <c r="J1411" s="110">
        <v>173163</v>
      </c>
      <c r="K1411" s="110">
        <v>182494</v>
      </c>
      <c r="L1411" s="110">
        <v>189206</v>
      </c>
      <c r="M1411" s="111"/>
      <c r="N1411" s="112">
        <v>0.37407888981667459</v>
      </c>
      <c r="O1411" s="112">
        <v>0.42156995697996852</v>
      </c>
      <c r="P1411" s="113">
        <v>0.49260068319560174</v>
      </c>
      <c r="Q1411" s="113">
        <v>0.48936561356757735</v>
      </c>
      <c r="R1411" s="113">
        <v>0.51196343303993153</v>
      </c>
      <c r="S1411" s="207">
        <v>0.55410543326110495</v>
      </c>
      <c r="T1411" s="113">
        <v>0.58121565821400489</v>
      </c>
      <c r="U1411" s="111"/>
      <c r="V1411" s="114">
        <v>73.467977840000003</v>
      </c>
      <c r="W1411" s="114">
        <v>74.95</v>
      </c>
      <c r="X1411" s="115">
        <v>76.169964798180573</v>
      </c>
      <c r="Y1411" s="115">
        <v>76.519366648145876</v>
      </c>
      <c r="Z1411" s="115">
        <v>76.899542650777448</v>
      </c>
      <c r="AA1411" s="119">
        <v>77.962324013177408</v>
      </c>
      <c r="AB1411" s="115">
        <v>78.627751887604219</v>
      </c>
      <c r="AC1411" s="115"/>
      <c r="AD1411" s="116">
        <v>69.449635796616889</v>
      </c>
      <c r="AE1411" s="116">
        <v>69.901454255661378</v>
      </c>
      <c r="AF1411" s="115">
        <v>70.148809523809518</v>
      </c>
      <c r="AG1411" s="115">
        <v>70.148809523809518</v>
      </c>
      <c r="AH1411" s="115">
        <v>70.148809523809518</v>
      </c>
      <c r="AI1411" s="119">
        <v>68.983128255844946</v>
      </c>
      <c r="AJ1411" s="117">
        <v>67.520191444810052</v>
      </c>
      <c r="AK1411" s="115"/>
      <c r="AL1411" s="118">
        <v>9.2184684323150883</v>
      </c>
      <c r="AM1411" s="118">
        <v>9.5269790749456682</v>
      </c>
      <c r="AN1411" s="115">
        <v>9.7604960158377239</v>
      </c>
      <c r="AO1411" s="115">
        <v>9.6870508522531225</v>
      </c>
      <c r="AP1411" s="115">
        <v>9.7151896384313545</v>
      </c>
      <c r="AQ1411" s="119">
        <v>9.3661536099492437</v>
      </c>
      <c r="AR1411" s="115">
        <v>8.8451000000000004</v>
      </c>
      <c r="AS1411" s="115"/>
      <c r="AT1411" s="118">
        <v>300.18865127421873</v>
      </c>
      <c r="AU1411" s="118">
        <v>394.69784876590393</v>
      </c>
      <c r="AV1411" s="119">
        <v>585.9371273869516</v>
      </c>
      <c r="AW1411" s="119">
        <v>573.98255128549852</v>
      </c>
      <c r="AX1411" s="119">
        <v>646.53994305134768</v>
      </c>
      <c r="AY1411" s="119">
        <v>818.63444732720382</v>
      </c>
      <c r="AZ1411" s="119">
        <v>970.56563043847052</v>
      </c>
      <c r="BA1411" s="119"/>
    </row>
    <row r="1412" spans="1:53" x14ac:dyDescent="0.25">
      <c r="A1412" s="180" t="s">
        <v>2522</v>
      </c>
      <c r="B1412" s="181">
        <v>6</v>
      </c>
      <c r="C1412" s="182" t="s">
        <v>2523</v>
      </c>
      <c r="D1412" s="31"/>
      <c r="E1412" s="32"/>
      <c r="F1412" s="160">
        <v>40016</v>
      </c>
      <c r="G1412" s="109">
        <v>32825</v>
      </c>
      <c r="H1412" s="110">
        <v>34703</v>
      </c>
      <c r="I1412" s="110">
        <v>34844</v>
      </c>
      <c r="J1412" s="110">
        <v>34976</v>
      </c>
      <c r="K1412" s="110">
        <v>35289</v>
      </c>
      <c r="L1412" s="110">
        <v>37206</v>
      </c>
      <c r="M1412" s="111"/>
      <c r="N1412" s="112">
        <v>0.35746989763592424</v>
      </c>
      <c r="O1412" s="112">
        <v>0.42057560678115158</v>
      </c>
      <c r="P1412" s="113">
        <v>0.49403842636127449</v>
      </c>
      <c r="Q1412" s="113">
        <v>0.49557498542892153</v>
      </c>
      <c r="R1412" s="113">
        <v>0.51981497002826149</v>
      </c>
      <c r="S1412" s="207">
        <v>0.55312596261339619</v>
      </c>
      <c r="T1412" s="113">
        <v>0.57181184420825115</v>
      </c>
      <c r="U1412" s="111"/>
      <c r="V1412" s="114">
        <v>72.292505239999997</v>
      </c>
      <c r="W1412" s="114">
        <v>75.02</v>
      </c>
      <c r="X1412" s="115">
        <v>76.915967642563587</v>
      </c>
      <c r="Y1412" s="115">
        <v>77.563374584466246</v>
      </c>
      <c r="Z1412" s="115">
        <v>78.261042166385579</v>
      </c>
      <c r="AA1412" s="119">
        <v>80.0580213534206</v>
      </c>
      <c r="AB1412" s="115">
        <v>81.191705103847426</v>
      </c>
      <c r="AC1412" s="115"/>
      <c r="AD1412" s="116">
        <v>64.382119959787119</v>
      </c>
      <c r="AE1412" s="116">
        <v>64.717640347473548</v>
      </c>
      <c r="AF1412" s="115">
        <v>64.79514415781486</v>
      </c>
      <c r="AG1412" s="115">
        <v>64.79514415781486</v>
      </c>
      <c r="AH1412" s="115">
        <v>64.79514415781486</v>
      </c>
      <c r="AI1412" s="119">
        <v>64.888931396212527</v>
      </c>
      <c r="AJ1412" s="117">
        <v>64.870466321243526</v>
      </c>
      <c r="AK1412" s="115"/>
      <c r="AL1412" s="118">
        <v>8.4816302715654945</v>
      </c>
      <c r="AM1412" s="118">
        <v>8.7675131455126341</v>
      </c>
      <c r="AN1412" s="115">
        <v>8.8470679027835413</v>
      </c>
      <c r="AO1412" s="115">
        <v>8.8893957072376786</v>
      </c>
      <c r="AP1412" s="115">
        <v>8.9033170621246427</v>
      </c>
      <c r="AQ1412" s="119">
        <v>8.5871340071619215</v>
      </c>
      <c r="AR1412" s="115">
        <v>8.1501000000000001</v>
      </c>
      <c r="AS1412" s="115"/>
      <c r="AT1412" s="118">
        <v>294.54615340441137</v>
      </c>
      <c r="AU1412" s="118">
        <v>425.34683630405664</v>
      </c>
      <c r="AV1412" s="119">
        <v>640.78445385554448</v>
      </c>
      <c r="AW1412" s="119">
        <v>637.11770597478858</v>
      </c>
      <c r="AX1412" s="119">
        <v>720.08932946078869</v>
      </c>
      <c r="AY1412" s="119">
        <v>851.27285566779028</v>
      </c>
      <c r="AZ1412" s="119">
        <v>948.66246551614336</v>
      </c>
      <c r="BA1412" s="119"/>
    </row>
    <row r="1413" spans="1:53" x14ac:dyDescent="0.25">
      <c r="A1413" s="180" t="s">
        <v>2524</v>
      </c>
      <c r="B1413" s="181">
        <v>7</v>
      </c>
      <c r="C1413" s="182" t="s">
        <v>2525</v>
      </c>
      <c r="D1413" s="31"/>
      <c r="E1413" s="32"/>
      <c r="F1413" s="160">
        <v>29836</v>
      </c>
      <c r="G1413" s="109">
        <v>29727</v>
      </c>
      <c r="H1413" s="110">
        <v>32278</v>
      </c>
      <c r="I1413" s="110">
        <v>32734</v>
      </c>
      <c r="J1413" s="110">
        <v>33187</v>
      </c>
      <c r="K1413" s="110">
        <v>34503</v>
      </c>
      <c r="L1413" s="110">
        <v>37436</v>
      </c>
      <c r="M1413" s="111"/>
      <c r="N1413" s="112">
        <v>0.36723427772027206</v>
      </c>
      <c r="O1413" s="112">
        <v>0.41837286495512088</v>
      </c>
      <c r="P1413" s="113">
        <v>0.4949728352074303</v>
      </c>
      <c r="Q1413" s="113">
        <v>0.49115181690366955</v>
      </c>
      <c r="R1413" s="113">
        <v>0.51541197138264871</v>
      </c>
      <c r="S1413" s="207">
        <v>0.56696586244004676</v>
      </c>
      <c r="T1413" s="113">
        <v>0.60412107852052177</v>
      </c>
      <c r="U1413" s="111"/>
      <c r="V1413" s="127">
        <v>73.813179919999996</v>
      </c>
      <c r="W1413" s="127">
        <v>74.98</v>
      </c>
      <c r="X1413" s="115">
        <v>75.892540123928853</v>
      </c>
      <c r="Y1413" s="115">
        <v>76.141682748656891</v>
      </c>
      <c r="Z1413" s="115">
        <v>76.452891374533891</v>
      </c>
      <c r="AA1413" s="119">
        <v>77.243882048445869</v>
      </c>
      <c r="AB1413" s="115">
        <v>77.733042261200168</v>
      </c>
      <c r="AC1413" s="115"/>
      <c r="AD1413" s="116">
        <v>63.695405425841521</v>
      </c>
      <c r="AE1413" s="116">
        <v>64.084692210154245</v>
      </c>
      <c r="AF1413" s="115">
        <v>64.16</v>
      </c>
      <c r="AG1413" s="115">
        <v>64.16</v>
      </c>
      <c r="AH1413" s="115">
        <v>64.16</v>
      </c>
      <c r="AI1413" s="119">
        <v>65.252787941801955</v>
      </c>
      <c r="AJ1413" s="117">
        <v>66.304347826086953</v>
      </c>
      <c r="AK1413" s="115"/>
      <c r="AL1413" s="118">
        <v>9.4135323128719062</v>
      </c>
      <c r="AM1413" s="118">
        <v>9.64919587414464</v>
      </c>
      <c r="AN1413" s="115">
        <v>9.7682442209306384</v>
      </c>
      <c r="AO1413" s="115">
        <v>9.7347792766768748</v>
      </c>
      <c r="AP1413" s="115">
        <v>9.7465423580542723</v>
      </c>
      <c r="AQ1413" s="119">
        <v>9.5222054139693704</v>
      </c>
      <c r="AR1413" s="115">
        <v>9.1813000000000002</v>
      </c>
      <c r="AS1413" s="115"/>
      <c r="AT1413" s="118">
        <v>291.77795129387533</v>
      </c>
      <c r="AU1413" s="118">
        <v>399.09682077668555</v>
      </c>
      <c r="AV1413" s="119">
        <v>622.3389700839989</v>
      </c>
      <c r="AW1413" s="119">
        <v>607.24893675133092</v>
      </c>
      <c r="AX1413" s="119">
        <v>691.81760860853899</v>
      </c>
      <c r="AY1413" s="119">
        <v>901.11872177259647</v>
      </c>
      <c r="AZ1413" s="119">
        <v>1088.3290305966782</v>
      </c>
      <c r="BA1413" s="119"/>
    </row>
    <row r="1414" spans="1:53" x14ac:dyDescent="0.25">
      <c r="A1414" s="180" t="s">
        <v>2526</v>
      </c>
      <c r="B1414" s="181">
        <v>8</v>
      </c>
      <c r="C1414" s="182" t="s">
        <v>2527</v>
      </c>
      <c r="D1414" s="31"/>
      <c r="E1414" s="32"/>
      <c r="F1414" s="160">
        <v>6094</v>
      </c>
      <c r="G1414" s="109">
        <v>3601</v>
      </c>
      <c r="H1414" s="110">
        <v>3560</v>
      </c>
      <c r="I1414" s="110">
        <v>3486</v>
      </c>
      <c r="J1414" s="110">
        <v>3413</v>
      </c>
      <c r="K1414" s="110">
        <v>3195</v>
      </c>
      <c r="L1414" s="110">
        <v>3586</v>
      </c>
      <c r="M1414" s="111"/>
      <c r="N1414" s="112">
        <v>0.29286841243873712</v>
      </c>
      <c r="O1414" s="112">
        <v>0.28608699276219618</v>
      </c>
      <c r="P1414" s="113">
        <v>0.3186421673654819</v>
      </c>
      <c r="Q1414" s="113">
        <v>0.30924473496926902</v>
      </c>
      <c r="R1414" s="113">
        <v>0.32121370207262928</v>
      </c>
      <c r="S1414" s="207">
        <v>0.40612665736817938</v>
      </c>
      <c r="T1414" s="113">
        <v>0.46853209590928563</v>
      </c>
      <c r="U1414" s="111"/>
      <c r="V1414" s="114">
        <v>72.935295320000009</v>
      </c>
      <c r="W1414" s="114">
        <v>74.66</v>
      </c>
      <c r="X1414" s="115">
        <v>75.77362816550783</v>
      </c>
      <c r="Y1414" s="115">
        <v>76.109143822977586</v>
      </c>
      <c r="Z1414" s="115">
        <v>76.584155047900111</v>
      </c>
      <c r="AA1414" s="119">
        <v>77.444471267682729</v>
      </c>
      <c r="AB1414" s="115">
        <v>77.891938470820861</v>
      </c>
      <c r="AC1414" s="115"/>
      <c r="AD1414" s="116">
        <v>48.646065362646283</v>
      </c>
      <c r="AE1414" s="116">
        <v>48.782966355736761</v>
      </c>
      <c r="AF1414" s="115">
        <v>48.781895066474199</v>
      </c>
      <c r="AG1414" s="115">
        <v>48.728053492360061</v>
      </c>
      <c r="AH1414" s="115">
        <v>48.745473837299436</v>
      </c>
      <c r="AI1414" s="119">
        <v>50.406381246521732</v>
      </c>
      <c r="AJ1414" s="117">
        <v>52.173913043478258</v>
      </c>
      <c r="AK1414" s="115"/>
      <c r="AL1414" s="118">
        <v>5.5821168474792593</v>
      </c>
      <c r="AM1414" s="118">
        <v>6.0710694677871144</v>
      </c>
      <c r="AN1414" s="115">
        <v>5.9898202853003113</v>
      </c>
      <c r="AO1414" s="115">
        <v>6.3063515388373226</v>
      </c>
      <c r="AP1414" s="115">
        <v>6.3422274140367412</v>
      </c>
      <c r="AQ1414" s="119">
        <v>6.1314836055375039</v>
      </c>
      <c r="AR1414" s="115">
        <v>5.8280000000000003</v>
      </c>
      <c r="AS1414" s="115"/>
      <c r="AT1414" s="118">
        <v>250.3194230103087</v>
      </c>
      <c r="AU1414" s="118">
        <v>217.05287791799887</v>
      </c>
      <c r="AV1414" s="119">
        <v>283.40301277423566</v>
      </c>
      <c r="AW1414" s="119">
        <v>252.62992771270569</v>
      </c>
      <c r="AX1414" s="119">
        <v>275.64488119307237</v>
      </c>
      <c r="AY1414" s="119">
        <v>516.76586743623193</v>
      </c>
      <c r="AZ1414" s="119">
        <v>782.60029915167399</v>
      </c>
      <c r="BA1414" s="119"/>
    </row>
    <row r="1415" spans="1:53" x14ac:dyDescent="0.25">
      <c r="A1415" s="180" t="s">
        <v>2528</v>
      </c>
      <c r="B1415" s="181">
        <v>9</v>
      </c>
      <c r="C1415" s="182" t="s">
        <v>2529</v>
      </c>
      <c r="D1415" s="31"/>
      <c r="E1415" s="32"/>
      <c r="F1415" s="160">
        <v>10476</v>
      </c>
      <c r="G1415" s="109">
        <v>13892</v>
      </c>
      <c r="H1415" s="110">
        <v>15716</v>
      </c>
      <c r="I1415" s="110">
        <v>16183</v>
      </c>
      <c r="J1415" s="110">
        <v>16658</v>
      </c>
      <c r="K1415" s="110">
        <v>18129</v>
      </c>
      <c r="L1415" s="110">
        <v>18944</v>
      </c>
      <c r="M1415" s="111"/>
      <c r="N1415" s="112">
        <v>0.38916035866735682</v>
      </c>
      <c r="O1415" s="112">
        <v>0.39385622983031043</v>
      </c>
      <c r="P1415" s="113">
        <v>0.45571783428797424</v>
      </c>
      <c r="Q1415" s="113">
        <v>0.44217197452210288</v>
      </c>
      <c r="R1415" s="113">
        <v>0.4611245451876369</v>
      </c>
      <c r="S1415" s="207">
        <v>0.53050410425431138</v>
      </c>
      <c r="T1415" s="113">
        <v>0.581023485596602</v>
      </c>
      <c r="U1415" s="111"/>
      <c r="V1415" s="114">
        <v>73.244786840000003</v>
      </c>
      <c r="W1415" s="114">
        <v>74.8</v>
      </c>
      <c r="X1415" s="115">
        <v>75.972460500895821</v>
      </c>
      <c r="Y1415" s="115">
        <v>76.315164043295809</v>
      </c>
      <c r="Z1415" s="115">
        <v>76.725091880034185</v>
      </c>
      <c r="AA1415" s="119">
        <v>77.780744109165084</v>
      </c>
      <c r="AB1415" s="115">
        <v>78.443057385294225</v>
      </c>
      <c r="AC1415" s="115"/>
      <c r="AD1415" s="116">
        <v>69.203261163962935</v>
      </c>
      <c r="AE1415" s="116">
        <v>69.653046439941718</v>
      </c>
      <c r="AF1415" s="115">
        <v>69.892473118279568</v>
      </c>
      <c r="AG1415" s="115">
        <v>69.892473118279568</v>
      </c>
      <c r="AH1415" s="115">
        <v>69.892473118279568</v>
      </c>
      <c r="AI1415" s="119">
        <v>68.179500146369548</v>
      </c>
      <c r="AJ1415" s="117">
        <v>66.124171187462323</v>
      </c>
      <c r="AK1415" s="115"/>
      <c r="AL1415" s="118">
        <v>9.4230199789510625</v>
      </c>
      <c r="AM1415" s="118">
        <v>9.5677658029526977</v>
      </c>
      <c r="AN1415" s="115">
        <v>9.7293749795939952</v>
      </c>
      <c r="AO1415" s="115">
        <v>9.6129477796588088</v>
      </c>
      <c r="AP1415" s="115">
        <v>9.6140350238513665</v>
      </c>
      <c r="AQ1415" s="119">
        <v>9.1463575837146891</v>
      </c>
      <c r="AR1415" s="115">
        <v>8.5434000000000001</v>
      </c>
      <c r="AS1415" s="115"/>
      <c r="AT1415" s="118">
        <v>331.4291644329839</v>
      </c>
      <c r="AU1415" s="118">
        <v>328.95309810411027</v>
      </c>
      <c r="AV1415" s="119">
        <v>474.5721211810054</v>
      </c>
      <c r="AW1415" s="119">
        <v>436.80709260188542</v>
      </c>
      <c r="AX1415" s="119">
        <v>487.07752252969692</v>
      </c>
      <c r="AY1415" s="119">
        <v>739.43373136427545</v>
      </c>
      <c r="AZ1415" s="119">
        <v>1003.6849032176428</v>
      </c>
      <c r="BA1415" s="119"/>
    </row>
    <row r="1416" spans="1:53" x14ac:dyDescent="0.25">
      <c r="A1416" s="180" t="s">
        <v>2530</v>
      </c>
      <c r="B1416" s="181">
        <v>10</v>
      </c>
      <c r="C1416" s="182" t="s">
        <v>2531</v>
      </c>
      <c r="D1416" s="31"/>
      <c r="E1416" s="32"/>
      <c r="F1416" s="160">
        <v>4040</v>
      </c>
      <c r="G1416" s="109">
        <v>4082</v>
      </c>
      <c r="H1416" s="110">
        <v>4297</v>
      </c>
      <c r="I1416" s="110">
        <v>4307</v>
      </c>
      <c r="J1416" s="110">
        <v>4310</v>
      </c>
      <c r="K1416" s="110">
        <v>4317</v>
      </c>
      <c r="L1416" s="110">
        <v>4061</v>
      </c>
      <c r="M1416" s="111"/>
      <c r="N1416" s="112">
        <v>0.29251342635073269</v>
      </c>
      <c r="O1416" s="112">
        <v>0.30423274479572443</v>
      </c>
      <c r="P1416" s="113">
        <v>0.336342409824333</v>
      </c>
      <c r="Q1416" s="113">
        <v>0.33512288813454461</v>
      </c>
      <c r="R1416" s="113">
        <v>0.34666241382467833</v>
      </c>
      <c r="S1416" s="207">
        <v>0.40656431372059665</v>
      </c>
      <c r="T1416" s="113">
        <v>0.4545873340126364</v>
      </c>
      <c r="U1416" s="111"/>
      <c r="V1416" s="114">
        <v>73.274545639999999</v>
      </c>
      <c r="W1416" s="114">
        <v>74.66</v>
      </c>
      <c r="X1416" s="115">
        <v>75.493598639700394</v>
      </c>
      <c r="Y1416" s="115">
        <v>75.749686258175799</v>
      </c>
      <c r="Z1416" s="115">
        <v>76.137417514575418</v>
      </c>
      <c r="AA1416" s="119">
        <v>76.638731004033957</v>
      </c>
      <c r="AB1416" s="115">
        <v>76.808193784522999</v>
      </c>
      <c r="AC1416" s="115"/>
      <c r="AD1416" s="116">
        <v>39.050441421994563</v>
      </c>
      <c r="AE1416" s="116">
        <v>39.139540022118133</v>
      </c>
      <c r="AF1416" s="115">
        <v>39.138842800195434</v>
      </c>
      <c r="AG1416" s="115">
        <v>39.103801353280225</v>
      </c>
      <c r="AH1416" s="115">
        <v>39.115138950712719</v>
      </c>
      <c r="AI1416" s="119">
        <v>46.650868299314197</v>
      </c>
      <c r="AJ1416" s="117">
        <v>54.817275747508312</v>
      </c>
      <c r="AK1416" s="115"/>
      <c r="AL1416" s="118">
        <v>5.8583994966442958</v>
      </c>
      <c r="AM1416" s="118">
        <v>6.2148718889439749</v>
      </c>
      <c r="AN1416" s="115">
        <v>6.034146863538278</v>
      </c>
      <c r="AO1416" s="115">
        <v>6.382890143291359</v>
      </c>
      <c r="AP1416" s="115">
        <v>6.3742959612957506</v>
      </c>
      <c r="AQ1416" s="119">
        <v>5.9981984900180905</v>
      </c>
      <c r="AR1416" s="115">
        <v>5.5578000000000003</v>
      </c>
      <c r="AS1416" s="115"/>
      <c r="AT1416" s="118">
        <v>264.53091859315759</v>
      </c>
      <c r="AU1416" s="118">
        <v>275.41224635771846</v>
      </c>
      <c r="AV1416" s="119">
        <v>361.23756560089885</v>
      </c>
      <c r="AW1416" s="119">
        <v>343.75360886909527</v>
      </c>
      <c r="AX1416" s="119">
        <v>374.43705862286504</v>
      </c>
      <c r="AY1416" s="119">
        <v>553.27851081813424</v>
      </c>
      <c r="AZ1416" s="119">
        <v>739.10970801926101</v>
      </c>
      <c r="BA1416" s="119"/>
    </row>
    <row r="1417" spans="1:53" x14ac:dyDescent="0.25">
      <c r="A1417" s="180" t="s">
        <v>2532</v>
      </c>
      <c r="B1417" s="181">
        <v>11</v>
      </c>
      <c r="C1417" s="182" t="s">
        <v>2533</v>
      </c>
      <c r="D1417" s="31"/>
      <c r="E1417" s="32"/>
      <c r="F1417" s="160">
        <v>60829</v>
      </c>
      <c r="G1417" s="109">
        <v>55781</v>
      </c>
      <c r="H1417" s="110">
        <v>60320</v>
      </c>
      <c r="I1417" s="110">
        <v>61087</v>
      </c>
      <c r="J1417" s="110">
        <v>61845</v>
      </c>
      <c r="K1417" s="110">
        <v>64024</v>
      </c>
      <c r="L1417" s="110">
        <v>68506</v>
      </c>
      <c r="M1417" s="111"/>
      <c r="N1417" s="112">
        <v>0.42885853717778089</v>
      </c>
      <c r="O1417" s="112">
        <v>0.57885182418681425</v>
      </c>
      <c r="P1417" s="113">
        <v>0.67955404920879481</v>
      </c>
      <c r="Q1417" s="113">
        <v>0.69215351319286911</v>
      </c>
      <c r="R1417" s="113">
        <v>0.72482023382053573</v>
      </c>
      <c r="S1417" s="207">
        <v>0.71079459461858729</v>
      </c>
      <c r="T1417" s="113">
        <v>0.66373375980544957</v>
      </c>
      <c r="U1417" s="111"/>
      <c r="V1417" s="114">
        <v>73.182293360000003</v>
      </c>
      <c r="W1417" s="114">
        <v>75.239999999999995</v>
      </c>
      <c r="X1417" s="115">
        <v>76.849904187812541</v>
      </c>
      <c r="Y1417" s="115">
        <v>77.352896363116201</v>
      </c>
      <c r="Z1417" s="115">
        <v>77.872562711378549</v>
      </c>
      <c r="AA1417" s="119">
        <v>79.4091697671048</v>
      </c>
      <c r="AB1417" s="115">
        <v>80.416663024285242</v>
      </c>
      <c r="AC1417" s="115"/>
      <c r="AD1417" s="116">
        <v>78.707275435214726</v>
      </c>
      <c r="AE1417" s="116">
        <v>79.15873243949197</v>
      </c>
      <c r="AF1417" s="115">
        <v>79.65970610982211</v>
      </c>
      <c r="AG1417" s="115">
        <v>79.65970610982211</v>
      </c>
      <c r="AH1417" s="115">
        <v>79.65970610982211</v>
      </c>
      <c r="AI1417" s="119">
        <v>78.569199118961137</v>
      </c>
      <c r="AJ1417" s="117">
        <v>77.12822324267043</v>
      </c>
      <c r="AK1417" s="115"/>
      <c r="AL1417" s="118">
        <v>11.673731470808383</v>
      </c>
      <c r="AM1417" s="118">
        <v>11.836101166666667</v>
      </c>
      <c r="AN1417" s="115">
        <v>11.989211939035268</v>
      </c>
      <c r="AO1417" s="115">
        <v>11.828925189524467</v>
      </c>
      <c r="AP1417" s="115">
        <v>11.849062765248306</v>
      </c>
      <c r="AQ1417" s="119">
        <v>11.765007516718123</v>
      </c>
      <c r="AR1417" s="115">
        <v>11.581300000000001</v>
      </c>
      <c r="AS1417" s="115"/>
      <c r="AT1417" s="118">
        <v>362.27962054440826</v>
      </c>
      <c r="AU1417" s="118">
        <v>798.36633504271583</v>
      </c>
      <c r="AV1417" s="119">
        <v>1218.9865095209623</v>
      </c>
      <c r="AW1417" s="119">
        <v>1283.9135276737998</v>
      </c>
      <c r="AX1417" s="119">
        <v>1453.7006941590801</v>
      </c>
      <c r="AY1417" s="119">
        <v>1349.6423486037675</v>
      </c>
      <c r="AZ1417" s="119">
        <v>1105.6530196048118</v>
      </c>
      <c r="BA1417" s="119"/>
    </row>
    <row r="1418" spans="1:53" x14ac:dyDescent="0.25">
      <c r="A1418" s="180"/>
      <c r="B1418" s="183"/>
      <c r="C1418" s="182"/>
      <c r="D1418" s="31"/>
      <c r="E1418" s="32"/>
      <c r="F1418" s="160"/>
      <c r="G1418" s="109"/>
      <c r="H1418" s="110"/>
      <c r="I1418" s="110"/>
      <c r="J1418" s="110"/>
      <c r="K1418" s="110"/>
      <c r="L1418" s="110" t="s">
        <v>15</v>
      </c>
      <c r="M1418" s="111"/>
      <c r="N1418" s="112"/>
      <c r="O1418" s="112"/>
      <c r="P1418" s="113"/>
      <c r="Q1418" s="113"/>
      <c r="R1418" s="113"/>
      <c r="S1418" s="207"/>
      <c r="T1418" s="113"/>
      <c r="U1418" s="111"/>
      <c r="V1418" s="114"/>
      <c r="W1418" s="114"/>
      <c r="X1418" s="115"/>
      <c r="Y1418" s="115"/>
      <c r="Z1418" s="115"/>
      <c r="AA1418" s="119"/>
      <c r="AB1418" s="115"/>
      <c r="AC1418" s="115"/>
      <c r="AD1418" s="116"/>
      <c r="AE1418" s="116"/>
      <c r="AF1418" s="115"/>
      <c r="AG1418" s="115"/>
      <c r="AH1418" s="115"/>
      <c r="AI1418" s="119"/>
      <c r="AJ1418" s="120"/>
      <c r="AK1418" s="115"/>
      <c r="AL1418" s="118"/>
      <c r="AM1418" s="118"/>
      <c r="AN1418" s="115"/>
      <c r="AO1418" s="115"/>
      <c r="AP1418" s="115"/>
      <c r="AQ1418" s="119"/>
      <c r="AR1418" s="115"/>
      <c r="AS1418" s="115"/>
      <c r="AT1418" s="118"/>
      <c r="AU1418" s="118"/>
      <c r="AV1418" s="119"/>
      <c r="AW1418" s="119"/>
      <c r="AX1418" s="119"/>
      <c r="AY1418" s="119"/>
      <c r="AZ1418" s="119"/>
      <c r="BA1418" s="119"/>
    </row>
    <row r="1419" spans="1:53" x14ac:dyDescent="0.25">
      <c r="A1419" s="177" t="s">
        <v>2534</v>
      </c>
      <c r="B1419" s="178"/>
      <c r="C1419" s="179" t="s">
        <v>2535</v>
      </c>
      <c r="D1419" s="31"/>
      <c r="E1419" s="32"/>
      <c r="F1419" s="159">
        <v>116885</v>
      </c>
      <c r="G1419" s="97">
        <v>116229</v>
      </c>
      <c r="H1419" s="98">
        <v>121134</v>
      </c>
      <c r="I1419" s="98">
        <v>121019</v>
      </c>
      <c r="J1419" s="98">
        <v>120884</v>
      </c>
      <c r="K1419" s="98">
        <v>120311</v>
      </c>
      <c r="L1419" s="98">
        <v>115786</v>
      </c>
      <c r="M1419" s="121"/>
      <c r="N1419" s="100">
        <v>0.3775006676604491</v>
      </c>
      <c r="O1419" s="100">
        <v>0.41188026472980377</v>
      </c>
      <c r="P1419" s="101">
        <v>0.477677620065319</v>
      </c>
      <c r="Q1419" s="101">
        <v>0.47214547761850828</v>
      </c>
      <c r="R1419" s="101">
        <v>0.4930672738658155</v>
      </c>
      <c r="S1419" s="206">
        <v>0.54098283569552541</v>
      </c>
      <c r="T1419" s="101">
        <v>0.57626357865350708</v>
      </c>
      <c r="U1419" s="121"/>
      <c r="V1419" s="102">
        <v>72.63427758552038</v>
      </c>
      <c r="W1419" s="102">
        <v>74.08</v>
      </c>
      <c r="X1419" s="103">
        <v>75.127121352652679</v>
      </c>
      <c r="Y1419" s="103">
        <v>75.418907611571385</v>
      </c>
      <c r="Z1419" s="103">
        <v>75.812251735140876</v>
      </c>
      <c r="AA1419" s="107">
        <v>76.738002304315955</v>
      </c>
      <c r="AB1419" s="103">
        <v>77.307164537567886</v>
      </c>
      <c r="AC1419" s="103"/>
      <c r="AD1419" s="104">
        <v>68.694782864622141</v>
      </c>
      <c r="AE1419" s="104">
        <v>67.355160343469294</v>
      </c>
      <c r="AF1419" s="103">
        <v>68.74409820585457</v>
      </c>
      <c r="AG1419" s="103">
        <v>68.74409820585457</v>
      </c>
      <c r="AH1419" s="103">
        <v>68.74409820585457</v>
      </c>
      <c r="AI1419" s="107">
        <v>68.938597950275835</v>
      </c>
      <c r="AJ1419" s="105">
        <v>69.229898074745194</v>
      </c>
      <c r="AK1419" s="103"/>
      <c r="AL1419" s="106">
        <v>8.6810512924386689</v>
      </c>
      <c r="AM1419" s="106">
        <v>8.9696926454753996</v>
      </c>
      <c r="AN1419" s="103">
        <v>9.107875437474851</v>
      </c>
      <c r="AO1419" s="103">
        <v>9.0724286385893436</v>
      </c>
      <c r="AP1419" s="103">
        <v>9.0908270945249345</v>
      </c>
      <c r="AQ1419" s="107">
        <v>8.8146105599472513</v>
      </c>
      <c r="AR1419" s="103">
        <v>8.4001208348072165</v>
      </c>
      <c r="AS1419" s="103"/>
      <c r="AT1419" s="106">
        <v>333.75858158821239</v>
      </c>
      <c r="AU1419" s="106">
        <v>396.06470353511895</v>
      </c>
      <c r="AV1419" s="107">
        <v>575.66839884068042</v>
      </c>
      <c r="AW1419" s="107">
        <v>555.34210930467691</v>
      </c>
      <c r="AX1419" s="107">
        <v>622.29503713602253</v>
      </c>
      <c r="AY1419" s="107">
        <v>810.56846616431812</v>
      </c>
      <c r="AZ1419" s="107">
        <v>988.8759388834626</v>
      </c>
      <c r="BA1419" s="107"/>
    </row>
    <row r="1420" spans="1:53" x14ac:dyDescent="0.25">
      <c r="A1420" s="180" t="s">
        <v>2536</v>
      </c>
      <c r="B1420" s="181">
        <v>1</v>
      </c>
      <c r="C1420" s="182" t="s">
        <v>2537</v>
      </c>
      <c r="D1420" s="31"/>
      <c r="E1420" s="32"/>
      <c r="F1420" s="160">
        <v>8360</v>
      </c>
      <c r="G1420" s="109">
        <v>7012</v>
      </c>
      <c r="H1420" s="110">
        <v>7100</v>
      </c>
      <c r="I1420" s="110">
        <v>7016</v>
      </c>
      <c r="J1420" s="110">
        <v>6933</v>
      </c>
      <c r="K1420" s="110">
        <v>6677</v>
      </c>
      <c r="L1420" s="110">
        <v>6462</v>
      </c>
      <c r="M1420" s="111"/>
      <c r="N1420" s="112">
        <v>0.42818130415519529</v>
      </c>
      <c r="O1420" s="112">
        <v>0.40351335304730285</v>
      </c>
      <c r="P1420" s="113">
        <v>0.44463194661229805</v>
      </c>
      <c r="Q1420" s="113">
        <v>0.42452056226284801</v>
      </c>
      <c r="R1420" s="113">
        <v>0.43679304546224146</v>
      </c>
      <c r="S1420" s="207">
        <v>0.5105345535277277</v>
      </c>
      <c r="T1420" s="113">
        <v>0.5719783366886585</v>
      </c>
      <c r="U1420" s="111"/>
      <c r="V1420" s="114">
        <v>73.289425039999998</v>
      </c>
      <c r="W1420" s="114">
        <v>73.97</v>
      </c>
      <c r="X1420" s="115">
        <v>74.532269931861293</v>
      </c>
      <c r="Y1420" s="115">
        <v>74.624091132791563</v>
      </c>
      <c r="Z1420" s="115">
        <v>74.830125050577394</v>
      </c>
      <c r="AA1420" s="119">
        <v>75.273640351219854</v>
      </c>
      <c r="AB1420" s="115">
        <v>75.540041267129041</v>
      </c>
      <c r="AC1420" s="115"/>
      <c r="AD1420" s="116">
        <v>70.282259300650324</v>
      </c>
      <c r="AE1420" s="116">
        <v>70.667570082523468</v>
      </c>
      <c r="AF1420" s="115">
        <v>70.895522388059703</v>
      </c>
      <c r="AG1420" s="115">
        <v>70.895522388059703</v>
      </c>
      <c r="AH1420" s="115">
        <v>70.895522388059703</v>
      </c>
      <c r="AI1420" s="119">
        <v>70.658122210834065</v>
      </c>
      <c r="AJ1420" s="117">
        <v>70.229007633587784</v>
      </c>
      <c r="AK1420" s="115"/>
      <c r="AL1420" s="118">
        <v>8.4825594602354286</v>
      </c>
      <c r="AM1420" s="118">
        <v>8.7400257369905141</v>
      </c>
      <c r="AN1420" s="115">
        <v>8.868691882694133</v>
      </c>
      <c r="AO1420" s="115">
        <v>8.851569149667661</v>
      </c>
      <c r="AP1420" s="115">
        <v>8.873473118999776</v>
      </c>
      <c r="AQ1420" s="119">
        <v>8.7954458715673098</v>
      </c>
      <c r="AR1420" s="115">
        <v>8.6120999999999999</v>
      </c>
      <c r="AS1420" s="115"/>
      <c r="AT1420" s="118">
        <v>453.07013117925834</v>
      </c>
      <c r="AU1420" s="118">
        <v>372.64891256754737</v>
      </c>
      <c r="AV1420" s="119">
        <v>476.82183594362567</v>
      </c>
      <c r="AW1420" s="119">
        <v>419.29407159020286</v>
      </c>
      <c r="AX1420" s="119">
        <v>451.21886150110737</v>
      </c>
      <c r="AY1420" s="119">
        <v>698.5271364186483</v>
      </c>
      <c r="AZ1420" s="119">
        <v>978.44529342461942</v>
      </c>
      <c r="BA1420" s="119"/>
    </row>
    <row r="1421" spans="1:53" x14ac:dyDescent="0.25">
      <c r="A1421" s="180" t="s">
        <v>2538</v>
      </c>
      <c r="B1421" s="181">
        <v>2</v>
      </c>
      <c r="C1421" s="182" t="s">
        <v>2539</v>
      </c>
      <c r="D1421" s="31"/>
      <c r="E1421" s="32"/>
      <c r="F1421" s="160">
        <v>15232</v>
      </c>
      <c r="G1421" s="109">
        <v>15056</v>
      </c>
      <c r="H1421" s="110">
        <v>15663</v>
      </c>
      <c r="I1421" s="110">
        <v>15636</v>
      </c>
      <c r="J1421" s="110">
        <v>15606</v>
      </c>
      <c r="K1421" s="110">
        <v>15492</v>
      </c>
      <c r="L1421" s="110">
        <v>15267</v>
      </c>
      <c r="M1421" s="111"/>
      <c r="N1421" s="112">
        <v>0.37938700187034247</v>
      </c>
      <c r="O1421" s="112">
        <v>0.40657543782474515</v>
      </c>
      <c r="P1421" s="113">
        <v>0.46581977420076426</v>
      </c>
      <c r="Q1421" s="113">
        <v>0.46011372920394988</v>
      </c>
      <c r="R1421" s="113">
        <v>0.47915883416855215</v>
      </c>
      <c r="S1421" s="207">
        <v>0.53275035235442036</v>
      </c>
      <c r="T1421" s="113">
        <v>0.57101818681667604</v>
      </c>
      <c r="U1421" s="111"/>
      <c r="V1421" s="114">
        <v>72.291017300000007</v>
      </c>
      <c r="W1421" s="114">
        <v>73.87</v>
      </c>
      <c r="X1421" s="115">
        <v>74.94704002108989</v>
      </c>
      <c r="Y1421" s="115">
        <v>75.267309340008879</v>
      </c>
      <c r="Z1421" s="115">
        <v>75.696182734721972</v>
      </c>
      <c r="AA1421" s="119">
        <v>76.674596892709701</v>
      </c>
      <c r="AB1421" s="115">
        <v>77.276207976041675</v>
      </c>
      <c r="AC1421" s="115"/>
      <c r="AD1421" s="116">
        <v>71.978930242967451</v>
      </c>
      <c r="AE1421" s="116">
        <v>72.376530486926598</v>
      </c>
      <c r="AF1421" s="115">
        <v>72.653061224489804</v>
      </c>
      <c r="AG1421" s="115">
        <v>72.653061224489804</v>
      </c>
      <c r="AH1421" s="115">
        <v>72.653061224489804</v>
      </c>
      <c r="AI1421" s="119">
        <v>69.483319296643344</v>
      </c>
      <c r="AJ1421" s="117">
        <v>65.851670741646302</v>
      </c>
      <c r="AK1421" s="115"/>
      <c r="AL1421" s="118">
        <v>8.2866732456140344</v>
      </c>
      <c r="AM1421" s="118">
        <v>8.5393563967064026</v>
      </c>
      <c r="AN1421" s="115">
        <v>8.6705852338466194</v>
      </c>
      <c r="AO1421" s="115">
        <v>8.6447018087570306</v>
      </c>
      <c r="AP1421" s="115">
        <v>8.6516602529745974</v>
      </c>
      <c r="AQ1421" s="119">
        <v>8.4787116506001716</v>
      </c>
      <c r="AR1421" s="115">
        <v>8.1837999999999997</v>
      </c>
      <c r="AS1421" s="115"/>
      <c r="AT1421" s="118">
        <v>332.82923603782854</v>
      </c>
      <c r="AU1421" s="118">
        <v>382.04463108409959</v>
      </c>
      <c r="AV1421" s="119">
        <v>539.81532078158466</v>
      </c>
      <c r="AW1421" s="119">
        <v>519.30400248128228</v>
      </c>
      <c r="AX1421" s="119">
        <v>577.06418839830269</v>
      </c>
      <c r="AY1421" s="119">
        <v>792.04180120723322</v>
      </c>
      <c r="AZ1421" s="119">
        <v>1003.1330713500776</v>
      </c>
      <c r="BA1421" s="119"/>
    </row>
    <row r="1422" spans="1:53" x14ac:dyDescent="0.25">
      <c r="A1422" s="180" t="s">
        <v>2540</v>
      </c>
      <c r="B1422" s="181">
        <v>3</v>
      </c>
      <c r="C1422" s="182" t="s">
        <v>2541</v>
      </c>
      <c r="D1422" s="31"/>
      <c r="E1422" s="32"/>
      <c r="F1422" s="160">
        <v>12870</v>
      </c>
      <c r="G1422" s="109">
        <v>10138</v>
      </c>
      <c r="H1422" s="110">
        <v>10176</v>
      </c>
      <c r="I1422" s="110">
        <v>10024</v>
      </c>
      <c r="J1422" s="110">
        <v>9872</v>
      </c>
      <c r="K1422" s="110">
        <v>9413</v>
      </c>
      <c r="L1422" s="110">
        <v>9321</v>
      </c>
      <c r="M1422" s="111"/>
      <c r="N1422" s="112">
        <v>0.38649943264986325</v>
      </c>
      <c r="O1422" s="112">
        <v>0.44406005794257519</v>
      </c>
      <c r="P1422" s="113">
        <v>0.52021765448271617</v>
      </c>
      <c r="Q1422" s="113">
        <v>0.51902263612785671</v>
      </c>
      <c r="R1422" s="113">
        <v>0.54407620683183</v>
      </c>
      <c r="S1422" s="207">
        <v>0.568189620157177</v>
      </c>
      <c r="T1422" s="113">
        <v>0.57964779890664742</v>
      </c>
      <c r="U1422" s="111"/>
      <c r="V1422" s="114">
        <v>72.718800049999999</v>
      </c>
      <c r="W1422" s="114">
        <v>74.010000000000005</v>
      </c>
      <c r="X1422" s="115">
        <v>74.926479278199167</v>
      </c>
      <c r="Y1422" s="115">
        <v>75.186214791010002</v>
      </c>
      <c r="Z1422" s="115">
        <v>75.537913167600152</v>
      </c>
      <c r="AA1422" s="119">
        <v>76.33587578026868</v>
      </c>
      <c r="AB1422" s="115">
        <v>76.817396537054691</v>
      </c>
      <c r="AC1422" s="115"/>
      <c r="AD1422" s="116">
        <v>72.151703556005955</v>
      </c>
      <c r="AE1422" s="116">
        <v>72.490296309213889</v>
      </c>
      <c r="AF1422" s="115">
        <v>72.727272727272734</v>
      </c>
      <c r="AG1422" s="115">
        <v>72.727272727272734</v>
      </c>
      <c r="AH1422" s="115">
        <v>72.727272727272734</v>
      </c>
      <c r="AI1422" s="119">
        <v>74.913418597599502</v>
      </c>
      <c r="AJ1422" s="117">
        <v>77.130681818181827</v>
      </c>
      <c r="AK1422" s="115"/>
      <c r="AL1422" s="118">
        <v>9.2807939260739261</v>
      </c>
      <c r="AM1422" s="118">
        <v>9.5564569909622552</v>
      </c>
      <c r="AN1422" s="115">
        <v>9.6407500030069251</v>
      </c>
      <c r="AO1422" s="115">
        <v>9.6999048415076476</v>
      </c>
      <c r="AP1422" s="115">
        <v>9.726739834660135</v>
      </c>
      <c r="AQ1422" s="119">
        <v>9.3678464113665569</v>
      </c>
      <c r="AR1422" s="115">
        <v>8.8954000000000004</v>
      </c>
      <c r="AS1422" s="115"/>
      <c r="AT1422" s="118">
        <v>325.2500302728256</v>
      </c>
      <c r="AU1422" s="118">
        <v>454.93410333395337</v>
      </c>
      <c r="AV1422" s="119">
        <v>693.12624522579813</v>
      </c>
      <c r="AW1422" s="119">
        <v>682.77953240313582</v>
      </c>
      <c r="AX1422" s="119">
        <v>774.7386158909934</v>
      </c>
      <c r="AY1422" s="119">
        <v>871.38318870465446</v>
      </c>
      <c r="AZ1422" s="119">
        <v>930.42105746317884</v>
      </c>
      <c r="BA1422" s="119"/>
    </row>
    <row r="1423" spans="1:53" x14ac:dyDescent="0.25">
      <c r="A1423" s="180" t="s">
        <v>2542</v>
      </c>
      <c r="B1423" s="181">
        <v>4</v>
      </c>
      <c r="C1423" s="182" t="s">
        <v>2543</v>
      </c>
      <c r="D1423" s="31"/>
      <c r="E1423" s="32"/>
      <c r="F1423" s="160">
        <v>2480</v>
      </c>
      <c r="G1423" s="109">
        <v>2884</v>
      </c>
      <c r="H1423" s="110">
        <v>3092</v>
      </c>
      <c r="I1423" s="110">
        <v>3121</v>
      </c>
      <c r="J1423" s="110">
        <v>3149</v>
      </c>
      <c r="K1423" s="110">
        <v>3232</v>
      </c>
      <c r="L1423" s="110">
        <v>2463</v>
      </c>
      <c r="M1423" s="111"/>
      <c r="N1423" s="112">
        <v>0.36189785040645273</v>
      </c>
      <c r="O1423" s="112">
        <v>0.41019587574080191</v>
      </c>
      <c r="P1423" s="113">
        <v>0.48076934380328978</v>
      </c>
      <c r="Q1423" s="113">
        <v>0.47925021238927284</v>
      </c>
      <c r="R1423" s="113">
        <v>0.50239987185414947</v>
      </c>
      <c r="S1423" s="207">
        <v>0.53226436808666899</v>
      </c>
      <c r="T1423" s="113">
        <v>0.55052454015335728</v>
      </c>
      <c r="U1423" s="111"/>
      <c r="V1423" s="114">
        <v>72.209180599999996</v>
      </c>
      <c r="W1423" s="114">
        <v>74.05</v>
      </c>
      <c r="X1423" s="115">
        <v>75.315847146591523</v>
      </c>
      <c r="Y1423" s="115">
        <v>75.714403850482341</v>
      </c>
      <c r="Z1423" s="115">
        <v>76.202858077357845</v>
      </c>
      <c r="AA1423" s="119">
        <v>77.43038793798587</v>
      </c>
      <c r="AB1423" s="115">
        <v>78.220212970913877</v>
      </c>
      <c r="AC1423" s="115"/>
      <c r="AD1423" s="116">
        <v>64.670231613187795</v>
      </c>
      <c r="AE1423" s="116">
        <v>64.998116268916377</v>
      </c>
      <c r="AF1423" s="115">
        <v>65.079365079365076</v>
      </c>
      <c r="AG1423" s="115">
        <v>65.079365079365076</v>
      </c>
      <c r="AH1423" s="115">
        <v>65.079365079365076</v>
      </c>
      <c r="AI1423" s="119">
        <v>65.239272717241406</v>
      </c>
      <c r="AJ1423" s="117">
        <v>65.294117647058826</v>
      </c>
      <c r="AK1423" s="115"/>
      <c r="AL1423" s="118">
        <v>7.9354019515477789</v>
      </c>
      <c r="AM1423" s="118">
        <v>8.2236019335347414</v>
      </c>
      <c r="AN1423" s="115">
        <v>8.3025448169411487</v>
      </c>
      <c r="AO1423" s="115">
        <v>8.3914203278688539</v>
      </c>
      <c r="AP1423" s="115">
        <v>8.4200371079213188</v>
      </c>
      <c r="AQ1423" s="119">
        <v>8.2687894939037729</v>
      </c>
      <c r="AR1423" s="115">
        <v>8.0237999999999996</v>
      </c>
      <c r="AS1423" s="115"/>
      <c r="AT1423" s="118">
        <v>315.91192504636746</v>
      </c>
      <c r="AU1423" s="118">
        <v>418.80224229351626</v>
      </c>
      <c r="AV1423" s="119">
        <v>633.34894249278727</v>
      </c>
      <c r="AW1423" s="119">
        <v>619.05911545700008</v>
      </c>
      <c r="AX1423" s="119">
        <v>699.9895752178644</v>
      </c>
      <c r="AY1423" s="119">
        <v>815.27086616307497</v>
      </c>
      <c r="AZ1423" s="119">
        <v>901.76415681403012</v>
      </c>
      <c r="BA1423" s="119"/>
    </row>
    <row r="1424" spans="1:53" x14ac:dyDescent="0.25">
      <c r="A1424" s="180" t="s">
        <v>2544</v>
      </c>
      <c r="B1424" s="181">
        <v>5</v>
      </c>
      <c r="C1424" s="182" t="s">
        <v>2545</v>
      </c>
      <c r="D1424" s="31"/>
      <c r="E1424" s="32"/>
      <c r="F1424" s="160">
        <v>21504</v>
      </c>
      <c r="G1424" s="109">
        <v>23194</v>
      </c>
      <c r="H1424" s="110">
        <v>24725</v>
      </c>
      <c r="I1424" s="110">
        <v>24908</v>
      </c>
      <c r="J1424" s="110">
        <v>25087</v>
      </c>
      <c r="K1424" s="110">
        <v>25584</v>
      </c>
      <c r="L1424" s="110">
        <v>25913</v>
      </c>
      <c r="M1424" s="111"/>
      <c r="N1424" s="112">
        <v>0.34089384563255115</v>
      </c>
      <c r="O1424" s="112">
        <v>0.35303281018588095</v>
      </c>
      <c r="P1424" s="113">
        <v>0.40792740802637562</v>
      </c>
      <c r="Q1424" s="113">
        <v>0.39764491233291022</v>
      </c>
      <c r="R1424" s="113">
        <v>0.41502700630440859</v>
      </c>
      <c r="S1424" s="207">
        <v>0.48361184460582052</v>
      </c>
      <c r="T1424" s="113">
        <v>0.53836210064814316</v>
      </c>
      <c r="U1424" s="111"/>
      <c r="V1424" s="114">
        <v>72.413772350000002</v>
      </c>
      <c r="W1424" s="114">
        <v>73.58</v>
      </c>
      <c r="X1424" s="115">
        <v>74.428405392629401</v>
      </c>
      <c r="Y1424" s="115">
        <v>74.663217685015539</v>
      </c>
      <c r="Z1424" s="115">
        <v>74.980777004082867</v>
      </c>
      <c r="AA1424" s="119">
        <v>75.65021169118603</v>
      </c>
      <c r="AB1424" s="115">
        <v>76.024472008782894</v>
      </c>
      <c r="AC1424" s="115"/>
      <c r="AD1424" s="116">
        <v>54.011520729322001</v>
      </c>
      <c r="AE1424" s="116">
        <v>54.420190525527744</v>
      </c>
      <c r="AF1424" s="115">
        <v>54.416992567976621</v>
      </c>
      <c r="AG1424" s="115">
        <v>54.260089686098652</v>
      </c>
      <c r="AH1424" s="115">
        <v>54.308269789796512</v>
      </c>
      <c r="AI1424" s="119">
        <v>59.115273460535491</v>
      </c>
      <c r="AJ1424" s="117">
        <v>64.225746268656707</v>
      </c>
      <c r="AK1424" s="115"/>
      <c r="AL1424" s="118">
        <v>7.392925366336633</v>
      </c>
      <c r="AM1424" s="118">
        <v>7.7621304186447988</v>
      </c>
      <c r="AN1424" s="115">
        <v>7.9863374960715898</v>
      </c>
      <c r="AO1424" s="115">
        <v>7.9258151427922128</v>
      </c>
      <c r="AP1424" s="115">
        <v>7.9563912425862187</v>
      </c>
      <c r="AQ1424" s="119">
        <v>7.7969045042716303</v>
      </c>
      <c r="AR1424" s="115">
        <v>7.4683999999999999</v>
      </c>
      <c r="AS1424" s="115"/>
      <c r="AT1424" s="118">
        <v>302.91843858947425</v>
      </c>
      <c r="AU1424" s="118">
        <v>315.23300259304295</v>
      </c>
      <c r="AV1424" s="119">
        <v>452.15776422667199</v>
      </c>
      <c r="AW1424" s="119">
        <v>422.02728700816397</v>
      </c>
      <c r="AX1424" s="119">
        <v>470.95566614936058</v>
      </c>
      <c r="AY1424" s="119">
        <v>696.01064044743543</v>
      </c>
      <c r="AZ1424" s="119">
        <v>928.24879620857473</v>
      </c>
      <c r="BA1424" s="119"/>
    </row>
    <row r="1425" spans="1:53" x14ac:dyDescent="0.25">
      <c r="A1425" s="180" t="s">
        <v>2546</v>
      </c>
      <c r="B1425" s="181">
        <v>6</v>
      </c>
      <c r="C1425" s="182" t="s">
        <v>2547</v>
      </c>
      <c r="D1425" s="31"/>
      <c r="E1425" s="32"/>
      <c r="F1425" s="160">
        <v>7272</v>
      </c>
      <c r="G1425" s="109">
        <v>8330</v>
      </c>
      <c r="H1425" s="110">
        <v>8844</v>
      </c>
      <c r="I1425" s="110">
        <v>8895</v>
      </c>
      <c r="J1425" s="110">
        <v>8945</v>
      </c>
      <c r="K1425" s="110">
        <v>9079</v>
      </c>
      <c r="L1425" s="110">
        <v>8664</v>
      </c>
      <c r="M1425" s="111"/>
      <c r="N1425" s="112">
        <v>0.34889402659149216</v>
      </c>
      <c r="O1425" s="112">
        <v>0.37446537354938214</v>
      </c>
      <c r="P1425" s="113">
        <v>0.43805504853796495</v>
      </c>
      <c r="Q1425" s="113">
        <v>0.43133049797987122</v>
      </c>
      <c r="R1425" s="113">
        <v>0.45204189400340128</v>
      </c>
      <c r="S1425" s="207">
        <v>0.508560041068987</v>
      </c>
      <c r="T1425" s="113">
        <v>0.55194254502978568</v>
      </c>
      <c r="U1425" s="111"/>
      <c r="V1425" s="114">
        <v>72.778317650000005</v>
      </c>
      <c r="W1425" s="114">
        <v>73.760000000000005</v>
      </c>
      <c r="X1425" s="115">
        <v>74.410924939597123</v>
      </c>
      <c r="Y1425" s="115">
        <v>74.579502983887082</v>
      </c>
      <c r="Z1425" s="115">
        <v>74.860135562342478</v>
      </c>
      <c r="AA1425" s="119">
        <v>75.311099322150199</v>
      </c>
      <c r="AB1425" s="115">
        <v>75.522849504705604</v>
      </c>
      <c r="AC1425" s="115"/>
      <c r="AD1425" s="116">
        <v>52.286017759752347</v>
      </c>
      <c r="AE1425" s="116">
        <v>52.552997287201734</v>
      </c>
      <c r="AF1425" s="115">
        <v>52.550908096359315</v>
      </c>
      <c r="AG1425" s="115">
        <v>52.445908142088548</v>
      </c>
      <c r="AH1425" s="115">
        <v>52.479880689364713</v>
      </c>
      <c r="AI1425" s="119">
        <v>57.276740943124196</v>
      </c>
      <c r="AJ1425" s="117">
        <v>62.416998671978753</v>
      </c>
      <c r="AK1425" s="115"/>
      <c r="AL1425" s="118">
        <v>8.0837245082402962</v>
      </c>
      <c r="AM1425" s="118">
        <v>8.4102762242562914</v>
      </c>
      <c r="AN1425" s="115">
        <v>8.4142153043797645</v>
      </c>
      <c r="AO1425" s="115">
        <v>8.5457675886951279</v>
      </c>
      <c r="AP1425" s="115">
        <v>8.5494563844216227</v>
      </c>
      <c r="AQ1425" s="119">
        <v>8.1088682811485882</v>
      </c>
      <c r="AR1425" s="115">
        <v>7.5464000000000002</v>
      </c>
      <c r="AS1425" s="115"/>
      <c r="AT1425" s="118">
        <v>308.31328581537986</v>
      </c>
      <c r="AU1425" s="118">
        <v>357.01425341882225</v>
      </c>
      <c r="AV1425" s="119">
        <v>543.5646339952624</v>
      </c>
      <c r="AW1425" s="119">
        <v>514.5889692103525</v>
      </c>
      <c r="AX1425" s="119">
        <v>583.61052069064044</v>
      </c>
      <c r="AY1425" s="119">
        <v>801.49682515663153</v>
      </c>
      <c r="AZ1425" s="119">
        <v>1014.3924619435386</v>
      </c>
      <c r="BA1425" s="119"/>
    </row>
    <row r="1426" spans="1:53" x14ac:dyDescent="0.25">
      <c r="A1426" s="180" t="s">
        <v>2548</v>
      </c>
      <c r="B1426" s="181">
        <v>7</v>
      </c>
      <c r="C1426" s="182" t="s">
        <v>2549</v>
      </c>
      <c r="D1426" s="31"/>
      <c r="E1426" s="32"/>
      <c r="F1426" s="160">
        <v>19987</v>
      </c>
      <c r="G1426" s="109">
        <v>19731</v>
      </c>
      <c r="H1426" s="110">
        <v>20298</v>
      </c>
      <c r="I1426" s="110">
        <v>20179</v>
      </c>
      <c r="J1426" s="110">
        <v>20056</v>
      </c>
      <c r="K1426" s="110">
        <v>19660</v>
      </c>
      <c r="L1426" s="110">
        <v>19204</v>
      </c>
      <c r="M1426" s="111"/>
      <c r="N1426" s="112">
        <v>0.40444438918265851</v>
      </c>
      <c r="O1426" s="112">
        <v>0.4388001107274842</v>
      </c>
      <c r="P1426" s="113">
        <v>0.50969092038530017</v>
      </c>
      <c r="Q1426" s="113">
        <v>0.50302446005623425</v>
      </c>
      <c r="R1426" s="113">
        <v>0.5258022210085973</v>
      </c>
      <c r="S1426" s="207">
        <v>0.57695500631279961</v>
      </c>
      <c r="T1426" s="113">
        <v>0.61214153810375882</v>
      </c>
      <c r="U1426" s="111"/>
      <c r="V1426" s="114">
        <v>72.681601549999996</v>
      </c>
      <c r="W1426" s="114">
        <v>74.44</v>
      </c>
      <c r="X1426" s="115">
        <v>75.750587198739865</v>
      </c>
      <c r="Y1426" s="115">
        <v>76.134264369343313</v>
      </c>
      <c r="Z1426" s="115">
        <v>76.599489637059875</v>
      </c>
      <c r="AA1426" s="119">
        <v>77.830273030668195</v>
      </c>
      <c r="AB1426" s="115">
        <v>78.623654982077838</v>
      </c>
      <c r="AC1426" s="115"/>
      <c r="AD1426" s="116">
        <v>78.717184652838654</v>
      </c>
      <c r="AE1426" s="116">
        <v>79.155177467036381</v>
      </c>
      <c r="AF1426" s="115">
        <v>79.640718562874241</v>
      </c>
      <c r="AG1426" s="115">
        <v>79.640718562874241</v>
      </c>
      <c r="AH1426" s="115">
        <v>79.640718562874241</v>
      </c>
      <c r="AI1426" s="119">
        <v>75.975551455361142</v>
      </c>
      <c r="AJ1426" s="117">
        <v>71.743772241992886</v>
      </c>
      <c r="AK1426" s="115"/>
      <c r="AL1426" s="118">
        <v>9.2764454258051767</v>
      </c>
      <c r="AM1426" s="118">
        <v>9.5247402678650115</v>
      </c>
      <c r="AN1426" s="115">
        <v>9.6771197002684488</v>
      </c>
      <c r="AO1426" s="115">
        <v>9.6007750536267569</v>
      </c>
      <c r="AP1426" s="115">
        <v>9.6122409844961236</v>
      </c>
      <c r="AQ1426" s="119">
        <v>9.3495088505097073</v>
      </c>
      <c r="AR1426" s="115">
        <v>8.9502000000000006</v>
      </c>
      <c r="AS1426" s="115"/>
      <c r="AT1426" s="118">
        <v>353.75396543145649</v>
      </c>
      <c r="AU1426" s="118">
        <v>420.17000851932193</v>
      </c>
      <c r="AV1426" s="119">
        <v>615.55137593112454</v>
      </c>
      <c r="AW1426" s="119">
        <v>591.58459543557558</v>
      </c>
      <c r="AX1426" s="119">
        <v>664.47543723143247</v>
      </c>
      <c r="AY1426" s="119">
        <v>880.97796190998645</v>
      </c>
      <c r="AZ1426" s="119">
        <v>1087.592537169048</v>
      </c>
      <c r="BA1426" s="119"/>
    </row>
    <row r="1427" spans="1:53" x14ac:dyDescent="0.25">
      <c r="A1427" s="180" t="s">
        <v>2550</v>
      </c>
      <c r="B1427" s="181">
        <v>8</v>
      </c>
      <c r="C1427" s="182" t="s">
        <v>2551</v>
      </c>
      <c r="D1427" s="31"/>
      <c r="E1427" s="32"/>
      <c r="F1427" s="160">
        <v>29180</v>
      </c>
      <c r="G1427" s="109">
        <v>29884</v>
      </c>
      <c r="H1427" s="110">
        <v>31236</v>
      </c>
      <c r="I1427" s="110">
        <v>31240</v>
      </c>
      <c r="J1427" s="110">
        <v>31236</v>
      </c>
      <c r="K1427" s="110">
        <v>31174</v>
      </c>
      <c r="L1427" s="110">
        <v>28492</v>
      </c>
      <c r="M1427" s="111"/>
      <c r="N1427" s="112">
        <v>0.38685714684567041</v>
      </c>
      <c r="O1427" s="112">
        <v>0.44396320389554494</v>
      </c>
      <c r="P1427" s="113">
        <v>0.51662776378692021</v>
      </c>
      <c r="Q1427" s="113">
        <v>0.51542324963085373</v>
      </c>
      <c r="R1427" s="113">
        <v>0.53907949787669662</v>
      </c>
      <c r="S1427" s="207">
        <v>0.57450909467569744</v>
      </c>
      <c r="T1427" s="113">
        <v>0.59584943288121761</v>
      </c>
      <c r="U1427" s="111"/>
      <c r="V1427" s="114">
        <v>72.718800049999999</v>
      </c>
      <c r="W1427" s="114">
        <v>74.41</v>
      </c>
      <c r="X1427" s="115">
        <v>75.650260059435467</v>
      </c>
      <c r="Y1427" s="115">
        <v>75.987617336671036</v>
      </c>
      <c r="Z1427" s="115">
        <v>76.449570218067464</v>
      </c>
      <c r="AA1427" s="119">
        <v>77.597916453284256</v>
      </c>
      <c r="AB1427" s="115">
        <v>78.331755886755715</v>
      </c>
      <c r="AC1427" s="115"/>
      <c r="AD1427" s="116">
        <v>73.388084653255461</v>
      </c>
      <c r="AE1427" s="116">
        <v>73.815685642895161</v>
      </c>
      <c r="AF1427" s="115">
        <v>74.15094339622641</v>
      </c>
      <c r="AG1427" s="115">
        <v>74.15094339622641</v>
      </c>
      <c r="AH1427" s="115">
        <v>74.15094339622641</v>
      </c>
      <c r="AI1427" s="119">
        <v>74.52848937759093</v>
      </c>
      <c r="AJ1427" s="117">
        <v>74.729596853490648</v>
      </c>
      <c r="AK1427" s="115"/>
      <c r="AL1427" s="118">
        <v>9.4329552863717723</v>
      </c>
      <c r="AM1427" s="118">
        <v>9.6838053717823769</v>
      </c>
      <c r="AN1427" s="115">
        <v>9.8329285813101457</v>
      </c>
      <c r="AO1427" s="115">
        <v>9.7573749287749276</v>
      </c>
      <c r="AP1427" s="115">
        <v>9.7855358648935624</v>
      </c>
      <c r="AQ1427" s="119">
        <v>9.4373189134958935</v>
      </c>
      <c r="AR1427" s="115">
        <v>8.9543999999999997</v>
      </c>
      <c r="AS1427" s="115"/>
      <c r="AT1427" s="118">
        <v>320.7035058351313</v>
      </c>
      <c r="AU1427" s="118">
        <v>444.16280447954762</v>
      </c>
      <c r="AV1427" s="119">
        <v>656.68243678408794</v>
      </c>
      <c r="AW1427" s="119">
        <v>651.1641007521855</v>
      </c>
      <c r="AX1427" s="119">
        <v>732.39474056865527</v>
      </c>
      <c r="AY1427" s="119">
        <v>877.17609007041028</v>
      </c>
      <c r="AZ1427" s="119">
        <v>991.09957700673249</v>
      </c>
      <c r="BA1427" s="119"/>
    </row>
    <row r="1428" spans="1:53" x14ac:dyDescent="0.25">
      <c r="A1428" s="180"/>
      <c r="B1428" s="183"/>
      <c r="C1428" s="182"/>
      <c r="D1428" s="31"/>
      <c r="E1428" s="32"/>
      <c r="F1428" s="160"/>
      <c r="G1428" s="109"/>
      <c r="H1428" s="110"/>
      <c r="I1428" s="110"/>
      <c r="J1428" s="110"/>
      <c r="K1428" s="110"/>
      <c r="L1428" s="110" t="s">
        <v>15</v>
      </c>
      <c r="M1428" s="111"/>
      <c r="N1428" s="112"/>
      <c r="O1428" s="112"/>
      <c r="P1428" s="113"/>
      <c r="Q1428" s="113"/>
      <c r="R1428" s="113"/>
      <c r="S1428" s="207"/>
      <c r="T1428" s="113"/>
      <c r="U1428" s="111"/>
      <c r="V1428" s="114"/>
      <c r="W1428" s="114"/>
      <c r="X1428" s="115"/>
      <c r="Y1428" s="115"/>
      <c r="Z1428" s="115"/>
      <c r="AA1428" s="119"/>
      <c r="AB1428" s="115"/>
      <c r="AC1428" s="115"/>
      <c r="AD1428" s="116"/>
      <c r="AE1428" s="116"/>
      <c r="AF1428" s="115"/>
      <c r="AG1428" s="115"/>
      <c r="AH1428" s="115"/>
      <c r="AI1428" s="119"/>
      <c r="AJ1428" s="120"/>
      <c r="AK1428" s="115"/>
      <c r="AL1428" s="118"/>
      <c r="AM1428" s="118"/>
      <c r="AN1428" s="115"/>
      <c r="AO1428" s="115"/>
      <c r="AP1428" s="115"/>
      <c r="AQ1428" s="119"/>
      <c r="AR1428" s="115"/>
      <c r="AS1428" s="115"/>
      <c r="AT1428" s="118"/>
      <c r="AU1428" s="118"/>
      <c r="AV1428" s="119"/>
      <c r="AW1428" s="119"/>
      <c r="AX1428" s="119"/>
      <c r="AY1428" s="119"/>
      <c r="AZ1428" s="119"/>
      <c r="BA1428" s="119"/>
    </row>
    <row r="1429" spans="1:53" x14ac:dyDescent="0.25">
      <c r="A1429" s="177" t="s">
        <v>2552</v>
      </c>
      <c r="B1429" s="178"/>
      <c r="C1429" s="179" t="s">
        <v>2553</v>
      </c>
      <c r="D1429" s="31"/>
      <c r="E1429" s="32"/>
      <c r="F1429" s="159">
        <v>20354</v>
      </c>
      <c r="G1429" s="97">
        <v>16650</v>
      </c>
      <c r="H1429" s="98">
        <v>17119</v>
      </c>
      <c r="I1429" s="98">
        <v>17015</v>
      </c>
      <c r="J1429" s="98">
        <v>16910</v>
      </c>
      <c r="K1429" s="98">
        <v>16575</v>
      </c>
      <c r="L1429" s="98">
        <v>14457</v>
      </c>
      <c r="M1429" s="121"/>
      <c r="N1429" s="100">
        <v>0.24496190163119136</v>
      </c>
      <c r="O1429" s="100">
        <v>0.20072660289007144</v>
      </c>
      <c r="P1429" s="101">
        <v>0.20346764825098987</v>
      </c>
      <c r="Q1429" s="101">
        <v>0.20873585575302456</v>
      </c>
      <c r="R1429" s="101">
        <v>0.21292364143022788</v>
      </c>
      <c r="S1429" s="206">
        <v>0.275107760864716</v>
      </c>
      <c r="T1429" s="101">
        <v>0.33311868247336945</v>
      </c>
      <c r="U1429" s="121"/>
      <c r="V1429" s="102">
        <v>67.631574018067695</v>
      </c>
      <c r="W1429" s="102">
        <v>72.400000000000006</v>
      </c>
      <c r="X1429" s="103">
        <v>75.113401175119748</v>
      </c>
      <c r="Y1429" s="103">
        <v>76.189898337699091</v>
      </c>
      <c r="Z1429" s="103">
        <v>77.434981148313184</v>
      </c>
      <c r="AA1429" s="107">
        <v>80.031942497891805</v>
      </c>
      <c r="AB1429" s="103">
        <v>81.571665712041764</v>
      </c>
      <c r="AC1429" s="103"/>
      <c r="AD1429" s="104">
        <v>24.906361379111541</v>
      </c>
      <c r="AE1429" s="104">
        <v>25.074912429765899</v>
      </c>
      <c r="AF1429" s="103">
        <v>25.066654663423815</v>
      </c>
      <c r="AG1429" s="103">
        <v>24.651630305334788</v>
      </c>
      <c r="AH1429" s="103">
        <v>24.785910693586956</v>
      </c>
      <c r="AI1429" s="107">
        <v>27.591031816952182</v>
      </c>
      <c r="AJ1429" s="105">
        <v>30.618556701030929</v>
      </c>
      <c r="AK1429" s="103"/>
      <c r="AL1429" s="106">
        <v>5.3007758166402752</v>
      </c>
      <c r="AM1429" s="106">
        <v>5.5604170513560298</v>
      </c>
      <c r="AN1429" s="103">
        <v>5.4506531297398055</v>
      </c>
      <c r="AO1429" s="103">
        <v>5.6175711070874295</v>
      </c>
      <c r="AP1429" s="103">
        <v>5.565775677370798</v>
      </c>
      <c r="AQ1429" s="107">
        <v>5.2944505665118626</v>
      </c>
      <c r="AR1429" s="103">
        <v>4.9364471159994885</v>
      </c>
      <c r="AS1429" s="103"/>
      <c r="AT1429" s="106">
        <v>244.73308855193187</v>
      </c>
      <c r="AU1429" s="106">
        <v>132.92894803224755</v>
      </c>
      <c r="AV1429" s="107">
        <v>132.92894803224755</v>
      </c>
      <c r="AW1429" s="107">
        <v>137.07111495131574</v>
      </c>
      <c r="AX1429" s="107">
        <v>141.20212859729253</v>
      </c>
      <c r="AY1429" s="107">
        <v>249.7497210176935</v>
      </c>
      <c r="AZ1429" s="107">
        <v>406.6199393002214</v>
      </c>
      <c r="BA1429" s="107"/>
    </row>
    <row r="1430" spans="1:53" x14ac:dyDescent="0.25">
      <c r="A1430" s="180" t="s">
        <v>2554</v>
      </c>
      <c r="B1430" s="181">
        <v>1</v>
      </c>
      <c r="C1430" s="182" t="s">
        <v>1460</v>
      </c>
      <c r="D1430" s="31"/>
      <c r="E1430" s="32"/>
      <c r="F1430" s="160">
        <v>5530</v>
      </c>
      <c r="G1430" s="109">
        <v>4751</v>
      </c>
      <c r="H1430" s="110">
        <v>4924</v>
      </c>
      <c r="I1430" s="110">
        <v>4911</v>
      </c>
      <c r="J1430" s="110">
        <v>4894</v>
      </c>
      <c r="K1430" s="110">
        <v>4838</v>
      </c>
      <c r="L1430" s="110">
        <v>4455</v>
      </c>
      <c r="M1430" s="111"/>
      <c r="N1430" s="112">
        <v>0.23528035494346689</v>
      </c>
      <c r="O1430" s="112">
        <v>0.20511201718934202</v>
      </c>
      <c r="P1430" s="113">
        <v>0.2126380788344685</v>
      </c>
      <c r="Q1430" s="113">
        <v>0.19415332590986206</v>
      </c>
      <c r="R1430" s="113">
        <v>0.19442206751692839</v>
      </c>
      <c r="S1430" s="207">
        <v>0.28802379817009677</v>
      </c>
      <c r="T1430" s="113">
        <v>0.36385507357104757</v>
      </c>
      <c r="U1430" s="111"/>
      <c r="V1430" s="114">
        <v>69.780862519999999</v>
      </c>
      <c r="W1430" s="114">
        <v>72.430000000000007</v>
      </c>
      <c r="X1430" s="115">
        <v>73.95448636720397</v>
      </c>
      <c r="Y1430" s="115">
        <v>74.488750859397967</v>
      </c>
      <c r="Z1430" s="115">
        <v>75.209698498351614</v>
      </c>
      <c r="AA1430" s="119">
        <v>76.508429586479565</v>
      </c>
      <c r="AB1430" s="115">
        <v>77.212285627939195</v>
      </c>
      <c r="AC1430" s="115"/>
      <c r="AD1430" s="116">
        <v>15.860522103865046</v>
      </c>
      <c r="AE1430" s="116">
        <v>16.001082826473787</v>
      </c>
      <c r="AF1430" s="115">
        <v>15.999982898785387</v>
      </c>
      <c r="AG1430" s="115">
        <v>15.94470199546226</v>
      </c>
      <c r="AH1430" s="115">
        <v>15.962588032791105</v>
      </c>
      <c r="AI1430" s="119">
        <v>26.437322676176336</v>
      </c>
      <c r="AJ1430" s="117">
        <v>37.784090909090914</v>
      </c>
      <c r="AK1430" s="115"/>
      <c r="AL1430" s="118">
        <v>5.415774734488541</v>
      </c>
      <c r="AM1430" s="118">
        <v>5.7493059930658745</v>
      </c>
      <c r="AN1430" s="115">
        <v>5.662263773305348</v>
      </c>
      <c r="AO1430" s="115">
        <v>5.855378555506018</v>
      </c>
      <c r="AP1430" s="115">
        <v>5.8205759757155251</v>
      </c>
      <c r="AQ1430" s="119">
        <v>5.6255731743790118</v>
      </c>
      <c r="AR1430" s="115">
        <v>5.335</v>
      </c>
      <c r="AS1430" s="115"/>
      <c r="AT1430" s="118">
        <v>249.05110263313759</v>
      </c>
      <c r="AU1430" s="118">
        <v>162.55499204249637</v>
      </c>
      <c r="AV1430" s="119">
        <v>174.23943193117037</v>
      </c>
      <c r="AW1430" s="119">
        <v>137.49825089717277</v>
      </c>
      <c r="AX1430" s="119">
        <v>136.82762508625535</v>
      </c>
      <c r="AY1430" s="119">
        <v>292.07637294060987</v>
      </c>
      <c r="AZ1430" s="119">
        <v>479.91366872881349</v>
      </c>
      <c r="BA1430" s="119"/>
    </row>
    <row r="1431" spans="1:53" x14ac:dyDescent="0.25">
      <c r="A1431" s="180" t="s">
        <v>2555</v>
      </c>
      <c r="B1431" s="181">
        <v>2</v>
      </c>
      <c r="C1431" s="182" t="s">
        <v>2556</v>
      </c>
      <c r="D1431" s="31"/>
      <c r="E1431" s="32"/>
      <c r="F1431" s="160">
        <v>3437</v>
      </c>
      <c r="G1431" s="109">
        <v>3537</v>
      </c>
      <c r="H1431" s="110">
        <v>3761</v>
      </c>
      <c r="I1431" s="110">
        <v>3784</v>
      </c>
      <c r="J1431" s="110">
        <v>3806</v>
      </c>
      <c r="K1431" s="110">
        <v>3868</v>
      </c>
      <c r="L1431" s="110">
        <v>2908</v>
      </c>
      <c r="M1431" s="111"/>
      <c r="N1431" s="112">
        <v>0.19456877238924161</v>
      </c>
      <c r="O1431" s="112">
        <v>0.11092948046652501</v>
      </c>
      <c r="P1431" s="113">
        <v>0.11321262102847442</v>
      </c>
      <c r="Q1431" s="113">
        <v>0.15361072347236712</v>
      </c>
      <c r="R1431" s="113">
        <v>0.15682805048995313</v>
      </c>
      <c r="S1431" s="207">
        <v>0.2022687402637447</v>
      </c>
      <c r="T1431" s="113">
        <v>0.25654846427626737</v>
      </c>
      <c r="U1431" s="111"/>
      <c r="V1431" s="114">
        <v>63.965993000000005</v>
      </c>
      <c r="W1431" s="114">
        <v>72.16</v>
      </c>
      <c r="X1431" s="115">
        <v>76.746477356836081</v>
      </c>
      <c r="Y1431" s="115">
        <v>78.655812994827272</v>
      </c>
      <c r="Z1431" s="115">
        <v>80.768085615397666</v>
      </c>
      <c r="AA1431" s="119">
        <v>85.417730374329039</v>
      </c>
      <c r="AB1431" s="115">
        <v>88.276461150526728</v>
      </c>
      <c r="AC1431" s="115"/>
      <c r="AD1431" s="116">
        <v>11.969252908196335</v>
      </c>
      <c r="AE1431" s="116">
        <v>12.076695337757114</v>
      </c>
      <c r="AF1431" s="115">
        <v>12.075854570144445</v>
      </c>
      <c r="AG1431" s="115">
        <v>12.033598707687872</v>
      </c>
      <c r="AH1431" s="115">
        <v>12.047270516356464</v>
      </c>
      <c r="AI1431" s="119">
        <v>15.912266928992835</v>
      </c>
      <c r="AJ1431" s="117">
        <v>20.0836820083682</v>
      </c>
      <c r="AK1431" s="115"/>
      <c r="AL1431" s="118">
        <v>3.9996957333333332</v>
      </c>
      <c r="AM1431" s="118">
        <v>4.254871674491393</v>
      </c>
      <c r="AN1431" s="115">
        <v>4.104264022389688</v>
      </c>
      <c r="AO1431" s="115">
        <v>4.3328924879393522</v>
      </c>
      <c r="AP1431" s="115">
        <v>4.2574146260754455</v>
      </c>
      <c r="AQ1431" s="119">
        <v>3.9027178786490424</v>
      </c>
      <c r="AR1431" s="115">
        <v>3.4588999999999999</v>
      </c>
      <c r="AS1431" s="115"/>
      <c r="AT1431" s="118">
        <v>240.31996724258133</v>
      </c>
      <c r="AU1431" s="118">
        <v>64.627228988183447</v>
      </c>
      <c r="AV1431" s="119">
        <v>64.627228988183447</v>
      </c>
      <c r="AW1431" s="119">
        <v>103.19523494312145</v>
      </c>
      <c r="AX1431" s="119">
        <v>105.84582966987684</v>
      </c>
      <c r="AY1431" s="119">
        <v>166.97075978887369</v>
      </c>
      <c r="AZ1431" s="119">
        <v>292.65979074017918</v>
      </c>
      <c r="BA1431" s="119"/>
    </row>
    <row r="1432" spans="1:53" x14ac:dyDescent="0.25">
      <c r="A1432" s="180" t="s">
        <v>2557</v>
      </c>
      <c r="B1432" s="181">
        <v>3</v>
      </c>
      <c r="C1432" s="182" t="s">
        <v>2558</v>
      </c>
      <c r="D1432" s="31"/>
      <c r="E1432" s="32"/>
      <c r="F1432" s="160">
        <v>3122</v>
      </c>
      <c r="G1432" s="109">
        <v>2222</v>
      </c>
      <c r="H1432" s="110">
        <v>2231</v>
      </c>
      <c r="I1432" s="110">
        <v>2197</v>
      </c>
      <c r="J1432" s="110">
        <v>2164</v>
      </c>
      <c r="K1432" s="110">
        <v>2063</v>
      </c>
      <c r="L1432" s="110">
        <v>1914</v>
      </c>
      <c r="M1432" s="111"/>
      <c r="N1432" s="112">
        <v>0.23764006628265802</v>
      </c>
      <c r="O1432" s="112">
        <v>0.15347587531972323</v>
      </c>
      <c r="P1432" s="113">
        <v>0.15416997489068315</v>
      </c>
      <c r="Q1432" s="113">
        <v>0.17967016743301698</v>
      </c>
      <c r="R1432" s="113">
        <v>0.18480416782306061</v>
      </c>
      <c r="S1432" s="207">
        <v>0.24438926340031436</v>
      </c>
      <c r="T1432" s="113">
        <v>0.30465723037479864</v>
      </c>
      <c r="U1432" s="111"/>
      <c r="V1432" s="114">
        <v>67.369655750000007</v>
      </c>
      <c r="W1432" s="114">
        <v>72.37</v>
      </c>
      <c r="X1432" s="115">
        <v>75.089701462810993</v>
      </c>
      <c r="Y1432" s="115">
        <v>76.21641888228956</v>
      </c>
      <c r="Z1432" s="115">
        <v>77.523036852256141</v>
      </c>
      <c r="AA1432" s="119">
        <v>80.080078823671329</v>
      </c>
      <c r="AB1432" s="115">
        <v>81.543971581674185</v>
      </c>
      <c r="AC1432" s="115"/>
      <c r="AD1432" s="116">
        <v>28.629543253153507</v>
      </c>
      <c r="AE1432" s="116">
        <v>28.693385201416493</v>
      </c>
      <c r="AF1432" s="115">
        <v>28.692885619988107</v>
      </c>
      <c r="AG1432" s="115">
        <v>28.667777321564586</v>
      </c>
      <c r="AH1432" s="115">
        <v>28.675901066580867</v>
      </c>
      <c r="AI1432" s="119">
        <v>29.281082525991366</v>
      </c>
      <c r="AJ1432" s="117">
        <v>29.921259842519689</v>
      </c>
      <c r="AK1432" s="115"/>
      <c r="AL1432" s="118">
        <v>4.4074309466019423</v>
      </c>
      <c r="AM1432" s="118">
        <v>4.7702110642781879</v>
      </c>
      <c r="AN1432" s="115">
        <v>4.5293727560340509</v>
      </c>
      <c r="AO1432" s="115">
        <v>4.8841237605238534</v>
      </c>
      <c r="AP1432" s="115">
        <v>4.8247778481012649</v>
      </c>
      <c r="AQ1432" s="119">
        <v>4.6933588142719458</v>
      </c>
      <c r="AR1432" s="115">
        <v>4.5038</v>
      </c>
      <c r="AS1432" s="115"/>
      <c r="AT1432" s="118">
        <v>239.31619293998403</v>
      </c>
      <c r="AU1432" s="118">
        <v>81.072817152032258</v>
      </c>
      <c r="AV1432" s="119">
        <v>81.072817152032258</v>
      </c>
      <c r="AW1432" s="119">
        <v>102.12250333924528</v>
      </c>
      <c r="AX1432" s="119">
        <v>106.91053556457078</v>
      </c>
      <c r="AY1432" s="119">
        <v>195.46098300200538</v>
      </c>
      <c r="AZ1432" s="119">
        <v>344.87267824787352</v>
      </c>
      <c r="BA1432" s="119"/>
    </row>
    <row r="1433" spans="1:53" x14ac:dyDescent="0.25">
      <c r="A1433" s="180" t="s">
        <v>2559</v>
      </c>
      <c r="B1433" s="181">
        <v>4</v>
      </c>
      <c r="C1433" s="182" t="s">
        <v>2560</v>
      </c>
      <c r="D1433" s="31"/>
      <c r="E1433" s="32"/>
      <c r="F1433" s="160">
        <v>3211</v>
      </c>
      <c r="G1433" s="109">
        <v>2306</v>
      </c>
      <c r="H1433" s="110">
        <v>2349</v>
      </c>
      <c r="I1433" s="110">
        <v>2326</v>
      </c>
      <c r="J1433" s="110">
        <v>2303</v>
      </c>
      <c r="K1433" s="110">
        <v>2232</v>
      </c>
      <c r="L1433" s="110">
        <v>2098</v>
      </c>
      <c r="M1433" s="111"/>
      <c r="N1433" s="112">
        <v>0.27324941388474205</v>
      </c>
      <c r="O1433" s="112">
        <v>0.25313741750156526</v>
      </c>
      <c r="P1433" s="113">
        <v>0.2879891579700094</v>
      </c>
      <c r="Q1433" s="113">
        <v>0.27079859633913439</v>
      </c>
      <c r="R1433" s="113">
        <v>0.28171820783228335</v>
      </c>
      <c r="S1433" s="207">
        <v>0.32941651933404265</v>
      </c>
      <c r="T1433" s="113">
        <v>0.36596514506816175</v>
      </c>
      <c r="U1433" s="111"/>
      <c r="V1433" s="114">
        <v>69.973550750000001</v>
      </c>
      <c r="W1433" s="114">
        <v>72.680000000000007</v>
      </c>
      <c r="X1433" s="115">
        <v>74.2863195405818</v>
      </c>
      <c r="Y1433" s="115">
        <v>74.868580846793591</v>
      </c>
      <c r="Z1433" s="115">
        <v>75.588428151802489</v>
      </c>
      <c r="AA1433" s="119">
        <v>77.024254834269186</v>
      </c>
      <c r="AB1433" s="115">
        <v>77.845128295742143</v>
      </c>
      <c r="AC1433" s="115"/>
      <c r="AD1433" s="116">
        <v>36.479402329288476</v>
      </c>
      <c r="AE1433" s="116">
        <v>36.736848487252018</v>
      </c>
      <c r="AF1433" s="115">
        <v>36.73483389774109</v>
      </c>
      <c r="AG1433" s="115">
        <v>36.633583307212263</v>
      </c>
      <c r="AH1433" s="115">
        <v>36.666342754560304</v>
      </c>
      <c r="AI1433" s="119">
        <v>34.312634845869979</v>
      </c>
      <c r="AJ1433" s="117">
        <v>31.683168316831683</v>
      </c>
      <c r="AK1433" s="115"/>
      <c r="AL1433" s="118">
        <v>5.8696676724137928</v>
      </c>
      <c r="AM1433" s="118">
        <v>6.1458822519083975</v>
      </c>
      <c r="AN1433" s="115">
        <v>6.2188030550524678</v>
      </c>
      <c r="AO1433" s="115">
        <v>6.2763808785529704</v>
      </c>
      <c r="AP1433" s="115">
        <v>6.2545689539748954</v>
      </c>
      <c r="AQ1433" s="119">
        <v>6.1002426557284419</v>
      </c>
      <c r="AR1433" s="115">
        <v>5.8255999999999997</v>
      </c>
      <c r="AS1433" s="115"/>
      <c r="AT1433" s="118">
        <v>242.50547296672187</v>
      </c>
      <c r="AU1433" s="118">
        <v>185.0566368726748</v>
      </c>
      <c r="AV1433" s="119">
        <v>246.99372637768695</v>
      </c>
      <c r="AW1433" s="119">
        <v>208.30909203813653</v>
      </c>
      <c r="AX1433" s="119">
        <v>227.73885363367907</v>
      </c>
      <c r="AY1433" s="119">
        <v>350.26015470787388</v>
      </c>
      <c r="AZ1433" s="119">
        <v>492.71690389601673</v>
      </c>
      <c r="BA1433" s="119"/>
    </row>
    <row r="1434" spans="1:53" x14ac:dyDescent="0.25">
      <c r="A1434" s="180" t="s">
        <v>2561</v>
      </c>
      <c r="B1434" s="181">
        <v>5</v>
      </c>
      <c r="C1434" s="182" t="s">
        <v>2562</v>
      </c>
      <c r="D1434" s="31"/>
      <c r="E1434" s="32"/>
      <c r="F1434" s="160">
        <v>3597</v>
      </c>
      <c r="G1434" s="109">
        <v>2888</v>
      </c>
      <c r="H1434" s="110">
        <v>2928</v>
      </c>
      <c r="I1434" s="110">
        <v>2895</v>
      </c>
      <c r="J1434" s="110">
        <v>2862</v>
      </c>
      <c r="K1434" s="110">
        <v>2759</v>
      </c>
      <c r="L1434" s="110">
        <v>2246</v>
      </c>
      <c r="M1434" s="111"/>
      <c r="N1434" s="112">
        <v>0.28695715012405143</v>
      </c>
      <c r="O1434" s="112">
        <v>0.25947875426570272</v>
      </c>
      <c r="P1434" s="113">
        <v>0.27283868093707808</v>
      </c>
      <c r="Q1434" s="113">
        <v>0.25486173811742402</v>
      </c>
      <c r="R1434" s="113">
        <v>0.25751173378976627</v>
      </c>
      <c r="S1434" s="207">
        <v>0.29750362942846159</v>
      </c>
      <c r="T1434" s="113">
        <v>0.32559757935140121</v>
      </c>
      <c r="U1434" s="111"/>
      <c r="V1434" s="114">
        <v>67.767679700000002</v>
      </c>
      <c r="W1434" s="114">
        <v>72.34</v>
      </c>
      <c r="X1434" s="115">
        <v>75.004863861371362</v>
      </c>
      <c r="Y1434" s="115">
        <v>76.083163706232781</v>
      </c>
      <c r="Z1434" s="115">
        <v>77.255928390596765</v>
      </c>
      <c r="AA1434" s="119">
        <v>79.815253167809033</v>
      </c>
      <c r="AB1434" s="115">
        <v>81.345431855361085</v>
      </c>
      <c r="AC1434" s="115"/>
      <c r="AD1434" s="116">
        <v>43.593878800389483</v>
      </c>
      <c r="AE1434" s="116">
        <v>43.777543003991063</v>
      </c>
      <c r="AF1434" s="115">
        <v>43.776105779287327</v>
      </c>
      <c r="AG1434" s="115">
        <v>43.703872776391627</v>
      </c>
      <c r="AH1434" s="115">
        <v>43.72724363519643</v>
      </c>
      <c r="AI1434" s="119">
        <v>38.632240342903742</v>
      </c>
      <c r="AJ1434" s="117">
        <v>33.043478260869563</v>
      </c>
      <c r="AK1434" s="115"/>
      <c r="AL1434" s="118">
        <v>6.5718379501385042</v>
      </c>
      <c r="AM1434" s="118">
        <v>6.7124496356275314</v>
      </c>
      <c r="AN1434" s="115">
        <v>6.5457022793409285</v>
      </c>
      <c r="AO1434" s="115">
        <v>6.6224616911764702</v>
      </c>
      <c r="AP1434" s="115">
        <v>6.5761195558739267</v>
      </c>
      <c r="AQ1434" s="119">
        <v>5.9492999284431676</v>
      </c>
      <c r="AR1434" s="115">
        <v>5.2474999999999996</v>
      </c>
      <c r="AS1434" s="115"/>
      <c r="AT1434" s="118">
        <v>248.49721264517291</v>
      </c>
      <c r="AU1434" s="118">
        <v>175.25383924553958</v>
      </c>
      <c r="AV1434" s="119">
        <v>192.0540403184348</v>
      </c>
      <c r="AW1434" s="119">
        <v>159.40966676869726</v>
      </c>
      <c r="AX1434" s="119">
        <v>161.02427308845657</v>
      </c>
      <c r="AY1434" s="119">
        <v>246.45860628722221</v>
      </c>
      <c r="AZ1434" s="119">
        <v>354.89107339380297</v>
      </c>
      <c r="BA1434" s="119"/>
    </row>
    <row r="1435" spans="1:53" x14ac:dyDescent="0.25">
      <c r="A1435" s="180" t="s">
        <v>2563</v>
      </c>
      <c r="B1435" s="181">
        <v>6</v>
      </c>
      <c r="C1435" s="182" t="s">
        <v>2564</v>
      </c>
      <c r="D1435" s="31"/>
      <c r="E1435" s="32"/>
      <c r="F1435" s="160">
        <v>1457</v>
      </c>
      <c r="G1435" s="109">
        <v>946</v>
      </c>
      <c r="H1435" s="110">
        <v>926</v>
      </c>
      <c r="I1435" s="110">
        <v>902</v>
      </c>
      <c r="J1435" s="110">
        <v>881</v>
      </c>
      <c r="K1435" s="110">
        <v>815</v>
      </c>
      <c r="L1435" s="110">
        <v>836</v>
      </c>
      <c r="M1435" s="111"/>
      <c r="N1435" s="112">
        <v>0.20646279155545713</v>
      </c>
      <c r="O1435" s="112">
        <v>0.15506507145463916</v>
      </c>
      <c r="P1435" s="113">
        <v>0.16069043480249162</v>
      </c>
      <c r="Q1435" s="113">
        <v>0.1637118071880673</v>
      </c>
      <c r="R1435" s="113">
        <v>0.16962353551869375</v>
      </c>
      <c r="S1435" s="207">
        <v>0.26769140080171039</v>
      </c>
      <c r="T1435" s="113">
        <v>0.35125729408841505</v>
      </c>
      <c r="U1435" s="111"/>
      <c r="V1435" s="114">
        <v>63.184824500000005</v>
      </c>
      <c r="W1435" s="114">
        <v>72.34</v>
      </c>
      <c r="X1435" s="115">
        <v>77.583689152491516</v>
      </c>
      <c r="Y1435" s="115">
        <v>79.693393288117392</v>
      </c>
      <c r="Z1435" s="115">
        <v>82.064252462099034</v>
      </c>
      <c r="AA1435" s="119">
        <v>87.360209269640563</v>
      </c>
      <c r="AB1435" s="115">
        <v>90.639152095421906</v>
      </c>
      <c r="AC1435" s="115"/>
      <c r="AD1435" s="116">
        <v>10.139391262800501</v>
      </c>
      <c r="AE1435" s="116">
        <v>10.441702993747166</v>
      </c>
      <c r="AF1435" s="115">
        <v>10.4393373183492</v>
      </c>
      <c r="AG1435" s="115">
        <v>10.320441617887917</v>
      </c>
      <c r="AH1435" s="115">
        <v>10.358910108973516</v>
      </c>
      <c r="AI1435" s="119">
        <v>16.083413252681794</v>
      </c>
      <c r="AJ1435" s="117">
        <v>22.222222222222221</v>
      </c>
      <c r="AK1435" s="115"/>
      <c r="AL1435" s="118">
        <v>5.4560048295454546</v>
      </c>
      <c r="AM1435" s="118">
        <v>5.5621488833746904</v>
      </c>
      <c r="AN1435" s="115">
        <v>5.5769830886717111</v>
      </c>
      <c r="AO1435" s="115">
        <v>5.5800542410714291</v>
      </c>
      <c r="AP1435" s="115">
        <v>5.5119757641921385</v>
      </c>
      <c r="AQ1435" s="119">
        <v>5.2647354787845302</v>
      </c>
      <c r="AR1435" s="115">
        <v>4.9229000000000003</v>
      </c>
      <c r="AS1435" s="115"/>
      <c r="AT1435" s="118">
        <v>245.97821377663513</v>
      </c>
      <c r="AU1435" s="118">
        <v>105.036169693969</v>
      </c>
      <c r="AV1435" s="119">
        <v>105.036169693969</v>
      </c>
      <c r="AW1435" s="119">
        <v>106.58455488186759</v>
      </c>
      <c r="AX1435" s="119">
        <v>111.86824202641935</v>
      </c>
      <c r="AY1435" s="119">
        <v>264.65922298242731</v>
      </c>
      <c r="AZ1435" s="119">
        <v>476.72568830291954</v>
      </c>
      <c r="BA1435" s="119"/>
    </row>
    <row r="1436" spans="1:53" x14ac:dyDescent="0.25">
      <c r="A1436" s="180"/>
      <c r="B1436" s="183"/>
      <c r="C1436" s="182"/>
      <c r="D1436" s="31"/>
      <c r="E1436" s="32"/>
      <c r="F1436" s="160"/>
      <c r="G1436" s="109"/>
      <c r="H1436" s="110"/>
      <c r="I1436" s="110"/>
      <c r="J1436" s="110"/>
      <c r="K1436" s="110"/>
      <c r="L1436" s="110" t="s">
        <v>15</v>
      </c>
      <c r="M1436" s="111"/>
      <c r="N1436" s="112"/>
      <c r="O1436" s="112"/>
      <c r="P1436" s="113"/>
      <c r="Q1436" s="113"/>
      <c r="R1436" s="113"/>
      <c r="S1436" s="207"/>
      <c r="T1436" s="113"/>
      <c r="U1436" s="111"/>
      <c r="V1436" s="114"/>
      <c r="W1436" s="114"/>
      <c r="X1436" s="115"/>
      <c r="Y1436" s="115"/>
      <c r="Z1436" s="115"/>
      <c r="AA1436" s="119"/>
      <c r="AB1436" s="115"/>
      <c r="AC1436" s="115"/>
      <c r="AD1436" s="116"/>
      <c r="AE1436" s="116"/>
      <c r="AF1436" s="115"/>
      <c r="AG1436" s="115"/>
      <c r="AH1436" s="115"/>
      <c r="AI1436" s="119"/>
      <c r="AJ1436" s="120"/>
      <c r="AK1436" s="115"/>
      <c r="AL1436" s="118"/>
      <c r="AM1436" s="118"/>
      <c r="AN1436" s="115"/>
      <c r="AO1436" s="115"/>
      <c r="AP1436" s="115"/>
      <c r="AQ1436" s="119"/>
      <c r="AR1436" s="115"/>
      <c r="AS1436" s="115"/>
      <c r="AT1436" s="118"/>
      <c r="AU1436" s="118"/>
      <c r="AV1436" s="119"/>
      <c r="AW1436" s="119"/>
      <c r="AX1436" s="119"/>
      <c r="AY1436" s="119"/>
      <c r="AZ1436" s="119"/>
      <c r="BA1436" s="119"/>
    </row>
    <row r="1437" spans="1:53" x14ac:dyDescent="0.25">
      <c r="A1437" s="177" t="s">
        <v>2565</v>
      </c>
      <c r="B1437" s="178"/>
      <c r="C1437" s="179" t="s">
        <v>2566</v>
      </c>
      <c r="D1437" s="31"/>
      <c r="E1437" s="32"/>
      <c r="F1437" s="159">
        <v>69087</v>
      </c>
      <c r="G1437" s="97">
        <v>75980</v>
      </c>
      <c r="H1437" s="98">
        <v>82027</v>
      </c>
      <c r="I1437" s="98">
        <v>83033</v>
      </c>
      <c r="J1437" s="98">
        <v>84037</v>
      </c>
      <c r="K1437" s="98">
        <v>87011</v>
      </c>
      <c r="L1437" s="98">
        <v>78418</v>
      </c>
      <c r="M1437" s="121"/>
      <c r="N1437" s="100">
        <v>0.35656496561003903</v>
      </c>
      <c r="O1437" s="100">
        <v>0.3778799491335732</v>
      </c>
      <c r="P1437" s="101">
        <v>0.44082493768934744</v>
      </c>
      <c r="Q1437" s="101">
        <v>0.4319317460170003</v>
      </c>
      <c r="R1437" s="101">
        <v>0.45190466728444439</v>
      </c>
      <c r="S1437" s="206">
        <v>0.51223633178415129</v>
      </c>
      <c r="T1437" s="101">
        <v>0.55997771543080521</v>
      </c>
      <c r="U1437" s="121"/>
      <c r="V1437" s="102">
        <v>72.404124764737944</v>
      </c>
      <c r="W1437" s="102">
        <v>74.44</v>
      </c>
      <c r="X1437" s="103">
        <v>75.827114556570478</v>
      </c>
      <c r="Y1437" s="103">
        <v>76.290494148030973</v>
      </c>
      <c r="Z1437" s="103">
        <v>76.820353560438022</v>
      </c>
      <c r="AA1437" s="107">
        <v>78.080635620166959</v>
      </c>
      <c r="AB1437" s="103">
        <v>78.84820978864866</v>
      </c>
      <c r="AC1437" s="103"/>
      <c r="AD1437" s="104">
        <v>63.415990751828225</v>
      </c>
      <c r="AE1437" s="104">
        <v>62.509389979385709</v>
      </c>
      <c r="AF1437" s="103">
        <v>62.613556953179597</v>
      </c>
      <c r="AG1437" s="103">
        <v>62.613556953179597</v>
      </c>
      <c r="AH1437" s="103">
        <v>62.613556953179597</v>
      </c>
      <c r="AI1437" s="107">
        <v>64.548811269733903</v>
      </c>
      <c r="AJ1437" s="105">
        <v>66.903684550743364</v>
      </c>
      <c r="AK1437" s="103"/>
      <c r="AL1437" s="106">
        <v>7.7780176177291143</v>
      </c>
      <c r="AM1437" s="106">
        <v>8.0371146387016985</v>
      </c>
      <c r="AN1437" s="103">
        <v>8.1871302680224645</v>
      </c>
      <c r="AO1437" s="103">
        <v>8.1816064734798335</v>
      </c>
      <c r="AP1437" s="103">
        <v>8.1988875555168512</v>
      </c>
      <c r="AQ1437" s="107">
        <v>7.9355626624782261</v>
      </c>
      <c r="AR1437" s="103">
        <v>7.5440122511485441</v>
      </c>
      <c r="AS1437" s="103"/>
      <c r="AT1437" s="106">
        <v>314.14136891026601</v>
      </c>
      <c r="AU1437" s="106">
        <v>343.05689603819968</v>
      </c>
      <c r="AV1437" s="107">
        <v>504.70834934516614</v>
      </c>
      <c r="AW1437" s="107">
        <v>473.04793756559673</v>
      </c>
      <c r="AX1437" s="107">
        <v>530.86793687611487</v>
      </c>
      <c r="AY1437" s="107">
        <v>744.11397670080191</v>
      </c>
      <c r="AZ1437" s="107">
        <v>962.08725999746639</v>
      </c>
      <c r="BA1437" s="107"/>
    </row>
    <row r="1438" spans="1:53" x14ac:dyDescent="0.25">
      <c r="A1438" s="180" t="s">
        <v>2567</v>
      </c>
      <c r="B1438" s="181">
        <v>1</v>
      </c>
      <c r="C1438" s="182" t="s">
        <v>2568</v>
      </c>
      <c r="D1438" s="31"/>
      <c r="E1438" s="32"/>
      <c r="F1438" s="160">
        <v>44770</v>
      </c>
      <c r="G1438" s="109">
        <v>45639</v>
      </c>
      <c r="H1438" s="110">
        <v>48067</v>
      </c>
      <c r="I1438" s="110">
        <v>48201</v>
      </c>
      <c r="J1438" s="110">
        <v>48318</v>
      </c>
      <c r="K1438" s="110">
        <v>48563</v>
      </c>
      <c r="L1438" s="110">
        <v>45733</v>
      </c>
      <c r="M1438" s="111"/>
      <c r="N1438" s="112">
        <v>0.38027092026061726</v>
      </c>
      <c r="O1438" s="112">
        <v>0.41507798736645318</v>
      </c>
      <c r="P1438" s="113">
        <v>0.48003266940804312</v>
      </c>
      <c r="Q1438" s="113">
        <v>0.47530744672666375</v>
      </c>
      <c r="R1438" s="113">
        <v>0.49630367995771318</v>
      </c>
      <c r="S1438" s="207">
        <v>0.54445708749386212</v>
      </c>
      <c r="T1438" s="113">
        <v>0.57955164305461038</v>
      </c>
      <c r="U1438" s="111"/>
      <c r="V1438" s="114">
        <v>72.603484699999996</v>
      </c>
      <c r="W1438" s="114">
        <v>74.55</v>
      </c>
      <c r="X1438" s="115">
        <v>75.93000340987642</v>
      </c>
      <c r="Y1438" s="115">
        <v>76.368665236451733</v>
      </c>
      <c r="Z1438" s="115">
        <v>76.87727424904223</v>
      </c>
      <c r="AA1438" s="119">
        <v>78.129855566034735</v>
      </c>
      <c r="AB1438" s="115">
        <v>78.903423679061561</v>
      </c>
      <c r="AC1438" s="115"/>
      <c r="AD1438" s="116">
        <v>69.252444508578449</v>
      </c>
      <c r="AE1438" s="116">
        <v>69.661882396164557</v>
      </c>
      <c r="AF1438" s="115">
        <v>69.879518072289159</v>
      </c>
      <c r="AG1438" s="115">
        <v>69.879518072289159</v>
      </c>
      <c r="AH1438" s="115">
        <v>69.879518072289159</v>
      </c>
      <c r="AI1438" s="119">
        <v>70.653244632387441</v>
      </c>
      <c r="AJ1438" s="117">
        <v>71.318272805261657</v>
      </c>
      <c r="AK1438" s="115"/>
      <c r="AL1438" s="118">
        <v>8.5459551830107348</v>
      </c>
      <c r="AM1438" s="118">
        <v>8.8497045517578936</v>
      </c>
      <c r="AN1438" s="115">
        <v>9.0312385469810028</v>
      </c>
      <c r="AO1438" s="115">
        <v>8.9994608301997001</v>
      </c>
      <c r="AP1438" s="115">
        <v>9.0231308824572611</v>
      </c>
      <c r="AQ1438" s="119">
        <v>8.7829386296674112</v>
      </c>
      <c r="AR1438" s="115">
        <v>8.3961000000000006</v>
      </c>
      <c r="AS1438" s="115"/>
      <c r="AT1438" s="118">
        <v>332.86101708294149</v>
      </c>
      <c r="AU1438" s="118">
        <v>397.97334444927424</v>
      </c>
      <c r="AV1438" s="119">
        <v>573.48019041733642</v>
      </c>
      <c r="AW1438" s="119">
        <v>554.41320131133011</v>
      </c>
      <c r="AX1438" s="119">
        <v>619.57466629481974</v>
      </c>
      <c r="AY1438" s="119">
        <v>797.21854265325237</v>
      </c>
      <c r="AZ1438" s="119">
        <v>962.95816224711018</v>
      </c>
      <c r="BA1438" s="119"/>
    </row>
    <row r="1439" spans="1:53" x14ac:dyDescent="0.25">
      <c r="A1439" s="180" t="s">
        <v>2569</v>
      </c>
      <c r="B1439" s="181">
        <v>2</v>
      </c>
      <c r="C1439" s="182" t="s">
        <v>2570</v>
      </c>
      <c r="D1439" s="31"/>
      <c r="E1439" s="32"/>
      <c r="F1439" s="160">
        <v>14356</v>
      </c>
      <c r="G1439" s="109">
        <v>17976</v>
      </c>
      <c r="H1439" s="110">
        <v>20396</v>
      </c>
      <c r="I1439" s="110">
        <v>21022</v>
      </c>
      <c r="J1439" s="110">
        <v>21661</v>
      </c>
      <c r="K1439" s="110">
        <v>23643</v>
      </c>
      <c r="L1439" s="110">
        <v>21056</v>
      </c>
      <c r="M1439" s="111"/>
      <c r="N1439" s="112">
        <v>0.30571215902271121</v>
      </c>
      <c r="O1439" s="112">
        <v>0.30701952304655633</v>
      </c>
      <c r="P1439" s="113">
        <v>0.37000316362699415</v>
      </c>
      <c r="Q1439" s="113">
        <v>0.35574175653850776</v>
      </c>
      <c r="R1439" s="113">
        <v>0.37536019321622122</v>
      </c>
      <c r="S1439" s="207">
        <v>0.45871398119137757</v>
      </c>
      <c r="T1439" s="113">
        <v>0.52342553222090582</v>
      </c>
      <c r="U1439" s="111"/>
      <c r="V1439" s="114">
        <v>72.142223299999998</v>
      </c>
      <c r="W1439" s="114">
        <v>74.3</v>
      </c>
      <c r="X1439" s="115">
        <v>75.71310139601168</v>
      </c>
      <c r="Y1439" s="115">
        <v>76.222456176654845</v>
      </c>
      <c r="Z1439" s="115">
        <v>76.775688384139016</v>
      </c>
      <c r="AA1439" s="119">
        <v>78.056863030654199</v>
      </c>
      <c r="AB1439" s="115">
        <v>78.821972995308727</v>
      </c>
      <c r="AC1439" s="115"/>
      <c r="AD1439" s="116">
        <v>48.958270931277795</v>
      </c>
      <c r="AE1439" s="116">
        <v>49.285342313780092</v>
      </c>
      <c r="AF1439" s="115">
        <v>49.282782887056754</v>
      </c>
      <c r="AG1439" s="115">
        <v>49.154149502564266</v>
      </c>
      <c r="AH1439" s="115">
        <v>49.195768603889725</v>
      </c>
      <c r="AI1439" s="119">
        <v>54.574473769662291</v>
      </c>
      <c r="AJ1439" s="117">
        <v>60.330578512396691</v>
      </c>
      <c r="AK1439" s="115"/>
      <c r="AL1439" s="118">
        <v>6.068095848757272</v>
      </c>
      <c r="AM1439" s="118">
        <v>6.3989028342857139</v>
      </c>
      <c r="AN1439" s="115">
        <v>6.5549708149409369</v>
      </c>
      <c r="AO1439" s="115">
        <v>6.5832445020436641</v>
      </c>
      <c r="AP1439" s="115">
        <v>6.6045816721185302</v>
      </c>
      <c r="AQ1439" s="119">
        <v>6.4028422133095919</v>
      </c>
      <c r="AR1439" s="115">
        <v>6.0609999999999999</v>
      </c>
      <c r="AS1439" s="115"/>
      <c r="AT1439" s="118">
        <v>268.67395244806085</v>
      </c>
      <c r="AU1439" s="118">
        <v>252.3088429135075</v>
      </c>
      <c r="AV1439" s="119">
        <v>398.65281011873509</v>
      </c>
      <c r="AW1439" s="119">
        <v>354.45897842471453</v>
      </c>
      <c r="AX1439" s="119">
        <v>405.28783219648579</v>
      </c>
      <c r="AY1439" s="119">
        <v>674.71846566579188</v>
      </c>
      <c r="AZ1439" s="119">
        <v>961.17473576343457</v>
      </c>
      <c r="BA1439" s="119"/>
    </row>
    <row r="1440" spans="1:53" x14ac:dyDescent="0.25">
      <c r="A1440" s="180" t="s">
        <v>2571</v>
      </c>
      <c r="B1440" s="181">
        <v>3</v>
      </c>
      <c r="C1440" s="182" t="s">
        <v>2181</v>
      </c>
      <c r="D1440" s="31"/>
      <c r="E1440" s="32"/>
      <c r="F1440" s="160">
        <v>9961</v>
      </c>
      <c r="G1440" s="109">
        <v>12365</v>
      </c>
      <c r="H1440" s="110">
        <v>13564</v>
      </c>
      <c r="I1440" s="110">
        <v>13810</v>
      </c>
      <c r="J1440" s="110">
        <v>14058</v>
      </c>
      <c r="K1440" s="110">
        <v>14805</v>
      </c>
      <c r="L1440" s="110">
        <v>11629</v>
      </c>
      <c r="M1440" s="111"/>
      <c r="N1440" s="112">
        <v>0.33411057693795659</v>
      </c>
      <c r="O1440" s="112">
        <v>0.33335624763122329</v>
      </c>
      <c r="P1440" s="113">
        <v>0.39478623492358983</v>
      </c>
      <c r="Q1440" s="113">
        <v>0.38023340363358427</v>
      </c>
      <c r="R1440" s="113">
        <v>0.39988447635036767</v>
      </c>
      <c r="S1440" s="207">
        <v>0.47960663505541079</v>
      </c>
      <c r="T1440" s="113">
        <v>0.54118794557009375</v>
      </c>
      <c r="U1440" s="111"/>
      <c r="V1440" s="114">
        <v>71.885553650000006</v>
      </c>
      <c r="W1440" s="114">
        <v>74.23</v>
      </c>
      <c r="X1440" s="115">
        <v>75.684390674230457</v>
      </c>
      <c r="Y1440" s="115">
        <v>76.21050882249024</v>
      </c>
      <c r="Z1440" s="115">
        <v>76.824111541226415</v>
      </c>
      <c r="AA1440" s="119">
        <v>78.178877330485989</v>
      </c>
      <c r="AB1440" s="115">
        <v>78.992666554000678</v>
      </c>
      <c r="AC1440" s="115"/>
      <c r="AD1440" s="116">
        <v>58.020648020587814</v>
      </c>
      <c r="AE1440" s="116">
        <v>58.305022558710419</v>
      </c>
      <c r="AF1440" s="115">
        <v>58.302797246955109</v>
      </c>
      <c r="AG1440" s="115">
        <v>58.260869565217391</v>
      </c>
      <c r="AH1440" s="115">
        <v>58.260869565217391</v>
      </c>
      <c r="AI1440" s="119">
        <v>60.527033174773464</v>
      </c>
      <c r="AJ1440" s="117">
        <v>62.899543378995439</v>
      </c>
      <c r="AK1440" s="115"/>
      <c r="AL1440" s="118">
        <v>6.7908749731855567</v>
      </c>
      <c r="AM1440" s="118">
        <v>7.1574158822603495</v>
      </c>
      <c r="AN1440" s="115">
        <v>7.2118850127292111</v>
      </c>
      <c r="AO1440" s="115">
        <v>7.2882582129330915</v>
      </c>
      <c r="AP1440" s="115">
        <v>7.2910034313725491</v>
      </c>
      <c r="AQ1440" s="119">
        <v>7.0964868748449277</v>
      </c>
      <c r="AR1440" s="115">
        <v>6.7706999999999997</v>
      </c>
      <c r="AS1440" s="115"/>
      <c r="AT1440" s="118">
        <v>295.53395821261904</v>
      </c>
      <c r="AU1440" s="118">
        <v>272.28902009290528</v>
      </c>
      <c r="AV1440" s="119">
        <v>415.89488901761348</v>
      </c>
      <c r="AW1440" s="119">
        <v>369.57871390531687</v>
      </c>
      <c r="AX1440" s="119">
        <v>419.47647972804663</v>
      </c>
      <c r="AY1440" s="119">
        <v>680.74356339799124</v>
      </c>
      <c r="AZ1440" s="119">
        <v>960.31454847358748</v>
      </c>
      <c r="BA1440" s="119"/>
    </row>
    <row r="1441" spans="1:53" x14ac:dyDescent="0.25">
      <c r="A1441" s="180"/>
      <c r="B1441" s="183"/>
      <c r="C1441" s="182"/>
      <c r="D1441" s="31"/>
      <c r="E1441" s="32"/>
      <c r="F1441" s="160"/>
      <c r="G1441" s="109"/>
      <c r="H1441" s="110"/>
      <c r="I1441" s="110"/>
      <c r="J1441" s="110"/>
      <c r="K1441" s="110"/>
      <c r="L1441" s="110" t="s">
        <v>15</v>
      </c>
      <c r="M1441" s="111"/>
      <c r="N1441" s="112"/>
      <c r="O1441" s="112"/>
      <c r="P1441" s="113"/>
      <c r="Q1441" s="113"/>
      <c r="R1441" s="113"/>
      <c r="S1441" s="207"/>
      <c r="T1441" s="113"/>
      <c r="U1441" s="111"/>
      <c r="V1441" s="114"/>
      <c r="W1441" s="114"/>
      <c r="X1441" s="115"/>
      <c r="Y1441" s="115"/>
      <c r="Z1441" s="115"/>
      <c r="AA1441" s="119"/>
      <c r="AB1441" s="115"/>
      <c r="AC1441" s="115"/>
      <c r="AD1441" s="116"/>
      <c r="AE1441" s="116"/>
      <c r="AF1441" s="115"/>
      <c r="AG1441" s="115"/>
      <c r="AH1441" s="115"/>
      <c r="AI1441" s="119"/>
      <c r="AJ1441" s="120"/>
      <c r="AK1441" s="115"/>
      <c r="AL1441" s="118"/>
      <c r="AM1441" s="118"/>
      <c r="AN1441" s="115"/>
      <c r="AO1441" s="115"/>
      <c r="AP1441" s="115"/>
      <c r="AQ1441" s="119"/>
      <c r="AR1441" s="115"/>
      <c r="AS1441" s="115"/>
      <c r="AT1441" s="118"/>
      <c r="AU1441" s="118"/>
      <c r="AV1441" s="119"/>
      <c r="AW1441" s="119"/>
      <c r="AX1441" s="119"/>
      <c r="AY1441" s="119"/>
      <c r="AZ1441" s="119"/>
      <c r="BA1441" s="119"/>
    </row>
    <row r="1442" spans="1:53" x14ac:dyDescent="0.25">
      <c r="A1442" s="177" t="s">
        <v>2572</v>
      </c>
      <c r="B1442" s="178"/>
      <c r="C1442" s="179" t="s">
        <v>2573</v>
      </c>
      <c r="D1442" s="31"/>
      <c r="E1442" s="32"/>
      <c r="F1442" s="159">
        <v>42791</v>
      </c>
      <c r="G1442" s="97">
        <v>32985</v>
      </c>
      <c r="H1442" s="98">
        <v>33268</v>
      </c>
      <c r="I1442" s="98">
        <v>32834</v>
      </c>
      <c r="J1442" s="98">
        <v>32400</v>
      </c>
      <c r="K1442" s="98">
        <v>31090</v>
      </c>
      <c r="L1442" s="98">
        <v>28024</v>
      </c>
      <c r="M1442" s="121"/>
      <c r="N1442" s="100">
        <v>0.22781742467975505</v>
      </c>
      <c r="O1442" s="100">
        <v>0.19517771272213941</v>
      </c>
      <c r="P1442" s="101">
        <v>0.19323837155211293</v>
      </c>
      <c r="Q1442" s="101">
        <v>0.1690955934312853</v>
      </c>
      <c r="R1442" s="101">
        <v>0.16739419321683097</v>
      </c>
      <c r="S1442" s="206">
        <v>0.20923357247013402</v>
      </c>
      <c r="T1442" s="101">
        <v>0.25010421867304983</v>
      </c>
      <c r="U1442" s="121"/>
      <c r="V1442" s="102">
        <v>69.834459811513867</v>
      </c>
      <c r="W1442" s="102">
        <v>70.67</v>
      </c>
      <c r="X1442" s="103">
        <v>70.782122876870034</v>
      </c>
      <c r="Y1442" s="103">
        <v>70.719042455906873</v>
      </c>
      <c r="Z1442" s="103">
        <v>71.052551769773402</v>
      </c>
      <c r="AA1442" s="107">
        <v>70.770045189135516</v>
      </c>
      <c r="AB1442" s="103">
        <v>70.359524016391873</v>
      </c>
      <c r="AC1442" s="103"/>
      <c r="AD1442" s="104">
        <v>23.525743483431452</v>
      </c>
      <c r="AE1442" s="104">
        <v>23.184971459270219</v>
      </c>
      <c r="AF1442" s="103">
        <v>23.183167238442863</v>
      </c>
      <c r="AG1442" s="103">
        <v>23.092489498276382</v>
      </c>
      <c r="AH1442" s="103">
        <v>23.1218281188129</v>
      </c>
      <c r="AI1442" s="107">
        <v>30.031042450640598</v>
      </c>
      <c r="AJ1442" s="105">
        <v>37.651277454056476</v>
      </c>
      <c r="AK1442" s="103"/>
      <c r="AL1442" s="106">
        <v>3.9631856491471109</v>
      </c>
      <c r="AM1442" s="106">
        <v>4.2431145127415295</v>
      </c>
      <c r="AN1442" s="103">
        <v>4.0899534777985647</v>
      </c>
      <c r="AO1442" s="103">
        <v>4.422984804345143</v>
      </c>
      <c r="AP1442" s="103">
        <v>4.3862936573409863</v>
      </c>
      <c r="AQ1442" s="107">
        <v>4.0156229932160201</v>
      </c>
      <c r="AR1442" s="103">
        <v>3.5806247980874848</v>
      </c>
      <c r="AS1442" s="103"/>
      <c r="AT1442" s="106">
        <v>244.48904715573474</v>
      </c>
      <c r="AU1442" s="106">
        <v>155.55821597970686</v>
      </c>
      <c r="AV1442" s="107">
        <v>155.55821597970686</v>
      </c>
      <c r="AW1442" s="107">
        <v>110.73189535942878</v>
      </c>
      <c r="AX1442" s="107">
        <v>108.40570445561825</v>
      </c>
      <c r="AY1442" s="107">
        <v>171.73886797486838</v>
      </c>
      <c r="AZ1442" s="107">
        <v>269.76364453313801</v>
      </c>
      <c r="BA1442" s="107"/>
    </row>
    <row r="1443" spans="1:53" x14ac:dyDescent="0.25">
      <c r="A1443" s="180" t="s">
        <v>2574</v>
      </c>
      <c r="B1443" s="181">
        <v>1</v>
      </c>
      <c r="C1443" s="182" t="s">
        <v>2379</v>
      </c>
      <c r="D1443" s="31"/>
      <c r="E1443" s="32"/>
      <c r="F1443" s="160">
        <v>19500</v>
      </c>
      <c r="G1443" s="109">
        <v>13012</v>
      </c>
      <c r="H1443" s="110">
        <v>12905</v>
      </c>
      <c r="I1443" s="110">
        <v>12655</v>
      </c>
      <c r="J1443" s="110">
        <v>12405</v>
      </c>
      <c r="K1443" s="110">
        <v>11662</v>
      </c>
      <c r="L1443" s="110">
        <v>11505</v>
      </c>
      <c r="M1443" s="111"/>
      <c r="N1443" s="112">
        <v>0.22953609001981723</v>
      </c>
      <c r="O1443" s="112">
        <v>0.19861006459517186</v>
      </c>
      <c r="P1443" s="113">
        <v>0.19683532507658513</v>
      </c>
      <c r="Q1443" s="113">
        <v>0.172608511843901</v>
      </c>
      <c r="R1443" s="113">
        <v>0.17052860018375862</v>
      </c>
      <c r="S1443" s="207">
        <v>0.24176568996190004</v>
      </c>
      <c r="T1443" s="113">
        <v>0.29507208545860086</v>
      </c>
      <c r="U1443" s="111"/>
      <c r="V1443" s="114">
        <v>70.599973489999996</v>
      </c>
      <c r="W1443" s="114">
        <v>70.88</v>
      </c>
      <c r="X1443" s="115">
        <v>70.731961099165446</v>
      </c>
      <c r="Y1443" s="115">
        <v>70.551516144270437</v>
      </c>
      <c r="Z1443" s="115">
        <v>70.7362886096208</v>
      </c>
      <c r="AA1443" s="119">
        <v>70.171596894623832</v>
      </c>
      <c r="AB1443" s="115">
        <v>69.589484281861843</v>
      </c>
      <c r="AC1443" s="115"/>
      <c r="AD1443" s="116">
        <v>22.243260627804023</v>
      </c>
      <c r="AE1443" s="116">
        <v>22.345958963544835</v>
      </c>
      <c r="AF1443" s="115">
        <v>22.345155319817504</v>
      </c>
      <c r="AG1443" s="115">
        <v>22.304765254483698</v>
      </c>
      <c r="AH1443" s="115">
        <v>22.317833387832607</v>
      </c>
      <c r="AI1443" s="119">
        <v>32.791863006901622</v>
      </c>
      <c r="AJ1443" s="117">
        <v>44.148319814600235</v>
      </c>
      <c r="AK1443" s="115"/>
      <c r="AL1443" s="118">
        <v>4.0935741772625285</v>
      </c>
      <c r="AM1443" s="118">
        <v>4.4250344243229778</v>
      </c>
      <c r="AN1443" s="115">
        <v>4.3036206485744009</v>
      </c>
      <c r="AO1443" s="115">
        <v>4.6338730375426618</v>
      </c>
      <c r="AP1443" s="115">
        <v>4.5861774240023045</v>
      </c>
      <c r="AQ1443" s="119">
        <v>4.233073941760658</v>
      </c>
      <c r="AR1443" s="115">
        <v>3.7875999999999999</v>
      </c>
      <c r="AS1443" s="115"/>
      <c r="AT1443" s="118">
        <v>241.94029982138818</v>
      </c>
      <c r="AU1443" s="118">
        <v>159.25838220069127</v>
      </c>
      <c r="AV1443" s="119">
        <v>159.25838220069127</v>
      </c>
      <c r="AW1443" s="119">
        <v>114.14201642698254</v>
      </c>
      <c r="AX1443" s="119">
        <v>111.63244950804545</v>
      </c>
      <c r="AY1443" s="119">
        <v>230.19568270781565</v>
      </c>
      <c r="AZ1443" s="119">
        <v>377.80148229577628</v>
      </c>
      <c r="BA1443" s="119"/>
    </row>
    <row r="1444" spans="1:53" x14ac:dyDescent="0.25">
      <c r="A1444" s="180" t="s">
        <v>2575</v>
      </c>
      <c r="B1444" s="181">
        <v>2</v>
      </c>
      <c r="C1444" s="182" t="s">
        <v>2576</v>
      </c>
      <c r="D1444" s="31"/>
      <c r="E1444" s="32"/>
      <c r="F1444" s="160">
        <v>9015</v>
      </c>
      <c r="G1444" s="109">
        <v>6446</v>
      </c>
      <c r="H1444" s="110">
        <v>6346</v>
      </c>
      <c r="I1444" s="110">
        <v>6206</v>
      </c>
      <c r="J1444" s="110">
        <v>6067</v>
      </c>
      <c r="K1444" s="110">
        <v>5657</v>
      </c>
      <c r="L1444" s="110">
        <v>4866</v>
      </c>
      <c r="M1444" s="111"/>
      <c r="N1444" s="112">
        <v>0.24421722356510947</v>
      </c>
      <c r="O1444" s="112">
        <v>0.21157360195357719</v>
      </c>
      <c r="P1444" s="113">
        <v>0.21099723127997597</v>
      </c>
      <c r="Q1444" s="113">
        <v>0.18256293578802538</v>
      </c>
      <c r="R1444" s="113">
        <v>0.18114195337177297</v>
      </c>
      <c r="S1444" s="207">
        <v>0.20130704438076222</v>
      </c>
      <c r="T1444" s="113">
        <v>0.22311031551128671</v>
      </c>
      <c r="U1444" s="111"/>
      <c r="V1444" s="114">
        <v>68.461803709999998</v>
      </c>
      <c r="W1444" s="114">
        <v>70.489999999999995</v>
      </c>
      <c r="X1444" s="115">
        <v>71.294268314317037</v>
      </c>
      <c r="Y1444" s="115">
        <v>71.53882437150358</v>
      </c>
      <c r="Z1444" s="115">
        <v>72.166157095415286</v>
      </c>
      <c r="AA1444" s="119">
        <v>72.640719742251235</v>
      </c>
      <c r="AB1444" s="115">
        <v>72.723572354050745</v>
      </c>
      <c r="AC1444" s="115"/>
      <c r="AD1444" s="116">
        <v>34.79647356803828</v>
      </c>
      <c r="AE1444" s="116">
        <v>34.822001310974301</v>
      </c>
      <c r="AF1444" s="115">
        <v>34.821801549115108</v>
      </c>
      <c r="AG1444" s="115">
        <v>34.811761783644982</v>
      </c>
      <c r="AH1444" s="115">
        <v>34.815010131793741</v>
      </c>
      <c r="AI1444" s="119">
        <v>36.12172294408424</v>
      </c>
      <c r="AJ1444" s="117">
        <v>37.535014005602243</v>
      </c>
      <c r="AK1444" s="115"/>
      <c r="AL1444" s="118">
        <v>4.0516676238035787</v>
      </c>
      <c r="AM1444" s="118">
        <v>4.3540578427787926</v>
      </c>
      <c r="AN1444" s="115">
        <v>4.226064288232787</v>
      </c>
      <c r="AO1444" s="115">
        <v>4.5538845165435271</v>
      </c>
      <c r="AP1444" s="115">
        <v>4.5642772811918055</v>
      </c>
      <c r="AQ1444" s="119">
        <v>4.0664945526854552</v>
      </c>
      <c r="AR1444" s="115">
        <v>3.5059999999999998</v>
      </c>
      <c r="AS1444" s="115"/>
      <c r="AT1444" s="118">
        <v>246.01518590300429</v>
      </c>
      <c r="AU1444" s="118">
        <v>158.03781802385629</v>
      </c>
      <c r="AV1444" s="119">
        <v>158.03781802385629</v>
      </c>
      <c r="AW1444" s="119">
        <v>109.42158364473293</v>
      </c>
      <c r="AX1444" s="119">
        <v>106.59207136764954</v>
      </c>
      <c r="AY1444" s="119">
        <v>140.47496289047558</v>
      </c>
      <c r="AZ1444" s="119">
        <v>197.08041774195652</v>
      </c>
      <c r="BA1444" s="119"/>
    </row>
    <row r="1445" spans="1:53" x14ac:dyDescent="0.25">
      <c r="A1445" s="180" t="s">
        <v>2577</v>
      </c>
      <c r="B1445" s="181">
        <v>3</v>
      </c>
      <c r="C1445" s="182" t="s">
        <v>2578</v>
      </c>
      <c r="D1445" s="31"/>
      <c r="E1445" s="32"/>
      <c r="F1445" s="160">
        <v>8580</v>
      </c>
      <c r="G1445" s="109">
        <v>7104</v>
      </c>
      <c r="H1445" s="110">
        <v>7103</v>
      </c>
      <c r="I1445" s="110">
        <v>6986</v>
      </c>
      <c r="J1445" s="110">
        <v>6870</v>
      </c>
      <c r="K1445" s="110">
        <v>6518</v>
      </c>
      <c r="L1445" s="110">
        <v>6221</v>
      </c>
      <c r="M1445" s="111"/>
      <c r="N1445" s="112">
        <v>0.22367131599576656</v>
      </c>
      <c r="O1445" s="112">
        <v>0.18147808341041924</v>
      </c>
      <c r="P1445" s="113">
        <v>0.17910512239845761</v>
      </c>
      <c r="Q1445" s="113">
        <v>0.15900186674265793</v>
      </c>
      <c r="R1445" s="113">
        <v>0.15736600314018862</v>
      </c>
      <c r="S1445" s="207">
        <v>0.19083814439679384</v>
      </c>
      <c r="T1445" s="113">
        <v>0.22809415785915355</v>
      </c>
      <c r="U1445" s="111"/>
      <c r="V1445" s="114">
        <v>69.910313299999999</v>
      </c>
      <c r="W1445" s="114">
        <v>70.52</v>
      </c>
      <c r="X1445" s="115">
        <v>70.543883084891789</v>
      </c>
      <c r="Y1445" s="115">
        <v>70.443791662442578</v>
      </c>
      <c r="Z1445" s="115">
        <v>70.711923834936002</v>
      </c>
      <c r="AA1445" s="119">
        <v>70.328861777533831</v>
      </c>
      <c r="AB1445" s="115">
        <v>69.858327940121157</v>
      </c>
      <c r="AC1445" s="115"/>
      <c r="AD1445" s="116">
        <v>20.593201875833049</v>
      </c>
      <c r="AE1445" s="116">
        <v>20.666260920660541</v>
      </c>
      <c r="AF1445" s="115">
        <v>20.665689212826358</v>
      </c>
      <c r="AG1445" s="115">
        <v>20.636955937135745</v>
      </c>
      <c r="AH1445" s="115">
        <v>20.646252537058839</v>
      </c>
      <c r="AI1445" s="119">
        <v>26.820558281988724</v>
      </c>
      <c r="AJ1445" s="117">
        <v>33.511586452762927</v>
      </c>
      <c r="AK1445" s="115"/>
      <c r="AL1445" s="118">
        <v>3.7518450203628291</v>
      </c>
      <c r="AM1445" s="118">
        <v>3.9947189456342667</v>
      </c>
      <c r="AN1445" s="115">
        <v>3.8259944845980232</v>
      </c>
      <c r="AO1445" s="115">
        <v>4.1595271914648206</v>
      </c>
      <c r="AP1445" s="115">
        <v>4.1084877340039121</v>
      </c>
      <c r="AQ1445" s="119">
        <v>3.8298198489881727</v>
      </c>
      <c r="AR1445" s="115">
        <v>3.5019</v>
      </c>
      <c r="AS1445" s="115"/>
      <c r="AT1445" s="118">
        <v>254.03450538549069</v>
      </c>
      <c r="AU1445" s="118">
        <v>143.65813197087877</v>
      </c>
      <c r="AV1445" s="119">
        <v>143.65813197087877</v>
      </c>
      <c r="AW1445" s="119">
        <v>105.64950831354408</v>
      </c>
      <c r="AX1445" s="119">
        <v>103.82261769178344</v>
      </c>
      <c r="AY1445" s="119">
        <v>150.81649915348589</v>
      </c>
      <c r="AZ1445" s="119">
        <v>230.23030699165466</v>
      </c>
      <c r="BA1445" s="119"/>
    </row>
    <row r="1446" spans="1:53" x14ac:dyDescent="0.25">
      <c r="A1446" s="180" t="s">
        <v>2579</v>
      </c>
      <c r="B1446" s="181">
        <v>4</v>
      </c>
      <c r="C1446" s="182" t="s">
        <v>2580</v>
      </c>
      <c r="D1446" s="31"/>
      <c r="E1446" s="32"/>
      <c r="F1446" s="160">
        <v>5696</v>
      </c>
      <c r="G1446" s="109">
        <v>6423</v>
      </c>
      <c r="H1446" s="110">
        <v>6914</v>
      </c>
      <c r="I1446" s="110">
        <v>6987</v>
      </c>
      <c r="J1446" s="110">
        <v>7058</v>
      </c>
      <c r="K1446" s="110">
        <v>7253</v>
      </c>
      <c r="L1446" s="110">
        <v>5432</v>
      </c>
      <c r="M1446" s="111"/>
      <c r="N1446" s="112">
        <v>0.20316638419344074</v>
      </c>
      <c r="O1446" s="112">
        <v>0.17863731815736258</v>
      </c>
      <c r="P1446" s="113">
        <v>0.17557541850612876</v>
      </c>
      <c r="Q1446" s="113">
        <v>0.15323287029369351</v>
      </c>
      <c r="R1446" s="113">
        <v>0.15191319758730193</v>
      </c>
      <c r="S1446" s="207">
        <v>0.16615725552326119</v>
      </c>
      <c r="T1446" s="113">
        <v>0.18516472131478259</v>
      </c>
      <c r="U1446" s="111"/>
      <c r="V1446" s="114">
        <v>69.271987039999999</v>
      </c>
      <c r="W1446" s="114">
        <v>70.58</v>
      </c>
      <c r="X1446" s="115">
        <v>70.764836697995221</v>
      </c>
      <c r="Y1446" s="115">
        <v>70.733188426632154</v>
      </c>
      <c r="Z1446" s="115">
        <v>71.224538566756578</v>
      </c>
      <c r="AA1446" s="119">
        <v>71.023342519864983</v>
      </c>
      <c r="AB1446" s="115">
        <v>70.631011810651898</v>
      </c>
      <c r="AC1446" s="115"/>
      <c r="AD1446" s="116">
        <v>14.495545268051982</v>
      </c>
      <c r="AE1446" s="116">
        <v>14.524823104198065</v>
      </c>
      <c r="AF1446" s="115">
        <v>14.524593996791419</v>
      </c>
      <c r="AG1446" s="115">
        <v>14.513079363119482</v>
      </c>
      <c r="AH1446" s="115">
        <v>14.516804902235231</v>
      </c>
      <c r="AI1446" s="119">
        <v>22.15267265405123</v>
      </c>
      <c r="AJ1446" s="117">
        <v>30.444444444444446</v>
      </c>
      <c r="AK1446" s="115"/>
      <c r="AL1446" s="118">
        <v>3.6951135450723958</v>
      </c>
      <c r="AM1446" s="118">
        <v>3.9847876953907821</v>
      </c>
      <c r="AN1446" s="115">
        <v>3.7536647118745154</v>
      </c>
      <c r="AO1446" s="115">
        <v>4.1054984732824424</v>
      </c>
      <c r="AP1446" s="115">
        <v>4.0625866711319487</v>
      </c>
      <c r="AQ1446" s="119">
        <v>3.6863978277563234</v>
      </c>
      <c r="AR1446" s="115">
        <v>3.2595000000000001</v>
      </c>
      <c r="AS1446" s="115"/>
      <c r="AT1446" s="118">
        <v>236.42064838498652</v>
      </c>
      <c r="AU1446" s="118">
        <v>158.7355659960042</v>
      </c>
      <c r="AV1446" s="119">
        <v>158.7355659960042</v>
      </c>
      <c r="AW1446" s="119">
        <v>110.80091901680107</v>
      </c>
      <c r="AX1446" s="119">
        <v>108.75443577283158</v>
      </c>
      <c r="AY1446" s="119">
        <v>120.93348228957257</v>
      </c>
      <c r="AZ1446" s="119">
        <v>151.32442342715552</v>
      </c>
      <c r="BA1446" s="119"/>
    </row>
    <row r="1447" spans="1:53" x14ac:dyDescent="0.25">
      <c r="A1447" s="180"/>
      <c r="B1447" s="183"/>
      <c r="C1447" s="182"/>
      <c r="D1447" s="31"/>
      <c r="E1447" s="32"/>
      <c r="F1447" s="160"/>
      <c r="G1447" s="109"/>
      <c r="H1447" s="110"/>
      <c r="I1447" s="110"/>
      <c r="J1447" s="110"/>
      <c r="K1447" s="110"/>
      <c r="L1447" s="110" t="s">
        <v>15</v>
      </c>
      <c r="M1447" s="111"/>
      <c r="N1447" s="112"/>
      <c r="O1447" s="112"/>
      <c r="P1447" s="113"/>
      <c r="Q1447" s="113"/>
      <c r="R1447" s="113"/>
      <c r="S1447" s="207"/>
      <c r="T1447" s="113"/>
      <c r="U1447" s="111"/>
      <c r="V1447" s="114"/>
      <c r="W1447" s="114"/>
      <c r="X1447" s="115"/>
      <c r="Y1447" s="115"/>
      <c r="Z1447" s="115"/>
      <c r="AA1447" s="119"/>
      <c r="AB1447" s="115"/>
      <c r="AC1447" s="115"/>
      <c r="AD1447" s="116"/>
      <c r="AE1447" s="116"/>
      <c r="AF1447" s="115"/>
      <c r="AG1447" s="115"/>
      <c r="AH1447" s="115"/>
      <c r="AI1447" s="119"/>
      <c r="AJ1447" s="120"/>
      <c r="AK1447" s="115"/>
      <c r="AL1447" s="118"/>
      <c r="AM1447" s="118"/>
      <c r="AN1447" s="115"/>
      <c r="AO1447" s="115"/>
      <c r="AP1447" s="115"/>
      <c r="AQ1447" s="119"/>
      <c r="AR1447" s="115"/>
      <c r="AS1447" s="115"/>
      <c r="AT1447" s="118"/>
      <c r="AU1447" s="118"/>
      <c r="AV1447" s="119"/>
      <c r="AW1447" s="119"/>
      <c r="AX1447" s="119"/>
      <c r="AY1447" s="119"/>
      <c r="AZ1447" s="119"/>
      <c r="BA1447" s="119"/>
    </row>
    <row r="1448" spans="1:53" x14ac:dyDescent="0.25">
      <c r="A1448" s="177" t="s">
        <v>2581</v>
      </c>
      <c r="B1448" s="178"/>
      <c r="C1448" s="179" t="s">
        <v>2582</v>
      </c>
      <c r="D1448" s="31"/>
      <c r="E1448" s="32"/>
      <c r="F1448" s="159">
        <v>95082</v>
      </c>
      <c r="G1448" s="97">
        <v>88817</v>
      </c>
      <c r="H1448" s="98">
        <v>92487</v>
      </c>
      <c r="I1448" s="98">
        <v>92370</v>
      </c>
      <c r="J1448" s="98">
        <v>92237</v>
      </c>
      <c r="K1448" s="98">
        <v>91713</v>
      </c>
      <c r="L1448" s="98">
        <v>77862</v>
      </c>
      <c r="M1448" s="121"/>
      <c r="N1448" s="100">
        <v>0.24967662211561933</v>
      </c>
      <c r="O1448" s="100">
        <v>0.22393085763493059</v>
      </c>
      <c r="P1448" s="101">
        <v>0.22431803589424346</v>
      </c>
      <c r="Q1448" s="101">
        <v>0.21431053939036654</v>
      </c>
      <c r="R1448" s="101">
        <v>0.21664826195961223</v>
      </c>
      <c r="S1448" s="206">
        <v>0.25900467452156489</v>
      </c>
      <c r="T1448" s="101">
        <v>0.29639320039533901</v>
      </c>
      <c r="U1448" s="121"/>
      <c r="V1448" s="102">
        <v>71.170151168448285</v>
      </c>
      <c r="W1448" s="102">
        <v>72.739999999999995</v>
      </c>
      <c r="X1448" s="103">
        <v>73.409537486591944</v>
      </c>
      <c r="Y1448" s="103">
        <v>73.582238551633779</v>
      </c>
      <c r="Z1448" s="103">
        <v>74.075403144567574</v>
      </c>
      <c r="AA1448" s="107">
        <v>74.455860758864105</v>
      </c>
      <c r="AB1448" s="103">
        <v>74.525521213567316</v>
      </c>
      <c r="AC1448" s="103"/>
      <c r="AD1448" s="104">
        <v>27.48682176251522</v>
      </c>
      <c r="AE1448" s="104">
        <v>30.093625962090904</v>
      </c>
      <c r="AF1448" s="103">
        <v>30.08612623013131</v>
      </c>
      <c r="AG1448" s="103">
        <v>29.709199672339544</v>
      </c>
      <c r="AH1448" s="103">
        <v>29.831153585492697</v>
      </c>
      <c r="AI1448" s="107">
        <v>33.937326819793498</v>
      </c>
      <c r="AJ1448" s="105">
        <v>37.634228187919462</v>
      </c>
      <c r="AK1448" s="103"/>
      <c r="AL1448" s="106">
        <v>4.1707054204495764</v>
      </c>
      <c r="AM1448" s="106">
        <v>4.5791231003922714</v>
      </c>
      <c r="AN1448" s="103">
        <v>4.4569679882990529</v>
      </c>
      <c r="AO1448" s="103">
        <v>4.7500433448555466</v>
      </c>
      <c r="AP1448" s="103">
        <v>4.7045265861962235</v>
      </c>
      <c r="AQ1448" s="107">
        <v>4.4031393130901595</v>
      </c>
      <c r="AR1448" s="103">
        <v>3.9876798102710724</v>
      </c>
      <c r="AS1448" s="103"/>
      <c r="AT1448" s="106">
        <v>255.7215502861028</v>
      </c>
      <c r="AU1448" s="106">
        <v>178.34436011404529</v>
      </c>
      <c r="AV1448" s="107">
        <v>180.34419678622444</v>
      </c>
      <c r="AW1448" s="107">
        <v>155.61622646108665</v>
      </c>
      <c r="AX1448" s="107">
        <v>159.06274785161452</v>
      </c>
      <c r="AY1448" s="107">
        <v>243.31947252855679</v>
      </c>
      <c r="AZ1448" s="107">
        <v>357.92719010647966</v>
      </c>
      <c r="BA1448" s="107"/>
    </row>
    <row r="1449" spans="1:53" x14ac:dyDescent="0.25">
      <c r="A1449" s="180" t="s">
        <v>2583</v>
      </c>
      <c r="B1449" s="181">
        <v>1</v>
      </c>
      <c r="C1449" s="182" t="s">
        <v>2584</v>
      </c>
      <c r="D1449" s="31"/>
      <c r="E1449" s="32"/>
      <c r="F1449" s="160">
        <v>23991</v>
      </c>
      <c r="G1449" s="109">
        <v>25265</v>
      </c>
      <c r="H1449" s="110">
        <v>26717</v>
      </c>
      <c r="I1449" s="110">
        <v>26839</v>
      </c>
      <c r="J1449" s="110">
        <v>26952</v>
      </c>
      <c r="K1449" s="110">
        <v>27257</v>
      </c>
      <c r="L1449" s="110">
        <v>24169</v>
      </c>
      <c r="M1449" s="111"/>
      <c r="N1449" s="112">
        <v>0.30407163154901906</v>
      </c>
      <c r="O1449" s="112">
        <v>0.28847628277883969</v>
      </c>
      <c r="P1449" s="113">
        <v>0.30505238045935479</v>
      </c>
      <c r="Q1449" s="113">
        <v>0.29517640137732359</v>
      </c>
      <c r="R1449" s="113">
        <v>0.29970349056624862</v>
      </c>
      <c r="S1449" s="207">
        <v>0.3505064114056658</v>
      </c>
      <c r="T1449" s="113">
        <v>0.3883736025277405</v>
      </c>
      <c r="U1449" s="111"/>
      <c r="V1449" s="114">
        <v>72.860154350000002</v>
      </c>
      <c r="W1449" s="114">
        <v>72.98</v>
      </c>
      <c r="X1449" s="115">
        <v>72.895379120574205</v>
      </c>
      <c r="Y1449" s="115">
        <v>72.714651602252331</v>
      </c>
      <c r="Z1449" s="115">
        <v>72.841158189034473</v>
      </c>
      <c r="AA1449" s="119">
        <v>72.473974657232318</v>
      </c>
      <c r="AB1449" s="115">
        <v>72.108086641062243</v>
      </c>
      <c r="AC1449" s="115"/>
      <c r="AD1449" s="116">
        <v>46.375662349498789</v>
      </c>
      <c r="AE1449" s="116">
        <v>46.581104202826317</v>
      </c>
      <c r="AF1449" s="115">
        <v>46.579496561810842</v>
      </c>
      <c r="AG1449" s="115">
        <v>46.49869866164682</v>
      </c>
      <c r="AH1449" s="115">
        <v>46.524840677633406</v>
      </c>
      <c r="AI1449" s="119">
        <v>47.876066300468381</v>
      </c>
      <c r="AJ1449" s="117">
        <v>49.28806133625411</v>
      </c>
      <c r="AK1449" s="115"/>
      <c r="AL1449" s="118">
        <v>5.6060746321525885</v>
      </c>
      <c r="AM1449" s="118">
        <v>5.9530725982357664</v>
      </c>
      <c r="AN1449" s="115">
        <v>5.9388076126844194</v>
      </c>
      <c r="AO1449" s="115">
        <v>6.1651510653308881</v>
      </c>
      <c r="AP1449" s="115">
        <v>6.132501843255052</v>
      </c>
      <c r="AQ1449" s="119">
        <v>5.7131266430769969</v>
      </c>
      <c r="AR1449" s="115">
        <v>5.1623000000000001</v>
      </c>
      <c r="AS1449" s="115"/>
      <c r="AT1449" s="118">
        <v>281.42357386889631</v>
      </c>
      <c r="AU1449" s="118">
        <v>235.49003476257707</v>
      </c>
      <c r="AV1449" s="119">
        <v>272.9068633396206</v>
      </c>
      <c r="AW1449" s="119">
        <v>245.85575167067728</v>
      </c>
      <c r="AX1449" s="119">
        <v>255.88907630986998</v>
      </c>
      <c r="AY1449" s="119">
        <v>404.3375553111473</v>
      </c>
      <c r="AZ1449" s="119">
        <v>573.36509343757382</v>
      </c>
      <c r="BA1449" s="119"/>
    </row>
    <row r="1450" spans="1:53" x14ac:dyDescent="0.25">
      <c r="A1450" s="180" t="s">
        <v>2585</v>
      </c>
      <c r="B1450" s="181">
        <v>2</v>
      </c>
      <c r="C1450" s="182" t="s">
        <v>2586</v>
      </c>
      <c r="D1450" s="31"/>
      <c r="E1450" s="32"/>
      <c r="F1450" s="160">
        <v>12081</v>
      </c>
      <c r="G1450" s="109">
        <v>9802</v>
      </c>
      <c r="H1450" s="110">
        <v>10115</v>
      </c>
      <c r="I1450" s="110">
        <v>10068</v>
      </c>
      <c r="J1450" s="110">
        <v>10020</v>
      </c>
      <c r="K1450" s="110">
        <v>9859</v>
      </c>
      <c r="L1450" s="110">
        <v>9252</v>
      </c>
      <c r="M1450" s="111"/>
      <c r="N1450" s="112">
        <v>0.21437769300124324</v>
      </c>
      <c r="O1450" s="112">
        <v>0.18965532816031047</v>
      </c>
      <c r="P1450" s="113">
        <v>0.18773339684389223</v>
      </c>
      <c r="Q1450" s="113">
        <v>0.166113783450452</v>
      </c>
      <c r="R1450" s="113">
        <v>0.16487511745625011</v>
      </c>
      <c r="S1450" s="207">
        <v>0.21746631326917223</v>
      </c>
      <c r="T1450" s="113">
        <v>0.2631679765576308</v>
      </c>
      <c r="U1450" s="111"/>
      <c r="V1450" s="114">
        <v>70.922112499999997</v>
      </c>
      <c r="W1450" s="114">
        <v>72.56</v>
      </c>
      <c r="X1450" s="115">
        <v>73.257698776393269</v>
      </c>
      <c r="Y1450" s="115">
        <v>73.462134200757532</v>
      </c>
      <c r="Z1450" s="115">
        <v>73.965561082238438</v>
      </c>
      <c r="AA1450" s="119">
        <v>74.298374448208278</v>
      </c>
      <c r="AB1450" s="115">
        <v>74.298114374494801</v>
      </c>
      <c r="AC1450" s="115"/>
      <c r="AD1450" s="116">
        <v>21.50155135390996</v>
      </c>
      <c r="AE1450" s="116">
        <v>21.528299006685391</v>
      </c>
      <c r="AF1450" s="115">
        <v>21.528089698684258</v>
      </c>
      <c r="AG1450" s="115">
        <v>21.517570156811132</v>
      </c>
      <c r="AH1450" s="115">
        <v>21.520973735756382</v>
      </c>
      <c r="AI1450" s="119">
        <v>29.086518846314448</v>
      </c>
      <c r="AJ1450" s="117">
        <v>37.302551640340219</v>
      </c>
      <c r="AK1450" s="115"/>
      <c r="AL1450" s="118">
        <v>3.4392379675994116</v>
      </c>
      <c r="AM1450" s="118">
        <v>3.7229429006858012</v>
      </c>
      <c r="AN1450" s="115">
        <v>3.5570334397401835</v>
      </c>
      <c r="AO1450" s="115">
        <v>3.9578548521358168</v>
      </c>
      <c r="AP1450" s="115">
        <v>3.9339336407461749</v>
      </c>
      <c r="AQ1450" s="119">
        <v>3.7325225349001094</v>
      </c>
      <c r="AR1450" s="115">
        <v>3.4980000000000002</v>
      </c>
      <c r="AS1450" s="115"/>
      <c r="AT1450" s="118">
        <v>236.40644641246888</v>
      </c>
      <c r="AU1450" s="118">
        <v>159.24462004769856</v>
      </c>
      <c r="AV1450" s="119">
        <v>159.24462004769856</v>
      </c>
      <c r="AW1450" s="119">
        <v>112.36046864730925</v>
      </c>
      <c r="AX1450" s="119">
        <v>110.2775629931063</v>
      </c>
      <c r="AY1450" s="119">
        <v>190.07706246332691</v>
      </c>
      <c r="AZ1450" s="119">
        <v>293.90655669147287</v>
      </c>
      <c r="BA1450" s="119"/>
    </row>
    <row r="1451" spans="1:53" x14ac:dyDescent="0.25">
      <c r="A1451" s="180" t="s">
        <v>2587</v>
      </c>
      <c r="B1451" s="181">
        <v>3</v>
      </c>
      <c r="C1451" s="182" t="s">
        <v>2588</v>
      </c>
      <c r="D1451" s="31"/>
      <c r="E1451" s="32"/>
      <c r="F1451" s="160">
        <v>4121</v>
      </c>
      <c r="G1451" s="109">
        <v>3095</v>
      </c>
      <c r="H1451" s="110">
        <v>3096</v>
      </c>
      <c r="I1451" s="110">
        <v>3045</v>
      </c>
      <c r="J1451" s="110">
        <v>2996</v>
      </c>
      <c r="K1451" s="110">
        <v>2847</v>
      </c>
      <c r="L1451" s="110">
        <v>2420</v>
      </c>
      <c r="M1451" s="111"/>
      <c r="N1451" s="112">
        <v>0.25075119731588996</v>
      </c>
      <c r="O1451" s="112">
        <v>0.21992781466352676</v>
      </c>
      <c r="P1451" s="113">
        <v>0.23411102111335402</v>
      </c>
      <c r="Q1451" s="113">
        <v>0.2175684149214609</v>
      </c>
      <c r="R1451" s="113">
        <v>0.22149146129070957</v>
      </c>
      <c r="S1451" s="207">
        <v>0.22628819289567795</v>
      </c>
      <c r="T1451" s="113">
        <v>0.23832569459331596</v>
      </c>
      <c r="U1451" s="111"/>
      <c r="V1451" s="114">
        <v>71.480090000000004</v>
      </c>
      <c r="W1451" s="114">
        <v>72.89</v>
      </c>
      <c r="X1451" s="115">
        <v>73.532909687947182</v>
      </c>
      <c r="Y1451" s="115">
        <v>73.699055083191041</v>
      </c>
      <c r="Z1451" s="115">
        <v>74.136916592013293</v>
      </c>
      <c r="AA1451" s="119">
        <v>74.470628885227711</v>
      </c>
      <c r="AB1451" s="115">
        <v>74.513136863924032</v>
      </c>
      <c r="AC1451" s="115"/>
      <c r="AD1451" s="116">
        <v>27.768789371944436</v>
      </c>
      <c r="AE1451" s="116">
        <v>27.88206025962689</v>
      </c>
      <c r="AF1451" s="115">
        <v>27.88117388266938</v>
      </c>
      <c r="AG1451" s="115">
        <v>27.836625755176264</v>
      </c>
      <c r="AH1451" s="115">
        <v>27.851039222094748</v>
      </c>
      <c r="AI1451" s="119">
        <v>30.864405925579831</v>
      </c>
      <c r="AJ1451" s="117">
        <v>34.108527131782942</v>
      </c>
      <c r="AK1451" s="115"/>
      <c r="AL1451" s="118">
        <v>4.528222122186496</v>
      </c>
      <c r="AM1451" s="118">
        <v>4.7252891734575089</v>
      </c>
      <c r="AN1451" s="115">
        <v>4.5305124023433683</v>
      </c>
      <c r="AO1451" s="115">
        <v>4.7941297268907572</v>
      </c>
      <c r="AP1451" s="115">
        <v>4.7244411099691677</v>
      </c>
      <c r="AQ1451" s="119">
        <v>4.546916778329507</v>
      </c>
      <c r="AR1451" s="115">
        <v>4.3308999999999997</v>
      </c>
      <c r="AS1451" s="115"/>
      <c r="AT1451" s="118">
        <v>252.19813703719336</v>
      </c>
      <c r="AU1451" s="118">
        <v>172.07591482770283</v>
      </c>
      <c r="AV1451" s="119">
        <v>203.87446661099631</v>
      </c>
      <c r="AW1451" s="119">
        <v>164.10282719098245</v>
      </c>
      <c r="AX1451" s="119">
        <v>171.56306906557705</v>
      </c>
      <c r="AY1451" s="119">
        <v>176.77474849233658</v>
      </c>
      <c r="AZ1451" s="119">
        <v>198.9968592840217</v>
      </c>
      <c r="BA1451" s="119"/>
    </row>
    <row r="1452" spans="1:53" x14ac:dyDescent="0.25">
      <c r="A1452" s="180" t="s">
        <v>2589</v>
      </c>
      <c r="B1452" s="181">
        <v>4</v>
      </c>
      <c r="C1452" s="182" t="s">
        <v>2590</v>
      </c>
      <c r="D1452" s="31"/>
      <c r="E1452" s="32"/>
      <c r="F1452" s="160">
        <v>5848</v>
      </c>
      <c r="G1452" s="109">
        <v>5087</v>
      </c>
      <c r="H1452" s="110">
        <v>5238</v>
      </c>
      <c r="I1452" s="110">
        <v>5207</v>
      </c>
      <c r="J1452" s="110">
        <v>5177</v>
      </c>
      <c r="K1452" s="110">
        <v>5077</v>
      </c>
      <c r="L1452" s="110">
        <v>3940</v>
      </c>
      <c r="M1452" s="111"/>
      <c r="N1452" s="112">
        <v>0.23575850775880303</v>
      </c>
      <c r="O1452" s="112">
        <v>0.19909329178906274</v>
      </c>
      <c r="P1452" s="113">
        <v>0.20346121777122506</v>
      </c>
      <c r="Q1452" s="113">
        <v>0.1836190955071097</v>
      </c>
      <c r="R1452" s="113">
        <v>0.18270188726638145</v>
      </c>
      <c r="S1452" s="207">
        <v>0.23521970966039543</v>
      </c>
      <c r="T1452" s="113">
        <v>0.28174883351801583</v>
      </c>
      <c r="U1452" s="111"/>
      <c r="V1452" s="114">
        <v>71.4577709</v>
      </c>
      <c r="W1452" s="114">
        <v>72.650000000000006</v>
      </c>
      <c r="X1452" s="115">
        <v>73.17110752894861</v>
      </c>
      <c r="Y1452" s="115">
        <v>73.263527073398976</v>
      </c>
      <c r="Z1452" s="115">
        <v>73.655814882758108</v>
      </c>
      <c r="AA1452" s="119">
        <v>73.941627347211465</v>
      </c>
      <c r="AB1452" s="115">
        <v>73.993633782692029</v>
      </c>
      <c r="AC1452" s="115"/>
      <c r="AD1452" s="116">
        <v>16.814483871544844</v>
      </c>
      <c r="AE1452" s="116">
        <v>16.906067473193161</v>
      </c>
      <c r="AF1452" s="115">
        <v>16.905350805425762</v>
      </c>
      <c r="AG1452" s="115">
        <v>16.869332036208153</v>
      </c>
      <c r="AH1452" s="115">
        <v>16.880985844522385</v>
      </c>
      <c r="AI1452" s="119">
        <v>22.28655374290679</v>
      </c>
      <c r="AJ1452" s="117">
        <v>28.13688212927757</v>
      </c>
      <c r="AK1452" s="115"/>
      <c r="AL1452" s="118">
        <v>4.7833982849604224</v>
      </c>
      <c r="AM1452" s="118">
        <v>5.0657178140801244</v>
      </c>
      <c r="AN1452" s="115">
        <v>4.8460481672247129</v>
      </c>
      <c r="AO1452" s="115">
        <v>5.1841611130679812</v>
      </c>
      <c r="AP1452" s="115">
        <v>5.1125144379511864</v>
      </c>
      <c r="AQ1452" s="119">
        <v>4.7582022560953376</v>
      </c>
      <c r="AR1452" s="115">
        <v>4.3372000000000002</v>
      </c>
      <c r="AS1452" s="115"/>
      <c r="AT1452" s="118">
        <v>256.95182059665206</v>
      </c>
      <c r="AU1452" s="118">
        <v>159.22491158859282</v>
      </c>
      <c r="AV1452" s="119">
        <v>170.79699394562033</v>
      </c>
      <c r="AW1452" s="119">
        <v>129.61769461145866</v>
      </c>
      <c r="AX1452" s="119">
        <v>128.41764257576813</v>
      </c>
      <c r="AY1452" s="119">
        <v>217.52387425456618</v>
      </c>
      <c r="AZ1452" s="119">
        <v>336.12286764851893</v>
      </c>
      <c r="BA1452" s="119"/>
    </row>
    <row r="1453" spans="1:53" x14ac:dyDescent="0.25">
      <c r="A1453" s="180" t="s">
        <v>2591</v>
      </c>
      <c r="B1453" s="181">
        <v>5</v>
      </c>
      <c r="C1453" s="182" t="s">
        <v>2592</v>
      </c>
      <c r="D1453" s="31"/>
      <c r="E1453" s="32"/>
      <c r="F1453" s="160">
        <v>819</v>
      </c>
      <c r="G1453" s="109">
        <v>708</v>
      </c>
      <c r="H1453" s="110">
        <v>721</v>
      </c>
      <c r="I1453" s="110">
        <v>715</v>
      </c>
      <c r="J1453" s="110">
        <v>708</v>
      </c>
      <c r="K1453" s="110">
        <v>687</v>
      </c>
      <c r="L1453" s="110">
        <v>614</v>
      </c>
      <c r="M1453" s="111"/>
      <c r="N1453" s="112">
        <v>0.24361603467744675</v>
      </c>
      <c r="O1453" s="112">
        <v>0.22169532980079198</v>
      </c>
      <c r="P1453" s="113">
        <v>0.24081413174113855</v>
      </c>
      <c r="Q1453" s="113">
        <v>0.23052414205064403</v>
      </c>
      <c r="R1453" s="113">
        <v>0.23622901713366173</v>
      </c>
      <c r="S1453" s="207">
        <v>0.22015016463147619</v>
      </c>
      <c r="T1453" s="113">
        <v>0.20527978175155806</v>
      </c>
      <c r="U1453" s="111"/>
      <c r="V1453" s="114">
        <v>72.465850250000003</v>
      </c>
      <c r="W1453" s="114">
        <v>72.62</v>
      </c>
      <c r="X1453" s="115">
        <v>72.389575827412244</v>
      </c>
      <c r="Y1453" s="115">
        <v>72.210678422452133</v>
      </c>
      <c r="Z1453" s="115">
        <v>72.348852251282395</v>
      </c>
      <c r="AA1453" s="119">
        <v>71.693346896591919</v>
      </c>
      <c r="AB1453" s="115">
        <v>71.044692618418736</v>
      </c>
      <c r="AC1453" s="115"/>
      <c r="AD1453" s="116">
        <v>23.136018927326848</v>
      </c>
      <c r="AE1453" s="116">
        <v>23.183866502139661</v>
      </c>
      <c r="AF1453" s="115">
        <v>23.183492081238981</v>
      </c>
      <c r="AG1453" s="115">
        <v>23.164674184543642</v>
      </c>
      <c r="AH1453" s="115">
        <v>23.170762681339287</v>
      </c>
      <c r="AI1453" s="119">
        <v>24.624039538685508</v>
      </c>
      <c r="AJ1453" s="117">
        <v>26.190476190476193</v>
      </c>
      <c r="AK1453" s="115"/>
      <c r="AL1453" s="118">
        <v>4.3217123778501634</v>
      </c>
      <c r="AM1453" s="118">
        <v>4.5999973607038127</v>
      </c>
      <c r="AN1453" s="115">
        <v>4.3813124573098534</v>
      </c>
      <c r="AO1453" s="115">
        <v>4.798151025641026</v>
      </c>
      <c r="AP1453" s="115">
        <v>4.7031892499999994</v>
      </c>
      <c r="AQ1453" s="119">
        <v>4.569014167806392</v>
      </c>
      <c r="AR1453" s="115">
        <v>4.3841999999999999</v>
      </c>
      <c r="AS1453" s="115"/>
      <c r="AT1453" s="118">
        <v>257.25758991540522</v>
      </c>
      <c r="AU1453" s="118">
        <v>193.27810563735832</v>
      </c>
      <c r="AV1453" s="119">
        <v>247.30768593824064</v>
      </c>
      <c r="AW1453" s="119">
        <v>208.53276911815075</v>
      </c>
      <c r="AX1453" s="119">
        <v>224.18852055921585</v>
      </c>
      <c r="AY1453" s="119">
        <v>189.23116764983206</v>
      </c>
      <c r="AZ1453" s="119">
        <v>162.2730763115801</v>
      </c>
      <c r="BA1453" s="119"/>
    </row>
    <row r="1454" spans="1:53" x14ac:dyDescent="0.25">
      <c r="A1454" s="180" t="s">
        <v>2593</v>
      </c>
      <c r="B1454" s="181">
        <v>6</v>
      </c>
      <c r="C1454" s="182" t="s">
        <v>2594</v>
      </c>
      <c r="D1454" s="31"/>
      <c r="E1454" s="32"/>
      <c r="F1454" s="160">
        <v>3586</v>
      </c>
      <c r="G1454" s="109">
        <v>3195</v>
      </c>
      <c r="H1454" s="110">
        <v>3261</v>
      </c>
      <c r="I1454" s="110">
        <v>3231</v>
      </c>
      <c r="J1454" s="110">
        <v>3203</v>
      </c>
      <c r="K1454" s="110">
        <v>3112</v>
      </c>
      <c r="L1454" s="110">
        <v>2693</v>
      </c>
      <c r="M1454" s="111"/>
      <c r="N1454" s="112">
        <v>0.26711533290925682</v>
      </c>
      <c r="O1454" s="112">
        <v>0.22665575112199571</v>
      </c>
      <c r="P1454" s="113">
        <v>0.22833421527678543</v>
      </c>
      <c r="Q1454" s="113">
        <v>0.19315875983842246</v>
      </c>
      <c r="R1454" s="113">
        <v>0.19710551185121933</v>
      </c>
      <c r="S1454" s="207">
        <v>0.29643717250814366</v>
      </c>
      <c r="T1454" s="113">
        <v>0.36798242464699688</v>
      </c>
      <c r="U1454" s="111"/>
      <c r="V1454" s="114">
        <v>68.493050449999998</v>
      </c>
      <c r="W1454" s="114">
        <v>72.680000000000007</v>
      </c>
      <c r="X1454" s="115">
        <v>75.016341966275434</v>
      </c>
      <c r="Y1454" s="115">
        <v>75.912195719752575</v>
      </c>
      <c r="Z1454" s="115">
        <v>77.028073363868046</v>
      </c>
      <c r="AA1454" s="119">
        <v>79.155484381914448</v>
      </c>
      <c r="AB1454" s="115">
        <v>80.359173098550571</v>
      </c>
      <c r="AC1454" s="115"/>
      <c r="AD1454" s="116">
        <v>41.830921170705118</v>
      </c>
      <c r="AE1454" s="116">
        <v>41.931044141229371</v>
      </c>
      <c r="AF1454" s="115">
        <v>41.930260650468369</v>
      </c>
      <c r="AG1454" s="115">
        <v>41.890883446429775</v>
      </c>
      <c r="AH1454" s="115">
        <v>41.903623870319436</v>
      </c>
      <c r="AI1454" s="119">
        <v>46.176675892669437</v>
      </c>
      <c r="AJ1454" s="117">
        <v>50.793650793650791</v>
      </c>
      <c r="AK1454" s="115"/>
      <c r="AL1454" s="118">
        <v>4.4793449655172415</v>
      </c>
      <c r="AM1454" s="118">
        <v>4.7582046056782339</v>
      </c>
      <c r="AN1454" s="115">
        <v>4.6100268652426619</v>
      </c>
      <c r="AO1454" s="115">
        <v>4.9311541857798167</v>
      </c>
      <c r="AP1454" s="115">
        <v>4.9153541457985535</v>
      </c>
      <c r="AQ1454" s="119">
        <v>4.6870189152819872</v>
      </c>
      <c r="AR1454" s="115">
        <v>4.4161000000000001</v>
      </c>
      <c r="AS1454" s="115"/>
      <c r="AT1454" s="118">
        <v>265.68847663894076</v>
      </c>
      <c r="AU1454" s="118">
        <v>157.20652255159499</v>
      </c>
      <c r="AV1454" s="119">
        <v>157.20652255159499</v>
      </c>
      <c r="AW1454" s="119">
        <v>103.88453914080961</v>
      </c>
      <c r="AX1454" s="119">
        <v>106.79453818485688</v>
      </c>
      <c r="AY1454" s="119">
        <v>267.18370678247084</v>
      </c>
      <c r="AZ1454" s="119">
        <v>470.18317553022655</v>
      </c>
      <c r="BA1454" s="119"/>
    </row>
    <row r="1455" spans="1:53" x14ac:dyDescent="0.25">
      <c r="A1455" s="180" t="s">
        <v>2595</v>
      </c>
      <c r="B1455" s="181">
        <v>7</v>
      </c>
      <c r="C1455" s="182" t="s">
        <v>2596</v>
      </c>
      <c r="D1455" s="31"/>
      <c r="E1455" s="32"/>
      <c r="F1455" s="160">
        <v>708</v>
      </c>
      <c r="G1455" s="109">
        <v>689</v>
      </c>
      <c r="H1455" s="110">
        <v>725</v>
      </c>
      <c r="I1455" s="110">
        <v>726</v>
      </c>
      <c r="J1455" s="110">
        <v>727</v>
      </c>
      <c r="K1455" s="110">
        <v>730</v>
      </c>
      <c r="L1455" s="110">
        <v>523</v>
      </c>
      <c r="M1455" s="111"/>
      <c r="N1455" s="112">
        <v>0.24848993550583684</v>
      </c>
      <c r="O1455" s="112">
        <v>0.1968236375155521</v>
      </c>
      <c r="P1455" s="113">
        <v>0.19476050233328715</v>
      </c>
      <c r="Q1455" s="113">
        <v>0.16673354684061151</v>
      </c>
      <c r="R1455" s="113">
        <v>0.16942789814444245</v>
      </c>
      <c r="S1455" s="207">
        <v>0.22127703239018368</v>
      </c>
      <c r="T1455" s="113">
        <v>0.26479060941978583</v>
      </c>
      <c r="U1455" s="111"/>
      <c r="V1455" s="114">
        <v>72.640683199999998</v>
      </c>
      <c r="W1455" s="114">
        <v>72.680000000000007</v>
      </c>
      <c r="X1455" s="115">
        <v>72.655187925856893</v>
      </c>
      <c r="Y1455" s="115">
        <v>72.552157233580786</v>
      </c>
      <c r="Z1455" s="115">
        <v>72.613702857062364</v>
      </c>
      <c r="AA1455" s="119">
        <v>72.153890678874404</v>
      </c>
      <c r="AB1455" s="115">
        <v>71.670488271815017</v>
      </c>
      <c r="AC1455" s="115"/>
      <c r="AD1455" s="116">
        <v>21.595462204225562</v>
      </c>
      <c r="AE1455" s="116">
        <v>21.720706281072694</v>
      </c>
      <c r="AF1455" s="115">
        <v>21.719726210499811</v>
      </c>
      <c r="AG1455" s="115">
        <v>21.670469166458759</v>
      </c>
      <c r="AH1455" s="115">
        <v>21.686406194898346</v>
      </c>
      <c r="AI1455" s="119">
        <v>34.382562155667529</v>
      </c>
      <c r="AJ1455" s="117">
        <v>48.148148148148145</v>
      </c>
      <c r="AK1455" s="115"/>
      <c r="AL1455" s="118">
        <v>4.6073645051194552</v>
      </c>
      <c r="AM1455" s="118">
        <v>4.8110103857566759</v>
      </c>
      <c r="AN1455" s="115">
        <v>4.6296046719779396</v>
      </c>
      <c r="AO1455" s="115">
        <v>4.8116213720316621</v>
      </c>
      <c r="AP1455" s="115">
        <v>4.7078527777777781</v>
      </c>
      <c r="AQ1455" s="119">
        <v>4.0723451530546981</v>
      </c>
      <c r="AR1455" s="115">
        <v>3.3254000000000001</v>
      </c>
      <c r="AS1455" s="115"/>
      <c r="AT1455" s="118">
        <v>265.53141778010172</v>
      </c>
      <c r="AU1455" s="118">
        <v>145.20841655419613</v>
      </c>
      <c r="AV1455" s="119">
        <v>145.20841655419613</v>
      </c>
      <c r="AW1455" s="119">
        <v>102.24759337782341</v>
      </c>
      <c r="AX1455" s="119">
        <v>106.68943490309039</v>
      </c>
      <c r="AY1455" s="119">
        <v>179.87637187086443</v>
      </c>
      <c r="AZ1455" s="119">
        <v>293.69978869076454</v>
      </c>
      <c r="BA1455" s="119"/>
    </row>
    <row r="1456" spans="1:53" x14ac:dyDescent="0.25">
      <c r="A1456" s="180" t="s">
        <v>2597</v>
      </c>
      <c r="B1456" s="181">
        <v>8</v>
      </c>
      <c r="C1456" s="182" t="s">
        <v>2598</v>
      </c>
      <c r="D1456" s="31"/>
      <c r="E1456" s="32"/>
      <c r="F1456" s="160">
        <v>7560</v>
      </c>
      <c r="G1456" s="109">
        <v>6437</v>
      </c>
      <c r="H1456" s="110">
        <v>6522</v>
      </c>
      <c r="I1456" s="110">
        <v>6447</v>
      </c>
      <c r="J1456" s="110">
        <v>6372</v>
      </c>
      <c r="K1456" s="110">
        <v>6142</v>
      </c>
      <c r="L1456" s="110">
        <v>5831</v>
      </c>
      <c r="M1456" s="111"/>
      <c r="N1456" s="112">
        <v>0.25861458498494966</v>
      </c>
      <c r="O1456" s="112">
        <v>0.23704828164756192</v>
      </c>
      <c r="P1456" s="113">
        <v>0.24344291795666637</v>
      </c>
      <c r="Q1456" s="113">
        <v>0.2346753175598891</v>
      </c>
      <c r="R1456" s="113">
        <v>0.23598986542909101</v>
      </c>
      <c r="S1456" s="207">
        <v>0.26290882920209757</v>
      </c>
      <c r="T1456" s="113">
        <v>0.29080767548804182</v>
      </c>
      <c r="U1456" s="111"/>
      <c r="V1456" s="114">
        <v>71.666082500000002</v>
      </c>
      <c r="W1456" s="114">
        <v>72.650000000000006</v>
      </c>
      <c r="X1456" s="115">
        <v>72.89046739959592</v>
      </c>
      <c r="Y1456" s="115">
        <v>72.910986999123907</v>
      </c>
      <c r="Z1456" s="115">
        <v>73.260280075663175</v>
      </c>
      <c r="AA1456" s="119">
        <v>73.158232695758159</v>
      </c>
      <c r="AB1456" s="115">
        <v>72.886483791630695</v>
      </c>
      <c r="AC1456" s="115"/>
      <c r="AD1456" s="116">
        <v>31.568109678726131</v>
      </c>
      <c r="AE1456" s="116">
        <v>31.617854891066926</v>
      </c>
      <c r="AF1456" s="115">
        <v>31.617465620612116</v>
      </c>
      <c r="AG1456" s="115">
        <v>31.59790140506767</v>
      </c>
      <c r="AH1456" s="115">
        <v>31.604231371991187</v>
      </c>
      <c r="AI1456" s="119">
        <v>37.840020732375706</v>
      </c>
      <c r="AJ1456" s="117">
        <v>44.60431654676259</v>
      </c>
      <c r="AK1456" s="115"/>
      <c r="AL1456" s="118">
        <v>4.6217133044107008</v>
      </c>
      <c r="AM1456" s="118">
        <v>4.968210868167203</v>
      </c>
      <c r="AN1456" s="115">
        <v>4.7731229916990356</v>
      </c>
      <c r="AO1456" s="115">
        <v>5.2242865444287725</v>
      </c>
      <c r="AP1456" s="115">
        <v>5.1923458720612352</v>
      </c>
      <c r="AQ1456" s="119">
        <v>4.8769010262516961</v>
      </c>
      <c r="AR1456" s="115">
        <v>4.5073999999999996</v>
      </c>
      <c r="AS1456" s="115"/>
      <c r="AT1456" s="118">
        <v>253.87154937816467</v>
      </c>
      <c r="AU1456" s="118">
        <v>190.66344405214767</v>
      </c>
      <c r="AV1456" s="119">
        <v>208.17481808042504</v>
      </c>
      <c r="AW1456" s="119">
        <v>179.5324290706788</v>
      </c>
      <c r="AX1456" s="119">
        <v>181.58174492063279</v>
      </c>
      <c r="AY1456" s="119">
        <v>229.90584918555123</v>
      </c>
      <c r="AZ1456" s="119">
        <v>295.46677653171071</v>
      </c>
      <c r="BA1456" s="119"/>
    </row>
    <row r="1457" spans="1:53" x14ac:dyDescent="0.25">
      <c r="A1457" s="180" t="s">
        <v>2599</v>
      </c>
      <c r="B1457" s="181">
        <v>9</v>
      </c>
      <c r="C1457" s="182" t="s">
        <v>2600</v>
      </c>
      <c r="D1457" s="31"/>
      <c r="E1457" s="32"/>
      <c r="F1457" s="160">
        <v>8749</v>
      </c>
      <c r="G1457" s="109">
        <v>8271</v>
      </c>
      <c r="H1457" s="110">
        <v>8642</v>
      </c>
      <c r="I1457" s="110">
        <v>8641</v>
      </c>
      <c r="J1457" s="110">
        <v>8640</v>
      </c>
      <c r="K1457" s="110">
        <v>8619</v>
      </c>
      <c r="L1457" s="110">
        <v>7032</v>
      </c>
      <c r="M1457" s="111"/>
      <c r="N1457" s="112">
        <v>0.18059699450336558</v>
      </c>
      <c r="O1457" s="112">
        <v>0.14895749087517551</v>
      </c>
      <c r="P1457" s="113">
        <v>0.15087674545153654</v>
      </c>
      <c r="Q1457" s="113">
        <v>0.14513822390699688</v>
      </c>
      <c r="R1457" s="113">
        <v>0.14274311358942884</v>
      </c>
      <c r="S1457" s="207">
        <v>0.15605964386726445</v>
      </c>
      <c r="T1457" s="113">
        <v>0.17596701930094966</v>
      </c>
      <c r="U1457" s="111"/>
      <c r="V1457" s="114">
        <v>68.972911100000005</v>
      </c>
      <c r="W1457" s="114">
        <v>72.489999999999995</v>
      </c>
      <c r="X1457" s="115">
        <v>74.107675663648237</v>
      </c>
      <c r="Y1457" s="115">
        <v>74.695443618583951</v>
      </c>
      <c r="Z1457" s="115">
        <v>75.708293485501656</v>
      </c>
      <c r="AA1457" s="119">
        <v>77.095359047384591</v>
      </c>
      <c r="AB1457" s="115">
        <v>77.77642055890918</v>
      </c>
      <c r="AC1457" s="115"/>
      <c r="AD1457" s="116">
        <v>18.408149385967413</v>
      </c>
      <c r="AE1457" s="116">
        <v>18.55661693160943</v>
      </c>
      <c r="AF1457" s="115">
        <v>18.555455130778803</v>
      </c>
      <c r="AG1457" s="115">
        <v>18.497064565584399</v>
      </c>
      <c r="AH1457" s="115">
        <v>18.515956728446046</v>
      </c>
      <c r="AI1457" s="119">
        <v>22.339738320598258</v>
      </c>
      <c r="AJ1457" s="117">
        <v>26.455026455026452</v>
      </c>
      <c r="AK1457" s="115"/>
      <c r="AL1457" s="118">
        <v>2.5026627552674228</v>
      </c>
      <c r="AM1457" s="118">
        <v>2.8368997186268992</v>
      </c>
      <c r="AN1457" s="115">
        <v>2.8471991583564655</v>
      </c>
      <c r="AO1457" s="115">
        <v>3.0187610508140108</v>
      </c>
      <c r="AP1457" s="115">
        <v>3.0146490476190477</v>
      </c>
      <c r="AQ1457" s="119">
        <v>2.7814857960350805</v>
      </c>
      <c r="AR1457" s="115">
        <v>2.4407999999999999</v>
      </c>
      <c r="AS1457" s="115"/>
      <c r="AT1457" s="118">
        <v>242.57744005954871</v>
      </c>
      <c r="AU1457" s="118">
        <v>123.42589039238349</v>
      </c>
      <c r="AV1457" s="119">
        <v>123.42589039238349</v>
      </c>
      <c r="AW1457" s="119">
        <v>107.2155124623402</v>
      </c>
      <c r="AX1457" s="119">
        <v>102.40628032073926</v>
      </c>
      <c r="AY1457" s="119">
        <v>121.83685675358539</v>
      </c>
      <c r="AZ1457" s="119">
        <v>174.7497036237427</v>
      </c>
      <c r="BA1457" s="119"/>
    </row>
    <row r="1458" spans="1:53" x14ac:dyDescent="0.25">
      <c r="A1458" s="180" t="s">
        <v>2601</v>
      </c>
      <c r="B1458" s="181">
        <v>10</v>
      </c>
      <c r="C1458" s="182" t="s">
        <v>2602</v>
      </c>
      <c r="D1458" s="31"/>
      <c r="E1458" s="32"/>
      <c r="F1458" s="160">
        <v>27619</v>
      </c>
      <c r="G1458" s="109">
        <v>26268</v>
      </c>
      <c r="H1458" s="110">
        <v>27450</v>
      </c>
      <c r="I1458" s="110">
        <v>27451</v>
      </c>
      <c r="J1458" s="110">
        <v>27442</v>
      </c>
      <c r="K1458" s="110">
        <v>27383</v>
      </c>
      <c r="L1458" s="110">
        <v>21388</v>
      </c>
      <c r="M1458" s="111"/>
      <c r="N1458" s="112">
        <v>0.20599152420720701</v>
      </c>
      <c r="O1458" s="112">
        <v>0.1765884023452757</v>
      </c>
      <c r="P1458" s="113">
        <v>0.17451749218662393</v>
      </c>
      <c r="Q1458" s="113">
        <v>0.1500588793724569</v>
      </c>
      <c r="R1458" s="113">
        <v>0.15104169949579002</v>
      </c>
      <c r="S1458" s="207">
        <v>0.18489933415290741</v>
      </c>
      <c r="T1458" s="113">
        <v>0.21665291903025177</v>
      </c>
      <c r="U1458" s="111"/>
      <c r="V1458" s="114">
        <v>70.535248100000004</v>
      </c>
      <c r="W1458" s="114">
        <v>72.680000000000007</v>
      </c>
      <c r="X1458" s="115">
        <v>73.634969941820373</v>
      </c>
      <c r="Y1458" s="115">
        <v>73.940380003930699</v>
      </c>
      <c r="Z1458" s="115">
        <v>74.582318640503146</v>
      </c>
      <c r="AA1458" s="119">
        <v>75.237889019130876</v>
      </c>
      <c r="AB1458" s="115">
        <v>75.461324020022829</v>
      </c>
      <c r="AC1458" s="115"/>
      <c r="AD1458" s="116">
        <v>16.091294710100438</v>
      </c>
      <c r="AE1458" s="116">
        <v>16.141220649824852</v>
      </c>
      <c r="AF1458" s="115">
        <v>16.140829965126787</v>
      </c>
      <c r="AG1458" s="115">
        <v>16.121194671596715</v>
      </c>
      <c r="AH1458" s="115">
        <v>16.127547635675267</v>
      </c>
      <c r="AI1458" s="119">
        <v>21.607026119974762</v>
      </c>
      <c r="AJ1458" s="117">
        <v>27.549194991055455</v>
      </c>
      <c r="AK1458" s="115"/>
      <c r="AL1458" s="118">
        <v>3.4099623188405794</v>
      </c>
      <c r="AM1458" s="118">
        <v>3.6667610877944328</v>
      </c>
      <c r="AN1458" s="115">
        <v>3.4716107615032263</v>
      </c>
      <c r="AO1458" s="115">
        <v>3.7872398282097652</v>
      </c>
      <c r="AP1458" s="115">
        <v>3.719616135371179</v>
      </c>
      <c r="AQ1458" s="119">
        <v>3.3676078465224606</v>
      </c>
      <c r="AR1458" s="115">
        <v>2.9508000000000001</v>
      </c>
      <c r="AS1458" s="115"/>
      <c r="AT1458" s="118">
        <v>245.18868935840601</v>
      </c>
      <c r="AU1458" s="118">
        <v>152.26004988859759</v>
      </c>
      <c r="AV1458" s="119">
        <v>152.26004988859759</v>
      </c>
      <c r="AW1458" s="119">
        <v>102.98394353795022</v>
      </c>
      <c r="AX1458" s="119">
        <v>104.61210112300773</v>
      </c>
      <c r="AY1458" s="119">
        <v>155.49549020620501</v>
      </c>
      <c r="AZ1458" s="119">
        <v>234.47705874246986</v>
      </c>
      <c r="BA1458" s="119"/>
    </row>
    <row r="1459" spans="1:53" x14ac:dyDescent="0.25">
      <c r="A1459" s="180"/>
      <c r="B1459" s="183"/>
      <c r="C1459" s="182"/>
      <c r="D1459" s="31"/>
      <c r="E1459" s="32"/>
      <c r="F1459" s="160"/>
      <c r="G1459" s="109"/>
      <c r="H1459" s="110"/>
      <c r="I1459" s="110"/>
      <c r="J1459" s="110"/>
      <c r="K1459" s="110"/>
      <c r="L1459" s="110" t="s">
        <v>15</v>
      </c>
      <c r="M1459" s="111"/>
      <c r="N1459" s="112"/>
      <c r="O1459" s="112"/>
      <c r="P1459" s="113"/>
      <c r="Q1459" s="113"/>
      <c r="R1459" s="113"/>
      <c r="S1459" s="207"/>
      <c r="T1459" s="113"/>
      <c r="U1459" s="111"/>
      <c r="V1459" s="114"/>
      <c r="W1459" s="114"/>
      <c r="X1459" s="115"/>
      <c r="Y1459" s="115"/>
      <c r="Z1459" s="115"/>
      <c r="AA1459" s="119"/>
      <c r="AB1459" s="115"/>
      <c r="AC1459" s="115"/>
      <c r="AD1459" s="116"/>
      <c r="AE1459" s="116"/>
      <c r="AF1459" s="115"/>
      <c r="AG1459" s="115"/>
      <c r="AH1459" s="115"/>
      <c r="AI1459" s="119"/>
      <c r="AJ1459" s="120"/>
      <c r="AK1459" s="115"/>
      <c r="AL1459" s="118"/>
      <c r="AM1459" s="118"/>
      <c r="AN1459" s="115"/>
      <c r="AO1459" s="115"/>
      <c r="AP1459" s="115"/>
      <c r="AQ1459" s="119"/>
      <c r="AR1459" s="115"/>
      <c r="AS1459" s="115"/>
      <c r="AT1459" s="118"/>
      <c r="AU1459" s="118"/>
      <c r="AV1459" s="119"/>
      <c r="AW1459" s="119"/>
      <c r="AX1459" s="119"/>
      <c r="AY1459" s="119"/>
      <c r="AZ1459" s="119"/>
      <c r="BA1459" s="119"/>
    </row>
    <row r="1460" spans="1:53" x14ac:dyDescent="0.25">
      <c r="A1460" s="177" t="s">
        <v>2603</v>
      </c>
      <c r="B1460" s="178"/>
      <c r="C1460" s="179" t="s">
        <v>2604</v>
      </c>
      <c r="D1460" s="31"/>
      <c r="E1460" s="32"/>
      <c r="F1460" s="159">
        <v>98374</v>
      </c>
      <c r="G1460" s="97">
        <v>94377</v>
      </c>
      <c r="H1460" s="98">
        <v>100518</v>
      </c>
      <c r="I1460" s="98">
        <v>101241</v>
      </c>
      <c r="J1460" s="98">
        <v>101954</v>
      </c>
      <c r="K1460" s="98">
        <v>103985</v>
      </c>
      <c r="L1460" s="98">
        <v>102897</v>
      </c>
      <c r="M1460" s="121"/>
      <c r="N1460" s="100">
        <v>0.36504870900818481</v>
      </c>
      <c r="O1460" s="100">
        <v>0.39797556063706546</v>
      </c>
      <c r="P1460" s="101">
        <v>0.46773937211416938</v>
      </c>
      <c r="Q1460" s="101">
        <v>0.46112142090284158</v>
      </c>
      <c r="R1460" s="101">
        <v>0.48381363909123593</v>
      </c>
      <c r="S1460" s="206">
        <v>0.5373504206954256</v>
      </c>
      <c r="T1460" s="101">
        <v>0.57744799991492946</v>
      </c>
      <c r="U1460" s="121"/>
      <c r="V1460" s="102">
        <v>72.190158067416192</v>
      </c>
      <c r="W1460" s="102">
        <v>75.63</v>
      </c>
      <c r="X1460" s="103">
        <v>77.807799959344962</v>
      </c>
      <c r="Y1460" s="103">
        <v>78.605391030690157</v>
      </c>
      <c r="Z1460" s="103">
        <v>79.493931400347904</v>
      </c>
      <c r="AA1460" s="107">
        <v>81.603887633499198</v>
      </c>
      <c r="AB1460" s="103">
        <v>82.916747384017583</v>
      </c>
      <c r="AC1460" s="103"/>
      <c r="AD1460" s="104">
        <v>64.621239553331634</v>
      </c>
      <c r="AE1460" s="104">
        <v>64.051727299435498</v>
      </c>
      <c r="AF1460" s="103">
        <v>64.492753623188406</v>
      </c>
      <c r="AG1460" s="103">
        <v>64.492753623188406</v>
      </c>
      <c r="AH1460" s="103">
        <v>64.492753623188406</v>
      </c>
      <c r="AI1460" s="107">
        <v>66.075046532273916</v>
      </c>
      <c r="AJ1460" s="105">
        <v>67.864166775927629</v>
      </c>
      <c r="AK1460" s="103"/>
      <c r="AL1460" s="106">
        <v>8.6395185847123521</v>
      </c>
      <c r="AM1460" s="106">
        <v>8.860725087726216</v>
      </c>
      <c r="AN1460" s="103">
        <v>9.0368824549666513</v>
      </c>
      <c r="AO1460" s="103">
        <v>8.9806372838940494</v>
      </c>
      <c r="AP1460" s="103">
        <v>8.9961621376687457</v>
      </c>
      <c r="AQ1460" s="107">
        <v>8.5943885972505285</v>
      </c>
      <c r="AR1460" s="103">
        <v>8.0510707757016924</v>
      </c>
      <c r="AS1460" s="103"/>
      <c r="AT1460" s="106">
        <v>315.37520653336537</v>
      </c>
      <c r="AU1460" s="106">
        <v>361.2748166297801</v>
      </c>
      <c r="AV1460" s="107">
        <v>534.91346803091051</v>
      </c>
      <c r="AW1460" s="107">
        <v>508.71028598435601</v>
      </c>
      <c r="AX1460" s="107">
        <v>572.64126878781076</v>
      </c>
      <c r="AY1460" s="107">
        <v>756.01605570912193</v>
      </c>
      <c r="AZ1460" s="107">
        <v>934.59981614531944</v>
      </c>
      <c r="BA1460" s="107"/>
    </row>
    <row r="1461" spans="1:53" x14ac:dyDescent="0.25">
      <c r="A1461" s="180" t="s">
        <v>2605</v>
      </c>
      <c r="B1461" s="181">
        <v>1</v>
      </c>
      <c r="C1461" s="182" t="s">
        <v>2606</v>
      </c>
      <c r="D1461" s="31"/>
      <c r="E1461" s="32"/>
      <c r="F1461" s="160">
        <v>17672</v>
      </c>
      <c r="G1461" s="109">
        <v>16149</v>
      </c>
      <c r="H1461" s="110">
        <v>16765</v>
      </c>
      <c r="I1461" s="110">
        <v>16724</v>
      </c>
      <c r="J1461" s="110">
        <v>16680</v>
      </c>
      <c r="K1461" s="110">
        <v>16519</v>
      </c>
      <c r="L1461" s="110">
        <v>17637</v>
      </c>
      <c r="M1461" s="111"/>
      <c r="N1461" s="112">
        <v>0.37995208238804684</v>
      </c>
      <c r="O1461" s="112">
        <v>0.42504504748257399</v>
      </c>
      <c r="P1461" s="113">
        <v>0.50123005534630016</v>
      </c>
      <c r="Q1461" s="113">
        <v>0.49661281088115294</v>
      </c>
      <c r="R1461" s="113">
        <v>0.52156811251166568</v>
      </c>
      <c r="S1461" s="207">
        <v>0.57093983239361468</v>
      </c>
      <c r="T1461" s="113">
        <v>0.60421164138435068</v>
      </c>
      <c r="U1461" s="111"/>
      <c r="V1461" s="114">
        <v>72.722519900000009</v>
      </c>
      <c r="W1461" s="114">
        <v>75.599999999999994</v>
      </c>
      <c r="X1461" s="115">
        <v>77.399214092093843</v>
      </c>
      <c r="Y1461" s="115">
        <v>78.023455158679567</v>
      </c>
      <c r="Z1461" s="115">
        <v>78.78641666156858</v>
      </c>
      <c r="AA1461" s="119">
        <v>80.548562096166052</v>
      </c>
      <c r="AB1461" s="115">
        <v>81.655075783188735</v>
      </c>
      <c r="AC1461" s="115"/>
      <c r="AD1461" s="116">
        <v>64.126351912066383</v>
      </c>
      <c r="AE1461" s="116">
        <v>64.545774987597369</v>
      </c>
      <c r="AF1461" s="115">
        <v>64.638783269961976</v>
      </c>
      <c r="AG1461" s="115">
        <v>64.638783269961976</v>
      </c>
      <c r="AH1461" s="115">
        <v>64.638783269961976</v>
      </c>
      <c r="AI1461" s="119">
        <v>64.286530988608916</v>
      </c>
      <c r="AJ1461" s="117">
        <v>63.754045307443363</v>
      </c>
      <c r="AK1461" s="115"/>
      <c r="AL1461" s="118">
        <v>9.5565662912912916</v>
      </c>
      <c r="AM1461" s="118">
        <v>9.7644988686008745</v>
      </c>
      <c r="AN1461" s="115">
        <v>9.8969066256255811</v>
      </c>
      <c r="AO1461" s="115">
        <v>9.8444876924625149</v>
      </c>
      <c r="AP1461" s="115">
        <v>9.8453790852880569</v>
      </c>
      <c r="AQ1461" s="119">
        <v>9.3473447554047056</v>
      </c>
      <c r="AR1461" s="115">
        <v>8.7060999999999993</v>
      </c>
      <c r="AS1461" s="115"/>
      <c r="AT1461" s="118">
        <v>322.22513643759686</v>
      </c>
      <c r="AU1461" s="118">
        <v>408.03842844161255</v>
      </c>
      <c r="AV1461" s="119">
        <v>620.45394302436966</v>
      </c>
      <c r="AW1461" s="119">
        <v>599.54984918577691</v>
      </c>
      <c r="AX1461" s="119">
        <v>679.69304805565116</v>
      </c>
      <c r="AY1461" s="119">
        <v>882.72202030757035</v>
      </c>
      <c r="AZ1461" s="119">
        <v>1069.1189165315786</v>
      </c>
      <c r="BA1461" s="119"/>
    </row>
    <row r="1462" spans="1:53" x14ac:dyDescent="0.25">
      <c r="A1462" s="180" t="s">
        <v>2607</v>
      </c>
      <c r="B1462" s="181">
        <v>2</v>
      </c>
      <c r="C1462" s="182" t="s">
        <v>2608</v>
      </c>
      <c r="D1462" s="31"/>
      <c r="E1462" s="32"/>
      <c r="F1462" s="160">
        <v>36432</v>
      </c>
      <c r="G1462" s="109">
        <v>37239</v>
      </c>
      <c r="H1462" s="110">
        <v>40656</v>
      </c>
      <c r="I1462" s="110">
        <v>41320</v>
      </c>
      <c r="J1462" s="110">
        <v>41985</v>
      </c>
      <c r="K1462" s="110">
        <v>43965</v>
      </c>
      <c r="L1462" s="110">
        <v>40217</v>
      </c>
      <c r="M1462" s="111"/>
      <c r="N1462" s="112">
        <v>0.34822662819822414</v>
      </c>
      <c r="O1462" s="112">
        <v>0.3753285124284389</v>
      </c>
      <c r="P1462" s="113">
        <v>0.4400298198816221</v>
      </c>
      <c r="Q1462" s="113">
        <v>0.43317158893902086</v>
      </c>
      <c r="R1462" s="113">
        <v>0.45430366413016543</v>
      </c>
      <c r="S1462" s="207">
        <v>0.5202706741458506</v>
      </c>
      <c r="T1462" s="113">
        <v>0.56966886056846744</v>
      </c>
      <c r="U1462" s="111"/>
      <c r="V1462" s="114">
        <v>72.224060000000009</v>
      </c>
      <c r="W1462" s="114">
        <v>75.63</v>
      </c>
      <c r="X1462" s="115">
        <v>77.756166382238703</v>
      </c>
      <c r="Y1462" s="115">
        <v>78.54850122471629</v>
      </c>
      <c r="Z1462" s="115">
        <v>79.427090934225888</v>
      </c>
      <c r="AA1462" s="119">
        <v>81.467181130491554</v>
      </c>
      <c r="AB1462" s="115">
        <v>82.72051599466775</v>
      </c>
      <c r="AC1462" s="115"/>
      <c r="AD1462" s="116">
        <v>62.690108448908568</v>
      </c>
      <c r="AE1462" s="116">
        <v>63.095615515900981</v>
      </c>
      <c r="AF1462" s="115">
        <v>63.149847094801224</v>
      </c>
      <c r="AG1462" s="115">
        <v>63.149847094801224</v>
      </c>
      <c r="AH1462" s="115">
        <v>63.149847094801224</v>
      </c>
      <c r="AI1462" s="119">
        <v>65.48625345416167</v>
      </c>
      <c r="AJ1462" s="117">
        <v>67.889610389610382</v>
      </c>
      <c r="AK1462" s="115"/>
      <c r="AL1462" s="118">
        <v>7.7876131539088904</v>
      </c>
      <c r="AM1462" s="118">
        <v>8.1011130510381495</v>
      </c>
      <c r="AN1462" s="115">
        <v>8.2871727844719913</v>
      </c>
      <c r="AO1462" s="115">
        <v>8.2494061743561726</v>
      </c>
      <c r="AP1462" s="115">
        <v>8.2726049988960035</v>
      </c>
      <c r="AQ1462" s="119">
        <v>7.937054592960294</v>
      </c>
      <c r="AR1462" s="115">
        <v>7.4416000000000002</v>
      </c>
      <c r="AS1462" s="115"/>
      <c r="AT1462" s="118">
        <v>292.22227781784096</v>
      </c>
      <c r="AU1462" s="118">
        <v>326.89782902148795</v>
      </c>
      <c r="AV1462" s="119">
        <v>479.70453532158484</v>
      </c>
      <c r="AW1462" s="119">
        <v>454.17840683836931</v>
      </c>
      <c r="AX1462" s="119">
        <v>509.90882364998345</v>
      </c>
      <c r="AY1462" s="119">
        <v>728.34472091325733</v>
      </c>
      <c r="AZ1462" s="119">
        <v>947.1090808897884</v>
      </c>
      <c r="BA1462" s="119"/>
    </row>
    <row r="1463" spans="1:53" x14ac:dyDescent="0.25">
      <c r="A1463" s="180" t="s">
        <v>2609</v>
      </c>
      <c r="B1463" s="181">
        <v>3</v>
      </c>
      <c r="C1463" s="182" t="s">
        <v>2610</v>
      </c>
      <c r="D1463" s="31"/>
      <c r="E1463" s="32"/>
      <c r="F1463" s="160">
        <v>3707</v>
      </c>
      <c r="G1463" s="109">
        <v>3457</v>
      </c>
      <c r="H1463" s="110">
        <v>3683</v>
      </c>
      <c r="I1463" s="110">
        <v>3709</v>
      </c>
      <c r="J1463" s="110">
        <v>3735</v>
      </c>
      <c r="K1463" s="110">
        <v>3808</v>
      </c>
      <c r="L1463" s="110">
        <v>4136</v>
      </c>
      <c r="M1463" s="111"/>
      <c r="N1463" s="112">
        <v>0.33834603760185927</v>
      </c>
      <c r="O1463" s="112">
        <v>0.35015608898817591</v>
      </c>
      <c r="P1463" s="113">
        <v>0.42687753616900292</v>
      </c>
      <c r="Q1463" s="113">
        <v>0.41270530607400596</v>
      </c>
      <c r="R1463" s="113">
        <v>0.43633045346730337</v>
      </c>
      <c r="S1463" s="207">
        <v>0.51010793999518422</v>
      </c>
      <c r="T1463" s="113">
        <v>0.56451645567760789</v>
      </c>
      <c r="U1463" s="111"/>
      <c r="V1463" s="114">
        <v>72.834115400000002</v>
      </c>
      <c r="W1463" s="114">
        <v>75.63</v>
      </c>
      <c r="X1463" s="115">
        <v>77.489700699858048</v>
      </c>
      <c r="Y1463" s="115">
        <v>78.155915618147844</v>
      </c>
      <c r="Z1463" s="115">
        <v>78.86989684051828</v>
      </c>
      <c r="AA1463" s="119">
        <v>80.559261601553089</v>
      </c>
      <c r="AB1463" s="115">
        <v>81.57483960470023</v>
      </c>
      <c r="AC1463" s="115"/>
      <c r="AD1463" s="116">
        <v>56.079542725379184</v>
      </c>
      <c r="AE1463" s="116">
        <v>56.467338508777068</v>
      </c>
      <c r="AF1463" s="115">
        <v>56.464303896321411</v>
      </c>
      <c r="AG1463" s="115">
        <v>56.36363636363636</v>
      </c>
      <c r="AH1463" s="115">
        <v>56.36363636363636</v>
      </c>
      <c r="AI1463" s="119">
        <v>54.905252513606854</v>
      </c>
      <c r="AJ1463" s="117">
        <v>53.191489361702125</v>
      </c>
      <c r="AK1463" s="115"/>
      <c r="AL1463" s="118">
        <v>7.124681795817958</v>
      </c>
      <c r="AM1463" s="118">
        <v>7.343072325327511</v>
      </c>
      <c r="AN1463" s="115">
        <v>7.5439800752769433</v>
      </c>
      <c r="AO1463" s="115">
        <v>7.5046312621359217</v>
      </c>
      <c r="AP1463" s="115">
        <v>7.4808724644549764</v>
      </c>
      <c r="AQ1463" s="119">
        <v>7.3829051290291963</v>
      </c>
      <c r="AR1463" s="115">
        <v>7.1449999999999996</v>
      </c>
      <c r="AS1463" s="115"/>
      <c r="AT1463" s="118">
        <v>296.16130020478607</v>
      </c>
      <c r="AU1463" s="118">
        <v>302.12561526821554</v>
      </c>
      <c r="AV1463" s="119">
        <v>493.62180790225119</v>
      </c>
      <c r="AW1463" s="119">
        <v>446.024405216133</v>
      </c>
      <c r="AX1463" s="119">
        <v>515.29244653889009</v>
      </c>
      <c r="AY1463" s="119">
        <v>795.51023110287497</v>
      </c>
      <c r="AZ1463" s="119">
        <v>1086.051274393996</v>
      </c>
      <c r="BA1463" s="119"/>
    </row>
    <row r="1464" spans="1:53" s="46" customFormat="1" x14ac:dyDescent="0.25">
      <c r="A1464" s="180" t="s">
        <v>2611</v>
      </c>
      <c r="B1464" s="181">
        <v>4</v>
      </c>
      <c r="C1464" s="182" t="s">
        <v>2612</v>
      </c>
      <c r="D1464" s="31"/>
      <c r="E1464" s="32"/>
      <c r="F1464" s="160">
        <v>29781</v>
      </c>
      <c r="G1464" s="109">
        <v>26118</v>
      </c>
      <c r="H1464" s="110">
        <v>27362</v>
      </c>
      <c r="I1464" s="110">
        <v>27389</v>
      </c>
      <c r="J1464" s="110">
        <v>27410</v>
      </c>
      <c r="K1464" s="110">
        <v>27434</v>
      </c>
      <c r="L1464" s="110">
        <v>28959</v>
      </c>
      <c r="M1464" s="111"/>
      <c r="N1464" s="112">
        <v>0.40440630816276457</v>
      </c>
      <c r="O1464" s="112">
        <v>0.44160561132077891</v>
      </c>
      <c r="P1464" s="113">
        <v>0.51247680816705876</v>
      </c>
      <c r="Q1464" s="113">
        <v>0.50711905886495834</v>
      </c>
      <c r="R1464" s="113">
        <v>0.53026202293391123</v>
      </c>
      <c r="S1464" s="207">
        <v>0.56277143404801822</v>
      </c>
      <c r="T1464" s="113">
        <v>0.58253103226730574</v>
      </c>
      <c r="U1464" s="111"/>
      <c r="V1464" s="114">
        <v>72.633243500000006</v>
      </c>
      <c r="W1464" s="114">
        <v>75.760000000000005</v>
      </c>
      <c r="X1464" s="115">
        <v>77.880779942271332</v>
      </c>
      <c r="Y1464" s="115">
        <v>78.629282149277259</v>
      </c>
      <c r="Z1464" s="115">
        <v>79.426178702446961</v>
      </c>
      <c r="AA1464" s="119">
        <v>81.529379525856484</v>
      </c>
      <c r="AB1464" s="115">
        <v>82.887493008766683</v>
      </c>
      <c r="AC1464" s="115"/>
      <c r="AD1464" s="116">
        <v>73.531341486395647</v>
      </c>
      <c r="AE1464" s="116">
        <v>73.982934036210594</v>
      </c>
      <c r="AF1464" s="115">
        <v>74.342105263157904</v>
      </c>
      <c r="AG1464" s="115">
        <v>74.342105263157904</v>
      </c>
      <c r="AH1464" s="115">
        <v>74.342105263157904</v>
      </c>
      <c r="AI1464" s="119">
        <v>73.98899685438569</v>
      </c>
      <c r="AJ1464" s="117">
        <v>73.382968822708236</v>
      </c>
      <c r="AK1464" s="115"/>
      <c r="AL1464" s="118">
        <v>10.073000651258836</v>
      </c>
      <c r="AM1464" s="118">
        <v>10.334407202293544</v>
      </c>
      <c r="AN1464" s="115">
        <v>10.498236005327396</v>
      </c>
      <c r="AO1464" s="115">
        <v>10.396212641734008</v>
      </c>
      <c r="AP1464" s="115">
        <v>10.410798903909392</v>
      </c>
      <c r="AQ1464" s="119">
        <v>9.9192076396166868</v>
      </c>
      <c r="AR1464" s="115">
        <v>9.2632999999999992</v>
      </c>
      <c r="AS1464" s="115"/>
      <c r="AT1464" s="118">
        <v>348.75321259248636</v>
      </c>
      <c r="AU1464" s="118">
        <v>411.30676572414376</v>
      </c>
      <c r="AV1464" s="119">
        <v>592.83289697766861</v>
      </c>
      <c r="AW1464" s="119">
        <v>571.12882533992888</v>
      </c>
      <c r="AX1464" s="119">
        <v>638.44393209867428</v>
      </c>
      <c r="AY1464" s="119">
        <v>751.95825290391815</v>
      </c>
      <c r="AZ1464" s="119">
        <v>848.24558372306569</v>
      </c>
      <c r="BA1464" s="119"/>
    </row>
    <row r="1465" spans="1:53" x14ac:dyDescent="0.25">
      <c r="A1465" s="180" t="s">
        <v>2613</v>
      </c>
      <c r="B1465" s="181">
        <v>5</v>
      </c>
      <c r="C1465" s="182" t="s">
        <v>2614</v>
      </c>
      <c r="D1465" s="31"/>
      <c r="E1465" s="32"/>
      <c r="F1465" s="160">
        <v>10782</v>
      </c>
      <c r="G1465" s="109">
        <v>11414</v>
      </c>
      <c r="H1465" s="110">
        <v>12052</v>
      </c>
      <c r="I1465" s="110">
        <v>12099</v>
      </c>
      <c r="J1465" s="110">
        <v>12144</v>
      </c>
      <c r="K1465" s="110">
        <v>12259</v>
      </c>
      <c r="L1465" s="110">
        <v>11948</v>
      </c>
      <c r="M1465" s="111"/>
      <c r="N1465" s="112">
        <v>0.31939380189211281</v>
      </c>
      <c r="O1465" s="112">
        <v>0.34321688362549668</v>
      </c>
      <c r="P1465" s="113">
        <v>0.41690122135700403</v>
      </c>
      <c r="Q1465" s="113">
        <v>0.40699575434773783</v>
      </c>
      <c r="R1465" s="113">
        <v>0.43141581720699768</v>
      </c>
      <c r="S1465" s="207">
        <v>0.49156778557074149</v>
      </c>
      <c r="T1465" s="113">
        <v>0.53788302030953128</v>
      </c>
      <c r="U1465" s="111"/>
      <c r="V1465" s="114">
        <v>69.757799450000007</v>
      </c>
      <c r="W1465" s="114">
        <v>75.45</v>
      </c>
      <c r="X1465" s="115">
        <v>78.813203692772674</v>
      </c>
      <c r="Y1465" s="115">
        <v>80.135571043490742</v>
      </c>
      <c r="Z1465" s="115">
        <v>81.604757620903158</v>
      </c>
      <c r="AA1465" s="119">
        <v>84.843855434020952</v>
      </c>
      <c r="AB1465" s="115">
        <v>86.79840678633677</v>
      </c>
      <c r="AC1465" s="115"/>
      <c r="AD1465" s="116">
        <v>50.283727706310856</v>
      </c>
      <c r="AE1465" s="116">
        <v>50.688782954844235</v>
      </c>
      <c r="AF1465" s="115">
        <v>50.68561328215813</v>
      </c>
      <c r="AG1465" s="115">
        <v>50.526309746866637</v>
      </c>
      <c r="AH1465" s="115">
        <v>50.577852120589903</v>
      </c>
      <c r="AI1465" s="119">
        <v>57.433156738101843</v>
      </c>
      <c r="AJ1465" s="117">
        <v>64.772727272727266</v>
      </c>
      <c r="AK1465" s="115"/>
      <c r="AL1465" s="118">
        <v>6.5764061878453042</v>
      </c>
      <c r="AM1465" s="118">
        <v>6.977655251963351</v>
      </c>
      <c r="AN1465" s="115">
        <v>7.2187741312695461</v>
      </c>
      <c r="AO1465" s="115">
        <v>7.207038280675973</v>
      </c>
      <c r="AP1465" s="115">
        <v>7.2402923351413078</v>
      </c>
      <c r="AQ1465" s="119">
        <v>6.9004991507988649</v>
      </c>
      <c r="AR1465" s="115">
        <v>6.3692000000000002</v>
      </c>
      <c r="AS1465" s="115"/>
      <c r="AT1465" s="118">
        <v>296.79341187650851</v>
      </c>
      <c r="AU1465" s="118">
        <v>310.69863098550604</v>
      </c>
      <c r="AV1465" s="119">
        <v>487.82471588858323</v>
      </c>
      <c r="AW1465" s="119">
        <v>447.29834687295465</v>
      </c>
      <c r="AX1465" s="119">
        <v>511.60247437683034</v>
      </c>
      <c r="AY1465" s="119">
        <v>681.33152576026623</v>
      </c>
      <c r="AZ1465" s="119">
        <v>850.79754895907422</v>
      </c>
      <c r="BA1465" s="119"/>
    </row>
    <row r="1466" spans="1:53" x14ac:dyDescent="0.25">
      <c r="A1466" s="180"/>
      <c r="B1466" s="183"/>
      <c r="C1466" s="182"/>
      <c r="D1466" s="31"/>
      <c r="E1466" s="32"/>
      <c r="F1466" s="160"/>
      <c r="G1466" s="109"/>
      <c r="H1466" s="110"/>
      <c r="I1466" s="110"/>
      <c r="J1466" s="110"/>
      <c r="K1466" s="110"/>
      <c r="L1466" s="110" t="s">
        <v>15</v>
      </c>
      <c r="M1466" s="111"/>
      <c r="N1466" s="112"/>
      <c r="O1466" s="112"/>
      <c r="P1466" s="113"/>
      <c r="Q1466" s="113"/>
      <c r="R1466" s="113"/>
      <c r="S1466" s="207"/>
      <c r="T1466" s="113"/>
      <c r="U1466" s="111"/>
      <c r="V1466" s="114"/>
      <c r="W1466" s="114"/>
      <c r="X1466" s="115"/>
      <c r="Y1466" s="115"/>
      <c r="Z1466" s="115"/>
      <c r="AA1466" s="119"/>
      <c r="AB1466" s="115"/>
      <c r="AC1466" s="115"/>
      <c r="AD1466" s="116"/>
      <c r="AE1466" s="116"/>
      <c r="AF1466" s="115"/>
      <c r="AG1466" s="115"/>
      <c r="AH1466" s="115"/>
      <c r="AI1466" s="119"/>
      <c r="AJ1466" s="120"/>
      <c r="AK1466" s="115"/>
      <c r="AL1466" s="118"/>
      <c r="AM1466" s="118"/>
      <c r="AN1466" s="115"/>
      <c r="AO1466" s="115"/>
      <c r="AP1466" s="115"/>
      <c r="AQ1466" s="119"/>
      <c r="AR1466" s="115"/>
      <c r="AS1466" s="115"/>
      <c r="AT1466" s="118"/>
      <c r="AU1466" s="118"/>
      <c r="AV1466" s="119"/>
      <c r="AW1466" s="119"/>
      <c r="AX1466" s="119"/>
      <c r="AY1466" s="119"/>
      <c r="AZ1466" s="119"/>
      <c r="BA1466" s="119"/>
    </row>
    <row r="1467" spans="1:53" x14ac:dyDescent="0.25">
      <c r="A1467" s="177" t="s">
        <v>2615</v>
      </c>
      <c r="B1467" s="178"/>
      <c r="C1467" s="179" t="s">
        <v>2616</v>
      </c>
      <c r="D1467" s="31"/>
      <c r="E1467" s="32"/>
      <c r="F1467" s="159">
        <v>73808</v>
      </c>
      <c r="G1467" s="97">
        <v>78383</v>
      </c>
      <c r="H1467" s="98">
        <v>84071</v>
      </c>
      <c r="I1467" s="98">
        <v>84881</v>
      </c>
      <c r="J1467" s="98">
        <v>85687</v>
      </c>
      <c r="K1467" s="98">
        <v>88038</v>
      </c>
      <c r="L1467" s="98">
        <v>76103</v>
      </c>
      <c r="M1467" s="121"/>
      <c r="N1467" s="100">
        <v>0.23977846913174292</v>
      </c>
      <c r="O1467" s="100">
        <v>0.21710754867263221</v>
      </c>
      <c r="P1467" s="101">
        <v>0.24350582286785141</v>
      </c>
      <c r="Q1467" s="101">
        <v>0.23645587314011959</v>
      </c>
      <c r="R1467" s="101">
        <v>0.24934217575929396</v>
      </c>
      <c r="S1467" s="206">
        <v>0.33898656406695993</v>
      </c>
      <c r="T1467" s="101">
        <v>0.41079334511284382</v>
      </c>
      <c r="U1467" s="121"/>
      <c r="V1467" s="102">
        <v>66.281574536373711</v>
      </c>
      <c r="W1467" s="102">
        <v>70.010000000000005</v>
      </c>
      <c r="X1467" s="103">
        <v>71.844043129432436</v>
      </c>
      <c r="Y1467" s="103">
        <v>72.520786012783319</v>
      </c>
      <c r="Z1467" s="103">
        <v>73.569909024189329</v>
      </c>
      <c r="AA1467" s="107">
        <v>75.272731066434972</v>
      </c>
      <c r="AB1467" s="103">
        <v>76.211617343902759</v>
      </c>
      <c r="AC1467" s="103"/>
      <c r="AD1467" s="104">
        <v>23.828190738685969</v>
      </c>
      <c r="AE1467" s="104">
        <v>26.756458717713528</v>
      </c>
      <c r="AF1467" s="103">
        <v>26.745437166498348</v>
      </c>
      <c r="AG1467" s="103">
        <v>26.191508654993406</v>
      </c>
      <c r="AH1467" s="103">
        <v>26.370731233473659</v>
      </c>
      <c r="AI1467" s="107">
        <v>33.375056476568261</v>
      </c>
      <c r="AJ1467" s="105">
        <v>40.136986301369866</v>
      </c>
      <c r="AK1467" s="103"/>
      <c r="AL1467" s="106">
        <v>4.7416166404591413</v>
      </c>
      <c r="AM1467" s="106">
        <v>5.3749813312315968</v>
      </c>
      <c r="AN1467" s="103">
        <v>5.3125716629973656</v>
      </c>
      <c r="AO1467" s="103">
        <v>5.6062689622003834</v>
      </c>
      <c r="AP1467" s="103">
        <v>5.5970461613851699</v>
      </c>
      <c r="AQ1467" s="107">
        <v>5.5427838167655779</v>
      </c>
      <c r="AR1467" s="103">
        <v>5.3335074773228737</v>
      </c>
      <c r="AS1467" s="103"/>
      <c r="AT1467" s="106">
        <v>243.7808154509481</v>
      </c>
      <c r="AU1467" s="106">
        <v>164.56177795071034</v>
      </c>
      <c r="AV1467" s="107">
        <v>212.23462847544309</v>
      </c>
      <c r="AW1467" s="107">
        <v>190.29198927552909</v>
      </c>
      <c r="AX1467" s="107">
        <v>212.76582220279798</v>
      </c>
      <c r="AY1467" s="107">
        <v>421.38383278568585</v>
      </c>
      <c r="AZ1467" s="107">
        <v>668.48839753388654</v>
      </c>
      <c r="BA1467" s="107"/>
    </row>
    <row r="1468" spans="1:53" x14ac:dyDescent="0.25">
      <c r="A1468" s="180" t="s">
        <v>2617</v>
      </c>
      <c r="B1468" s="181">
        <v>1</v>
      </c>
      <c r="C1468" s="182" t="s">
        <v>2618</v>
      </c>
      <c r="D1468" s="31"/>
      <c r="E1468" s="32"/>
      <c r="F1468" s="160">
        <v>13433</v>
      </c>
      <c r="G1468" s="109">
        <v>13785</v>
      </c>
      <c r="H1468" s="110">
        <v>14498</v>
      </c>
      <c r="I1468" s="110">
        <v>14528</v>
      </c>
      <c r="J1468" s="110">
        <v>14554</v>
      </c>
      <c r="K1468" s="110">
        <v>14586</v>
      </c>
      <c r="L1468" s="110">
        <v>12490</v>
      </c>
      <c r="M1468" s="111"/>
      <c r="N1468" s="112">
        <v>0.25596272905827427</v>
      </c>
      <c r="O1468" s="112">
        <v>0.2159494412882926</v>
      </c>
      <c r="P1468" s="113">
        <v>0.21681148018808255</v>
      </c>
      <c r="Q1468" s="113">
        <v>0.19197192209889286</v>
      </c>
      <c r="R1468" s="113">
        <v>0.18851550312794066</v>
      </c>
      <c r="S1468" s="207">
        <v>0.2865026030556313</v>
      </c>
      <c r="T1468" s="113">
        <v>0.35428621426319251</v>
      </c>
      <c r="U1468" s="111"/>
      <c r="V1468" s="114">
        <v>68.465523560000008</v>
      </c>
      <c r="W1468" s="114">
        <v>70.11</v>
      </c>
      <c r="X1468" s="115">
        <v>70.650500575264047</v>
      </c>
      <c r="Y1468" s="115">
        <v>70.73887032246428</v>
      </c>
      <c r="Z1468" s="115">
        <v>71.297884689037119</v>
      </c>
      <c r="AA1468" s="119">
        <v>71.601703083019004</v>
      </c>
      <c r="AB1468" s="115">
        <v>71.622776285512032</v>
      </c>
      <c r="AC1468" s="115"/>
      <c r="AD1468" s="116">
        <v>36.415749333432373</v>
      </c>
      <c r="AE1468" s="116">
        <v>36.531640768177283</v>
      </c>
      <c r="AF1468" s="115">
        <v>36.530733884692637</v>
      </c>
      <c r="AG1468" s="115">
        <v>36.485155126407896</v>
      </c>
      <c r="AH1468" s="115">
        <v>36.499902052074397</v>
      </c>
      <c r="AI1468" s="119">
        <v>39.589935572741865</v>
      </c>
      <c r="AJ1468" s="117">
        <v>42.916666666666664</v>
      </c>
      <c r="AK1468" s="115"/>
      <c r="AL1468" s="118">
        <v>4.4208232454439704</v>
      </c>
      <c r="AM1468" s="118">
        <v>4.7296352788810223</v>
      </c>
      <c r="AN1468" s="115">
        <v>4.7299488723640879</v>
      </c>
      <c r="AO1468" s="115">
        <v>5.0173060564244087</v>
      </c>
      <c r="AP1468" s="115">
        <v>5.0449936843662186</v>
      </c>
      <c r="AQ1468" s="119">
        <v>4.9577058712945004</v>
      </c>
      <c r="AR1468" s="115">
        <v>4.8162000000000003</v>
      </c>
      <c r="AS1468" s="115"/>
      <c r="AT1468" s="118">
        <v>255.10714228369588</v>
      </c>
      <c r="AU1468" s="118">
        <v>155.26919546579214</v>
      </c>
      <c r="AV1468" s="119">
        <v>155.26919546579214</v>
      </c>
      <c r="AW1468" s="119">
        <v>114.56750957755499</v>
      </c>
      <c r="AX1468" s="119">
        <v>109.10365588241504</v>
      </c>
      <c r="AY1468" s="119">
        <v>286.54636122261218</v>
      </c>
      <c r="AZ1468" s="119">
        <v>502.23343888568746</v>
      </c>
      <c r="BA1468" s="119"/>
    </row>
    <row r="1469" spans="1:53" x14ac:dyDescent="0.25">
      <c r="A1469" s="180" t="s">
        <v>2619</v>
      </c>
      <c r="B1469" s="181">
        <v>2</v>
      </c>
      <c r="C1469" s="182" t="s">
        <v>2620</v>
      </c>
      <c r="D1469" s="31"/>
      <c r="E1469" s="32"/>
      <c r="F1469" s="160">
        <v>4141</v>
      </c>
      <c r="G1469" s="109">
        <v>3836</v>
      </c>
      <c r="H1469" s="110">
        <v>3930</v>
      </c>
      <c r="I1469" s="110">
        <v>3899</v>
      </c>
      <c r="J1469" s="110">
        <v>3868</v>
      </c>
      <c r="K1469" s="110">
        <v>3763</v>
      </c>
      <c r="L1469" s="110">
        <v>3812</v>
      </c>
      <c r="M1469" s="111"/>
      <c r="N1469" s="112">
        <v>0.24992968247223629</v>
      </c>
      <c r="O1469" s="112">
        <v>0.21389478765088024</v>
      </c>
      <c r="P1469" s="113">
        <v>0.2160009675175848</v>
      </c>
      <c r="Q1469" s="113">
        <v>0.19447879906166574</v>
      </c>
      <c r="R1469" s="113">
        <v>0.19135567181715218</v>
      </c>
      <c r="S1469" s="207">
        <v>0.31888484375248899</v>
      </c>
      <c r="T1469" s="113">
        <v>0.39557409449146963</v>
      </c>
      <c r="U1469" s="111"/>
      <c r="V1469" s="114">
        <v>67.246156729999996</v>
      </c>
      <c r="W1469" s="114">
        <v>70.06</v>
      </c>
      <c r="X1469" s="115">
        <v>71.456688834919888</v>
      </c>
      <c r="Y1469" s="115">
        <v>71.959159461910545</v>
      </c>
      <c r="Z1469" s="115">
        <v>72.754721145346082</v>
      </c>
      <c r="AA1469" s="119">
        <v>73.926588874050253</v>
      </c>
      <c r="AB1469" s="115">
        <v>74.510277182608348</v>
      </c>
      <c r="AC1469" s="115"/>
      <c r="AD1469" s="116">
        <v>30.240365897060478</v>
      </c>
      <c r="AE1469" s="116">
        <v>30.340353322047026</v>
      </c>
      <c r="AF1469" s="115">
        <v>30.33957089196846</v>
      </c>
      <c r="AG1469" s="115">
        <v>30.300246996419091</v>
      </c>
      <c r="AH1469" s="115">
        <v>30.312970172442466</v>
      </c>
      <c r="AI1469" s="119">
        <v>32.460434340890288</v>
      </c>
      <c r="AJ1469" s="117">
        <v>34.767025089605738</v>
      </c>
      <c r="AK1469" s="115"/>
      <c r="AL1469" s="118">
        <v>4.5843786639400141</v>
      </c>
      <c r="AM1469" s="118">
        <v>4.9516803874092004</v>
      </c>
      <c r="AN1469" s="115">
        <v>4.7920464569958696</v>
      </c>
      <c r="AO1469" s="115">
        <v>5.1072266163793101</v>
      </c>
      <c r="AP1469" s="115">
        <v>5.0652527806925507</v>
      </c>
      <c r="AQ1469" s="119">
        <v>4.8787239887580345</v>
      </c>
      <c r="AR1469" s="115">
        <v>4.6139000000000001</v>
      </c>
      <c r="AS1469" s="115"/>
      <c r="AT1469" s="118">
        <v>259.45070980180282</v>
      </c>
      <c r="AU1469" s="118">
        <v>158.77711664492102</v>
      </c>
      <c r="AV1469" s="119">
        <v>161.89435417525854</v>
      </c>
      <c r="AW1469" s="119">
        <v>122.20748498828146</v>
      </c>
      <c r="AX1469" s="119">
        <v>117.19537868384411</v>
      </c>
      <c r="AY1469" s="119">
        <v>404.49324361716572</v>
      </c>
      <c r="AZ1469" s="119">
        <v>739.46986656999388</v>
      </c>
      <c r="BA1469" s="119"/>
    </row>
    <row r="1470" spans="1:53" x14ac:dyDescent="0.25">
      <c r="A1470" s="180" t="s">
        <v>2621</v>
      </c>
      <c r="B1470" s="181">
        <v>3</v>
      </c>
      <c r="C1470" s="182" t="s">
        <v>2622</v>
      </c>
      <c r="D1470" s="31"/>
      <c r="E1470" s="32"/>
      <c r="F1470" s="160">
        <v>10524</v>
      </c>
      <c r="G1470" s="109">
        <v>12043</v>
      </c>
      <c r="H1470" s="110">
        <v>12892</v>
      </c>
      <c r="I1470" s="110">
        <v>13003</v>
      </c>
      <c r="J1470" s="110">
        <v>13111</v>
      </c>
      <c r="K1470" s="110">
        <v>13402</v>
      </c>
      <c r="L1470" s="110">
        <v>11678</v>
      </c>
      <c r="M1470" s="111"/>
      <c r="N1470" s="112">
        <v>0.16762709281107385</v>
      </c>
      <c r="O1470" s="112">
        <v>0.13621482307379087</v>
      </c>
      <c r="P1470" s="113">
        <v>0.13787781004740238</v>
      </c>
      <c r="Q1470" s="113">
        <v>0.13240889585430371</v>
      </c>
      <c r="R1470" s="113">
        <v>0.1345231100628311</v>
      </c>
      <c r="S1470" s="207">
        <v>0.20297834503362588</v>
      </c>
      <c r="T1470" s="113">
        <v>0.2682924508793057</v>
      </c>
      <c r="U1470" s="111"/>
      <c r="V1470" s="114">
        <v>63.923586710000002</v>
      </c>
      <c r="W1470" s="114">
        <v>69.95</v>
      </c>
      <c r="X1470" s="115">
        <v>73.071304996159341</v>
      </c>
      <c r="Y1470" s="115">
        <v>74.34362546783386</v>
      </c>
      <c r="Z1470" s="115">
        <v>75.957585539338339</v>
      </c>
      <c r="AA1470" s="119">
        <v>79.0047248807914</v>
      </c>
      <c r="AB1470" s="115">
        <v>80.780437666780756</v>
      </c>
      <c r="AC1470" s="115"/>
      <c r="AD1470" s="116">
        <v>7.3040956796898797</v>
      </c>
      <c r="AE1470" s="116">
        <v>7.362515806444331</v>
      </c>
      <c r="AF1470" s="115">
        <v>7.3620586523134728</v>
      </c>
      <c r="AG1470" s="115">
        <v>7.3390826934588276</v>
      </c>
      <c r="AH1470" s="115">
        <v>7.3465165238240466</v>
      </c>
      <c r="AI1470" s="119">
        <v>18.410631518487207</v>
      </c>
      <c r="AJ1470" s="117">
        <v>30.420711974110031</v>
      </c>
      <c r="AK1470" s="115"/>
      <c r="AL1470" s="118">
        <v>3.281277822177822</v>
      </c>
      <c r="AM1470" s="118">
        <v>3.5967375975715523</v>
      </c>
      <c r="AN1470" s="115">
        <v>3.4897374420129723</v>
      </c>
      <c r="AO1470" s="115">
        <v>3.7728210647261582</v>
      </c>
      <c r="AP1470" s="115">
        <v>3.7569309030347897</v>
      </c>
      <c r="AQ1470" s="119">
        <v>3.6770340782614568</v>
      </c>
      <c r="AR1470" s="115">
        <v>3.5423</v>
      </c>
      <c r="AS1470" s="115"/>
      <c r="AT1470" s="118">
        <v>240.03624780896232</v>
      </c>
      <c r="AU1470" s="118">
        <v>121.15893341787512</v>
      </c>
      <c r="AV1470" s="119">
        <v>121.15893341787512</v>
      </c>
      <c r="AW1470" s="119">
        <v>103.9077459472137</v>
      </c>
      <c r="AX1470" s="119">
        <v>105.22079245532341</v>
      </c>
      <c r="AY1470" s="119">
        <v>181.81123369110628</v>
      </c>
      <c r="AZ1470" s="119">
        <v>300.03890689716337</v>
      </c>
      <c r="BA1470" s="119"/>
    </row>
    <row r="1471" spans="1:53" x14ac:dyDescent="0.25">
      <c r="A1471" s="180" t="s">
        <v>2623</v>
      </c>
      <c r="B1471" s="181">
        <v>4</v>
      </c>
      <c r="C1471" s="182" t="s">
        <v>2624</v>
      </c>
      <c r="D1471" s="31"/>
      <c r="E1471" s="32"/>
      <c r="F1471" s="160">
        <v>6898</v>
      </c>
      <c r="G1471" s="109">
        <v>6352</v>
      </c>
      <c r="H1471" s="110">
        <v>6563</v>
      </c>
      <c r="I1471" s="110">
        <v>6533</v>
      </c>
      <c r="J1471" s="110">
        <v>6502</v>
      </c>
      <c r="K1471" s="110">
        <v>6390</v>
      </c>
      <c r="L1471" s="110">
        <v>5877</v>
      </c>
      <c r="M1471" s="111"/>
      <c r="N1471" s="112">
        <v>0.20785023995880861</v>
      </c>
      <c r="O1471" s="112">
        <v>0.17976671563580074</v>
      </c>
      <c r="P1471" s="113">
        <v>0.18451680721055705</v>
      </c>
      <c r="Q1471" s="113">
        <v>0.16498816671446959</v>
      </c>
      <c r="R1471" s="113">
        <v>0.17154007342271901</v>
      </c>
      <c r="S1471" s="207">
        <v>0.22307477962248265</v>
      </c>
      <c r="T1471" s="113">
        <v>0.27670221442483844</v>
      </c>
      <c r="U1471" s="111"/>
      <c r="V1471" s="114">
        <v>61.592728700000002</v>
      </c>
      <c r="W1471" s="114">
        <v>69.900000000000006</v>
      </c>
      <c r="X1471" s="115">
        <v>74.42446905206647</v>
      </c>
      <c r="Y1471" s="115">
        <v>76.285781082047734</v>
      </c>
      <c r="Z1471" s="115">
        <v>78.461351340114518</v>
      </c>
      <c r="AA1471" s="119">
        <v>83.020791451582681</v>
      </c>
      <c r="AB1471" s="115">
        <v>85.791258975407956</v>
      </c>
      <c r="AC1471" s="115"/>
      <c r="AD1471" s="116">
        <v>22.628555492432611</v>
      </c>
      <c r="AE1471" s="116">
        <v>22.712187089201745</v>
      </c>
      <c r="AF1471" s="115">
        <v>22.711532648137386</v>
      </c>
      <c r="AG1471" s="115">
        <v>22.67864131028746</v>
      </c>
      <c r="AH1471" s="115">
        <v>22.689283243780132</v>
      </c>
      <c r="AI1471" s="119">
        <v>28.101985379300913</v>
      </c>
      <c r="AJ1471" s="117">
        <v>33.962264150943398</v>
      </c>
      <c r="AK1471" s="115"/>
      <c r="AL1471" s="118">
        <v>3.7291747368421055</v>
      </c>
      <c r="AM1471" s="118">
        <v>4.0751164167324383</v>
      </c>
      <c r="AN1471" s="115">
        <v>3.995759038558464</v>
      </c>
      <c r="AO1471" s="115">
        <v>4.3023219873150094</v>
      </c>
      <c r="AP1471" s="115">
        <v>4.3248397952218429</v>
      </c>
      <c r="AQ1471" s="119">
        <v>4.1411247265669964</v>
      </c>
      <c r="AR1471" s="115">
        <v>3.9016000000000002</v>
      </c>
      <c r="AS1471" s="115"/>
      <c r="AT1471" s="118">
        <v>241.99265846568488</v>
      </c>
      <c r="AU1471" s="118">
        <v>135.31423514778541</v>
      </c>
      <c r="AV1471" s="119">
        <v>135.31423514778541</v>
      </c>
      <c r="AW1471" s="119">
        <v>99.78786229808874</v>
      </c>
      <c r="AX1471" s="119">
        <v>104.52514241864159</v>
      </c>
      <c r="AY1471" s="119">
        <v>166.46172833483683</v>
      </c>
      <c r="AZ1471" s="119">
        <v>264.89830285251338</v>
      </c>
      <c r="BA1471" s="119"/>
    </row>
    <row r="1472" spans="1:53" x14ac:dyDescent="0.25">
      <c r="A1472" s="180" t="s">
        <v>2625</v>
      </c>
      <c r="B1472" s="181">
        <v>5</v>
      </c>
      <c r="C1472" s="182" t="s">
        <v>2626</v>
      </c>
      <c r="D1472" s="31"/>
      <c r="E1472" s="32"/>
      <c r="F1472" s="160">
        <v>1173</v>
      </c>
      <c r="G1472" s="109">
        <v>2338</v>
      </c>
      <c r="H1472" s="110">
        <v>2783</v>
      </c>
      <c r="I1472" s="110">
        <v>2920</v>
      </c>
      <c r="J1472" s="110">
        <v>3061</v>
      </c>
      <c r="K1472" s="110">
        <v>3518</v>
      </c>
      <c r="L1472" s="110">
        <v>1158</v>
      </c>
      <c r="M1472" s="111"/>
      <c r="N1472" s="112">
        <v>0.26380463720243558</v>
      </c>
      <c r="O1472" s="112">
        <v>0.21470695156620179</v>
      </c>
      <c r="P1472" s="113">
        <v>0.21558648046482129</v>
      </c>
      <c r="Q1472" s="113">
        <v>0.18431795219803282</v>
      </c>
      <c r="R1472" s="113">
        <v>0.18906595949897378</v>
      </c>
      <c r="S1472" s="207">
        <v>0.29033926872756893</v>
      </c>
      <c r="T1472" s="113">
        <v>0.34647119824766331</v>
      </c>
      <c r="U1472" s="111"/>
      <c r="V1472" s="114">
        <v>67.912753850000001</v>
      </c>
      <c r="W1472" s="114">
        <v>70.38</v>
      </c>
      <c r="X1472" s="115">
        <v>71.379749592912873</v>
      </c>
      <c r="Y1472" s="115">
        <v>71.704315252971654</v>
      </c>
      <c r="Z1472" s="115">
        <v>72.455044263310583</v>
      </c>
      <c r="AA1472" s="119">
        <v>73.286316044249361</v>
      </c>
      <c r="AB1472" s="115">
        <v>73.654291693844399</v>
      </c>
      <c r="AC1472" s="115"/>
      <c r="AD1472" s="116">
        <v>33.406007032960765</v>
      </c>
      <c r="AE1472" s="116">
        <v>33.521582194784344</v>
      </c>
      <c r="AF1472" s="115">
        <v>33.520677786225384</v>
      </c>
      <c r="AG1472" s="115">
        <v>33.475223414415495</v>
      </c>
      <c r="AH1472" s="115">
        <v>33.489930095060686</v>
      </c>
      <c r="AI1472" s="119">
        <v>28.554455115435758</v>
      </c>
      <c r="AJ1472" s="117">
        <v>23.157894736842106</v>
      </c>
      <c r="AK1472" s="115"/>
      <c r="AL1472" s="118">
        <v>4.9507284473398476</v>
      </c>
      <c r="AM1472" s="118">
        <v>5.2649317325800373</v>
      </c>
      <c r="AN1472" s="115">
        <v>5.1996255474069413</v>
      </c>
      <c r="AO1472" s="115">
        <v>5.4943319931565444</v>
      </c>
      <c r="AP1472" s="115">
        <v>5.4864605761316874</v>
      </c>
      <c r="AQ1472" s="119">
        <v>5.3423537704016546</v>
      </c>
      <c r="AR1472" s="115">
        <v>5.1341000000000001</v>
      </c>
      <c r="AS1472" s="115"/>
      <c r="AT1472" s="118">
        <v>267.41035049861284</v>
      </c>
      <c r="AU1472" s="118">
        <v>147.79155301955015</v>
      </c>
      <c r="AV1472" s="119">
        <v>147.79155301955015</v>
      </c>
      <c r="AW1472" s="119">
        <v>102.19369822219664</v>
      </c>
      <c r="AX1472" s="119">
        <v>106.43451083205299</v>
      </c>
      <c r="AY1472" s="119">
        <v>315.8812215223661</v>
      </c>
      <c r="AZ1472" s="119">
        <v>577.19281396462782</v>
      </c>
      <c r="BA1472" s="119"/>
    </row>
    <row r="1473" spans="1:53" x14ac:dyDescent="0.25">
      <c r="A1473" s="180" t="s">
        <v>2627</v>
      </c>
      <c r="B1473" s="181">
        <v>6</v>
      </c>
      <c r="C1473" s="182" t="s">
        <v>2628</v>
      </c>
      <c r="D1473" s="31"/>
      <c r="E1473" s="32"/>
      <c r="F1473" s="160">
        <v>4177</v>
      </c>
      <c r="G1473" s="109">
        <v>4145</v>
      </c>
      <c r="H1473" s="110">
        <v>4356</v>
      </c>
      <c r="I1473" s="110">
        <v>4364</v>
      </c>
      <c r="J1473" s="110">
        <v>4367</v>
      </c>
      <c r="K1473" s="110">
        <v>4373</v>
      </c>
      <c r="L1473" s="110">
        <v>3478</v>
      </c>
      <c r="M1473" s="111"/>
      <c r="N1473" s="112">
        <v>0.183533308376048</v>
      </c>
      <c r="O1473" s="112">
        <v>0.14296972032067598</v>
      </c>
      <c r="P1473" s="113">
        <v>0.14152307692272795</v>
      </c>
      <c r="Q1473" s="113">
        <v>0.13810487899553561</v>
      </c>
      <c r="R1473" s="113">
        <v>0.13646637752990087</v>
      </c>
      <c r="S1473" s="207">
        <v>0.19881422266027152</v>
      </c>
      <c r="T1473" s="113">
        <v>0.25417873313586919</v>
      </c>
      <c r="U1473" s="111"/>
      <c r="V1473" s="114">
        <v>69.202797829999994</v>
      </c>
      <c r="W1473" s="114">
        <v>69.900000000000006</v>
      </c>
      <c r="X1473" s="115">
        <v>69.976223032324967</v>
      </c>
      <c r="Y1473" s="115">
        <v>69.9439528237193</v>
      </c>
      <c r="Z1473" s="115">
        <v>70.212911443837783</v>
      </c>
      <c r="AA1473" s="119">
        <v>69.90868538630005</v>
      </c>
      <c r="AB1473" s="115">
        <v>69.492893534177014</v>
      </c>
      <c r="AC1473" s="115"/>
      <c r="AD1473" s="116">
        <v>9.9229289939847636</v>
      </c>
      <c r="AE1473" s="116">
        <v>9.954556286117878</v>
      </c>
      <c r="AF1473" s="115">
        <v>9.954308793548968</v>
      </c>
      <c r="AG1473" s="115">
        <v>9.9418701460638541</v>
      </c>
      <c r="AH1473" s="115">
        <v>9.9458946481950647</v>
      </c>
      <c r="AI1473" s="119">
        <v>19.820701764328078</v>
      </c>
      <c r="AJ1473" s="117">
        <v>30.545454545454547</v>
      </c>
      <c r="AK1473" s="115"/>
      <c r="AL1473" s="118">
        <v>3.325409244883557</v>
      </c>
      <c r="AM1473" s="118">
        <v>3.6379958177278402</v>
      </c>
      <c r="AN1473" s="115">
        <v>3.5233806102445802</v>
      </c>
      <c r="AO1473" s="115">
        <v>3.9210532240437157</v>
      </c>
      <c r="AP1473" s="115">
        <v>3.9127525593667549</v>
      </c>
      <c r="AQ1473" s="119">
        <v>3.7115306969703994</v>
      </c>
      <c r="AR1473" s="115">
        <v>3.4645999999999999</v>
      </c>
      <c r="AS1473" s="115"/>
      <c r="AT1473" s="118">
        <v>235.35221036520252</v>
      </c>
      <c r="AU1473" s="118">
        <v>119.80373793661809</v>
      </c>
      <c r="AV1473" s="119">
        <v>119.80373793661809</v>
      </c>
      <c r="AW1473" s="119">
        <v>106.13090246950033</v>
      </c>
      <c r="AX1473" s="119">
        <v>103.34088791473326</v>
      </c>
      <c r="AY1473" s="119">
        <v>193.44341732276735</v>
      </c>
      <c r="AZ1473" s="119">
        <v>323.47692950676935</v>
      </c>
      <c r="BA1473" s="119"/>
    </row>
    <row r="1474" spans="1:53" x14ac:dyDescent="0.25">
      <c r="A1474" s="180" t="s">
        <v>2629</v>
      </c>
      <c r="B1474" s="181">
        <v>7</v>
      </c>
      <c r="C1474" s="182" t="s">
        <v>2630</v>
      </c>
      <c r="D1474" s="31"/>
      <c r="E1474" s="32"/>
      <c r="F1474" s="160">
        <v>1716</v>
      </c>
      <c r="G1474" s="109">
        <v>1694</v>
      </c>
      <c r="H1474" s="110">
        <v>1772</v>
      </c>
      <c r="I1474" s="110">
        <v>1771</v>
      </c>
      <c r="J1474" s="110">
        <v>1769</v>
      </c>
      <c r="K1474" s="110">
        <v>1761</v>
      </c>
      <c r="L1474" s="110">
        <v>1250</v>
      </c>
      <c r="M1474" s="111"/>
      <c r="N1474" s="112">
        <v>0.20406257619281923</v>
      </c>
      <c r="O1474" s="112">
        <v>9.1717373826553913E-2</v>
      </c>
      <c r="P1474" s="113">
        <v>9.2365969486820507E-2</v>
      </c>
      <c r="Q1474" s="113">
        <v>0.15973608821383303</v>
      </c>
      <c r="R1474" s="113">
        <v>0.16119234465771623</v>
      </c>
      <c r="S1474" s="207">
        <v>0.17212437682027318</v>
      </c>
      <c r="T1474" s="113">
        <v>0.21780677261747325</v>
      </c>
      <c r="U1474" s="111"/>
      <c r="V1474" s="114">
        <v>64.5016514</v>
      </c>
      <c r="W1474" s="114">
        <v>69.47</v>
      </c>
      <c r="X1474" s="115">
        <v>71.618116561064113</v>
      </c>
      <c r="Y1474" s="115">
        <v>72.417779802997202</v>
      </c>
      <c r="Z1474" s="115">
        <v>73.862601349836609</v>
      </c>
      <c r="AA1474" s="119">
        <v>75.796817394439813</v>
      </c>
      <c r="AB1474" s="115">
        <v>76.768204680828745</v>
      </c>
      <c r="AC1474" s="115"/>
      <c r="AD1474" s="116">
        <v>20.726714109294413</v>
      </c>
      <c r="AE1474" s="116">
        <v>20.753642489453465</v>
      </c>
      <c r="AF1474" s="115">
        <v>20.753431767209079</v>
      </c>
      <c r="AG1474" s="115">
        <v>20.742841147350326</v>
      </c>
      <c r="AH1474" s="115">
        <v>20.746267723450611</v>
      </c>
      <c r="AI1474" s="119">
        <v>25.917769575141392</v>
      </c>
      <c r="AJ1474" s="117">
        <v>31.531531531531531</v>
      </c>
      <c r="AK1474" s="115"/>
      <c r="AL1474" s="118">
        <v>3.4717201478743074</v>
      </c>
      <c r="AM1474" s="118">
        <v>3.7740879443585778</v>
      </c>
      <c r="AN1474" s="115">
        <v>3.6739500492252279</v>
      </c>
      <c r="AO1474" s="115">
        <v>4.0840540000000001</v>
      </c>
      <c r="AP1474" s="115">
        <v>4.0660130434782618</v>
      </c>
      <c r="AQ1474" s="119">
        <v>3.8581983292793041</v>
      </c>
      <c r="AR1474" s="115">
        <v>3.5998000000000001</v>
      </c>
      <c r="AS1474" s="115"/>
      <c r="AT1474" s="118">
        <v>238.6761478796632</v>
      </c>
      <c r="AU1474" s="118">
        <v>50.106701081335146</v>
      </c>
      <c r="AV1474" s="119">
        <v>50.106701081335146</v>
      </c>
      <c r="AW1474" s="119">
        <v>104.59739116143967</v>
      </c>
      <c r="AX1474" s="119">
        <v>104.67352888452767</v>
      </c>
      <c r="AY1474" s="119">
        <v>111.60560785715279</v>
      </c>
      <c r="AZ1474" s="119">
        <v>182.66539290140199</v>
      </c>
      <c r="BA1474" s="119"/>
    </row>
    <row r="1475" spans="1:53" x14ac:dyDescent="0.25">
      <c r="A1475" s="180" t="s">
        <v>2631</v>
      </c>
      <c r="B1475" s="181">
        <v>8</v>
      </c>
      <c r="C1475" s="182" t="s">
        <v>2632</v>
      </c>
      <c r="D1475" s="31"/>
      <c r="E1475" s="32"/>
      <c r="F1475" s="160">
        <v>11861</v>
      </c>
      <c r="G1475" s="109">
        <v>16437</v>
      </c>
      <c r="H1475" s="110">
        <v>18744</v>
      </c>
      <c r="I1475" s="110">
        <v>19339</v>
      </c>
      <c r="J1475" s="110">
        <v>19941</v>
      </c>
      <c r="K1475" s="110">
        <v>21784</v>
      </c>
      <c r="L1475" s="110">
        <v>18730</v>
      </c>
      <c r="M1475" s="111"/>
      <c r="N1475" s="112">
        <v>0.25966703013480319</v>
      </c>
      <c r="O1475" s="112">
        <v>0.26103054927707092</v>
      </c>
      <c r="P1475" s="113">
        <v>0.33635764090794673</v>
      </c>
      <c r="Q1475" s="113">
        <v>0.32091961144261388</v>
      </c>
      <c r="R1475" s="113">
        <v>0.34375169405705375</v>
      </c>
      <c r="S1475" s="207">
        <v>0.4615137370909897</v>
      </c>
      <c r="T1475" s="113">
        <v>0.55658743101805874</v>
      </c>
      <c r="U1475" s="111"/>
      <c r="V1475" s="114">
        <v>68.287714730000005</v>
      </c>
      <c r="W1475" s="114">
        <v>70.11</v>
      </c>
      <c r="X1475" s="115">
        <v>70.96329391701822</v>
      </c>
      <c r="Y1475" s="115">
        <v>71.200015729511932</v>
      </c>
      <c r="Z1475" s="115">
        <v>71.755871687120816</v>
      </c>
      <c r="AA1475" s="119">
        <v>72.457478312728426</v>
      </c>
      <c r="AB1475" s="115">
        <v>72.797827289478036</v>
      </c>
      <c r="AC1475" s="115"/>
      <c r="AD1475" s="116">
        <v>24.428079719330555</v>
      </c>
      <c r="AE1475" s="116">
        <v>24.63361193634989</v>
      </c>
      <c r="AF1475" s="115">
        <v>24.63200358821279</v>
      </c>
      <c r="AG1475" s="115">
        <v>24.551170149055956</v>
      </c>
      <c r="AH1475" s="115">
        <v>24.577323663620056</v>
      </c>
      <c r="AI1475" s="119">
        <v>37.067665937965558</v>
      </c>
      <c r="AJ1475" s="117">
        <v>50.587371512481653</v>
      </c>
      <c r="AK1475" s="115"/>
      <c r="AL1475" s="118">
        <v>7.1815058238408458</v>
      </c>
      <c r="AM1475" s="118">
        <v>7.6376840544667868</v>
      </c>
      <c r="AN1475" s="115">
        <v>7.5718241033013634</v>
      </c>
      <c r="AO1475" s="115">
        <v>7.7786744619027122</v>
      </c>
      <c r="AP1475" s="115">
        <v>7.7483523363513376</v>
      </c>
      <c r="AQ1475" s="119">
        <v>7.6747886212414187</v>
      </c>
      <c r="AR1475" s="115">
        <v>7.4779</v>
      </c>
      <c r="AS1475" s="115"/>
      <c r="AT1475" s="118">
        <v>231.60816429138572</v>
      </c>
      <c r="AU1475" s="118">
        <v>218.24375800687588</v>
      </c>
      <c r="AV1475" s="119">
        <v>421.98905468520172</v>
      </c>
      <c r="AW1475" s="119">
        <v>364.09436376945462</v>
      </c>
      <c r="AX1475" s="119">
        <v>435.44704429504236</v>
      </c>
      <c r="AY1475" s="119">
        <v>817.29011563226231</v>
      </c>
      <c r="AZ1475" s="119">
        <v>1221.286117175563</v>
      </c>
      <c r="BA1475" s="119"/>
    </row>
    <row r="1476" spans="1:53" x14ac:dyDescent="0.25">
      <c r="A1476" s="180" t="s">
        <v>2633</v>
      </c>
      <c r="B1476" s="181">
        <v>9</v>
      </c>
      <c r="C1476" s="182" t="s">
        <v>2634</v>
      </c>
      <c r="D1476" s="31"/>
      <c r="E1476" s="32"/>
      <c r="F1476" s="160">
        <v>6760</v>
      </c>
      <c r="G1476" s="109">
        <v>7410</v>
      </c>
      <c r="H1476" s="110">
        <v>8123</v>
      </c>
      <c r="I1476" s="110">
        <v>8262</v>
      </c>
      <c r="J1476" s="110">
        <v>8400</v>
      </c>
      <c r="K1476" s="110">
        <v>8804</v>
      </c>
      <c r="L1476" s="110">
        <v>8937</v>
      </c>
      <c r="M1476" s="111"/>
      <c r="N1476" s="112">
        <v>0.25744101545961079</v>
      </c>
      <c r="O1476" s="112">
        <v>0.25902673439760399</v>
      </c>
      <c r="P1476" s="113">
        <v>0.3126591973329898</v>
      </c>
      <c r="Q1476" s="113">
        <v>0.30188919262420932</v>
      </c>
      <c r="R1476" s="113">
        <v>0.31904450583098604</v>
      </c>
      <c r="S1476" s="207">
        <v>0.40351168226575507</v>
      </c>
      <c r="T1476" s="113">
        <v>0.46862638244309385</v>
      </c>
      <c r="U1476" s="111"/>
      <c r="V1476" s="114">
        <v>69.497409950000005</v>
      </c>
      <c r="W1476" s="114">
        <v>70.38</v>
      </c>
      <c r="X1476" s="115">
        <v>70.549917819395944</v>
      </c>
      <c r="Y1476" s="115">
        <v>70.496478110213872</v>
      </c>
      <c r="Z1476" s="115">
        <v>70.842722152548546</v>
      </c>
      <c r="AA1476" s="119">
        <v>70.791169559782503</v>
      </c>
      <c r="AB1476" s="115">
        <v>70.611842303145238</v>
      </c>
      <c r="AC1476" s="115"/>
      <c r="AD1476" s="116">
        <v>23.761492214301683</v>
      </c>
      <c r="AE1476" s="116">
        <v>23.865591187265533</v>
      </c>
      <c r="AF1476" s="115">
        <v>23.864776583153006</v>
      </c>
      <c r="AG1476" s="115">
        <v>23.823835663430572</v>
      </c>
      <c r="AH1476" s="115">
        <v>23.837082024731011</v>
      </c>
      <c r="AI1476" s="119">
        <v>31.078701756126293</v>
      </c>
      <c r="AJ1476" s="117">
        <v>38.921282798833815</v>
      </c>
      <c r="AK1476" s="115"/>
      <c r="AL1476" s="118">
        <v>6.9079160990712083</v>
      </c>
      <c r="AM1476" s="118">
        <v>7.2737710656753407</v>
      </c>
      <c r="AN1476" s="115">
        <v>7.0392805268749497</v>
      </c>
      <c r="AO1476" s="115">
        <v>7.3307286193548391</v>
      </c>
      <c r="AP1476" s="115">
        <v>7.2782629948364903</v>
      </c>
      <c r="AQ1476" s="119">
        <v>6.836450749711517</v>
      </c>
      <c r="AR1476" s="115">
        <v>6.3037999999999998</v>
      </c>
      <c r="AS1476" s="115"/>
      <c r="AT1476" s="118">
        <v>228.97783144071749</v>
      </c>
      <c r="AU1476" s="118">
        <v>221.74638879104327</v>
      </c>
      <c r="AV1476" s="119">
        <v>369.44434849381577</v>
      </c>
      <c r="AW1476" s="119">
        <v>328.61635836141352</v>
      </c>
      <c r="AX1476" s="119">
        <v>380.49977923266243</v>
      </c>
      <c r="AY1476" s="119">
        <v>674.1535687102587</v>
      </c>
      <c r="AZ1476" s="119">
        <v>984.7992333988733</v>
      </c>
      <c r="BA1476" s="119"/>
    </row>
    <row r="1477" spans="1:53" x14ac:dyDescent="0.25">
      <c r="A1477" s="180" t="s">
        <v>2635</v>
      </c>
      <c r="B1477" s="181">
        <v>10</v>
      </c>
      <c r="C1477" s="182" t="s">
        <v>2636</v>
      </c>
      <c r="D1477" s="31"/>
      <c r="E1477" s="32"/>
      <c r="F1477" s="160">
        <v>2261</v>
      </c>
      <c r="G1477" s="109">
        <v>1525</v>
      </c>
      <c r="H1477" s="110">
        <v>1493</v>
      </c>
      <c r="I1477" s="110">
        <v>1457</v>
      </c>
      <c r="J1477" s="110">
        <v>1422</v>
      </c>
      <c r="K1477" s="110">
        <v>1316</v>
      </c>
      <c r="L1477" s="110">
        <v>1656</v>
      </c>
      <c r="M1477" s="111"/>
      <c r="N1477" s="112">
        <v>0.24361335455996522</v>
      </c>
      <c r="O1477" s="112">
        <v>0.23566651192311172</v>
      </c>
      <c r="P1477" s="113">
        <v>0.27148904253148476</v>
      </c>
      <c r="Q1477" s="113">
        <v>0.26110284567982756</v>
      </c>
      <c r="R1477" s="113">
        <v>0.27414077397840897</v>
      </c>
      <c r="S1477" s="207">
        <v>0.36717013294325851</v>
      </c>
      <c r="T1477" s="113">
        <v>0.43663177806787462</v>
      </c>
      <c r="U1477" s="111"/>
      <c r="V1477" s="114">
        <v>64.802215279999999</v>
      </c>
      <c r="W1477" s="114">
        <v>69.98</v>
      </c>
      <c r="X1477" s="115">
        <v>72.883824473783847</v>
      </c>
      <c r="Y1477" s="115">
        <v>74.019101403535771</v>
      </c>
      <c r="Z1477" s="115">
        <v>75.386484604695923</v>
      </c>
      <c r="AA1477" s="119">
        <v>78.213275847183013</v>
      </c>
      <c r="AB1477" s="115">
        <v>79.907460789979751</v>
      </c>
      <c r="AC1477" s="115"/>
      <c r="AD1477" s="116">
        <v>34.870141438663246</v>
      </c>
      <c r="AE1477" s="116">
        <v>35.031305083004412</v>
      </c>
      <c r="AF1477" s="115">
        <v>35.030043931585411</v>
      </c>
      <c r="AG1477" s="115">
        <v>34.966660137900547</v>
      </c>
      <c r="AH1477" s="115">
        <v>34.98716785090344</v>
      </c>
      <c r="AI1477" s="119">
        <v>36.564885546122468</v>
      </c>
      <c r="AJ1477" s="117">
        <v>38.235294117647058</v>
      </c>
      <c r="AK1477" s="115"/>
      <c r="AL1477" s="118">
        <v>4.2519356269113144</v>
      </c>
      <c r="AM1477" s="118">
        <v>4.5920623966942147</v>
      </c>
      <c r="AN1477" s="115">
        <v>4.6452037857632913</v>
      </c>
      <c r="AO1477" s="115">
        <v>4.9179391791044784</v>
      </c>
      <c r="AP1477" s="115">
        <v>4.9807367073170727</v>
      </c>
      <c r="AQ1477" s="119">
        <v>4.9393446166470767</v>
      </c>
      <c r="AR1477" s="115">
        <v>4.8434999999999997</v>
      </c>
      <c r="AS1477" s="115"/>
      <c r="AT1477" s="118">
        <v>253.94094663601518</v>
      </c>
      <c r="AU1477" s="118">
        <v>198.98185631695847</v>
      </c>
      <c r="AV1477" s="119">
        <v>268.29391096931187</v>
      </c>
      <c r="AW1477" s="119">
        <v>228.82996616351892</v>
      </c>
      <c r="AX1477" s="119">
        <v>251.02346901866827</v>
      </c>
      <c r="AY1477" s="119">
        <v>518.88569782227569</v>
      </c>
      <c r="AZ1477" s="119">
        <v>818.26394712090462</v>
      </c>
      <c r="BA1477" s="119"/>
    </row>
    <row r="1478" spans="1:53" x14ac:dyDescent="0.25">
      <c r="A1478" s="180" t="s">
        <v>2637</v>
      </c>
      <c r="B1478" s="181">
        <v>11</v>
      </c>
      <c r="C1478" s="182" t="s">
        <v>2638</v>
      </c>
      <c r="D1478" s="31"/>
      <c r="E1478" s="32"/>
      <c r="F1478" s="160">
        <v>3811</v>
      </c>
      <c r="G1478" s="109">
        <v>2797</v>
      </c>
      <c r="H1478" s="110">
        <v>2787</v>
      </c>
      <c r="I1478" s="110">
        <v>2736</v>
      </c>
      <c r="J1478" s="110">
        <v>2686</v>
      </c>
      <c r="K1478" s="110">
        <v>2533</v>
      </c>
      <c r="L1478" s="110">
        <v>2210</v>
      </c>
      <c r="M1478" s="111"/>
      <c r="N1478" s="112">
        <v>0.1853601310587582</v>
      </c>
      <c r="O1478" s="112">
        <v>0.16816983763678572</v>
      </c>
      <c r="P1478" s="113">
        <v>0.17258616806474786</v>
      </c>
      <c r="Q1478" s="113">
        <v>0.15351931877568867</v>
      </c>
      <c r="R1478" s="113">
        <v>0.15209802985265455</v>
      </c>
      <c r="S1478" s="207">
        <v>0.20000014575454919</v>
      </c>
      <c r="T1478" s="113">
        <v>0.24711890334183803</v>
      </c>
      <c r="U1478" s="111"/>
      <c r="V1478" s="114">
        <v>62.2251032</v>
      </c>
      <c r="W1478" s="114">
        <v>69.680000000000007</v>
      </c>
      <c r="X1478" s="115">
        <v>73.470030874735784</v>
      </c>
      <c r="Y1478" s="115">
        <v>74.999981980276161</v>
      </c>
      <c r="Z1478" s="115">
        <v>77.01665290343621</v>
      </c>
      <c r="AA1478" s="119">
        <v>80.907841353627191</v>
      </c>
      <c r="AB1478" s="115">
        <v>83.25982703315799</v>
      </c>
      <c r="AC1478" s="115"/>
      <c r="AD1478" s="116">
        <v>9.8481146545737133</v>
      </c>
      <c r="AE1478" s="116">
        <v>10.007380661386895</v>
      </c>
      <c r="AF1478" s="115">
        <v>10.006134359522026</v>
      </c>
      <c r="AG1478" s="115">
        <v>9.9434968846862741</v>
      </c>
      <c r="AH1478" s="115">
        <v>9.9637631275612915</v>
      </c>
      <c r="AI1478" s="119">
        <v>22.075057881085741</v>
      </c>
      <c r="AJ1478" s="117">
        <v>35.195530726256983</v>
      </c>
      <c r="AK1478" s="115"/>
      <c r="AL1478" s="118">
        <v>3.8757474604496256</v>
      </c>
      <c r="AM1478" s="118">
        <v>4.2348506153846159</v>
      </c>
      <c r="AN1478" s="115">
        <v>4.2174273705142271</v>
      </c>
      <c r="AO1478" s="115">
        <v>4.4693548090523336</v>
      </c>
      <c r="AP1478" s="115">
        <v>4.4211887275242052</v>
      </c>
      <c r="AQ1478" s="119">
        <v>4.2216404344220031</v>
      </c>
      <c r="AR1478" s="115">
        <v>3.9011</v>
      </c>
      <c r="AS1478" s="115"/>
      <c r="AT1478" s="118">
        <v>245.89273234476511</v>
      </c>
      <c r="AU1478" s="118">
        <v>155.18413051558397</v>
      </c>
      <c r="AV1478" s="119">
        <v>155.18413051558397</v>
      </c>
      <c r="AW1478" s="119">
        <v>113.28145321107662</v>
      </c>
      <c r="AX1478" s="119">
        <v>108.77001396749566</v>
      </c>
      <c r="AY1478" s="119">
        <v>144.07489493577941</v>
      </c>
      <c r="AZ1478" s="119">
        <v>202.87805875515645</v>
      </c>
      <c r="BA1478" s="119"/>
    </row>
    <row r="1479" spans="1:53" x14ac:dyDescent="0.25">
      <c r="A1479" s="180" t="s">
        <v>2639</v>
      </c>
      <c r="B1479" s="181">
        <v>12</v>
      </c>
      <c r="C1479" s="182" t="s">
        <v>2640</v>
      </c>
      <c r="D1479" s="31"/>
      <c r="E1479" s="32"/>
      <c r="F1479" s="160">
        <v>3305</v>
      </c>
      <c r="G1479" s="109">
        <v>3002</v>
      </c>
      <c r="H1479" s="110">
        <v>3096</v>
      </c>
      <c r="I1479" s="110">
        <v>3080</v>
      </c>
      <c r="J1479" s="110">
        <v>3063</v>
      </c>
      <c r="K1479" s="110">
        <v>3004</v>
      </c>
      <c r="L1479" s="110">
        <v>2779</v>
      </c>
      <c r="M1479" s="111"/>
      <c r="N1479" s="112">
        <v>0.22914905647343475</v>
      </c>
      <c r="O1479" s="112">
        <v>0.200336393958848</v>
      </c>
      <c r="P1479" s="113">
        <v>0.20401578979951973</v>
      </c>
      <c r="Q1479" s="113">
        <v>0.1737935647774376</v>
      </c>
      <c r="R1479" s="113">
        <v>0.17466706975220833</v>
      </c>
      <c r="S1479" s="207">
        <v>0.23234499389686042</v>
      </c>
      <c r="T1479" s="113">
        <v>0.28881148771828924</v>
      </c>
      <c r="U1479" s="111"/>
      <c r="V1479" s="114">
        <v>65.020198489999999</v>
      </c>
      <c r="W1479" s="114">
        <v>69.930000000000007</v>
      </c>
      <c r="X1479" s="115">
        <v>72.600223833930812</v>
      </c>
      <c r="Y1479" s="115">
        <v>73.633094462278706</v>
      </c>
      <c r="Z1479" s="115">
        <v>74.949708213100621</v>
      </c>
      <c r="AA1479" s="119">
        <v>77.505476362645368</v>
      </c>
      <c r="AB1479" s="115">
        <v>79.002252397579653</v>
      </c>
      <c r="AC1479" s="115"/>
      <c r="AD1479" s="116">
        <v>25.183111416633135</v>
      </c>
      <c r="AE1479" s="116">
        <v>25.346398607731814</v>
      </c>
      <c r="AF1479" s="115">
        <v>25.34512083895461</v>
      </c>
      <c r="AG1479" s="115">
        <v>25.280901878938611</v>
      </c>
      <c r="AH1479" s="115">
        <v>25.301679808513168</v>
      </c>
      <c r="AI1479" s="119">
        <v>33.547736579042066</v>
      </c>
      <c r="AJ1479" s="117">
        <v>42.465753424657535</v>
      </c>
      <c r="AK1479" s="115"/>
      <c r="AL1479" s="118">
        <v>4.0796968028419185</v>
      </c>
      <c r="AM1479" s="118">
        <v>4.5472971653543306</v>
      </c>
      <c r="AN1479" s="115">
        <v>4.5302722303747167</v>
      </c>
      <c r="AO1479" s="115">
        <v>4.7233942938659057</v>
      </c>
      <c r="AP1479" s="115">
        <v>4.7038827754532768</v>
      </c>
      <c r="AQ1479" s="119">
        <v>4.6484463807562122</v>
      </c>
      <c r="AR1479" s="115">
        <v>4.4607000000000001</v>
      </c>
      <c r="AS1479" s="115"/>
      <c r="AT1479" s="118">
        <v>256.15363876653726</v>
      </c>
      <c r="AU1479" s="118">
        <v>154.52108722256895</v>
      </c>
      <c r="AV1479" s="119">
        <v>154.52108722256895</v>
      </c>
      <c r="AW1479" s="119">
        <v>104.97477927883912</v>
      </c>
      <c r="AX1479" s="119">
        <v>104.36625946131358</v>
      </c>
      <c r="AY1479" s="119">
        <v>171.19841876356509</v>
      </c>
      <c r="AZ1479" s="119">
        <v>268.89799079338837</v>
      </c>
      <c r="BA1479" s="119"/>
    </row>
    <row r="1480" spans="1:53" x14ac:dyDescent="0.25">
      <c r="A1480" s="180" t="s">
        <v>2641</v>
      </c>
      <c r="B1480" s="181">
        <v>13</v>
      </c>
      <c r="C1480" s="182" t="s">
        <v>2642</v>
      </c>
      <c r="D1480" s="31"/>
      <c r="E1480" s="32"/>
      <c r="F1480" s="160">
        <v>3748</v>
      </c>
      <c r="G1480" s="109">
        <v>3019</v>
      </c>
      <c r="H1480" s="110">
        <v>3034</v>
      </c>
      <c r="I1480" s="110">
        <v>2989</v>
      </c>
      <c r="J1480" s="110">
        <v>2943</v>
      </c>
      <c r="K1480" s="110">
        <v>2804</v>
      </c>
      <c r="L1480" s="110">
        <v>2048</v>
      </c>
      <c r="M1480" s="111"/>
      <c r="N1480" s="112">
        <v>0.2441156749459033</v>
      </c>
      <c r="O1480" s="112">
        <v>0.21712555938194761</v>
      </c>
      <c r="P1480" s="113">
        <v>0.22071099622035378</v>
      </c>
      <c r="Q1480" s="113">
        <v>0.19578108896465973</v>
      </c>
      <c r="R1480" s="113">
        <v>0.19410679995415878</v>
      </c>
      <c r="S1480" s="207">
        <v>0.23854482818825096</v>
      </c>
      <c r="T1480" s="113">
        <v>0.28389049212461104</v>
      </c>
      <c r="U1480" s="111"/>
      <c r="V1480" s="114">
        <v>63.668405</v>
      </c>
      <c r="W1480" s="114">
        <v>69.52</v>
      </c>
      <c r="X1480" s="115">
        <v>72.641896165782256</v>
      </c>
      <c r="Y1480" s="115">
        <v>73.833690610939769</v>
      </c>
      <c r="Z1480" s="115">
        <v>75.420819012006675</v>
      </c>
      <c r="AA1480" s="119">
        <v>78.437314920863628</v>
      </c>
      <c r="AB1480" s="115">
        <v>80.208950339857481</v>
      </c>
      <c r="AC1480" s="115"/>
      <c r="AD1480" s="116">
        <v>38.735503303958524</v>
      </c>
      <c r="AE1480" s="116">
        <v>38.818547536730904</v>
      </c>
      <c r="AF1480" s="115">
        <v>38.817897691957107</v>
      </c>
      <c r="AG1480" s="115">
        <v>38.785237357560476</v>
      </c>
      <c r="AH1480" s="115">
        <v>38.79580455029928</v>
      </c>
      <c r="AI1480" s="119">
        <v>48.453743081762241</v>
      </c>
      <c r="AJ1480" s="117">
        <v>58.928571428571431</v>
      </c>
      <c r="AK1480" s="115"/>
      <c r="AL1480" s="118">
        <v>4.2541710613598678</v>
      </c>
      <c r="AM1480" s="118">
        <v>4.6732871737509321</v>
      </c>
      <c r="AN1480" s="115">
        <v>4.5681948965826775</v>
      </c>
      <c r="AO1480" s="115">
        <v>4.888639209115281</v>
      </c>
      <c r="AP1480" s="115">
        <v>4.8870646981627299</v>
      </c>
      <c r="AQ1480" s="119">
        <v>4.5684822589358225</v>
      </c>
      <c r="AR1480" s="115">
        <v>4.1543999999999999</v>
      </c>
      <c r="AS1480" s="115"/>
      <c r="AT1480" s="118">
        <v>250.04832842984936</v>
      </c>
      <c r="AU1480" s="118">
        <v>156.3335441992183</v>
      </c>
      <c r="AV1480" s="119">
        <v>156.3335441992183</v>
      </c>
      <c r="AW1480" s="119">
        <v>113.25069458763429</v>
      </c>
      <c r="AX1480" s="119">
        <v>108.86852936843081</v>
      </c>
      <c r="AY1480" s="119">
        <v>157.23432972142928</v>
      </c>
      <c r="AZ1480" s="119">
        <v>231.08858743297037</v>
      </c>
      <c r="BA1480" s="119"/>
    </row>
    <row r="1481" spans="1:53" x14ac:dyDescent="0.25">
      <c r="A1481" s="180"/>
      <c r="B1481" s="183"/>
      <c r="C1481" s="182"/>
      <c r="D1481" s="31"/>
      <c r="E1481" s="32"/>
      <c r="F1481" s="160"/>
      <c r="G1481" s="109"/>
      <c r="H1481" s="110"/>
      <c r="I1481" s="110"/>
      <c r="J1481" s="110"/>
      <c r="K1481" s="110"/>
      <c r="L1481" s="110" t="s">
        <v>15</v>
      </c>
      <c r="M1481" s="111"/>
      <c r="N1481" s="112"/>
      <c r="O1481" s="112"/>
      <c r="P1481" s="113"/>
      <c r="Q1481" s="113"/>
      <c r="R1481" s="113"/>
      <c r="S1481" s="207"/>
      <c r="T1481" s="113"/>
      <c r="U1481" s="111"/>
      <c r="V1481" s="114"/>
      <c r="W1481" s="114"/>
      <c r="X1481" s="115"/>
      <c r="Y1481" s="115"/>
      <c r="Z1481" s="115"/>
      <c r="AA1481" s="119"/>
      <c r="AB1481" s="115"/>
      <c r="AC1481" s="115"/>
      <c r="AD1481" s="116"/>
      <c r="AE1481" s="116"/>
      <c r="AF1481" s="115"/>
      <c r="AG1481" s="115"/>
      <c r="AH1481" s="115"/>
      <c r="AI1481" s="119"/>
      <c r="AJ1481" s="120"/>
      <c r="AK1481" s="115"/>
      <c r="AL1481" s="118"/>
      <c r="AM1481" s="118"/>
      <c r="AN1481" s="115"/>
      <c r="AO1481" s="115"/>
      <c r="AP1481" s="115"/>
      <c r="AQ1481" s="119"/>
      <c r="AR1481" s="115"/>
      <c r="AS1481" s="115"/>
      <c r="AT1481" s="118"/>
      <c r="AU1481" s="118"/>
      <c r="AV1481" s="119"/>
      <c r="AW1481" s="119"/>
      <c r="AX1481" s="119"/>
      <c r="AY1481" s="119"/>
      <c r="AZ1481" s="119"/>
      <c r="BA1481" s="119"/>
    </row>
    <row r="1482" spans="1:53" x14ac:dyDescent="0.25">
      <c r="A1482" s="177" t="s">
        <v>2643</v>
      </c>
      <c r="B1482" s="178"/>
      <c r="C1482" s="179" t="s">
        <v>2644</v>
      </c>
      <c r="D1482" s="31"/>
      <c r="E1482" s="32"/>
      <c r="F1482" s="159">
        <v>125337</v>
      </c>
      <c r="G1482" s="97">
        <v>136221</v>
      </c>
      <c r="H1482" s="98">
        <v>146461</v>
      </c>
      <c r="I1482" s="98">
        <v>148041</v>
      </c>
      <c r="J1482" s="98">
        <v>149616</v>
      </c>
      <c r="K1482" s="98">
        <v>154236</v>
      </c>
      <c r="L1482" s="98">
        <v>144405</v>
      </c>
      <c r="M1482" s="121"/>
      <c r="N1482" s="100">
        <v>0.21147345444897164</v>
      </c>
      <c r="O1482" s="100">
        <v>0.18032306332821696</v>
      </c>
      <c r="P1482" s="101">
        <v>0.18293476264711445</v>
      </c>
      <c r="Q1482" s="101">
        <v>0.18231770663004274</v>
      </c>
      <c r="R1482" s="101">
        <v>0.1859165229487911</v>
      </c>
      <c r="S1482" s="206">
        <v>0.25151204532770016</v>
      </c>
      <c r="T1482" s="101">
        <v>0.3171753206110155</v>
      </c>
      <c r="U1482" s="121"/>
      <c r="V1482" s="102">
        <v>66.03991837865162</v>
      </c>
      <c r="W1482" s="102">
        <v>69.900000000000006</v>
      </c>
      <c r="X1482" s="103">
        <v>71.959774813180147</v>
      </c>
      <c r="Y1482" s="103">
        <v>72.743060366230395</v>
      </c>
      <c r="Z1482" s="103">
        <v>73.791358155522744</v>
      </c>
      <c r="AA1482" s="107">
        <v>75.705224209702237</v>
      </c>
      <c r="AB1482" s="103">
        <v>76.791614025456056</v>
      </c>
      <c r="AC1482" s="103"/>
      <c r="AD1482" s="104">
        <v>20.771571914034475</v>
      </c>
      <c r="AE1482" s="104">
        <v>24.024195527637822</v>
      </c>
      <c r="AF1482" s="103">
        <v>24.020028459899002</v>
      </c>
      <c r="AG1482" s="103">
        <v>23.810597175242499</v>
      </c>
      <c r="AH1482" s="103">
        <v>23.878358292554541</v>
      </c>
      <c r="AI1482" s="107">
        <v>31.825391241049147</v>
      </c>
      <c r="AJ1482" s="105">
        <v>39.488568469688524</v>
      </c>
      <c r="AK1482" s="103"/>
      <c r="AL1482" s="106">
        <v>3.4800308469692176</v>
      </c>
      <c r="AM1482" s="106">
        <v>3.7225212876466633</v>
      </c>
      <c r="AN1482" s="103">
        <v>3.7162711106372446</v>
      </c>
      <c r="AO1482" s="103">
        <v>3.9274528678909468</v>
      </c>
      <c r="AP1482" s="103">
        <v>3.928024520067098</v>
      </c>
      <c r="AQ1482" s="107">
        <v>3.8516638052417775</v>
      </c>
      <c r="AR1482" s="103">
        <v>3.7202631761298277</v>
      </c>
      <c r="AS1482" s="103"/>
      <c r="AT1482" s="106">
        <v>242.98282310944228</v>
      </c>
      <c r="AU1482" s="106">
        <v>142.09269043792642</v>
      </c>
      <c r="AV1482" s="107">
        <v>142.09269043792642</v>
      </c>
      <c r="AW1482" s="107">
        <v>134.39705616700303</v>
      </c>
      <c r="AX1482" s="107">
        <v>137.97525078757971</v>
      </c>
      <c r="AY1482" s="107">
        <v>251.41932172866527</v>
      </c>
      <c r="AZ1482" s="107">
        <v>429.3074579066822</v>
      </c>
      <c r="BA1482" s="107"/>
    </row>
    <row r="1483" spans="1:53" x14ac:dyDescent="0.25">
      <c r="A1483" s="180" t="s">
        <v>2645</v>
      </c>
      <c r="B1483" s="181">
        <v>1</v>
      </c>
      <c r="C1483" s="182" t="s">
        <v>2646</v>
      </c>
      <c r="D1483" s="31"/>
      <c r="E1483" s="32"/>
      <c r="F1483" s="160">
        <v>45499</v>
      </c>
      <c r="G1483" s="109">
        <v>52459</v>
      </c>
      <c r="H1483" s="110">
        <v>57405</v>
      </c>
      <c r="I1483" s="110">
        <v>58402</v>
      </c>
      <c r="J1483" s="110">
        <v>59407</v>
      </c>
      <c r="K1483" s="110">
        <v>62424</v>
      </c>
      <c r="L1483" s="110">
        <v>66902</v>
      </c>
      <c r="M1483" s="111"/>
      <c r="N1483" s="112">
        <v>0.26695806402988748</v>
      </c>
      <c r="O1483" s="112">
        <v>0.24053375387062834</v>
      </c>
      <c r="P1483" s="113">
        <v>0.26137956887035879</v>
      </c>
      <c r="Q1483" s="113">
        <v>0.24370370416507242</v>
      </c>
      <c r="R1483" s="113">
        <v>0.24916468560111948</v>
      </c>
      <c r="S1483" s="207">
        <v>0.34756272246450259</v>
      </c>
      <c r="T1483" s="113">
        <v>0.42072887636591294</v>
      </c>
      <c r="U1483" s="111"/>
      <c r="V1483" s="114">
        <v>68.785430660000003</v>
      </c>
      <c r="W1483" s="114">
        <v>70.06</v>
      </c>
      <c r="X1483" s="115">
        <v>70.768599814562592</v>
      </c>
      <c r="Y1483" s="115">
        <v>70.940455601165226</v>
      </c>
      <c r="Z1483" s="115">
        <v>71.326360762180897</v>
      </c>
      <c r="AA1483" s="119">
        <v>71.847361071558169</v>
      </c>
      <c r="AB1483" s="115">
        <v>72.091046332532571</v>
      </c>
      <c r="AC1483" s="115"/>
      <c r="AD1483" s="116">
        <v>37.991016674689689</v>
      </c>
      <c r="AE1483" s="116">
        <v>38.249140560341807</v>
      </c>
      <c r="AF1483" s="115">
        <v>38.247120667418685</v>
      </c>
      <c r="AG1483" s="115">
        <v>38.145603534443751</v>
      </c>
      <c r="AH1483" s="115">
        <v>38.178449221123174</v>
      </c>
      <c r="AI1483" s="119">
        <v>45.424874423340043</v>
      </c>
      <c r="AJ1483" s="117">
        <v>53.230148048452222</v>
      </c>
      <c r="AK1483" s="115"/>
      <c r="AL1483" s="118">
        <v>4.9751113468179575</v>
      </c>
      <c r="AM1483" s="118">
        <v>5.3464275792628664</v>
      </c>
      <c r="AN1483" s="115">
        <v>5.4899280099698</v>
      </c>
      <c r="AO1483" s="115">
        <v>5.6041633563292157</v>
      </c>
      <c r="AP1483" s="115">
        <v>5.6315193481595083</v>
      </c>
      <c r="AQ1483" s="119">
        <v>5.5068716612417035</v>
      </c>
      <c r="AR1483" s="115">
        <v>5.2523999999999997</v>
      </c>
      <c r="AS1483" s="115"/>
      <c r="AT1483" s="118">
        <v>255.49153206506836</v>
      </c>
      <c r="AU1483" s="118">
        <v>182.78925426183116</v>
      </c>
      <c r="AV1483" s="119">
        <v>218.04223585789569</v>
      </c>
      <c r="AW1483" s="119">
        <v>180.7644488592222</v>
      </c>
      <c r="AX1483" s="119">
        <v>188.86823632939127</v>
      </c>
      <c r="AY1483" s="119">
        <v>419.92502144636092</v>
      </c>
      <c r="AZ1483" s="119">
        <v>685.19193216715917</v>
      </c>
      <c r="BA1483" s="119"/>
    </row>
    <row r="1484" spans="1:53" x14ac:dyDescent="0.25">
      <c r="A1484" s="180" t="s">
        <v>2647</v>
      </c>
      <c r="B1484" s="181">
        <v>2</v>
      </c>
      <c r="C1484" s="182" t="s">
        <v>2648</v>
      </c>
      <c r="D1484" s="31"/>
      <c r="E1484" s="32"/>
      <c r="F1484" s="160">
        <v>16139</v>
      </c>
      <c r="G1484" s="109">
        <v>17236</v>
      </c>
      <c r="H1484" s="110">
        <v>18278</v>
      </c>
      <c r="I1484" s="110">
        <v>18380</v>
      </c>
      <c r="J1484" s="110">
        <v>18480</v>
      </c>
      <c r="K1484" s="110">
        <v>18753</v>
      </c>
      <c r="L1484" s="110">
        <v>16769</v>
      </c>
      <c r="M1484" s="111"/>
      <c r="N1484" s="112">
        <v>0.14834618204923722</v>
      </c>
      <c r="O1484" s="112">
        <v>6.9766386809023154E-2</v>
      </c>
      <c r="P1484" s="113">
        <v>7.3971777374681053E-2</v>
      </c>
      <c r="Q1484" s="113">
        <v>9.2455396749535457E-2</v>
      </c>
      <c r="R1484" s="113">
        <v>9.3231776214756479E-2</v>
      </c>
      <c r="S1484" s="207">
        <v>0.1396647689027197</v>
      </c>
      <c r="T1484" s="113">
        <v>0.21001541428818965</v>
      </c>
      <c r="U1484" s="111"/>
      <c r="V1484" s="114">
        <v>62.485492700000002</v>
      </c>
      <c r="W1484" s="114">
        <v>69.819999999999993</v>
      </c>
      <c r="X1484" s="115">
        <v>73.937854969152383</v>
      </c>
      <c r="Y1484" s="115">
        <v>75.64424401884547</v>
      </c>
      <c r="Z1484" s="115">
        <v>77.536175725570203</v>
      </c>
      <c r="AA1484" s="119">
        <v>81.594524203390847</v>
      </c>
      <c r="AB1484" s="115">
        <v>84.038241979066996</v>
      </c>
      <c r="AC1484" s="115"/>
      <c r="AD1484" s="116">
        <v>6.8629481311471343</v>
      </c>
      <c r="AE1484" s="116">
        <v>6.9131903437928814</v>
      </c>
      <c r="AF1484" s="115">
        <v>6.9127971841691265</v>
      </c>
      <c r="AG1484" s="115">
        <v>6.8930375041642025</v>
      </c>
      <c r="AH1484" s="115">
        <v>6.8994307132640671</v>
      </c>
      <c r="AI1484" s="119">
        <v>18.194009765766623</v>
      </c>
      <c r="AJ1484" s="117">
        <v>30.456852791878177</v>
      </c>
      <c r="AK1484" s="115"/>
      <c r="AL1484" s="118">
        <v>2.6202797281018801</v>
      </c>
      <c r="AM1484" s="118">
        <v>1.842161720042099</v>
      </c>
      <c r="AN1484" s="115">
        <v>1.8502476551073048</v>
      </c>
      <c r="AO1484" s="115">
        <v>2.0147352623964223</v>
      </c>
      <c r="AP1484" s="115">
        <v>2.0315303306727479</v>
      </c>
      <c r="AQ1484" s="119">
        <v>2.144990038682983</v>
      </c>
      <c r="AR1484" s="115">
        <v>2.5308999999999999</v>
      </c>
      <c r="AS1484" s="115"/>
      <c r="AT1484" s="118">
        <v>239.569976561651</v>
      </c>
      <c r="AU1484" s="118">
        <v>113.2133289860914</v>
      </c>
      <c r="AV1484" s="119">
        <v>113.2133289860914</v>
      </c>
      <c r="AW1484" s="119">
        <v>106.48617319323397</v>
      </c>
      <c r="AX1484" s="119">
        <v>103.01977489328591</v>
      </c>
      <c r="AY1484" s="119">
        <v>142.08559274681238</v>
      </c>
      <c r="AZ1484" s="119">
        <v>220.3364971108048</v>
      </c>
      <c r="BA1484" s="119"/>
    </row>
    <row r="1485" spans="1:53" x14ac:dyDescent="0.25">
      <c r="A1485" s="180" t="s">
        <v>2649</v>
      </c>
      <c r="B1485" s="181">
        <v>3</v>
      </c>
      <c r="C1485" s="182" t="s">
        <v>2650</v>
      </c>
      <c r="D1485" s="31"/>
      <c r="E1485" s="32"/>
      <c r="F1485" s="160">
        <v>8645</v>
      </c>
      <c r="G1485" s="109">
        <v>8751</v>
      </c>
      <c r="H1485" s="110">
        <v>9219</v>
      </c>
      <c r="I1485" s="110">
        <v>9247</v>
      </c>
      <c r="J1485" s="110">
        <v>9274</v>
      </c>
      <c r="K1485" s="110">
        <v>9340</v>
      </c>
      <c r="L1485" s="110">
        <v>8398</v>
      </c>
      <c r="M1485" s="111"/>
      <c r="N1485" s="112">
        <v>0.17696233984203488</v>
      </c>
      <c r="O1485" s="112">
        <v>0.14066158244340435</v>
      </c>
      <c r="P1485" s="113">
        <v>0.14232931717930619</v>
      </c>
      <c r="Q1485" s="113">
        <v>0.13345979877685768</v>
      </c>
      <c r="R1485" s="113">
        <v>0.13818813932474391</v>
      </c>
      <c r="S1485" s="207">
        <v>0.18640658704691301</v>
      </c>
      <c r="T1485" s="113">
        <v>0.22969879814721567</v>
      </c>
      <c r="U1485" s="111"/>
      <c r="V1485" s="114">
        <v>67.08694715</v>
      </c>
      <c r="W1485" s="114">
        <v>69.739999999999995</v>
      </c>
      <c r="X1485" s="115">
        <v>71.111892188918944</v>
      </c>
      <c r="Y1485" s="115">
        <v>71.627914926457322</v>
      </c>
      <c r="Z1485" s="115">
        <v>72.358648970296699</v>
      </c>
      <c r="AA1485" s="119">
        <v>73.442590215764994</v>
      </c>
      <c r="AB1485" s="115">
        <v>73.951173844991217</v>
      </c>
      <c r="AC1485" s="115"/>
      <c r="AD1485" s="116">
        <v>10.014149542916497</v>
      </c>
      <c r="AE1485" s="116">
        <v>10.052057111630328</v>
      </c>
      <c r="AF1485" s="115">
        <v>10.05176047410845</v>
      </c>
      <c r="AG1485" s="115">
        <v>10.036851866622721</v>
      </c>
      <c r="AH1485" s="115">
        <v>10.041675519891411</v>
      </c>
      <c r="AI1485" s="119">
        <v>18.167322244310981</v>
      </c>
      <c r="AJ1485" s="117">
        <v>26.989079563182528</v>
      </c>
      <c r="AK1485" s="115"/>
      <c r="AL1485" s="118">
        <v>3.1367255929203539</v>
      </c>
      <c r="AM1485" s="118">
        <v>3.408691209800919</v>
      </c>
      <c r="AN1485" s="115">
        <v>3.213766803519948</v>
      </c>
      <c r="AO1485" s="115">
        <v>3.5444586737400532</v>
      </c>
      <c r="AP1485" s="115">
        <v>3.4882815816326533</v>
      </c>
      <c r="AQ1485" s="119">
        <v>3.1824612265112577</v>
      </c>
      <c r="AR1485" s="115">
        <v>2.8191999999999999</v>
      </c>
      <c r="AS1485" s="115"/>
      <c r="AT1485" s="118">
        <v>235.57615874774245</v>
      </c>
      <c r="AU1485" s="118">
        <v>121.2142481324682</v>
      </c>
      <c r="AV1485" s="119">
        <v>127.44268359895642</v>
      </c>
      <c r="AW1485" s="119">
        <v>102.90295087563086</v>
      </c>
      <c r="AX1485" s="119">
        <v>110.42230764439466</v>
      </c>
      <c r="AY1485" s="119">
        <v>183.69515388736545</v>
      </c>
      <c r="AZ1485" s="119">
        <v>298.08837580253254</v>
      </c>
      <c r="BA1485" s="119"/>
    </row>
    <row r="1486" spans="1:53" x14ac:dyDescent="0.25">
      <c r="A1486" s="180" t="s">
        <v>2651</v>
      </c>
      <c r="B1486" s="181">
        <v>4</v>
      </c>
      <c r="C1486" s="182" t="s">
        <v>2652</v>
      </c>
      <c r="D1486" s="31"/>
      <c r="E1486" s="32"/>
      <c r="F1486" s="160">
        <v>8464</v>
      </c>
      <c r="G1486" s="109">
        <v>8181</v>
      </c>
      <c r="H1486" s="110">
        <v>8550</v>
      </c>
      <c r="I1486" s="110">
        <v>8552</v>
      </c>
      <c r="J1486" s="110">
        <v>8548</v>
      </c>
      <c r="K1486" s="110">
        <v>8526</v>
      </c>
      <c r="L1486" s="110">
        <v>7822</v>
      </c>
      <c r="M1486" s="111"/>
      <c r="N1486" s="112">
        <v>0.1732021153719398</v>
      </c>
      <c r="O1486" s="112">
        <v>0.13546521819997645</v>
      </c>
      <c r="P1486" s="113">
        <v>0.13745238470096174</v>
      </c>
      <c r="Q1486" s="113">
        <v>0.13579552889803412</v>
      </c>
      <c r="R1486" s="113">
        <v>0.13926576550470168</v>
      </c>
      <c r="S1486" s="207">
        <v>0.1415421185571642</v>
      </c>
      <c r="T1486" s="113">
        <v>0.16209543794892195</v>
      </c>
      <c r="U1486" s="111"/>
      <c r="V1486" s="114">
        <v>64.096187749999999</v>
      </c>
      <c r="W1486" s="114">
        <v>69.900000000000006</v>
      </c>
      <c r="X1486" s="115">
        <v>73.164524417705948</v>
      </c>
      <c r="Y1486" s="115">
        <v>74.497592851905196</v>
      </c>
      <c r="Z1486" s="115">
        <v>76.002564850948687</v>
      </c>
      <c r="AA1486" s="119">
        <v>79.173416868512049</v>
      </c>
      <c r="AB1486" s="115">
        <v>81.064088388270946</v>
      </c>
      <c r="AC1486" s="115"/>
      <c r="AD1486" s="116">
        <v>11.606783616300593</v>
      </c>
      <c r="AE1486" s="116">
        <v>11.712373590179288</v>
      </c>
      <c r="AF1486" s="115">
        <v>11.711547318559942</v>
      </c>
      <c r="AG1486" s="115">
        <v>11.670020005456069</v>
      </c>
      <c r="AH1486" s="115">
        <v>11.683456093285548</v>
      </c>
      <c r="AI1486" s="119">
        <v>20.842693929728284</v>
      </c>
      <c r="AJ1486" s="117">
        <v>30.76923076923077</v>
      </c>
      <c r="AK1486" s="115"/>
      <c r="AL1486" s="118">
        <v>2.9042453690807801</v>
      </c>
      <c r="AM1486" s="118">
        <v>3.1579059751289051</v>
      </c>
      <c r="AN1486" s="115">
        <v>3.0879094690169593</v>
      </c>
      <c r="AO1486" s="115">
        <v>3.337380855558489</v>
      </c>
      <c r="AP1486" s="115">
        <v>3.2976227931823963</v>
      </c>
      <c r="AQ1486" s="119">
        <v>2.97899813650222</v>
      </c>
      <c r="AR1486" s="115">
        <v>2.5779000000000001</v>
      </c>
      <c r="AS1486" s="115"/>
      <c r="AT1486" s="118">
        <v>241.89441768258001</v>
      </c>
      <c r="AU1486" s="118">
        <v>112.37347454897299</v>
      </c>
      <c r="AV1486" s="119">
        <v>112.37347454897299</v>
      </c>
      <c r="AW1486" s="119">
        <v>101.56687132188149</v>
      </c>
      <c r="AX1486" s="119">
        <v>105.56129707898856</v>
      </c>
      <c r="AY1486" s="119">
        <v>93.850439130294035</v>
      </c>
      <c r="AZ1486" s="119">
        <v>121.54057022855423</v>
      </c>
      <c r="BA1486" s="119"/>
    </row>
    <row r="1487" spans="1:53" x14ac:dyDescent="0.25">
      <c r="A1487" s="180" t="s">
        <v>2653</v>
      </c>
      <c r="B1487" s="181">
        <v>5</v>
      </c>
      <c r="C1487" s="182" t="s">
        <v>2654</v>
      </c>
      <c r="D1487" s="31"/>
      <c r="E1487" s="32"/>
      <c r="F1487" s="160">
        <v>14737</v>
      </c>
      <c r="G1487" s="109">
        <v>14807</v>
      </c>
      <c r="H1487" s="110">
        <v>15902</v>
      </c>
      <c r="I1487" s="110">
        <v>16065</v>
      </c>
      <c r="J1487" s="110">
        <v>16227</v>
      </c>
      <c r="K1487" s="110">
        <v>16698</v>
      </c>
      <c r="L1487" s="110">
        <v>10431</v>
      </c>
      <c r="M1487" s="111"/>
      <c r="N1487" s="112">
        <v>0.14995889177168667</v>
      </c>
      <c r="O1487" s="112">
        <v>0.1302534865869828</v>
      </c>
      <c r="P1487" s="113">
        <v>0.12811117737777106</v>
      </c>
      <c r="Q1487" s="113">
        <v>0.13057971345982863</v>
      </c>
      <c r="R1487" s="113">
        <v>0.12980924641356925</v>
      </c>
      <c r="S1487" s="207">
        <v>0.14452128140948645</v>
      </c>
      <c r="T1487" s="113">
        <v>0.14532570844956522</v>
      </c>
      <c r="U1487" s="111"/>
      <c r="V1487" s="114">
        <v>62.848698854000006</v>
      </c>
      <c r="W1487" s="114">
        <v>69.900000000000006</v>
      </c>
      <c r="X1487" s="115">
        <v>73.779361733680375</v>
      </c>
      <c r="Y1487" s="115">
        <v>75.344195021558079</v>
      </c>
      <c r="Z1487" s="115">
        <v>77.197747295654878</v>
      </c>
      <c r="AA1487" s="119">
        <v>80.958909594380202</v>
      </c>
      <c r="AB1487" s="115">
        <v>83.185040351022977</v>
      </c>
      <c r="AC1487" s="115"/>
      <c r="AD1487" s="116">
        <v>15.681199362716406</v>
      </c>
      <c r="AE1487" s="116">
        <v>15.694844280179549</v>
      </c>
      <c r="AF1487" s="115">
        <v>15.694737504814105</v>
      </c>
      <c r="AG1487" s="115">
        <v>15.689371116899101</v>
      </c>
      <c r="AH1487" s="115">
        <v>15.691107402104279</v>
      </c>
      <c r="AI1487" s="119">
        <v>24.307814956353468</v>
      </c>
      <c r="AJ1487" s="117">
        <v>33.670033670033675</v>
      </c>
      <c r="AK1487" s="115"/>
      <c r="AL1487" s="118">
        <v>2.2091323803851499</v>
      </c>
      <c r="AM1487" s="118">
        <v>2.4460886795684194</v>
      </c>
      <c r="AN1487" s="115">
        <v>2.2955660351964045</v>
      </c>
      <c r="AO1487" s="115">
        <v>2.5899745820387627</v>
      </c>
      <c r="AP1487" s="115">
        <v>2.5617056501987507</v>
      </c>
      <c r="AQ1487" s="119">
        <v>2.2658662739560214</v>
      </c>
      <c r="AR1487" s="115">
        <v>1.925</v>
      </c>
      <c r="AS1487" s="115"/>
      <c r="AT1487" s="118">
        <v>231.04532679264142</v>
      </c>
      <c r="AU1487" s="118">
        <v>121.14091992231548</v>
      </c>
      <c r="AV1487" s="119">
        <v>121.14091992231548</v>
      </c>
      <c r="AW1487" s="119">
        <v>105.01333286986342</v>
      </c>
      <c r="AX1487" s="119">
        <v>102.55493581456898</v>
      </c>
      <c r="AY1487" s="119">
        <v>124.33773085252687</v>
      </c>
      <c r="AZ1487" s="119">
        <v>178.30177534583996</v>
      </c>
      <c r="BA1487" s="119"/>
    </row>
    <row r="1488" spans="1:53" x14ac:dyDescent="0.25">
      <c r="A1488" s="180" t="s">
        <v>2655</v>
      </c>
      <c r="B1488" s="181">
        <v>6</v>
      </c>
      <c r="C1488" s="182" t="s">
        <v>2656</v>
      </c>
      <c r="D1488" s="31"/>
      <c r="E1488" s="32"/>
      <c r="F1488" s="160">
        <v>11024</v>
      </c>
      <c r="G1488" s="109">
        <v>12983</v>
      </c>
      <c r="H1488" s="110">
        <v>14014</v>
      </c>
      <c r="I1488" s="110">
        <v>14185</v>
      </c>
      <c r="J1488" s="110">
        <v>14356</v>
      </c>
      <c r="K1488" s="110">
        <v>14859</v>
      </c>
      <c r="L1488" s="110">
        <v>12922</v>
      </c>
      <c r="M1488" s="111"/>
      <c r="N1488" s="112">
        <v>0.11732376574737102</v>
      </c>
      <c r="O1488" s="112">
        <v>9.5418710417939756E-2</v>
      </c>
      <c r="P1488" s="113">
        <v>9.1002133211241537E-2</v>
      </c>
      <c r="Q1488" s="113">
        <v>9.4313037553762302E-2</v>
      </c>
      <c r="R1488" s="113">
        <v>9.3824420392340888E-2</v>
      </c>
      <c r="S1488" s="207">
        <v>0.12048178253727918</v>
      </c>
      <c r="T1488" s="113">
        <v>9.9555821352317581E-2</v>
      </c>
      <c r="U1488" s="111"/>
      <c r="V1488" s="114">
        <v>66.508882459999995</v>
      </c>
      <c r="W1488" s="114">
        <v>69.84</v>
      </c>
      <c r="X1488" s="115">
        <v>71.117797452722527</v>
      </c>
      <c r="Y1488" s="115">
        <v>71.560330155906726</v>
      </c>
      <c r="Z1488" s="115">
        <v>72.571934473768508</v>
      </c>
      <c r="AA1488" s="119">
        <v>73.567886419735942</v>
      </c>
      <c r="AB1488" s="115">
        <v>73.943718101896636</v>
      </c>
      <c r="AC1488" s="115"/>
      <c r="AD1488" s="116">
        <v>3.1071788418328881</v>
      </c>
      <c r="AE1488" s="116">
        <v>3.1168929387023447</v>
      </c>
      <c r="AF1488" s="115">
        <v>3.1168169231276082</v>
      </c>
      <c r="AG1488" s="115">
        <v>3.1129964814000375</v>
      </c>
      <c r="AH1488" s="115">
        <v>3.1142325784831946</v>
      </c>
      <c r="AI1488" s="119">
        <v>12.481038788365368</v>
      </c>
      <c r="AJ1488" s="117">
        <v>22.659667541557305</v>
      </c>
      <c r="AK1488" s="115"/>
      <c r="AL1488" s="118">
        <v>2.1833488899498685</v>
      </c>
      <c r="AM1488" s="118">
        <v>2.3773287065597368</v>
      </c>
      <c r="AN1488" s="115">
        <v>2.2107107001753907</v>
      </c>
      <c r="AO1488" s="115">
        <v>2.5111485673607401</v>
      </c>
      <c r="AP1488" s="115">
        <v>2.4669149143835618</v>
      </c>
      <c r="AQ1488" s="119">
        <v>2.1631010520150511</v>
      </c>
      <c r="AR1488" s="115">
        <v>1.8222944297082229</v>
      </c>
      <c r="AS1488" s="115"/>
      <c r="AT1488" s="118">
        <v>233.67766945902721</v>
      </c>
      <c r="AU1488" s="118">
        <v>115.49610228374378</v>
      </c>
      <c r="AV1488" s="119">
        <v>115.49610228374378</v>
      </c>
      <c r="AW1488" s="119">
        <v>102.49040087495919</v>
      </c>
      <c r="AX1488" s="119">
        <v>102.14264845911173</v>
      </c>
      <c r="AY1488" s="119">
        <v>129.27318391715653</v>
      </c>
      <c r="AZ1488" s="119">
        <v>193.08491004372843</v>
      </c>
      <c r="BA1488" s="119"/>
    </row>
    <row r="1489" spans="1:53" x14ac:dyDescent="0.25">
      <c r="A1489" s="180" t="s">
        <v>2657</v>
      </c>
      <c r="B1489" s="181">
        <v>7</v>
      </c>
      <c r="C1489" s="182" t="s">
        <v>2658</v>
      </c>
      <c r="D1489" s="31"/>
      <c r="E1489" s="32"/>
      <c r="F1489" s="160">
        <v>8513</v>
      </c>
      <c r="G1489" s="109">
        <v>9156</v>
      </c>
      <c r="H1489" s="110">
        <v>9703</v>
      </c>
      <c r="I1489" s="110">
        <v>9755</v>
      </c>
      <c r="J1489" s="110">
        <v>9805</v>
      </c>
      <c r="K1489" s="110">
        <v>9945</v>
      </c>
      <c r="L1489" s="110">
        <v>8916</v>
      </c>
      <c r="M1489" s="111"/>
      <c r="N1489" s="112">
        <v>0.17356405586490969</v>
      </c>
      <c r="O1489" s="112">
        <v>0.14957035195812662</v>
      </c>
      <c r="P1489" s="113">
        <v>0.15095061230819018</v>
      </c>
      <c r="Q1489" s="113">
        <v>0.14259963338969586</v>
      </c>
      <c r="R1489" s="113">
        <v>0.14700587276400942</v>
      </c>
      <c r="S1489" s="207">
        <v>0.17744607952018215</v>
      </c>
      <c r="T1489" s="113">
        <v>0.21057663091939935</v>
      </c>
      <c r="U1489" s="111"/>
      <c r="V1489" s="114">
        <v>62.843342270000001</v>
      </c>
      <c r="W1489" s="114">
        <v>69.680000000000007</v>
      </c>
      <c r="X1489" s="115">
        <v>73.477993927978531</v>
      </c>
      <c r="Y1489" s="115">
        <v>75.016337292456058</v>
      </c>
      <c r="Z1489" s="115">
        <v>76.803778024137785</v>
      </c>
      <c r="AA1489" s="119">
        <v>80.577091737707178</v>
      </c>
      <c r="AB1489" s="115">
        <v>82.861453896227957</v>
      </c>
      <c r="AC1489" s="115"/>
      <c r="AD1489" s="116">
        <v>19.350566749946108</v>
      </c>
      <c r="AE1489" s="116">
        <v>19.386441135594239</v>
      </c>
      <c r="AF1489" s="115">
        <v>19.386160408308932</v>
      </c>
      <c r="AG1489" s="115">
        <v>19.372051428161534</v>
      </c>
      <c r="AH1489" s="115">
        <v>19.376616363436074</v>
      </c>
      <c r="AI1489" s="119">
        <v>23.829309121178085</v>
      </c>
      <c r="AJ1489" s="117">
        <v>28.659286592865929</v>
      </c>
      <c r="AK1489" s="115"/>
      <c r="AL1489" s="118">
        <v>2.5596497169497168</v>
      </c>
      <c r="AM1489" s="118">
        <v>2.9034217818918138</v>
      </c>
      <c r="AN1489" s="115">
        <v>2.7904238072272416</v>
      </c>
      <c r="AO1489" s="115">
        <v>3.0735233155352142</v>
      </c>
      <c r="AP1489" s="115">
        <v>3.0570512045231069</v>
      </c>
      <c r="AQ1489" s="119">
        <v>2.8490734990088882</v>
      </c>
      <c r="AR1489" s="115">
        <v>2.5676000000000001</v>
      </c>
      <c r="AS1489" s="115"/>
      <c r="AT1489" s="118">
        <v>235.83929872957683</v>
      </c>
      <c r="AU1489" s="118">
        <v>125.24349503865049</v>
      </c>
      <c r="AV1489" s="119">
        <v>125.24349503865049</v>
      </c>
      <c r="AW1489" s="119">
        <v>100.05256588354391</v>
      </c>
      <c r="AX1489" s="119">
        <v>104.25314680486875</v>
      </c>
      <c r="AY1489" s="119">
        <v>147.06166502010092</v>
      </c>
      <c r="AZ1489" s="119">
        <v>226.7579385960448</v>
      </c>
      <c r="BA1489" s="119"/>
    </row>
    <row r="1490" spans="1:53" x14ac:dyDescent="0.25">
      <c r="A1490" s="180" t="s">
        <v>2659</v>
      </c>
      <c r="B1490" s="181">
        <v>8</v>
      </c>
      <c r="C1490" s="182" t="s">
        <v>2660</v>
      </c>
      <c r="D1490" s="31"/>
      <c r="E1490" s="32"/>
      <c r="F1490" s="160">
        <v>12316</v>
      </c>
      <c r="G1490" s="109">
        <v>12648</v>
      </c>
      <c r="H1490" s="110">
        <v>13390</v>
      </c>
      <c r="I1490" s="110">
        <v>13455</v>
      </c>
      <c r="J1490" s="110">
        <v>13519</v>
      </c>
      <c r="K1490" s="110">
        <v>13691</v>
      </c>
      <c r="L1490" s="110">
        <v>12245</v>
      </c>
      <c r="M1490" s="111"/>
      <c r="N1490" s="112">
        <v>0.17963354830809194</v>
      </c>
      <c r="O1490" s="112">
        <v>0.13558341325705439</v>
      </c>
      <c r="P1490" s="113">
        <v>0.13359039067334466</v>
      </c>
      <c r="Q1490" s="113">
        <v>0.1373386183170329</v>
      </c>
      <c r="R1490" s="113">
        <v>0.13703848512458031</v>
      </c>
      <c r="S1490" s="207">
        <v>0.15548492517762622</v>
      </c>
      <c r="T1490" s="113">
        <v>0.17887830217674688</v>
      </c>
      <c r="U1490" s="111"/>
      <c r="V1490" s="114">
        <v>66.764064169999997</v>
      </c>
      <c r="W1490" s="114">
        <v>69.55</v>
      </c>
      <c r="X1490" s="115">
        <v>70.828355819441327</v>
      </c>
      <c r="Y1490" s="115">
        <v>71.285836106763412</v>
      </c>
      <c r="Z1490" s="115">
        <v>72.091840060883015</v>
      </c>
      <c r="AA1490" s="119">
        <v>73.101487877328509</v>
      </c>
      <c r="AB1490" s="115">
        <v>73.546015754084038</v>
      </c>
      <c r="AC1490" s="115"/>
      <c r="AD1490" s="116">
        <v>12.117670736372062</v>
      </c>
      <c r="AE1490" s="116">
        <v>12.139086931330771</v>
      </c>
      <c r="AF1490" s="115">
        <v>12.138919343505538</v>
      </c>
      <c r="AG1490" s="115">
        <v>12.130496602208476</v>
      </c>
      <c r="AH1490" s="115">
        <v>12.133221765080179</v>
      </c>
      <c r="AI1490" s="119">
        <v>15.168373798393191</v>
      </c>
      <c r="AJ1490" s="117">
        <v>18.461538461538463</v>
      </c>
      <c r="AK1490" s="115"/>
      <c r="AL1490" s="118">
        <v>3.0376173204158792</v>
      </c>
      <c r="AM1490" s="118">
        <v>3.2106606584705148</v>
      </c>
      <c r="AN1490" s="115">
        <v>3.0197402532324835</v>
      </c>
      <c r="AO1490" s="115">
        <v>3.3302428359866716</v>
      </c>
      <c r="AP1490" s="115">
        <v>3.2939543865905851</v>
      </c>
      <c r="AQ1490" s="119">
        <v>2.9221184265644595</v>
      </c>
      <c r="AR1490" s="115">
        <v>2.5249999999999999</v>
      </c>
      <c r="AS1490" s="115"/>
      <c r="AT1490" s="118">
        <v>234.74189900350689</v>
      </c>
      <c r="AU1490" s="118">
        <v>110.34944164399707</v>
      </c>
      <c r="AV1490" s="119">
        <v>110.34944164399707</v>
      </c>
      <c r="AW1490" s="119">
        <v>107.39736952806011</v>
      </c>
      <c r="AX1490" s="119">
        <v>106.53813214715487</v>
      </c>
      <c r="AY1490" s="119">
        <v>140.56740464798077</v>
      </c>
      <c r="AZ1490" s="119">
        <v>214.60929081737899</v>
      </c>
      <c r="BA1490" s="119"/>
    </row>
    <row r="1491" spans="1:53" x14ac:dyDescent="0.25">
      <c r="A1491" s="180"/>
      <c r="B1491" s="183"/>
      <c r="C1491" s="182"/>
      <c r="D1491" s="31"/>
      <c r="E1491" s="32"/>
      <c r="F1491" s="160"/>
      <c r="G1491" s="109"/>
      <c r="H1491" s="110"/>
      <c r="I1491" s="110"/>
      <c r="J1491" s="110"/>
      <c r="K1491" s="110"/>
      <c r="L1491" s="110" t="s">
        <v>15</v>
      </c>
      <c r="M1491" s="111"/>
      <c r="N1491" s="112"/>
      <c r="O1491" s="112"/>
      <c r="P1491" s="113"/>
      <c r="Q1491" s="113"/>
      <c r="R1491" s="113"/>
      <c r="S1491" s="207"/>
      <c r="T1491" s="113"/>
      <c r="U1491" s="111"/>
      <c r="V1491" s="114"/>
      <c r="W1491" s="114"/>
      <c r="X1491" s="115"/>
      <c r="Y1491" s="115"/>
      <c r="Z1491" s="115"/>
      <c r="AA1491" s="119"/>
      <c r="AB1491" s="115"/>
      <c r="AC1491" s="115"/>
      <c r="AD1491" s="116"/>
      <c r="AE1491" s="116"/>
      <c r="AF1491" s="115"/>
      <c r="AG1491" s="115"/>
      <c r="AH1491" s="115"/>
      <c r="AI1491" s="119"/>
      <c r="AJ1491" s="120"/>
      <c r="AK1491" s="115"/>
      <c r="AL1491" s="118"/>
      <c r="AM1491" s="118"/>
      <c r="AN1491" s="115"/>
      <c r="AO1491" s="115"/>
      <c r="AP1491" s="115"/>
      <c r="AQ1491" s="119"/>
      <c r="AR1491" s="115"/>
      <c r="AS1491" s="115"/>
      <c r="AT1491" s="118"/>
      <c r="AU1491" s="118"/>
      <c r="AV1491" s="119"/>
      <c r="AW1491" s="119"/>
      <c r="AX1491" s="119"/>
      <c r="AY1491" s="119"/>
      <c r="AZ1491" s="119"/>
      <c r="BA1491" s="119"/>
    </row>
    <row r="1492" spans="1:53" x14ac:dyDescent="0.25">
      <c r="A1492" s="177" t="s">
        <v>2661</v>
      </c>
      <c r="B1492" s="178"/>
      <c r="C1492" s="179" t="s">
        <v>2662</v>
      </c>
      <c r="D1492" s="31"/>
      <c r="E1492" s="32"/>
      <c r="F1492" s="159">
        <v>61905</v>
      </c>
      <c r="G1492" s="97">
        <v>58320</v>
      </c>
      <c r="H1492" s="98">
        <v>61170</v>
      </c>
      <c r="I1492" s="98">
        <v>61255</v>
      </c>
      <c r="J1492" s="98">
        <v>61329</v>
      </c>
      <c r="K1492" s="98">
        <v>61474</v>
      </c>
      <c r="L1492" s="98">
        <v>50896</v>
      </c>
      <c r="M1492" s="121"/>
      <c r="N1492" s="100">
        <v>0.26440577058158515</v>
      </c>
      <c r="O1492" s="100">
        <v>0.25713659138130723</v>
      </c>
      <c r="P1492" s="101">
        <v>0.28553669052097486</v>
      </c>
      <c r="Q1492" s="101">
        <v>0.27712154710045456</v>
      </c>
      <c r="R1492" s="101">
        <v>0.28713844056719851</v>
      </c>
      <c r="S1492" s="206">
        <v>0.32406797969917328</v>
      </c>
      <c r="T1492" s="101">
        <v>0.3540391848824852</v>
      </c>
      <c r="U1492" s="121"/>
      <c r="V1492" s="102">
        <v>69.811760487633151</v>
      </c>
      <c r="W1492" s="102">
        <v>72.739999999999995</v>
      </c>
      <c r="X1492" s="103">
        <v>74.109453864703639</v>
      </c>
      <c r="Y1492" s="103">
        <v>74.565496410882361</v>
      </c>
      <c r="Z1492" s="103">
        <v>75.424037264080283</v>
      </c>
      <c r="AA1492" s="107">
        <v>76.599983347942043</v>
      </c>
      <c r="AB1492" s="103">
        <v>77.189340388171217</v>
      </c>
      <c r="AC1492" s="103"/>
      <c r="AD1492" s="104">
        <v>28.489178011406509</v>
      </c>
      <c r="AE1492" s="104">
        <v>31.13167953833333</v>
      </c>
      <c r="AF1492" s="103">
        <v>31.122967799907702</v>
      </c>
      <c r="AG1492" s="103">
        <v>30.68512740843169</v>
      </c>
      <c r="AH1492" s="103">
        <v>30.82678988345025</v>
      </c>
      <c r="AI1492" s="107">
        <v>36.158439038919369</v>
      </c>
      <c r="AJ1492" s="105">
        <v>41.180885664248187</v>
      </c>
      <c r="AK1492" s="103"/>
      <c r="AL1492" s="106">
        <v>5.3415971102125228</v>
      </c>
      <c r="AM1492" s="106">
        <v>5.7607257056918106</v>
      </c>
      <c r="AN1492" s="103">
        <v>5.6859192018678701</v>
      </c>
      <c r="AO1492" s="103">
        <v>5.9577029032475854</v>
      </c>
      <c r="AP1492" s="103">
        <v>5.9195709572901309</v>
      </c>
      <c r="AQ1492" s="107">
        <v>5.5567456326169022</v>
      </c>
      <c r="AR1492" s="103">
        <v>5.061772201459334</v>
      </c>
      <c r="AS1492" s="103"/>
      <c r="AT1492" s="106">
        <v>255.99676737371087</v>
      </c>
      <c r="AU1492" s="106">
        <v>213.74459578356434</v>
      </c>
      <c r="AV1492" s="107">
        <v>275.2401672848377</v>
      </c>
      <c r="AW1492" s="107">
        <v>246.86200547806146</v>
      </c>
      <c r="AX1492" s="107">
        <v>267.19806613646597</v>
      </c>
      <c r="AY1492" s="107">
        <v>350.39907678141066</v>
      </c>
      <c r="AZ1492" s="107">
        <v>443.8931922536463</v>
      </c>
      <c r="BA1492" s="107"/>
    </row>
    <row r="1493" spans="1:53" x14ac:dyDescent="0.25">
      <c r="A1493" s="180" t="s">
        <v>2663</v>
      </c>
      <c r="B1493" s="181">
        <v>1</v>
      </c>
      <c r="C1493" s="182" t="s">
        <v>2664</v>
      </c>
      <c r="D1493" s="31"/>
      <c r="E1493" s="32"/>
      <c r="F1493" s="160">
        <v>22240</v>
      </c>
      <c r="G1493" s="109">
        <v>19860</v>
      </c>
      <c r="H1493" s="110">
        <v>20645</v>
      </c>
      <c r="I1493" s="110">
        <v>20604</v>
      </c>
      <c r="J1493" s="110">
        <v>20555</v>
      </c>
      <c r="K1493" s="110">
        <v>20372</v>
      </c>
      <c r="L1493" s="110">
        <v>18311</v>
      </c>
      <c r="M1493" s="111"/>
      <c r="N1493" s="112">
        <v>0.26279196329485477</v>
      </c>
      <c r="O1493" s="112">
        <v>0.25233850780808031</v>
      </c>
      <c r="P1493" s="113">
        <v>0.26465568219154501</v>
      </c>
      <c r="Q1493" s="113">
        <v>0.25860245796689318</v>
      </c>
      <c r="R1493" s="113">
        <v>0.26223017439384866</v>
      </c>
      <c r="S1493" s="207">
        <v>0.29470879402383354</v>
      </c>
      <c r="T1493" s="113">
        <v>0.32489249116188534</v>
      </c>
      <c r="U1493" s="111"/>
      <c r="V1493" s="114">
        <v>71.352871129999997</v>
      </c>
      <c r="W1493" s="114">
        <v>72.739999999999995</v>
      </c>
      <c r="X1493" s="115">
        <v>73.177282373786241</v>
      </c>
      <c r="Y1493" s="115">
        <v>73.230560478799589</v>
      </c>
      <c r="Z1493" s="115">
        <v>73.711836737263269</v>
      </c>
      <c r="AA1493" s="119">
        <v>73.887558736670712</v>
      </c>
      <c r="AB1493" s="115">
        <v>73.825185432049054</v>
      </c>
      <c r="AC1493" s="115"/>
      <c r="AD1493" s="116">
        <v>27.775463152913787</v>
      </c>
      <c r="AE1493" s="116">
        <v>27.920587241958877</v>
      </c>
      <c r="AF1493" s="115">
        <v>27.919451604628392</v>
      </c>
      <c r="AG1493" s="115">
        <v>27.862375982168132</v>
      </c>
      <c r="AH1493" s="115">
        <v>27.880842697661617</v>
      </c>
      <c r="AI1493" s="119">
        <v>35.100223406123405</v>
      </c>
      <c r="AJ1493" s="117">
        <v>42.907303370786515</v>
      </c>
      <c r="AK1493" s="115"/>
      <c r="AL1493" s="118">
        <v>5.3722581498371333</v>
      </c>
      <c r="AM1493" s="118">
        <v>5.5889813988613923</v>
      </c>
      <c r="AN1493" s="115">
        <v>5.4864069246510709</v>
      </c>
      <c r="AO1493" s="115">
        <v>5.7595401323155215</v>
      </c>
      <c r="AP1493" s="115">
        <v>5.7086006621862033</v>
      </c>
      <c r="AQ1493" s="119">
        <v>5.3939658933581285</v>
      </c>
      <c r="AR1493" s="115">
        <v>5.0125999999999999</v>
      </c>
      <c r="AS1493" s="115"/>
      <c r="AT1493" s="118">
        <v>254.0634243839458</v>
      </c>
      <c r="AU1493" s="118">
        <v>217.37151771992754</v>
      </c>
      <c r="AV1493" s="119">
        <v>246.37744195444978</v>
      </c>
      <c r="AW1493" s="119">
        <v>225.26396104468881</v>
      </c>
      <c r="AX1493" s="119">
        <v>232.63426063618982</v>
      </c>
      <c r="AY1493" s="119">
        <v>294.80730933846644</v>
      </c>
      <c r="AZ1493" s="119">
        <v>368.42144496450004</v>
      </c>
      <c r="BA1493" s="119"/>
    </row>
    <row r="1494" spans="1:53" x14ac:dyDescent="0.25">
      <c r="A1494" s="180" t="s">
        <v>2665</v>
      </c>
      <c r="B1494" s="181">
        <v>2</v>
      </c>
      <c r="C1494" s="182" t="s">
        <v>2666</v>
      </c>
      <c r="D1494" s="31"/>
      <c r="E1494" s="32"/>
      <c r="F1494" s="160">
        <v>5695</v>
      </c>
      <c r="G1494" s="109">
        <v>6052</v>
      </c>
      <c r="H1494" s="110">
        <v>6650</v>
      </c>
      <c r="I1494" s="110">
        <v>6774</v>
      </c>
      <c r="J1494" s="110">
        <v>6897</v>
      </c>
      <c r="K1494" s="110">
        <v>7266</v>
      </c>
      <c r="L1494" s="110">
        <v>4810</v>
      </c>
      <c r="M1494" s="111"/>
      <c r="N1494" s="112">
        <v>0.24420149795493723</v>
      </c>
      <c r="O1494" s="112">
        <v>0.2468582115554975</v>
      </c>
      <c r="P1494" s="113">
        <v>0.30094940661255914</v>
      </c>
      <c r="Q1494" s="113">
        <v>0.29021043171741046</v>
      </c>
      <c r="R1494" s="113">
        <v>0.30838804335742409</v>
      </c>
      <c r="S1494" s="207">
        <v>0.32833770020035885</v>
      </c>
      <c r="T1494" s="113">
        <v>0.33746641622211287</v>
      </c>
      <c r="U1494" s="111"/>
      <c r="V1494" s="114">
        <v>66.38091962</v>
      </c>
      <c r="W1494" s="114">
        <v>72.83</v>
      </c>
      <c r="X1494" s="115">
        <v>76.236943981512923</v>
      </c>
      <c r="Y1494" s="115">
        <v>77.569791297144732</v>
      </c>
      <c r="Z1494" s="115">
        <v>79.310102864600225</v>
      </c>
      <c r="AA1494" s="119">
        <v>82.685184224193563</v>
      </c>
      <c r="AB1494" s="115">
        <v>84.697913473859273</v>
      </c>
      <c r="AC1494" s="115"/>
      <c r="AD1494" s="116">
        <v>22.967606233396967</v>
      </c>
      <c r="AE1494" s="116">
        <v>23.123483601767312</v>
      </c>
      <c r="AF1494" s="115">
        <v>23.1222638169634</v>
      </c>
      <c r="AG1494" s="115">
        <v>23.060959054358197</v>
      </c>
      <c r="AH1494" s="115">
        <v>23.080794100576295</v>
      </c>
      <c r="AI1494" s="119">
        <v>26.504907220045652</v>
      </c>
      <c r="AJ1494" s="117">
        <v>30.183727034120732</v>
      </c>
      <c r="AK1494" s="115"/>
      <c r="AL1494" s="118">
        <v>6.0848776806989662</v>
      </c>
      <c r="AM1494" s="118">
        <v>6.4855366975626501</v>
      </c>
      <c r="AN1494" s="115">
        <v>6.3568014448930121</v>
      </c>
      <c r="AO1494" s="115">
        <v>6.6010064915458937</v>
      </c>
      <c r="AP1494" s="115">
        <v>6.5507994441193667</v>
      </c>
      <c r="AQ1494" s="119">
        <v>5.6352112837112145</v>
      </c>
      <c r="AR1494" s="115">
        <v>4.548</v>
      </c>
      <c r="AS1494" s="115"/>
      <c r="AT1494" s="118">
        <v>232.71066546495763</v>
      </c>
      <c r="AU1494" s="118">
        <v>203.40244680456993</v>
      </c>
      <c r="AV1494" s="119">
        <v>323.84468008096979</v>
      </c>
      <c r="AW1494" s="119">
        <v>281.26932619901646</v>
      </c>
      <c r="AX1494" s="119">
        <v>322.41907901998985</v>
      </c>
      <c r="AY1494" s="119">
        <v>374.19740929799082</v>
      </c>
      <c r="AZ1494" s="119">
        <v>428.95813774332254</v>
      </c>
      <c r="BA1494" s="119"/>
    </row>
    <row r="1495" spans="1:53" x14ac:dyDescent="0.25">
      <c r="A1495" s="180" t="s">
        <v>2667</v>
      </c>
      <c r="B1495" s="181">
        <v>3</v>
      </c>
      <c r="C1495" s="182" t="s">
        <v>2668</v>
      </c>
      <c r="D1495" s="31"/>
      <c r="E1495" s="32"/>
      <c r="F1495" s="160">
        <v>5187</v>
      </c>
      <c r="G1495" s="109">
        <v>6663</v>
      </c>
      <c r="H1495" s="110">
        <v>7311</v>
      </c>
      <c r="I1495" s="110">
        <v>7442</v>
      </c>
      <c r="J1495" s="110">
        <v>7573</v>
      </c>
      <c r="K1495" s="110">
        <v>7964</v>
      </c>
      <c r="L1495" s="110">
        <v>5319</v>
      </c>
      <c r="M1495" s="111"/>
      <c r="N1495" s="112">
        <v>0.27025939338252414</v>
      </c>
      <c r="O1495" s="112">
        <v>0.26387844159420543</v>
      </c>
      <c r="P1495" s="113">
        <v>0.29984532702405337</v>
      </c>
      <c r="Q1495" s="113">
        <v>0.29018724975096816</v>
      </c>
      <c r="R1495" s="113">
        <v>0.30202080942931991</v>
      </c>
      <c r="S1495" s="207">
        <v>0.33886074412584638</v>
      </c>
      <c r="T1495" s="113">
        <v>0.36957896606814689</v>
      </c>
      <c r="U1495" s="111"/>
      <c r="V1495" s="114">
        <v>70.361159119999996</v>
      </c>
      <c r="W1495" s="114">
        <v>72.739999999999995</v>
      </c>
      <c r="X1495" s="115">
        <v>73.813601441268332</v>
      </c>
      <c r="Y1495" s="115">
        <v>74.158886605224993</v>
      </c>
      <c r="Z1495" s="115">
        <v>74.86789227212914</v>
      </c>
      <c r="AA1495" s="119">
        <v>75.741611631792807</v>
      </c>
      <c r="AB1495" s="115">
        <v>76.144453043958165</v>
      </c>
      <c r="AC1495" s="115"/>
      <c r="AD1495" s="116">
        <v>26.572309040204139</v>
      </c>
      <c r="AE1495" s="116">
        <v>26.723803769521755</v>
      </c>
      <c r="AF1495" s="115">
        <v>26.722618280116674</v>
      </c>
      <c r="AG1495" s="115">
        <v>26.663037158662977</v>
      </c>
      <c r="AH1495" s="115">
        <v>26.682314523871469</v>
      </c>
      <c r="AI1495" s="119">
        <v>38.569087815947569</v>
      </c>
      <c r="AJ1495" s="117">
        <v>51.44766146993318</v>
      </c>
      <c r="AK1495" s="115"/>
      <c r="AL1495" s="118">
        <v>6.0114416666666672</v>
      </c>
      <c r="AM1495" s="118">
        <v>6.350922637661454</v>
      </c>
      <c r="AN1495" s="115">
        <v>6.2898093444151977</v>
      </c>
      <c r="AO1495" s="115">
        <v>6.5727698795180727</v>
      </c>
      <c r="AP1495" s="115">
        <v>6.5440985197836614</v>
      </c>
      <c r="AQ1495" s="119">
        <v>6.0835290618513014</v>
      </c>
      <c r="AR1495" s="115">
        <v>5.5098000000000003</v>
      </c>
      <c r="AS1495" s="115"/>
      <c r="AT1495" s="118">
        <v>264.26647478784275</v>
      </c>
      <c r="AU1495" s="118">
        <v>229.51038780958584</v>
      </c>
      <c r="AV1495" s="119">
        <v>316.00231404106677</v>
      </c>
      <c r="AW1495" s="119">
        <v>280.586919178747</v>
      </c>
      <c r="AX1495" s="119">
        <v>308.66126853475384</v>
      </c>
      <c r="AY1495" s="119">
        <v>367.49975308543435</v>
      </c>
      <c r="AZ1495" s="119">
        <v>433.17819933804242</v>
      </c>
      <c r="BA1495" s="119"/>
    </row>
    <row r="1496" spans="1:53" x14ac:dyDescent="0.25">
      <c r="A1496" s="180" t="s">
        <v>2669</v>
      </c>
      <c r="B1496" s="181">
        <v>4</v>
      </c>
      <c r="C1496" s="182" t="s">
        <v>2670</v>
      </c>
      <c r="D1496" s="31"/>
      <c r="E1496" s="32"/>
      <c r="F1496" s="160">
        <v>1652</v>
      </c>
      <c r="G1496" s="109">
        <v>1955</v>
      </c>
      <c r="H1496" s="110">
        <v>2136</v>
      </c>
      <c r="I1496" s="110">
        <v>2171</v>
      </c>
      <c r="J1496" s="110">
        <v>2207</v>
      </c>
      <c r="K1496" s="110">
        <v>2312</v>
      </c>
      <c r="L1496" s="110">
        <v>1734</v>
      </c>
      <c r="M1496" s="111"/>
      <c r="N1496" s="112">
        <v>0.26710098256612441</v>
      </c>
      <c r="O1496" s="112">
        <v>0.25894948205049617</v>
      </c>
      <c r="P1496" s="113">
        <v>0.29131534297280548</v>
      </c>
      <c r="Q1496" s="113">
        <v>0.28069782197771531</v>
      </c>
      <c r="R1496" s="113">
        <v>0.29052490937234188</v>
      </c>
      <c r="S1496" s="207">
        <v>0.28364505867519851</v>
      </c>
      <c r="T1496" s="113">
        <v>0.2752764663313278</v>
      </c>
      <c r="U1496" s="111"/>
      <c r="V1496" s="114">
        <v>70.820932580000004</v>
      </c>
      <c r="W1496" s="114">
        <v>72.86</v>
      </c>
      <c r="X1496" s="115">
        <v>73.776079744670497</v>
      </c>
      <c r="Y1496" s="115">
        <v>74.01488752201567</v>
      </c>
      <c r="Z1496" s="115">
        <v>74.6488174798112</v>
      </c>
      <c r="AA1496" s="119">
        <v>75.32406947695074</v>
      </c>
      <c r="AB1496" s="115">
        <v>75.598368059919324</v>
      </c>
      <c r="AC1496" s="115"/>
      <c r="AD1496" s="116">
        <v>45.6918715231199</v>
      </c>
      <c r="AE1496" s="116">
        <v>45.909331747458005</v>
      </c>
      <c r="AF1496" s="115">
        <v>45.907630059266346</v>
      </c>
      <c r="AG1496" s="115">
        <v>45.822105473057981</v>
      </c>
      <c r="AH1496" s="115">
        <v>45.849776799854425</v>
      </c>
      <c r="AI1496" s="119">
        <v>43.798801753592898</v>
      </c>
      <c r="AJ1496" s="117">
        <v>41.509433962264154</v>
      </c>
      <c r="AK1496" s="115"/>
      <c r="AL1496" s="118">
        <v>4.4290675949367095</v>
      </c>
      <c r="AM1496" s="118">
        <v>4.9761321787709489</v>
      </c>
      <c r="AN1496" s="115">
        <v>5.1524168618788506</v>
      </c>
      <c r="AO1496" s="115">
        <v>5.4098878025169412</v>
      </c>
      <c r="AP1496" s="115">
        <v>5.4203425138632166</v>
      </c>
      <c r="AQ1496" s="119">
        <v>5.3352895126509878</v>
      </c>
      <c r="AR1496" s="115">
        <v>5.0693000000000001</v>
      </c>
      <c r="AS1496" s="115"/>
      <c r="AT1496" s="118">
        <v>246.47280676315253</v>
      </c>
      <c r="AU1496" s="118">
        <v>202.44995007918385</v>
      </c>
      <c r="AV1496" s="119">
        <v>262.70579595459674</v>
      </c>
      <c r="AW1496" s="119">
        <v>230.53166209871</v>
      </c>
      <c r="AX1496" s="119">
        <v>248.65355192323261</v>
      </c>
      <c r="AY1496" s="119">
        <v>238.10408222929192</v>
      </c>
      <c r="AZ1496" s="119">
        <v>232.23423392361317</v>
      </c>
      <c r="BA1496" s="119"/>
    </row>
    <row r="1497" spans="1:53" x14ac:dyDescent="0.25">
      <c r="A1497" s="180" t="s">
        <v>2671</v>
      </c>
      <c r="B1497" s="181">
        <v>5</v>
      </c>
      <c r="C1497" s="182" t="s">
        <v>1579</v>
      </c>
      <c r="D1497" s="31"/>
      <c r="E1497" s="32"/>
      <c r="F1497" s="160">
        <v>3240</v>
      </c>
      <c r="G1497" s="109">
        <v>2748</v>
      </c>
      <c r="H1497" s="110">
        <v>2801</v>
      </c>
      <c r="I1497" s="110">
        <v>2775</v>
      </c>
      <c r="J1497" s="110">
        <v>2748</v>
      </c>
      <c r="K1497" s="110">
        <v>2666</v>
      </c>
      <c r="L1497" s="110">
        <v>2339</v>
      </c>
      <c r="M1497" s="111"/>
      <c r="N1497" s="112">
        <v>0.2387014391185803</v>
      </c>
      <c r="O1497" s="112">
        <v>0.22738701586804988</v>
      </c>
      <c r="P1497" s="113">
        <v>0.23227104765020254</v>
      </c>
      <c r="Q1497" s="113">
        <v>0.22763126367889111</v>
      </c>
      <c r="R1497" s="113">
        <v>0.22880192448254777</v>
      </c>
      <c r="S1497" s="207">
        <v>0.21949085461646989</v>
      </c>
      <c r="T1497" s="113">
        <v>0.21474674459667811</v>
      </c>
      <c r="U1497" s="111"/>
      <c r="V1497" s="114">
        <v>68.286970760000003</v>
      </c>
      <c r="W1497" s="114">
        <v>72.83</v>
      </c>
      <c r="X1497" s="115">
        <v>75.388997669126923</v>
      </c>
      <c r="Y1497" s="115">
        <v>76.381843122888142</v>
      </c>
      <c r="Z1497" s="115">
        <v>77.58308773691374</v>
      </c>
      <c r="AA1497" s="119">
        <v>79.972522828231376</v>
      </c>
      <c r="AB1497" s="115">
        <v>81.358130192267112</v>
      </c>
      <c r="AC1497" s="115"/>
      <c r="AD1497" s="116">
        <v>35.49862695533686</v>
      </c>
      <c r="AE1497" s="116">
        <v>35.528040337020656</v>
      </c>
      <c r="AF1497" s="115">
        <v>35.527810168931566</v>
      </c>
      <c r="AG1497" s="115">
        <v>35.516242226770409</v>
      </c>
      <c r="AH1497" s="115">
        <v>35.519985013752439</v>
      </c>
      <c r="AI1497" s="119">
        <v>34.839111206177563</v>
      </c>
      <c r="AJ1497" s="117">
        <v>34.090909090909086</v>
      </c>
      <c r="AK1497" s="115"/>
      <c r="AL1497" s="118">
        <v>3.7624293515358374</v>
      </c>
      <c r="AM1497" s="118">
        <v>4.1147021688613474</v>
      </c>
      <c r="AN1497" s="115">
        <v>3.9715238401965758</v>
      </c>
      <c r="AO1497" s="115">
        <v>4.3687841994382017</v>
      </c>
      <c r="AP1497" s="115">
        <v>4.4043124489795913</v>
      </c>
      <c r="AQ1497" s="119">
        <v>4.2641338376654261</v>
      </c>
      <c r="AR1497" s="115">
        <v>4.1024000000000003</v>
      </c>
      <c r="AS1497" s="115"/>
      <c r="AT1497" s="118">
        <v>244.80579054218583</v>
      </c>
      <c r="AU1497" s="118">
        <v>186.0691431816486</v>
      </c>
      <c r="AV1497" s="119">
        <v>192.795764715941</v>
      </c>
      <c r="AW1497" s="119">
        <v>168.94332639689705</v>
      </c>
      <c r="AX1497" s="119">
        <v>166.99648008486795</v>
      </c>
      <c r="AY1497" s="119">
        <v>150.70450976183565</v>
      </c>
      <c r="AZ1497" s="119">
        <v>145.54162829798051</v>
      </c>
      <c r="BA1497" s="119"/>
    </row>
    <row r="1498" spans="1:53" x14ac:dyDescent="0.25">
      <c r="A1498" s="180" t="s">
        <v>2672</v>
      </c>
      <c r="B1498" s="181">
        <v>6</v>
      </c>
      <c r="C1498" s="182" t="s">
        <v>2673</v>
      </c>
      <c r="D1498" s="31"/>
      <c r="E1498" s="32"/>
      <c r="F1498" s="160">
        <v>14843</v>
      </c>
      <c r="G1498" s="109">
        <v>14060</v>
      </c>
      <c r="H1498" s="110">
        <v>14574</v>
      </c>
      <c r="I1498" s="110">
        <v>14526</v>
      </c>
      <c r="J1498" s="110">
        <v>14475</v>
      </c>
      <c r="K1498" s="110">
        <v>14295</v>
      </c>
      <c r="L1498" s="110">
        <v>12291</v>
      </c>
      <c r="M1498" s="111"/>
      <c r="N1498" s="112">
        <v>0.29124886804054301</v>
      </c>
      <c r="O1498" s="112">
        <v>0.28704384094031565</v>
      </c>
      <c r="P1498" s="113">
        <v>0.33251396397792904</v>
      </c>
      <c r="Q1498" s="113">
        <v>0.32048307874146159</v>
      </c>
      <c r="R1498" s="113">
        <v>0.33562253425494198</v>
      </c>
      <c r="S1498" s="207">
        <v>0.39258113621666924</v>
      </c>
      <c r="T1498" s="113">
        <v>0.43644529108558106</v>
      </c>
      <c r="U1498" s="111"/>
      <c r="V1498" s="114">
        <v>70.195253809999997</v>
      </c>
      <c r="W1498" s="114">
        <v>72.8</v>
      </c>
      <c r="X1498" s="115">
        <v>73.986672901759505</v>
      </c>
      <c r="Y1498" s="115">
        <v>74.340123095047659</v>
      </c>
      <c r="Z1498" s="115">
        <v>75.127743047451204</v>
      </c>
      <c r="AA1498" s="119">
        <v>76.121283643265656</v>
      </c>
      <c r="AB1498" s="115">
        <v>76.60329451241941</v>
      </c>
      <c r="AC1498" s="115"/>
      <c r="AD1498" s="116">
        <v>34.843462207136341</v>
      </c>
      <c r="AE1498" s="116">
        <v>35.054732518585539</v>
      </c>
      <c r="AF1498" s="115">
        <v>35.053079268225225</v>
      </c>
      <c r="AG1498" s="115">
        <v>34.969989103024659</v>
      </c>
      <c r="AH1498" s="115">
        <v>34.996872777261139</v>
      </c>
      <c r="AI1498" s="119">
        <v>37.754848589345215</v>
      </c>
      <c r="AJ1498" s="117">
        <v>40.694310511089682</v>
      </c>
      <c r="AK1498" s="115"/>
      <c r="AL1498" s="118">
        <v>6.2467138783269958</v>
      </c>
      <c r="AM1498" s="118">
        <v>6.6621772690763059</v>
      </c>
      <c r="AN1498" s="115">
        <v>6.5922718504043729</v>
      </c>
      <c r="AO1498" s="115">
        <v>6.8151619126819121</v>
      </c>
      <c r="AP1498" s="115">
        <v>6.7634432831810853</v>
      </c>
      <c r="AQ1498" s="119">
        <v>6.3639970586263388</v>
      </c>
      <c r="AR1498" s="115">
        <v>5.8162000000000003</v>
      </c>
      <c r="AS1498" s="115"/>
      <c r="AT1498" s="118">
        <v>279.75524704613707</v>
      </c>
      <c r="AU1498" s="118">
        <v>246.22261964380672</v>
      </c>
      <c r="AV1498" s="119">
        <v>357.72325158582532</v>
      </c>
      <c r="AW1498" s="119">
        <v>315.7612723576143</v>
      </c>
      <c r="AX1498" s="119">
        <v>353.91972491156554</v>
      </c>
      <c r="AY1498" s="119">
        <v>537.50436009194527</v>
      </c>
      <c r="AZ1498" s="119">
        <v>737.34394106508194</v>
      </c>
      <c r="BA1498" s="119"/>
    </row>
    <row r="1499" spans="1:53" x14ac:dyDescent="0.25">
      <c r="A1499" s="180" t="s">
        <v>2674</v>
      </c>
      <c r="B1499" s="181">
        <v>7</v>
      </c>
      <c r="C1499" s="182" t="s">
        <v>2675</v>
      </c>
      <c r="D1499" s="31"/>
      <c r="E1499" s="32"/>
      <c r="F1499" s="160">
        <v>3819</v>
      </c>
      <c r="G1499" s="109">
        <v>3228</v>
      </c>
      <c r="H1499" s="110">
        <v>3311</v>
      </c>
      <c r="I1499" s="110">
        <v>3287</v>
      </c>
      <c r="J1499" s="110">
        <v>3264</v>
      </c>
      <c r="K1499" s="110">
        <v>3187</v>
      </c>
      <c r="L1499" s="110">
        <v>2852</v>
      </c>
      <c r="M1499" s="111"/>
      <c r="N1499" s="112">
        <v>0.21497755075944164</v>
      </c>
      <c r="O1499" s="112">
        <v>0.20387147761702068</v>
      </c>
      <c r="P1499" s="113">
        <v>0.20905126491526865</v>
      </c>
      <c r="Q1499" s="113">
        <v>0.20211112203040921</v>
      </c>
      <c r="R1499" s="113">
        <v>0.20235978043444722</v>
      </c>
      <c r="S1499" s="207">
        <v>0.25253644874714981</v>
      </c>
      <c r="T1499" s="113">
        <v>0.30063926219644127</v>
      </c>
      <c r="U1499" s="111"/>
      <c r="V1499" s="114">
        <v>70.438532000000009</v>
      </c>
      <c r="W1499" s="114">
        <v>72.8</v>
      </c>
      <c r="X1499" s="115">
        <v>73.948288694973243</v>
      </c>
      <c r="Y1499" s="115">
        <v>74.341833503806257</v>
      </c>
      <c r="Z1499" s="115">
        <v>75.022391443950497</v>
      </c>
      <c r="AA1499" s="119">
        <v>75.916160954300267</v>
      </c>
      <c r="AB1499" s="115">
        <v>76.318125085567587</v>
      </c>
      <c r="AC1499" s="115"/>
      <c r="AD1499" s="116">
        <v>19.293126526572411</v>
      </c>
      <c r="AE1499" s="116">
        <v>19.391397041414585</v>
      </c>
      <c r="AF1499" s="115">
        <v>19.390628046646903</v>
      </c>
      <c r="AG1499" s="115">
        <v>19.351979391961009</v>
      </c>
      <c r="AH1499" s="115">
        <v>19.364484095011552</v>
      </c>
      <c r="AI1499" s="119">
        <v>30.82541533862377</v>
      </c>
      <c r="AJ1499" s="117">
        <v>43.255813953488371</v>
      </c>
      <c r="AK1499" s="115"/>
      <c r="AL1499" s="118">
        <v>3.7028570051890286</v>
      </c>
      <c r="AM1499" s="118">
        <v>4.2336417105263155</v>
      </c>
      <c r="AN1499" s="115">
        <v>4.2218399037416328</v>
      </c>
      <c r="AO1499" s="115">
        <v>4.5404739928909956</v>
      </c>
      <c r="AP1499" s="115">
        <v>4.5378422171165997</v>
      </c>
      <c r="AQ1499" s="119">
        <v>4.6165916200546064</v>
      </c>
      <c r="AR1499" s="115">
        <v>4.5776000000000003</v>
      </c>
      <c r="AS1499" s="115"/>
      <c r="AT1499" s="118">
        <v>236.12358572649819</v>
      </c>
      <c r="AU1499" s="118">
        <v>178.82056546092934</v>
      </c>
      <c r="AV1499" s="119">
        <v>186.79748608341859</v>
      </c>
      <c r="AW1499" s="119">
        <v>163.05370928428039</v>
      </c>
      <c r="AX1499" s="119">
        <v>161.79826784185317</v>
      </c>
      <c r="AY1499" s="119">
        <v>224.19623623640746</v>
      </c>
      <c r="AZ1499" s="119">
        <v>304.2288275882396</v>
      </c>
      <c r="BA1499" s="119"/>
    </row>
    <row r="1500" spans="1:53" x14ac:dyDescent="0.25">
      <c r="A1500" s="180" t="s">
        <v>2676</v>
      </c>
      <c r="B1500" s="181">
        <v>8</v>
      </c>
      <c r="C1500" s="182" t="s">
        <v>2677</v>
      </c>
      <c r="D1500" s="31"/>
      <c r="E1500" s="32"/>
      <c r="F1500" s="160">
        <v>5229</v>
      </c>
      <c r="G1500" s="109">
        <v>3754</v>
      </c>
      <c r="H1500" s="110">
        <v>3742</v>
      </c>
      <c r="I1500" s="110">
        <v>3676</v>
      </c>
      <c r="J1500" s="110">
        <v>3610</v>
      </c>
      <c r="K1500" s="110">
        <v>3412</v>
      </c>
      <c r="L1500" s="110">
        <v>3240</v>
      </c>
      <c r="M1500" s="111"/>
      <c r="N1500" s="112">
        <v>0.20466166164367919</v>
      </c>
      <c r="O1500" s="112">
        <v>0.16368797053214754</v>
      </c>
      <c r="P1500" s="113">
        <v>0.16616375495762556</v>
      </c>
      <c r="Q1500" s="113">
        <v>0.16343247967253585</v>
      </c>
      <c r="R1500" s="113">
        <v>0.16439382621213153</v>
      </c>
      <c r="S1500" s="207">
        <v>0.20845609986616032</v>
      </c>
      <c r="T1500" s="113">
        <v>0.25806215813268291</v>
      </c>
      <c r="U1500" s="111"/>
      <c r="V1500" s="114">
        <v>65.528329999999997</v>
      </c>
      <c r="W1500" s="114">
        <v>72.22</v>
      </c>
      <c r="X1500" s="115">
        <v>75.598116360982743</v>
      </c>
      <c r="Y1500" s="115">
        <v>76.949254168118983</v>
      </c>
      <c r="Z1500" s="115">
        <v>78.76962258738088</v>
      </c>
      <c r="AA1500" s="119">
        <v>82.087683306819599</v>
      </c>
      <c r="AB1500" s="115">
        <v>84.017705940528913</v>
      </c>
      <c r="AC1500" s="115"/>
      <c r="AD1500" s="116">
        <v>18.340925023444697</v>
      </c>
      <c r="AE1500" s="116">
        <v>18.44529508748397</v>
      </c>
      <c r="AF1500" s="115">
        <v>18.444478362006567</v>
      </c>
      <c r="AG1500" s="115">
        <v>18.403430825305691</v>
      </c>
      <c r="AH1500" s="115">
        <v>18.416711682338683</v>
      </c>
      <c r="AI1500" s="119">
        <v>25.704331578734127</v>
      </c>
      <c r="AJ1500" s="117">
        <v>33.596837944664031</v>
      </c>
      <c r="AK1500" s="115"/>
      <c r="AL1500" s="118">
        <v>3.6315826686004349</v>
      </c>
      <c r="AM1500" s="118">
        <v>3.9201335932423653</v>
      </c>
      <c r="AN1500" s="115">
        <v>3.8206119909998382</v>
      </c>
      <c r="AO1500" s="115">
        <v>4.0747085365853648</v>
      </c>
      <c r="AP1500" s="115">
        <v>4.0396910684002272</v>
      </c>
      <c r="AQ1500" s="119">
        <v>3.8165375840482625</v>
      </c>
      <c r="AR1500" s="115">
        <v>3.5186999999999999</v>
      </c>
      <c r="AS1500" s="115"/>
      <c r="AT1500" s="118">
        <v>238.39451855009045</v>
      </c>
      <c r="AU1500" s="118">
        <v>117.77748715381048</v>
      </c>
      <c r="AV1500" s="119">
        <v>117.77748715381048</v>
      </c>
      <c r="AW1500" s="119">
        <v>107.38288088729367</v>
      </c>
      <c r="AX1500" s="119">
        <v>106.70208182641827</v>
      </c>
      <c r="AY1500" s="119">
        <v>157.83084324344566</v>
      </c>
      <c r="AZ1500" s="119">
        <v>248.57664297749704</v>
      </c>
      <c r="BA1500" s="119"/>
    </row>
    <row r="1501" spans="1:53" x14ac:dyDescent="0.25">
      <c r="A1501" s="180"/>
      <c r="B1501" s="183"/>
      <c r="C1501" s="182"/>
      <c r="D1501" s="31"/>
      <c r="E1501" s="32"/>
      <c r="F1501" s="160"/>
      <c r="G1501" s="109"/>
      <c r="H1501" s="110"/>
      <c r="I1501" s="110"/>
      <c r="J1501" s="110"/>
      <c r="K1501" s="110"/>
      <c r="L1501" s="110" t="s">
        <v>15</v>
      </c>
      <c r="M1501" s="111"/>
      <c r="N1501" s="112"/>
      <c r="O1501" s="112"/>
      <c r="P1501" s="113"/>
      <c r="Q1501" s="113"/>
      <c r="R1501" s="113"/>
      <c r="S1501" s="207"/>
      <c r="T1501" s="113"/>
      <c r="U1501" s="111"/>
      <c r="V1501" s="114"/>
      <c r="W1501" s="114"/>
      <c r="X1501" s="115"/>
      <c r="Y1501" s="115"/>
      <c r="Z1501" s="115"/>
      <c r="AA1501" s="119"/>
      <c r="AB1501" s="115"/>
      <c r="AC1501" s="115"/>
      <c r="AD1501" s="116"/>
      <c r="AE1501" s="116"/>
      <c r="AF1501" s="115"/>
      <c r="AG1501" s="115"/>
      <c r="AH1501" s="115"/>
      <c r="AI1501" s="119"/>
      <c r="AJ1501" s="120"/>
      <c r="AK1501" s="115"/>
      <c r="AL1501" s="118"/>
      <c r="AM1501" s="118"/>
      <c r="AN1501" s="115"/>
      <c r="AO1501" s="115"/>
      <c r="AP1501" s="115"/>
      <c r="AQ1501" s="119"/>
      <c r="AR1501" s="115"/>
      <c r="AS1501" s="115"/>
      <c r="AT1501" s="118"/>
      <c r="AU1501" s="118"/>
      <c r="AV1501" s="119"/>
      <c r="AW1501" s="119"/>
      <c r="AX1501" s="119"/>
      <c r="AY1501" s="119"/>
      <c r="AZ1501" s="119"/>
      <c r="BA1501" s="119"/>
    </row>
    <row r="1502" spans="1:53" x14ac:dyDescent="0.25">
      <c r="A1502" s="177" t="s">
        <v>2678</v>
      </c>
      <c r="B1502" s="178"/>
      <c r="C1502" s="179" t="s">
        <v>2679</v>
      </c>
      <c r="D1502" s="31"/>
      <c r="E1502" s="32"/>
      <c r="F1502" s="159">
        <v>31951</v>
      </c>
      <c r="G1502" s="97">
        <v>30399</v>
      </c>
      <c r="H1502" s="98">
        <v>31565</v>
      </c>
      <c r="I1502" s="98">
        <v>31486</v>
      </c>
      <c r="J1502" s="98">
        <v>31402</v>
      </c>
      <c r="K1502" s="98">
        <v>31109</v>
      </c>
      <c r="L1502" s="98">
        <v>26892</v>
      </c>
      <c r="M1502" s="121"/>
      <c r="N1502" s="100">
        <v>0.27032941790334519</v>
      </c>
      <c r="O1502" s="100">
        <v>0.24913587428335165</v>
      </c>
      <c r="P1502" s="101">
        <v>0.27565236709724916</v>
      </c>
      <c r="Q1502" s="101">
        <v>0.26182650975256938</v>
      </c>
      <c r="R1502" s="101">
        <v>0.27033678634018188</v>
      </c>
      <c r="S1502" s="206">
        <v>0.33417890046115445</v>
      </c>
      <c r="T1502" s="101">
        <v>0.38605224498768592</v>
      </c>
      <c r="U1502" s="121"/>
      <c r="V1502" s="102">
        <v>71.87512349376702</v>
      </c>
      <c r="W1502" s="102">
        <v>72.37</v>
      </c>
      <c r="X1502" s="103">
        <v>72.47379757758425</v>
      </c>
      <c r="Y1502" s="103">
        <v>72.432377232288033</v>
      </c>
      <c r="Z1502" s="103">
        <v>72.631769148246562</v>
      </c>
      <c r="AA1502" s="107">
        <v>72.385714288805318</v>
      </c>
      <c r="AB1502" s="103">
        <v>72.048741972961452</v>
      </c>
      <c r="AC1502" s="103"/>
      <c r="AD1502" s="104">
        <v>29.019239060057597</v>
      </c>
      <c r="AE1502" s="104">
        <v>28.986873421935723</v>
      </c>
      <c r="AF1502" s="103">
        <v>28.984190602488741</v>
      </c>
      <c r="AG1502" s="103">
        <v>28.849355663750103</v>
      </c>
      <c r="AH1502" s="103">
        <v>28.892981266852413</v>
      </c>
      <c r="AI1502" s="107">
        <v>32.806204795565236</v>
      </c>
      <c r="AJ1502" s="105">
        <v>37.0792335577421</v>
      </c>
      <c r="AK1502" s="103"/>
      <c r="AL1502" s="106">
        <v>5.5101543101238315</v>
      </c>
      <c r="AM1502" s="106">
        <v>5.7897598370350911</v>
      </c>
      <c r="AN1502" s="103">
        <v>5.5906185917530626</v>
      </c>
      <c r="AO1502" s="103">
        <v>5.9015972599531619</v>
      </c>
      <c r="AP1502" s="103">
        <v>5.8569235133598623</v>
      </c>
      <c r="AQ1502" s="107">
        <v>5.4166122723542856</v>
      </c>
      <c r="AR1502" s="103">
        <v>4.9099904208442435</v>
      </c>
      <c r="AS1502" s="103"/>
      <c r="AT1502" s="106">
        <v>262.46338317008713</v>
      </c>
      <c r="AU1502" s="106">
        <v>204.17792811986209</v>
      </c>
      <c r="AV1502" s="107">
        <v>269.58914830599423</v>
      </c>
      <c r="AW1502" s="107">
        <v>228.88032460171519</v>
      </c>
      <c r="AX1502" s="107">
        <v>248.51897998107981</v>
      </c>
      <c r="AY1502" s="107">
        <v>437.97028288626893</v>
      </c>
      <c r="AZ1502" s="107">
        <v>669.68418658327062</v>
      </c>
      <c r="BA1502" s="107"/>
    </row>
    <row r="1503" spans="1:53" x14ac:dyDescent="0.25">
      <c r="A1503" s="180" t="s">
        <v>2680</v>
      </c>
      <c r="B1503" s="181">
        <v>1</v>
      </c>
      <c r="C1503" s="182" t="s">
        <v>2681</v>
      </c>
      <c r="D1503" s="31"/>
      <c r="E1503" s="32"/>
      <c r="F1503" s="160">
        <v>15735</v>
      </c>
      <c r="G1503" s="109">
        <v>14191</v>
      </c>
      <c r="H1503" s="110">
        <v>14622</v>
      </c>
      <c r="I1503" s="110">
        <v>14545</v>
      </c>
      <c r="J1503" s="110">
        <v>14461</v>
      </c>
      <c r="K1503" s="110">
        <v>14187</v>
      </c>
      <c r="L1503" s="110">
        <v>13374</v>
      </c>
      <c r="M1503" s="111"/>
      <c r="N1503" s="112">
        <v>0.28814065263680788</v>
      </c>
      <c r="O1503" s="112">
        <v>0.2864127946885916</v>
      </c>
      <c r="P1503" s="113">
        <v>0.31948442294262297</v>
      </c>
      <c r="Q1503" s="113">
        <v>0.31245551607015409</v>
      </c>
      <c r="R1503" s="113">
        <v>0.32312283861576341</v>
      </c>
      <c r="S1503" s="207">
        <v>0.37228787421116116</v>
      </c>
      <c r="T1503" s="113">
        <v>0.41225560194488725</v>
      </c>
      <c r="U1503" s="111"/>
      <c r="V1503" s="114">
        <v>72.860154350000002</v>
      </c>
      <c r="W1503" s="114">
        <v>72.489999999999995</v>
      </c>
      <c r="X1503" s="115">
        <v>72.311314724687833</v>
      </c>
      <c r="Y1503" s="115">
        <v>72.152775762319791</v>
      </c>
      <c r="Z1503" s="115">
        <v>72.090480897968717</v>
      </c>
      <c r="AA1503" s="119">
        <v>71.537447583744296</v>
      </c>
      <c r="AB1503" s="115">
        <v>71.03899310779849</v>
      </c>
      <c r="AC1503" s="115"/>
      <c r="AD1503" s="116">
        <v>34.230857141436012</v>
      </c>
      <c r="AE1503" s="116">
        <v>34.376387867094238</v>
      </c>
      <c r="AF1503" s="115">
        <v>34.375249047716437</v>
      </c>
      <c r="AG1503" s="115">
        <v>34.318013499788506</v>
      </c>
      <c r="AH1503" s="115">
        <v>34.336531958880826</v>
      </c>
      <c r="AI1503" s="119">
        <v>38.044609581872351</v>
      </c>
      <c r="AJ1503" s="117">
        <v>42.034943473792396</v>
      </c>
      <c r="AK1503" s="115"/>
      <c r="AL1503" s="118">
        <v>5.9576147027193116</v>
      </c>
      <c r="AM1503" s="118">
        <v>6.2047690721649484</v>
      </c>
      <c r="AN1503" s="115">
        <v>6.0469762315482365</v>
      </c>
      <c r="AO1503" s="115">
        <v>6.3033400541271991</v>
      </c>
      <c r="AP1503" s="115">
        <v>6.2476526164874553</v>
      </c>
      <c r="AQ1503" s="119">
        <v>5.9712918963935167</v>
      </c>
      <c r="AR1503" s="115">
        <v>5.6307999999999998</v>
      </c>
      <c r="AS1503" s="115"/>
      <c r="AT1503" s="118">
        <v>268.5182627160375</v>
      </c>
      <c r="AU1503" s="118">
        <v>259.07619888290185</v>
      </c>
      <c r="AV1503" s="119">
        <v>352.93149491314733</v>
      </c>
      <c r="AW1503" s="119">
        <v>325.02886912995956</v>
      </c>
      <c r="AX1503" s="119">
        <v>358.10117910093101</v>
      </c>
      <c r="AY1503" s="119">
        <v>525.5289035885362</v>
      </c>
      <c r="AZ1503" s="119">
        <v>703.39971096322722</v>
      </c>
      <c r="BA1503" s="119"/>
    </row>
    <row r="1504" spans="1:53" x14ac:dyDescent="0.25">
      <c r="A1504" s="180" t="s">
        <v>2682</v>
      </c>
      <c r="B1504" s="181">
        <v>2</v>
      </c>
      <c r="C1504" s="182" t="s">
        <v>430</v>
      </c>
      <c r="D1504" s="31"/>
      <c r="E1504" s="32"/>
      <c r="F1504" s="160">
        <v>4330</v>
      </c>
      <c r="G1504" s="109">
        <v>5774</v>
      </c>
      <c r="H1504" s="110">
        <v>6339</v>
      </c>
      <c r="I1504" s="110">
        <v>6451</v>
      </c>
      <c r="J1504" s="110">
        <v>6564</v>
      </c>
      <c r="K1504" s="110">
        <v>6896</v>
      </c>
      <c r="L1504" s="110">
        <v>4725</v>
      </c>
      <c r="M1504" s="111"/>
      <c r="N1504" s="112">
        <v>0.23754812282949739</v>
      </c>
      <c r="O1504" s="112">
        <v>0.19233343203699868</v>
      </c>
      <c r="P1504" s="113">
        <v>0.20118498627593648</v>
      </c>
      <c r="Q1504" s="113">
        <v>0.17543404060228363</v>
      </c>
      <c r="R1504" s="113">
        <v>0.17370661284029637</v>
      </c>
      <c r="S1504" s="207">
        <v>0.25564834835472461</v>
      </c>
      <c r="T1504" s="113">
        <v>0.3110232167474008</v>
      </c>
      <c r="U1504" s="111"/>
      <c r="V1504" s="114">
        <v>72.112464500000002</v>
      </c>
      <c r="W1504" s="114">
        <v>72.400000000000006</v>
      </c>
      <c r="X1504" s="115">
        <v>72.108344347340932</v>
      </c>
      <c r="Y1504" s="115">
        <v>71.87730526747292</v>
      </c>
      <c r="Z1504" s="115">
        <v>72.087999232579293</v>
      </c>
      <c r="AA1504" s="119">
        <v>71.411272848813383</v>
      </c>
      <c r="AB1504" s="115">
        <v>70.747667989178936</v>
      </c>
      <c r="AC1504" s="115"/>
      <c r="AD1504" s="116">
        <v>16.923907591253158</v>
      </c>
      <c r="AE1504" s="116">
        <v>16.974917895279283</v>
      </c>
      <c r="AF1504" s="115">
        <v>16.974518725121712</v>
      </c>
      <c r="AG1504" s="115">
        <v>16.954456963677863</v>
      </c>
      <c r="AH1504" s="115">
        <v>16.960947910686631</v>
      </c>
      <c r="AI1504" s="119">
        <v>25.334147026294431</v>
      </c>
      <c r="AJ1504" s="117">
        <v>34.421364985163208</v>
      </c>
      <c r="AK1504" s="115"/>
      <c r="AL1504" s="118">
        <v>4.748430445544555</v>
      </c>
      <c r="AM1504" s="118">
        <v>4.9913257992565052</v>
      </c>
      <c r="AN1504" s="115">
        <v>5.2180040876591143</v>
      </c>
      <c r="AO1504" s="115">
        <v>5.5825325000000001</v>
      </c>
      <c r="AP1504" s="115">
        <v>5.5241829080118698</v>
      </c>
      <c r="AQ1504" s="119">
        <v>4.8973102930299675</v>
      </c>
      <c r="AR1504" s="115">
        <v>4.0970000000000004</v>
      </c>
      <c r="AS1504" s="115"/>
      <c r="AT1504" s="118">
        <v>259.484089450748</v>
      </c>
      <c r="AU1504" s="118">
        <v>148.6603360366247</v>
      </c>
      <c r="AV1504" s="119">
        <v>161.47834808778418</v>
      </c>
      <c r="AW1504" s="119">
        <v>115.16005935027189</v>
      </c>
      <c r="AX1504" s="119">
        <v>113.05677479028066</v>
      </c>
      <c r="AY1504" s="119">
        <v>261.50215557991032</v>
      </c>
      <c r="AZ1504" s="119">
        <v>447.21830200487551</v>
      </c>
      <c r="BA1504" s="119"/>
    </row>
    <row r="1505" spans="1:53" x14ac:dyDescent="0.25">
      <c r="A1505" s="180" t="s">
        <v>2683</v>
      </c>
      <c r="B1505" s="181">
        <v>3</v>
      </c>
      <c r="C1505" s="182" t="s">
        <v>2684</v>
      </c>
      <c r="D1505" s="31"/>
      <c r="E1505" s="32"/>
      <c r="F1505" s="160">
        <v>3414</v>
      </c>
      <c r="G1505" s="109">
        <v>2441</v>
      </c>
      <c r="H1505" s="110">
        <v>2395</v>
      </c>
      <c r="I1505" s="110">
        <v>2338</v>
      </c>
      <c r="J1505" s="110">
        <v>2283</v>
      </c>
      <c r="K1505" s="110">
        <v>2118</v>
      </c>
      <c r="L1505" s="110">
        <v>2407</v>
      </c>
      <c r="M1505" s="111"/>
      <c r="N1505" s="112">
        <v>0.26630323702545344</v>
      </c>
      <c r="O1505" s="112">
        <v>0.22747585223792835</v>
      </c>
      <c r="P1505" s="113">
        <v>0.2406338325020147</v>
      </c>
      <c r="Q1505" s="113">
        <v>0.22024662167431058</v>
      </c>
      <c r="R1505" s="113">
        <v>0.22585721506371356</v>
      </c>
      <c r="S1505" s="207">
        <v>0.3313791155929991</v>
      </c>
      <c r="T1505" s="113">
        <v>0.40898659513346519</v>
      </c>
      <c r="U1505" s="111"/>
      <c r="V1505" s="114">
        <v>73.433011250000007</v>
      </c>
      <c r="W1505" s="114">
        <v>72.37</v>
      </c>
      <c r="X1505" s="115">
        <v>71.458863871016206</v>
      </c>
      <c r="Y1505" s="115">
        <v>70.98917738082892</v>
      </c>
      <c r="Z1505" s="115">
        <v>70.816874244956509</v>
      </c>
      <c r="AA1505" s="119">
        <v>69.491771432423434</v>
      </c>
      <c r="AB1505" s="115">
        <v>68.44225836436172</v>
      </c>
      <c r="AC1505" s="115"/>
      <c r="AD1505" s="116">
        <v>26.298843095217904</v>
      </c>
      <c r="AE1505" s="116">
        <v>26.401948067571858</v>
      </c>
      <c r="AF1505" s="115">
        <v>26.401141241797209</v>
      </c>
      <c r="AG1505" s="115">
        <v>26.360591250995736</v>
      </c>
      <c r="AH1505" s="115">
        <v>26.373711127943476</v>
      </c>
      <c r="AI1505" s="119">
        <v>32.128945322010395</v>
      </c>
      <c r="AJ1505" s="117">
        <v>38.356164383561641</v>
      </c>
      <c r="AK1505" s="115"/>
      <c r="AL1505" s="118">
        <v>5.1838995348837216</v>
      </c>
      <c r="AM1505" s="118">
        <v>5.4978676944158957</v>
      </c>
      <c r="AN1505" s="115">
        <v>4.807984306923089</v>
      </c>
      <c r="AO1505" s="115">
        <v>5.0660174176193671</v>
      </c>
      <c r="AP1505" s="115">
        <v>4.9993903353057192</v>
      </c>
      <c r="AQ1505" s="119">
        <v>4.9488470062625964</v>
      </c>
      <c r="AR1505" s="115">
        <v>4.9531999999999998</v>
      </c>
      <c r="AS1505" s="115"/>
      <c r="AT1505" s="118">
        <v>265.36853413002677</v>
      </c>
      <c r="AU1505" s="118">
        <v>175.15906553917179</v>
      </c>
      <c r="AV1505" s="119">
        <v>222.57056720224685</v>
      </c>
      <c r="AW1505" s="119">
        <v>174.53965658935115</v>
      </c>
      <c r="AX1505" s="119">
        <v>187.57014486533379</v>
      </c>
      <c r="AY1505" s="119">
        <v>488.1938812158478</v>
      </c>
      <c r="AZ1505" s="119">
        <v>833.05684907067609</v>
      </c>
      <c r="BA1505" s="119"/>
    </row>
    <row r="1506" spans="1:53" x14ac:dyDescent="0.25">
      <c r="A1506" s="180" t="s">
        <v>2685</v>
      </c>
      <c r="B1506" s="181">
        <v>4</v>
      </c>
      <c r="C1506" s="182" t="s">
        <v>2686</v>
      </c>
      <c r="D1506" s="31"/>
      <c r="E1506" s="32"/>
      <c r="F1506" s="160">
        <v>8472</v>
      </c>
      <c r="G1506" s="109">
        <v>7993</v>
      </c>
      <c r="H1506" s="110">
        <v>8209</v>
      </c>
      <c r="I1506" s="110">
        <v>8152</v>
      </c>
      <c r="J1506" s="110">
        <v>8094</v>
      </c>
      <c r="K1506" s="110">
        <v>7908</v>
      </c>
      <c r="L1506" s="110">
        <v>6386</v>
      </c>
      <c r="M1506" s="111"/>
      <c r="N1506" s="112">
        <v>0.25393603729164382</v>
      </c>
      <c r="O1506" s="112">
        <v>0.21620281093831287</v>
      </c>
      <c r="P1506" s="113">
        <v>0.24718250256171284</v>
      </c>
      <c r="Q1506" s="113">
        <v>0.22470064551172481</v>
      </c>
      <c r="R1506" s="113">
        <v>0.23539522835275764</v>
      </c>
      <c r="S1506" s="207">
        <v>0.31571907445200525</v>
      </c>
      <c r="T1506" s="113">
        <v>0.35658128213934243</v>
      </c>
      <c r="U1506" s="111"/>
      <c r="V1506" s="114">
        <v>69.296538050000009</v>
      </c>
      <c r="W1506" s="114">
        <v>72.040000000000006</v>
      </c>
      <c r="X1506" s="115">
        <v>73.255593839450029</v>
      </c>
      <c r="Y1506" s="115">
        <v>73.695084152525865</v>
      </c>
      <c r="Z1506" s="115">
        <v>74.493847522514471</v>
      </c>
      <c r="AA1506" s="119">
        <v>75.444988448144613</v>
      </c>
      <c r="AB1506" s="115">
        <v>75.847648237588899</v>
      </c>
      <c r="AC1506" s="115"/>
      <c r="AD1506" s="116">
        <v>26.617847012535929</v>
      </c>
      <c r="AE1506" s="116">
        <v>26.661040857220581</v>
      </c>
      <c r="AF1506" s="115">
        <v>26.660702853083613</v>
      </c>
      <c r="AG1506" s="115">
        <v>26.643715214518231</v>
      </c>
      <c r="AH1506" s="115">
        <v>26.649211534571709</v>
      </c>
      <c r="AI1506" s="119">
        <v>27.50393378415481</v>
      </c>
      <c r="AJ1506" s="117">
        <v>28.421052631578945</v>
      </c>
      <c r="AK1506" s="115"/>
      <c r="AL1506" s="118">
        <v>5.1998744303797464</v>
      </c>
      <c r="AM1506" s="118">
        <v>5.492596140255503</v>
      </c>
      <c r="AN1506" s="115">
        <v>5.2714349118843016</v>
      </c>
      <c r="AO1506" s="115">
        <v>5.6681537762906302</v>
      </c>
      <c r="AP1506" s="115">
        <v>5.6617840378840372</v>
      </c>
      <c r="AQ1506" s="119">
        <v>4.7450774133761513</v>
      </c>
      <c r="AR1506" s="115">
        <v>3.7526000000000002</v>
      </c>
      <c r="AS1506" s="115"/>
      <c r="AT1506" s="118">
        <v>251.56968944628824</v>
      </c>
      <c r="AU1506" s="118">
        <v>155.67702230849966</v>
      </c>
      <c r="AV1506" s="119">
        <v>216.31241630953946</v>
      </c>
      <c r="AW1506" s="119">
        <v>162.90600330469027</v>
      </c>
      <c r="AX1506" s="119">
        <v>179.7831168688343</v>
      </c>
      <c r="AY1506" s="119">
        <v>421.32340285839018</v>
      </c>
      <c r="AZ1506" s="119">
        <v>702.09913850437795</v>
      </c>
      <c r="BA1506" s="119"/>
    </row>
    <row r="1507" spans="1:53" x14ac:dyDescent="0.25">
      <c r="A1507" s="180"/>
      <c r="B1507" s="183"/>
      <c r="C1507" s="182"/>
      <c r="D1507" s="31"/>
      <c r="E1507" s="32"/>
      <c r="F1507" s="160"/>
      <c r="G1507" s="109"/>
      <c r="H1507" s="110"/>
      <c r="I1507" s="110"/>
      <c r="J1507" s="110"/>
      <c r="K1507" s="110"/>
      <c r="L1507" s="110" t="s">
        <v>15</v>
      </c>
      <c r="M1507" s="111"/>
      <c r="N1507" s="112"/>
      <c r="O1507" s="112"/>
      <c r="P1507" s="113"/>
      <c r="Q1507" s="113"/>
      <c r="R1507" s="113"/>
      <c r="S1507" s="207"/>
      <c r="T1507" s="113"/>
      <c r="U1507" s="111"/>
      <c r="V1507" s="114"/>
      <c r="W1507" s="114"/>
      <c r="X1507" s="115"/>
      <c r="Y1507" s="115"/>
      <c r="Z1507" s="115"/>
      <c r="AA1507" s="119"/>
      <c r="AB1507" s="115"/>
      <c r="AC1507" s="115"/>
      <c r="AD1507" s="116"/>
      <c r="AE1507" s="116"/>
      <c r="AF1507" s="115"/>
      <c r="AG1507" s="115"/>
      <c r="AH1507" s="115"/>
      <c r="AI1507" s="119"/>
      <c r="AJ1507" s="120"/>
      <c r="AK1507" s="115"/>
      <c r="AL1507" s="118"/>
      <c r="AM1507" s="118"/>
      <c r="AN1507" s="115"/>
      <c r="AO1507" s="115"/>
      <c r="AP1507" s="115"/>
      <c r="AQ1507" s="119"/>
      <c r="AR1507" s="115"/>
      <c r="AS1507" s="115"/>
      <c r="AT1507" s="118"/>
      <c r="AU1507" s="118"/>
      <c r="AV1507" s="119"/>
      <c r="AW1507" s="119"/>
      <c r="AX1507" s="119"/>
      <c r="AY1507" s="119"/>
      <c r="AZ1507" s="119"/>
      <c r="BA1507" s="119"/>
    </row>
    <row r="1508" spans="1:53" x14ac:dyDescent="0.25">
      <c r="A1508" s="177" t="s">
        <v>2687</v>
      </c>
      <c r="B1508" s="178"/>
      <c r="C1508" s="179" t="s">
        <v>2688</v>
      </c>
      <c r="D1508" s="31"/>
      <c r="E1508" s="32"/>
      <c r="F1508" s="159">
        <v>46348</v>
      </c>
      <c r="G1508" s="97">
        <v>76710</v>
      </c>
      <c r="H1508" s="98">
        <v>91640</v>
      </c>
      <c r="I1508" s="98">
        <v>96297</v>
      </c>
      <c r="J1508" s="98">
        <v>101167</v>
      </c>
      <c r="K1508" s="98">
        <v>117088</v>
      </c>
      <c r="L1508" s="98">
        <v>92324</v>
      </c>
      <c r="M1508" s="121"/>
      <c r="N1508" s="100">
        <v>0.30155765348796998</v>
      </c>
      <c r="O1508" s="100">
        <v>0.31347497886746067</v>
      </c>
      <c r="P1508" s="101">
        <v>0.38147114854834074</v>
      </c>
      <c r="Q1508" s="101">
        <v>0.36850862367319465</v>
      </c>
      <c r="R1508" s="101">
        <v>0.38863329514643102</v>
      </c>
      <c r="S1508" s="206">
        <v>0.45181412951193739</v>
      </c>
      <c r="T1508" s="101">
        <v>0.49651429200673064</v>
      </c>
      <c r="U1508" s="121"/>
      <c r="V1508" s="102">
        <v>73.613434248168204</v>
      </c>
      <c r="W1508" s="102">
        <v>74.48</v>
      </c>
      <c r="X1508" s="103">
        <v>75.137434738702083</v>
      </c>
      <c r="Y1508" s="103">
        <v>75.32139032412266</v>
      </c>
      <c r="Z1508" s="103">
        <v>75.553009584206691</v>
      </c>
      <c r="AA1508" s="107">
        <v>75.972056776687566</v>
      </c>
      <c r="AB1508" s="103">
        <v>76.157238959661314</v>
      </c>
      <c r="AC1508" s="103"/>
      <c r="AD1508" s="104">
        <v>44.840594712957092</v>
      </c>
      <c r="AE1508" s="104">
        <v>44.750822917877414</v>
      </c>
      <c r="AF1508" s="103">
        <v>44.742263210601266</v>
      </c>
      <c r="AG1508" s="103">
        <v>44.312063702580396</v>
      </c>
      <c r="AH1508" s="103">
        <v>44.451253983432636</v>
      </c>
      <c r="AI1508" s="107">
        <v>46.567358280307076</v>
      </c>
      <c r="AJ1508" s="105">
        <v>48.925660656952338</v>
      </c>
      <c r="AK1508" s="103"/>
      <c r="AL1508" s="106">
        <v>6.3877939451557681</v>
      </c>
      <c r="AM1508" s="106">
        <v>6.7554670905391649</v>
      </c>
      <c r="AN1508" s="103">
        <v>6.9625051372420579</v>
      </c>
      <c r="AO1508" s="103">
        <v>7.017153902963905</v>
      </c>
      <c r="AP1508" s="103">
        <v>7.0317614853356352</v>
      </c>
      <c r="AQ1508" s="107">
        <v>6.5885578804249292</v>
      </c>
      <c r="AR1508" s="103">
        <v>5.9602329851218743</v>
      </c>
      <c r="AS1508" s="103"/>
      <c r="AT1508" s="106">
        <v>258.71627487286935</v>
      </c>
      <c r="AU1508" s="106">
        <v>267.99601296997406</v>
      </c>
      <c r="AV1508" s="107">
        <v>441.01876394313149</v>
      </c>
      <c r="AW1508" s="107">
        <v>399.52294351693854</v>
      </c>
      <c r="AX1508" s="107">
        <v>459.34527282630245</v>
      </c>
      <c r="AY1508" s="107">
        <v>710.33062074771453</v>
      </c>
      <c r="AZ1508" s="107">
        <v>969.70235207203416</v>
      </c>
      <c r="BA1508" s="107"/>
    </row>
    <row r="1509" spans="1:53" x14ac:dyDescent="0.25">
      <c r="A1509" s="180" t="s">
        <v>2689</v>
      </c>
      <c r="B1509" s="181">
        <v>1</v>
      </c>
      <c r="C1509" s="182" t="s">
        <v>2690</v>
      </c>
      <c r="D1509" s="31"/>
      <c r="E1509" s="32"/>
      <c r="F1509" s="160">
        <v>34871</v>
      </c>
      <c r="G1509" s="109">
        <v>47652</v>
      </c>
      <c r="H1509" s="110">
        <v>55446</v>
      </c>
      <c r="I1509" s="110">
        <v>57677</v>
      </c>
      <c r="J1509" s="110">
        <v>59974</v>
      </c>
      <c r="K1509" s="110">
        <v>67228</v>
      </c>
      <c r="L1509" s="110">
        <v>52407</v>
      </c>
      <c r="M1509" s="111"/>
      <c r="N1509" s="112">
        <v>0.30680155584284402</v>
      </c>
      <c r="O1509" s="112">
        <v>0.31868744614009731</v>
      </c>
      <c r="P1509" s="113">
        <v>0.38826383544046034</v>
      </c>
      <c r="Q1509" s="113">
        <v>0.37597244374932842</v>
      </c>
      <c r="R1509" s="113">
        <v>0.39677615630833463</v>
      </c>
      <c r="S1509" s="207">
        <v>0.45697551743657094</v>
      </c>
      <c r="T1509" s="113">
        <v>0.49987400476536914</v>
      </c>
      <c r="U1509" s="111"/>
      <c r="V1509" s="114">
        <v>73.786397000000008</v>
      </c>
      <c r="W1509" s="114">
        <v>74.510000000000005</v>
      </c>
      <c r="X1509" s="115">
        <v>75.080948883751674</v>
      </c>
      <c r="Y1509" s="115">
        <v>75.235326284319854</v>
      </c>
      <c r="Z1509" s="115">
        <v>75.428380977972466</v>
      </c>
      <c r="AA1509" s="119">
        <v>75.760445009776447</v>
      </c>
      <c r="AB1509" s="115">
        <v>75.89037831367979</v>
      </c>
      <c r="AC1509" s="115"/>
      <c r="AD1509" s="116">
        <v>46.599551250660909</v>
      </c>
      <c r="AE1509" s="116">
        <v>46.941171187544448</v>
      </c>
      <c r="AF1509" s="115">
        <v>46.938497914239406</v>
      </c>
      <c r="AG1509" s="115">
        <v>46.804142751903768</v>
      </c>
      <c r="AH1509" s="115">
        <v>46.847613124209587</v>
      </c>
      <c r="AI1509" s="119">
        <v>48.697428356195758</v>
      </c>
      <c r="AJ1509" s="117">
        <v>50.613765892152564</v>
      </c>
      <c r="AK1509" s="115"/>
      <c r="AL1509" s="118">
        <v>6.5469606445941979</v>
      </c>
      <c r="AM1509" s="118">
        <v>6.9249200805523579</v>
      </c>
      <c r="AN1509" s="115">
        <v>7.0989780362349268</v>
      </c>
      <c r="AO1509" s="115">
        <v>7.1525483403954802</v>
      </c>
      <c r="AP1509" s="115">
        <v>7.1630224065613062</v>
      </c>
      <c r="AQ1509" s="119">
        <v>6.7748070787573447</v>
      </c>
      <c r="AR1509" s="115">
        <v>6.2084999999999999</v>
      </c>
      <c r="AS1509" s="115"/>
      <c r="AT1509" s="118">
        <v>256.81330397408351</v>
      </c>
      <c r="AU1509" s="118">
        <v>269.90582079685515</v>
      </c>
      <c r="AV1509" s="119">
        <v>448.00942735736209</v>
      </c>
      <c r="AW1509" s="119">
        <v>407.51924813530923</v>
      </c>
      <c r="AX1509" s="119">
        <v>470.53742473566655</v>
      </c>
      <c r="AY1509" s="119">
        <v>708.1697464157769</v>
      </c>
      <c r="AZ1509" s="119">
        <v>950.75347568186874</v>
      </c>
      <c r="BA1509" s="119"/>
    </row>
    <row r="1510" spans="1:53" x14ac:dyDescent="0.25">
      <c r="A1510" s="180" t="s">
        <v>2691</v>
      </c>
      <c r="B1510" s="181">
        <v>2</v>
      </c>
      <c r="C1510" s="182" t="s">
        <v>2692</v>
      </c>
      <c r="D1510" s="31"/>
      <c r="E1510" s="32"/>
      <c r="F1510" s="160">
        <v>8073</v>
      </c>
      <c r="G1510" s="109">
        <v>22826</v>
      </c>
      <c r="H1510" s="110">
        <v>28727</v>
      </c>
      <c r="I1510" s="110">
        <v>30765</v>
      </c>
      <c r="J1510" s="110">
        <v>32933</v>
      </c>
      <c r="K1510" s="110">
        <v>40272</v>
      </c>
      <c r="L1510" s="110">
        <v>32842</v>
      </c>
      <c r="M1510" s="111"/>
      <c r="N1510" s="112">
        <v>0.29301560487301814</v>
      </c>
      <c r="O1510" s="112">
        <v>0.30332017097113778</v>
      </c>
      <c r="P1510" s="113">
        <v>0.37078123901823212</v>
      </c>
      <c r="Q1510" s="113">
        <v>0.35873427188905765</v>
      </c>
      <c r="R1510" s="113">
        <v>0.37831904541191552</v>
      </c>
      <c r="S1510" s="207">
        <v>0.44692811785627934</v>
      </c>
      <c r="T1510" s="113">
        <v>0.49316587779935167</v>
      </c>
      <c r="U1510" s="111"/>
      <c r="V1510" s="114">
        <v>73.064746100000008</v>
      </c>
      <c r="W1510" s="114">
        <v>74.48</v>
      </c>
      <c r="X1510" s="115">
        <v>75.452243920177196</v>
      </c>
      <c r="Y1510" s="115">
        <v>75.77124265547053</v>
      </c>
      <c r="Z1510" s="115">
        <v>76.141009484543076</v>
      </c>
      <c r="AA1510" s="119">
        <v>76.871635504978485</v>
      </c>
      <c r="AB1510" s="115">
        <v>77.245660775364868</v>
      </c>
      <c r="AC1510" s="115"/>
      <c r="AD1510" s="116">
        <v>37.773951564188046</v>
      </c>
      <c r="AE1510" s="116">
        <v>38.119366776127556</v>
      </c>
      <c r="AF1510" s="115">
        <v>38.116663803714246</v>
      </c>
      <c r="AG1510" s="115">
        <v>37.980816003680395</v>
      </c>
      <c r="AH1510" s="115">
        <v>38.024769316241951</v>
      </c>
      <c r="AI1510" s="119">
        <v>41.714199712656523</v>
      </c>
      <c r="AJ1510" s="117">
        <v>45.629070963318483</v>
      </c>
      <c r="AK1510" s="115"/>
      <c r="AL1510" s="118">
        <v>6.1244210837945676</v>
      </c>
      <c r="AM1510" s="118">
        <v>6.6633521734672945</v>
      </c>
      <c r="AN1510" s="115">
        <v>6.8966692820274158</v>
      </c>
      <c r="AO1510" s="115">
        <v>6.9683745217678101</v>
      </c>
      <c r="AP1510" s="115">
        <v>6.9806702620018823</v>
      </c>
      <c r="AQ1510" s="119">
        <v>6.4188028398018417</v>
      </c>
      <c r="AR1510" s="115">
        <v>5.6037999999999997</v>
      </c>
      <c r="AS1510" s="115"/>
      <c r="AT1510" s="118">
        <v>263.24314636282253</v>
      </c>
      <c r="AU1510" s="118">
        <v>265.85848055112513</v>
      </c>
      <c r="AV1510" s="119">
        <v>439.00286597700318</v>
      </c>
      <c r="AW1510" s="119">
        <v>396.7045956382197</v>
      </c>
      <c r="AX1510" s="119">
        <v>455.42777138939601</v>
      </c>
      <c r="AY1510" s="119">
        <v>726.01706127208308</v>
      </c>
      <c r="AZ1510" s="119">
        <v>1006.2063872585269</v>
      </c>
      <c r="BA1510" s="119"/>
    </row>
    <row r="1511" spans="1:53" x14ac:dyDescent="0.25">
      <c r="A1511" s="180" t="s">
        <v>2693</v>
      </c>
      <c r="B1511" s="181">
        <v>3</v>
      </c>
      <c r="C1511" s="182" t="s">
        <v>2694</v>
      </c>
      <c r="D1511" s="31"/>
      <c r="E1511" s="32"/>
      <c r="F1511" s="160">
        <v>3404</v>
      </c>
      <c r="G1511" s="109">
        <v>6232</v>
      </c>
      <c r="H1511" s="110">
        <v>7467</v>
      </c>
      <c r="I1511" s="110">
        <v>7855</v>
      </c>
      <c r="J1511" s="110">
        <v>8260</v>
      </c>
      <c r="K1511" s="110">
        <v>9588</v>
      </c>
      <c r="L1511" s="110">
        <v>7075</v>
      </c>
      <c r="M1511" s="111"/>
      <c r="N1511" s="112">
        <v>0.2927520556696574</v>
      </c>
      <c r="O1511" s="112">
        <v>0.29844633208989851</v>
      </c>
      <c r="P1511" s="113">
        <v>0.35201523577303745</v>
      </c>
      <c r="Q1511" s="113">
        <v>0.34046541855114026</v>
      </c>
      <c r="R1511" s="113">
        <v>0.35632588228296064</v>
      </c>
      <c r="S1511" s="207">
        <v>0.43426976979039333</v>
      </c>
      <c r="T1511" s="113">
        <v>0.49250771926980652</v>
      </c>
      <c r="U1511" s="111"/>
      <c r="V1511" s="114">
        <v>73.142862950000008</v>
      </c>
      <c r="W1511" s="114">
        <v>74.260000000000005</v>
      </c>
      <c r="X1511" s="115">
        <v>75.102127600877651</v>
      </c>
      <c r="Y1511" s="115">
        <v>75.310758007905548</v>
      </c>
      <c r="Z1511" s="115">
        <v>75.622418384156035</v>
      </c>
      <c r="AA1511" s="119">
        <v>76.32971909120937</v>
      </c>
      <c r="AB1511" s="115">
        <v>76.75537238477331</v>
      </c>
      <c r="AC1511" s="115"/>
      <c r="AD1511" s="116">
        <v>43.581028530155344</v>
      </c>
      <c r="AE1511" s="116">
        <v>43.987845870678996</v>
      </c>
      <c r="AF1511" s="115">
        <v>43.984662409121192</v>
      </c>
      <c r="AG1511" s="115">
        <v>43.824665863469811</v>
      </c>
      <c r="AH1511" s="115">
        <v>43.876432459454676</v>
      </c>
      <c r="AI1511" s="119">
        <v>47.832091168144302</v>
      </c>
      <c r="AJ1511" s="117">
        <v>52.019386106623585</v>
      </c>
      <c r="AK1511" s="115"/>
      <c r="AL1511" s="118">
        <v>5.3818912229617304</v>
      </c>
      <c r="AM1511" s="118">
        <v>5.8181901849217637</v>
      </c>
      <c r="AN1511" s="115">
        <v>6.1612729829115498</v>
      </c>
      <c r="AO1511" s="115">
        <v>6.1443403846153855</v>
      </c>
      <c r="AP1511" s="115">
        <v>6.1946778234086253</v>
      </c>
      <c r="AQ1511" s="119">
        <v>6.0376796704550486</v>
      </c>
      <c r="AR1511" s="115">
        <v>5.6791999999999998</v>
      </c>
      <c r="AS1511" s="115"/>
      <c r="AT1511" s="118">
        <v>267.47451948895866</v>
      </c>
      <c r="AU1511" s="118">
        <v>261.22212857108258</v>
      </c>
      <c r="AV1511" s="119">
        <v>385.33481085675902</v>
      </c>
      <c r="AW1511" s="119">
        <v>351.84676414265539</v>
      </c>
      <c r="AX1511" s="119">
        <v>393.70083653204637</v>
      </c>
      <c r="AY1511" s="119">
        <v>659.59500610338</v>
      </c>
      <c r="AZ1511" s="119">
        <v>940.61235085431213</v>
      </c>
      <c r="BA1511" s="119"/>
    </row>
    <row r="1512" spans="1:53" x14ac:dyDescent="0.25">
      <c r="A1512" s="180"/>
      <c r="B1512" s="183"/>
      <c r="C1512" s="182"/>
      <c r="D1512" s="31"/>
      <c r="E1512" s="32"/>
      <c r="F1512" s="160"/>
      <c r="G1512" s="109"/>
      <c r="H1512" s="110"/>
      <c r="I1512" s="110"/>
      <c r="J1512" s="110"/>
      <c r="K1512" s="110"/>
      <c r="L1512" s="110" t="s">
        <v>15</v>
      </c>
      <c r="M1512" s="111"/>
      <c r="N1512" s="112"/>
      <c r="O1512" s="112"/>
      <c r="P1512" s="113"/>
      <c r="Q1512" s="113"/>
      <c r="R1512" s="113"/>
      <c r="S1512" s="207"/>
      <c r="T1512" s="113"/>
      <c r="U1512" s="111"/>
      <c r="V1512" s="114"/>
      <c r="W1512" s="114"/>
      <c r="X1512" s="115"/>
      <c r="Y1512" s="115"/>
      <c r="Z1512" s="115"/>
      <c r="AA1512" s="119"/>
      <c r="AB1512" s="115"/>
      <c r="AC1512" s="115"/>
      <c r="AD1512" s="116"/>
      <c r="AE1512" s="116"/>
      <c r="AF1512" s="115"/>
      <c r="AG1512" s="115"/>
      <c r="AH1512" s="115"/>
      <c r="AI1512" s="119"/>
      <c r="AJ1512" s="120"/>
      <c r="AK1512" s="115"/>
      <c r="AL1512" s="118"/>
      <c r="AM1512" s="118"/>
      <c r="AN1512" s="115"/>
      <c r="AO1512" s="115"/>
      <c r="AP1512" s="115"/>
      <c r="AQ1512" s="119"/>
      <c r="AR1512" s="115"/>
      <c r="AS1512" s="115"/>
      <c r="AT1512" s="118"/>
      <c r="AU1512" s="118"/>
      <c r="AV1512" s="119"/>
      <c r="AW1512" s="119"/>
      <c r="AX1512" s="119"/>
      <c r="AY1512" s="119"/>
      <c r="AZ1512" s="119"/>
      <c r="BA1512" s="119"/>
    </row>
    <row r="1513" spans="1:53" x14ac:dyDescent="0.25">
      <c r="A1513" s="170" t="s">
        <v>2695</v>
      </c>
      <c r="B1513" s="171" t="s">
        <v>2696</v>
      </c>
      <c r="C1513" s="176"/>
      <c r="D1513" s="31"/>
      <c r="E1513" s="32"/>
      <c r="F1513" s="158">
        <v>1131467</v>
      </c>
      <c r="G1513" s="90">
        <v>1112868</v>
      </c>
      <c r="H1513" s="124">
        <v>1207589</v>
      </c>
      <c r="I1513" s="124">
        <v>1218492</v>
      </c>
      <c r="J1513" s="124">
        <v>1229260</v>
      </c>
      <c r="K1513" s="124">
        <v>1260650</v>
      </c>
      <c r="L1513" s="124">
        <v>1197260</v>
      </c>
      <c r="M1513" s="125"/>
      <c r="N1513" s="73">
        <v>0.37969999999999998</v>
      </c>
      <c r="O1513" s="73">
        <v>0.35833976799092976</v>
      </c>
      <c r="P1513" s="91">
        <v>0.43580279644246994</v>
      </c>
      <c r="Q1513" s="91">
        <v>0.4374162017440637</v>
      </c>
      <c r="R1513" s="91">
        <v>0.46189838863247823</v>
      </c>
      <c r="S1513" s="205">
        <v>0.49889363656680602</v>
      </c>
      <c r="T1513" s="91">
        <v>0.53949000996164331</v>
      </c>
      <c r="U1513" s="125"/>
      <c r="V1513" s="126">
        <v>71.619528232393606</v>
      </c>
      <c r="W1513" s="126">
        <v>73.540000000000006</v>
      </c>
      <c r="X1513" s="92">
        <v>74.662767286022031</v>
      </c>
      <c r="Y1513" s="92">
        <v>75.087532696239634</v>
      </c>
      <c r="Z1513" s="92">
        <v>75.49110388246919</v>
      </c>
      <c r="AA1513" s="95">
        <v>76.629787557937902</v>
      </c>
      <c r="AB1513" s="92">
        <v>77.288576270259881</v>
      </c>
      <c r="AC1513" s="93"/>
      <c r="AD1513" s="78">
        <v>64.434974574204986</v>
      </c>
      <c r="AE1513" s="78">
        <v>57.195698335502435</v>
      </c>
      <c r="AF1513" s="92">
        <v>66.071228371762771</v>
      </c>
      <c r="AG1513" s="92">
        <v>69.438412579558218</v>
      </c>
      <c r="AH1513" s="92">
        <v>73.359036235820767</v>
      </c>
      <c r="AI1513" s="95">
        <v>69.084499890290999</v>
      </c>
      <c r="AJ1513" s="94">
        <v>67.090433772269549</v>
      </c>
      <c r="AK1513" s="93"/>
      <c r="AL1513" s="80">
        <v>8.4772024685950189</v>
      </c>
      <c r="AM1513" s="80">
        <v>7.8772000000000002</v>
      </c>
      <c r="AN1513" s="92">
        <v>9.0193781554412134</v>
      </c>
      <c r="AO1513" s="92">
        <v>8.1256000000000004</v>
      </c>
      <c r="AP1513" s="92">
        <v>8.4649000000000001</v>
      </c>
      <c r="AQ1513" s="95">
        <v>8.4551175098613633</v>
      </c>
      <c r="AR1513" s="92">
        <v>8.4451492395643886</v>
      </c>
      <c r="AS1513" s="93"/>
      <c r="AT1513" s="80">
        <v>405.89999999999986</v>
      </c>
      <c r="AU1513" s="80">
        <v>318.37670792412081</v>
      </c>
      <c r="AV1513" s="95">
        <v>460.3</v>
      </c>
      <c r="AW1513" s="95">
        <v>479.34116333955797</v>
      </c>
      <c r="AX1513" s="95">
        <v>526.94119822506718</v>
      </c>
      <c r="AY1513" s="95">
        <v>660.12623928224434</v>
      </c>
      <c r="AZ1513" s="95">
        <v>827.63469999999995</v>
      </c>
      <c r="BA1513" s="96"/>
    </row>
    <row r="1514" spans="1:53" x14ac:dyDescent="0.25">
      <c r="A1514" s="177" t="s">
        <v>2697</v>
      </c>
      <c r="B1514" s="178"/>
      <c r="C1514" s="179" t="s">
        <v>2698</v>
      </c>
      <c r="D1514" s="31"/>
      <c r="E1514" s="32"/>
      <c r="F1514" s="159">
        <v>771281</v>
      </c>
      <c r="G1514" s="97">
        <v>757452</v>
      </c>
      <c r="H1514" s="98">
        <v>821711</v>
      </c>
      <c r="I1514" s="98">
        <v>829051</v>
      </c>
      <c r="J1514" s="98">
        <v>836299</v>
      </c>
      <c r="K1514" s="98">
        <v>857405</v>
      </c>
      <c r="L1514" s="98">
        <v>799675</v>
      </c>
      <c r="M1514" s="121"/>
      <c r="N1514" s="100">
        <v>0.40979325575326725</v>
      </c>
      <c r="O1514" s="100">
        <v>0.39904791748863977</v>
      </c>
      <c r="P1514" s="101">
        <v>0.47603613575338888</v>
      </c>
      <c r="Q1514" s="101">
        <v>0.48560685339105902</v>
      </c>
      <c r="R1514" s="101">
        <v>0.50586271018091822</v>
      </c>
      <c r="S1514" s="206">
        <v>0.54054049166567952</v>
      </c>
      <c r="T1514" s="101">
        <v>0.57469376845661158</v>
      </c>
      <c r="U1514" s="121"/>
      <c r="V1514" s="102">
        <v>72.34347073710299</v>
      </c>
      <c r="W1514" s="102">
        <v>75.09</v>
      </c>
      <c r="X1514" s="103">
        <v>76.773905644753455</v>
      </c>
      <c r="Y1514" s="103">
        <v>77.418930807263351</v>
      </c>
      <c r="Z1514" s="103">
        <v>78.048024786539131</v>
      </c>
      <c r="AA1514" s="107">
        <v>79.791268749230539</v>
      </c>
      <c r="AB1514" s="103">
        <v>80.872630004939097</v>
      </c>
      <c r="AC1514" s="103"/>
      <c r="AD1514" s="104">
        <v>71.010950456296797</v>
      </c>
      <c r="AE1514" s="104">
        <v>62.054342340471557</v>
      </c>
      <c r="AF1514" s="103">
        <v>72.115384615384613</v>
      </c>
      <c r="AG1514" s="103">
        <v>72.115384615384613</v>
      </c>
      <c r="AH1514" s="103">
        <v>72.954037070519959</v>
      </c>
      <c r="AI1514" s="107">
        <v>71.96158533835046</v>
      </c>
      <c r="AJ1514" s="105">
        <v>71.697704634040718</v>
      </c>
      <c r="AK1514" s="103"/>
      <c r="AL1514" s="106">
        <v>9.304060010387774</v>
      </c>
      <c r="AM1514" s="106">
        <v>9.5035637301927522</v>
      </c>
      <c r="AN1514" s="103">
        <v>9.7752460630647526</v>
      </c>
      <c r="AO1514" s="103">
        <v>9.7903864380240311</v>
      </c>
      <c r="AP1514" s="103">
        <v>9.8361722237692195</v>
      </c>
      <c r="AQ1514" s="107">
        <v>9.5550595071007791</v>
      </c>
      <c r="AR1514" s="103">
        <v>9.1516627701071904</v>
      </c>
      <c r="AS1514" s="103"/>
      <c r="AT1514" s="106">
        <v>423.33288432679757</v>
      </c>
      <c r="AU1514" s="106">
        <v>358.37357808351283</v>
      </c>
      <c r="AV1514" s="107">
        <v>519.21158278003566</v>
      </c>
      <c r="AW1514" s="107">
        <v>542.20176478697294</v>
      </c>
      <c r="AX1514" s="107">
        <v>596.68373137645472</v>
      </c>
      <c r="AY1514" s="107">
        <v>715.05299487869422</v>
      </c>
      <c r="AZ1514" s="107">
        <v>859.6644643976415</v>
      </c>
      <c r="BA1514" s="107"/>
    </row>
    <row r="1515" spans="1:53" x14ac:dyDescent="0.25">
      <c r="A1515" s="180" t="s">
        <v>2699</v>
      </c>
      <c r="B1515" s="181">
        <v>1</v>
      </c>
      <c r="C1515" s="182" t="s">
        <v>2700</v>
      </c>
      <c r="D1515" s="31"/>
      <c r="E1515" s="32"/>
      <c r="F1515" s="160">
        <v>276014</v>
      </c>
      <c r="G1515" s="109">
        <v>260948</v>
      </c>
      <c r="H1515" s="110">
        <v>282004</v>
      </c>
      <c r="I1515" s="110">
        <v>284084</v>
      </c>
      <c r="J1515" s="110">
        <v>286105</v>
      </c>
      <c r="K1515" s="110">
        <v>291777</v>
      </c>
      <c r="L1515" s="110">
        <v>270496</v>
      </c>
      <c r="M1515" s="111"/>
      <c r="N1515" s="112">
        <v>0.46427505345487946</v>
      </c>
      <c r="O1515" s="112">
        <v>0.46206424787808181</v>
      </c>
      <c r="P1515" s="113">
        <v>0.53781467501817182</v>
      </c>
      <c r="Q1515" s="113">
        <v>0.55017063249821141</v>
      </c>
      <c r="R1515" s="113">
        <v>0.57192802326094305</v>
      </c>
      <c r="S1515" s="207">
        <v>0.59363582709142371</v>
      </c>
      <c r="T1515" s="113">
        <v>0.61265573640713367</v>
      </c>
      <c r="U1515" s="111"/>
      <c r="V1515" s="114">
        <v>73.578085400000006</v>
      </c>
      <c r="W1515" s="114">
        <v>75.2</v>
      </c>
      <c r="X1515" s="115">
        <v>76.352395506005621</v>
      </c>
      <c r="Y1515" s="115">
        <v>76.742970972968678</v>
      </c>
      <c r="Z1515" s="115">
        <v>77.127840081255627</v>
      </c>
      <c r="AA1515" s="119">
        <v>78.267779184114033</v>
      </c>
      <c r="AB1515" s="115">
        <v>78.997643826442641</v>
      </c>
      <c r="AC1515" s="115"/>
      <c r="AD1515" s="116">
        <v>79.004450872882416</v>
      </c>
      <c r="AE1515" s="116">
        <v>79.267069597072236</v>
      </c>
      <c r="AF1515" s="115">
        <v>80.185152216485662</v>
      </c>
      <c r="AG1515" s="115">
        <v>80.185152216485662</v>
      </c>
      <c r="AH1515" s="115">
        <v>80.185152216485662</v>
      </c>
      <c r="AI1515" s="119">
        <v>78.890066014306456</v>
      </c>
      <c r="AJ1515" s="117">
        <v>77.185745875148839</v>
      </c>
      <c r="AK1515" s="115"/>
      <c r="AL1515" s="118">
        <v>11.049530365119441</v>
      </c>
      <c r="AM1515" s="118">
        <v>11.147921587682434</v>
      </c>
      <c r="AN1515" s="115">
        <v>11.368820920401362</v>
      </c>
      <c r="AO1515" s="115">
        <v>11.350742472163548</v>
      </c>
      <c r="AP1515" s="115">
        <v>11.357740250507582</v>
      </c>
      <c r="AQ1515" s="119">
        <v>11.043692256498197</v>
      </c>
      <c r="AR1515" s="115">
        <v>10.6221</v>
      </c>
      <c r="AS1515" s="115"/>
      <c r="AT1515" s="118">
        <v>459.72945222063839</v>
      </c>
      <c r="AU1515" s="118">
        <v>437.3572175641832</v>
      </c>
      <c r="AV1515" s="119">
        <v>644.49955286656814</v>
      </c>
      <c r="AW1515" s="119">
        <v>683.16809821128072</v>
      </c>
      <c r="AX1515" s="119">
        <v>757.50715928829743</v>
      </c>
      <c r="AY1515" s="119">
        <v>845.53946846541658</v>
      </c>
      <c r="AZ1515" s="119">
        <v>944.56241948858883</v>
      </c>
      <c r="BA1515" s="119"/>
    </row>
    <row r="1516" spans="1:53" x14ac:dyDescent="0.25">
      <c r="A1516" s="180" t="s">
        <v>2701</v>
      </c>
      <c r="B1516" s="181">
        <v>2</v>
      </c>
      <c r="C1516" s="182" t="s">
        <v>2702</v>
      </c>
      <c r="D1516" s="31"/>
      <c r="E1516" s="32"/>
      <c r="F1516" s="160">
        <v>19008</v>
      </c>
      <c r="G1516" s="109">
        <v>17540</v>
      </c>
      <c r="H1516" s="110">
        <v>18375</v>
      </c>
      <c r="I1516" s="110">
        <v>18297</v>
      </c>
      <c r="J1516" s="110">
        <v>18214</v>
      </c>
      <c r="K1516" s="110">
        <v>17940</v>
      </c>
      <c r="L1516" s="110">
        <v>18364</v>
      </c>
      <c r="M1516" s="111"/>
      <c r="N1516" s="112">
        <v>0.38160980903295433</v>
      </c>
      <c r="O1516" s="112">
        <v>0.35044751847005018</v>
      </c>
      <c r="P1516" s="113">
        <v>0.42230887448141652</v>
      </c>
      <c r="Q1516" s="113">
        <v>0.43219650282496141</v>
      </c>
      <c r="R1516" s="113">
        <v>0.45265746661539163</v>
      </c>
      <c r="S1516" s="207">
        <v>0.50452588453202163</v>
      </c>
      <c r="T1516" s="113">
        <v>0.5532531404537897</v>
      </c>
      <c r="U1516" s="111"/>
      <c r="V1516" s="114">
        <v>71.852074999999999</v>
      </c>
      <c r="W1516" s="114">
        <v>74.84</v>
      </c>
      <c r="X1516" s="115">
        <v>76.380775354834441</v>
      </c>
      <c r="Y1516" s="115">
        <v>77.022856886435761</v>
      </c>
      <c r="Z1516" s="115">
        <v>77.624772809339873</v>
      </c>
      <c r="AA1516" s="119">
        <v>79.270470979951597</v>
      </c>
      <c r="AB1516" s="115">
        <v>80.190765241322211</v>
      </c>
      <c r="AC1516" s="115"/>
      <c r="AD1516" s="116">
        <v>59.214119996238544</v>
      </c>
      <c r="AE1516" s="116">
        <v>59.415432988635807</v>
      </c>
      <c r="AF1516" s="115">
        <v>59.687135420966527</v>
      </c>
      <c r="AG1516" s="115">
        <v>59.790213449616772</v>
      </c>
      <c r="AH1516" s="115">
        <v>59.910233660162838</v>
      </c>
      <c r="AI1516" s="119">
        <v>62.93880624862004</v>
      </c>
      <c r="AJ1516" s="117">
        <v>66.18320610687023</v>
      </c>
      <c r="AK1516" s="115"/>
      <c r="AL1516" s="118">
        <v>7.4996669846878694</v>
      </c>
      <c r="AM1516" s="118">
        <v>7.6575323616080819</v>
      </c>
      <c r="AN1516" s="115">
        <v>7.8860186981731877</v>
      </c>
      <c r="AO1516" s="115">
        <v>8.0069442473679224</v>
      </c>
      <c r="AP1516" s="115">
        <v>8.0819394070927206</v>
      </c>
      <c r="AQ1516" s="119">
        <v>7.67640074821065</v>
      </c>
      <c r="AR1516" s="115">
        <v>7.1886000000000001</v>
      </c>
      <c r="AS1516" s="115"/>
      <c r="AT1516" s="118">
        <v>394.83609412716078</v>
      </c>
      <c r="AU1516" s="118">
        <v>292.9860946250941</v>
      </c>
      <c r="AV1516" s="119">
        <v>463.642576655271</v>
      </c>
      <c r="AW1516" s="119">
        <v>483.96027881296629</v>
      </c>
      <c r="AX1516" s="119">
        <v>541.33016254915628</v>
      </c>
      <c r="AY1516" s="119">
        <v>720.778964747602</v>
      </c>
      <c r="AZ1516" s="119">
        <v>940.53599788139445</v>
      </c>
      <c r="BA1516" s="119"/>
    </row>
    <row r="1517" spans="1:53" x14ac:dyDescent="0.25">
      <c r="A1517" s="180" t="s">
        <v>2703</v>
      </c>
      <c r="B1517" s="181">
        <v>3</v>
      </c>
      <c r="C1517" s="182" t="s">
        <v>2704</v>
      </c>
      <c r="D1517" s="31"/>
      <c r="E1517" s="32"/>
      <c r="F1517" s="160">
        <v>12428</v>
      </c>
      <c r="G1517" s="109">
        <v>10673</v>
      </c>
      <c r="H1517" s="110">
        <v>11055</v>
      </c>
      <c r="I1517" s="110">
        <v>10963</v>
      </c>
      <c r="J1517" s="110">
        <v>10868</v>
      </c>
      <c r="K1517" s="110">
        <v>10571</v>
      </c>
      <c r="L1517" s="110">
        <v>11993</v>
      </c>
      <c r="M1517" s="111"/>
      <c r="N1517" s="112">
        <v>0.36262351946196619</v>
      </c>
      <c r="O1517" s="112">
        <v>0.34339584892889324</v>
      </c>
      <c r="P1517" s="113">
        <v>0.39866483900916838</v>
      </c>
      <c r="Q1517" s="113">
        <v>0.40527069106237418</v>
      </c>
      <c r="R1517" s="113">
        <v>0.4215874724097578</v>
      </c>
      <c r="S1517" s="207">
        <v>0.47805340297816301</v>
      </c>
      <c r="T1517" s="113">
        <v>0.53305835435200111</v>
      </c>
      <c r="U1517" s="111"/>
      <c r="V1517" s="114">
        <v>67.700722400000004</v>
      </c>
      <c r="W1517" s="114">
        <v>74.59</v>
      </c>
      <c r="X1517" s="115">
        <v>78.49838449629911</v>
      </c>
      <c r="Y1517" s="115">
        <v>80.12935756014214</v>
      </c>
      <c r="Z1517" s="115">
        <v>81.725354541589383</v>
      </c>
      <c r="AA1517" s="119">
        <v>85.953698849312786</v>
      </c>
      <c r="AB1517" s="115">
        <v>88.595116781549962</v>
      </c>
      <c r="AC1517" s="115"/>
      <c r="AD1517" s="116">
        <v>60.908331438168531</v>
      </c>
      <c r="AE1517" s="116">
        <v>61.164853750109806</v>
      </c>
      <c r="AF1517" s="115">
        <v>61.511069537136635</v>
      </c>
      <c r="AG1517" s="115">
        <v>61.642416321588215</v>
      </c>
      <c r="AH1517" s="115">
        <v>61.795351616634655</v>
      </c>
      <c r="AI1517" s="119">
        <v>64.460474557796488</v>
      </c>
      <c r="AJ1517" s="117">
        <v>67.296786389413981</v>
      </c>
      <c r="AK1517" s="115"/>
      <c r="AL1517" s="118">
        <v>6.5435421063739971</v>
      </c>
      <c r="AM1517" s="118">
        <v>6.8533376459510347</v>
      </c>
      <c r="AN1517" s="115">
        <v>7.2735145118907134</v>
      </c>
      <c r="AO1517" s="115">
        <v>7.3282914256893088</v>
      </c>
      <c r="AP1517" s="115">
        <v>7.4229919986936643</v>
      </c>
      <c r="AQ1517" s="119">
        <v>7.3884879960434802</v>
      </c>
      <c r="AR1517" s="115">
        <v>7.2160000000000002</v>
      </c>
      <c r="AS1517" s="115"/>
      <c r="AT1517" s="118">
        <v>401.14684698345138</v>
      </c>
      <c r="AU1517" s="118">
        <v>293.85897751976273</v>
      </c>
      <c r="AV1517" s="119">
        <v>394.73749329769356</v>
      </c>
      <c r="AW1517" s="119">
        <v>399.5270104719911</v>
      </c>
      <c r="AX1517" s="119">
        <v>429.94496562880903</v>
      </c>
      <c r="AY1517" s="119">
        <v>561.31726041607908</v>
      </c>
      <c r="AZ1517" s="119">
        <v>730.30659526096292</v>
      </c>
      <c r="BA1517" s="119"/>
    </row>
    <row r="1518" spans="1:53" x14ac:dyDescent="0.25">
      <c r="A1518" s="180" t="s">
        <v>2705</v>
      </c>
      <c r="B1518" s="181">
        <v>4</v>
      </c>
      <c r="C1518" s="182" t="s">
        <v>2706</v>
      </c>
      <c r="D1518" s="31"/>
      <c r="E1518" s="32"/>
      <c r="F1518" s="160">
        <v>2603</v>
      </c>
      <c r="G1518" s="109">
        <v>2238</v>
      </c>
      <c r="H1518" s="110">
        <v>2299</v>
      </c>
      <c r="I1518" s="110">
        <v>2273</v>
      </c>
      <c r="J1518" s="110">
        <v>2247</v>
      </c>
      <c r="K1518" s="110">
        <v>2167</v>
      </c>
      <c r="L1518" s="110">
        <v>2342</v>
      </c>
      <c r="M1518" s="111"/>
      <c r="N1518" s="112">
        <v>0.47081671269076109</v>
      </c>
      <c r="O1518" s="112">
        <v>0.46394584406127709</v>
      </c>
      <c r="P1518" s="113">
        <v>0.53282992244829785</v>
      </c>
      <c r="Q1518" s="113">
        <v>0.54318884484099184</v>
      </c>
      <c r="R1518" s="113">
        <v>0.56350325694846382</v>
      </c>
      <c r="S1518" s="207">
        <v>0.58301156609333071</v>
      </c>
      <c r="T1518" s="113">
        <v>0.60096168354784663</v>
      </c>
      <c r="U1518" s="111"/>
      <c r="V1518" s="114">
        <v>72.763438250000007</v>
      </c>
      <c r="W1518" s="114">
        <v>75.09</v>
      </c>
      <c r="X1518" s="115">
        <v>76.488040174312502</v>
      </c>
      <c r="Y1518" s="115">
        <v>77.021423442183547</v>
      </c>
      <c r="Z1518" s="115">
        <v>77.536329266818882</v>
      </c>
      <c r="AA1518" s="119">
        <v>79.01007078861403</v>
      </c>
      <c r="AB1518" s="115">
        <v>79.918177814418456</v>
      </c>
      <c r="AC1518" s="115"/>
      <c r="AD1518" s="116">
        <v>79.294301014166209</v>
      </c>
      <c r="AE1518" s="116">
        <v>79.557077404190053</v>
      </c>
      <c r="AF1518" s="115">
        <v>80.487804878048792</v>
      </c>
      <c r="AG1518" s="115">
        <v>80.487804878048792</v>
      </c>
      <c r="AH1518" s="115">
        <v>80.487804878048792</v>
      </c>
      <c r="AI1518" s="119">
        <v>79.839887301693253</v>
      </c>
      <c r="AJ1518" s="117">
        <v>78.835978835978835</v>
      </c>
      <c r="AK1518" s="115"/>
      <c r="AL1518" s="118">
        <v>10.858082014987511</v>
      </c>
      <c r="AM1518" s="118">
        <v>10.875270807926828</v>
      </c>
      <c r="AN1518" s="115">
        <v>11.135499434669697</v>
      </c>
      <c r="AO1518" s="115">
        <v>11.078758888888888</v>
      </c>
      <c r="AP1518" s="115">
        <v>11.130885955435518</v>
      </c>
      <c r="AQ1518" s="119">
        <v>10.72565179099071</v>
      </c>
      <c r="AR1518" s="115">
        <v>10.241</v>
      </c>
      <c r="AS1518" s="115"/>
      <c r="AT1518" s="118">
        <v>489.39470764633256</v>
      </c>
      <c r="AU1518" s="118">
        <v>448.51757639495673</v>
      </c>
      <c r="AV1518" s="119">
        <v>632.36253618139369</v>
      </c>
      <c r="AW1518" s="119">
        <v>663.30809608702816</v>
      </c>
      <c r="AX1518" s="119">
        <v>727.65253868848629</v>
      </c>
      <c r="AY1518" s="119">
        <v>801.01836863849167</v>
      </c>
      <c r="AZ1518" s="119">
        <v>888.84176410752252</v>
      </c>
      <c r="BA1518" s="119"/>
    </row>
    <row r="1519" spans="1:53" x14ac:dyDescent="0.25">
      <c r="A1519" s="180" t="s">
        <v>2707</v>
      </c>
      <c r="B1519" s="181">
        <v>5</v>
      </c>
      <c r="C1519" s="182" t="s">
        <v>2708</v>
      </c>
      <c r="D1519" s="31"/>
      <c r="E1519" s="32"/>
      <c r="F1519" s="160">
        <v>158110</v>
      </c>
      <c r="G1519" s="109">
        <v>161717</v>
      </c>
      <c r="H1519" s="110">
        <v>178899</v>
      </c>
      <c r="I1519" s="110">
        <v>181782</v>
      </c>
      <c r="J1519" s="110">
        <v>184660</v>
      </c>
      <c r="K1519" s="110">
        <v>193232</v>
      </c>
      <c r="L1519" s="110">
        <v>156498</v>
      </c>
      <c r="M1519" s="111"/>
      <c r="N1519" s="112">
        <v>0.40501387090118518</v>
      </c>
      <c r="O1519" s="112">
        <v>0.3831873461710068</v>
      </c>
      <c r="P1519" s="113">
        <v>0.44042268070399498</v>
      </c>
      <c r="Q1519" s="113">
        <v>0.44687039827187419</v>
      </c>
      <c r="R1519" s="113">
        <v>0.46320647175927482</v>
      </c>
      <c r="S1519" s="207">
        <v>0.50633717960817759</v>
      </c>
      <c r="T1519" s="113">
        <v>0.54746239863553892</v>
      </c>
      <c r="U1519" s="111"/>
      <c r="V1519" s="114">
        <v>72.023188099999999</v>
      </c>
      <c r="W1519" s="114">
        <v>75.06</v>
      </c>
      <c r="X1519" s="115">
        <v>76.993885246532543</v>
      </c>
      <c r="Y1519" s="115">
        <v>77.732265171610408</v>
      </c>
      <c r="Z1519" s="115">
        <v>78.462672048830555</v>
      </c>
      <c r="AA1519" s="119">
        <v>80.458304226263635</v>
      </c>
      <c r="AB1519" s="115">
        <v>81.733094656739297</v>
      </c>
      <c r="AC1519" s="115"/>
      <c r="AD1519" s="116">
        <v>68.97341565544383</v>
      </c>
      <c r="AE1519" s="116">
        <v>69.23519349518557</v>
      </c>
      <c r="AF1519" s="115">
        <v>69.734319364557649</v>
      </c>
      <c r="AG1519" s="115">
        <v>69.734319364557649</v>
      </c>
      <c r="AH1519" s="115">
        <v>69.878608752952474</v>
      </c>
      <c r="AI1519" s="119">
        <v>70.299511890035546</v>
      </c>
      <c r="AJ1519" s="117">
        <v>70.639300134589504</v>
      </c>
      <c r="AK1519" s="115"/>
      <c r="AL1519" s="118">
        <v>8.6133596810259299</v>
      </c>
      <c r="AM1519" s="118">
        <v>8.8260879779072567</v>
      </c>
      <c r="AN1519" s="115">
        <v>9.2050865961074617</v>
      </c>
      <c r="AO1519" s="115">
        <v>9.1937374231195523</v>
      </c>
      <c r="AP1519" s="115">
        <v>9.2654393430954904</v>
      </c>
      <c r="AQ1519" s="119">
        <v>9.0017968253465117</v>
      </c>
      <c r="AR1519" s="115">
        <v>8.5993999999999993</v>
      </c>
      <c r="AS1519" s="115"/>
      <c r="AT1519" s="118">
        <v>398.23563041579507</v>
      </c>
      <c r="AU1519" s="118">
        <v>319.01071904988953</v>
      </c>
      <c r="AV1519" s="119">
        <v>437.97745416572309</v>
      </c>
      <c r="AW1519" s="119">
        <v>450.36068297785818</v>
      </c>
      <c r="AX1519" s="119">
        <v>488.61324871784427</v>
      </c>
      <c r="AY1519" s="119">
        <v>614.78720586256532</v>
      </c>
      <c r="AZ1519" s="119">
        <v>770.49592444845609</v>
      </c>
      <c r="BA1519" s="119"/>
    </row>
    <row r="1520" spans="1:53" x14ac:dyDescent="0.25">
      <c r="A1520" s="180" t="s">
        <v>2709</v>
      </c>
      <c r="B1520" s="181">
        <v>6</v>
      </c>
      <c r="C1520" s="182" t="s">
        <v>2710</v>
      </c>
      <c r="D1520" s="31"/>
      <c r="E1520" s="32"/>
      <c r="F1520" s="160">
        <v>69865</v>
      </c>
      <c r="G1520" s="109">
        <v>77699</v>
      </c>
      <c r="H1520" s="110">
        <v>85197</v>
      </c>
      <c r="I1520" s="110">
        <v>86287</v>
      </c>
      <c r="J1520" s="110">
        <v>87369</v>
      </c>
      <c r="K1520" s="110">
        <v>90546</v>
      </c>
      <c r="L1520" s="110">
        <v>90912</v>
      </c>
      <c r="M1520" s="111"/>
      <c r="N1520" s="112">
        <v>0.41365713920032565</v>
      </c>
      <c r="O1520" s="112">
        <v>0.3901834413268031</v>
      </c>
      <c r="P1520" s="113">
        <v>0.45548997584803097</v>
      </c>
      <c r="Q1520" s="113">
        <v>0.46341866575399016</v>
      </c>
      <c r="R1520" s="113">
        <v>0.48195837606908964</v>
      </c>
      <c r="S1520" s="207">
        <v>0.52974955678642632</v>
      </c>
      <c r="T1520" s="113">
        <v>0.57542166842418885</v>
      </c>
      <c r="U1520" s="111"/>
      <c r="V1520" s="114">
        <v>72.294737150000003</v>
      </c>
      <c r="W1520" s="114">
        <v>75.09</v>
      </c>
      <c r="X1520" s="115">
        <v>76.913484912172635</v>
      </c>
      <c r="Y1520" s="115">
        <v>77.602460119438319</v>
      </c>
      <c r="Z1520" s="115">
        <v>78.287667443542304</v>
      </c>
      <c r="AA1520" s="119">
        <v>80.161605807366186</v>
      </c>
      <c r="AB1520" s="115">
        <v>81.373182906326832</v>
      </c>
      <c r="AC1520" s="115"/>
      <c r="AD1520" s="116">
        <v>69.994344672724537</v>
      </c>
      <c r="AE1520" s="116">
        <v>70.247240670483478</v>
      </c>
      <c r="AF1520" s="115">
        <v>70.769230769230774</v>
      </c>
      <c r="AG1520" s="115">
        <v>70.769230769230774</v>
      </c>
      <c r="AH1520" s="115">
        <v>70.868825537051308</v>
      </c>
      <c r="AI1520" s="119">
        <v>71.08468529250321</v>
      </c>
      <c r="AJ1520" s="117">
        <v>71.174199975096499</v>
      </c>
      <c r="AK1520" s="115"/>
      <c r="AL1520" s="118">
        <v>9.1734199146054198</v>
      </c>
      <c r="AM1520" s="118">
        <v>9.3645693455417263</v>
      </c>
      <c r="AN1520" s="115">
        <v>9.6717974641052749</v>
      </c>
      <c r="AO1520" s="115">
        <v>9.6606647062769735</v>
      </c>
      <c r="AP1520" s="115">
        <v>9.7165639247486197</v>
      </c>
      <c r="AQ1520" s="119">
        <v>9.5513325495512937</v>
      </c>
      <c r="AR1520" s="115">
        <v>9.2706999999999997</v>
      </c>
      <c r="AS1520" s="115"/>
      <c r="AT1520" s="118">
        <v>402.1598152780889</v>
      </c>
      <c r="AU1520" s="118">
        <v>321.72204118835003</v>
      </c>
      <c r="AV1520" s="119">
        <v>464.84258603074863</v>
      </c>
      <c r="AW1520" s="119">
        <v>482.06944022364098</v>
      </c>
      <c r="AX1520" s="119">
        <v>529.33146370728252</v>
      </c>
      <c r="AY1520" s="119">
        <v>674.89842996155494</v>
      </c>
      <c r="AZ1520" s="119">
        <v>851.87664602615678</v>
      </c>
      <c r="BA1520" s="119"/>
    </row>
    <row r="1521" spans="1:53" x14ac:dyDescent="0.25">
      <c r="A1521" s="180" t="s">
        <v>2711</v>
      </c>
      <c r="B1521" s="181">
        <v>7</v>
      </c>
      <c r="C1521" s="182" t="s">
        <v>2712</v>
      </c>
      <c r="D1521" s="31"/>
      <c r="E1521" s="32"/>
      <c r="F1521" s="160">
        <v>9897</v>
      </c>
      <c r="G1521" s="109">
        <v>9351</v>
      </c>
      <c r="H1521" s="110">
        <v>10031</v>
      </c>
      <c r="I1521" s="110">
        <v>10076</v>
      </c>
      <c r="J1521" s="110">
        <v>10119</v>
      </c>
      <c r="K1521" s="110">
        <v>10234</v>
      </c>
      <c r="L1521" s="110">
        <v>9986</v>
      </c>
      <c r="M1521" s="111"/>
      <c r="N1521" s="112">
        <v>0.38182017243203187</v>
      </c>
      <c r="O1521" s="112">
        <v>0.35497464551142133</v>
      </c>
      <c r="P1521" s="113">
        <v>0.4225584050546351</v>
      </c>
      <c r="Q1521" s="113">
        <v>0.43208109022149943</v>
      </c>
      <c r="R1521" s="113">
        <v>0.45156613552399177</v>
      </c>
      <c r="S1521" s="207">
        <v>0.49437911922115729</v>
      </c>
      <c r="T1521" s="113">
        <v>0.53536356296894849</v>
      </c>
      <c r="U1521" s="111"/>
      <c r="V1521" s="114">
        <v>71.494969400000002</v>
      </c>
      <c r="W1521" s="114">
        <v>74.69</v>
      </c>
      <c r="X1521" s="115">
        <v>76.404434326335505</v>
      </c>
      <c r="Y1521" s="115">
        <v>77.118915954618728</v>
      </c>
      <c r="Z1521" s="115">
        <v>77.801128690644575</v>
      </c>
      <c r="AA1521" s="119">
        <v>79.606656936717627</v>
      </c>
      <c r="AB1521" s="115">
        <v>80.649141670117999</v>
      </c>
      <c r="AC1521" s="115"/>
      <c r="AD1521" s="116">
        <v>65.427419384909584</v>
      </c>
      <c r="AE1521" s="116">
        <v>65.61141541320427</v>
      </c>
      <c r="AF1521" s="115">
        <v>65.859745974642692</v>
      </c>
      <c r="AG1521" s="115">
        <v>65.953957220773603</v>
      </c>
      <c r="AH1521" s="115">
        <v>66.063653280588724</v>
      </c>
      <c r="AI1521" s="119">
        <v>66.604284645174118</v>
      </c>
      <c r="AJ1521" s="117">
        <v>67.148488830486201</v>
      </c>
      <c r="AK1521" s="115"/>
      <c r="AL1521" s="118">
        <v>7.5248437470725991</v>
      </c>
      <c r="AM1521" s="118">
        <v>7.7370591560835713</v>
      </c>
      <c r="AN1521" s="115">
        <v>7.8945123319540214</v>
      </c>
      <c r="AO1521" s="115">
        <v>8.0071406013650623</v>
      </c>
      <c r="AP1521" s="115">
        <v>8.0805532688518724</v>
      </c>
      <c r="AQ1521" s="119">
        <v>7.7769162545177606</v>
      </c>
      <c r="AR1521" s="115">
        <v>7.3982999999999999</v>
      </c>
      <c r="AS1521" s="115"/>
      <c r="AT1521" s="118">
        <v>379.76349442829274</v>
      </c>
      <c r="AU1521" s="118">
        <v>289.1908775457228</v>
      </c>
      <c r="AV1521" s="119">
        <v>443.31232553507942</v>
      </c>
      <c r="AW1521" s="119">
        <v>461.33062594530799</v>
      </c>
      <c r="AX1521" s="119">
        <v>512.14787156213674</v>
      </c>
      <c r="AY1521" s="119">
        <v>653.09815261095355</v>
      </c>
      <c r="AZ1521" s="119">
        <v>827.60005729714555</v>
      </c>
      <c r="BA1521" s="119"/>
    </row>
    <row r="1522" spans="1:53" x14ac:dyDescent="0.25">
      <c r="A1522" s="180" t="s">
        <v>2713</v>
      </c>
      <c r="B1522" s="181">
        <v>8</v>
      </c>
      <c r="C1522" s="182" t="s">
        <v>2714</v>
      </c>
      <c r="D1522" s="31"/>
      <c r="E1522" s="32"/>
      <c r="F1522" s="160">
        <v>32340</v>
      </c>
      <c r="G1522" s="109">
        <v>30123</v>
      </c>
      <c r="H1522" s="110">
        <v>31928</v>
      </c>
      <c r="I1522" s="110">
        <v>31931</v>
      </c>
      <c r="J1522" s="110">
        <v>31919</v>
      </c>
      <c r="K1522" s="110">
        <v>31847</v>
      </c>
      <c r="L1522" s="110">
        <v>32225</v>
      </c>
      <c r="M1522" s="111"/>
      <c r="N1522" s="112">
        <v>0.36351897769183938</v>
      </c>
      <c r="O1522" s="112">
        <v>0.3169483640405184</v>
      </c>
      <c r="P1522" s="113">
        <v>0.36521624866166347</v>
      </c>
      <c r="Q1522" s="113">
        <v>0.36790216024785111</v>
      </c>
      <c r="R1522" s="113">
        <v>0.38104415064843428</v>
      </c>
      <c r="S1522" s="207">
        <v>0.44275254043613654</v>
      </c>
      <c r="T1522" s="113">
        <v>0.50236537596616793</v>
      </c>
      <c r="U1522" s="111"/>
      <c r="V1522" s="114">
        <v>70.163263099999995</v>
      </c>
      <c r="W1522" s="114">
        <v>74.77</v>
      </c>
      <c r="X1522" s="115">
        <v>77.53950327823334</v>
      </c>
      <c r="Y1522" s="115">
        <v>78.665125994755272</v>
      </c>
      <c r="Z1522" s="115">
        <v>79.780769882281575</v>
      </c>
      <c r="AA1522" s="119">
        <v>82.662481875217509</v>
      </c>
      <c r="AB1522" s="115">
        <v>84.481623993093862</v>
      </c>
      <c r="AC1522" s="115"/>
      <c r="AD1522" s="116">
        <v>57.899141194218586</v>
      </c>
      <c r="AE1522" s="116">
        <v>58.092492061998122</v>
      </c>
      <c r="AF1522" s="115">
        <v>58.353448398910999</v>
      </c>
      <c r="AG1522" s="115">
        <v>58.452449591289067</v>
      </c>
      <c r="AH1522" s="115">
        <v>58.567722885793437</v>
      </c>
      <c r="AI1522" s="119">
        <v>60.285758989945862</v>
      </c>
      <c r="AJ1522" s="117">
        <v>62.107542403464457</v>
      </c>
      <c r="AK1522" s="115"/>
      <c r="AL1522" s="118">
        <v>6.8539157244913804</v>
      </c>
      <c r="AM1522" s="118">
        <v>7.0971335600598557</v>
      </c>
      <c r="AN1522" s="115">
        <v>7.3327598492757389</v>
      </c>
      <c r="AO1522" s="115">
        <v>7.4653101945525293</v>
      </c>
      <c r="AP1522" s="115">
        <v>7.5399537761020881</v>
      </c>
      <c r="AQ1522" s="119">
        <v>7.2897812463631837</v>
      </c>
      <c r="AR1522" s="115">
        <v>6.9443000000000001</v>
      </c>
      <c r="AS1522" s="115"/>
      <c r="AT1522" s="118">
        <v>381.54388492287302</v>
      </c>
      <c r="AU1522" s="118">
        <v>238.24963930856097</v>
      </c>
      <c r="AV1522" s="119">
        <v>322.58914166119462</v>
      </c>
      <c r="AW1522" s="119">
        <v>319.186865341361</v>
      </c>
      <c r="AX1522" s="119">
        <v>341.99177886323446</v>
      </c>
      <c r="AY1522" s="119">
        <v>496.12356238919165</v>
      </c>
      <c r="AZ1522" s="119">
        <v>699.58924805647814</v>
      </c>
      <c r="BA1522" s="119"/>
    </row>
    <row r="1523" spans="1:53" x14ac:dyDescent="0.25">
      <c r="A1523" s="180" t="s">
        <v>2715</v>
      </c>
      <c r="B1523" s="181">
        <v>9</v>
      </c>
      <c r="C1523" s="182" t="s">
        <v>2716</v>
      </c>
      <c r="D1523" s="31"/>
      <c r="E1523" s="32"/>
      <c r="F1523" s="160">
        <v>2717</v>
      </c>
      <c r="G1523" s="109">
        <v>2420</v>
      </c>
      <c r="H1523" s="110">
        <v>2485</v>
      </c>
      <c r="I1523" s="110">
        <v>2456</v>
      </c>
      <c r="J1523" s="110">
        <v>2427</v>
      </c>
      <c r="K1523" s="110">
        <v>2338</v>
      </c>
      <c r="L1523" s="110">
        <v>2458</v>
      </c>
      <c r="M1523" s="111"/>
      <c r="N1523" s="112">
        <v>0.3918015548271202</v>
      </c>
      <c r="O1523" s="112">
        <v>0.32578243237604382</v>
      </c>
      <c r="P1523" s="113">
        <v>0.40684871062686567</v>
      </c>
      <c r="Q1523" s="113">
        <v>0.41397545206696945</v>
      </c>
      <c r="R1523" s="113">
        <v>0.43648618493356406</v>
      </c>
      <c r="S1523" s="207">
        <v>0.46780015265034813</v>
      </c>
      <c r="T1523" s="113">
        <v>0.49883718160548762</v>
      </c>
      <c r="U1523" s="111"/>
      <c r="V1523" s="114">
        <v>70.219060850000005</v>
      </c>
      <c r="W1523" s="114">
        <v>74.91</v>
      </c>
      <c r="X1523" s="115">
        <v>77.492298215580718</v>
      </c>
      <c r="Y1523" s="115">
        <v>78.583846878794148</v>
      </c>
      <c r="Z1523" s="115">
        <v>79.644309756940473</v>
      </c>
      <c r="AA1523" s="119">
        <v>82.332676017627591</v>
      </c>
      <c r="AB1523" s="115">
        <v>83.925904695708496</v>
      </c>
      <c r="AC1523" s="115"/>
      <c r="AD1523" s="116">
        <v>69.44543605890776</v>
      </c>
      <c r="AE1523" s="116">
        <v>69.633610231803829</v>
      </c>
      <c r="AF1523" s="115">
        <v>70</v>
      </c>
      <c r="AG1523" s="115">
        <v>70</v>
      </c>
      <c r="AH1523" s="115">
        <v>70.096117425225714</v>
      </c>
      <c r="AI1523" s="119">
        <v>60.973856832873935</v>
      </c>
      <c r="AJ1523" s="117">
        <v>50.967741935483865</v>
      </c>
      <c r="AK1523" s="115"/>
      <c r="AL1523" s="118">
        <v>7.3718660550458726</v>
      </c>
      <c r="AM1523" s="118">
        <v>7.4388344514325642</v>
      </c>
      <c r="AN1523" s="115">
        <v>7.6204847352382785</v>
      </c>
      <c r="AO1523" s="115">
        <v>7.7222388493859073</v>
      </c>
      <c r="AP1523" s="115">
        <v>7.782803797468353</v>
      </c>
      <c r="AQ1523" s="119">
        <v>7.4573037866980094</v>
      </c>
      <c r="AR1523" s="115">
        <v>7.0850999999999997</v>
      </c>
      <c r="AS1523" s="115"/>
      <c r="AT1523" s="118">
        <v>411.84875498063479</v>
      </c>
      <c r="AU1523" s="118">
        <v>229.85144577794358</v>
      </c>
      <c r="AV1523" s="119">
        <v>389.23134928019903</v>
      </c>
      <c r="AW1523" s="119">
        <v>397.41840506730085</v>
      </c>
      <c r="AX1523" s="119">
        <v>449.17086721753054</v>
      </c>
      <c r="AY1523" s="119">
        <v>570.81470372936747</v>
      </c>
      <c r="AZ1523" s="119">
        <v>750.3329605179149</v>
      </c>
      <c r="BA1523" s="119"/>
    </row>
    <row r="1524" spans="1:53" x14ac:dyDescent="0.25">
      <c r="A1524" s="180" t="s">
        <v>2717</v>
      </c>
      <c r="B1524" s="181">
        <v>10</v>
      </c>
      <c r="C1524" s="182" t="s">
        <v>2718</v>
      </c>
      <c r="D1524" s="31"/>
      <c r="E1524" s="32"/>
      <c r="F1524" s="160">
        <v>12516</v>
      </c>
      <c r="G1524" s="109">
        <v>9954</v>
      </c>
      <c r="H1524" s="110">
        <v>10309</v>
      </c>
      <c r="I1524" s="110">
        <v>10222</v>
      </c>
      <c r="J1524" s="110">
        <v>10132</v>
      </c>
      <c r="K1524" s="110">
        <v>9854</v>
      </c>
      <c r="L1524" s="110">
        <v>8201</v>
      </c>
      <c r="M1524" s="111"/>
      <c r="N1524" s="112">
        <v>0.36174421532671552</v>
      </c>
      <c r="O1524" s="112">
        <v>0.31733549465352306</v>
      </c>
      <c r="P1524" s="113">
        <v>0.38928625398493216</v>
      </c>
      <c r="Q1524" s="113">
        <v>0.39945874426392258</v>
      </c>
      <c r="R1524" s="113">
        <v>0.41969486306261417</v>
      </c>
      <c r="S1524" s="207">
        <v>0.46403597678078506</v>
      </c>
      <c r="T1524" s="113">
        <v>0.50914925627138763</v>
      </c>
      <c r="U1524" s="111"/>
      <c r="V1524" s="114">
        <v>71.922752150000008</v>
      </c>
      <c r="W1524" s="114">
        <v>74.77</v>
      </c>
      <c r="X1524" s="115">
        <v>76.067439885723445</v>
      </c>
      <c r="Y1524" s="115">
        <v>76.637747026336328</v>
      </c>
      <c r="Z1524" s="115">
        <v>77.153872636326909</v>
      </c>
      <c r="AA1524" s="119">
        <v>78.514469663873911</v>
      </c>
      <c r="AB1524" s="115">
        <v>79.169670454764812</v>
      </c>
      <c r="AC1524" s="115"/>
      <c r="AD1524" s="116">
        <v>56.78343313634133</v>
      </c>
      <c r="AE1524" s="116">
        <v>56.929116366970547</v>
      </c>
      <c r="AF1524" s="115">
        <v>57.125737994022039</v>
      </c>
      <c r="AG1524" s="115">
        <v>57.200331988387909</v>
      </c>
      <c r="AH1524" s="115">
        <v>57.287186452200388</v>
      </c>
      <c r="AI1524" s="119">
        <v>58.999562027754791</v>
      </c>
      <c r="AJ1524" s="117">
        <v>60.826446280991732</v>
      </c>
      <c r="AK1524" s="115"/>
      <c r="AL1524" s="118">
        <v>6.579206167218544</v>
      </c>
      <c r="AM1524" s="118">
        <v>6.7320441739453631</v>
      </c>
      <c r="AN1524" s="115">
        <v>6.7838841204602618</v>
      </c>
      <c r="AO1524" s="115">
        <v>7.0122297912069254</v>
      </c>
      <c r="AP1524" s="115">
        <v>7.0658162175648691</v>
      </c>
      <c r="AQ1524" s="119">
        <v>6.8032729296182604</v>
      </c>
      <c r="AR1524" s="115">
        <v>6.5143000000000004</v>
      </c>
      <c r="AS1524" s="115"/>
      <c r="AT1524" s="118">
        <v>376.30680579828237</v>
      </c>
      <c r="AU1524" s="118">
        <v>248.56002345799979</v>
      </c>
      <c r="AV1524" s="119">
        <v>416.57119844380077</v>
      </c>
      <c r="AW1524" s="119">
        <v>433.42795844366765</v>
      </c>
      <c r="AX1524" s="119">
        <v>489.84680608429227</v>
      </c>
      <c r="AY1524" s="119">
        <v>640.68188891124737</v>
      </c>
      <c r="AZ1524" s="119">
        <v>836.93037524629165</v>
      </c>
      <c r="BA1524" s="119"/>
    </row>
    <row r="1525" spans="1:53" x14ac:dyDescent="0.25">
      <c r="A1525" s="180" t="s">
        <v>2719</v>
      </c>
      <c r="B1525" s="181">
        <v>11</v>
      </c>
      <c r="C1525" s="182" t="s">
        <v>2720</v>
      </c>
      <c r="D1525" s="31"/>
      <c r="E1525" s="32"/>
      <c r="F1525" s="160">
        <v>11171</v>
      </c>
      <c r="G1525" s="109">
        <v>8942</v>
      </c>
      <c r="H1525" s="110">
        <v>9588</v>
      </c>
      <c r="I1525" s="110">
        <v>9631</v>
      </c>
      <c r="J1525" s="110">
        <v>9672</v>
      </c>
      <c r="K1525" s="110">
        <v>9782</v>
      </c>
      <c r="L1525" s="110">
        <v>12704</v>
      </c>
      <c r="M1525" s="111"/>
      <c r="N1525" s="112">
        <v>0.49465199964028411</v>
      </c>
      <c r="O1525" s="112">
        <v>0.37850297816007178</v>
      </c>
      <c r="P1525" s="113">
        <v>0.39093854073297984</v>
      </c>
      <c r="Q1525" s="113">
        <v>0.36617616734265923</v>
      </c>
      <c r="R1525" s="113">
        <v>0.35762968330996492</v>
      </c>
      <c r="S1525" s="207">
        <v>0.45050109073908168</v>
      </c>
      <c r="T1525" s="113">
        <v>0.53482024268626049</v>
      </c>
      <c r="U1525" s="111"/>
      <c r="V1525" s="114">
        <v>71.640043550000001</v>
      </c>
      <c r="W1525" s="114">
        <v>75.13</v>
      </c>
      <c r="X1525" s="115">
        <v>76.992184220200187</v>
      </c>
      <c r="Y1525" s="115">
        <v>77.755630527817516</v>
      </c>
      <c r="Z1525" s="115">
        <v>78.477324858413098</v>
      </c>
      <c r="AA1525" s="119">
        <v>80.494357819515244</v>
      </c>
      <c r="AB1525" s="115">
        <v>81.669405836505192</v>
      </c>
      <c r="AC1525" s="115"/>
      <c r="AD1525" s="116">
        <v>69.334074105648341</v>
      </c>
      <c r="AE1525" s="116">
        <v>69.560035523429846</v>
      </c>
      <c r="AF1525" s="115">
        <v>70</v>
      </c>
      <c r="AG1525" s="115">
        <v>70</v>
      </c>
      <c r="AH1525" s="115">
        <v>70.115418759882132</v>
      </c>
      <c r="AI1525" s="119">
        <v>65.554927118064143</v>
      </c>
      <c r="AJ1525" s="117">
        <v>60.489060489060485</v>
      </c>
      <c r="AK1525" s="115"/>
      <c r="AL1525" s="118">
        <v>8.065247731888963</v>
      </c>
      <c r="AM1525" s="118">
        <v>8.2511572149932029</v>
      </c>
      <c r="AN1525" s="115">
        <v>8.5315540031326051</v>
      </c>
      <c r="AO1525" s="115">
        <v>8.5689077608360478</v>
      </c>
      <c r="AP1525" s="115">
        <v>8.6013037811611159</v>
      </c>
      <c r="AQ1525" s="119">
        <v>8.1419618776101359</v>
      </c>
      <c r="AR1525" s="115">
        <v>7.5419999999999998</v>
      </c>
      <c r="AS1525" s="115"/>
      <c r="AT1525" s="118">
        <v>728.92130566999037</v>
      </c>
      <c r="AU1525" s="118">
        <v>319.59275121454795</v>
      </c>
      <c r="AV1525" s="119">
        <v>330.04826073853434</v>
      </c>
      <c r="AW1525" s="119">
        <v>273.28978988349292</v>
      </c>
      <c r="AX1525" s="119">
        <v>253.29334402480987</v>
      </c>
      <c r="AY1525" s="119">
        <v>485.33590413684584</v>
      </c>
      <c r="AZ1525" s="119">
        <v>842.2669704051558</v>
      </c>
      <c r="BA1525" s="119"/>
    </row>
    <row r="1526" spans="1:53" x14ac:dyDescent="0.25">
      <c r="A1526" s="180" t="s">
        <v>2721</v>
      </c>
      <c r="B1526" s="181">
        <v>12</v>
      </c>
      <c r="C1526" s="182" t="s">
        <v>2722</v>
      </c>
      <c r="D1526" s="31"/>
      <c r="E1526" s="32"/>
      <c r="F1526" s="160">
        <v>21946</v>
      </c>
      <c r="G1526" s="109">
        <v>32346</v>
      </c>
      <c r="H1526" s="110">
        <v>37531</v>
      </c>
      <c r="I1526" s="110">
        <v>38817</v>
      </c>
      <c r="J1526" s="110">
        <v>40136</v>
      </c>
      <c r="K1526" s="110">
        <v>44285</v>
      </c>
      <c r="L1526" s="110">
        <v>44602</v>
      </c>
      <c r="M1526" s="111"/>
      <c r="N1526" s="112">
        <v>0.4296991986129412</v>
      </c>
      <c r="O1526" s="112">
        <v>0.41468927045532195</v>
      </c>
      <c r="P1526" s="113">
        <v>0.47894931187336554</v>
      </c>
      <c r="Q1526" s="113">
        <v>0.48787798086287665</v>
      </c>
      <c r="R1526" s="113">
        <v>0.50546624169980103</v>
      </c>
      <c r="S1526" s="207">
        <v>0.54177352773485477</v>
      </c>
      <c r="T1526" s="113">
        <v>0.57747789526966087</v>
      </c>
      <c r="U1526" s="111"/>
      <c r="V1526" s="114">
        <v>72.702432709999997</v>
      </c>
      <c r="W1526" s="114">
        <v>75.09</v>
      </c>
      <c r="X1526" s="115">
        <v>76.463834203681031</v>
      </c>
      <c r="Y1526" s="115">
        <v>77.008286110876682</v>
      </c>
      <c r="Z1526" s="115">
        <v>77.532659021194334</v>
      </c>
      <c r="AA1526" s="119">
        <v>78.950826401139125</v>
      </c>
      <c r="AB1526" s="115">
        <v>79.792143903550667</v>
      </c>
      <c r="AC1526" s="115"/>
      <c r="AD1526" s="116">
        <v>66.490671584191944</v>
      </c>
      <c r="AE1526" s="116">
        <v>66.716186282110399</v>
      </c>
      <c r="AF1526" s="115">
        <v>67.054263565891475</v>
      </c>
      <c r="AG1526" s="115">
        <v>67.136022584961026</v>
      </c>
      <c r="AH1526" s="115">
        <v>67.270471540307113</v>
      </c>
      <c r="AI1526" s="119">
        <v>69.656834441557635</v>
      </c>
      <c r="AJ1526" s="117">
        <v>72.185741088180109</v>
      </c>
      <c r="AK1526" s="115"/>
      <c r="AL1526" s="118">
        <v>9.9895141370022564</v>
      </c>
      <c r="AM1526" s="118">
        <v>10.014679596753739</v>
      </c>
      <c r="AN1526" s="115">
        <v>10.202077390200918</v>
      </c>
      <c r="AO1526" s="115">
        <v>10.222013560450534</v>
      </c>
      <c r="AP1526" s="115">
        <v>10.248354219126709</v>
      </c>
      <c r="AQ1526" s="119">
        <v>10.022640602200351</v>
      </c>
      <c r="AR1526" s="115">
        <v>9.7422000000000004</v>
      </c>
      <c r="AS1526" s="115"/>
      <c r="AT1526" s="118">
        <v>432.24278825319283</v>
      </c>
      <c r="AU1526" s="118">
        <v>373.93685070023326</v>
      </c>
      <c r="AV1526" s="119">
        <v>536.27071187229615</v>
      </c>
      <c r="AW1526" s="119">
        <v>558.34452483205962</v>
      </c>
      <c r="AX1526" s="119">
        <v>609.72638674605412</v>
      </c>
      <c r="AY1526" s="119">
        <v>721.4044104364948</v>
      </c>
      <c r="AZ1526" s="119">
        <v>853.09554525017654</v>
      </c>
      <c r="BA1526" s="119"/>
    </row>
    <row r="1527" spans="1:53" x14ac:dyDescent="0.25">
      <c r="A1527" s="180" t="s">
        <v>2723</v>
      </c>
      <c r="B1527" s="181">
        <v>13</v>
      </c>
      <c r="C1527" s="182" t="s">
        <v>2724</v>
      </c>
      <c r="D1527" s="31"/>
      <c r="E1527" s="32"/>
      <c r="F1527" s="160">
        <v>11152</v>
      </c>
      <c r="G1527" s="109">
        <v>12606</v>
      </c>
      <c r="H1527" s="110">
        <v>13904</v>
      </c>
      <c r="I1527" s="110">
        <v>14113</v>
      </c>
      <c r="J1527" s="110">
        <v>14322</v>
      </c>
      <c r="K1527" s="110">
        <v>14942</v>
      </c>
      <c r="L1527" s="110">
        <v>15744</v>
      </c>
      <c r="M1527" s="111"/>
      <c r="N1527" s="112">
        <v>0.41189993784637552</v>
      </c>
      <c r="O1527" s="112">
        <v>0.39719941065697334</v>
      </c>
      <c r="P1527" s="113">
        <v>0.46439515742531778</v>
      </c>
      <c r="Q1527" s="113">
        <v>0.47479910533431241</v>
      </c>
      <c r="R1527" s="113">
        <v>0.49421576035359166</v>
      </c>
      <c r="S1527" s="207">
        <v>0.531251392180766</v>
      </c>
      <c r="T1527" s="113">
        <v>0.56376375395635958</v>
      </c>
      <c r="U1527" s="111"/>
      <c r="V1527" s="114">
        <v>71.755358900000004</v>
      </c>
      <c r="W1527" s="114">
        <v>74.98</v>
      </c>
      <c r="X1527" s="115">
        <v>76.923014927051724</v>
      </c>
      <c r="Y1527" s="115">
        <v>77.701327690397051</v>
      </c>
      <c r="Z1527" s="115">
        <v>78.468977772532284</v>
      </c>
      <c r="AA1527" s="119">
        <v>80.478869208871856</v>
      </c>
      <c r="AB1527" s="115">
        <v>81.734890993230138</v>
      </c>
      <c r="AC1527" s="115"/>
      <c r="AD1527" s="116">
        <v>69.529334065626514</v>
      </c>
      <c r="AE1527" s="116">
        <v>69.729990117048715</v>
      </c>
      <c r="AF1527" s="115">
        <v>70.124481327800822</v>
      </c>
      <c r="AG1527" s="115">
        <v>70.124481327800822</v>
      </c>
      <c r="AH1527" s="115">
        <v>70.22317611467048</v>
      </c>
      <c r="AI1527" s="119">
        <v>67.310893028169289</v>
      </c>
      <c r="AJ1527" s="117">
        <v>64.0457469621158</v>
      </c>
      <c r="AK1527" s="115"/>
      <c r="AL1527" s="118">
        <v>9.0568824117956819</v>
      </c>
      <c r="AM1527" s="118">
        <v>9.2049196431342128</v>
      </c>
      <c r="AN1527" s="115">
        <v>9.4085207870062177</v>
      </c>
      <c r="AO1527" s="115">
        <v>9.503864939360529</v>
      </c>
      <c r="AP1527" s="115">
        <v>9.5689868677432273</v>
      </c>
      <c r="AQ1527" s="119">
        <v>9.1430863788373529</v>
      </c>
      <c r="AR1527" s="115">
        <v>8.6336999999999993</v>
      </c>
      <c r="AS1527" s="115"/>
      <c r="AT1527" s="118">
        <v>405.84894897115311</v>
      </c>
      <c r="AU1527" s="118">
        <v>342.51896470817843</v>
      </c>
      <c r="AV1527" s="119">
        <v>500.40446407273123</v>
      </c>
      <c r="AW1527" s="119">
        <v>522.00262757118139</v>
      </c>
      <c r="AX1527" s="119">
        <v>573.68863047254376</v>
      </c>
      <c r="AY1527" s="119">
        <v>712.4901640402386</v>
      </c>
      <c r="AZ1527" s="119">
        <v>876.35730583259647</v>
      </c>
      <c r="BA1527" s="119"/>
    </row>
    <row r="1528" spans="1:53" x14ac:dyDescent="0.25">
      <c r="A1528" s="180" t="s">
        <v>2725</v>
      </c>
      <c r="B1528" s="181">
        <v>14</v>
      </c>
      <c r="C1528" s="182" t="s">
        <v>178</v>
      </c>
      <c r="D1528" s="31"/>
      <c r="E1528" s="32"/>
      <c r="F1528" s="160">
        <v>10917</v>
      </c>
      <c r="G1528" s="109">
        <v>10965</v>
      </c>
      <c r="H1528" s="110">
        <v>11992</v>
      </c>
      <c r="I1528" s="110">
        <v>12133</v>
      </c>
      <c r="J1528" s="110">
        <v>12274</v>
      </c>
      <c r="K1528" s="110">
        <v>12687</v>
      </c>
      <c r="L1528" s="110">
        <v>12350</v>
      </c>
      <c r="M1528" s="111"/>
      <c r="N1528" s="112">
        <v>0.3680069366980811</v>
      </c>
      <c r="O1528" s="112">
        <v>0.32774014345736091</v>
      </c>
      <c r="P1528" s="113">
        <v>0.34681886692245434</v>
      </c>
      <c r="Q1528" s="113">
        <v>0.34164107692336881</v>
      </c>
      <c r="R1528" s="113">
        <v>0.34367208805357169</v>
      </c>
      <c r="S1528" s="207">
        <v>0.42174833914384235</v>
      </c>
      <c r="T1528" s="113">
        <v>0.48567286258008957</v>
      </c>
      <c r="U1528" s="111"/>
      <c r="V1528" s="114">
        <v>72.108744650000006</v>
      </c>
      <c r="W1528" s="114">
        <v>74.510000000000005</v>
      </c>
      <c r="X1528" s="115">
        <v>75.73268797180863</v>
      </c>
      <c r="Y1528" s="115">
        <v>76.212649374544952</v>
      </c>
      <c r="Z1528" s="115">
        <v>76.646528396181779</v>
      </c>
      <c r="AA1528" s="119">
        <v>77.971182007386119</v>
      </c>
      <c r="AB1528" s="115">
        <v>78.685127753081503</v>
      </c>
      <c r="AC1528" s="115"/>
      <c r="AD1528" s="116">
        <v>57.541749288719998</v>
      </c>
      <c r="AE1528" s="116">
        <v>57.801214696229543</v>
      </c>
      <c r="AF1528" s="115">
        <v>58.151402637338222</v>
      </c>
      <c r="AG1528" s="115">
        <v>58.284256371170926</v>
      </c>
      <c r="AH1528" s="115">
        <v>58.438946301849938</v>
      </c>
      <c r="AI1528" s="119">
        <v>61.2069585495002</v>
      </c>
      <c r="AJ1528" s="117">
        <v>64.154411764705884</v>
      </c>
      <c r="AK1528" s="115"/>
      <c r="AL1528" s="118">
        <v>6.8027502871410732</v>
      </c>
      <c r="AM1528" s="118">
        <v>7.0035423385394671</v>
      </c>
      <c r="AN1528" s="115">
        <v>7.4532802959524282</v>
      </c>
      <c r="AO1528" s="115">
        <v>7.4291512931814063</v>
      </c>
      <c r="AP1528" s="115">
        <v>7.5125811826086943</v>
      </c>
      <c r="AQ1528" s="119">
        <v>7.0970750647249545</v>
      </c>
      <c r="AR1528" s="115">
        <v>6.5216000000000003</v>
      </c>
      <c r="AS1528" s="115"/>
      <c r="AT1528" s="118">
        <v>382.52246703888312</v>
      </c>
      <c r="AU1528" s="118">
        <v>263.50215980576138</v>
      </c>
      <c r="AV1528" s="119">
        <v>287.75645840523873</v>
      </c>
      <c r="AW1528" s="119">
        <v>274.57873006247218</v>
      </c>
      <c r="AX1528" s="119">
        <v>274.73785532950171</v>
      </c>
      <c r="AY1528" s="119">
        <v>473.34328892660415</v>
      </c>
      <c r="AZ1528" s="119">
        <v>718.33239219202915</v>
      </c>
      <c r="BA1528" s="119"/>
    </row>
    <row r="1529" spans="1:53" x14ac:dyDescent="0.25">
      <c r="A1529" s="180" t="s">
        <v>2726</v>
      </c>
      <c r="B1529" s="181">
        <v>15</v>
      </c>
      <c r="C1529" s="182" t="s">
        <v>2727</v>
      </c>
      <c r="D1529" s="31"/>
      <c r="E1529" s="32"/>
      <c r="F1529" s="160">
        <v>19210</v>
      </c>
      <c r="G1529" s="109">
        <v>12013</v>
      </c>
      <c r="H1529" s="110">
        <v>12585</v>
      </c>
      <c r="I1529" s="110">
        <v>12532</v>
      </c>
      <c r="J1529" s="110">
        <v>12476</v>
      </c>
      <c r="K1529" s="110">
        <v>12288</v>
      </c>
      <c r="L1529" s="110">
        <v>11617</v>
      </c>
      <c r="M1529" s="111"/>
      <c r="N1529" s="112">
        <v>0.39349036094276113</v>
      </c>
      <c r="O1529" s="112">
        <v>0.36575193499893982</v>
      </c>
      <c r="P1529" s="113">
        <v>0.43019172004837997</v>
      </c>
      <c r="Q1529" s="113">
        <v>0.43855918377677633</v>
      </c>
      <c r="R1529" s="113">
        <v>0.45745932503260212</v>
      </c>
      <c r="S1529" s="207">
        <v>0.49547488679702872</v>
      </c>
      <c r="T1529" s="113">
        <v>0.53133343788762066</v>
      </c>
      <c r="U1529" s="111"/>
      <c r="V1529" s="114">
        <v>70.698921499999997</v>
      </c>
      <c r="W1529" s="114">
        <v>74.84</v>
      </c>
      <c r="X1529" s="115">
        <v>76.701160368822926</v>
      </c>
      <c r="Y1529" s="115">
        <v>77.529627342990395</v>
      </c>
      <c r="Z1529" s="115">
        <v>78.278910555011592</v>
      </c>
      <c r="AA1529" s="119">
        <v>80.38791472269213</v>
      </c>
      <c r="AB1529" s="115">
        <v>81.487525904267969</v>
      </c>
      <c r="AC1529" s="115"/>
      <c r="AD1529" s="116">
        <v>64.981050164985305</v>
      </c>
      <c r="AE1529" s="116">
        <v>65.186856633651985</v>
      </c>
      <c r="AF1529" s="115">
        <v>65.464623694089809</v>
      </c>
      <c r="AG1529" s="115">
        <v>65.570002511527306</v>
      </c>
      <c r="AH1529" s="115">
        <v>65.692701674690952</v>
      </c>
      <c r="AI1529" s="119">
        <v>64.226166553514759</v>
      </c>
      <c r="AJ1529" s="117">
        <v>62.58351893095768</v>
      </c>
      <c r="AK1529" s="115"/>
      <c r="AL1529" s="118">
        <v>7.7913739577972203</v>
      </c>
      <c r="AM1529" s="118">
        <v>7.9126401289530239</v>
      </c>
      <c r="AN1529" s="115">
        <v>8.1403215887276659</v>
      </c>
      <c r="AO1529" s="115">
        <v>8.2120659645696747</v>
      </c>
      <c r="AP1529" s="115">
        <v>8.2976602717391295</v>
      </c>
      <c r="AQ1529" s="119">
        <v>7.8954708134201823</v>
      </c>
      <c r="AR1529" s="115">
        <v>7.423</v>
      </c>
      <c r="AS1529" s="115"/>
      <c r="AT1529" s="118">
        <v>411.57554516965229</v>
      </c>
      <c r="AU1529" s="118">
        <v>309.09415598440484</v>
      </c>
      <c r="AV1529" s="119">
        <v>456.24932340843088</v>
      </c>
      <c r="AW1529" s="119">
        <v>471.45659998398889</v>
      </c>
      <c r="AX1529" s="119">
        <v>519.70489215287876</v>
      </c>
      <c r="AY1529" s="119">
        <v>653.58964247685799</v>
      </c>
      <c r="AZ1529" s="119">
        <v>823.94586605481516</v>
      </c>
      <c r="BA1529" s="119"/>
    </row>
    <row r="1530" spans="1:53" x14ac:dyDescent="0.25">
      <c r="A1530" s="180" t="s">
        <v>2728</v>
      </c>
      <c r="B1530" s="181">
        <v>16</v>
      </c>
      <c r="C1530" s="182" t="s">
        <v>2729</v>
      </c>
      <c r="D1530" s="31"/>
      <c r="E1530" s="32"/>
      <c r="F1530" s="160">
        <v>17875</v>
      </c>
      <c r="G1530" s="109">
        <v>16557</v>
      </c>
      <c r="H1530" s="110">
        <v>16992</v>
      </c>
      <c r="I1530" s="110">
        <v>16792</v>
      </c>
      <c r="J1530" s="110">
        <v>16588</v>
      </c>
      <c r="K1530" s="110">
        <v>15967</v>
      </c>
      <c r="L1530" s="110">
        <v>14809</v>
      </c>
      <c r="M1530" s="111"/>
      <c r="N1530" s="112">
        <v>0.36772274392147669</v>
      </c>
      <c r="O1530" s="112">
        <v>0.35871307418925652</v>
      </c>
      <c r="P1530" s="113">
        <v>0.4320668315848239</v>
      </c>
      <c r="Q1530" s="113">
        <v>0.44455155138527647</v>
      </c>
      <c r="R1530" s="113">
        <v>0.46670342660550312</v>
      </c>
      <c r="S1530" s="207">
        <v>0.50186356453617864</v>
      </c>
      <c r="T1530" s="113">
        <v>0.53479030231873348</v>
      </c>
      <c r="U1530" s="111"/>
      <c r="V1530" s="114">
        <v>70.698921499999997</v>
      </c>
      <c r="W1530" s="114">
        <v>74.98</v>
      </c>
      <c r="X1530" s="115">
        <v>77.341145966554436</v>
      </c>
      <c r="Y1530" s="115">
        <v>78.309555319440136</v>
      </c>
      <c r="Z1530" s="115">
        <v>79.238962853312472</v>
      </c>
      <c r="AA1530" s="119">
        <v>81.779661477748505</v>
      </c>
      <c r="AB1530" s="115">
        <v>83.303105607648419</v>
      </c>
      <c r="AC1530" s="115"/>
      <c r="AD1530" s="116">
        <v>68.899627109428124</v>
      </c>
      <c r="AE1530" s="116">
        <v>69.116759240504834</v>
      </c>
      <c r="AF1530" s="115">
        <v>69.523809523809518</v>
      </c>
      <c r="AG1530" s="115">
        <v>69.523809523809518</v>
      </c>
      <c r="AH1530" s="115">
        <v>69.650441259670444</v>
      </c>
      <c r="AI1530" s="119">
        <v>70.945306309917044</v>
      </c>
      <c r="AJ1530" s="117">
        <v>72.260612043435344</v>
      </c>
      <c r="AK1530" s="115"/>
      <c r="AL1530" s="118">
        <v>7.720166286512276</v>
      </c>
      <c r="AM1530" s="118">
        <v>7.8408795002658156</v>
      </c>
      <c r="AN1530" s="115">
        <v>8.0960686120623322</v>
      </c>
      <c r="AO1530" s="115">
        <v>8.1780440719144796</v>
      </c>
      <c r="AP1530" s="115">
        <v>8.2580044282192286</v>
      </c>
      <c r="AQ1530" s="119">
        <v>7.9623100555717103</v>
      </c>
      <c r="AR1530" s="115">
        <v>7.5972999999999997</v>
      </c>
      <c r="AS1530" s="115"/>
      <c r="AT1530" s="118">
        <v>335.25654528022994</v>
      </c>
      <c r="AU1530" s="118">
        <v>286.89290927985456</v>
      </c>
      <c r="AV1530" s="119">
        <v>445.5068393236827</v>
      </c>
      <c r="AW1530" s="119">
        <v>471.17737889409005</v>
      </c>
      <c r="AX1530" s="119">
        <v>527.50748261149681</v>
      </c>
      <c r="AY1530" s="119">
        <v>628.39371334534371</v>
      </c>
      <c r="AZ1530" s="119">
        <v>749.34419871113494</v>
      </c>
      <c r="BA1530" s="119"/>
    </row>
    <row r="1531" spans="1:53" x14ac:dyDescent="0.25">
      <c r="A1531" s="180" t="s">
        <v>2730</v>
      </c>
      <c r="B1531" s="181">
        <v>17</v>
      </c>
      <c r="C1531" s="182" t="s">
        <v>2731</v>
      </c>
      <c r="D1531" s="31"/>
      <c r="E1531" s="32"/>
      <c r="F1531" s="160">
        <v>20774</v>
      </c>
      <c r="G1531" s="109">
        <v>20876</v>
      </c>
      <c r="H1531" s="110">
        <v>22257</v>
      </c>
      <c r="I1531" s="110">
        <v>22308</v>
      </c>
      <c r="J1531" s="110">
        <v>22354</v>
      </c>
      <c r="K1531" s="110">
        <v>22452</v>
      </c>
      <c r="L1531" s="110">
        <v>22624</v>
      </c>
      <c r="M1531" s="111"/>
      <c r="N1531" s="112">
        <v>0.3964014435878454</v>
      </c>
      <c r="O1531" s="112">
        <v>0.3638984164513504</v>
      </c>
      <c r="P1531" s="113">
        <v>0.43189943566782901</v>
      </c>
      <c r="Q1531" s="113">
        <v>0.43973881176884833</v>
      </c>
      <c r="R1531" s="113">
        <v>0.45883618073751503</v>
      </c>
      <c r="S1531" s="207">
        <v>0.4993690231561661</v>
      </c>
      <c r="T1531" s="113">
        <v>0.54075763325337411</v>
      </c>
      <c r="U1531" s="111"/>
      <c r="V1531" s="114">
        <v>71.640043550000001</v>
      </c>
      <c r="W1531" s="114">
        <v>75.13</v>
      </c>
      <c r="X1531" s="115">
        <v>77.118324969704048</v>
      </c>
      <c r="Y1531" s="115">
        <v>77.92117865551603</v>
      </c>
      <c r="Z1531" s="115">
        <v>78.697369264033682</v>
      </c>
      <c r="AA1531" s="119">
        <v>80.801464016524051</v>
      </c>
      <c r="AB1531" s="115">
        <v>82.075903130125127</v>
      </c>
      <c r="AC1531" s="115"/>
      <c r="AD1531" s="116">
        <v>60.106218658347842</v>
      </c>
      <c r="AE1531" s="116">
        <v>60.329447201673091</v>
      </c>
      <c r="AF1531" s="115">
        <v>60.630727995649011</v>
      </c>
      <c r="AG1531" s="115">
        <v>60.745027415226573</v>
      </c>
      <c r="AH1531" s="115">
        <v>60.878113394679502</v>
      </c>
      <c r="AI1531" s="119">
        <v>63.20066734098134</v>
      </c>
      <c r="AJ1531" s="117">
        <v>65.672481710748457</v>
      </c>
      <c r="AK1531" s="115"/>
      <c r="AL1531" s="118">
        <v>7.513823747644083</v>
      </c>
      <c r="AM1531" s="118">
        <v>7.7054842855892893</v>
      </c>
      <c r="AN1531" s="115">
        <v>7.9755498171406849</v>
      </c>
      <c r="AO1531" s="115">
        <v>8.0168777158555731</v>
      </c>
      <c r="AP1531" s="115">
        <v>8.080412570643043</v>
      </c>
      <c r="AQ1531" s="119">
        <v>7.8112257504995481</v>
      </c>
      <c r="AR1531" s="115">
        <v>7.4363000000000001</v>
      </c>
      <c r="AS1531" s="115"/>
      <c r="AT1531" s="118">
        <v>436.63907462176695</v>
      </c>
      <c r="AU1531" s="118">
        <v>318.83288177191901</v>
      </c>
      <c r="AV1531" s="119">
        <v>480.23121023790821</v>
      </c>
      <c r="AW1531" s="119">
        <v>495.81404248943147</v>
      </c>
      <c r="AX1531" s="119">
        <v>547.75230993898106</v>
      </c>
      <c r="AY1531" s="119">
        <v>673.10066601268773</v>
      </c>
      <c r="AZ1531" s="119">
        <v>837.56231858640842</v>
      </c>
      <c r="BA1531" s="119"/>
    </row>
    <row r="1532" spans="1:53" x14ac:dyDescent="0.25">
      <c r="A1532" s="180" t="s">
        <v>2732</v>
      </c>
      <c r="B1532" s="181">
        <v>18</v>
      </c>
      <c r="C1532" s="182" t="s">
        <v>2733</v>
      </c>
      <c r="D1532" s="31"/>
      <c r="E1532" s="32"/>
      <c r="F1532" s="160">
        <v>24781</v>
      </c>
      <c r="G1532" s="109">
        <v>23092</v>
      </c>
      <c r="H1532" s="110">
        <v>24787</v>
      </c>
      <c r="I1532" s="110">
        <v>24907</v>
      </c>
      <c r="J1532" s="110">
        <v>25020</v>
      </c>
      <c r="K1532" s="110">
        <v>25323</v>
      </c>
      <c r="L1532" s="110">
        <v>25267</v>
      </c>
      <c r="M1532" s="111"/>
      <c r="N1532" s="112">
        <v>0.3901010385475373</v>
      </c>
      <c r="O1532" s="112">
        <v>0.3849826344945162</v>
      </c>
      <c r="P1532" s="113">
        <v>0.45355700395718462</v>
      </c>
      <c r="Q1532" s="113">
        <v>0.46486540457133002</v>
      </c>
      <c r="R1532" s="113">
        <v>0.48525353595827653</v>
      </c>
      <c r="S1532" s="207">
        <v>0.52577700307969288</v>
      </c>
      <c r="T1532" s="113">
        <v>0.56186529930652773</v>
      </c>
      <c r="U1532" s="111"/>
      <c r="V1532" s="114">
        <v>70.698921499999997</v>
      </c>
      <c r="W1532" s="114">
        <v>75.27</v>
      </c>
      <c r="X1532" s="115">
        <v>77.694434174326219</v>
      </c>
      <c r="Y1532" s="115">
        <v>78.703967476751345</v>
      </c>
      <c r="Z1532" s="115">
        <v>79.6624852180435</v>
      </c>
      <c r="AA1532" s="119">
        <v>82.286918663143524</v>
      </c>
      <c r="AB1532" s="115">
        <v>83.818870130142145</v>
      </c>
      <c r="AC1532" s="115"/>
      <c r="AD1532" s="116">
        <v>64.575753197592732</v>
      </c>
      <c r="AE1532" s="116">
        <v>64.806444590394662</v>
      </c>
      <c r="AF1532" s="115">
        <v>65.11779763222097</v>
      </c>
      <c r="AG1532" s="115">
        <v>65.23591824487211</v>
      </c>
      <c r="AH1532" s="115">
        <v>65.373453478964777</v>
      </c>
      <c r="AI1532" s="119">
        <v>65.093632847557146</v>
      </c>
      <c r="AJ1532" s="117">
        <v>64.73501733531451</v>
      </c>
      <c r="AK1532" s="115"/>
      <c r="AL1532" s="118">
        <v>8.4283204585213145</v>
      </c>
      <c r="AM1532" s="118">
        <v>8.6018472206396996</v>
      </c>
      <c r="AN1532" s="115">
        <v>8.8648769110654815</v>
      </c>
      <c r="AO1532" s="115">
        <v>8.8963883541727249</v>
      </c>
      <c r="AP1532" s="115">
        <v>8.9591826206410712</v>
      </c>
      <c r="AQ1532" s="119">
        <v>8.6905023883945063</v>
      </c>
      <c r="AR1532" s="115">
        <v>8.3217999999999996</v>
      </c>
      <c r="AS1532" s="115"/>
      <c r="AT1532" s="118">
        <v>384.94615510143683</v>
      </c>
      <c r="AU1532" s="118">
        <v>336.30361824802509</v>
      </c>
      <c r="AV1532" s="119">
        <v>495.08818681037542</v>
      </c>
      <c r="AW1532" s="119">
        <v>519.53547483882528</v>
      </c>
      <c r="AX1532" s="119">
        <v>573.51358663597011</v>
      </c>
      <c r="AY1532" s="119">
        <v>702.67781187253422</v>
      </c>
      <c r="AZ1532" s="119">
        <v>852.97292523468423</v>
      </c>
      <c r="BA1532" s="119"/>
    </row>
    <row r="1533" spans="1:53" x14ac:dyDescent="0.25">
      <c r="A1533" s="180" t="s">
        <v>2734</v>
      </c>
      <c r="B1533" s="181">
        <v>19</v>
      </c>
      <c r="C1533" s="182" t="s">
        <v>2735</v>
      </c>
      <c r="D1533" s="31"/>
      <c r="E1533" s="32"/>
      <c r="F1533" s="160">
        <v>7386</v>
      </c>
      <c r="G1533" s="109">
        <v>9272</v>
      </c>
      <c r="H1533" s="110">
        <v>9530</v>
      </c>
      <c r="I1533" s="110">
        <v>9422</v>
      </c>
      <c r="J1533" s="110">
        <v>9313</v>
      </c>
      <c r="K1533" s="110">
        <v>8979</v>
      </c>
      <c r="L1533" s="110">
        <v>8701</v>
      </c>
      <c r="M1533" s="111"/>
      <c r="N1533" s="112">
        <v>0.48450680516862066</v>
      </c>
      <c r="O1533" s="112">
        <v>0.39243860332716063</v>
      </c>
      <c r="P1533" s="113">
        <v>0.41852806232764872</v>
      </c>
      <c r="Q1533" s="113">
        <v>0.40674164465426016</v>
      </c>
      <c r="R1533" s="113">
        <v>0.40948457015339929</v>
      </c>
      <c r="S1533" s="207">
        <v>0.48937932514930527</v>
      </c>
      <c r="T1533" s="113">
        <v>0.56877757556500086</v>
      </c>
      <c r="U1533" s="111"/>
      <c r="V1533" s="114">
        <v>72.201740900000004</v>
      </c>
      <c r="W1533" s="114">
        <v>75.34</v>
      </c>
      <c r="X1533" s="115">
        <v>77.12049128527805</v>
      </c>
      <c r="Y1533" s="115">
        <v>77.830544383103927</v>
      </c>
      <c r="Z1533" s="115">
        <v>78.512067310263603</v>
      </c>
      <c r="AA1533" s="119">
        <v>80.377417398686475</v>
      </c>
      <c r="AB1533" s="115">
        <v>81.485736634782754</v>
      </c>
      <c r="AC1533" s="115"/>
      <c r="AD1533" s="116">
        <v>68.859432091576579</v>
      </c>
      <c r="AE1533" s="116">
        <v>69.057801988405572</v>
      </c>
      <c r="AF1533" s="115">
        <v>69.42675159235668</v>
      </c>
      <c r="AG1533" s="115">
        <v>69.427103345923555</v>
      </c>
      <c r="AH1533" s="115">
        <v>69.545368920837049</v>
      </c>
      <c r="AI1533" s="119">
        <v>68.900825453270372</v>
      </c>
      <c r="AJ1533" s="117">
        <v>68.118195956454116</v>
      </c>
      <c r="AK1533" s="115"/>
      <c r="AL1533" s="118">
        <v>8.6281287012724697</v>
      </c>
      <c r="AM1533" s="118">
        <v>8.7144803574718992</v>
      </c>
      <c r="AN1533" s="115">
        <v>8.8835821417260004</v>
      </c>
      <c r="AO1533" s="115">
        <v>8.9458015125764785</v>
      </c>
      <c r="AP1533" s="115">
        <v>9.0164958118663776</v>
      </c>
      <c r="AQ1533" s="119">
        <v>8.6625170378569472</v>
      </c>
      <c r="AR1533" s="115">
        <v>8.2576000000000001</v>
      </c>
      <c r="AS1533" s="115"/>
      <c r="AT1533" s="118">
        <v>654.32898546129832</v>
      </c>
      <c r="AU1533" s="118">
        <v>341.21619094576431</v>
      </c>
      <c r="AV1533" s="119">
        <v>388.49860463956605</v>
      </c>
      <c r="AW1533" s="119">
        <v>353.70816082293749</v>
      </c>
      <c r="AX1533" s="119">
        <v>354.20960622565286</v>
      </c>
      <c r="AY1533" s="119">
        <v>577.45356920590348</v>
      </c>
      <c r="AZ1533" s="119">
        <v>900.63300637722227</v>
      </c>
      <c r="BA1533" s="119"/>
    </row>
    <row r="1534" spans="1:53" x14ac:dyDescent="0.25">
      <c r="A1534" s="180" t="s">
        <v>2736</v>
      </c>
      <c r="B1534" s="181">
        <v>20</v>
      </c>
      <c r="C1534" s="182" t="s">
        <v>2737</v>
      </c>
      <c r="D1534" s="31"/>
      <c r="E1534" s="32"/>
      <c r="F1534" s="160">
        <v>30571</v>
      </c>
      <c r="G1534" s="109">
        <v>28120</v>
      </c>
      <c r="H1534" s="110">
        <v>29963</v>
      </c>
      <c r="I1534" s="110">
        <v>30025</v>
      </c>
      <c r="J1534" s="110">
        <v>30084</v>
      </c>
      <c r="K1534" s="110">
        <v>30194</v>
      </c>
      <c r="L1534" s="110">
        <v>27782</v>
      </c>
      <c r="M1534" s="111"/>
      <c r="N1534" s="112">
        <v>0.36999836422633975</v>
      </c>
      <c r="O1534" s="112">
        <v>0.40943925125052244</v>
      </c>
      <c r="P1534" s="113">
        <v>0.50703045234843436</v>
      </c>
      <c r="Q1534" s="113">
        <v>0.526782514535865</v>
      </c>
      <c r="R1534" s="113">
        <v>0.55508103369034556</v>
      </c>
      <c r="S1534" s="207">
        <v>0.57571193806024712</v>
      </c>
      <c r="T1534" s="113">
        <v>0.58734176030532259</v>
      </c>
      <c r="U1534" s="111"/>
      <c r="V1534" s="114">
        <v>72.201740900000004</v>
      </c>
      <c r="W1534" s="114">
        <v>75.42</v>
      </c>
      <c r="X1534" s="115">
        <v>77.286262109266076</v>
      </c>
      <c r="Y1534" s="115">
        <v>78.022529543341122</v>
      </c>
      <c r="Z1534" s="115">
        <v>78.732646246865812</v>
      </c>
      <c r="AA1534" s="119">
        <v>80.712735857988719</v>
      </c>
      <c r="AB1534" s="115">
        <v>81.919917387935897</v>
      </c>
      <c r="AC1534" s="115"/>
      <c r="AD1534" s="116">
        <v>71.458516519207834</v>
      </c>
      <c r="AE1534" s="116">
        <v>71.697196314266492</v>
      </c>
      <c r="AF1534" s="115">
        <v>72.243346007604558</v>
      </c>
      <c r="AG1534" s="115">
        <v>72.243346007604558</v>
      </c>
      <c r="AH1534" s="115">
        <v>72.283839637524551</v>
      </c>
      <c r="AI1534" s="119">
        <v>72.414939355748473</v>
      </c>
      <c r="AJ1534" s="117">
        <v>72.378277153558059</v>
      </c>
      <c r="AK1534" s="115"/>
      <c r="AL1534" s="118">
        <v>8.8930519472870486</v>
      </c>
      <c r="AM1534" s="118">
        <v>9.0582132117263843</v>
      </c>
      <c r="AN1534" s="115">
        <v>9.3163374491529982</v>
      </c>
      <c r="AO1534" s="115">
        <v>9.3347334911173441</v>
      </c>
      <c r="AP1534" s="115">
        <v>9.3823860178907168</v>
      </c>
      <c r="AQ1534" s="119">
        <v>9.0329323585488837</v>
      </c>
      <c r="AR1534" s="115">
        <v>8.5702999999999996</v>
      </c>
      <c r="AS1534" s="115"/>
      <c r="AT1534" s="118">
        <v>300.65021604396713</v>
      </c>
      <c r="AU1534" s="118">
        <v>367.59213924744017</v>
      </c>
      <c r="AV1534" s="119">
        <v>631.24509756514817</v>
      </c>
      <c r="AW1534" s="119">
        <v>693.58689174634412</v>
      </c>
      <c r="AX1534" s="119">
        <v>792.73915580679818</v>
      </c>
      <c r="AY1534" s="119">
        <v>869.06957328262797</v>
      </c>
      <c r="AZ1534" s="119">
        <v>931.2159099402254</v>
      </c>
      <c r="BA1534" s="119"/>
    </row>
    <row r="1535" spans="1:53" x14ac:dyDescent="0.25">
      <c r="A1535" s="180"/>
      <c r="B1535" s="183"/>
      <c r="C1535" s="182"/>
      <c r="D1535" s="31"/>
      <c r="E1535" s="32"/>
      <c r="F1535" s="160"/>
      <c r="G1535" s="109"/>
      <c r="H1535" s="110"/>
      <c r="I1535" s="110"/>
      <c r="J1535" s="110"/>
      <c r="K1535" s="110"/>
      <c r="L1535" s="110" t="s">
        <v>15</v>
      </c>
      <c r="M1535" s="111"/>
      <c r="N1535" s="112"/>
      <c r="O1535" s="112"/>
      <c r="P1535" s="113"/>
      <c r="Q1535" s="113"/>
      <c r="R1535" s="113"/>
      <c r="S1535" s="207"/>
      <c r="T1535" s="113"/>
      <c r="U1535" s="111"/>
      <c r="V1535" s="114"/>
      <c r="W1535" s="114"/>
      <c r="X1535" s="115"/>
      <c r="Y1535" s="115"/>
      <c r="Z1535" s="115"/>
      <c r="AA1535" s="119"/>
      <c r="AB1535" s="115"/>
      <c r="AC1535" s="115"/>
      <c r="AD1535" s="116"/>
      <c r="AE1535" s="116"/>
      <c r="AF1535" s="115"/>
      <c r="AG1535" s="115"/>
      <c r="AH1535" s="115"/>
      <c r="AI1535" s="119"/>
      <c r="AJ1535" s="120"/>
      <c r="AK1535" s="115"/>
      <c r="AL1535" s="118"/>
      <c r="AM1535" s="118"/>
      <c r="AN1535" s="115"/>
      <c r="AO1535" s="115"/>
      <c r="AP1535" s="115"/>
      <c r="AQ1535" s="119"/>
      <c r="AR1535" s="115"/>
      <c r="AS1535" s="115"/>
      <c r="AT1535" s="118"/>
      <c r="AU1535" s="118"/>
      <c r="AV1535" s="119"/>
      <c r="AW1535" s="119"/>
      <c r="AX1535" s="119"/>
      <c r="AY1535" s="119"/>
      <c r="AZ1535" s="119"/>
      <c r="BA1535" s="119"/>
    </row>
    <row r="1536" spans="1:53" x14ac:dyDescent="0.25">
      <c r="A1536" s="177" t="s">
        <v>2738</v>
      </c>
      <c r="B1536" s="178"/>
      <c r="C1536" s="179" t="s">
        <v>2739</v>
      </c>
      <c r="D1536" s="31"/>
      <c r="E1536" s="32"/>
      <c r="F1536" s="159">
        <v>100380</v>
      </c>
      <c r="G1536" s="97">
        <v>96142</v>
      </c>
      <c r="H1536" s="98">
        <v>103548</v>
      </c>
      <c r="I1536" s="98">
        <v>104193</v>
      </c>
      <c r="J1536" s="98">
        <v>104820</v>
      </c>
      <c r="K1536" s="98">
        <v>106600</v>
      </c>
      <c r="L1536" s="98">
        <v>97415</v>
      </c>
      <c r="M1536" s="121"/>
      <c r="N1536" s="100">
        <v>0.35009573634590596</v>
      </c>
      <c r="O1536" s="100">
        <v>0.2923458907036397</v>
      </c>
      <c r="P1536" s="101">
        <v>0.32976830848613869</v>
      </c>
      <c r="Q1536" s="101">
        <v>0.34226117411485585</v>
      </c>
      <c r="R1536" s="101">
        <v>0.35486500788499797</v>
      </c>
      <c r="S1536" s="206">
        <v>0.39104967537251306</v>
      </c>
      <c r="T1536" s="101">
        <v>0.4333913055399054</v>
      </c>
      <c r="U1536" s="121"/>
      <c r="V1536" s="102">
        <v>68.428356670201751</v>
      </c>
      <c r="W1536" s="102">
        <v>69.09</v>
      </c>
      <c r="X1536" s="103">
        <v>69.289650036257953</v>
      </c>
      <c r="Y1536" s="103">
        <v>69.360338904882681</v>
      </c>
      <c r="Z1536" s="103">
        <v>69.394759179157475</v>
      </c>
      <c r="AA1536" s="107">
        <v>69.56309298575087</v>
      </c>
      <c r="AB1536" s="103">
        <v>69.524502896692681</v>
      </c>
      <c r="AC1536" s="103"/>
      <c r="AD1536" s="104">
        <v>49.203059905615532</v>
      </c>
      <c r="AE1536" s="104">
        <v>51.851053618712569</v>
      </c>
      <c r="AF1536" s="103">
        <v>52.792489601772111</v>
      </c>
      <c r="AG1536" s="103">
        <v>53.149650060004774</v>
      </c>
      <c r="AH1536" s="103">
        <v>53.565514371314691</v>
      </c>
      <c r="AI1536" s="107">
        <v>54.028397431694657</v>
      </c>
      <c r="AJ1536" s="105">
        <v>53.773236488981901</v>
      </c>
      <c r="AK1536" s="103"/>
      <c r="AL1536" s="106">
        <v>6.5445984404729565</v>
      </c>
      <c r="AM1536" s="106">
        <v>7.0194232723281287</v>
      </c>
      <c r="AN1536" s="103">
        <v>7.1740505387651314</v>
      </c>
      <c r="AO1536" s="103">
        <v>7.3463646730666881</v>
      </c>
      <c r="AP1536" s="103">
        <v>7.4195948111677259</v>
      </c>
      <c r="AQ1536" s="107">
        <v>7.2139432056475528</v>
      </c>
      <c r="AR1536" s="103">
        <v>6.8691472606592425</v>
      </c>
      <c r="AS1536" s="103"/>
      <c r="AT1536" s="106">
        <v>376.62663327998609</v>
      </c>
      <c r="AU1536" s="106">
        <v>226.98759867772341</v>
      </c>
      <c r="AV1536" s="107">
        <v>302.91677241649188</v>
      </c>
      <c r="AW1536" s="107">
        <v>328.38370115914319</v>
      </c>
      <c r="AX1536" s="107">
        <v>358.35161293730908</v>
      </c>
      <c r="AY1536" s="107">
        <v>472.2853404812895</v>
      </c>
      <c r="AZ1536" s="107">
        <v>652.16786956162287</v>
      </c>
      <c r="BA1536" s="107"/>
    </row>
    <row r="1537" spans="1:53" x14ac:dyDescent="0.25">
      <c r="A1537" s="180" t="s">
        <v>2740</v>
      </c>
      <c r="B1537" s="181">
        <v>1</v>
      </c>
      <c r="C1537" s="182" t="s">
        <v>2741</v>
      </c>
      <c r="D1537" s="31"/>
      <c r="E1537" s="32"/>
      <c r="F1537" s="160">
        <v>32665</v>
      </c>
      <c r="G1537" s="109">
        <v>32665</v>
      </c>
      <c r="H1537" s="110">
        <v>34798</v>
      </c>
      <c r="I1537" s="110">
        <v>34928</v>
      </c>
      <c r="J1537" s="110">
        <v>35046</v>
      </c>
      <c r="K1537" s="110">
        <v>35360</v>
      </c>
      <c r="L1537" s="110">
        <v>34229</v>
      </c>
      <c r="M1537" s="111"/>
      <c r="N1537" s="112">
        <v>0.41909276177354254</v>
      </c>
      <c r="O1537" s="112">
        <v>0.37339693052873696</v>
      </c>
      <c r="P1537" s="113">
        <v>0.42424992375599335</v>
      </c>
      <c r="Q1537" s="113">
        <v>0.42620633520050583</v>
      </c>
      <c r="R1537" s="113">
        <v>0.43827807954616649</v>
      </c>
      <c r="S1537" s="207">
        <v>0.46926745518389384</v>
      </c>
      <c r="T1537" s="113">
        <v>0.50074599058710989</v>
      </c>
      <c r="U1537" s="111"/>
      <c r="V1537" s="114">
        <v>71.755358900000004</v>
      </c>
      <c r="W1537" s="114">
        <v>69.36</v>
      </c>
      <c r="X1537" s="115">
        <v>68.042714241624395</v>
      </c>
      <c r="Y1537" s="115">
        <v>67.405866486213881</v>
      </c>
      <c r="Z1537" s="115">
        <v>66.754465634759626</v>
      </c>
      <c r="AA1537" s="119">
        <v>65.266876467739849</v>
      </c>
      <c r="AB1537" s="115">
        <v>64.258574637385692</v>
      </c>
      <c r="AC1537" s="115"/>
      <c r="AD1537" s="116">
        <v>67.7983667982502</v>
      </c>
      <c r="AE1537" s="116">
        <v>68.053995670465397</v>
      </c>
      <c r="AF1537" s="115">
        <v>68.493150684931507</v>
      </c>
      <c r="AG1537" s="115">
        <v>68.529894942678254</v>
      </c>
      <c r="AH1537" s="115">
        <v>68.682297580479073</v>
      </c>
      <c r="AI1537" s="119">
        <v>67.056426124760037</v>
      </c>
      <c r="AJ1537" s="117">
        <v>65.196078431372555</v>
      </c>
      <c r="AK1537" s="115"/>
      <c r="AL1537" s="118">
        <v>9.4538908070408478</v>
      </c>
      <c r="AM1537" s="118">
        <v>9.5465301952662713</v>
      </c>
      <c r="AN1537" s="115">
        <v>9.8281699753423872</v>
      </c>
      <c r="AO1537" s="115">
        <v>9.8051432844451458</v>
      </c>
      <c r="AP1537" s="115">
        <v>9.8541596939556229</v>
      </c>
      <c r="AQ1537" s="119">
        <v>9.5702952621961046</v>
      </c>
      <c r="AR1537" s="115">
        <v>9.1915999999999993</v>
      </c>
      <c r="AS1537" s="115"/>
      <c r="AT1537" s="118">
        <v>420.17729980501701</v>
      </c>
      <c r="AU1537" s="118">
        <v>319.87387019322694</v>
      </c>
      <c r="AV1537" s="119">
        <v>456.64423196559289</v>
      </c>
      <c r="AW1537" s="119">
        <v>469.43171145962134</v>
      </c>
      <c r="AX1537" s="119">
        <v>512.77799158229743</v>
      </c>
      <c r="AY1537" s="119">
        <v>661.59474595460051</v>
      </c>
      <c r="AZ1537" s="119">
        <v>846.9892793744159</v>
      </c>
      <c r="BA1537" s="119"/>
    </row>
    <row r="1538" spans="1:53" x14ac:dyDescent="0.25">
      <c r="A1538" s="180" t="s">
        <v>2742</v>
      </c>
      <c r="B1538" s="181">
        <v>2</v>
      </c>
      <c r="C1538" s="182" t="s">
        <v>2743</v>
      </c>
      <c r="D1538" s="31"/>
      <c r="E1538" s="32"/>
      <c r="F1538" s="160">
        <v>13268</v>
      </c>
      <c r="G1538" s="109">
        <v>13038</v>
      </c>
      <c r="H1538" s="110">
        <v>14076</v>
      </c>
      <c r="I1538" s="110">
        <v>14169</v>
      </c>
      <c r="J1538" s="110">
        <v>14260</v>
      </c>
      <c r="K1538" s="110">
        <v>14516</v>
      </c>
      <c r="L1538" s="110">
        <v>11366</v>
      </c>
      <c r="M1538" s="111"/>
      <c r="N1538" s="112">
        <v>0.21001514549594785</v>
      </c>
      <c r="O1538" s="112">
        <v>0.14130614860068405</v>
      </c>
      <c r="P1538" s="113">
        <v>0.14340128775602731</v>
      </c>
      <c r="Q1538" s="113">
        <v>0.16007702092510268</v>
      </c>
      <c r="R1538" s="113">
        <v>0.16458282911009411</v>
      </c>
      <c r="S1538" s="207">
        <v>0.17805639845472043</v>
      </c>
      <c r="T1538" s="113">
        <v>0.21672243888091194</v>
      </c>
      <c r="U1538" s="111"/>
      <c r="V1538" s="114">
        <v>64.2263825</v>
      </c>
      <c r="W1538" s="114">
        <v>68.5</v>
      </c>
      <c r="X1538" s="115">
        <v>70.114305533167723</v>
      </c>
      <c r="Y1538" s="115">
        <v>70.905931694158326</v>
      </c>
      <c r="Z1538" s="115">
        <v>71.591580779046879</v>
      </c>
      <c r="AA1538" s="119">
        <v>73.407025764600803</v>
      </c>
      <c r="AB1538" s="115">
        <v>74.166181318417728</v>
      </c>
      <c r="AC1538" s="115"/>
      <c r="AD1538" s="116">
        <v>20.383974897003498</v>
      </c>
      <c r="AE1538" s="116">
        <v>20.390491751476088</v>
      </c>
      <c r="AF1538" s="115">
        <v>20.399287235514468</v>
      </c>
      <c r="AG1538" s="115">
        <v>20.402624052001254</v>
      </c>
      <c r="AH1538" s="115">
        <v>20.406509316616241</v>
      </c>
      <c r="AI1538" s="119">
        <v>22.449178081311061</v>
      </c>
      <c r="AJ1538" s="117">
        <v>24.667931688804554</v>
      </c>
      <c r="AK1538" s="115"/>
      <c r="AL1538" s="118">
        <v>2.728718397403894</v>
      </c>
      <c r="AM1538" s="118">
        <v>3.0803186105263154</v>
      </c>
      <c r="AN1538" s="115">
        <v>3.0996687502187674</v>
      </c>
      <c r="AO1538" s="115">
        <v>3.4886267941712203</v>
      </c>
      <c r="AP1538" s="115">
        <v>3.5681637434094897</v>
      </c>
      <c r="AQ1538" s="119">
        <v>3.3183063618292294</v>
      </c>
      <c r="AR1538" s="115">
        <v>3.0226000000000002</v>
      </c>
      <c r="AS1538" s="115"/>
      <c r="AT1538" s="118">
        <v>337.4819552375867</v>
      </c>
      <c r="AU1538" s="118">
        <v>105.75113135076236</v>
      </c>
      <c r="AV1538" s="119">
        <v>105.75113135076236</v>
      </c>
      <c r="AW1538" s="119">
        <v>119.84390881306336</v>
      </c>
      <c r="AX1538" s="119">
        <v>123.77953568149515</v>
      </c>
      <c r="AY1538" s="119">
        <v>146.326042906976</v>
      </c>
      <c r="AZ1538" s="119">
        <v>245.11107346924334</v>
      </c>
      <c r="BA1538" s="119"/>
    </row>
    <row r="1539" spans="1:53" x14ac:dyDescent="0.25">
      <c r="A1539" s="180" t="s">
        <v>2744</v>
      </c>
      <c r="B1539" s="181">
        <v>3</v>
      </c>
      <c r="C1539" s="182" t="s">
        <v>2745</v>
      </c>
      <c r="D1539" s="31"/>
      <c r="E1539" s="32"/>
      <c r="F1539" s="160">
        <v>15944</v>
      </c>
      <c r="G1539" s="109">
        <v>14230</v>
      </c>
      <c r="H1539" s="110">
        <v>15441</v>
      </c>
      <c r="I1539" s="110">
        <v>15464</v>
      </c>
      <c r="J1539" s="110">
        <v>15483</v>
      </c>
      <c r="K1539" s="110">
        <v>15518</v>
      </c>
      <c r="L1539" s="110">
        <v>13858</v>
      </c>
      <c r="M1539" s="111"/>
      <c r="N1539" s="112">
        <v>0.22505493811429064</v>
      </c>
      <c r="O1539" s="112">
        <v>0.15644623664742541</v>
      </c>
      <c r="P1539" s="113">
        <v>0.16076550721547292</v>
      </c>
      <c r="Q1539" s="113">
        <v>0.16951072001844655</v>
      </c>
      <c r="R1539" s="113">
        <v>0.17505843744575744</v>
      </c>
      <c r="S1539" s="207">
        <v>0.18902797469152754</v>
      </c>
      <c r="T1539" s="113">
        <v>0.2389538774905052</v>
      </c>
      <c r="U1539" s="111"/>
      <c r="V1539" s="114">
        <v>61.138907000000003</v>
      </c>
      <c r="W1539" s="114">
        <v>68.63</v>
      </c>
      <c r="X1539" s="115">
        <v>72.292152392143421</v>
      </c>
      <c r="Y1539" s="115">
        <v>73.937484854125387</v>
      </c>
      <c r="Z1539" s="115">
        <v>75.49573130832033</v>
      </c>
      <c r="AA1539" s="119">
        <v>79.485650433174214</v>
      </c>
      <c r="AB1539" s="115">
        <v>81.723603338062446</v>
      </c>
      <c r="AC1539" s="115"/>
      <c r="AD1539" s="116">
        <v>20.015615473351122</v>
      </c>
      <c r="AE1539" s="116">
        <v>20.037110582055075</v>
      </c>
      <c r="AF1539" s="115">
        <v>20.066121493117144</v>
      </c>
      <c r="AG1539" s="115">
        <v>20.077127605561458</v>
      </c>
      <c r="AH1539" s="115">
        <v>20.089942712235089</v>
      </c>
      <c r="AI1539" s="119">
        <v>28.92395432908188</v>
      </c>
      <c r="AJ1539" s="117">
        <v>38.521066208082544</v>
      </c>
      <c r="AK1539" s="115"/>
      <c r="AL1539" s="118">
        <v>3.422980182322632</v>
      </c>
      <c r="AM1539" s="118">
        <v>3.6700711501653038</v>
      </c>
      <c r="AN1539" s="115">
        <v>3.6714946080834139</v>
      </c>
      <c r="AO1539" s="115">
        <v>4.076725975422427</v>
      </c>
      <c r="AP1539" s="115">
        <v>4.1854699319325244</v>
      </c>
      <c r="AQ1539" s="119">
        <v>3.830862232654372</v>
      </c>
      <c r="AR1539" s="115">
        <v>3.4752999999999998</v>
      </c>
      <c r="AS1539" s="115"/>
      <c r="AT1539" s="118">
        <v>343.43374675403157</v>
      </c>
      <c r="AU1539" s="118">
        <v>114.90535442184651</v>
      </c>
      <c r="AV1539" s="119">
        <v>114.90535442184651</v>
      </c>
      <c r="AW1539" s="119">
        <v>117.04573994270734</v>
      </c>
      <c r="AX1539" s="119">
        <v>120.5323688976289</v>
      </c>
      <c r="AY1539" s="119">
        <v>125.14453126813532</v>
      </c>
      <c r="AZ1539" s="119">
        <v>201.8765595630351</v>
      </c>
      <c r="BA1539" s="119"/>
    </row>
    <row r="1540" spans="1:53" x14ac:dyDescent="0.25">
      <c r="A1540" s="180" t="s">
        <v>2746</v>
      </c>
      <c r="B1540" s="181">
        <v>4</v>
      </c>
      <c r="C1540" s="182" t="s">
        <v>2747</v>
      </c>
      <c r="D1540" s="31"/>
      <c r="E1540" s="32"/>
      <c r="F1540" s="160">
        <v>5614</v>
      </c>
      <c r="G1540" s="109">
        <v>4083</v>
      </c>
      <c r="H1540" s="110">
        <v>4355</v>
      </c>
      <c r="I1540" s="110">
        <v>4331</v>
      </c>
      <c r="J1540" s="110">
        <v>4307</v>
      </c>
      <c r="K1540" s="110">
        <v>4230</v>
      </c>
      <c r="L1540" s="110">
        <v>3808</v>
      </c>
      <c r="M1540" s="111"/>
      <c r="N1540" s="112">
        <v>0.34658735107764016</v>
      </c>
      <c r="O1540" s="112">
        <v>0.27971260770393169</v>
      </c>
      <c r="P1540" s="113">
        <v>0.34746247729193175</v>
      </c>
      <c r="Q1540" s="113">
        <v>0.35578024681355253</v>
      </c>
      <c r="R1540" s="113">
        <v>0.37380803413813829</v>
      </c>
      <c r="S1540" s="207">
        <v>0.40861398744429805</v>
      </c>
      <c r="T1540" s="113">
        <v>0.44784450393014053</v>
      </c>
      <c r="U1540" s="111"/>
      <c r="V1540" s="114">
        <v>69.783838400000008</v>
      </c>
      <c r="W1540" s="114">
        <v>69.25</v>
      </c>
      <c r="X1540" s="115">
        <v>68.895362107779121</v>
      </c>
      <c r="Y1540" s="115">
        <v>68.732364490498398</v>
      </c>
      <c r="Z1540" s="115">
        <v>68.558056905355997</v>
      </c>
      <c r="AA1540" s="119">
        <v>68.067749725333783</v>
      </c>
      <c r="AB1540" s="115">
        <v>67.666403345282788</v>
      </c>
      <c r="AC1540" s="115"/>
      <c r="AD1540" s="116">
        <v>56.042584749091162</v>
      </c>
      <c r="AE1540" s="116">
        <v>56.138025133947821</v>
      </c>
      <c r="AF1540" s="115">
        <v>56.266836416316337</v>
      </c>
      <c r="AG1540" s="115">
        <v>56.315704631961502</v>
      </c>
      <c r="AH1540" s="115">
        <v>56.372604958903594</v>
      </c>
      <c r="AI1540" s="119">
        <v>58.121528328620968</v>
      </c>
      <c r="AJ1540" s="117">
        <v>60</v>
      </c>
      <c r="AK1540" s="115"/>
      <c r="AL1540" s="118">
        <v>6.1723782634376843</v>
      </c>
      <c r="AM1540" s="118">
        <v>6.3624833755701964</v>
      </c>
      <c r="AN1540" s="115">
        <v>6.4155574312741894</v>
      </c>
      <c r="AO1540" s="115">
        <v>6.8199594081272084</v>
      </c>
      <c r="AP1540" s="115">
        <v>6.9282954312553366</v>
      </c>
      <c r="AQ1540" s="119">
        <v>6.5841527483308653</v>
      </c>
      <c r="AR1540" s="115">
        <v>6.2447999999999997</v>
      </c>
      <c r="AS1540" s="115"/>
      <c r="AT1540" s="118">
        <v>365.98721351789754</v>
      </c>
      <c r="AU1540" s="118">
        <v>207.22888287865106</v>
      </c>
      <c r="AV1540" s="119">
        <v>365.50582397270523</v>
      </c>
      <c r="AW1540" s="119">
        <v>376.34222836045666</v>
      </c>
      <c r="AX1540" s="119">
        <v>428.06934237866886</v>
      </c>
      <c r="AY1540" s="119">
        <v>564.45471626594372</v>
      </c>
      <c r="AZ1540" s="119">
        <v>753.46616531329119</v>
      </c>
      <c r="BA1540" s="119"/>
    </row>
    <row r="1541" spans="1:53" x14ac:dyDescent="0.25">
      <c r="A1541" s="180" t="s">
        <v>2748</v>
      </c>
      <c r="B1541" s="181">
        <v>5</v>
      </c>
      <c r="C1541" s="182" t="s">
        <v>2749</v>
      </c>
      <c r="D1541" s="31"/>
      <c r="E1541" s="32"/>
      <c r="F1541" s="160">
        <v>18513</v>
      </c>
      <c r="G1541" s="109">
        <v>20080</v>
      </c>
      <c r="H1541" s="110">
        <v>21681</v>
      </c>
      <c r="I1541" s="110">
        <v>22058</v>
      </c>
      <c r="J1541" s="110">
        <v>22436</v>
      </c>
      <c r="K1541" s="110">
        <v>23572</v>
      </c>
      <c r="L1541" s="110">
        <v>19651</v>
      </c>
      <c r="M1541" s="111"/>
      <c r="N1541" s="112">
        <v>0.33652049390706484</v>
      </c>
      <c r="O1541" s="112">
        <v>0.27969502803311519</v>
      </c>
      <c r="P1541" s="113">
        <v>0.33135196449001059</v>
      </c>
      <c r="Q1541" s="113">
        <v>0.33702529267656556</v>
      </c>
      <c r="R1541" s="113">
        <v>0.3502387664047496</v>
      </c>
      <c r="S1541" s="207">
        <v>0.38429816681704188</v>
      </c>
      <c r="T1541" s="113">
        <v>0.41972642992887393</v>
      </c>
      <c r="U1541" s="111"/>
      <c r="V1541" s="114">
        <v>70.568726749999996</v>
      </c>
      <c r="W1541" s="114">
        <v>69.09</v>
      </c>
      <c r="X1541" s="115">
        <v>68.166841996154758</v>
      </c>
      <c r="Y1541" s="115">
        <v>67.749721399595202</v>
      </c>
      <c r="Z1541" s="115">
        <v>67.314436667922621</v>
      </c>
      <c r="AA1541" s="119">
        <v>66.190924817453492</v>
      </c>
      <c r="AB1541" s="115">
        <v>65.350393942963464</v>
      </c>
      <c r="AC1541" s="115"/>
      <c r="AD1541" s="116">
        <v>53.635758420050308</v>
      </c>
      <c r="AE1541" s="116">
        <v>53.711464298016168</v>
      </c>
      <c r="AF1541" s="115">
        <v>53.813640868639432</v>
      </c>
      <c r="AG1541" s="115">
        <v>53.852404450487924</v>
      </c>
      <c r="AH1541" s="115">
        <v>53.897539318858009</v>
      </c>
      <c r="AI1541" s="119">
        <v>54.19972239452494</v>
      </c>
      <c r="AJ1541" s="117">
        <v>54.510309278350512</v>
      </c>
      <c r="AK1541" s="115"/>
      <c r="AL1541" s="118">
        <v>5.6022568102304255</v>
      </c>
      <c r="AM1541" s="118">
        <v>5.7955780888234063</v>
      </c>
      <c r="AN1541" s="115">
        <v>5.8528153147328821</v>
      </c>
      <c r="AO1541" s="115">
        <v>6.1992668690771913</v>
      </c>
      <c r="AP1541" s="115">
        <v>6.3078507701896536</v>
      </c>
      <c r="AQ1541" s="119">
        <v>6.001872758457143</v>
      </c>
      <c r="AR1541" s="115">
        <v>5.6957000000000004</v>
      </c>
      <c r="AS1541" s="115"/>
      <c r="AT1541" s="118">
        <v>361.38641114493208</v>
      </c>
      <c r="AU1541" s="118">
        <v>223.80051668893478</v>
      </c>
      <c r="AV1541" s="119">
        <v>353.05785295679152</v>
      </c>
      <c r="AW1541" s="119">
        <v>359.24541043260933</v>
      </c>
      <c r="AX1541" s="119">
        <v>398.03390913073389</v>
      </c>
      <c r="AY1541" s="119">
        <v>543.85701057051483</v>
      </c>
      <c r="AZ1541" s="119">
        <v>735.86027281164525</v>
      </c>
      <c r="BA1541" s="119"/>
    </row>
    <row r="1542" spans="1:53" x14ac:dyDescent="0.25">
      <c r="A1542" s="180" t="s">
        <v>2750</v>
      </c>
      <c r="B1542" s="181">
        <v>6</v>
      </c>
      <c r="C1542" s="182" t="s">
        <v>2751</v>
      </c>
      <c r="D1542" s="31"/>
      <c r="E1542" s="32"/>
      <c r="F1542" s="160">
        <v>14376</v>
      </c>
      <c r="G1542" s="109">
        <v>12046</v>
      </c>
      <c r="H1542" s="110">
        <v>13197</v>
      </c>
      <c r="I1542" s="110">
        <v>13243</v>
      </c>
      <c r="J1542" s="110">
        <v>13288</v>
      </c>
      <c r="K1542" s="110">
        <v>13404</v>
      </c>
      <c r="L1542" s="110">
        <v>14503</v>
      </c>
      <c r="M1542" s="111"/>
      <c r="N1542" s="112">
        <v>0.37412991745408053</v>
      </c>
      <c r="O1542" s="112">
        <v>0.32238503902611498</v>
      </c>
      <c r="P1542" s="113">
        <v>0.3708662377456507</v>
      </c>
      <c r="Q1542" s="113">
        <v>0.37205834086908962</v>
      </c>
      <c r="R1542" s="113">
        <v>0.3840872800789456</v>
      </c>
      <c r="S1542" s="207">
        <v>0.43986248079120427</v>
      </c>
      <c r="T1542" s="113">
        <v>0.49219521835713981</v>
      </c>
      <c r="U1542" s="111"/>
      <c r="V1542" s="114">
        <v>69.545767999999995</v>
      </c>
      <c r="W1542" s="114">
        <v>69.2</v>
      </c>
      <c r="X1542" s="115">
        <v>69.072519198616021</v>
      </c>
      <c r="Y1542" s="115">
        <v>68.951249045595432</v>
      </c>
      <c r="Z1542" s="115">
        <v>68.816643356624638</v>
      </c>
      <c r="AA1542" s="119">
        <v>68.602225996459339</v>
      </c>
      <c r="AB1542" s="115">
        <v>68.416518514166668</v>
      </c>
      <c r="AC1542" s="115"/>
      <c r="AD1542" s="116">
        <v>57.540629062917546</v>
      </c>
      <c r="AE1542" s="116">
        <v>57.783381892021566</v>
      </c>
      <c r="AF1542" s="115">
        <v>58.111013672451186</v>
      </c>
      <c r="AG1542" s="115">
        <v>58.235310086583915</v>
      </c>
      <c r="AH1542" s="115">
        <v>58.380036193492224</v>
      </c>
      <c r="AI1542" s="119">
        <v>61.259598594797126</v>
      </c>
      <c r="AJ1542" s="117">
        <v>64.332247557003257</v>
      </c>
      <c r="AK1542" s="115"/>
      <c r="AL1542" s="118">
        <v>8.2768854076408029</v>
      </c>
      <c r="AM1542" s="118">
        <v>8.4367375628358481</v>
      </c>
      <c r="AN1542" s="115">
        <v>8.7589634847729059</v>
      </c>
      <c r="AO1542" s="115">
        <v>8.7689374562604598</v>
      </c>
      <c r="AP1542" s="115">
        <v>8.8480574907749077</v>
      </c>
      <c r="AQ1542" s="119">
        <v>8.4781380564440862</v>
      </c>
      <c r="AR1542" s="115">
        <v>7.9962</v>
      </c>
      <c r="AS1542" s="115"/>
      <c r="AT1542" s="118">
        <v>374.39293711463148</v>
      </c>
      <c r="AU1542" s="118">
        <v>250.74260288315372</v>
      </c>
      <c r="AV1542" s="119">
        <v>355.77082561361215</v>
      </c>
      <c r="AW1542" s="119">
        <v>359.1886306890429</v>
      </c>
      <c r="AX1542" s="119">
        <v>390.30074396096984</v>
      </c>
      <c r="AY1542" s="119">
        <v>572.82337364376872</v>
      </c>
      <c r="AZ1542" s="119">
        <v>801.64171327504596</v>
      </c>
      <c r="BA1542" s="119"/>
    </row>
    <row r="1543" spans="1:53" x14ac:dyDescent="0.25">
      <c r="A1543" s="180"/>
      <c r="B1543" s="183"/>
      <c r="C1543" s="182"/>
      <c r="D1543" s="31"/>
      <c r="E1543" s="32"/>
      <c r="F1543" s="160"/>
      <c r="G1543" s="109"/>
      <c r="H1543" s="110"/>
      <c r="I1543" s="110"/>
      <c r="J1543" s="110"/>
      <c r="K1543" s="110"/>
      <c r="L1543" s="110" t="s">
        <v>15</v>
      </c>
      <c r="M1543" s="111"/>
      <c r="N1543" s="112"/>
      <c r="O1543" s="112"/>
      <c r="P1543" s="113"/>
      <c r="Q1543" s="113"/>
      <c r="R1543" s="113"/>
      <c r="S1543" s="207"/>
      <c r="T1543" s="113"/>
      <c r="U1543" s="111"/>
      <c r="V1543" s="114"/>
      <c r="W1543" s="114"/>
      <c r="X1543" s="115"/>
      <c r="Y1543" s="115"/>
      <c r="Z1543" s="115"/>
      <c r="AA1543" s="119"/>
      <c r="AB1543" s="115"/>
      <c r="AC1543" s="115"/>
      <c r="AD1543" s="116"/>
      <c r="AE1543" s="116"/>
      <c r="AF1543" s="115"/>
      <c r="AG1543" s="115"/>
      <c r="AH1543" s="115"/>
      <c r="AI1543" s="119"/>
      <c r="AJ1543" s="120"/>
      <c r="AK1543" s="115"/>
      <c r="AL1543" s="118"/>
      <c r="AM1543" s="118"/>
      <c r="AN1543" s="115"/>
      <c r="AO1543" s="115"/>
      <c r="AP1543" s="115"/>
      <c r="AQ1543" s="119"/>
      <c r="AR1543" s="115"/>
      <c r="AS1543" s="115"/>
      <c r="AT1543" s="118"/>
      <c r="AU1543" s="118"/>
      <c r="AV1543" s="119"/>
      <c r="AW1543" s="119"/>
      <c r="AX1543" s="119"/>
      <c r="AY1543" s="119"/>
      <c r="AZ1543" s="119"/>
      <c r="BA1543" s="119"/>
    </row>
    <row r="1544" spans="1:53" x14ac:dyDescent="0.25">
      <c r="A1544" s="177" t="s">
        <v>2752</v>
      </c>
      <c r="B1544" s="178"/>
      <c r="C1544" s="179" t="s">
        <v>2753</v>
      </c>
      <c r="D1544" s="31"/>
      <c r="E1544" s="32"/>
      <c r="F1544" s="159">
        <v>259806</v>
      </c>
      <c r="G1544" s="97">
        <v>259274</v>
      </c>
      <c r="H1544" s="98">
        <v>282330</v>
      </c>
      <c r="I1544" s="98">
        <v>285248</v>
      </c>
      <c r="J1544" s="98">
        <v>288141</v>
      </c>
      <c r="K1544" s="98">
        <v>296645</v>
      </c>
      <c r="L1544" s="98">
        <v>300170</v>
      </c>
      <c r="M1544" s="121"/>
      <c r="N1544" s="100">
        <v>0.35386947584007122</v>
      </c>
      <c r="O1544" s="100">
        <v>0.30577174831213205</v>
      </c>
      <c r="P1544" s="101">
        <v>0.3593138865771901</v>
      </c>
      <c r="Q1544" s="101">
        <v>0.36567750109421604</v>
      </c>
      <c r="R1544" s="101">
        <v>0.38082093749243029</v>
      </c>
      <c r="S1544" s="206">
        <v>0.43783701483123333</v>
      </c>
      <c r="T1544" s="101">
        <v>0.48948752026869613</v>
      </c>
      <c r="U1544" s="121"/>
      <c r="V1544" s="102">
        <v>70.703331926065204</v>
      </c>
      <c r="W1544" s="102">
        <v>72.19</v>
      </c>
      <c r="X1544" s="103">
        <v>72.899575331953287</v>
      </c>
      <c r="Y1544" s="103">
        <v>73.190115165059964</v>
      </c>
      <c r="Z1544" s="103">
        <v>73.449591780530753</v>
      </c>
      <c r="AA1544" s="107">
        <v>74.142431165820653</v>
      </c>
      <c r="AB1544" s="103">
        <v>74.451495948190257</v>
      </c>
      <c r="AC1544" s="103"/>
      <c r="AD1544" s="104">
        <v>50.798085280337091</v>
      </c>
      <c r="AE1544" s="104">
        <v>53.398496851568645</v>
      </c>
      <c r="AF1544" s="103">
        <v>55.347405879298449</v>
      </c>
      <c r="AG1544" s="103">
        <v>56.08677982922503</v>
      </c>
      <c r="AH1544" s="103">
        <v>56.947679269236453</v>
      </c>
      <c r="AI1544" s="107">
        <v>58.234701059264808</v>
      </c>
      <c r="AJ1544" s="105">
        <v>58.9407810870321</v>
      </c>
      <c r="AK1544" s="103"/>
      <c r="AL1544" s="106">
        <v>6.7692175900758009</v>
      </c>
      <c r="AM1544" s="106">
        <v>7.1151081402750558</v>
      </c>
      <c r="AN1544" s="103">
        <v>7.2227355587773667</v>
      </c>
      <c r="AO1544" s="103">
        <v>7.4821946431437798</v>
      </c>
      <c r="AP1544" s="103">
        <v>7.5577052717567357</v>
      </c>
      <c r="AQ1544" s="107">
        <v>7.2592499848371368</v>
      </c>
      <c r="AR1544" s="103">
        <v>6.874918030746251</v>
      </c>
      <c r="AS1544" s="103"/>
      <c r="AT1544" s="106">
        <v>365.45754715017392</v>
      </c>
      <c r="AU1544" s="106">
        <v>235.4166827970173</v>
      </c>
      <c r="AV1544" s="107">
        <v>346.56225640934792</v>
      </c>
      <c r="AW1544" s="107">
        <v>351.78221942543081</v>
      </c>
      <c r="AX1544" s="107">
        <v>385.85037671022008</v>
      </c>
      <c r="AY1544" s="107">
        <v>568.87024282185439</v>
      </c>
      <c r="AZ1544" s="107">
        <v>799.24978292790911</v>
      </c>
      <c r="BA1544" s="107"/>
    </row>
    <row r="1545" spans="1:53" x14ac:dyDescent="0.25">
      <c r="A1545" s="180" t="s">
        <v>2754</v>
      </c>
      <c r="B1545" s="181">
        <v>1</v>
      </c>
      <c r="C1545" s="182" t="s">
        <v>2755</v>
      </c>
      <c r="D1545" s="31"/>
      <c r="E1545" s="32"/>
      <c r="F1545" s="160">
        <v>57433</v>
      </c>
      <c r="G1545" s="109">
        <v>63386</v>
      </c>
      <c r="H1545" s="110">
        <v>70603</v>
      </c>
      <c r="I1545" s="110">
        <v>71927</v>
      </c>
      <c r="J1545" s="110">
        <v>73252</v>
      </c>
      <c r="K1545" s="110">
        <v>77234</v>
      </c>
      <c r="L1545" s="110">
        <v>71425</v>
      </c>
      <c r="M1545" s="111"/>
      <c r="N1545" s="112">
        <v>0.41166807926573179</v>
      </c>
      <c r="O1545" s="112">
        <v>0.38218880388499765</v>
      </c>
      <c r="P1545" s="113">
        <v>0.44461687972912523</v>
      </c>
      <c r="Q1545" s="113">
        <v>0.45205979183093176</v>
      </c>
      <c r="R1545" s="113">
        <v>0.46834671221630531</v>
      </c>
      <c r="S1545" s="207">
        <v>0.51005908284566293</v>
      </c>
      <c r="T1545" s="113">
        <v>0.5494023912640702</v>
      </c>
      <c r="U1545" s="111"/>
      <c r="V1545" s="114">
        <v>72.246379099999999</v>
      </c>
      <c r="W1545" s="114">
        <v>72.400000000000006</v>
      </c>
      <c r="X1545" s="115">
        <v>72.509438231849671</v>
      </c>
      <c r="Y1545" s="115">
        <v>72.501568692975113</v>
      </c>
      <c r="Z1545" s="115">
        <v>72.475980764702385</v>
      </c>
      <c r="AA1545" s="119">
        <v>72.512709869429685</v>
      </c>
      <c r="AB1545" s="115">
        <v>72.465023776889154</v>
      </c>
      <c r="AC1545" s="115"/>
      <c r="AD1545" s="116">
        <v>66.625629433064319</v>
      </c>
      <c r="AE1545" s="116">
        <v>66.825759931706472</v>
      </c>
      <c r="AF1545" s="115">
        <v>67.128027681660896</v>
      </c>
      <c r="AG1545" s="115">
        <v>67.198338967188917</v>
      </c>
      <c r="AH1545" s="115">
        <v>67.317654190204038</v>
      </c>
      <c r="AI1545" s="119">
        <v>66.520381927999381</v>
      </c>
      <c r="AJ1545" s="117">
        <v>65.59534741352924</v>
      </c>
      <c r="AK1545" s="115"/>
      <c r="AL1545" s="118">
        <v>9.3571235503911634</v>
      </c>
      <c r="AM1545" s="118">
        <v>9.4885928788178653</v>
      </c>
      <c r="AN1545" s="115">
        <v>9.6656809069981691</v>
      </c>
      <c r="AO1545" s="115">
        <v>9.7634325223239529</v>
      </c>
      <c r="AP1545" s="115">
        <v>9.7951720963750564</v>
      </c>
      <c r="AQ1545" s="119">
        <v>9.5452690710207797</v>
      </c>
      <c r="AR1545" s="115">
        <v>9.2202999999999999</v>
      </c>
      <c r="AS1545" s="115"/>
      <c r="AT1545" s="118">
        <v>401.76380648913653</v>
      </c>
      <c r="AU1545" s="118">
        <v>324.58262462213816</v>
      </c>
      <c r="AV1545" s="119">
        <v>483.7145838279244</v>
      </c>
      <c r="AW1545" s="119">
        <v>503.55719917004797</v>
      </c>
      <c r="AX1545" s="119">
        <v>554.83130933193502</v>
      </c>
      <c r="AY1545" s="119">
        <v>720.75404852333304</v>
      </c>
      <c r="AZ1545" s="119">
        <v>917.59818331042459</v>
      </c>
      <c r="BA1545" s="119"/>
    </row>
    <row r="1546" spans="1:53" x14ac:dyDescent="0.25">
      <c r="A1546" s="180" t="s">
        <v>2756</v>
      </c>
      <c r="B1546" s="181">
        <v>2</v>
      </c>
      <c r="C1546" s="182" t="s">
        <v>2757</v>
      </c>
      <c r="D1546" s="31"/>
      <c r="E1546" s="32"/>
      <c r="F1546" s="160">
        <v>2257</v>
      </c>
      <c r="G1546" s="109">
        <v>1231</v>
      </c>
      <c r="H1546" s="110">
        <v>1246</v>
      </c>
      <c r="I1546" s="110">
        <v>1224</v>
      </c>
      <c r="J1546" s="110">
        <v>1203</v>
      </c>
      <c r="K1546" s="110">
        <v>1139</v>
      </c>
      <c r="L1546" s="110">
        <v>1407</v>
      </c>
      <c r="M1546" s="111"/>
      <c r="N1546" s="112">
        <v>0.29653910473074796</v>
      </c>
      <c r="O1546" s="112">
        <v>0.25124122744855787</v>
      </c>
      <c r="P1546" s="113">
        <v>0.30439429866924617</v>
      </c>
      <c r="Q1546" s="113">
        <v>0.31269223589188166</v>
      </c>
      <c r="R1546" s="113">
        <v>0.32916945933616587</v>
      </c>
      <c r="S1546" s="207">
        <v>0.3720488661864399</v>
      </c>
      <c r="T1546" s="113">
        <v>0.41928938543521144</v>
      </c>
      <c r="U1546" s="111"/>
      <c r="V1546" s="114">
        <v>69.709441400000003</v>
      </c>
      <c r="W1546" s="114">
        <v>71.8</v>
      </c>
      <c r="X1546" s="115">
        <v>72.621984430132315</v>
      </c>
      <c r="Y1546" s="115">
        <v>73.004524090528236</v>
      </c>
      <c r="Z1546" s="115">
        <v>73.333420123974292</v>
      </c>
      <c r="AA1546" s="119">
        <v>74.201435329523633</v>
      </c>
      <c r="AB1546" s="115">
        <v>74.539244907721866</v>
      </c>
      <c r="AC1546" s="115"/>
      <c r="AD1546" s="116">
        <v>31.997587916518487</v>
      </c>
      <c r="AE1546" s="116">
        <v>32.060338918456182</v>
      </c>
      <c r="AF1546" s="115">
        <v>32.145030917987022</v>
      </c>
      <c r="AG1546" s="115">
        <v>32.177161231577514</v>
      </c>
      <c r="AH1546" s="115">
        <v>32.21457256988635</v>
      </c>
      <c r="AI1546" s="119">
        <v>42.48627942115354</v>
      </c>
      <c r="AJ1546" s="117">
        <v>53.63636363636364</v>
      </c>
      <c r="AK1546" s="115"/>
      <c r="AL1546" s="118">
        <v>5.4371288</v>
      </c>
      <c r="AM1546" s="118">
        <v>5.5401957219251345</v>
      </c>
      <c r="AN1546" s="115">
        <v>5.5103705809770194</v>
      </c>
      <c r="AO1546" s="115">
        <v>5.8256734824281153</v>
      </c>
      <c r="AP1546" s="115">
        <v>5.9538303543913713</v>
      </c>
      <c r="AQ1546" s="119">
        <v>5.6001586964462611</v>
      </c>
      <c r="AR1546" s="115">
        <v>5.2975000000000003</v>
      </c>
      <c r="AS1546" s="115"/>
      <c r="AT1546" s="118">
        <v>336.31521194669415</v>
      </c>
      <c r="AU1546" s="118">
        <v>207.46778807214758</v>
      </c>
      <c r="AV1546" s="119">
        <v>337.23783599650744</v>
      </c>
      <c r="AW1546" s="119">
        <v>346.88058100853146</v>
      </c>
      <c r="AX1546" s="119">
        <v>390.52721982457359</v>
      </c>
      <c r="AY1546" s="119">
        <v>494.10213531323103</v>
      </c>
      <c r="AZ1546" s="119">
        <v>640.47475906531668</v>
      </c>
      <c r="BA1546" s="119"/>
    </row>
    <row r="1547" spans="1:53" x14ac:dyDescent="0.25">
      <c r="A1547" s="180" t="s">
        <v>2758</v>
      </c>
      <c r="B1547" s="181">
        <v>3</v>
      </c>
      <c r="C1547" s="182" t="s">
        <v>2759</v>
      </c>
      <c r="D1547" s="31"/>
      <c r="E1547" s="32"/>
      <c r="F1547" s="160">
        <v>10055</v>
      </c>
      <c r="G1547" s="109">
        <v>9107</v>
      </c>
      <c r="H1547" s="110">
        <v>9545</v>
      </c>
      <c r="I1547" s="110">
        <v>9506</v>
      </c>
      <c r="J1547" s="110">
        <v>9465</v>
      </c>
      <c r="K1547" s="110">
        <v>9328</v>
      </c>
      <c r="L1547" s="110">
        <v>8856</v>
      </c>
      <c r="M1547" s="111"/>
      <c r="N1547" s="112">
        <v>0.36926934327474481</v>
      </c>
      <c r="O1547" s="112">
        <v>0.31744358682573987</v>
      </c>
      <c r="P1547" s="113">
        <v>0.36747432025269855</v>
      </c>
      <c r="Q1547" s="113">
        <v>0.37198285390462893</v>
      </c>
      <c r="R1547" s="113">
        <v>0.38567122333604564</v>
      </c>
      <c r="S1547" s="207">
        <v>0.43998682832417224</v>
      </c>
      <c r="T1547" s="113">
        <v>0.49377208228674785</v>
      </c>
      <c r="U1547" s="111"/>
      <c r="V1547" s="114">
        <v>70.278578450000012</v>
      </c>
      <c r="W1547" s="114">
        <v>72.040000000000006</v>
      </c>
      <c r="X1547" s="115">
        <v>73.106148751067735</v>
      </c>
      <c r="Y1547" s="115">
        <v>73.520823996945325</v>
      </c>
      <c r="Z1547" s="115">
        <v>73.925666437402228</v>
      </c>
      <c r="AA1547" s="119">
        <v>74.957489699967937</v>
      </c>
      <c r="AB1547" s="115">
        <v>75.561470408569676</v>
      </c>
      <c r="AC1547" s="115"/>
      <c r="AD1547" s="116">
        <v>64.534633190469023</v>
      </c>
      <c r="AE1547" s="116">
        <v>64.670225807721323</v>
      </c>
      <c r="AF1547" s="115">
        <v>64.853228620777912</v>
      </c>
      <c r="AG1547" s="115">
        <v>64.922655931551347</v>
      </c>
      <c r="AH1547" s="115">
        <v>65.003494501766426</v>
      </c>
      <c r="AI1547" s="119">
        <v>66.842711700956613</v>
      </c>
      <c r="AJ1547" s="117">
        <v>68.80984952120383</v>
      </c>
      <c r="AK1547" s="115"/>
      <c r="AL1547" s="118">
        <v>7.1203431967627715</v>
      </c>
      <c r="AM1547" s="118">
        <v>7.3082585733882022</v>
      </c>
      <c r="AN1547" s="115">
        <v>7.4486614273057059</v>
      </c>
      <c r="AO1547" s="115">
        <v>7.7139641240057113</v>
      </c>
      <c r="AP1547" s="115">
        <v>7.7876538962319977</v>
      </c>
      <c r="AQ1547" s="119">
        <v>7.5206525460576472</v>
      </c>
      <c r="AR1547" s="115">
        <v>7.2104999999999997</v>
      </c>
      <c r="AS1547" s="115"/>
      <c r="AT1547" s="118">
        <v>369.48995331340416</v>
      </c>
      <c r="AU1547" s="118">
        <v>235.81001001476588</v>
      </c>
      <c r="AV1547" s="119">
        <v>335.36835004071463</v>
      </c>
      <c r="AW1547" s="119">
        <v>336.7278949964184</v>
      </c>
      <c r="AX1547" s="119">
        <v>366.23071776381994</v>
      </c>
      <c r="AY1547" s="119">
        <v>520.93809785272606</v>
      </c>
      <c r="AZ1547" s="119">
        <v>722.74626463351319</v>
      </c>
      <c r="BA1547" s="119"/>
    </row>
    <row r="1548" spans="1:53" x14ac:dyDescent="0.25">
      <c r="A1548" s="180" t="s">
        <v>2760</v>
      </c>
      <c r="B1548" s="181">
        <v>4</v>
      </c>
      <c r="C1548" s="182" t="s">
        <v>2761</v>
      </c>
      <c r="D1548" s="31"/>
      <c r="E1548" s="32"/>
      <c r="F1548" s="160">
        <v>13569</v>
      </c>
      <c r="G1548" s="109">
        <v>15042</v>
      </c>
      <c r="H1548" s="110">
        <v>16491</v>
      </c>
      <c r="I1548" s="110">
        <v>16701</v>
      </c>
      <c r="J1548" s="110">
        <v>16910</v>
      </c>
      <c r="K1548" s="110">
        <v>17523</v>
      </c>
      <c r="L1548" s="110">
        <v>17204</v>
      </c>
      <c r="M1548" s="111"/>
      <c r="N1548" s="112">
        <v>0.36109557597143049</v>
      </c>
      <c r="O1548" s="112">
        <v>0.31459502898886121</v>
      </c>
      <c r="P1548" s="113">
        <v>0.37541476828692572</v>
      </c>
      <c r="Q1548" s="113">
        <v>0.38267490964953743</v>
      </c>
      <c r="R1548" s="113">
        <v>0.39894065798496608</v>
      </c>
      <c r="S1548" s="207">
        <v>0.45612983908801424</v>
      </c>
      <c r="T1548" s="113">
        <v>0.51270336518673931</v>
      </c>
      <c r="U1548" s="111"/>
      <c r="V1548" s="114">
        <v>71.349895250000003</v>
      </c>
      <c r="W1548" s="114">
        <v>72.22</v>
      </c>
      <c r="X1548" s="115">
        <v>72.729092374067022</v>
      </c>
      <c r="Y1548" s="115">
        <v>72.914113507469935</v>
      </c>
      <c r="Z1548" s="115">
        <v>73.086688608571947</v>
      </c>
      <c r="AA1548" s="119">
        <v>73.510474445247667</v>
      </c>
      <c r="AB1548" s="115">
        <v>73.702222537502635</v>
      </c>
      <c r="AC1548" s="115"/>
      <c r="AD1548" s="116">
        <v>52.499155085030779</v>
      </c>
      <c r="AE1548" s="116">
        <v>52.626365135441318</v>
      </c>
      <c r="AF1548" s="115">
        <v>52.79805440249693</v>
      </c>
      <c r="AG1548" s="115">
        <v>52.863189598515184</v>
      </c>
      <c r="AH1548" s="115">
        <v>52.939030590455324</v>
      </c>
      <c r="AI1548" s="119">
        <v>58.385310633050494</v>
      </c>
      <c r="AJ1548" s="117">
        <v>64.275147928994087</v>
      </c>
      <c r="AK1548" s="115"/>
      <c r="AL1548" s="118">
        <v>7.0954483459357265</v>
      </c>
      <c r="AM1548" s="118">
        <v>7.2502765880721221</v>
      </c>
      <c r="AN1548" s="115">
        <v>7.3624110883515899</v>
      </c>
      <c r="AO1548" s="115">
        <v>7.6204545278918134</v>
      </c>
      <c r="AP1548" s="115">
        <v>7.7033565283459966</v>
      </c>
      <c r="AQ1548" s="119">
        <v>7.450430438641984</v>
      </c>
      <c r="AR1548" s="115">
        <v>7.1765999999999996</v>
      </c>
      <c r="AS1548" s="115"/>
      <c r="AT1548" s="118">
        <v>374.54908698510121</v>
      </c>
      <c r="AU1548" s="118">
        <v>251.98562969540825</v>
      </c>
      <c r="AV1548" s="119">
        <v>395.51449363388627</v>
      </c>
      <c r="AW1548" s="119">
        <v>406.60685920827393</v>
      </c>
      <c r="AX1548" s="119">
        <v>451.26977203882421</v>
      </c>
      <c r="AY1548" s="119">
        <v>635.27424689727195</v>
      </c>
      <c r="AZ1548" s="119">
        <v>864.63423136944061</v>
      </c>
      <c r="BA1548" s="119"/>
    </row>
    <row r="1549" spans="1:53" x14ac:dyDescent="0.25">
      <c r="A1549" s="180" t="s">
        <v>2762</v>
      </c>
      <c r="B1549" s="181">
        <v>5</v>
      </c>
      <c r="C1549" s="182" t="s">
        <v>2763</v>
      </c>
      <c r="D1549" s="31"/>
      <c r="E1549" s="32"/>
      <c r="F1549" s="160">
        <v>19528</v>
      </c>
      <c r="G1549" s="109">
        <v>18043</v>
      </c>
      <c r="H1549" s="110">
        <v>19153</v>
      </c>
      <c r="I1549" s="110">
        <v>19162</v>
      </c>
      <c r="J1549" s="110">
        <v>19169</v>
      </c>
      <c r="K1549" s="110">
        <v>19158</v>
      </c>
      <c r="L1549" s="110">
        <v>18401</v>
      </c>
      <c r="M1549" s="111"/>
      <c r="N1549" s="112">
        <v>0.34622368819257182</v>
      </c>
      <c r="O1549" s="112">
        <v>0.28702874096882242</v>
      </c>
      <c r="P1549" s="113">
        <v>0.3441071337612957</v>
      </c>
      <c r="Q1549" s="113">
        <v>0.3498033910313682</v>
      </c>
      <c r="R1549" s="113">
        <v>0.36558245652151411</v>
      </c>
      <c r="S1549" s="207">
        <v>0.41774283778850752</v>
      </c>
      <c r="T1549" s="113">
        <v>0.46941398720479333</v>
      </c>
      <c r="U1549" s="111"/>
      <c r="V1549" s="114">
        <v>70.029348499999998</v>
      </c>
      <c r="W1549" s="114">
        <v>72.16</v>
      </c>
      <c r="X1549" s="115">
        <v>73.42407452272559</v>
      </c>
      <c r="Y1549" s="115">
        <v>73.938898620691035</v>
      </c>
      <c r="Z1549" s="115">
        <v>74.446892334848542</v>
      </c>
      <c r="AA1549" s="119">
        <v>75.678652427015322</v>
      </c>
      <c r="AB1549" s="115">
        <v>76.409084321978185</v>
      </c>
      <c r="AC1549" s="115"/>
      <c r="AD1549" s="116">
        <v>54.016564350242348</v>
      </c>
      <c r="AE1549" s="116">
        <v>54.117969759152537</v>
      </c>
      <c r="AF1549" s="115">
        <v>54.254831746669083</v>
      </c>
      <c r="AG1549" s="115">
        <v>54.306754225792083</v>
      </c>
      <c r="AH1549" s="115">
        <v>54.367210823168044</v>
      </c>
      <c r="AI1549" s="119">
        <v>55.469564902001594</v>
      </c>
      <c r="AJ1549" s="117">
        <v>56.643835616438352</v>
      </c>
      <c r="AK1549" s="115"/>
      <c r="AL1549" s="118">
        <v>6.4304929047432378</v>
      </c>
      <c r="AM1549" s="118">
        <v>6.6360950276243091</v>
      </c>
      <c r="AN1549" s="115">
        <v>6.7140300031709073</v>
      </c>
      <c r="AO1549" s="115">
        <v>7.0295476093591054</v>
      </c>
      <c r="AP1549" s="115">
        <v>7.1259503490315588</v>
      </c>
      <c r="AQ1549" s="119">
        <v>6.7876359625899738</v>
      </c>
      <c r="AR1549" s="115">
        <v>6.4275000000000002</v>
      </c>
      <c r="AS1549" s="115"/>
      <c r="AT1549" s="118">
        <v>359.79544313443961</v>
      </c>
      <c r="AU1549" s="118">
        <v>207.74144450170138</v>
      </c>
      <c r="AV1549" s="119">
        <v>322.20628076648785</v>
      </c>
      <c r="AW1549" s="119">
        <v>324.24856744099895</v>
      </c>
      <c r="AX1549" s="119">
        <v>358.64008094780337</v>
      </c>
      <c r="AY1549" s="119">
        <v>516.99171409418341</v>
      </c>
      <c r="AZ1549" s="119">
        <v>727.6136011613055</v>
      </c>
      <c r="BA1549" s="119"/>
    </row>
    <row r="1550" spans="1:53" x14ac:dyDescent="0.25">
      <c r="A1550" s="180" t="s">
        <v>2764</v>
      </c>
      <c r="B1550" s="181">
        <v>6</v>
      </c>
      <c r="C1550" s="182" t="s">
        <v>2765</v>
      </c>
      <c r="D1550" s="31"/>
      <c r="E1550" s="32"/>
      <c r="F1550" s="160">
        <v>39609</v>
      </c>
      <c r="G1550" s="109">
        <v>39174</v>
      </c>
      <c r="H1550" s="110">
        <v>43083</v>
      </c>
      <c r="I1550" s="110">
        <v>43684</v>
      </c>
      <c r="J1550" s="110">
        <v>44281</v>
      </c>
      <c r="K1550" s="110">
        <v>46046</v>
      </c>
      <c r="L1550" s="110">
        <v>48209</v>
      </c>
      <c r="M1550" s="111"/>
      <c r="N1550" s="112">
        <v>0.28535492307431687</v>
      </c>
      <c r="O1550" s="112">
        <v>0.22230045428487896</v>
      </c>
      <c r="P1550" s="113">
        <v>0.26635527079745647</v>
      </c>
      <c r="Q1550" s="113">
        <v>0.27032742558619072</v>
      </c>
      <c r="R1550" s="113">
        <v>0.28195573980115252</v>
      </c>
      <c r="S1550" s="207">
        <v>0.34696426761097998</v>
      </c>
      <c r="T1550" s="113">
        <v>0.4060138400441704</v>
      </c>
      <c r="U1550" s="111"/>
      <c r="V1550" s="114">
        <v>69.754079599999997</v>
      </c>
      <c r="W1550" s="114">
        <v>71.92</v>
      </c>
      <c r="X1550" s="115">
        <v>72.843878558060126</v>
      </c>
      <c r="Y1550" s="115">
        <v>73.263653679321493</v>
      </c>
      <c r="Z1550" s="115">
        <v>73.636828536758088</v>
      </c>
      <c r="AA1550" s="119">
        <v>74.570983255524652</v>
      </c>
      <c r="AB1550" s="115">
        <v>74.962337947900068</v>
      </c>
      <c r="AC1550" s="115"/>
      <c r="AD1550" s="116">
        <v>34.414929714139788</v>
      </c>
      <c r="AE1550" s="116">
        <v>34.475631060235294</v>
      </c>
      <c r="AF1550" s="115">
        <v>34.557556738173425</v>
      </c>
      <c r="AG1550" s="115">
        <v>34.588637569159197</v>
      </c>
      <c r="AH1550" s="115">
        <v>34.624826929081067</v>
      </c>
      <c r="AI1550" s="119">
        <v>41.835982266538167</v>
      </c>
      <c r="AJ1550" s="117">
        <v>49.65986394557823</v>
      </c>
      <c r="AK1550" s="115"/>
      <c r="AL1550" s="118">
        <v>4.6375874535177752</v>
      </c>
      <c r="AM1550" s="118">
        <v>4.8107587116133557</v>
      </c>
      <c r="AN1550" s="115">
        <v>4.8280145703961628</v>
      </c>
      <c r="AO1550" s="115">
        <v>5.2317989547991681</v>
      </c>
      <c r="AP1550" s="115">
        <v>5.3395310713163679</v>
      </c>
      <c r="AQ1550" s="119">
        <v>4.8873168883080647</v>
      </c>
      <c r="AR1550" s="115">
        <v>4.4436999999999998</v>
      </c>
      <c r="AS1550" s="115"/>
      <c r="AT1550" s="118">
        <v>327.81124686161735</v>
      </c>
      <c r="AU1550" s="118">
        <v>163.0799959864317</v>
      </c>
      <c r="AV1550" s="119">
        <v>250.18864828685201</v>
      </c>
      <c r="AW1550" s="119">
        <v>244.37982334277757</v>
      </c>
      <c r="AX1550" s="119">
        <v>267.01883822837692</v>
      </c>
      <c r="AY1550" s="119">
        <v>448.21252418405493</v>
      </c>
      <c r="AZ1550" s="119">
        <v>686.60327588303619</v>
      </c>
      <c r="BA1550" s="119"/>
    </row>
    <row r="1551" spans="1:53" x14ac:dyDescent="0.25">
      <c r="A1551" s="180" t="s">
        <v>2766</v>
      </c>
      <c r="B1551" s="181">
        <v>7</v>
      </c>
      <c r="C1551" s="182" t="s">
        <v>2767</v>
      </c>
      <c r="D1551" s="31"/>
      <c r="E1551" s="32"/>
      <c r="F1551" s="160">
        <v>24918</v>
      </c>
      <c r="G1551" s="109">
        <v>24011</v>
      </c>
      <c r="H1551" s="110">
        <v>25801</v>
      </c>
      <c r="I1551" s="110">
        <v>25935</v>
      </c>
      <c r="J1551" s="110">
        <v>26063</v>
      </c>
      <c r="K1551" s="110">
        <v>26409</v>
      </c>
      <c r="L1551" s="110">
        <v>29836</v>
      </c>
      <c r="M1551" s="111"/>
      <c r="N1551" s="112">
        <v>0.37170475272811726</v>
      </c>
      <c r="O1551" s="112">
        <v>0.32304666165015244</v>
      </c>
      <c r="P1551" s="113">
        <v>0.38111344123677554</v>
      </c>
      <c r="Q1551" s="113">
        <v>0.38736048763327779</v>
      </c>
      <c r="R1551" s="113">
        <v>0.40324921214349629</v>
      </c>
      <c r="S1551" s="207">
        <v>0.45865986342380005</v>
      </c>
      <c r="T1551" s="113">
        <v>0.50807314479156829</v>
      </c>
      <c r="U1551" s="111"/>
      <c r="V1551" s="114">
        <v>70.799357450000002</v>
      </c>
      <c r="W1551" s="114">
        <v>72.28</v>
      </c>
      <c r="X1551" s="115">
        <v>73.118420637445126</v>
      </c>
      <c r="Y1551" s="115">
        <v>73.446805121363283</v>
      </c>
      <c r="Z1551" s="115">
        <v>73.759193712601672</v>
      </c>
      <c r="AA1551" s="119">
        <v>74.564453812121201</v>
      </c>
      <c r="AB1551" s="115">
        <v>75.000618741150618</v>
      </c>
      <c r="AC1551" s="115"/>
      <c r="AD1551" s="116">
        <v>57.111842854214792</v>
      </c>
      <c r="AE1551" s="116">
        <v>57.258288136375079</v>
      </c>
      <c r="AF1551" s="115">
        <v>57.455938267608488</v>
      </c>
      <c r="AG1551" s="115">
        <v>57.530922454224822</v>
      </c>
      <c r="AH1551" s="115">
        <v>57.618231243335018</v>
      </c>
      <c r="AI1551" s="119">
        <v>57.434627168028328</v>
      </c>
      <c r="AJ1551" s="117">
        <v>57.20048406615571</v>
      </c>
      <c r="AK1551" s="115"/>
      <c r="AL1551" s="118">
        <v>7.6337320042376975</v>
      </c>
      <c r="AM1551" s="118">
        <v>7.8261538076662127</v>
      </c>
      <c r="AN1551" s="115">
        <v>7.9554675301683284</v>
      </c>
      <c r="AO1551" s="115">
        <v>8.2079300691417405</v>
      </c>
      <c r="AP1551" s="115">
        <v>8.2979866229029895</v>
      </c>
      <c r="AQ1551" s="119">
        <v>7.7639502673953231</v>
      </c>
      <c r="AR1551" s="115">
        <v>7.1723999999999997</v>
      </c>
      <c r="AS1551" s="115"/>
      <c r="AT1551" s="118">
        <v>377.38204337280769</v>
      </c>
      <c r="AU1551" s="118">
        <v>248.93969122855225</v>
      </c>
      <c r="AV1551" s="119">
        <v>375.9304538126716</v>
      </c>
      <c r="AW1551" s="119">
        <v>383.24397368853994</v>
      </c>
      <c r="AX1551" s="119">
        <v>422.35310873345543</v>
      </c>
      <c r="AY1551" s="119">
        <v>621.2195852882578</v>
      </c>
      <c r="AZ1551" s="119">
        <v>868.93397069649325</v>
      </c>
      <c r="BA1551" s="119"/>
    </row>
    <row r="1552" spans="1:53" x14ac:dyDescent="0.25">
      <c r="A1552" s="180" t="s">
        <v>2768</v>
      </c>
      <c r="B1552" s="181">
        <v>8</v>
      </c>
      <c r="C1552" s="182" t="s">
        <v>2769</v>
      </c>
      <c r="D1552" s="31"/>
      <c r="E1552" s="32"/>
      <c r="F1552" s="160">
        <v>38733</v>
      </c>
      <c r="G1552" s="109">
        <v>36595</v>
      </c>
      <c r="H1552" s="110">
        <v>39456</v>
      </c>
      <c r="I1552" s="110">
        <v>39711</v>
      </c>
      <c r="J1552" s="110">
        <v>39958</v>
      </c>
      <c r="K1552" s="110">
        <v>40642</v>
      </c>
      <c r="L1552" s="110">
        <v>46484</v>
      </c>
      <c r="M1552" s="111"/>
      <c r="N1552" s="112">
        <v>0.32076513289043601</v>
      </c>
      <c r="O1552" s="112">
        <v>0.26096842801957587</v>
      </c>
      <c r="P1552" s="113">
        <v>0.30312929961154744</v>
      </c>
      <c r="Q1552" s="113">
        <v>0.30640022885212842</v>
      </c>
      <c r="R1552" s="113">
        <v>0.3175533892053431</v>
      </c>
      <c r="S1552" s="207">
        <v>0.41287925380878931</v>
      </c>
      <c r="T1552" s="113">
        <v>0.49668352196863436</v>
      </c>
      <c r="U1552" s="111"/>
      <c r="V1552" s="114">
        <v>70.803077299999998</v>
      </c>
      <c r="W1552" s="114">
        <v>72.19</v>
      </c>
      <c r="X1552" s="115">
        <v>72.537432182752838</v>
      </c>
      <c r="Y1552" s="115">
        <v>72.724540778496177</v>
      </c>
      <c r="Z1552" s="115">
        <v>72.85053083099902</v>
      </c>
      <c r="AA1552" s="119">
        <v>73.217105002528001</v>
      </c>
      <c r="AB1552" s="115">
        <v>73.202011301714961</v>
      </c>
      <c r="AC1552" s="115"/>
      <c r="AD1552" s="116">
        <v>41.013079971472962</v>
      </c>
      <c r="AE1552" s="116">
        <v>41.083504043999355</v>
      </c>
      <c r="AF1552" s="115">
        <v>41.178552016672157</v>
      </c>
      <c r="AG1552" s="115">
        <v>41.214611162577732</v>
      </c>
      <c r="AH1552" s="115">
        <v>41.256597086642934</v>
      </c>
      <c r="AI1552" s="119">
        <v>49.237660738340765</v>
      </c>
      <c r="AJ1552" s="117">
        <v>57.896103896103902</v>
      </c>
      <c r="AK1552" s="115"/>
      <c r="AL1552" s="118">
        <v>5.6685405987707362</v>
      </c>
      <c r="AM1552" s="118">
        <v>5.8421727869621281</v>
      </c>
      <c r="AN1552" s="115">
        <v>5.8502482247577596</v>
      </c>
      <c r="AO1552" s="115">
        <v>6.2159391574692995</v>
      </c>
      <c r="AP1552" s="115">
        <v>6.3091760032143034</v>
      </c>
      <c r="AQ1552" s="119">
        <v>6.204022405833328</v>
      </c>
      <c r="AR1552" s="115">
        <v>6.1273999999999997</v>
      </c>
      <c r="AS1552" s="115"/>
      <c r="AT1552" s="118">
        <v>353.81913590310313</v>
      </c>
      <c r="AU1552" s="118">
        <v>197.88650375313964</v>
      </c>
      <c r="AV1552" s="119">
        <v>287.86226264017569</v>
      </c>
      <c r="AW1552" s="119">
        <v>284.0007757199445</v>
      </c>
      <c r="AX1552" s="119">
        <v>308.45164956299976</v>
      </c>
      <c r="AY1552" s="119">
        <v>587.46775151614565</v>
      </c>
      <c r="AZ1552" s="119">
        <v>930.05196882613075</v>
      </c>
      <c r="BA1552" s="119"/>
    </row>
    <row r="1553" spans="1:53" x14ac:dyDescent="0.25">
      <c r="A1553" s="180" t="s">
        <v>2770</v>
      </c>
      <c r="B1553" s="181">
        <v>9</v>
      </c>
      <c r="C1553" s="182" t="s">
        <v>2771</v>
      </c>
      <c r="D1553" s="31"/>
      <c r="E1553" s="32"/>
      <c r="F1553" s="160">
        <v>7168</v>
      </c>
      <c r="G1553" s="109">
        <v>6795</v>
      </c>
      <c r="H1553" s="110">
        <v>7202</v>
      </c>
      <c r="I1553" s="110">
        <v>7204</v>
      </c>
      <c r="J1553" s="110">
        <v>7202</v>
      </c>
      <c r="K1553" s="110">
        <v>7190</v>
      </c>
      <c r="L1553" s="110">
        <v>8060</v>
      </c>
      <c r="M1553" s="111"/>
      <c r="N1553" s="112">
        <v>0.36560347070218746</v>
      </c>
      <c r="O1553" s="112">
        <v>0.30589682482314362</v>
      </c>
      <c r="P1553" s="113">
        <v>0.35947102575974915</v>
      </c>
      <c r="Q1553" s="113">
        <v>0.36309835494856035</v>
      </c>
      <c r="R1553" s="113">
        <v>0.37732385019421094</v>
      </c>
      <c r="S1553" s="207">
        <v>0.42611909097715528</v>
      </c>
      <c r="T1553" s="113">
        <v>0.47336522747085485</v>
      </c>
      <c r="U1553" s="111"/>
      <c r="V1553" s="114">
        <v>71.349895250000003</v>
      </c>
      <c r="W1553" s="114">
        <v>72.13</v>
      </c>
      <c r="X1553" s="115">
        <v>72.616100373327669</v>
      </c>
      <c r="Y1553" s="115">
        <v>72.784418835728346</v>
      </c>
      <c r="Z1553" s="115">
        <v>72.942511035829114</v>
      </c>
      <c r="AA1553" s="119">
        <v>73.339208897789888</v>
      </c>
      <c r="AB1553" s="115">
        <v>73.524458071944281</v>
      </c>
      <c r="AC1553" s="115"/>
      <c r="AD1553" s="116">
        <v>55.770958872650169</v>
      </c>
      <c r="AE1553" s="116">
        <v>55.910151526445794</v>
      </c>
      <c r="AF1553" s="115">
        <v>56.098013135120361</v>
      </c>
      <c r="AG1553" s="115">
        <v>56.169283767904631</v>
      </c>
      <c r="AH1553" s="115">
        <v>56.252268633491695</v>
      </c>
      <c r="AI1553" s="119">
        <v>55.619530938802271</v>
      </c>
      <c r="AJ1553" s="117">
        <v>54.898911353032666</v>
      </c>
      <c r="AK1553" s="115"/>
      <c r="AL1553" s="118">
        <v>7.2321068341708541</v>
      </c>
      <c r="AM1553" s="118">
        <v>7.3608985615822595</v>
      </c>
      <c r="AN1553" s="115">
        <v>7.474352344273175</v>
      </c>
      <c r="AO1553" s="115">
        <v>7.68091658615137</v>
      </c>
      <c r="AP1553" s="115">
        <v>7.7585900648508437</v>
      </c>
      <c r="AQ1553" s="119">
        <v>7.3894178683816971</v>
      </c>
      <c r="AR1553" s="115">
        <v>6.9882</v>
      </c>
      <c r="AS1553" s="115"/>
      <c r="AT1553" s="118">
        <v>372.60301133734862</v>
      </c>
      <c r="AU1553" s="118">
        <v>226.96497316489857</v>
      </c>
      <c r="AV1553" s="119">
        <v>339.73217004704497</v>
      </c>
      <c r="AW1553" s="119">
        <v>342.20404436634391</v>
      </c>
      <c r="AX1553" s="119">
        <v>376.10851923725227</v>
      </c>
      <c r="AY1553" s="119">
        <v>540.95143587958592</v>
      </c>
      <c r="AZ1553" s="119">
        <v>756.85586322490815</v>
      </c>
      <c r="BA1553" s="119"/>
    </row>
    <row r="1554" spans="1:53" x14ac:dyDescent="0.25">
      <c r="A1554" s="180" t="s">
        <v>2772</v>
      </c>
      <c r="B1554" s="181">
        <v>10</v>
      </c>
      <c r="C1554" s="182" t="s">
        <v>2183</v>
      </c>
      <c r="D1554" s="31"/>
      <c r="E1554" s="32"/>
      <c r="F1554" s="160">
        <v>15924</v>
      </c>
      <c r="G1554" s="109">
        <v>12998</v>
      </c>
      <c r="H1554" s="110">
        <v>13511</v>
      </c>
      <c r="I1554" s="110">
        <v>13415</v>
      </c>
      <c r="J1554" s="110">
        <v>13315</v>
      </c>
      <c r="K1554" s="110">
        <v>12999</v>
      </c>
      <c r="L1554" s="110">
        <v>12595</v>
      </c>
      <c r="M1554" s="111"/>
      <c r="N1554" s="112">
        <v>0.27476094962328107</v>
      </c>
      <c r="O1554" s="112">
        <v>0.20367984674653219</v>
      </c>
      <c r="P1554" s="113">
        <v>0.20625080175766142</v>
      </c>
      <c r="Q1554" s="113">
        <v>0.19704445683572303</v>
      </c>
      <c r="R1554" s="113">
        <v>0.20267176039451743</v>
      </c>
      <c r="S1554" s="207">
        <v>0.25986724535091527</v>
      </c>
      <c r="T1554" s="113">
        <v>0.32509057746391357</v>
      </c>
      <c r="U1554" s="111"/>
      <c r="V1554" s="114">
        <v>67.566807799999992</v>
      </c>
      <c r="W1554" s="114">
        <v>71.77</v>
      </c>
      <c r="X1554" s="115">
        <v>73.423350627175125</v>
      </c>
      <c r="Y1554" s="115">
        <v>74.210782248109766</v>
      </c>
      <c r="Z1554" s="115">
        <v>74.897372102304629</v>
      </c>
      <c r="AA1554" s="119">
        <v>76.756218114894864</v>
      </c>
      <c r="AB1554" s="115">
        <v>77.574817970614234</v>
      </c>
      <c r="AC1554" s="115"/>
      <c r="AD1554" s="116">
        <v>29.975665332074993</v>
      </c>
      <c r="AE1554" s="116">
        <v>30.041333151941952</v>
      </c>
      <c r="AF1554" s="115">
        <v>30.129961839893195</v>
      </c>
      <c r="AG1554" s="115">
        <v>30.163585647959628</v>
      </c>
      <c r="AH1554" s="115">
        <v>30.202735955511461</v>
      </c>
      <c r="AI1554" s="119">
        <v>36.769766268688954</v>
      </c>
      <c r="AJ1554" s="117">
        <v>43.892339544513462</v>
      </c>
      <c r="AK1554" s="115"/>
      <c r="AL1554" s="118">
        <v>4.3105110284035257</v>
      </c>
      <c r="AM1554" s="118">
        <v>4.4713807349081351</v>
      </c>
      <c r="AN1554" s="115">
        <v>4.4789647001905761</v>
      </c>
      <c r="AO1554" s="115">
        <v>4.8293956305395742</v>
      </c>
      <c r="AP1554" s="115">
        <v>4.8961992003620995</v>
      </c>
      <c r="AQ1554" s="119">
        <v>4.6215618806617265</v>
      </c>
      <c r="AR1554" s="115">
        <v>4.3483999999999998</v>
      </c>
      <c r="AS1554" s="115"/>
      <c r="AT1554" s="118">
        <v>348.06953441550013</v>
      </c>
      <c r="AU1554" s="118">
        <v>147.39879603153403</v>
      </c>
      <c r="AV1554" s="119">
        <v>147.39879603153403</v>
      </c>
      <c r="AW1554" s="119">
        <v>125.64111997856149</v>
      </c>
      <c r="AX1554" s="119">
        <v>131.15609144959333</v>
      </c>
      <c r="AY1554" s="119">
        <v>220.53003049142487</v>
      </c>
      <c r="AZ1554" s="119">
        <v>379.36543300759405</v>
      </c>
      <c r="BA1554" s="119"/>
    </row>
    <row r="1555" spans="1:53" x14ac:dyDescent="0.25">
      <c r="A1555" s="180" t="s">
        <v>2773</v>
      </c>
      <c r="B1555" s="181">
        <v>11</v>
      </c>
      <c r="C1555" s="182" t="s">
        <v>2614</v>
      </c>
      <c r="D1555" s="31"/>
      <c r="E1555" s="32"/>
      <c r="F1555" s="160">
        <v>8908</v>
      </c>
      <c r="G1555" s="109">
        <v>12078</v>
      </c>
      <c r="H1555" s="110">
        <v>13904</v>
      </c>
      <c r="I1555" s="110">
        <v>14339</v>
      </c>
      <c r="J1555" s="110">
        <v>14783</v>
      </c>
      <c r="K1555" s="110">
        <v>16172</v>
      </c>
      <c r="L1555" s="110">
        <v>15846</v>
      </c>
      <c r="M1555" s="111"/>
      <c r="N1555" s="112">
        <v>0.36268857521855857</v>
      </c>
      <c r="O1555" s="112">
        <v>0.32614359416717287</v>
      </c>
      <c r="P1555" s="113">
        <v>0.36016835468182845</v>
      </c>
      <c r="Q1555" s="113">
        <v>0.35998730971799447</v>
      </c>
      <c r="R1555" s="113">
        <v>0.36769816764251056</v>
      </c>
      <c r="S1555" s="207">
        <v>0.3879772083897402</v>
      </c>
      <c r="T1555" s="113">
        <v>0.41286587600777702</v>
      </c>
      <c r="U1555" s="111"/>
      <c r="V1555" s="114">
        <v>70.512929</v>
      </c>
      <c r="W1555" s="114">
        <v>72.16</v>
      </c>
      <c r="X1555" s="115">
        <v>72.945508542593871</v>
      </c>
      <c r="Y1555" s="115">
        <v>73.253732556992901</v>
      </c>
      <c r="Z1555" s="115">
        <v>73.522310162128989</v>
      </c>
      <c r="AA1555" s="119">
        <v>74.348995705900734</v>
      </c>
      <c r="AB1555" s="115">
        <v>74.743813132346546</v>
      </c>
      <c r="AC1555" s="115"/>
      <c r="AD1555" s="116">
        <v>56.361335811184162</v>
      </c>
      <c r="AE1555" s="116">
        <v>56.595890016919448</v>
      </c>
      <c r="AF1555" s="115">
        <v>56.912456510978195</v>
      </c>
      <c r="AG1555" s="115">
        <v>57.032554994692063</v>
      </c>
      <c r="AH1555" s="115">
        <v>57.172393188052482</v>
      </c>
      <c r="AI1555" s="119">
        <v>59.673500059984462</v>
      </c>
      <c r="AJ1555" s="117">
        <v>62.336719883889693</v>
      </c>
      <c r="AK1555" s="115"/>
      <c r="AL1555" s="118">
        <v>7.3008853021353932</v>
      </c>
      <c r="AM1555" s="118">
        <v>7.3513287229938271</v>
      </c>
      <c r="AN1555" s="115">
        <v>7.6957655737864963</v>
      </c>
      <c r="AO1555" s="115">
        <v>7.6977767190569759</v>
      </c>
      <c r="AP1555" s="115">
        <v>7.7713522999369875</v>
      </c>
      <c r="AQ1555" s="119">
        <v>7.4037828962141923</v>
      </c>
      <c r="AR1555" s="115">
        <v>6.9485000000000001</v>
      </c>
      <c r="AS1555" s="115"/>
      <c r="AT1555" s="118">
        <v>366.79684583201811</v>
      </c>
      <c r="AU1555" s="118">
        <v>266.29923108586905</v>
      </c>
      <c r="AV1555" s="119">
        <v>331.48812486606818</v>
      </c>
      <c r="AW1555" s="119">
        <v>328.7902845251125</v>
      </c>
      <c r="AX1555" s="119">
        <v>344.04074376549846</v>
      </c>
      <c r="AY1555" s="119">
        <v>395.67933680936039</v>
      </c>
      <c r="AZ1555" s="119">
        <v>475.13703052270012</v>
      </c>
      <c r="BA1555" s="119"/>
    </row>
    <row r="1556" spans="1:53" x14ac:dyDescent="0.25">
      <c r="A1556" s="180" t="s">
        <v>2774</v>
      </c>
      <c r="B1556" s="181">
        <v>12</v>
      </c>
      <c r="C1556" s="182" t="s">
        <v>2775</v>
      </c>
      <c r="D1556" s="31"/>
      <c r="E1556" s="32"/>
      <c r="F1556" s="160">
        <v>21704</v>
      </c>
      <c r="G1556" s="109">
        <v>20814</v>
      </c>
      <c r="H1556" s="110">
        <v>22335</v>
      </c>
      <c r="I1556" s="110">
        <v>22440</v>
      </c>
      <c r="J1556" s="110">
        <v>22540</v>
      </c>
      <c r="K1556" s="110">
        <v>22805</v>
      </c>
      <c r="L1556" s="110">
        <v>21847</v>
      </c>
      <c r="M1556" s="111"/>
      <c r="N1556" s="112">
        <v>0.34259693252061324</v>
      </c>
      <c r="O1556" s="112">
        <v>0.28121489480872008</v>
      </c>
      <c r="P1556" s="113">
        <v>0.33061568987905271</v>
      </c>
      <c r="Q1556" s="113">
        <v>0.33472318387265748</v>
      </c>
      <c r="R1556" s="113">
        <v>0.3479232799761281</v>
      </c>
      <c r="S1556" s="207">
        <v>0.42501281049704703</v>
      </c>
      <c r="T1556" s="113">
        <v>0.49529384837048285</v>
      </c>
      <c r="U1556" s="111"/>
      <c r="V1556" s="114">
        <v>70.732400150000004</v>
      </c>
      <c r="W1556" s="114">
        <v>72.16</v>
      </c>
      <c r="X1556" s="115">
        <v>73.030395387416576</v>
      </c>
      <c r="Y1556" s="115">
        <v>73.366098089788466</v>
      </c>
      <c r="Z1556" s="115">
        <v>73.693684460975163</v>
      </c>
      <c r="AA1556" s="119">
        <v>74.485337926471743</v>
      </c>
      <c r="AB1556" s="115">
        <v>74.924529074101571</v>
      </c>
      <c r="AC1556" s="115"/>
      <c r="AD1556" s="116">
        <v>52.011048069439546</v>
      </c>
      <c r="AE1556" s="116">
        <v>52.110981930565615</v>
      </c>
      <c r="AF1556" s="115">
        <v>52.245857841041243</v>
      </c>
      <c r="AG1556" s="115">
        <v>52.297026845473674</v>
      </c>
      <c r="AH1556" s="115">
        <v>52.356606125033345</v>
      </c>
      <c r="AI1556" s="119">
        <v>57.913466738770694</v>
      </c>
      <c r="AJ1556" s="117">
        <v>63.92993979200876</v>
      </c>
      <c r="AK1556" s="115"/>
      <c r="AL1556" s="118">
        <v>6.2925032034425055</v>
      </c>
      <c r="AM1556" s="118">
        <v>6.4570835791025907</v>
      </c>
      <c r="AN1556" s="115">
        <v>6.5288634326720425</v>
      </c>
      <c r="AO1556" s="115">
        <v>6.8743967018833239</v>
      </c>
      <c r="AP1556" s="115">
        <v>6.9635789141076989</v>
      </c>
      <c r="AQ1556" s="119">
        <v>6.6595103186846956</v>
      </c>
      <c r="AR1556" s="115">
        <v>6.3498999999999999</v>
      </c>
      <c r="AS1556" s="115"/>
      <c r="AT1556" s="118">
        <v>355.58763036476722</v>
      </c>
      <c r="AU1556" s="118">
        <v>203.70651905618004</v>
      </c>
      <c r="AV1556" s="119">
        <v>301.78551481001557</v>
      </c>
      <c r="AW1556" s="119">
        <v>300.27600449924375</v>
      </c>
      <c r="AX1556" s="119">
        <v>328.17641031480139</v>
      </c>
      <c r="AY1556" s="119">
        <v>550.41354981625045</v>
      </c>
      <c r="AZ1556" s="119">
        <v>830.30570484868474</v>
      </c>
      <c r="BA1556" s="119"/>
    </row>
    <row r="1557" spans="1:53" x14ac:dyDescent="0.25">
      <c r="A1557" s="180"/>
      <c r="B1557" s="183"/>
      <c r="C1557" s="182"/>
      <c r="D1557" s="31"/>
      <c r="E1557" s="32"/>
      <c r="F1557" s="160"/>
      <c r="G1557" s="109"/>
      <c r="H1557" s="110"/>
      <c r="I1557" s="110"/>
      <c r="J1557" s="110"/>
      <c r="K1557" s="110"/>
      <c r="L1557" s="110"/>
      <c r="M1557" s="111"/>
      <c r="N1557" s="112"/>
      <c r="O1557" s="112"/>
      <c r="P1557" s="113"/>
      <c r="Q1557" s="113"/>
      <c r="R1557" s="113"/>
      <c r="S1557" s="207"/>
      <c r="T1557" s="113"/>
      <c r="U1557" s="111"/>
      <c r="V1557" s="114"/>
      <c r="W1557" s="114"/>
      <c r="X1557" s="115"/>
      <c r="Y1557" s="115"/>
      <c r="Z1557" s="115"/>
      <c r="AA1557" s="119"/>
      <c r="AB1557" s="115"/>
      <c r="AC1557" s="115"/>
      <c r="AD1557" s="116"/>
      <c r="AE1557" s="116"/>
      <c r="AF1557" s="115"/>
      <c r="AG1557" s="115"/>
      <c r="AH1557" s="115"/>
      <c r="AI1557" s="119"/>
      <c r="AJ1557" s="120"/>
      <c r="AK1557" s="115"/>
      <c r="AL1557" s="118"/>
      <c r="AM1557" s="118"/>
      <c r="AN1557" s="115"/>
      <c r="AO1557" s="115"/>
      <c r="AP1557" s="115"/>
      <c r="AQ1557" s="119"/>
      <c r="AR1557" s="115"/>
      <c r="AS1557" s="115"/>
      <c r="AT1557" s="118"/>
      <c r="AU1557" s="118"/>
      <c r="AV1557" s="119"/>
      <c r="AW1557" s="119"/>
      <c r="AX1557" s="119"/>
      <c r="AY1557" s="119"/>
      <c r="AZ1557" s="119"/>
      <c r="BA1557" s="119"/>
    </row>
    <row r="1558" spans="1:53" x14ac:dyDescent="0.25">
      <c r="A1558" s="170" t="s">
        <v>2776</v>
      </c>
      <c r="B1558" s="171" t="s">
        <v>2777</v>
      </c>
      <c r="C1558" s="176"/>
      <c r="D1558" s="31"/>
      <c r="E1558" s="32"/>
      <c r="F1558" s="158">
        <v>7880039</v>
      </c>
      <c r="G1558" s="90">
        <v>8445211</v>
      </c>
      <c r="H1558" s="124">
        <v>9113684</v>
      </c>
      <c r="I1558" s="124">
        <v>9252401</v>
      </c>
      <c r="J1558" s="124">
        <v>9395149</v>
      </c>
      <c r="K1558" s="124">
        <v>9834631</v>
      </c>
      <c r="L1558" s="124">
        <v>9485405</v>
      </c>
      <c r="M1558" s="125"/>
      <c r="N1558" s="73">
        <v>0.51380000000000003</v>
      </c>
      <c r="O1558" s="73">
        <v>0.49011054293019951</v>
      </c>
      <c r="P1558" s="91">
        <v>0.60799393864889462</v>
      </c>
      <c r="Q1558" s="91">
        <v>0.62245658368905488</v>
      </c>
      <c r="R1558" s="91">
        <v>0.63408843199596565</v>
      </c>
      <c r="S1558" s="205">
        <v>0.68391903554476796</v>
      </c>
      <c r="T1558" s="91">
        <v>0.71565069989787444</v>
      </c>
      <c r="U1558" s="125"/>
      <c r="V1558" s="126">
        <v>66.506656806057521</v>
      </c>
      <c r="W1558" s="126">
        <v>75.67</v>
      </c>
      <c r="X1558" s="92">
        <v>77.696740424155237</v>
      </c>
      <c r="Y1558" s="92">
        <v>78.193290418422862</v>
      </c>
      <c r="Z1558" s="92">
        <v>78.787502864640402</v>
      </c>
      <c r="AA1558" s="95">
        <v>81.302757429923304</v>
      </c>
      <c r="AB1558" s="92">
        <v>81.153517702679196</v>
      </c>
      <c r="AC1558" s="93"/>
      <c r="AD1558" s="78">
        <v>77.278941458623621</v>
      </c>
      <c r="AE1558" s="78">
        <v>76.636570725461823</v>
      </c>
      <c r="AF1558" s="92">
        <v>80.693480486972348</v>
      </c>
      <c r="AG1558" s="92">
        <v>79.096316962496189</v>
      </c>
      <c r="AH1558" s="92">
        <v>80.90421345591534</v>
      </c>
      <c r="AI1558" s="95">
        <v>78.386034741634603</v>
      </c>
      <c r="AJ1558" s="94">
        <v>75.707687937051546</v>
      </c>
      <c r="AK1558" s="93"/>
      <c r="AL1558" s="80">
        <v>10.78048280835818</v>
      </c>
      <c r="AM1558" s="80">
        <v>10.566784466951296</v>
      </c>
      <c r="AN1558" s="92">
        <v>11.211500786476417</v>
      </c>
      <c r="AO1558" s="92">
        <v>10.552831174794854</v>
      </c>
      <c r="AP1558" s="92">
        <v>10.745462611283306</v>
      </c>
      <c r="AQ1558" s="95">
        <v>10.585268523781771</v>
      </c>
      <c r="AR1558" s="92">
        <v>10.356859692175657</v>
      </c>
      <c r="AS1558" s="93"/>
      <c r="AT1558" s="80">
        <v>597.06626156410675</v>
      </c>
      <c r="AU1558" s="80">
        <v>534.58038717307329</v>
      </c>
      <c r="AV1558" s="95">
        <v>897.5368870195631</v>
      </c>
      <c r="AW1558" s="95">
        <v>995.35163102312242</v>
      </c>
      <c r="AX1558" s="95">
        <v>1016.9592874968926</v>
      </c>
      <c r="AY1558" s="95">
        <v>1241.7015987650248</v>
      </c>
      <c r="AZ1558" s="95">
        <v>1464.2608000000002</v>
      </c>
      <c r="BA1558" s="96"/>
    </row>
    <row r="1559" spans="1:53" x14ac:dyDescent="0.25">
      <c r="A1559" s="177" t="s">
        <v>2778</v>
      </c>
      <c r="B1559" s="178"/>
      <c r="C1559" s="179" t="s">
        <v>2779</v>
      </c>
      <c r="D1559" s="31"/>
      <c r="E1559" s="32"/>
      <c r="F1559" s="159">
        <v>7112744</v>
      </c>
      <c r="G1559" s="97">
        <v>7605742</v>
      </c>
      <c r="H1559" s="98">
        <v>8219116</v>
      </c>
      <c r="I1559" s="98">
        <v>8348403</v>
      </c>
      <c r="J1559" s="98">
        <v>8481415</v>
      </c>
      <c r="K1559" s="98">
        <v>8890792</v>
      </c>
      <c r="L1559" s="98">
        <v>8574974</v>
      </c>
      <c r="M1559" s="121"/>
      <c r="N1559" s="100">
        <v>0.52359163780105289</v>
      </c>
      <c r="O1559" s="100">
        <v>0.50088522280975079</v>
      </c>
      <c r="P1559" s="101">
        <v>0.61543526016375127</v>
      </c>
      <c r="Q1559" s="101">
        <v>0.63379818411985067</v>
      </c>
      <c r="R1559" s="101">
        <v>0.64174713673167072</v>
      </c>
      <c r="S1559" s="206">
        <v>0.68778739387056242</v>
      </c>
      <c r="T1559" s="101">
        <v>0.72383389569667211</v>
      </c>
      <c r="U1559" s="121"/>
      <c r="V1559" s="102">
        <v>73.68113479008224</v>
      </c>
      <c r="W1559" s="102">
        <v>75.86</v>
      </c>
      <c r="X1559" s="103">
        <v>77.932886017370222</v>
      </c>
      <c r="Y1559" s="103">
        <v>78.45910901017379</v>
      </c>
      <c r="Z1559" s="103">
        <v>79.042133445110238</v>
      </c>
      <c r="AA1559" s="107">
        <v>80.615083145930384</v>
      </c>
      <c r="AB1559" s="103">
        <v>81.553550986162051</v>
      </c>
      <c r="AC1559" s="103"/>
      <c r="AD1559" s="104">
        <v>78.939350263757021</v>
      </c>
      <c r="AE1559" s="104">
        <v>77.778787624590151</v>
      </c>
      <c r="AF1559" s="103">
        <v>79.127600949368443</v>
      </c>
      <c r="AG1559" s="103">
        <v>78.596587056946746</v>
      </c>
      <c r="AH1559" s="103">
        <v>79.087892976028286</v>
      </c>
      <c r="AI1559" s="107">
        <v>77.614616059748471</v>
      </c>
      <c r="AJ1559" s="105">
        <v>76.260312825980137</v>
      </c>
      <c r="AK1559" s="103"/>
      <c r="AL1559" s="106">
        <v>11.081279719344058</v>
      </c>
      <c r="AM1559" s="106">
        <v>10.767300000000001</v>
      </c>
      <c r="AN1559" s="103">
        <v>11.416423122206115</v>
      </c>
      <c r="AO1559" s="103">
        <v>10.7448</v>
      </c>
      <c r="AP1559" s="103">
        <v>10.931800000000001</v>
      </c>
      <c r="AQ1559" s="107">
        <v>10.750969378891909</v>
      </c>
      <c r="AR1559" s="103">
        <v>10.525048588273288</v>
      </c>
      <c r="AS1559" s="103"/>
      <c r="AT1559" s="106">
        <v>661.475434334395</v>
      </c>
      <c r="AU1559" s="106">
        <v>556.42183518534034</v>
      </c>
      <c r="AV1559" s="107">
        <v>924.74</v>
      </c>
      <c r="AW1559" s="107">
        <v>1036.05154567521</v>
      </c>
      <c r="AX1559" s="107">
        <v>1049.2347382144569</v>
      </c>
      <c r="AY1559" s="107">
        <v>1272.0167994167675</v>
      </c>
      <c r="AZ1559" s="107">
        <v>1483.8919439304088</v>
      </c>
      <c r="BA1559" s="107"/>
    </row>
    <row r="1560" spans="1:53" x14ac:dyDescent="0.25">
      <c r="A1560" s="180" t="s">
        <v>2780</v>
      </c>
      <c r="B1560" s="181">
        <v>1</v>
      </c>
      <c r="C1560" s="182" t="s">
        <v>2781</v>
      </c>
      <c r="D1560" s="31"/>
      <c r="E1560" s="32"/>
      <c r="F1560" s="160">
        <v>348461</v>
      </c>
      <c r="G1560" s="109">
        <v>299493</v>
      </c>
      <c r="H1560" s="110">
        <v>296890</v>
      </c>
      <c r="I1560" s="110">
        <v>291849</v>
      </c>
      <c r="J1560" s="110">
        <v>286849</v>
      </c>
      <c r="K1560" s="110">
        <v>271814</v>
      </c>
      <c r="L1560" s="110">
        <v>268352</v>
      </c>
      <c r="M1560" s="111"/>
      <c r="N1560" s="112">
        <v>0.54168502094299742</v>
      </c>
      <c r="O1560" s="112">
        <v>0.51761701510016989</v>
      </c>
      <c r="P1560" s="113">
        <v>0.64557762820907627</v>
      </c>
      <c r="Q1560" s="113">
        <v>0.67332219480770616</v>
      </c>
      <c r="R1560" s="113">
        <v>0.6788038662870024</v>
      </c>
      <c r="S1560" s="207">
        <v>0.71993919652197347</v>
      </c>
      <c r="T1560" s="113">
        <v>0.74601087424865686</v>
      </c>
      <c r="U1560" s="111"/>
      <c r="V1560" s="114">
        <v>73.697120600000005</v>
      </c>
      <c r="W1560" s="114">
        <v>75.91</v>
      </c>
      <c r="X1560" s="115">
        <v>78.028362210736645</v>
      </c>
      <c r="Y1560" s="115">
        <v>78.568327505273942</v>
      </c>
      <c r="Z1560" s="115">
        <v>79.149003623255339</v>
      </c>
      <c r="AA1560" s="119">
        <v>80.838807752871389</v>
      </c>
      <c r="AB1560" s="115">
        <v>81.883443888752581</v>
      </c>
      <c r="AC1560" s="115"/>
      <c r="AD1560" s="116">
        <v>80.110337329196199</v>
      </c>
      <c r="AE1560" s="116">
        <v>80.131842786553122</v>
      </c>
      <c r="AF1560" s="115">
        <v>80.163454462807991</v>
      </c>
      <c r="AG1560" s="115">
        <v>80.159292035398238</v>
      </c>
      <c r="AH1560" s="115">
        <v>80.162523840627074</v>
      </c>
      <c r="AI1560" s="119">
        <v>79.261363173467288</v>
      </c>
      <c r="AJ1560" s="117">
        <v>78.269155590304933</v>
      </c>
      <c r="AK1560" s="115"/>
      <c r="AL1560" s="118">
        <v>9.7966116983742655</v>
      </c>
      <c r="AM1560" s="118">
        <v>9.8825636932427603</v>
      </c>
      <c r="AN1560" s="115">
        <v>11.601140036072835</v>
      </c>
      <c r="AO1560" s="115">
        <v>11.509359083913342</v>
      </c>
      <c r="AP1560" s="115">
        <v>11.544604467662023</v>
      </c>
      <c r="AQ1560" s="119">
        <v>11.519237049411288</v>
      </c>
      <c r="AR1560" s="115">
        <v>11.069100000000001</v>
      </c>
      <c r="AS1560" s="115"/>
      <c r="AT1560" s="118">
        <v>753.70763468938515</v>
      </c>
      <c r="AU1560" s="118">
        <v>631.56497000000002</v>
      </c>
      <c r="AV1560" s="119">
        <v>1043.8417316874943</v>
      </c>
      <c r="AW1560" s="119">
        <v>1173.4155841235779</v>
      </c>
      <c r="AX1560" s="119">
        <v>1186.8263229078032</v>
      </c>
      <c r="AY1560" s="119">
        <v>1376.8896726467356</v>
      </c>
      <c r="AZ1560" s="119">
        <v>1545.2464734269388</v>
      </c>
      <c r="BA1560" s="119"/>
    </row>
    <row r="1561" spans="1:53" x14ac:dyDescent="0.25">
      <c r="A1561" s="180" t="s">
        <v>2782</v>
      </c>
      <c r="B1561" s="181">
        <v>2</v>
      </c>
      <c r="C1561" s="182" t="s">
        <v>2783</v>
      </c>
      <c r="D1561" s="31"/>
      <c r="E1561" s="32"/>
      <c r="F1561" s="160">
        <v>31569</v>
      </c>
      <c r="G1561" s="109">
        <v>33367</v>
      </c>
      <c r="H1561" s="110">
        <v>37487</v>
      </c>
      <c r="I1561" s="110">
        <v>38612</v>
      </c>
      <c r="J1561" s="110">
        <v>39769</v>
      </c>
      <c r="K1561" s="110">
        <v>39600</v>
      </c>
      <c r="L1561" s="110">
        <v>62928</v>
      </c>
      <c r="M1561" s="111"/>
      <c r="N1561" s="112">
        <v>0.46801567871421723</v>
      </c>
      <c r="O1561" s="112">
        <v>0.46920238693995836</v>
      </c>
      <c r="P1561" s="113">
        <v>0.56548799907700753</v>
      </c>
      <c r="Q1561" s="113">
        <v>0.58990634355867111</v>
      </c>
      <c r="R1561" s="113">
        <v>0.59841838140906112</v>
      </c>
      <c r="S1561" s="207">
        <v>0.63401122719246727</v>
      </c>
      <c r="T1561" s="113">
        <v>0.65647340363585782</v>
      </c>
      <c r="U1561" s="111"/>
      <c r="V1561" s="114">
        <v>73.786397000000008</v>
      </c>
      <c r="W1561" s="114">
        <v>75.56</v>
      </c>
      <c r="X1561" s="115">
        <v>77.037591244296905</v>
      </c>
      <c r="Y1561" s="115">
        <v>77.445837304795646</v>
      </c>
      <c r="Z1561" s="115">
        <v>77.962059552164277</v>
      </c>
      <c r="AA1561" s="119">
        <v>78.434806278598103</v>
      </c>
      <c r="AB1561" s="115">
        <v>78.391128464607007</v>
      </c>
      <c r="AC1561" s="115"/>
      <c r="AD1561" s="116">
        <v>74.627534207992923</v>
      </c>
      <c r="AE1561" s="116">
        <v>74.649039665349861</v>
      </c>
      <c r="AF1561" s="115">
        <v>74.68065134160473</v>
      </c>
      <c r="AG1561" s="115">
        <v>74.668206150750152</v>
      </c>
      <c r="AH1561" s="115">
        <v>74.679720719423798</v>
      </c>
      <c r="AI1561" s="119">
        <v>73.593214049160508</v>
      </c>
      <c r="AJ1561" s="117">
        <v>72.403196066379834</v>
      </c>
      <c r="AK1561" s="115"/>
      <c r="AL1561" s="118">
        <v>10.202952774897032</v>
      </c>
      <c r="AM1561" s="118">
        <v>10.35324037136397</v>
      </c>
      <c r="AN1561" s="115">
        <v>10.119954430813538</v>
      </c>
      <c r="AO1561" s="115">
        <v>10.057315652764713</v>
      </c>
      <c r="AP1561" s="115">
        <v>10.132824755371733</v>
      </c>
      <c r="AQ1561" s="119">
        <v>9.6357447813954593</v>
      </c>
      <c r="AR1561" s="115">
        <v>9.1395</v>
      </c>
      <c r="AS1561" s="115"/>
      <c r="AT1561" s="118">
        <v>502.65900383603491</v>
      </c>
      <c r="AU1561" s="118">
        <v>485.61792999999994</v>
      </c>
      <c r="AV1561" s="119">
        <v>811.96385656495397</v>
      </c>
      <c r="AW1561" s="119">
        <v>913.54339837098428</v>
      </c>
      <c r="AX1561" s="119">
        <v>938.99242119964185</v>
      </c>
      <c r="AY1561" s="119">
        <v>1141.9294097366801</v>
      </c>
      <c r="AZ1561" s="119">
        <v>1316.0985723872191</v>
      </c>
      <c r="BA1561" s="119"/>
    </row>
    <row r="1562" spans="1:53" x14ac:dyDescent="0.25">
      <c r="A1562" s="180" t="s">
        <v>2784</v>
      </c>
      <c r="B1562" s="181">
        <v>3</v>
      </c>
      <c r="C1562" s="182" t="s">
        <v>2785</v>
      </c>
      <c r="D1562" s="31"/>
      <c r="E1562" s="32"/>
      <c r="F1562" s="160">
        <v>358201</v>
      </c>
      <c r="G1562" s="109">
        <v>478278</v>
      </c>
      <c r="H1562" s="110">
        <v>538495</v>
      </c>
      <c r="I1562" s="110">
        <v>555973.9460783666</v>
      </c>
      <c r="J1562" s="110">
        <v>573948.10821032338</v>
      </c>
      <c r="K1562" s="110">
        <v>630085</v>
      </c>
      <c r="L1562" s="110">
        <v>599196</v>
      </c>
      <c r="M1562" s="111"/>
      <c r="N1562" s="112">
        <v>0.51311382417203244</v>
      </c>
      <c r="O1562" s="112">
        <v>0.48788702784811633</v>
      </c>
      <c r="P1562" s="113">
        <v>0.57486261335787203</v>
      </c>
      <c r="Q1562" s="113">
        <v>0.59843587401988085</v>
      </c>
      <c r="R1562" s="113">
        <v>0.60352464798492855</v>
      </c>
      <c r="S1562" s="207">
        <v>0.65515967927203178</v>
      </c>
      <c r="T1562" s="113">
        <v>0.7004302483571353</v>
      </c>
      <c r="U1562" s="111"/>
      <c r="V1562" s="114">
        <v>73.6227236</v>
      </c>
      <c r="W1562" s="114">
        <v>75.72</v>
      </c>
      <c r="X1562" s="115">
        <v>77.67534250590306</v>
      </c>
      <c r="Y1562" s="115">
        <v>78.158208939335935</v>
      </c>
      <c r="Z1562" s="115">
        <v>78.768395537873587</v>
      </c>
      <c r="AA1562" s="119">
        <v>80.189777897663703</v>
      </c>
      <c r="AB1562" s="115">
        <v>81.026240985928055</v>
      </c>
      <c r="AC1562" s="115"/>
      <c r="AD1562" s="116">
        <v>74.940863861251955</v>
      </c>
      <c r="AE1562" s="116">
        <v>74.962369318608864</v>
      </c>
      <c r="AF1562" s="115">
        <v>74.993980994863747</v>
      </c>
      <c r="AG1562" s="115">
        <v>74.981535804009155</v>
      </c>
      <c r="AH1562" s="115">
        <v>74.993050372682831</v>
      </c>
      <c r="AI1562" s="119">
        <v>75.772521774152295</v>
      </c>
      <c r="AJ1562" s="117">
        <v>76.610740825863786</v>
      </c>
      <c r="AK1562" s="115"/>
      <c r="AL1562" s="118">
        <v>12.309576703394436</v>
      </c>
      <c r="AM1562" s="118">
        <v>12.383004605087017</v>
      </c>
      <c r="AN1562" s="115">
        <v>10.580316001498712</v>
      </c>
      <c r="AO1562" s="115">
        <v>10.523360758233837</v>
      </c>
      <c r="AP1562" s="115">
        <v>10.587727332132125</v>
      </c>
      <c r="AQ1562" s="119">
        <v>10.021557001998588</v>
      </c>
      <c r="AR1562" s="115">
        <v>9.8384999999999998</v>
      </c>
      <c r="AS1562" s="115"/>
      <c r="AT1562" s="118">
        <v>586.77529392151496</v>
      </c>
      <c r="AU1562" s="118">
        <v>488.06944000000004</v>
      </c>
      <c r="AV1562" s="119">
        <v>818.30138655702342</v>
      </c>
      <c r="AW1562" s="119">
        <v>913.5688151472134</v>
      </c>
      <c r="AX1562" s="119">
        <v>922.60861165221093</v>
      </c>
      <c r="AY1562" s="119">
        <v>1172.7904339172092</v>
      </c>
      <c r="AZ1562" s="119">
        <v>1412.4733368546752</v>
      </c>
      <c r="BA1562" s="119"/>
    </row>
    <row r="1563" spans="1:53" x14ac:dyDescent="0.25">
      <c r="A1563" s="180" t="s">
        <v>2786</v>
      </c>
      <c r="B1563" s="181">
        <v>4</v>
      </c>
      <c r="C1563" s="182" t="s">
        <v>2787</v>
      </c>
      <c r="D1563" s="31"/>
      <c r="E1563" s="32"/>
      <c r="F1563" s="160">
        <v>46915</v>
      </c>
      <c r="G1563" s="109">
        <v>33903</v>
      </c>
      <c r="H1563" s="110">
        <v>33302</v>
      </c>
      <c r="I1563" s="110">
        <v>32625</v>
      </c>
      <c r="J1563" s="110">
        <v>31959</v>
      </c>
      <c r="K1563" s="110">
        <v>29984</v>
      </c>
      <c r="L1563" s="110">
        <v>34378</v>
      </c>
      <c r="M1563" s="111"/>
      <c r="N1563" s="112">
        <v>0.5879001161709545</v>
      </c>
      <c r="O1563" s="112">
        <v>0.57865058771332201</v>
      </c>
      <c r="P1563" s="113">
        <v>0.70571316297370223</v>
      </c>
      <c r="Q1563" s="113">
        <v>0.73763904212430831</v>
      </c>
      <c r="R1563" s="113">
        <v>0.74606197195148893</v>
      </c>
      <c r="S1563" s="207">
        <v>0.78109165391271973</v>
      </c>
      <c r="T1563" s="113">
        <v>0.80123473335528339</v>
      </c>
      <c r="U1563" s="111"/>
      <c r="V1563" s="114">
        <v>73.964949799999999</v>
      </c>
      <c r="W1563" s="114">
        <v>76</v>
      </c>
      <c r="X1563" s="115">
        <v>78.061680079743553</v>
      </c>
      <c r="Y1563" s="115">
        <v>78.566300928471946</v>
      </c>
      <c r="Z1563" s="115">
        <v>79.083642842776712</v>
      </c>
      <c r="AA1563" s="119">
        <v>80.691633219452797</v>
      </c>
      <c r="AB1563" s="115">
        <v>81.675879298572156</v>
      </c>
      <c r="AC1563" s="115"/>
      <c r="AD1563" s="116">
        <v>86.83850580537748</v>
      </c>
      <c r="AE1563" s="116">
        <v>86.860011262734389</v>
      </c>
      <c r="AF1563" s="115">
        <v>86.940298507462686</v>
      </c>
      <c r="AG1563" s="115">
        <v>86.940298507462686</v>
      </c>
      <c r="AH1563" s="115">
        <v>86.940298507462686</v>
      </c>
      <c r="AI1563" s="119">
        <v>82.983469911729344</v>
      </c>
      <c r="AJ1563" s="117">
        <v>78.657074340527572</v>
      </c>
      <c r="AK1563" s="115"/>
      <c r="AL1563" s="118">
        <v>11.982650380178292</v>
      </c>
      <c r="AM1563" s="118">
        <v>12.065331492270644</v>
      </c>
      <c r="AN1563" s="115">
        <v>12.531155659337404</v>
      </c>
      <c r="AO1563" s="115">
        <v>12.439965446856958</v>
      </c>
      <c r="AP1563" s="115">
        <v>12.461048778546989</v>
      </c>
      <c r="AQ1563" s="119">
        <v>12.463397429735174</v>
      </c>
      <c r="AR1563" s="115">
        <v>12.3323</v>
      </c>
      <c r="AS1563" s="115"/>
      <c r="AT1563" s="118">
        <v>812.76981313087617</v>
      </c>
      <c r="AU1563" s="118">
        <v>744.07951000000003</v>
      </c>
      <c r="AV1563" s="119">
        <v>1243.5988941378303</v>
      </c>
      <c r="AW1563" s="119">
        <v>1408.003684624256</v>
      </c>
      <c r="AX1563" s="119">
        <v>1440.5962596555662</v>
      </c>
      <c r="AY1563" s="119">
        <v>1638.1892446886923</v>
      </c>
      <c r="AZ1563" s="119">
        <v>1792.3686611080498</v>
      </c>
      <c r="BA1563" s="119"/>
    </row>
    <row r="1564" spans="1:53" x14ac:dyDescent="0.25">
      <c r="A1564" s="180" t="s">
        <v>2788</v>
      </c>
      <c r="B1564" s="181">
        <v>5</v>
      </c>
      <c r="C1564" s="182" t="s">
        <v>2789</v>
      </c>
      <c r="D1564" s="31"/>
      <c r="E1564" s="32"/>
      <c r="F1564" s="160">
        <v>96516</v>
      </c>
      <c r="G1564" s="109">
        <v>81909</v>
      </c>
      <c r="H1564" s="110">
        <v>81788</v>
      </c>
      <c r="I1564" s="110">
        <v>80618</v>
      </c>
      <c r="J1564" s="110">
        <v>79456</v>
      </c>
      <c r="K1564" s="110">
        <v>75925</v>
      </c>
      <c r="L1564" s="110">
        <v>85309</v>
      </c>
      <c r="M1564" s="111"/>
      <c r="N1564" s="112">
        <v>0.55378598046142735</v>
      </c>
      <c r="O1564" s="112">
        <v>0.53949699267327089</v>
      </c>
      <c r="P1564" s="113">
        <v>0.68172819434267917</v>
      </c>
      <c r="Q1564" s="113">
        <v>0.71226820943188074</v>
      </c>
      <c r="R1564" s="113">
        <v>0.7195923584537457</v>
      </c>
      <c r="S1564" s="207">
        <v>0.7623400365188836</v>
      </c>
      <c r="T1564" s="113">
        <v>0.78599968912386864</v>
      </c>
      <c r="U1564" s="111"/>
      <c r="V1564" s="114">
        <v>74.009588000000008</v>
      </c>
      <c r="W1564" s="114">
        <v>76</v>
      </c>
      <c r="X1564" s="115">
        <v>77.993301520015578</v>
      </c>
      <c r="Y1564" s="115">
        <v>78.486734901434502</v>
      </c>
      <c r="Z1564" s="115">
        <v>78.992975095300721</v>
      </c>
      <c r="AA1564" s="119">
        <v>80.505408871296481</v>
      </c>
      <c r="AB1564" s="115">
        <v>81.408125909546897</v>
      </c>
      <c r="AC1564" s="115"/>
      <c r="AD1564" s="116">
        <v>84.357793123953158</v>
      </c>
      <c r="AE1564" s="116">
        <v>84.379298581310081</v>
      </c>
      <c r="AF1564" s="115">
        <v>84.440104166666657</v>
      </c>
      <c r="AG1564" s="115">
        <v>84.440104166666657</v>
      </c>
      <c r="AH1564" s="115">
        <v>84.440104166666657</v>
      </c>
      <c r="AI1564" s="119">
        <v>81.968553901686391</v>
      </c>
      <c r="AJ1564" s="117">
        <v>79.261189454322505</v>
      </c>
      <c r="AK1564" s="115"/>
      <c r="AL1564" s="118">
        <v>9.8882783538638677</v>
      </c>
      <c r="AM1564" s="118">
        <v>10.012961441840632</v>
      </c>
      <c r="AN1564" s="115">
        <v>12.219388591046959</v>
      </c>
      <c r="AO1564" s="115">
        <v>12.117545332936459</v>
      </c>
      <c r="AP1564" s="115">
        <v>12.140646452702702</v>
      </c>
      <c r="AQ1564" s="119">
        <v>12.215678307114501</v>
      </c>
      <c r="AR1564" s="115">
        <v>11.7399</v>
      </c>
      <c r="AS1564" s="115"/>
      <c r="AT1564" s="118">
        <v>774.37798686960514</v>
      </c>
      <c r="AU1564" s="118">
        <v>686.84059999999999</v>
      </c>
      <c r="AV1564" s="119">
        <v>1158.3876309824623</v>
      </c>
      <c r="AW1564" s="119">
        <v>1310.6583286149628</v>
      </c>
      <c r="AX1564" s="119">
        <v>1336.6268272850637</v>
      </c>
      <c r="AY1564" s="119">
        <v>1557.4947726911923</v>
      </c>
      <c r="AZ1564" s="119">
        <v>1744.2929352028616</v>
      </c>
      <c r="BA1564" s="119"/>
    </row>
    <row r="1565" spans="1:53" x14ac:dyDescent="0.25">
      <c r="A1565" s="180" t="s">
        <v>2790</v>
      </c>
      <c r="B1565" s="181">
        <v>6</v>
      </c>
      <c r="C1565" s="182" t="s">
        <v>2791</v>
      </c>
      <c r="D1565" s="31"/>
      <c r="E1565" s="32"/>
      <c r="F1565" s="160">
        <v>151205</v>
      </c>
      <c r="G1565" s="109">
        <v>213386</v>
      </c>
      <c r="H1565" s="110">
        <v>247077</v>
      </c>
      <c r="I1565" s="110">
        <v>257326</v>
      </c>
      <c r="J1565" s="110">
        <v>267961</v>
      </c>
      <c r="K1565" s="110">
        <v>301978</v>
      </c>
      <c r="L1565" s="110">
        <v>333045</v>
      </c>
      <c r="M1565" s="111"/>
      <c r="N1565" s="112">
        <v>0.49315202245282058</v>
      </c>
      <c r="O1565" s="112">
        <v>0.45845030180483931</v>
      </c>
      <c r="P1565" s="113">
        <v>0.53981530523672738</v>
      </c>
      <c r="Q1565" s="113">
        <v>0.55993312508518167</v>
      </c>
      <c r="R1565" s="113">
        <v>0.56247348384146123</v>
      </c>
      <c r="S1565" s="207">
        <v>0.61672771673680971</v>
      </c>
      <c r="T1565" s="113">
        <v>0.66287914346745869</v>
      </c>
      <c r="U1565" s="111"/>
      <c r="V1565" s="114">
        <v>73.905432200000007</v>
      </c>
      <c r="W1565" s="114">
        <v>75.67</v>
      </c>
      <c r="X1565" s="115">
        <v>77.311685326179031</v>
      </c>
      <c r="Y1565" s="115">
        <v>77.722623488896659</v>
      </c>
      <c r="Z1565" s="115">
        <v>78.22633134538907</v>
      </c>
      <c r="AA1565" s="119">
        <v>79.255757621862472</v>
      </c>
      <c r="AB1565" s="115">
        <v>79.774568925867442</v>
      </c>
      <c r="AC1565" s="115"/>
      <c r="AD1565" s="116">
        <v>73.202737220224037</v>
      </c>
      <c r="AE1565" s="116">
        <v>73.223597513860256</v>
      </c>
      <c r="AF1565" s="115">
        <v>73.254260839827481</v>
      </c>
      <c r="AG1565" s="115">
        <v>73.242189004698531</v>
      </c>
      <c r="AH1565" s="115">
        <v>73.253358136311988</v>
      </c>
      <c r="AI1565" s="119">
        <v>73.810670516116417</v>
      </c>
      <c r="AJ1565" s="117">
        <v>74.40768334451468</v>
      </c>
      <c r="AK1565" s="115"/>
      <c r="AL1565" s="118">
        <v>11.157051641085046</v>
      </c>
      <c r="AM1565" s="118">
        <v>11.266308123118668</v>
      </c>
      <c r="AN1565" s="115">
        <v>10.247732350042245</v>
      </c>
      <c r="AO1565" s="115">
        <v>10.185254348368607</v>
      </c>
      <c r="AP1565" s="115">
        <v>10.257932248033088</v>
      </c>
      <c r="AQ1565" s="119">
        <v>9.7553916744301432</v>
      </c>
      <c r="AR1565" s="115">
        <v>9.4495000000000005</v>
      </c>
      <c r="AS1565" s="115"/>
      <c r="AT1565" s="118">
        <v>557.23325912269183</v>
      </c>
      <c r="AU1565" s="118">
        <v>437.55236410514368</v>
      </c>
      <c r="AV1565" s="119">
        <v>708.69402819695995</v>
      </c>
      <c r="AW1565" s="119">
        <v>783.83310784439539</v>
      </c>
      <c r="AX1565" s="119">
        <v>783.59358961911369</v>
      </c>
      <c r="AY1565" s="119">
        <v>1029.389559028612</v>
      </c>
      <c r="AZ1565" s="119">
        <v>1277.2557800139609</v>
      </c>
      <c r="BA1565" s="119"/>
    </row>
    <row r="1566" spans="1:53" x14ac:dyDescent="0.25">
      <c r="A1566" s="180" t="s">
        <v>2792</v>
      </c>
      <c r="B1566" s="181">
        <v>7</v>
      </c>
      <c r="C1566" s="182" t="s">
        <v>2793</v>
      </c>
      <c r="D1566" s="31"/>
      <c r="E1566" s="32"/>
      <c r="F1566" s="160">
        <v>41780</v>
      </c>
      <c r="G1566" s="109">
        <v>41110</v>
      </c>
      <c r="H1566" s="110">
        <v>42982</v>
      </c>
      <c r="I1566" s="110">
        <v>43083</v>
      </c>
      <c r="J1566" s="110">
        <v>43180</v>
      </c>
      <c r="K1566" s="110">
        <v>43428</v>
      </c>
      <c r="L1566" s="110">
        <v>42912</v>
      </c>
      <c r="M1566" s="111"/>
      <c r="N1566" s="112">
        <v>0.52311567197078834</v>
      </c>
      <c r="O1566" s="112">
        <v>0.5099524010274824</v>
      </c>
      <c r="P1566" s="113">
        <v>0.62715899045070822</v>
      </c>
      <c r="Q1566" s="113">
        <v>0.65531968371495253</v>
      </c>
      <c r="R1566" s="113">
        <v>0.66275792044998516</v>
      </c>
      <c r="S1566" s="207">
        <v>0.70164195735481794</v>
      </c>
      <c r="T1566" s="113">
        <v>0.72706424761019628</v>
      </c>
      <c r="U1566" s="111"/>
      <c r="V1566" s="114">
        <v>73.280497400000002</v>
      </c>
      <c r="W1566" s="114">
        <v>75.91</v>
      </c>
      <c r="X1566" s="115">
        <v>78.24728855525818</v>
      </c>
      <c r="Y1566" s="115">
        <v>78.879244074366454</v>
      </c>
      <c r="Z1566" s="115">
        <v>79.589276482855979</v>
      </c>
      <c r="AA1566" s="119">
        <v>81.536226369036513</v>
      </c>
      <c r="AB1566" s="115">
        <v>82.763690476374009</v>
      </c>
      <c r="AC1566" s="115"/>
      <c r="AD1566" s="116">
        <v>79.668429878186359</v>
      </c>
      <c r="AE1566" s="116">
        <v>79.689935335543268</v>
      </c>
      <c r="AF1566" s="115">
        <v>79.721547011798151</v>
      </c>
      <c r="AG1566" s="115">
        <v>79.713914174252281</v>
      </c>
      <c r="AH1566" s="115">
        <v>79.72061638961722</v>
      </c>
      <c r="AI1566" s="119">
        <v>78.93824432602932</v>
      </c>
      <c r="AJ1566" s="117">
        <v>78.07668521954237</v>
      </c>
      <c r="AK1566" s="115"/>
      <c r="AL1566" s="118">
        <v>10.844361232434485</v>
      </c>
      <c r="AM1566" s="118">
        <v>10.948293996750918</v>
      </c>
      <c r="AN1566" s="115">
        <v>11.457769781751839</v>
      </c>
      <c r="AO1566" s="115">
        <v>11.387967118541951</v>
      </c>
      <c r="AP1566" s="115">
        <v>11.427978462044518</v>
      </c>
      <c r="AQ1566" s="119">
        <v>11.176218614599346</v>
      </c>
      <c r="AR1566" s="115">
        <v>10.765000000000001</v>
      </c>
      <c r="AS1566" s="115"/>
      <c r="AT1566" s="118">
        <v>650.60441408555027</v>
      </c>
      <c r="AU1566" s="118">
        <v>572.68308999999999</v>
      </c>
      <c r="AV1566" s="119">
        <v>965.5110234488011</v>
      </c>
      <c r="AW1566" s="119">
        <v>1087.9800810390195</v>
      </c>
      <c r="AX1566" s="119">
        <v>1107.7954147662222</v>
      </c>
      <c r="AY1566" s="119">
        <v>1286.6260381755565</v>
      </c>
      <c r="AZ1566" s="119">
        <v>1436.651194971299</v>
      </c>
      <c r="BA1566" s="119"/>
    </row>
    <row r="1567" spans="1:53" x14ac:dyDescent="0.25">
      <c r="A1567" s="180" t="s">
        <v>2794</v>
      </c>
      <c r="B1567" s="181">
        <v>8</v>
      </c>
      <c r="C1567" s="182" t="s">
        <v>2795</v>
      </c>
      <c r="D1567" s="31"/>
      <c r="E1567" s="32"/>
      <c r="F1567" s="160">
        <v>274309</v>
      </c>
      <c r="G1567" s="109">
        <v>286977</v>
      </c>
      <c r="H1567" s="110">
        <v>307488</v>
      </c>
      <c r="I1567" s="110">
        <v>311158</v>
      </c>
      <c r="J1567" s="110">
        <v>314835</v>
      </c>
      <c r="K1567" s="110">
        <v>325547</v>
      </c>
      <c r="L1567" s="110">
        <v>314241</v>
      </c>
      <c r="M1567" s="111"/>
      <c r="N1567" s="112">
        <v>0.50043756091564995</v>
      </c>
      <c r="O1567" s="112">
        <v>0.49208024053893368</v>
      </c>
      <c r="P1567" s="113">
        <v>0.62067188162199627</v>
      </c>
      <c r="Q1567" s="113">
        <v>0.64911144958659117</v>
      </c>
      <c r="R1567" s="113">
        <v>0.65703650201535624</v>
      </c>
      <c r="S1567" s="207">
        <v>0.70616061817289322</v>
      </c>
      <c r="T1567" s="113">
        <v>0.73822173634998456</v>
      </c>
      <c r="U1567" s="111"/>
      <c r="V1567" s="114">
        <v>73.834755049999998</v>
      </c>
      <c r="W1567" s="114">
        <v>75.760000000000005</v>
      </c>
      <c r="X1567" s="115">
        <v>77.686947780457771</v>
      </c>
      <c r="Y1567" s="115">
        <v>78.147855933675075</v>
      </c>
      <c r="Z1567" s="115">
        <v>78.671431323397243</v>
      </c>
      <c r="AA1567" s="119">
        <v>80.194257713349543</v>
      </c>
      <c r="AB1567" s="115">
        <v>81.149712101408241</v>
      </c>
      <c r="AC1567" s="115"/>
      <c r="AD1567" s="116">
        <v>77.191945497517352</v>
      </c>
      <c r="AE1567" s="116">
        <v>77.213450954874276</v>
      </c>
      <c r="AF1567" s="115">
        <v>77.245062631129159</v>
      </c>
      <c r="AG1567" s="115">
        <v>77.232617440274566</v>
      </c>
      <c r="AH1567" s="115">
        <v>77.244132008948228</v>
      </c>
      <c r="AI1567" s="119">
        <v>77.164411514716903</v>
      </c>
      <c r="AJ1567" s="117">
        <v>77.06872633197105</v>
      </c>
      <c r="AK1567" s="115"/>
      <c r="AL1567" s="118">
        <v>9.5381201236031163</v>
      </c>
      <c r="AM1567" s="118">
        <v>9.7519262097067578</v>
      </c>
      <c r="AN1567" s="115">
        <v>11.140864779941925</v>
      </c>
      <c r="AO1567" s="115">
        <v>11.063068221094653</v>
      </c>
      <c r="AP1567" s="115">
        <v>11.110619787566952</v>
      </c>
      <c r="AQ1567" s="119">
        <v>11.051292783795958</v>
      </c>
      <c r="AR1567" s="115">
        <v>10.611499999999999</v>
      </c>
      <c r="AS1567" s="115"/>
      <c r="AT1567" s="118">
        <v>620.2336664860776</v>
      </c>
      <c r="AU1567" s="118">
        <v>562.97803999999996</v>
      </c>
      <c r="AV1567" s="119">
        <v>976.60035045379755</v>
      </c>
      <c r="AW1567" s="119">
        <v>1107.2760307214739</v>
      </c>
      <c r="AX1567" s="119">
        <v>1133.2864290178197</v>
      </c>
      <c r="AY1567" s="119">
        <v>1365.8196150960575</v>
      </c>
      <c r="AZ1567" s="119">
        <v>1567.3616843970335</v>
      </c>
      <c r="BA1567" s="119"/>
    </row>
    <row r="1568" spans="1:53" x14ac:dyDescent="0.25">
      <c r="A1568" s="180" t="s">
        <v>2796</v>
      </c>
      <c r="B1568" s="181">
        <v>9</v>
      </c>
      <c r="C1568" s="182" t="s">
        <v>2797</v>
      </c>
      <c r="D1568" s="31"/>
      <c r="E1568" s="32"/>
      <c r="F1568" s="160">
        <v>14008</v>
      </c>
      <c r="G1568" s="109">
        <v>26725</v>
      </c>
      <c r="H1568" s="110">
        <v>33382</v>
      </c>
      <c r="I1568" s="110">
        <v>35770</v>
      </c>
      <c r="J1568" s="110">
        <v>38328</v>
      </c>
      <c r="K1568" s="110">
        <v>47080</v>
      </c>
      <c r="L1568" s="110">
        <v>34684</v>
      </c>
      <c r="M1568" s="111"/>
      <c r="N1568" s="112">
        <v>0.48843984517268446</v>
      </c>
      <c r="O1568" s="112">
        <v>0.47141775060849328</v>
      </c>
      <c r="P1568" s="113">
        <v>0.53982061739256848</v>
      </c>
      <c r="Q1568" s="113">
        <v>0.55738909311437868</v>
      </c>
      <c r="R1568" s="113">
        <v>0.56160006560659892</v>
      </c>
      <c r="S1568" s="207">
        <v>0.61311525501711606</v>
      </c>
      <c r="T1568" s="113">
        <v>0.65097780495369495</v>
      </c>
      <c r="U1568" s="111"/>
      <c r="V1568" s="114">
        <v>73.738038950000004</v>
      </c>
      <c r="W1568" s="114">
        <v>75.599999999999994</v>
      </c>
      <c r="X1568" s="115">
        <v>77.038127219947768</v>
      </c>
      <c r="Y1568" s="115">
        <v>77.474476886536991</v>
      </c>
      <c r="Z1568" s="115">
        <v>78.000330698211854</v>
      </c>
      <c r="AA1568" s="119">
        <v>78.272816362746198</v>
      </c>
      <c r="AB1568" s="115">
        <v>78.002352690219126</v>
      </c>
      <c r="AC1568" s="115"/>
      <c r="AD1568" s="116">
        <v>79.171307298836453</v>
      </c>
      <c r="AE1568" s="116">
        <v>79.192664368537621</v>
      </c>
      <c r="AF1568" s="115">
        <v>79.224057924226344</v>
      </c>
      <c r="AG1568" s="115">
        <v>79.212598425196845</v>
      </c>
      <c r="AH1568" s="115">
        <v>79.223133723338464</v>
      </c>
      <c r="AI1568" s="119">
        <v>74.769247177587431</v>
      </c>
      <c r="AJ1568" s="117">
        <v>69.918699186991873</v>
      </c>
      <c r="AK1568" s="115"/>
      <c r="AL1568" s="118">
        <v>10.818010099919563</v>
      </c>
      <c r="AM1568" s="118">
        <v>10.95632561762924</v>
      </c>
      <c r="AN1568" s="115">
        <v>10.023143065607361</v>
      </c>
      <c r="AO1568" s="115">
        <v>9.9924916682351466</v>
      </c>
      <c r="AP1568" s="115">
        <v>10.078393329711457</v>
      </c>
      <c r="AQ1568" s="119">
        <v>9.5284486112254854</v>
      </c>
      <c r="AR1568" s="115">
        <v>9.1529000000000007</v>
      </c>
      <c r="AS1568" s="115"/>
      <c r="AT1568" s="118">
        <v>533.69875434319954</v>
      </c>
      <c r="AU1568" s="118">
        <v>463.52536303123975</v>
      </c>
      <c r="AV1568" s="119">
        <v>695.07247871786922</v>
      </c>
      <c r="AW1568" s="119">
        <v>756.99550390237482</v>
      </c>
      <c r="AX1568" s="119">
        <v>762.30434011450041</v>
      </c>
      <c r="AY1568" s="119">
        <v>1038.0564833157405</v>
      </c>
      <c r="AZ1568" s="119">
        <v>1314.3510902387798</v>
      </c>
      <c r="BA1568" s="119"/>
    </row>
    <row r="1569" spans="1:53" x14ac:dyDescent="0.25">
      <c r="A1569" s="180" t="s">
        <v>2798</v>
      </c>
      <c r="B1569" s="181">
        <v>10</v>
      </c>
      <c r="C1569" s="182" t="s">
        <v>2321</v>
      </c>
      <c r="D1569" s="31"/>
      <c r="E1569" s="32"/>
      <c r="F1569" s="160">
        <v>499693</v>
      </c>
      <c r="G1569" s="109">
        <v>486977</v>
      </c>
      <c r="H1569" s="110">
        <v>512565</v>
      </c>
      <c r="I1569" s="110">
        <v>515248</v>
      </c>
      <c r="J1569" s="110">
        <v>517881</v>
      </c>
      <c r="K1569" s="110">
        <v>524894</v>
      </c>
      <c r="L1569" s="110">
        <v>520450</v>
      </c>
      <c r="M1569" s="111"/>
      <c r="N1569" s="112">
        <v>0.497704862521474</v>
      </c>
      <c r="O1569" s="112">
        <v>0.47788543921934162</v>
      </c>
      <c r="P1569" s="113">
        <v>0.59788443461353125</v>
      </c>
      <c r="Q1569" s="113">
        <v>0.62446228049105978</v>
      </c>
      <c r="R1569" s="113">
        <v>0.63029146245441892</v>
      </c>
      <c r="S1569" s="207">
        <v>0.67735536756874237</v>
      </c>
      <c r="T1569" s="113">
        <v>0.70815970002249529</v>
      </c>
      <c r="U1569" s="111"/>
      <c r="V1569" s="114">
        <v>73.749198500000006</v>
      </c>
      <c r="W1569" s="114">
        <v>75.81</v>
      </c>
      <c r="X1569" s="115">
        <v>77.878710845797713</v>
      </c>
      <c r="Y1569" s="115">
        <v>78.381613743777791</v>
      </c>
      <c r="Z1569" s="115">
        <v>78.922287838021276</v>
      </c>
      <c r="AA1569" s="119">
        <v>80.585046117186721</v>
      </c>
      <c r="AB1569" s="115">
        <v>81.632031581565258</v>
      </c>
      <c r="AC1569" s="115"/>
      <c r="AD1569" s="116">
        <v>79.980031620036371</v>
      </c>
      <c r="AE1569" s="116">
        <v>80.001537077393294</v>
      </c>
      <c r="AF1569" s="115">
        <v>80.033148753648177</v>
      </c>
      <c r="AG1569" s="115">
        <v>80.027963002796298</v>
      </c>
      <c r="AH1569" s="115">
        <v>80.032218131467246</v>
      </c>
      <c r="AI1569" s="119">
        <v>79.192010072035032</v>
      </c>
      <c r="AJ1569" s="117">
        <v>78.266506602641059</v>
      </c>
      <c r="AK1569" s="115"/>
      <c r="AL1569" s="118">
        <v>9.8077435148931951</v>
      </c>
      <c r="AM1569" s="118">
        <v>9.9492817564929226</v>
      </c>
      <c r="AN1569" s="115">
        <v>11.15967329426087</v>
      </c>
      <c r="AO1569" s="115">
        <v>11.091852204113996</v>
      </c>
      <c r="AP1569" s="115">
        <v>11.137824291739717</v>
      </c>
      <c r="AQ1569" s="119">
        <v>10.778547223666592</v>
      </c>
      <c r="AR1569" s="115">
        <v>10.0771</v>
      </c>
      <c r="AS1569" s="115"/>
      <c r="AT1569" s="118">
        <v>591.94800782225627</v>
      </c>
      <c r="AU1569" s="118">
        <v>503.84114</v>
      </c>
      <c r="AV1569" s="119">
        <v>858.03429471537174</v>
      </c>
      <c r="AW1569" s="119">
        <v>967.3248326125771</v>
      </c>
      <c r="AX1569" s="119">
        <v>981.70143099925451</v>
      </c>
      <c r="AY1569" s="119">
        <v>1203.5852140230854</v>
      </c>
      <c r="AZ1569" s="119">
        <v>1408.1461184444713</v>
      </c>
      <c r="BA1569" s="119"/>
    </row>
    <row r="1570" spans="1:53" x14ac:dyDescent="0.25">
      <c r="A1570" s="180" t="s">
        <v>2799</v>
      </c>
      <c r="B1570" s="181">
        <v>11</v>
      </c>
      <c r="C1570" s="182" t="s">
        <v>2800</v>
      </c>
      <c r="D1570" s="31"/>
      <c r="E1570" s="32"/>
      <c r="F1570" s="160">
        <v>167715</v>
      </c>
      <c r="G1570" s="109">
        <v>180262</v>
      </c>
      <c r="H1570" s="110">
        <v>188719</v>
      </c>
      <c r="I1570" s="110">
        <v>189332</v>
      </c>
      <c r="J1570" s="110">
        <v>189924</v>
      </c>
      <c r="K1570" s="110">
        <v>191365</v>
      </c>
      <c r="L1570" s="110">
        <v>198862</v>
      </c>
      <c r="M1570" s="111"/>
      <c r="N1570" s="112">
        <v>0.48837129708842492</v>
      </c>
      <c r="O1570" s="112">
        <v>0.47244465421468734</v>
      </c>
      <c r="P1570" s="113">
        <v>0.57300976066335862</v>
      </c>
      <c r="Q1570" s="113">
        <v>0.59900561038426003</v>
      </c>
      <c r="R1570" s="113">
        <v>0.60581529731061678</v>
      </c>
      <c r="S1570" s="207">
        <v>0.65833853819739385</v>
      </c>
      <c r="T1570" s="113">
        <v>0.70122061033084848</v>
      </c>
      <c r="U1570" s="111"/>
      <c r="V1570" s="114">
        <v>72.413772350000002</v>
      </c>
      <c r="W1570" s="114">
        <v>75.67</v>
      </c>
      <c r="X1570" s="115">
        <v>78.449358881913469</v>
      </c>
      <c r="Y1570" s="115">
        <v>79.252133646507716</v>
      </c>
      <c r="Z1570" s="115">
        <v>80.089561065636786</v>
      </c>
      <c r="AA1570" s="119">
        <v>82.575633786361095</v>
      </c>
      <c r="AB1570" s="115">
        <v>84.183540120704521</v>
      </c>
      <c r="AC1570" s="115"/>
      <c r="AD1570" s="116">
        <v>69.398425411853978</v>
      </c>
      <c r="AE1570" s="116">
        <v>69.419930869210916</v>
      </c>
      <c r="AF1570" s="115">
        <v>69.451542545465784</v>
      </c>
      <c r="AG1570" s="115">
        <v>69.439097354611206</v>
      </c>
      <c r="AH1570" s="115">
        <v>69.450611923284853</v>
      </c>
      <c r="AI1570" s="119">
        <v>71.568962185211035</v>
      </c>
      <c r="AJ1570" s="117">
        <v>73.862484346114854</v>
      </c>
      <c r="AK1570" s="115"/>
      <c r="AL1570" s="118">
        <v>10.5229312612152</v>
      </c>
      <c r="AM1570" s="118">
        <v>10.660796961138727</v>
      </c>
      <c r="AN1570" s="115">
        <v>10.189891388791747</v>
      </c>
      <c r="AO1570" s="115">
        <v>10.133711895014555</v>
      </c>
      <c r="AP1570" s="115">
        <v>10.207071617616108</v>
      </c>
      <c r="AQ1570" s="119">
        <v>9.8998156434712428</v>
      </c>
      <c r="AR1570" s="115">
        <v>9.6692999999999998</v>
      </c>
      <c r="AS1570" s="115"/>
      <c r="AT1570" s="118">
        <v>591.48337797913177</v>
      </c>
      <c r="AU1570" s="118">
        <v>502.66597999999999</v>
      </c>
      <c r="AV1570" s="119">
        <v>847.71221645274488</v>
      </c>
      <c r="AW1570" s="119">
        <v>952.83986969773866</v>
      </c>
      <c r="AX1570" s="119">
        <v>965.90063916391352</v>
      </c>
      <c r="AY1570" s="119">
        <v>1182.153483897695</v>
      </c>
      <c r="AZ1570" s="119">
        <v>1381.776152128034</v>
      </c>
      <c r="BA1570" s="119"/>
    </row>
    <row r="1571" spans="1:53" x14ac:dyDescent="0.25">
      <c r="A1571" s="180" t="s">
        <v>2801</v>
      </c>
      <c r="B1571" s="181">
        <v>12</v>
      </c>
      <c r="C1571" s="182" t="s">
        <v>2802</v>
      </c>
      <c r="D1571" s="31"/>
      <c r="E1571" s="32"/>
      <c r="F1571" s="160">
        <v>208846</v>
      </c>
      <c r="G1571" s="109">
        <v>207647</v>
      </c>
      <c r="H1571" s="110">
        <v>216125</v>
      </c>
      <c r="I1571" s="110">
        <v>216323</v>
      </c>
      <c r="J1571" s="110">
        <v>216503</v>
      </c>
      <c r="K1571" s="110">
        <v>216822</v>
      </c>
      <c r="L1571" s="110">
        <v>211360</v>
      </c>
      <c r="M1571" s="111"/>
      <c r="N1571" s="112">
        <v>0.53101027028365544</v>
      </c>
      <c r="O1571" s="112">
        <v>0.50724241771089229</v>
      </c>
      <c r="P1571" s="113">
        <v>0.59155297687385366</v>
      </c>
      <c r="Q1571" s="113">
        <v>0.61711072483501517</v>
      </c>
      <c r="R1571" s="113">
        <v>0.62251546364725441</v>
      </c>
      <c r="S1571" s="207">
        <v>0.66218374585521356</v>
      </c>
      <c r="T1571" s="113">
        <v>0.69740543758124585</v>
      </c>
      <c r="U1571" s="111"/>
      <c r="V1571" s="114">
        <v>73.890552800000009</v>
      </c>
      <c r="W1571" s="114">
        <v>75.86</v>
      </c>
      <c r="X1571" s="115">
        <v>77.867079602352931</v>
      </c>
      <c r="Y1571" s="115">
        <v>78.341351108683895</v>
      </c>
      <c r="Z1571" s="115">
        <v>78.87118621001315</v>
      </c>
      <c r="AA1571" s="119">
        <v>80.468722078426026</v>
      </c>
      <c r="AB1571" s="115">
        <v>81.477970838768343</v>
      </c>
      <c r="AC1571" s="115"/>
      <c r="AD1571" s="116">
        <v>77.196704010379889</v>
      </c>
      <c r="AE1571" s="116">
        <v>77.218209467736827</v>
      </c>
      <c r="AF1571" s="115">
        <v>77.249821143991696</v>
      </c>
      <c r="AG1571" s="115">
        <v>77.237375953137104</v>
      </c>
      <c r="AH1571" s="115">
        <v>77.248890521810765</v>
      </c>
      <c r="AI1571" s="119">
        <v>76.954818018018941</v>
      </c>
      <c r="AJ1571" s="117">
        <v>76.626141520533366</v>
      </c>
      <c r="AK1571" s="115"/>
      <c r="AL1571" s="118">
        <v>13.311480639199644</v>
      </c>
      <c r="AM1571" s="118">
        <v>13.404399813850413</v>
      </c>
      <c r="AN1571" s="115">
        <v>10.87352633112263</v>
      </c>
      <c r="AO1571" s="115">
        <v>10.808003632144825</v>
      </c>
      <c r="AP1571" s="115">
        <v>10.862519400692934</v>
      </c>
      <c r="AQ1571" s="119">
        <v>10.00385311760806</v>
      </c>
      <c r="AR1571" s="115">
        <v>9.6623999999999999</v>
      </c>
      <c r="AS1571" s="115"/>
      <c r="AT1571" s="118">
        <v>607.57342643147115</v>
      </c>
      <c r="AU1571" s="118">
        <v>512.76185999999996</v>
      </c>
      <c r="AV1571" s="119">
        <v>859.27317238738135</v>
      </c>
      <c r="AW1571" s="119">
        <v>965.91404986372379</v>
      </c>
      <c r="AX1571" s="119">
        <v>978.26916926459171</v>
      </c>
      <c r="AY1571" s="119">
        <v>1196.1087252671423</v>
      </c>
      <c r="AZ1571" s="119">
        <v>1398.7136979759423</v>
      </c>
      <c r="BA1571" s="119"/>
    </row>
    <row r="1572" spans="1:53" x14ac:dyDescent="0.25">
      <c r="A1572" s="180" t="s">
        <v>2803</v>
      </c>
      <c r="B1572" s="181">
        <v>13</v>
      </c>
      <c r="C1572" s="182" t="s">
        <v>2804</v>
      </c>
      <c r="D1572" s="31"/>
      <c r="E1572" s="32"/>
      <c r="F1572" s="160">
        <v>68812</v>
      </c>
      <c r="G1572" s="109">
        <v>66171</v>
      </c>
      <c r="H1572" s="110">
        <v>71214</v>
      </c>
      <c r="I1572" s="110">
        <v>71289</v>
      </c>
      <c r="J1572" s="110">
        <v>71364</v>
      </c>
      <c r="K1572" s="110">
        <v>71589</v>
      </c>
      <c r="L1572" s="110">
        <v>75359</v>
      </c>
      <c r="M1572" s="111"/>
      <c r="N1572" s="112">
        <v>0.6400482406899809</v>
      </c>
      <c r="O1572" s="112">
        <v>0.61662089508550411</v>
      </c>
      <c r="P1572" s="113">
        <v>0.7241114650771413</v>
      </c>
      <c r="Q1572" s="113">
        <v>0.7519974260174952</v>
      </c>
      <c r="R1572" s="113">
        <v>0.75716264762560392</v>
      </c>
      <c r="S1572" s="207">
        <v>0.80187900658297961</v>
      </c>
      <c r="T1572" s="113">
        <v>0.83618098231113525</v>
      </c>
      <c r="U1572" s="111"/>
      <c r="V1572" s="114">
        <v>73.935191000000003</v>
      </c>
      <c r="W1572" s="114">
        <v>76.19</v>
      </c>
      <c r="X1572" s="115">
        <v>78.382057303974833</v>
      </c>
      <c r="Y1572" s="115">
        <v>78.945295939402669</v>
      </c>
      <c r="Z1572" s="115">
        <v>79.509958547972914</v>
      </c>
      <c r="AA1572" s="119">
        <v>81.181863207491006</v>
      </c>
      <c r="AB1572" s="115">
        <v>82.170638142056433</v>
      </c>
      <c r="AC1572" s="115"/>
      <c r="AD1572" s="116">
        <v>85.524961249192131</v>
      </c>
      <c r="AE1572" s="116">
        <v>85.546466706549054</v>
      </c>
      <c r="AF1572" s="115">
        <v>85.61643835616438</v>
      </c>
      <c r="AG1572" s="115">
        <v>85.61643835616438</v>
      </c>
      <c r="AH1572" s="115">
        <v>85.61643835616438</v>
      </c>
      <c r="AI1572" s="119">
        <v>83.613309492527719</v>
      </c>
      <c r="AJ1572" s="117">
        <v>81.412935323383081</v>
      </c>
      <c r="AK1572" s="115"/>
      <c r="AL1572" s="118">
        <v>13.758960404572466</v>
      </c>
      <c r="AM1572" s="118">
        <v>13.817858277359761</v>
      </c>
      <c r="AN1572" s="115">
        <v>13.511968062927382</v>
      </c>
      <c r="AO1572" s="115">
        <v>13.420157153518767</v>
      </c>
      <c r="AP1572" s="115">
        <v>13.420748626600982</v>
      </c>
      <c r="AQ1572" s="119">
        <v>13.245237894459407</v>
      </c>
      <c r="AR1572" s="115">
        <v>13.098800000000001</v>
      </c>
      <c r="AS1572" s="115"/>
      <c r="AT1572" s="118">
        <v>968.76163409288824</v>
      </c>
      <c r="AU1572" s="118">
        <v>831.09950000000003</v>
      </c>
      <c r="AV1572" s="119">
        <v>1286.8139652935104</v>
      </c>
      <c r="AW1572" s="119">
        <v>1427.9106181853917</v>
      </c>
      <c r="AX1572" s="119">
        <v>1442.0463565514858</v>
      </c>
      <c r="AY1572" s="119">
        <v>1688.4559161175275</v>
      </c>
      <c r="AZ1572" s="119">
        <v>1914.2185762423376</v>
      </c>
      <c r="BA1572" s="119"/>
    </row>
    <row r="1573" spans="1:53" x14ac:dyDescent="0.25">
      <c r="A1573" s="180" t="s">
        <v>2805</v>
      </c>
      <c r="B1573" s="181">
        <v>14</v>
      </c>
      <c r="C1573" s="182" t="s">
        <v>2806</v>
      </c>
      <c r="D1573" s="31"/>
      <c r="E1573" s="32"/>
      <c r="F1573" s="160">
        <v>140066</v>
      </c>
      <c r="G1573" s="109">
        <v>132498</v>
      </c>
      <c r="H1573" s="110">
        <v>148738</v>
      </c>
      <c r="I1573" s="110">
        <v>153133</v>
      </c>
      <c r="J1573" s="110">
        <v>157638</v>
      </c>
      <c r="K1573" s="110">
        <v>171646</v>
      </c>
      <c r="L1573" s="110">
        <v>140679</v>
      </c>
      <c r="M1573" s="111"/>
      <c r="N1573" s="112">
        <v>0.5686389180068776</v>
      </c>
      <c r="O1573" s="112">
        <v>0.58961365872447202</v>
      </c>
      <c r="P1573" s="113">
        <v>0.73775905982539025</v>
      </c>
      <c r="Q1573" s="113">
        <v>0.76936486823488126</v>
      </c>
      <c r="R1573" s="113">
        <v>0.78139029552194716</v>
      </c>
      <c r="S1573" s="207">
        <v>0.79991771553124813</v>
      </c>
      <c r="T1573" s="113">
        <v>0.79327247073479079</v>
      </c>
      <c r="U1573" s="111"/>
      <c r="V1573" s="114">
        <v>73.875673399999997</v>
      </c>
      <c r="W1573" s="114">
        <v>76.099999999999994</v>
      </c>
      <c r="X1573" s="115">
        <v>78.27228981853456</v>
      </c>
      <c r="Y1573" s="115">
        <v>78.825516840435839</v>
      </c>
      <c r="Z1573" s="115">
        <v>79.387511735454609</v>
      </c>
      <c r="AA1573" s="119">
        <v>81.205394363184951</v>
      </c>
      <c r="AB1573" s="115">
        <v>82.364189862560281</v>
      </c>
      <c r="AC1573" s="115"/>
      <c r="AD1573" s="116">
        <v>86.100438866044797</v>
      </c>
      <c r="AE1573" s="116">
        <v>86.121944323401735</v>
      </c>
      <c r="AF1573" s="115">
        <v>86.196435343193016</v>
      </c>
      <c r="AG1573" s="115">
        <v>86.196435343193016</v>
      </c>
      <c r="AH1573" s="115">
        <v>86.196435343193016</v>
      </c>
      <c r="AI1573" s="119">
        <v>82.506063187094469</v>
      </c>
      <c r="AJ1573" s="117">
        <v>78.47066223380358</v>
      </c>
      <c r="AK1573" s="115"/>
      <c r="AL1573" s="118">
        <v>10.999314096069869</v>
      </c>
      <c r="AM1573" s="118">
        <v>11.048697104541843</v>
      </c>
      <c r="AN1573" s="115">
        <v>13.885624161676537</v>
      </c>
      <c r="AO1573" s="115">
        <v>13.778709156239062</v>
      </c>
      <c r="AP1573" s="115">
        <v>13.762535878455271</v>
      </c>
      <c r="AQ1573" s="119">
        <v>13.849251982549276</v>
      </c>
      <c r="AR1573" s="115">
        <v>13.238</v>
      </c>
      <c r="AS1573" s="115"/>
      <c r="AT1573" s="118">
        <v>779.98739581206019</v>
      </c>
      <c r="AU1573" s="118">
        <v>827.13072999999997</v>
      </c>
      <c r="AV1573" s="119">
        <v>1336.5937084803329</v>
      </c>
      <c r="AW1573" s="119">
        <v>1502.4777583705256</v>
      </c>
      <c r="AX1573" s="119">
        <v>1557.5126725524256</v>
      </c>
      <c r="AY1573" s="119">
        <v>1644.7087921499335</v>
      </c>
      <c r="AZ1573" s="119">
        <v>1653.8623612947702</v>
      </c>
      <c r="BA1573" s="119"/>
    </row>
    <row r="1574" spans="1:53" x14ac:dyDescent="0.25">
      <c r="A1574" s="180" t="s">
        <v>2807</v>
      </c>
      <c r="B1574" s="181">
        <v>15</v>
      </c>
      <c r="C1574" s="182" t="s">
        <v>2710</v>
      </c>
      <c r="D1574" s="31"/>
      <c r="E1574" s="32"/>
      <c r="F1574" s="160">
        <v>232839</v>
      </c>
      <c r="G1574" s="109">
        <v>192724</v>
      </c>
      <c r="H1574" s="110">
        <v>189831</v>
      </c>
      <c r="I1574" s="110">
        <v>186170</v>
      </c>
      <c r="J1574" s="110">
        <v>182552</v>
      </c>
      <c r="K1574" s="110">
        <v>171779</v>
      </c>
      <c r="L1574" s="110">
        <v>173630</v>
      </c>
      <c r="M1574" s="111"/>
      <c r="N1574" s="112">
        <v>0.55822862039701626</v>
      </c>
      <c r="O1574" s="112">
        <v>0.51993191461288901</v>
      </c>
      <c r="P1574" s="113">
        <v>0.61905687370439366</v>
      </c>
      <c r="Q1574" s="113">
        <v>0.64343219817834052</v>
      </c>
      <c r="R1574" s="113">
        <v>0.64595967153571687</v>
      </c>
      <c r="S1574" s="207">
        <v>0.68293331966360771</v>
      </c>
      <c r="T1574" s="113">
        <v>0.71248625630212836</v>
      </c>
      <c r="U1574" s="111"/>
      <c r="V1574" s="114">
        <v>73.823595499999996</v>
      </c>
      <c r="W1574" s="114">
        <v>75.86</v>
      </c>
      <c r="X1574" s="115">
        <v>77.850260987424249</v>
      </c>
      <c r="Y1574" s="115">
        <v>78.354985007454232</v>
      </c>
      <c r="Z1574" s="115">
        <v>78.873153125864732</v>
      </c>
      <c r="AA1574" s="119">
        <v>80.41779655853702</v>
      </c>
      <c r="AB1574" s="115">
        <v>81.350100021857699</v>
      </c>
      <c r="AC1574" s="115"/>
      <c r="AD1574" s="116">
        <v>75.919247146875179</v>
      </c>
      <c r="AE1574" s="116">
        <v>75.940752604232102</v>
      </c>
      <c r="AF1574" s="115">
        <v>75.972364280486985</v>
      </c>
      <c r="AG1574" s="115">
        <v>75.959919089632393</v>
      </c>
      <c r="AH1574" s="115">
        <v>75.971433658306054</v>
      </c>
      <c r="AI1574" s="119">
        <v>75.552255143078511</v>
      </c>
      <c r="AJ1574" s="117">
        <v>75.087593850554171</v>
      </c>
      <c r="AK1574" s="115"/>
      <c r="AL1574" s="118">
        <v>11.362227486241039</v>
      </c>
      <c r="AM1574" s="118">
        <v>11.434480987692242</v>
      </c>
      <c r="AN1574" s="115">
        <v>11.221930489349701</v>
      </c>
      <c r="AO1574" s="115">
        <v>11.118441838483268</v>
      </c>
      <c r="AP1574" s="115">
        <v>11.156732890435835</v>
      </c>
      <c r="AQ1574" s="119">
        <v>10.787962948071993</v>
      </c>
      <c r="AR1574" s="115">
        <v>10.424899999999999</v>
      </c>
      <c r="AS1574" s="115"/>
      <c r="AT1574" s="118">
        <v>771.99306680297627</v>
      </c>
      <c r="AU1574" s="118">
        <v>604.40832</v>
      </c>
      <c r="AV1574" s="119">
        <v>970.10222725680183</v>
      </c>
      <c r="AW1574" s="119">
        <v>1080.8799010001633</v>
      </c>
      <c r="AX1574" s="119">
        <v>1080.8487686183341</v>
      </c>
      <c r="AY1574" s="119">
        <v>1264.2597046367446</v>
      </c>
      <c r="AZ1574" s="119">
        <v>1440.678495110101</v>
      </c>
      <c r="BA1574" s="119"/>
    </row>
    <row r="1575" spans="1:53" x14ac:dyDescent="0.25">
      <c r="A1575" s="180" t="s">
        <v>2808</v>
      </c>
      <c r="B1575" s="181">
        <v>16</v>
      </c>
      <c r="C1575" s="182" t="s">
        <v>2809</v>
      </c>
      <c r="D1575" s="31"/>
      <c r="E1575" s="32"/>
      <c r="F1575" s="160">
        <v>72604</v>
      </c>
      <c r="G1575" s="109">
        <v>55242</v>
      </c>
      <c r="H1575" s="110">
        <v>54790</v>
      </c>
      <c r="I1575" s="110">
        <v>53872</v>
      </c>
      <c r="J1575" s="110">
        <v>52961</v>
      </c>
      <c r="K1575" s="110">
        <v>50228</v>
      </c>
      <c r="L1575" s="110">
        <v>54711</v>
      </c>
      <c r="M1575" s="111"/>
      <c r="N1575" s="112">
        <v>0.608004248522799</v>
      </c>
      <c r="O1575" s="112">
        <v>0.59589778594500087</v>
      </c>
      <c r="P1575" s="113">
        <v>0.72542952664273319</v>
      </c>
      <c r="Q1575" s="113">
        <v>0.75862885618158238</v>
      </c>
      <c r="R1575" s="113">
        <v>0.76705192028972524</v>
      </c>
      <c r="S1575" s="207">
        <v>0.80136726605948672</v>
      </c>
      <c r="T1575" s="113">
        <v>0.82213607810149236</v>
      </c>
      <c r="U1575" s="111"/>
      <c r="V1575" s="114">
        <v>73.853354300000007</v>
      </c>
      <c r="W1575" s="114">
        <v>76.150000000000006</v>
      </c>
      <c r="X1575" s="115">
        <v>78.337973013764028</v>
      </c>
      <c r="Y1575" s="115">
        <v>78.907457016994925</v>
      </c>
      <c r="Z1575" s="115">
        <v>79.491307529336723</v>
      </c>
      <c r="AA1575" s="119">
        <v>81.19856161316261</v>
      </c>
      <c r="AB1575" s="115">
        <v>82.22529613802628</v>
      </c>
      <c r="AC1575" s="115"/>
      <c r="AD1575" s="116">
        <v>85.652430739161161</v>
      </c>
      <c r="AE1575" s="116">
        <v>85.673936196518085</v>
      </c>
      <c r="AF1575" s="115">
        <v>85.744908896034303</v>
      </c>
      <c r="AG1575" s="115">
        <v>85.744908896034303</v>
      </c>
      <c r="AH1575" s="115">
        <v>85.744908896034303</v>
      </c>
      <c r="AI1575" s="119">
        <v>84.384340622674017</v>
      </c>
      <c r="AJ1575" s="117">
        <v>82.882165605095537</v>
      </c>
      <c r="AK1575" s="115"/>
      <c r="AL1575" s="118">
        <v>12.72843983177682</v>
      </c>
      <c r="AM1575" s="118">
        <v>12.810692891972991</v>
      </c>
      <c r="AN1575" s="115">
        <v>12.943913784150423</v>
      </c>
      <c r="AO1575" s="115">
        <v>12.84373512089199</v>
      </c>
      <c r="AP1575" s="115">
        <v>12.852349346592264</v>
      </c>
      <c r="AQ1575" s="119">
        <v>12.741022557611096</v>
      </c>
      <c r="AR1575" s="115">
        <v>12.5571</v>
      </c>
      <c r="AS1575" s="115"/>
      <c r="AT1575" s="118">
        <v>873.08655046446813</v>
      </c>
      <c r="AU1575" s="118">
        <v>785.67220999999995</v>
      </c>
      <c r="AV1575" s="119">
        <v>1325.4419735036422</v>
      </c>
      <c r="AW1575" s="119">
        <v>1501.8625220440576</v>
      </c>
      <c r="AX1575" s="119">
        <v>1534.4359812777691</v>
      </c>
      <c r="AY1575" s="119">
        <v>1714.6626091224025</v>
      </c>
      <c r="AZ1575" s="119">
        <v>1847.4968904141242</v>
      </c>
      <c r="BA1575" s="119"/>
    </row>
    <row r="1576" spans="1:53" x14ac:dyDescent="0.25">
      <c r="A1576" s="180" t="s">
        <v>2810</v>
      </c>
      <c r="B1576" s="181">
        <v>17</v>
      </c>
      <c r="C1576" s="182" t="s">
        <v>2811</v>
      </c>
      <c r="D1576" s="31"/>
      <c r="E1576" s="32"/>
      <c r="F1576" s="160">
        <v>305838</v>
      </c>
      <c r="G1576" s="109">
        <v>318140</v>
      </c>
      <c r="H1576" s="110">
        <v>344280</v>
      </c>
      <c r="I1576" s="110">
        <v>349670</v>
      </c>
      <c r="J1576" s="110">
        <v>355101</v>
      </c>
      <c r="K1576" s="110">
        <v>371229</v>
      </c>
      <c r="L1576" s="110">
        <v>325884</v>
      </c>
      <c r="M1576" s="111"/>
      <c r="N1576" s="112">
        <v>0.52258504927512617</v>
      </c>
      <c r="O1576" s="112">
        <v>0.50859318293447808</v>
      </c>
      <c r="P1576" s="113">
        <v>0.62424208755505328</v>
      </c>
      <c r="Q1576" s="113">
        <v>0.6523002781700068</v>
      </c>
      <c r="R1576" s="113">
        <v>0.65931748456321304</v>
      </c>
      <c r="S1576" s="207">
        <v>0.71307685306320867</v>
      </c>
      <c r="T1576" s="113">
        <v>0.75319791377967027</v>
      </c>
      <c r="U1576" s="111"/>
      <c r="V1576" s="114">
        <v>73.782677149999998</v>
      </c>
      <c r="W1576" s="114">
        <v>75.91</v>
      </c>
      <c r="X1576" s="115">
        <v>78.097671187169041</v>
      </c>
      <c r="Y1576" s="115">
        <v>78.620629469662646</v>
      </c>
      <c r="Z1576" s="115">
        <v>79.170839057002127</v>
      </c>
      <c r="AA1576" s="119">
        <v>81.018579039732231</v>
      </c>
      <c r="AB1576" s="115">
        <v>82.225821738946266</v>
      </c>
      <c r="AC1576" s="115"/>
      <c r="AD1576" s="116">
        <v>80.575663224052946</v>
      </c>
      <c r="AE1576" s="116">
        <v>80.597168681409869</v>
      </c>
      <c r="AF1576" s="115">
        <v>80.628780357664752</v>
      </c>
      <c r="AG1576" s="115">
        <v>80.6282722513089</v>
      </c>
      <c r="AH1576" s="115">
        <v>80.6282722513089</v>
      </c>
      <c r="AI1576" s="119">
        <v>80.10093882284383</v>
      </c>
      <c r="AJ1576" s="117">
        <v>79.513687226545855</v>
      </c>
      <c r="AK1576" s="115"/>
      <c r="AL1576" s="118">
        <v>11.361304360773737</v>
      </c>
      <c r="AM1576" s="118">
        <v>11.482894637446751</v>
      </c>
      <c r="AN1576" s="115">
        <v>11.659808178550541</v>
      </c>
      <c r="AO1576" s="115">
        <v>11.575024947741033</v>
      </c>
      <c r="AP1576" s="115">
        <v>11.606869968527256</v>
      </c>
      <c r="AQ1576" s="119">
        <v>11.39372075570175</v>
      </c>
      <c r="AR1576" s="115">
        <v>11.0914</v>
      </c>
      <c r="AS1576" s="115"/>
      <c r="AT1576" s="118">
        <v>622.43137966847871</v>
      </c>
      <c r="AU1576" s="118">
        <v>550.53524000000004</v>
      </c>
      <c r="AV1576" s="119">
        <v>940.55896208783679</v>
      </c>
      <c r="AW1576" s="119">
        <v>1062.5915286531754</v>
      </c>
      <c r="AX1576" s="119">
        <v>1083.6285497697015</v>
      </c>
      <c r="AY1576" s="119">
        <v>1336.2985193151399</v>
      </c>
      <c r="AZ1576" s="119">
        <v>1566.0384892058846</v>
      </c>
      <c r="BA1576" s="119"/>
    </row>
    <row r="1577" spans="1:53" x14ac:dyDescent="0.25">
      <c r="A1577" s="180" t="s">
        <v>2812</v>
      </c>
      <c r="B1577" s="181">
        <v>18</v>
      </c>
      <c r="C1577" s="182" t="s">
        <v>2813</v>
      </c>
      <c r="D1577" s="31"/>
      <c r="E1577" s="32"/>
      <c r="F1577" s="160">
        <v>127551</v>
      </c>
      <c r="G1577" s="109">
        <v>169359</v>
      </c>
      <c r="H1577" s="110">
        <v>189974</v>
      </c>
      <c r="I1577" s="110">
        <v>195542</v>
      </c>
      <c r="J1577" s="110">
        <v>201248</v>
      </c>
      <c r="K1577" s="110">
        <v>218976</v>
      </c>
      <c r="L1577" s="110">
        <v>240814</v>
      </c>
      <c r="M1577" s="111"/>
      <c r="N1577" s="112">
        <v>0.4899805433782225</v>
      </c>
      <c r="O1577" s="112">
        <v>0.46588815662678401</v>
      </c>
      <c r="P1577" s="113">
        <v>0.57448897176952052</v>
      </c>
      <c r="Q1577" s="113">
        <v>0.5995501473360596</v>
      </c>
      <c r="R1577" s="113">
        <v>0.6051747935737708</v>
      </c>
      <c r="S1577" s="207">
        <v>0.64920926159172776</v>
      </c>
      <c r="T1577" s="113">
        <v>0.67887499543549934</v>
      </c>
      <c r="U1577" s="111"/>
      <c r="V1577" s="114">
        <v>73.083345350000002</v>
      </c>
      <c r="W1577" s="114">
        <v>75.72</v>
      </c>
      <c r="X1577" s="115">
        <v>77.811447443877725</v>
      </c>
      <c r="Y1577" s="115">
        <v>78.413558490595548</v>
      </c>
      <c r="Z1577" s="115">
        <v>79.190904306571994</v>
      </c>
      <c r="AA1577" s="119">
        <v>80.125463679990048</v>
      </c>
      <c r="AB1577" s="115">
        <v>80.342225084298136</v>
      </c>
      <c r="AC1577" s="115"/>
      <c r="AD1577" s="116">
        <v>76.08189250518106</v>
      </c>
      <c r="AE1577" s="116">
        <v>76.103397962537983</v>
      </c>
      <c r="AF1577" s="115">
        <v>76.135009638792866</v>
      </c>
      <c r="AG1577" s="115">
        <v>76.122564447938274</v>
      </c>
      <c r="AH1577" s="115">
        <v>76.134079016611935</v>
      </c>
      <c r="AI1577" s="119">
        <v>75.491786198662993</v>
      </c>
      <c r="AJ1577" s="117">
        <v>74.784609359702372</v>
      </c>
      <c r="AK1577" s="115"/>
      <c r="AL1577" s="118">
        <v>10.311577452700588</v>
      </c>
      <c r="AM1577" s="118">
        <v>10.490071013637101</v>
      </c>
      <c r="AN1577" s="115">
        <v>10.723608885213048</v>
      </c>
      <c r="AO1577" s="115">
        <v>10.680141377932303</v>
      </c>
      <c r="AP1577" s="115">
        <v>10.743465027800758</v>
      </c>
      <c r="AQ1577" s="119">
        <v>10.183383671915678</v>
      </c>
      <c r="AR1577" s="115">
        <v>9.4953000000000003</v>
      </c>
      <c r="AS1577" s="115"/>
      <c r="AT1577" s="118">
        <v>570.80713718018467</v>
      </c>
      <c r="AU1577" s="118">
        <v>467.08026000000001</v>
      </c>
      <c r="AV1577" s="119">
        <v>802.65643840111511</v>
      </c>
      <c r="AW1577" s="119">
        <v>899.90962620191658</v>
      </c>
      <c r="AX1577" s="119">
        <v>908.54641198079298</v>
      </c>
      <c r="AY1577" s="119">
        <v>1134.6505336465489</v>
      </c>
      <c r="AZ1577" s="119">
        <v>1348.4280169312185</v>
      </c>
      <c r="BA1577" s="119"/>
    </row>
    <row r="1578" spans="1:53" x14ac:dyDescent="0.25">
      <c r="A1578" s="180" t="s">
        <v>2814</v>
      </c>
      <c r="B1578" s="181">
        <v>19</v>
      </c>
      <c r="C1578" s="182" t="s">
        <v>2815</v>
      </c>
      <c r="D1578" s="31"/>
      <c r="E1578" s="32"/>
      <c r="F1578" s="160">
        <v>50722</v>
      </c>
      <c r="G1578" s="109">
        <v>62940</v>
      </c>
      <c r="H1578" s="110">
        <v>71721</v>
      </c>
      <c r="I1578" s="110">
        <v>74258</v>
      </c>
      <c r="J1578" s="110">
        <v>76874</v>
      </c>
      <c r="K1578" s="110">
        <v>85132</v>
      </c>
      <c r="L1578" s="110">
        <v>89195</v>
      </c>
      <c r="M1578" s="111"/>
      <c r="N1578" s="112">
        <v>0.46565308449660164</v>
      </c>
      <c r="O1578" s="112">
        <v>0.44954777291402226</v>
      </c>
      <c r="P1578" s="113">
        <v>0.55617331277066739</v>
      </c>
      <c r="Q1578" s="113">
        <v>0.5807866186682854</v>
      </c>
      <c r="R1578" s="113">
        <v>0.58748058932016634</v>
      </c>
      <c r="S1578" s="207">
        <v>0.6468125451377752</v>
      </c>
      <c r="T1578" s="113">
        <v>0.69115423221020145</v>
      </c>
      <c r="U1578" s="111"/>
      <c r="V1578" s="114">
        <v>73.455330349999997</v>
      </c>
      <c r="W1578" s="114">
        <v>75.67</v>
      </c>
      <c r="X1578" s="115">
        <v>77.497187101851367</v>
      </c>
      <c r="Y1578" s="115">
        <v>78.007968518845914</v>
      </c>
      <c r="Z1578" s="115">
        <v>78.650472511988738</v>
      </c>
      <c r="AA1578" s="119">
        <v>79.487237213185949</v>
      </c>
      <c r="AB1578" s="115">
        <v>79.703751628619486</v>
      </c>
      <c r="AC1578" s="115"/>
      <c r="AD1578" s="116">
        <v>70.731868621314931</v>
      </c>
      <c r="AE1578" s="116">
        <v>70.752804184051897</v>
      </c>
      <c r="AF1578" s="115">
        <v>70.783578150886015</v>
      </c>
      <c r="AG1578" s="115">
        <v>70.771462757589077</v>
      </c>
      <c r="AH1578" s="115">
        <v>70.782672190192883</v>
      </c>
      <c r="AI1578" s="119">
        <v>71.013238397330653</v>
      </c>
      <c r="AJ1578" s="117">
        <v>71.255060728744937</v>
      </c>
      <c r="AK1578" s="115"/>
      <c r="AL1578" s="118">
        <v>9.6628056976920753</v>
      </c>
      <c r="AM1578" s="118">
        <v>9.7965821723616973</v>
      </c>
      <c r="AN1578" s="115">
        <v>10.040565492729492</v>
      </c>
      <c r="AO1578" s="115">
        <v>9.9872258187546645</v>
      </c>
      <c r="AP1578" s="115">
        <v>10.067235341205253</v>
      </c>
      <c r="AQ1578" s="119">
        <v>9.8352707285034278</v>
      </c>
      <c r="AR1578" s="115">
        <v>9.5230999999999995</v>
      </c>
      <c r="AS1578" s="115"/>
      <c r="AT1578" s="118">
        <v>527.44972811059006</v>
      </c>
      <c r="AU1578" s="118">
        <v>455.11187981793773</v>
      </c>
      <c r="AV1578" s="119">
        <v>791.24407736693604</v>
      </c>
      <c r="AW1578" s="119">
        <v>890.70391690485496</v>
      </c>
      <c r="AX1578" s="119">
        <v>905.71441227949276</v>
      </c>
      <c r="AY1578" s="119">
        <v>1193.7318553010409</v>
      </c>
      <c r="AZ1578" s="119">
        <v>1468.8920713772575</v>
      </c>
      <c r="BA1578" s="119"/>
    </row>
    <row r="1579" spans="1:53" x14ac:dyDescent="0.25">
      <c r="A1579" s="180" t="s">
        <v>2816</v>
      </c>
      <c r="B1579" s="181">
        <v>20</v>
      </c>
      <c r="C1579" s="182" t="s">
        <v>2817</v>
      </c>
      <c r="D1579" s="31"/>
      <c r="E1579" s="32"/>
      <c r="F1579" s="160">
        <v>54539</v>
      </c>
      <c r="G1579" s="109">
        <v>50764</v>
      </c>
      <c r="H1579" s="110">
        <v>54206</v>
      </c>
      <c r="I1579" s="110">
        <v>54296</v>
      </c>
      <c r="J1579" s="110">
        <v>54386</v>
      </c>
      <c r="K1579" s="110">
        <v>54656</v>
      </c>
      <c r="L1579" s="110">
        <v>60290</v>
      </c>
      <c r="M1579" s="111"/>
      <c r="N1579" s="112">
        <v>0.61418819093353239</v>
      </c>
      <c r="O1579" s="112">
        <v>0.5974181407273419</v>
      </c>
      <c r="P1579" s="113">
        <v>0.71348407139248293</v>
      </c>
      <c r="Q1579" s="113">
        <v>0.7425971599515464</v>
      </c>
      <c r="R1579" s="113">
        <v>0.74911912550925674</v>
      </c>
      <c r="S1579" s="207">
        <v>0.79448402919125327</v>
      </c>
      <c r="T1579" s="113">
        <v>0.82737737530422184</v>
      </c>
      <c r="U1579" s="111"/>
      <c r="V1579" s="114">
        <v>73.864513850000009</v>
      </c>
      <c r="W1579" s="114">
        <v>76.150000000000006</v>
      </c>
      <c r="X1579" s="115">
        <v>78.381312229000898</v>
      </c>
      <c r="Y1579" s="115">
        <v>78.950952743271444</v>
      </c>
      <c r="Z1579" s="115">
        <v>79.5259100243902</v>
      </c>
      <c r="AA1579" s="119">
        <v>81.24407786378265</v>
      </c>
      <c r="AB1579" s="115">
        <v>82.270943783770761</v>
      </c>
      <c r="AC1579" s="115"/>
      <c r="AD1579" s="116">
        <v>84.435427895789346</v>
      </c>
      <c r="AE1579" s="116">
        <v>84.456933353146283</v>
      </c>
      <c r="AF1579" s="115">
        <v>84.518348623853214</v>
      </c>
      <c r="AG1579" s="115">
        <v>84.518348623853214</v>
      </c>
      <c r="AH1579" s="115">
        <v>84.518348623853214</v>
      </c>
      <c r="AI1579" s="119">
        <v>82.346418328540153</v>
      </c>
      <c r="AJ1579" s="117">
        <v>79.964583860359213</v>
      </c>
      <c r="AK1579" s="115"/>
      <c r="AL1579" s="118">
        <v>12.880776980132449</v>
      </c>
      <c r="AM1579" s="118">
        <v>12.946783011272142</v>
      </c>
      <c r="AN1579" s="115">
        <v>13.069443539990475</v>
      </c>
      <c r="AO1579" s="115">
        <v>12.976456323121294</v>
      </c>
      <c r="AP1579" s="115">
        <v>12.97831812119763</v>
      </c>
      <c r="AQ1579" s="119">
        <v>12.983487609230886</v>
      </c>
      <c r="AR1579" s="115">
        <v>12.9307</v>
      </c>
      <c r="AS1579" s="115"/>
      <c r="AT1579" s="118">
        <v>898.92429721962094</v>
      </c>
      <c r="AU1579" s="118">
        <v>792.19807000000003</v>
      </c>
      <c r="AV1579" s="119">
        <v>1263.7094794755976</v>
      </c>
      <c r="AW1579" s="119">
        <v>1411.4026986168824</v>
      </c>
      <c r="AX1579" s="119">
        <v>1432.9715872754775</v>
      </c>
      <c r="AY1579" s="119">
        <v>1672.4953372350719</v>
      </c>
      <c r="AZ1579" s="119">
        <v>1882.4761872460908</v>
      </c>
      <c r="BA1579" s="119"/>
    </row>
    <row r="1580" spans="1:53" x14ac:dyDescent="0.25">
      <c r="A1580" s="180" t="s">
        <v>2818</v>
      </c>
      <c r="B1580" s="181">
        <v>21</v>
      </c>
      <c r="C1580" s="182" t="s">
        <v>2819</v>
      </c>
      <c r="D1580" s="31"/>
      <c r="E1580" s="32"/>
      <c r="F1580" s="160">
        <v>81899</v>
      </c>
      <c r="G1580" s="109">
        <v>74164</v>
      </c>
      <c r="H1580" s="110">
        <v>77604</v>
      </c>
      <c r="I1580" s="110">
        <v>77323</v>
      </c>
      <c r="J1580" s="110">
        <v>77038</v>
      </c>
      <c r="K1580" s="110">
        <v>76114</v>
      </c>
      <c r="L1580" s="110">
        <v>83323</v>
      </c>
      <c r="M1580" s="111"/>
      <c r="N1580" s="112">
        <v>0.63453213701385147</v>
      </c>
      <c r="O1580" s="112">
        <v>0.60846772760991674</v>
      </c>
      <c r="P1580" s="113">
        <v>0.72043590422852177</v>
      </c>
      <c r="Q1580" s="113">
        <v>0.74844546893029429</v>
      </c>
      <c r="R1580" s="113">
        <v>0.75321941239498202</v>
      </c>
      <c r="S1580" s="207">
        <v>0.79695653249612197</v>
      </c>
      <c r="T1580" s="113">
        <v>0.82968460158034496</v>
      </c>
      <c r="U1580" s="111"/>
      <c r="V1580" s="114">
        <v>73.968669649999995</v>
      </c>
      <c r="W1580" s="114">
        <v>76.150000000000006</v>
      </c>
      <c r="X1580" s="115">
        <v>78.35354403304521</v>
      </c>
      <c r="Y1580" s="115">
        <v>78.896823949370599</v>
      </c>
      <c r="Z1580" s="115">
        <v>79.446408561014778</v>
      </c>
      <c r="AA1580" s="119">
        <v>81.165049787267435</v>
      </c>
      <c r="AB1580" s="115">
        <v>82.213710800427165</v>
      </c>
      <c r="AC1580" s="115"/>
      <c r="AD1580" s="116">
        <v>87.085143014791399</v>
      </c>
      <c r="AE1580" s="116">
        <v>87.106648472148322</v>
      </c>
      <c r="AF1580" s="115">
        <v>87.188872620790619</v>
      </c>
      <c r="AG1580" s="115">
        <v>87.188872620790619</v>
      </c>
      <c r="AH1580" s="115">
        <v>87.188872620790619</v>
      </c>
      <c r="AI1580" s="119">
        <v>85.05292092192758</v>
      </c>
      <c r="AJ1580" s="117">
        <v>82.705282211617572</v>
      </c>
      <c r="AK1580" s="115"/>
      <c r="AL1580" s="118">
        <v>13.218903571748877</v>
      </c>
      <c r="AM1580" s="118">
        <v>13.296241201439139</v>
      </c>
      <c r="AN1580" s="115">
        <v>13.401316629527036</v>
      </c>
      <c r="AO1580" s="115">
        <v>13.308752899257922</v>
      </c>
      <c r="AP1580" s="115">
        <v>13.30868135544444</v>
      </c>
      <c r="AQ1580" s="119">
        <v>13.21981744603924</v>
      </c>
      <c r="AR1580" s="115">
        <v>13.064500000000001</v>
      </c>
      <c r="AS1580" s="115"/>
      <c r="AT1580" s="118">
        <v>957.08439237342293</v>
      </c>
      <c r="AU1580" s="118">
        <v>810.66781000000003</v>
      </c>
      <c r="AV1580" s="119">
        <v>1263.1486857763832</v>
      </c>
      <c r="AW1580" s="119">
        <v>1403.6266716268112</v>
      </c>
      <c r="AX1580" s="119">
        <v>1415.9066072566741</v>
      </c>
      <c r="AY1580" s="119">
        <v>1646.6691957916482</v>
      </c>
      <c r="AZ1580" s="119">
        <v>1857.7568372002063</v>
      </c>
      <c r="BA1580" s="119"/>
    </row>
    <row r="1581" spans="1:53" x14ac:dyDescent="0.25">
      <c r="A1581" s="180" t="s">
        <v>2820</v>
      </c>
      <c r="B1581" s="181">
        <v>22</v>
      </c>
      <c r="C1581" s="182" t="s">
        <v>775</v>
      </c>
      <c r="D1581" s="31"/>
      <c r="E1581" s="32"/>
      <c r="F1581" s="160">
        <v>95473</v>
      </c>
      <c r="G1581" s="109">
        <v>85065</v>
      </c>
      <c r="H1581" s="110">
        <v>86091</v>
      </c>
      <c r="I1581" s="110">
        <v>85284</v>
      </c>
      <c r="J1581" s="110">
        <v>84473</v>
      </c>
      <c r="K1581" s="110">
        <v>81932</v>
      </c>
      <c r="L1581" s="110">
        <v>99337</v>
      </c>
      <c r="M1581" s="111"/>
      <c r="N1581" s="112">
        <v>0.67621609317954623</v>
      </c>
      <c r="O1581" s="112">
        <v>0.65290142977682131</v>
      </c>
      <c r="P1581" s="113">
        <v>0.76112177446203355</v>
      </c>
      <c r="Q1581" s="113">
        <v>0.78918739322095788</v>
      </c>
      <c r="R1581" s="113">
        <v>0.79707819250798984</v>
      </c>
      <c r="S1581" s="207">
        <v>0.81084545594512236</v>
      </c>
      <c r="T1581" s="113">
        <v>0.81457820964832917</v>
      </c>
      <c r="U1581" s="111"/>
      <c r="V1581" s="114">
        <v>73.994708599999996</v>
      </c>
      <c r="W1581" s="114">
        <v>76.19</v>
      </c>
      <c r="X1581" s="115">
        <v>78.309226682761832</v>
      </c>
      <c r="Y1581" s="115">
        <v>78.857216685798065</v>
      </c>
      <c r="Z1581" s="115">
        <v>79.407764744122787</v>
      </c>
      <c r="AA1581" s="119">
        <v>81.014510826242031</v>
      </c>
      <c r="AB1581" s="115">
        <v>81.958257839108128</v>
      </c>
      <c r="AC1581" s="115"/>
      <c r="AD1581" s="116">
        <v>89.373414033823323</v>
      </c>
      <c r="AE1581" s="116">
        <v>89.394919491180246</v>
      </c>
      <c r="AF1581" s="115">
        <v>89.495114006514655</v>
      </c>
      <c r="AG1581" s="115">
        <v>89.495114006514655</v>
      </c>
      <c r="AH1581" s="115">
        <v>89.495114006514655</v>
      </c>
      <c r="AI1581" s="119">
        <v>84.045459324111789</v>
      </c>
      <c r="AJ1581" s="117">
        <v>78.0917280917281</v>
      </c>
      <c r="AK1581" s="115"/>
      <c r="AL1581" s="118">
        <v>13.881343732506105</v>
      </c>
      <c r="AM1581" s="118">
        <v>13.976867722203394</v>
      </c>
      <c r="AN1581" s="115">
        <v>14.067224221360476</v>
      </c>
      <c r="AO1581" s="115">
        <v>13.981056478400356</v>
      </c>
      <c r="AP1581" s="115">
        <v>14.249632573350427</v>
      </c>
      <c r="AQ1581" s="119">
        <v>13.974702290839843</v>
      </c>
      <c r="AR1581" s="115">
        <v>13.7643</v>
      </c>
      <c r="AS1581" s="115"/>
      <c r="AT1581" s="118">
        <v>1105.4290321226549</v>
      </c>
      <c r="AU1581" s="118">
        <v>953.42957999999999</v>
      </c>
      <c r="AV1581" s="119">
        <v>1426.2320974742183</v>
      </c>
      <c r="AW1581" s="119">
        <v>1575.5177851630417</v>
      </c>
      <c r="AX1581" s="119">
        <v>1589.0905305174376</v>
      </c>
      <c r="AY1581" s="119">
        <v>1693.2108695883217</v>
      </c>
      <c r="AZ1581" s="119">
        <v>1765.2459847580883</v>
      </c>
      <c r="BA1581" s="119"/>
    </row>
    <row r="1582" spans="1:53" x14ac:dyDescent="0.25">
      <c r="A1582" s="180" t="s">
        <v>2821</v>
      </c>
      <c r="B1582" s="181">
        <v>23</v>
      </c>
      <c r="C1582" s="182" t="s">
        <v>2822</v>
      </c>
      <c r="D1582" s="31"/>
      <c r="E1582" s="32"/>
      <c r="F1582" s="160">
        <v>34184</v>
      </c>
      <c r="G1582" s="109">
        <v>68441</v>
      </c>
      <c r="H1582" s="110">
        <v>87769</v>
      </c>
      <c r="I1582" s="110">
        <v>94945</v>
      </c>
      <c r="J1582" s="110">
        <v>102691</v>
      </c>
      <c r="K1582" s="110">
        <v>129653</v>
      </c>
      <c r="L1582" s="110">
        <v>110071</v>
      </c>
      <c r="M1582" s="111"/>
      <c r="N1582" s="112">
        <v>0.4493432549908673</v>
      </c>
      <c r="O1582" s="112">
        <v>0.42696561056293664</v>
      </c>
      <c r="P1582" s="113">
        <v>0.52049903629281025</v>
      </c>
      <c r="Q1582" s="113">
        <v>0.54047931918271996</v>
      </c>
      <c r="R1582" s="113">
        <v>0.54488496467256375</v>
      </c>
      <c r="S1582" s="207">
        <v>0.60286359404860346</v>
      </c>
      <c r="T1582" s="113">
        <v>0.64563431668686688</v>
      </c>
      <c r="U1582" s="111"/>
      <c r="V1582" s="114">
        <v>74.005868149999998</v>
      </c>
      <c r="W1582" s="114">
        <v>75.72</v>
      </c>
      <c r="X1582" s="115">
        <v>77.008969207236646</v>
      </c>
      <c r="Y1582" s="115">
        <v>77.393116548955319</v>
      </c>
      <c r="Z1582" s="115">
        <v>77.91359250434725</v>
      </c>
      <c r="AA1582" s="119">
        <v>78.188908801166008</v>
      </c>
      <c r="AB1582" s="115">
        <v>77.992909258303357</v>
      </c>
      <c r="AC1582" s="115"/>
      <c r="AD1582" s="116">
        <v>66.44704853619649</v>
      </c>
      <c r="AE1582" s="116">
        <v>66.468274422607792</v>
      </c>
      <c r="AF1582" s="115">
        <v>66.499475147071351</v>
      </c>
      <c r="AG1582" s="115">
        <v>66.487191743697878</v>
      </c>
      <c r="AH1582" s="115">
        <v>66.498556622978782</v>
      </c>
      <c r="AI1582" s="119">
        <v>68.742532101858046</v>
      </c>
      <c r="AJ1582" s="117">
        <v>71.172720833754937</v>
      </c>
      <c r="AK1582" s="115"/>
      <c r="AL1582" s="118">
        <v>9.468748565566262</v>
      </c>
      <c r="AM1582" s="118">
        <v>9.6363232038448583</v>
      </c>
      <c r="AN1582" s="115">
        <v>9.895532178684185</v>
      </c>
      <c r="AO1582" s="115">
        <v>9.8533909843125986</v>
      </c>
      <c r="AP1582" s="115">
        <v>9.9319320325652694</v>
      </c>
      <c r="AQ1582" s="119">
        <v>9.419867238757945</v>
      </c>
      <c r="AR1582" s="115">
        <v>8.7897999999999996</v>
      </c>
      <c r="AS1582" s="115"/>
      <c r="AT1582" s="118">
        <v>492.08697176852189</v>
      </c>
      <c r="AU1582" s="118">
        <v>409.75584860401955</v>
      </c>
      <c r="AV1582" s="119">
        <v>686.27150743586947</v>
      </c>
      <c r="AW1582" s="119">
        <v>760.80000845732684</v>
      </c>
      <c r="AX1582" s="119">
        <v>767.75128927856724</v>
      </c>
      <c r="AY1582" s="119">
        <v>1038.1409873275115</v>
      </c>
      <c r="AZ1582" s="119">
        <v>1304.0105784423481</v>
      </c>
      <c r="BA1582" s="119"/>
    </row>
    <row r="1583" spans="1:53" x14ac:dyDescent="0.25">
      <c r="A1583" s="180" t="s">
        <v>2823</v>
      </c>
      <c r="B1583" s="181">
        <v>24</v>
      </c>
      <c r="C1583" s="182" t="s">
        <v>2824</v>
      </c>
      <c r="D1583" s="31"/>
      <c r="E1583" s="32"/>
      <c r="F1583" s="160">
        <v>4618</v>
      </c>
      <c r="G1583" s="109">
        <v>10633</v>
      </c>
      <c r="H1583" s="110">
        <v>12856</v>
      </c>
      <c r="I1583" s="110">
        <v>13608</v>
      </c>
      <c r="J1583" s="110">
        <v>14403</v>
      </c>
      <c r="K1583" s="110">
        <v>17044</v>
      </c>
      <c r="L1583" s="110">
        <v>14891</v>
      </c>
      <c r="M1583" s="111"/>
      <c r="N1583" s="112">
        <v>0.47447645843543329</v>
      </c>
      <c r="O1583" s="112">
        <v>0.41919235835701529</v>
      </c>
      <c r="P1583" s="113">
        <v>0.48856531181653723</v>
      </c>
      <c r="Q1583" s="113">
        <v>0.50085676967584469</v>
      </c>
      <c r="R1583" s="113">
        <v>0.49775404811159735</v>
      </c>
      <c r="S1583" s="207">
        <v>0.56370822209106464</v>
      </c>
      <c r="T1583" s="113">
        <v>0.61906801182660043</v>
      </c>
      <c r="U1583" s="111"/>
      <c r="V1583" s="114">
        <v>73.931471150000007</v>
      </c>
      <c r="W1583" s="114">
        <v>75.489999999999995</v>
      </c>
      <c r="X1583" s="115">
        <v>76.841332076075162</v>
      </c>
      <c r="Y1583" s="115">
        <v>77.137149233864548</v>
      </c>
      <c r="Z1583" s="115">
        <v>77.721115484203281</v>
      </c>
      <c r="AA1583" s="119">
        <v>77.821462159083353</v>
      </c>
      <c r="AB1583" s="115">
        <v>77.493138188173461</v>
      </c>
      <c r="AC1583" s="115"/>
      <c r="AD1583" s="116">
        <v>60.885687272100512</v>
      </c>
      <c r="AE1583" s="116">
        <v>60.907057245076089</v>
      </c>
      <c r="AF1583" s="115">
        <v>60.938469767770556</v>
      </c>
      <c r="AG1583" s="115">
        <v>60.926102981618357</v>
      </c>
      <c r="AH1583" s="115">
        <v>60.937545008509375</v>
      </c>
      <c r="AI1583" s="119">
        <v>63.873641310023686</v>
      </c>
      <c r="AJ1583" s="117">
        <v>67.056074766355138</v>
      </c>
      <c r="AK1583" s="115"/>
      <c r="AL1583" s="118">
        <v>9.4583542307692312</v>
      </c>
      <c r="AM1583" s="118">
        <v>9.5516167208102427</v>
      </c>
      <c r="AN1583" s="115">
        <v>9.8070866304625852</v>
      </c>
      <c r="AO1583" s="115">
        <v>9.7439518401856766</v>
      </c>
      <c r="AP1583" s="115">
        <v>9.8411919993586654</v>
      </c>
      <c r="AQ1583" s="119">
        <v>9.4247933646581998</v>
      </c>
      <c r="AR1583" s="115">
        <v>8.9301999999999992</v>
      </c>
      <c r="AS1583" s="115"/>
      <c r="AT1583" s="118">
        <v>598.43360947181634</v>
      </c>
      <c r="AU1583" s="118">
        <v>409.21146824569786</v>
      </c>
      <c r="AV1583" s="119">
        <v>602.57210729736778</v>
      </c>
      <c r="AW1583" s="119">
        <v>645.50005613014412</v>
      </c>
      <c r="AX1583" s="119">
        <v>623.93784780428746</v>
      </c>
      <c r="AY1583" s="119">
        <v>891.42662148596719</v>
      </c>
      <c r="AZ1583" s="119">
        <v>1187.0066374387857</v>
      </c>
      <c r="BA1583" s="119"/>
    </row>
    <row r="1584" spans="1:53" x14ac:dyDescent="0.25">
      <c r="A1584" s="180" t="s">
        <v>2825</v>
      </c>
      <c r="B1584" s="181">
        <v>25</v>
      </c>
      <c r="C1584" s="182" t="s">
        <v>2826</v>
      </c>
      <c r="D1584" s="31"/>
      <c r="E1584" s="32"/>
      <c r="F1584" s="160">
        <v>173052</v>
      </c>
      <c r="G1584" s="109">
        <v>233602</v>
      </c>
      <c r="H1584" s="110">
        <v>276886</v>
      </c>
      <c r="I1584" s="110">
        <v>290884</v>
      </c>
      <c r="J1584" s="110">
        <v>305537</v>
      </c>
      <c r="K1584" s="110">
        <v>353489</v>
      </c>
      <c r="L1584" s="110">
        <v>329675</v>
      </c>
      <c r="M1584" s="111"/>
      <c r="N1584" s="112">
        <v>0.46163400144335853</v>
      </c>
      <c r="O1584" s="112">
        <v>0.44274982928863121</v>
      </c>
      <c r="P1584" s="113">
        <v>0.54055993349421683</v>
      </c>
      <c r="Q1584" s="113">
        <v>0.56262962019169838</v>
      </c>
      <c r="R1584" s="113">
        <v>0.56813953237372061</v>
      </c>
      <c r="S1584" s="207">
        <v>0.6222178779017129</v>
      </c>
      <c r="T1584" s="113">
        <v>0.66133495307077328</v>
      </c>
      <c r="U1584" s="111"/>
      <c r="V1584" s="114">
        <v>73.7938367</v>
      </c>
      <c r="W1584" s="114">
        <v>75.72</v>
      </c>
      <c r="X1584" s="115">
        <v>77.394710792344739</v>
      </c>
      <c r="Y1584" s="115">
        <v>77.813542073638018</v>
      </c>
      <c r="Z1584" s="115">
        <v>78.424983146281022</v>
      </c>
      <c r="AA1584" s="119">
        <v>79.536365093100585</v>
      </c>
      <c r="AB1584" s="115">
        <v>80.147719424857343</v>
      </c>
      <c r="AC1584" s="115"/>
      <c r="AD1584" s="116">
        <v>74.158095089690477</v>
      </c>
      <c r="AE1584" s="116">
        <v>74.179600547047414</v>
      </c>
      <c r="AF1584" s="115">
        <v>74.211212223302283</v>
      </c>
      <c r="AG1584" s="115">
        <v>74.198767032447705</v>
      </c>
      <c r="AH1584" s="115">
        <v>74.210281601121352</v>
      </c>
      <c r="AI1584" s="119">
        <v>73.865500656712001</v>
      </c>
      <c r="AJ1584" s="117">
        <v>73.481706288990054</v>
      </c>
      <c r="AK1584" s="115"/>
      <c r="AL1584" s="118">
        <v>9.7715752191167429</v>
      </c>
      <c r="AM1584" s="118">
        <v>9.9586262150890263</v>
      </c>
      <c r="AN1584" s="115">
        <v>10.221377414782207</v>
      </c>
      <c r="AO1584" s="115">
        <v>10.181239208257711</v>
      </c>
      <c r="AP1584" s="115">
        <v>10.260133885963768</v>
      </c>
      <c r="AQ1584" s="119">
        <v>9.759301892369777</v>
      </c>
      <c r="AR1584" s="115">
        <v>9.1350999999999996</v>
      </c>
      <c r="AS1584" s="115"/>
      <c r="AT1584" s="118">
        <v>497.15684325280898</v>
      </c>
      <c r="AU1584" s="118">
        <v>422.66584999999998</v>
      </c>
      <c r="AV1584" s="119">
        <v>707.09416918712679</v>
      </c>
      <c r="AW1584" s="119">
        <v>788.67197280005189</v>
      </c>
      <c r="AX1584" s="119">
        <v>798.50576912729809</v>
      </c>
      <c r="AY1584" s="119">
        <v>1050.3021413014503</v>
      </c>
      <c r="AZ1584" s="119">
        <v>1294.0894457046054</v>
      </c>
      <c r="BA1584" s="119"/>
    </row>
    <row r="1585" spans="1:53" x14ac:dyDescent="0.25">
      <c r="A1585" s="180" t="s">
        <v>2827</v>
      </c>
      <c r="B1585" s="181">
        <v>26</v>
      </c>
      <c r="C1585" s="182" t="s">
        <v>2828</v>
      </c>
      <c r="D1585" s="31"/>
      <c r="E1585" s="32"/>
      <c r="F1585" s="160">
        <v>5307</v>
      </c>
      <c r="G1585" s="109">
        <v>5762</v>
      </c>
      <c r="H1585" s="110">
        <v>6511</v>
      </c>
      <c r="I1585" s="110">
        <v>6720</v>
      </c>
      <c r="J1585" s="110">
        <v>6935</v>
      </c>
      <c r="K1585" s="110">
        <v>7609</v>
      </c>
      <c r="L1585" s="110">
        <v>15874</v>
      </c>
      <c r="M1585" s="111"/>
      <c r="N1585" s="112">
        <v>0.48874944776631662</v>
      </c>
      <c r="O1585" s="112">
        <v>0.48331949070641239</v>
      </c>
      <c r="P1585" s="113">
        <v>0.5978592118426197</v>
      </c>
      <c r="Q1585" s="113">
        <v>0.62475174048522419</v>
      </c>
      <c r="R1585" s="113">
        <v>0.63294889177152525</v>
      </c>
      <c r="S1585" s="207">
        <v>0.66246218243128141</v>
      </c>
      <c r="T1585" s="113">
        <v>0.67587176728815601</v>
      </c>
      <c r="U1585" s="111"/>
      <c r="V1585" s="114">
        <v>73.946350550000005</v>
      </c>
      <c r="W1585" s="114">
        <v>75.760000000000005</v>
      </c>
      <c r="X1585" s="115">
        <v>77.018769269556586</v>
      </c>
      <c r="Y1585" s="115">
        <v>77.467397507490105</v>
      </c>
      <c r="Z1585" s="115">
        <v>77.930719987800018</v>
      </c>
      <c r="AA1585" s="119">
        <v>78.041645345206632</v>
      </c>
      <c r="AB1585" s="115">
        <v>77.619414856283555</v>
      </c>
      <c r="AC1585" s="115"/>
      <c r="AD1585" s="116">
        <v>73.810016110061781</v>
      </c>
      <c r="AE1585" s="116">
        <v>73.830257046526128</v>
      </c>
      <c r="AF1585" s="115">
        <v>73.860009956217212</v>
      </c>
      <c r="AG1585" s="115">
        <v>73.848296542584876</v>
      </c>
      <c r="AH1585" s="115">
        <v>73.859134054620526</v>
      </c>
      <c r="AI1585" s="119">
        <v>71.13466968480293</v>
      </c>
      <c r="AJ1585" s="117">
        <v>68.164794007490642</v>
      </c>
      <c r="AK1585" s="115"/>
      <c r="AL1585" s="118">
        <v>10.877474621485218</v>
      </c>
      <c r="AM1585" s="118">
        <v>10.950630594900851</v>
      </c>
      <c r="AN1585" s="115">
        <v>11.137877180609028</v>
      </c>
      <c r="AO1585" s="115">
        <v>11.017041872742428</v>
      </c>
      <c r="AP1585" s="115">
        <v>11.072353146853148</v>
      </c>
      <c r="AQ1585" s="119">
        <v>10.431343291069396</v>
      </c>
      <c r="AR1585" s="115">
        <v>9.6852</v>
      </c>
      <c r="AS1585" s="115"/>
      <c r="AT1585" s="118">
        <v>548.58306794407929</v>
      </c>
      <c r="AU1585" s="118">
        <v>511.92595533495313</v>
      </c>
      <c r="AV1585" s="119">
        <v>906.80687492953825</v>
      </c>
      <c r="AW1585" s="119">
        <v>1027.8399093760736</v>
      </c>
      <c r="AX1585" s="119">
        <v>1055.265939408489</v>
      </c>
      <c r="AY1585" s="119">
        <v>1267.817462141742</v>
      </c>
      <c r="AZ1585" s="119">
        <v>1445.499147511289</v>
      </c>
      <c r="BA1585" s="119"/>
    </row>
    <row r="1586" spans="1:53" x14ac:dyDescent="0.25">
      <c r="A1586" s="180" t="s">
        <v>2829</v>
      </c>
      <c r="B1586" s="181">
        <v>27</v>
      </c>
      <c r="C1586" s="182" t="s">
        <v>2830</v>
      </c>
      <c r="D1586" s="31"/>
      <c r="E1586" s="32"/>
      <c r="F1586" s="160">
        <v>4341</v>
      </c>
      <c r="G1586" s="109">
        <v>5284</v>
      </c>
      <c r="H1586" s="110">
        <v>6245</v>
      </c>
      <c r="I1586" s="110">
        <v>6554</v>
      </c>
      <c r="J1586" s="110">
        <v>6878</v>
      </c>
      <c r="K1586" s="110">
        <v>7934</v>
      </c>
      <c r="L1586" s="110">
        <v>7074</v>
      </c>
      <c r="M1586" s="111"/>
      <c r="N1586" s="112">
        <v>0.4827268250783644</v>
      </c>
      <c r="O1586" s="112">
        <v>0.46552967886347774</v>
      </c>
      <c r="P1586" s="113">
        <v>0.56646902652620612</v>
      </c>
      <c r="Q1586" s="113">
        <v>0.58956291037489139</v>
      </c>
      <c r="R1586" s="113">
        <v>0.59505641618521521</v>
      </c>
      <c r="S1586" s="207">
        <v>0.65957735106144111</v>
      </c>
      <c r="T1586" s="113">
        <v>0.7049132572288721</v>
      </c>
      <c r="U1586" s="111"/>
      <c r="V1586" s="114">
        <v>73.886832949999999</v>
      </c>
      <c r="W1586" s="114">
        <v>75.86</v>
      </c>
      <c r="X1586" s="115">
        <v>77.153013041420294</v>
      </c>
      <c r="Y1586" s="115">
        <v>77.63584988576433</v>
      </c>
      <c r="Z1586" s="115">
        <v>78.150798582397044</v>
      </c>
      <c r="AA1586" s="119">
        <v>77.719659956471617</v>
      </c>
      <c r="AB1586" s="115">
        <v>76.683961550493947</v>
      </c>
      <c r="AC1586" s="115"/>
      <c r="AD1586" s="116">
        <v>70.144248114401023</v>
      </c>
      <c r="AE1586" s="116">
        <v>70.165749270666467</v>
      </c>
      <c r="AF1586" s="115">
        <v>70.197354624586097</v>
      </c>
      <c r="AG1586" s="115">
        <v>70.184911922769672</v>
      </c>
      <c r="AH1586" s="115">
        <v>70.196424188529605</v>
      </c>
      <c r="AI1586" s="119">
        <v>69.032637205693959</v>
      </c>
      <c r="AJ1586" s="117">
        <v>67.758620689655174</v>
      </c>
      <c r="AK1586" s="115"/>
      <c r="AL1586" s="118">
        <v>10.864918300913059</v>
      </c>
      <c r="AM1586" s="118">
        <v>10.934414741588622</v>
      </c>
      <c r="AN1586" s="115">
        <v>11.110072300353254</v>
      </c>
      <c r="AO1586" s="115">
        <v>10.997644801223244</v>
      </c>
      <c r="AP1586" s="115">
        <v>11.032987529550828</v>
      </c>
      <c r="AQ1586" s="119">
        <v>10.720166138871242</v>
      </c>
      <c r="AR1586" s="115">
        <v>10.3245</v>
      </c>
      <c r="AS1586" s="115"/>
      <c r="AT1586" s="118">
        <v>543.56534550268566</v>
      </c>
      <c r="AU1586" s="118">
        <v>471.69192834269114</v>
      </c>
      <c r="AV1586" s="119">
        <v>794.84419088436539</v>
      </c>
      <c r="AW1586" s="119">
        <v>889.00609895108971</v>
      </c>
      <c r="AX1586" s="119">
        <v>902.85737757735899</v>
      </c>
      <c r="AY1586" s="119">
        <v>1257.4278744492622</v>
      </c>
      <c r="AZ1586" s="119">
        <v>1606.6174804106033</v>
      </c>
      <c r="BA1586" s="119"/>
    </row>
    <row r="1587" spans="1:53" x14ac:dyDescent="0.25">
      <c r="A1587" s="180" t="s">
        <v>2831</v>
      </c>
      <c r="B1587" s="181">
        <v>28</v>
      </c>
      <c r="C1587" s="182" t="s">
        <v>2832</v>
      </c>
      <c r="D1587" s="31"/>
      <c r="E1587" s="32"/>
      <c r="F1587" s="160">
        <v>214364</v>
      </c>
      <c r="G1587" s="109">
        <v>176169</v>
      </c>
      <c r="H1587" s="110">
        <v>176513</v>
      </c>
      <c r="I1587" s="110">
        <v>174214</v>
      </c>
      <c r="J1587" s="110">
        <v>171921</v>
      </c>
      <c r="K1587" s="110">
        <v>164911</v>
      </c>
      <c r="L1587" s="110">
        <v>174785</v>
      </c>
      <c r="M1587" s="111"/>
      <c r="N1587" s="112">
        <v>0.52693041945786478</v>
      </c>
      <c r="O1587" s="112">
        <v>0.50900746183978196</v>
      </c>
      <c r="P1587" s="113">
        <v>0.6243133046812338</v>
      </c>
      <c r="Q1587" s="113">
        <v>0.65258136222175023</v>
      </c>
      <c r="R1587" s="113">
        <v>0.65944867620628389</v>
      </c>
      <c r="S1587" s="207">
        <v>0.69242862975864672</v>
      </c>
      <c r="T1587" s="113">
        <v>0.71379890935681001</v>
      </c>
      <c r="U1587" s="111"/>
      <c r="V1587" s="114">
        <v>73.592964800000004</v>
      </c>
      <c r="W1587" s="114">
        <v>75.81</v>
      </c>
      <c r="X1587" s="115">
        <v>77.972234938854541</v>
      </c>
      <c r="Y1587" s="115">
        <v>78.506022431787059</v>
      </c>
      <c r="Z1587" s="115">
        <v>79.102686704709612</v>
      </c>
      <c r="AA1587" s="119">
        <v>80.83259440459301</v>
      </c>
      <c r="AB1587" s="115">
        <v>81.917349001897549</v>
      </c>
      <c r="AC1587" s="115"/>
      <c r="AD1587" s="116">
        <v>75.890616568661912</v>
      </c>
      <c r="AE1587" s="116">
        <v>75.912122026018835</v>
      </c>
      <c r="AF1587" s="115">
        <v>75.943733702273704</v>
      </c>
      <c r="AG1587" s="115">
        <v>75.931288511419126</v>
      </c>
      <c r="AH1587" s="115">
        <v>75.942803080092787</v>
      </c>
      <c r="AI1587" s="119">
        <v>75.693494585016822</v>
      </c>
      <c r="AJ1587" s="117">
        <v>75.413474618744175</v>
      </c>
      <c r="AK1587" s="115"/>
      <c r="AL1587" s="118">
        <v>10.816810018031571</v>
      </c>
      <c r="AM1587" s="118">
        <v>10.900411982471313</v>
      </c>
      <c r="AN1587" s="115">
        <v>11.096008915518068</v>
      </c>
      <c r="AO1587" s="115">
        <v>11.010781237638728</v>
      </c>
      <c r="AP1587" s="115">
        <v>11.058253238883388</v>
      </c>
      <c r="AQ1587" s="119">
        <v>10.740682103002889</v>
      </c>
      <c r="AR1587" s="115">
        <v>10.3406</v>
      </c>
      <c r="AS1587" s="115"/>
      <c r="AT1587" s="118">
        <v>676.47282255379264</v>
      </c>
      <c r="AU1587" s="118">
        <v>585.36334999999997</v>
      </c>
      <c r="AV1587" s="119">
        <v>998.55738002322062</v>
      </c>
      <c r="AW1587" s="119">
        <v>1129.5990293087154</v>
      </c>
      <c r="AX1587" s="119">
        <v>1149.1115502271264</v>
      </c>
      <c r="AY1587" s="119">
        <v>1308.8989554073487</v>
      </c>
      <c r="AZ1587" s="119">
        <v>1438.2228744736165</v>
      </c>
      <c r="BA1587" s="119"/>
    </row>
    <row r="1588" spans="1:53" x14ac:dyDescent="0.25">
      <c r="A1588" s="180" t="s">
        <v>2833</v>
      </c>
      <c r="B1588" s="181">
        <v>29</v>
      </c>
      <c r="C1588" s="182" t="s">
        <v>2834</v>
      </c>
      <c r="D1588" s="31"/>
      <c r="E1588" s="32"/>
      <c r="F1588" s="160">
        <v>3588</v>
      </c>
      <c r="G1588" s="109">
        <v>6412</v>
      </c>
      <c r="H1588" s="110">
        <v>6574</v>
      </c>
      <c r="I1588" s="110">
        <v>6788</v>
      </c>
      <c r="J1588" s="110">
        <v>7008</v>
      </c>
      <c r="K1588" s="110">
        <v>7699</v>
      </c>
      <c r="L1588" s="110">
        <v>7482</v>
      </c>
      <c r="M1588" s="111"/>
      <c r="N1588" s="112">
        <v>0.52254631211237523</v>
      </c>
      <c r="O1588" s="112">
        <v>0.48194113172900976</v>
      </c>
      <c r="P1588" s="113">
        <v>0.59178961984426315</v>
      </c>
      <c r="Q1588" s="113">
        <v>0.6172523772808316</v>
      </c>
      <c r="R1588" s="113">
        <v>0.6203706971553391</v>
      </c>
      <c r="S1588" s="207">
        <v>0.6829526455643059</v>
      </c>
      <c r="T1588" s="113">
        <v>0.73133433545949189</v>
      </c>
      <c r="U1588" s="111"/>
      <c r="V1588" s="114">
        <v>73.834755049999998</v>
      </c>
      <c r="W1588" s="114">
        <v>76.150000000000006</v>
      </c>
      <c r="X1588" s="115">
        <v>77.744116644260899</v>
      </c>
      <c r="Y1588" s="115">
        <v>78.314720553499768</v>
      </c>
      <c r="Z1588" s="115">
        <v>78.910532934854302</v>
      </c>
      <c r="AA1588" s="119">
        <v>80.096702422594717</v>
      </c>
      <c r="AB1588" s="115">
        <v>80.698282532094893</v>
      </c>
      <c r="AC1588" s="115"/>
      <c r="AD1588" s="116">
        <v>81.804045487941565</v>
      </c>
      <c r="AE1588" s="116">
        <v>81.825202556889309</v>
      </c>
      <c r="AF1588" s="115">
        <v>81.865284974093271</v>
      </c>
      <c r="AG1588" s="115">
        <v>81.865284974093271</v>
      </c>
      <c r="AH1588" s="115">
        <v>81.865284974093271</v>
      </c>
      <c r="AI1588" s="119">
        <v>79.387001851253672</v>
      </c>
      <c r="AJ1588" s="117">
        <v>76.677316293929707</v>
      </c>
      <c r="AK1588" s="115"/>
      <c r="AL1588" s="118">
        <v>10.88827292404565</v>
      </c>
      <c r="AM1588" s="118">
        <v>10.885135414534288</v>
      </c>
      <c r="AN1588" s="115">
        <v>10.976418188705631</v>
      </c>
      <c r="AO1588" s="115">
        <v>10.955967764705882</v>
      </c>
      <c r="AP1588" s="115">
        <v>11.011572096277638</v>
      </c>
      <c r="AQ1588" s="119">
        <v>10.69659984054509</v>
      </c>
      <c r="AR1588" s="115">
        <v>10.3621</v>
      </c>
      <c r="AS1588" s="115"/>
      <c r="AT1588" s="118">
        <v>632.21350849473708</v>
      </c>
      <c r="AU1588" s="118">
        <v>482.34175852825683</v>
      </c>
      <c r="AV1588" s="119">
        <v>834.01303653955119</v>
      </c>
      <c r="AW1588" s="119">
        <v>932.94865906223424</v>
      </c>
      <c r="AX1588" s="119">
        <v>933.8263222398449</v>
      </c>
      <c r="AY1588" s="119">
        <v>1247.4721888978384</v>
      </c>
      <c r="AZ1588" s="119">
        <v>1562.5478850300824</v>
      </c>
      <c r="BA1588" s="119"/>
    </row>
    <row r="1589" spans="1:53" x14ac:dyDescent="0.25">
      <c r="A1589" s="180" t="s">
        <v>2835</v>
      </c>
      <c r="B1589" s="181">
        <v>30</v>
      </c>
      <c r="C1589" s="182" t="s">
        <v>2836</v>
      </c>
      <c r="D1589" s="31"/>
      <c r="E1589" s="32"/>
      <c r="F1589" s="160">
        <v>131060</v>
      </c>
      <c r="G1589" s="109">
        <v>105076</v>
      </c>
      <c r="H1589" s="110">
        <v>111328</v>
      </c>
      <c r="I1589" s="110">
        <v>111448</v>
      </c>
      <c r="J1589" s="110">
        <v>111568</v>
      </c>
      <c r="K1589" s="110">
        <v>111928</v>
      </c>
      <c r="L1589" s="110">
        <v>113247</v>
      </c>
      <c r="M1589" s="111"/>
      <c r="N1589" s="112">
        <v>0.64136058838444299</v>
      </c>
      <c r="O1589" s="112">
        <v>0.61222712260656809</v>
      </c>
      <c r="P1589" s="113">
        <v>0.72437237500895157</v>
      </c>
      <c r="Q1589" s="113">
        <v>0.75267745467639113</v>
      </c>
      <c r="R1589" s="113">
        <v>0.75695178621227444</v>
      </c>
      <c r="S1589" s="207">
        <v>0.79298893836108719</v>
      </c>
      <c r="T1589" s="113">
        <v>0.81782182342537346</v>
      </c>
      <c r="U1589" s="111"/>
      <c r="V1589" s="114">
        <v>73.964949799999999</v>
      </c>
      <c r="W1589" s="114">
        <v>76.19</v>
      </c>
      <c r="X1589" s="115">
        <v>78.433508094426443</v>
      </c>
      <c r="Y1589" s="115">
        <v>78.989378155060237</v>
      </c>
      <c r="Z1589" s="115">
        <v>79.546453730683652</v>
      </c>
      <c r="AA1589" s="119">
        <v>81.336663650876972</v>
      </c>
      <c r="AB1589" s="115">
        <v>82.445926731420045</v>
      </c>
      <c r="AC1589" s="115"/>
      <c r="AD1589" s="116">
        <v>86.960567494126877</v>
      </c>
      <c r="AE1589" s="116">
        <v>86.982072951483786</v>
      </c>
      <c r="AF1589" s="115">
        <v>87.063318777292579</v>
      </c>
      <c r="AG1589" s="115">
        <v>87.063318777292579</v>
      </c>
      <c r="AH1589" s="115">
        <v>87.063318777292579</v>
      </c>
      <c r="AI1589" s="119">
        <v>83.247656235006048</v>
      </c>
      <c r="AJ1589" s="117">
        <v>79.074475777295731</v>
      </c>
      <c r="AK1589" s="115"/>
      <c r="AL1589" s="118">
        <v>13.919031183980605</v>
      </c>
      <c r="AM1589" s="118">
        <v>13.995438525053727</v>
      </c>
      <c r="AN1589" s="115">
        <v>14.071708023426764</v>
      </c>
      <c r="AO1589" s="115">
        <v>13.979745305707745</v>
      </c>
      <c r="AP1589" s="115">
        <v>13.966439809141136</v>
      </c>
      <c r="AQ1589" s="119">
        <v>13.752852635011386</v>
      </c>
      <c r="AR1589" s="115">
        <v>13.4618</v>
      </c>
      <c r="AS1589" s="115"/>
      <c r="AT1589" s="118">
        <v>959.99355237655504</v>
      </c>
      <c r="AU1589" s="118">
        <v>802.09883999999988</v>
      </c>
      <c r="AV1589" s="119">
        <v>1247.8697954099102</v>
      </c>
      <c r="AW1589" s="119">
        <v>1386.7426948736652</v>
      </c>
      <c r="AX1589" s="119">
        <v>1396.6049290701103</v>
      </c>
      <c r="AY1589" s="119">
        <v>1598.8706172793754</v>
      </c>
      <c r="AZ1589" s="119">
        <v>1782.544474865256</v>
      </c>
      <c r="BA1589" s="119"/>
    </row>
    <row r="1590" spans="1:53" x14ac:dyDescent="0.25">
      <c r="A1590" s="180" t="s">
        <v>2837</v>
      </c>
      <c r="B1590" s="181">
        <v>31</v>
      </c>
      <c r="C1590" s="182" t="s">
        <v>1926</v>
      </c>
      <c r="D1590" s="31"/>
      <c r="E1590" s="32"/>
      <c r="F1590" s="160">
        <v>70724</v>
      </c>
      <c r="G1590" s="109">
        <v>58056</v>
      </c>
      <c r="H1590" s="110">
        <v>58123</v>
      </c>
      <c r="I1590" s="110">
        <v>57345</v>
      </c>
      <c r="J1590" s="110">
        <v>56570</v>
      </c>
      <c r="K1590" s="110">
        <v>54206</v>
      </c>
      <c r="L1590" s="110">
        <v>60735</v>
      </c>
      <c r="M1590" s="111"/>
      <c r="N1590" s="112">
        <v>0.69902164944459344</v>
      </c>
      <c r="O1590" s="112">
        <v>0.65279316527241316</v>
      </c>
      <c r="P1590" s="113">
        <v>0.74224426515690101</v>
      </c>
      <c r="Q1590" s="113">
        <v>0.76447958151412687</v>
      </c>
      <c r="R1590" s="113">
        <v>0.76384422627847248</v>
      </c>
      <c r="S1590" s="207">
        <v>0.77778486117259016</v>
      </c>
      <c r="T1590" s="113">
        <v>0.78635739779047942</v>
      </c>
      <c r="U1590" s="111"/>
      <c r="V1590" s="114">
        <v>73.98578096</v>
      </c>
      <c r="W1590" s="114">
        <v>76.19</v>
      </c>
      <c r="X1590" s="115">
        <v>78.36270930707235</v>
      </c>
      <c r="Y1590" s="115">
        <v>78.913438657535679</v>
      </c>
      <c r="Z1590" s="115">
        <v>79.465167490043626</v>
      </c>
      <c r="AA1590" s="119">
        <v>81.103267869723823</v>
      </c>
      <c r="AB1590" s="115">
        <v>82.066714293430636</v>
      </c>
      <c r="AC1590" s="115"/>
      <c r="AD1590" s="116">
        <v>88.771912657488954</v>
      </c>
      <c r="AE1590" s="116">
        <v>88.793418114845892</v>
      </c>
      <c r="AF1590" s="115">
        <v>88.888888888888886</v>
      </c>
      <c r="AG1590" s="115">
        <v>88.888888888888886</v>
      </c>
      <c r="AH1590" s="115">
        <v>88.888888888888886</v>
      </c>
      <c r="AI1590" s="119">
        <v>84.059248814746525</v>
      </c>
      <c r="AJ1590" s="117">
        <v>78.780561424690603</v>
      </c>
      <c r="AK1590" s="115"/>
      <c r="AL1590" s="118">
        <v>13.941888897586432</v>
      </c>
      <c r="AM1590" s="118">
        <v>14.010919898871849</v>
      </c>
      <c r="AN1590" s="115">
        <v>14.094192731406151</v>
      </c>
      <c r="AO1590" s="115">
        <v>14.019356492601686</v>
      </c>
      <c r="AP1590" s="115">
        <v>14.020981614612746</v>
      </c>
      <c r="AQ1590" s="119">
        <v>13.908257993142904</v>
      </c>
      <c r="AR1590" s="115">
        <v>13.7376</v>
      </c>
      <c r="AS1590" s="115"/>
      <c r="AT1590" s="118">
        <v>1218.6771763278866</v>
      </c>
      <c r="AU1590" s="118">
        <v>954.79159000000016</v>
      </c>
      <c r="AV1590" s="119">
        <v>1326.9368323601623</v>
      </c>
      <c r="AW1590" s="119">
        <v>1436.4095680248161</v>
      </c>
      <c r="AX1590" s="119">
        <v>1418.6655216501604</v>
      </c>
      <c r="AY1590" s="119">
        <v>1500.10604302719</v>
      </c>
      <c r="AZ1590" s="119">
        <v>1583.5361975363821</v>
      </c>
      <c r="BA1590" s="119"/>
    </row>
    <row r="1591" spans="1:53" x14ac:dyDescent="0.25">
      <c r="A1591" s="180" t="s">
        <v>2838</v>
      </c>
      <c r="B1591" s="181">
        <v>32</v>
      </c>
      <c r="C1591" s="182" t="s">
        <v>2839</v>
      </c>
      <c r="D1591" s="31"/>
      <c r="E1591" s="32"/>
      <c r="F1591" s="160">
        <v>765919</v>
      </c>
      <c r="G1591" s="109">
        <v>898443</v>
      </c>
      <c r="H1591" s="110">
        <v>983095</v>
      </c>
      <c r="I1591" s="110">
        <v>1004339.0547200016</v>
      </c>
      <c r="J1591" s="110">
        <v>1025929.2016711077</v>
      </c>
      <c r="K1591" s="110">
        <v>1091303</v>
      </c>
      <c r="L1591" s="110">
        <v>1038495</v>
      </c>
      <c r="M1591" s="111"/>
      <c r="N1591" s="112">
        <v>0.48087512927134951</v>
      </c>
      <c r="O1591" s="112">
        <v>0.46875852616349334</v>
      </c>
      <c r="P1591" s="113">
        <v>0.58216487706552167</v>
      </c>
      <c r="Q1591" s="113">
        <v>0.6088252053778066</v>
      </c>
      <c r="R1591" s="113">
        <v>0.61608456786551113</v>
      </c>
      <c r="S1591" s="207">
        <v>0.66117733109768373</v>
      </c>
      <c r="T1591" s="113">
        <v>0.69055711496390215</v>
      </c>
      <c r="U1591" s="111"/>
      <c r="V1591" s="114">
        <v>73.764077900000004</v>
      </c>
      <c r="W1591" s="114">
        <v>75.760000000000005</v>
      </c>
      <c r="X1591" s="115">
        <v>77.72752639906588</v>
      </c>
      <c r="Y1591" s="115">
        <v>78.197247024906062</v>
      </c>
      <c r="Z1591" s="115">
        <v>78.756838230867885</v>
      </c>
      <c r="AA1591" s="119">
        <v>80.181885683326527</v>
      </c>
      <c r="AB1591" s="115">
        <v>81.02086522811797</v>
      </c>
      <c r="AC1591" s="115"/>
      <c r="AD1591" s="116">
        <v>76.254939006856731</v>
      </c>
      <c r="AE1591" s="116">
        <v>76.276444464213668</v>
      </c>
      <c r="AF1591" s="115">
        <v>76.308056140468537</v>
      </c>
      <c r="AG1591" s="115">
        <v>76.295610949613945</v>
      </c>
      <c r="AH1591" s="115">
        <v>76.307125518287606</v>
      </c>
      <c r="AI1591" s="119">
        <v>74.935820072849822</v>
      </c>
      <c r="AJ1591" s="117">
        <v>73.436238204010067</v>
      </c>
      <c r="AK1591" s="115"/>
      <c r="AL1591" s="118">
        <v>10.46504556779286</v>
      </c>
      <c r="AM1591" s="118">
        <v>10.631182680773724</v>
      </c>
      <c r="AN1591" s="115">
        <v>10.854845901288334</v>
      </c>
      <c r="AO1591" s="115">
        <v>10.787428154023308</v>
      </c>
      <c r="AP1591" s="115">
        <v>10.842826382045812</v>
      </c>
      <c r="AQ1591" s="119">
        <v>10.268756294435718</v>
      </c>
      <c r="AR1591" s="115">
        <v>9.5645000000000007</v>
      </c>
      <c r="AS1591" s="115"/>
      <c r="AT1591" s="118">
        <v>529.41297954944696</v>
      </c>
      <c r="AU1591" s="118">
        <v>470.74621000000002</v>
      </c>
      <c r="AV1591" s="119">
        <v>828.39091275880412</v>
      </c>
      <c r="AW1591" s="119">
        <v>937.88734651506627</v>
      </c>
      <c r="AX1591" s="119">
        <v>957.92195376091775</v>
      </c>
      <c r="AY1591" s="119">
        <v>1193.8177114392456</v>
      </c>
      <c r="AZ1591" s="119">
        <v>1406.9850806894858</v>
      </c>
      <c r="BA1591" s="119"/>
    </row>
    <row r="1592" spans="1:53" x14ac:dyDescent="0.25">
      <c r="A1592" s="180" t="s">
        <v>2840</v>
      </c>
      <c r="B1592" s="181">
        <v>33</v>
      </c>
      <c r="C1592" s="182" t="s">
        <v>2841</v>
      </c>
      <c r="D1592" s="31"/>
      <c r="E1592" s="32"/>
      <c r="F1592" s="160">
        <v>375785</v>
      </c>
      <c r="G1592" s="109">
        <v>362643</v>
      </c>
      <c r="H1592" s="110">
        <v>386124</v>
      </c>
      <c r="I1592" s="110">
        <v>389815</v>
      </c>
      <c r="J1592" s="110">
        <v>393493</v>
      </c>
      <c r="K1592" s="110">
        <v>404001</v>
      </c>
      <c r="L1592" s="110">
        <v>355219</v>
      </c>
      <c r="M1592" s="111"/>
      <c r="N1592" s="112">
        <v>0.50276938150336525</v>
      </c>
      <c r="O1592" s="112">
        <v>0.48908254829828751</v>
      </c>
      <c r="P1592" s="113">
        <v>0.60623115736077493</v>
      </c>
      <c r="Q1592" s="113">
        <v>0.63462191462338235</v>
      </c>
      <c r="R1592" s="113">
        <v>0.64202639206198919</v>
      </c>
      <c r="S1592" s="207">
        <v>0.68885277221967223</v>
      </c>
      <c r="T1592" s="113">
        <v>0.72034738065500215</v>
      </c>
      <c r="U1592" s="111"/>
      <c r="V1592" s="114">
        <v>73.343734850000004</v>
      </c>
      <c r="W1592" s="114">
        <v>75.81</v>
      </c>
      <c r="X1592" s="115">
        <v>78.088488929984635</v>
      </c>
      <c r="Y1592" s="115">
        <v>78.692371934125788</v>
      </c>
      <c r="Z1592" s="115">
        <v>79.335211122875833</v>
      </c>
      <c r="AA1592" s="119">
        <v>81.233347485467903</v>
      </c>
      <c r="AB1592" s="115">
        <v>82.431029930421431</v>
      </c>
      <c r="AC1592" s="115"/>
      <c r="AD1592" s="116">
        <v>80.087479146283371</v>
      </c>
      <c r="AE1592" s="116">
        <v>80.108984603640295</v>
      </c>
      <c r="AF1592" s="115">
        <v>80.140596279895178</v>
      </c>
      <c r="AG1592" s="115">
        <v>80.13625434143735</v>
      </c>
      <c r="AH1592" s="115">
        <v>80.139665657714247</v>
      </c>
      <c r="AI1592" s="119">
        <v>78.7451012337919</v>
      </c>
      <c r="AJ1592" s="117">
        <v>77.216664382622994</v>
      </c>
      <c r="AK1592" s="115"/>
      <c r="AL1592" s="118">
        <v>10.64446115600529</v>
      </c>
      <c r="AM1592" s="118">
        <v>10.813920163843335</v>
      </c>
      <c r="AN1592" s="115">
        <v>11.03383570270069</v>
      </c>
      <c r="AO1592" s="115">
        <v>10.972355367331671</v>
      </c>
      <c r="AP1592" s="115">
        <v>11.024466962553314</v>
      </c>
      <c r="AQ1592" s="119">
        <v>10.524255102289857</v>
      </c>
      <c r="AR1592" s="115">
        <v>9.8989999999999991</v>
      </c>
      <c r="AS1592" s="115"/>
      <c r="AT1592" s="118">
        <v>585.50416584665436</v>
      </c>
      <c r="AU1592" s="118">
        <v>512.54267000000004</v>
      </c>
      <c r="AV1592" s="119">
        <v>894.82364837704324</v>
      </c>
      <c r="AW1592" s="119">
        <v>1013.5657142469687</v>
      </c>
      <c r="AX1592" s="119">
        <v>1033.3785181139547</v>
      </c>
      <c r="AY1592" s="119">
        <v>1271.0091611390235</v>
      </c>
      <c r="AZ1592" s="119">
        <v>1485.5091324269899</v>
      </c>
      <c r="BA1592" s="119"/>
    </row>
    <row r="1593" spans="1:53" x14ac:dyDescent="0.25">
      <c r="A1593" s="180" t="s">
        <v>2842</v>
      </c>
      <c r="B1593" s="181">
        <v>34</v>
      </c>
      <c r="C1593" s="182" t="s">
        <v>318</v>
      </c>
      <c r="D1593" s="31"/>
      <c r="E1593" s="32"/>
      <c r="F1593" s="160">
        <v>60871</v>
      </c>
      <c r="G1593" s="109">
        <v>54634</v>
      </c>
      <c r="H1593" s="110">
        <v>57175</v>
      </c>
      <c r="I1593" s="110">
        <v>57274</v>
      </c>
      <c r="J1593" s="110">
        <v>57368</v>
      </c>
      <c r="K1593" s="110">
        <v>57600</v>
      </c>
      <c r="L1593" s="110">
        <v>52082</v>
      </c>
      <c r="M1593" s="111"/>
      <c r="N1593" s="112">
        <v>0.55597844003135355</v>
      </c>
      <c r="O1593" s="112">
        <v>0.54835668459746012</v>
      </c>
      <c r="P1593" s="113">
        <v>0.66745592555972799</v>
      </c>
      <c r="Q1593" s="113">
        <v>0.69735816379049909</v>
      </c>
      <c r="R1593" s="113">
        <v>0.70581295104180775</v>
      </c>
      <c r="S1593" s="207">
        <v>0.75216143295982818</v>
      </c>
      <c r="T1593" s="113">
        <v>0.78501071711805959</v>
      </c>
      <c r="U1593" s="111"/>
      <c r="V1593" s="114">
        <v>72.759718399999997</v>
      </c>
      <c r="W1593" s="114">
        <v>76</v>
      </c>
      <c r="X1593" s="115">
        <v>78.752207325150209</v>
      </c>
      <c r="Y1593" s="115">
        <v>79.561406845652968</v>
      </c>
      <c r="Z1593" s="115">
        <v>80.373281236810811</v>
      </c>
      <c r="AA1593" s="119">
        <v>82.75913215806213</v>
      </c>
      <c r="AB1593" s="115">
        <v>84.255956050269873</v>
      </c>
      <c r="AC1593" s="115"/>
      <c r="AD1593" s="116">
        <v>79.684122197937853</v>
      </c>
      <c r="AE1593" s="116">
        <v>79.705627655294791</v>
      </c>
      <c r="AF1593" s="115">
        <v>79.737239331549659</v>
      </c>
      <c r="AG1593" s="115">
        <v>79.729729729729726</v>
      </c>
      <c r="AH1593" s="115">
        <v>79.736308709368728</v>
      </c>
      <c r="AI1593" s="119">
        <v>80.355918598052313</v>
      </c>
      <c r="AJ1593" s="117">
        <v>81.018198571757665</v>
      </c>
      <c r="AK1593" s="115"/>
      <c r="AL1593" s="118">
        <v>12.017137051595311</v>
      </c>
      <c r="AM1593" s="118">
        <v>12.086680813578083</v>
      </c>
      <c r="AN1593" s="115">
        <v>12.223933814918103</v>
      </c>
      <c r="AO1593" s="115">
        <v>12.10822546061379</v>
      </c>
      <c r="AP1593" s="115">
        <v>12.12351260720863</v>
      </c>
      <c r="AQ1593" s="119">
        <v>11.88667666363132</v>
      </c>
      <c r="AR1593" s="115">
        <v>11.571199999999999</v>
      </c>
      <c r="AS1593" s="115"/>
      <c r="AT1593" s="118">
        <v>737.86826457556549</v>
      </c>
      <c r="AU1593" s="118">
        <v>664.28802999999994</v>
      </c>
      <c r="AV1593" s="119">
        <v>1104.3931593644149</v>
      </c>
      <c r="AW1593" s="119">
        <v>1243.348908796137</v>
      </c>
      <c r="AX1593" s="119">
        <v>1268.4999792766714</v>
      </c>
      <c r="AY1593" s="119">
        <v>1477.2544441070352</v>
      </c>
      <c r="AZ1593" s="119">
        <v>1652.1185229033404</v>
      </c>
      <c r="BA1593" s="119"/>
    </row>
    <row r="1594" spans="1:53" x14ac:dyDescent="0.25">
      <c r="A1594" s="180" t="s">
        <v>2843</v>
      </c>
      <c r="B1594" s="181">
        <v>35</v>
      </c>
      <c r="C1594" s="182" t="s">
        <v>2844</v>
      </c>
      <c r="D1594" s="31"/>
      <c r="E1594" s="32"/>
      <c r="F1594" s="160">
        <v>469504</v>
      </c>
      <c r="G1594" s="109">
        <v>579561</v>
      </c>
      <c r="H1594" s="110">
        <v>632974</v>
      </c>
      <c r="I1594" s="110">
        <v>646190.99920163176</v>
      </c>
      <c r="J1594" s="110">
        <v>659612.69011856895</v>
      </c>
      <c r="K1594" s="110">
        <v>700178</v>
      </c>
      <c r="L1594" s="110">
        <v>654083</v>
      </c>
      <c r="M1594" s="111"/>
      <c r="N1594" s="112">
        <v>0.53346122790654049</v>
      </c>
      <c r="O1594" s="112">
        <v>0.51322900587349574</v>
      </c>
      <c r="P1594" s="113">
        <v>0.62345883134869451</v>
      </c>
      <c r="Q1594" s="113">
        <v>0.64971072986508782</v>
      </c>
      <c r="R1594" s="113">
        <v>0.6553611862221147</v>
      </c>
      <c r="S1594" s="207">
        <v>0.70304272533343692</v>
      </c>
      <c r="T1594" s="113">
        <v>0.73682597648736248</v>
      </c>
      <c r="U1594" s="111"/>
      <c r="V1594" s="114">
        <v>73.815783815000003</v>
      </c>
      <c r="W1594" s="114">
        <v>75.95</v>
      </c>
      <c r="X1594" s="115">
        <v>78.009926171419309</v>
      </c>
      <c r="Y1594" s="115">
        <v>78.536463348911468</v>
      </c>
      <c r="Z1594" s="115">
        <v>79.084552550983773</v>
      </c>
      <c r="AA1594" s="119">
        <v>80.790409751906964</v>
      </c>
      <c r="AB1594" s="115">
        <v>81.870713048565065</v>
      </c>
      <c r="AC1594" s="115"/>
      <c r="AD1594" s="116">
        <v>82.721121185237976</v>
      </c>
      <c r="AE1594" s="116">
        <v>82.742626642594914</v>
      </c>
      <c r="AF1594" s="115">
        <v>82.7905790323952</v>
      </c>
      <c r="AG1594" s="115">
        <v>82.7905790323952</v>
      </c>
      <c r="AH1594" s="115">
        <v>82.7905790323952</v>
      </c>
      <c r="AI1594" s="119">
        <v>81.13467664896757</v>
      </c>
      <c r="AJ1594" s="117">
        <v>79.316919659385405</v>
      </c>
      <c r="AK1594" s="115"/>
      <c r="AL1594" s="118">
        <v>11.563140235242214</v>
      </c>
      <c r="AM1594" s="118">
        <v>11.656882853837967</v>
      </c>
      <c r="AN1594" s="115">
        <v>11.833644906714031</v>
      </c>
      <c r="AO1594" s="115">
        <v>11.746804790849762</v>
      </c>
      <c r="AP1594" s="115">
        <v>11.775238715236275</v>
      </c>
      <c r="AQ1594" s="119">
        <v>11.289173286613064</v>
      </c>
      <c r="AR1594" s="115">
        <v>10.6966</v>
      </c>
      <c r="AS1594" s="115"/>
      <c r="AT1594" s="118">
        <v>644.89867553774332</v>
      </c>
      <c r="AU1594" s="118">
        <v>552.80624999999998</v>
      </c>
      <c r="AV1594" s="119">
        <v>919.01303048630893</v>
      </c>
      <c r="AW1594" s="119">
        <v>1029.9254222810787</v>
      </c>
      <c r="AX1594" s="119">
        <v>1044.3206215733817</v>
      </c>
      <c r="AY1594" s="119">
        <v>1286.0668247275753</v>
      </c>
      <c r="AZ1594" s="119">
        <v>1510.7864056851588</v>
      </c>
      <c r="BA1594" s="119"/>
    </row>
    <row r="1595" spans="1:53" x14ac:dyDescent="0.25">
      <c r="A1595" s="180" t="s">
        <v>2845</v>
      </c>
      <c r="B1595" s="181">
        <v>36</v>
      </c>
      <c r="C1595" s="182" t="s">
        <v>1073</v>
      </c>
      <c r="D1595" s="31"/>
      <c r="E1595" s="32"/>
      <c r="F1595" s="160">
        <v>134103</v>
      </c>
      <c r="G1595" s="109">
        <v>129107</v>
      </c>
      <c r="H1595" s="110">
        <v>134806</v>
      </c>
      <c r="I1595" s="110">
        <v>134946</v>
      </c>
      <c r="J1595" s="110">
        <v>135086</v>
      </c>
      <c r="K1595" s="110">
        <v>135506</v>
      </c>
      <c r="L1595" s="110">
        <v>155384</v>
      </c>
      <c r="M1595" s="111"/>
      <c r="N1595" s="112">
        <v>0.60844464772198237</v>
      </c>
      <c r="O1595" s="112">
        <v>0.59525794270969301</v>
      </c>
      <c r="P1595" s="113">
        <v>0.71474461263804501</v>
      </c>
      <c r="Q1595" s="113">
        <v>0.74480626498032221</v>
      </c>
      <c r="R1595" s="113">
        <v>0.75208859171323139</v>
      </c>
      <c r="S1595" s="207">
        <v>0.78743515021680111</v>
      </c>
      <c r="T1595" s="113">
        <v>0.80891788102635032</v>
      </c>
      <c r="U1595" s="111"/>
      <c r="V1595" s="114">
        <v>73.953790249999997</v>
      </c>
      <c r="W1595" s="114">
        <v>76.099999999999994</v>
      </c>
      <c r="X1595" s="115">
        <v>78.260608998054678</v>
      </c>
      <c r="Y1595" s="115">
        <v>78.795521954881906</v>
      </c>
      <c r="Z1595" s="115">
        <v>79.335470509349292</v>
      </c>
      <c r="AA1595" s="119">
        <v>81.00124479541455</v>
      </c>
      <c r="AB1595" s="115">
        <v>82.007002155388534</v>
      </c>
      <c r="AC1595" s="115"/>
      <c r="AD1595" s="116">
        <v>85.197552449845347</v>
      </c>
      <c r="AE1595" s="116">
        <v>85.21905790720227</v>
      </c>
      <c r="AF1595" s="115">
        <v>85.286458333333343</v>
      </c>
      <c r="AG1595" s="115">
        <v>85.286458333333343</v>
      </c>
      <c r="AH1595" s="115">
        <v>85.286458333333343</v>
      </c>
      <c r="AI1595" s="119">
        <v>81.310948729780876</v>
      </c>
      <c r="AJ1595" s="117">
        <v>76.967289324655567</v>
      </c>
      <c r="AK1595" s="115"/>
      <c r="AL1595" s="118">
        <v>12.920456336039532</v>
      </c>
      <c r="AM1595" s="118">
        <v>12.994520526792726</v>
      </c>
      <c r="AN1595" s="115">
        <v>13.111181025548065</v>
      </c>
      <c r="AO1595" s="115">
        <v>13.006695011850541</v>
      </c>
      <c r="AP1595" s="115">
        <v>13.008400763846721</v>
      </c>
      <c r="AQ1595" s="119">
        <v>12.85052206634429</v>
      </c>
      <c r="AR1595" s="115">
        <v>12.6181</v>
      </c>
      <c r="AS1595" s="115"/>
      <c r="AT1595" s="118">
        <v>868.13309195979059</v>
      </c>
      <c r="AU1595" s="118">
        <v>779.79358999999999</v>
      </c>
      <c r="AV1595" s="119">
        <v>1265.1692683648221</v>
      </c>
      <c r="AW1595" s="119">
        <v>1419.5778109354439</v>
      </c>
      <c r="AX1595" s="119">
        <v>1446.3153059839524</v>
      </c>
      <c r="AY1595" s="119">
        <v>1656.0378119361994</v>
      </c>
      <c r="AZ1595" s="119">
        <v>1828.3656950752932</v>
      </c>
      <c r="BA1595" s="119"/>
    </row>
    <row r="1596" spans="1:53" x14ac:dyDescent="0.25">
      <c r="A1596" s="180" t="s">
        <v>2846</v>
      </c>
      <c r="B1596" s="181">
        <v>37</v>
      </c>
      <c r="C1596" s="182" t="s">
        <v>2847</v>
      </c>
      <c r="D1596" s="31"/>
      <c r="E1596" s="32"/>
      <c r="F1596" s="160">
        <v>158133</v>
      </c>
      <c r="G1596" s="109">
        <v>184614</v>
      </c>
      <c r="H1596" s="110">
        <v>203919</v>
      </c>
      <c r="I1596" s="110">
        <v>208697</v>
      </c>
      <c r="J1596" s="110">
        <v>213561</v>
      </c>
      <c r="K1596" s="110">
        <v>228422</v>
      </c>
      <c r="L1596" s="110">
        <v>196214</v>
      </c>
      <c r="M1596" s="111"/>
      <c r="N1596" s="112">
        <v>0.49593144129813754</v>
      </c>
      <c r="O1596" s="112">
        <v>0.48893907039472845</v>
      </c>
      <c r="P1596" s="113">
        <v>0.60275454905775072</v>
      </c>
      <c r="Q1596" s="113">
        <v>0.63005028116824957</v>
      </c>
      <c r="R1596" s="113">
        <v>0.63807394579281085</v>
      </c>
      <c r="S1596" s="207">
        <v>0.69005096890763495</v>
      </c>
      <c r="T1596" s="113">
        <v>0.72780958239535243</v>
      </c>
      <c r="U1596" s="111"/>
      <c r="V1596" s="114">
        <v>73.291656950000004</v>
      </c>
      <c r="W1596" s="114">
        <v>75.86</v>
      </c>
      <c r="X1596" s="115">
        <v>78.210036323659409</v>
      </c>
      <c r="Y1596" s="115">
        <v>78.844671025094812</v>
      </c>
      <c r="Z1596" s="115">
        <v>79.502191354971373</v>
      </c>
      <c r="AA1596" s="119">
        <v>81.486804470932157</v>
      </c>
      <c r="AB1596" s="115">
        <v>82.742082977322738</v>
      </c>
      <c r="AC1596" s="115"/>
      <c r="AD1596" s="116">
        <v>76.141156663224152</v>
      </c>
      <c r="AE1596" s="116">
        <v>76.162662120581075</v>
      </c>
      <c r="AF1596" s="115">
        <v>76.194273796835958</v>
      </c>
      <c r="AG1596" s="115">
        <v>76.181828605981366</v>
      </c>
      <c r="AH1596" s="115">
        <v>76.193343174655027</v>
      </c>
      <c r="AI1596" s="119">
        <v>76.479872604649088</v>
      </c>
      <c r="AJ1596" s="117">
        <v>76.78228516562649</v>
      </c>
      <c r="AK1596" s="115"/>
      <c r="AL1596" s="118">
        <v>10.409148621805601</v>
      </c>
      <c r="AM1596" s="118">
        <v>10.583232038516362</v>
      </c>
      <c r="AN1596" s="115">
        <v>10.801763961737537</v>
      </c>
      <c r="AO1596" s="115">
        <v>10.733963285321584</v>
      </c>
      <c r="AP1596" s="115">
        <v>10.789073139409718</v>
      </c>
      <c r="AQ1596" s="119">
        <v>10.549731056724927</v>
      </c>
      <c r="AR1596" s="115">
        <v>10.2079</v>
      </c>
      <c r="AS1596" s="115"/>
      <c r="AT1596" s="118">
        <v>584.81341247647492</v>
      </c>
      <c r="AU1596" s="118">
        <v>530.22433999999998</v>
      </c>
      <c r="AV1596" s="119">
        <v>910.82089743121423</v>
      </c>
      <c r="AW1596" s="119">
        <v>1027.3102314827715</v>
      </c>
      <c r="AX1596" s="119">
        <v>1050.0687200662878</v>
      </c>
      <c r="AY1596" s="119">
        <v>1288.2505946530437</v>
      </c>
      <c r="AZ1596" s="119">
        <v>1499.5321904201521</v>
      </c>
      <c r="BA1596" s="119"/>
    </row>
    <row r="1597" spans="1:53" x14ac:dyDescent="0.25">
      <c r="A1597" s="180" t="s">
        <v>2848</v>
      </c>
      <c r="B1597" s="181">
        <v>38</v>
      </c>
      <c r="C1597" s="182" t="s">
        <v>2849</v>
      </c>
      <c r="D1597" s="31"/>
      <c r="E1597" s="32"/>
      <c r="F1597" s="160">
        <v>283</v>
      </c>
      <c r="G1597" s="109">
        <v>161</v>
      </c>
      <c r="H1597" s="110">
        <v>1013</v>
      </c>
      <c r="I1597" s="110">
        <v>1112</v>
      </c>
      <c r="J1597" s="110">
        <v>1220</v>
      </c>
      <c r="K1597" s="110">
        <v>1608</v>
      </c>
      <c r="L1597" s="110">
        <v>999</v>
      </c>
      <c r="M1597" s="111"/>
      <c r="N1597" s="112">
        <v>0.50724087889590863</v>
      </c>
      <c r="O1597" s="112">
        <v>0.57352535477924504</v>
      </c>
      <c r="P1597" s="113">
        <v>0.64625047782044232</v>
      </c>
      <c r="Q1597" s="113">
        <v>0.65809398555333742</v>
      </c>
      <c r="R1597" s="113">
        <v>0.67355097288811894</v>
      </c>
      <c r="S1597" s="207">
        <v>0.72487597341694854</v>
      </c>
      <c r="T1597" s="113">
        <v>0.74219272300802919</v>
      </c>
      <c r="U1597" s="111"/>
      <c r="V1597" s="114">
        <v>73.578085400000006</v>
      </c>
      <c r="W1597" s="114">
        <v>75.81</v>
      </c>
      <c r="X1597" s="115">
        <v>77.178337973094258</v>
      </c>
      <c r="Y1597" s="115">
        <v>77.729364692083578</v>
      </c>
      <c r="Z1597" s="115">
        <v>78.301743982026153</v>
      </c>
      <c r="AA1597" s="119">
        <v>79.317404757354893</v>
      </c>
      <c r="AB1597" s="115">
        <v>79.797157645874606</v>
      </c>
      <c r="AC1597" s="115"/>
      <c r="AD1597" s="116">
        <v>99.831843500433649</v>
      </c>
      <c r="AE1597" s="116">
        <v>99.849609158756209</v>
      </c>
      <c r="AF1597" s="115">
        <v>100</v>
      </c>
      <c r="AG1597" s="115">
        <v>100</v>
      </c>
      <c r="AH1597" s="115">
        <v>100</v>
      </c>
      <c r="AI1597" s="119">
        <v>82.906504075074736</v>
      </c>
      <c r="AJ1597" s="117">
        <v>64.285714285714292</v>
      </c>
      <c r="AK1597" s="115"/>
      <c r="AL1597" s="118">
        <v>9.8946926760563372</v>
      </c>
      <c r="AM1597" s="118">
        <v>10.07527641509434</v>
      </c>
      <c r="AN1597" s="115">
        <v>10.997587771590119</v>
      </c>
      <c r="AO1597" s="115">
        <v>10.302044855967079</v>
      </c>
      <c r="AP1597" s="115">
        <v>10.3692422</v>
      </c>
      <c r="AQ1597" s="119">
        <v>10.43513847804163</v>
      </c>
      <c r="AR1597" s="115">
        <v>10.1935</v>
      </c>
      <c r="AS1597" s="115"/>
      <c r="AT1597" s="118">
        <v>561.72018699945045</v>
      </c>
      <c r="AU1597" s="118">
        <v>754.87414999999999</v>
      </c>
      <c r="AV1597" s="119">
        <v>985.57801534422242</v>
      </c>
      <c r="AW1597" s="119">
        <v>1068.1464234559378</v>
      </c>
      <c r="AX1597" s="119">
        <v>1126.4682869517076</v>
      </c>
      <c r="AY1597" s="119">
        <v>1495.6141208194895</v>
      </c>
      <c r="AZ1597" s="119">
        <v>1825.0930466200546</v>
      </c>
      <c r="BA1597" s="119"/>
    </row>
    <row r="1598" spans="1:53" x14ac:dyDescent="0.25">
      <c r="A1598" s="180" t="s">
        <v>2850</v>
      </c>
      <c r="B1598" s="181">
        <v>39</v>
      </c>
      <c r="C1598" s="182" t="s">
        <v>178</v>
      </c>
      <c r="D1598" s="31"/>
      <c r="E1598" s="32"/>
      <c r="F1598" s="160">
        <v>6066</v>
      </c>
      <c r="G1598" s="109">
        <v>10903</v>
      </c>
      <c r="H1598" s="110">
        <v>13497</v>
      </c>
      <c r="I1598" s="110">
        <v>14416</v>
      </c>
      <c r="J1598" s="110">
        <v>15399</v>
      </c>
      <c r="K1598" s="110">
        <v>18751</v>
      </c>
      <c r="L1598" s="110">
        <v>27863</v>
      </c>
      <c r="M1598" s="111"/>
      <c r="N1598" s="112">
        <v>0.47731723850437169</v>
      </c>
      <c r="O1598" s="112">
        <v>0.47801017089633058</v>
      </c>
      <c r="P1598" s="113">
        <v>0.57977481148609344</v>
      </c>
      <c r="Q1598" s="113">
        <v>0.60313671452745388</v>
      </c>
      <c r="R1598" s="113">
        <v>0.61120536881361187</v>
      </c>
      <c r="S1598" s="207">
        <v>0.63568735447592317</v>
      </c>
      <c r="T1598" s="113">
        <v>0.64288301279425897</v>
      </c>
      <c r="U1598" s="111"/>
      <c r="V1598" s="114">
        <v>73.782677149999998</v>
      </c>
      <c r="W1598" s="114">
        <v>75.63</v>
      </c>
      <c r="X1598" s="115">
        <v>77.105432538005005</v>
      </c>
      <c r="Y1598" s="115">
        <v>77.546043789127864</v>
      </c>
      <c r="Z1598" s="115">
        <v>78.051829745516002</v>
      </c>
      <c r="AA1598" s="119">
        <v>78.267545541772165</v>
      </c>
      <c r="AB1598" s="115">
        <v>77.920408652886394</v>
      </c>
      <c r="AC1598" s="115"/>
      <c r="AD1598" s="116">
        <v>78.984278758309898</v>
      </c>
      <c r="AE1598" s="116">
        <v>79.005784215666836</v>
      </c>
      <c r="AF1598" s="115">
        <v>79.037395891921705</v>
      </c>
      <c r="AG1598" s="115">
        <v>79.024950701067112</v>
      </c>
      <c r="AH1598" s="115">
        <v>79.036465269740773</v>
      </c>
      <c r="AI1598" s="119">
        <v>73.69785522499842</v>
      </c>
      <c r="AJ1598" s="117">
        <v>67.88598574821853</v>
      </c>
      <c r="AK1598" s="115"/>
      <c r="AL1598" s="118">
        <v>10.813371457489879</v>
      </c>
      <c r="AM1598" s="118">
        <v>10.859706276445698</v>
      </c>
      <c r="AN1598" s="115">
        <v>11.063758074513411</v>
      </c>
      <c r="AO1598" s="115">
        <v>10.98975297145531</v>
      </c>
      <c r="AP1598" s="115">
        <v>11.044764837980408</v>
      </c>
      <c r="AQ1598" s="119">
        <v>10.260686181060407</v>
      </c>
      <c r="AR1598" s="115">
        <v>9.3682999999999996</v>
      </c>
      <c r="AS1598" s="115"/>
      <c r="AT1598" s="118">
        <v>500.64410674817452</v>
      </c>
      <c r="AU1598" s="118">
        <v>484.39612999999997</v>
      </c>
      <c r="AV1598" s="119">
        <v>805.36662091412006</v>
      </c>
      <c r="AW1598" s="119">
        <v>898.54621530544864</v>
      </c>
      <c r="AX1598" s="119">
        <v>922.38436284282113</v>
      </c>
      <c r="AY1598" s="119">
        <v>1111.3416824949236</v>
      </c>
      <c r="AZ1598" s="119">
        <v>1269.5133034571231</v>
      </c>
      <c r="BA1598" s="119"/>
    </row>
    <row r="1599" spans="1:53" x14ac:dyDescent="0.25">
      <c r="A1599" s="180" t="s">
        <v>2851</v>
      </c>
      <c r="B1599" s="181">
        <v>40</v>
      </c>
      <c r="C1599" s="182" t="s">
        <v>2852</v>
      </c>
      <c r="D1599" s="31"/>
      <c r="E1599" s="32"/>
      <c r="F1599" s="160">
        <v>257438</v>
      </c>
      <c r="G1599" s="109">
        <v>289597</v>
      </c>
      <c r="H1599" s="110">
        <v>315447</v>
      </c>
      <c r="I1599" s="110">
        <v>321157</v>
      </c>
      <c r="J1599" s="110">
        <v>326928</v>
      </c>
      <c r="K1599" s="110">
        <v>344242</v>
      </c>
      <c r="L1599" s="110">
        <v>329152</v>
      </c>
      <c r="M1599" s="111"/>
      <c r="N1599" s="112">
        <v>0.62354554736234025</v>
      </c>
      <c r="O1599" s="112">
        <v>0.59770619152656801</v>
      </c>
      <c r="P1599" s="113">
        <v>0.70577589744452551</v>
      </c>
      <c r="Q1599" s="113">
        <v>0.73255330674635022</v>
      </c>
      <c r="R1599" s="113">
        <v>0.73709433865319107</v>
      </c>
      <c r="S1599" s="207">
        <v>0.77196634265375097</v>
      </c>
      <c r="T1599" s="113">
        <v>0.79578964607723668</v>
      </c>
      <c r="U1599" s="111"/>
      <c r="V1599" s="114">
        <v>73.842194750000004</v>
      </c>
      <c r="W1599" s="114">
        <v>76.099999999999994</v>
      </c>
      <c r="X1599" s="115">
        <v>78.318615884762139</v>
      </c>
      <c r="Y1599" s="115">
        <v>78.877739023646271</v>
      </c>
      <c r="Z1599" s="115">
        <v>79.453227429246851</v>
      </c>
      <c r="AA1599" s="119">
        <v>81.200028037647371</v>
      </c>
      <c r="AB1599" s="115">
        <v>82.268555554402013</v>
      </c>
      <c r="AC1599" s="115"/>
      <c r="AD1599" s="116">
        <v>86.951062557280238</v>
      </c>
      <c r="AE1599" s="116">
        <v>86.972568014637162</v>
      </c>
      <c r="AF1599" s="115">
        <v>87.053739195791053</v>
      </c>
      <c r="AG1599" s="115">
        <v>87.053739195791053</v>
      </c>
      <c r="AH1599" s="115">
        <v>87.053739195791053</v>
      </c>
      <c r="AI1599" s="119">
        <v>83.23306083075056</v>
      </c>
      <c r="AJ1599" s="117">
        <v>79.054446009778729</v>
      </c>
      <c r="AK1599" s="115"/>
      <c r="AL1599" s="118">
        <v>13.358641598992991</v>
      </c>
      <c r="AM1599" s="118">
        <v>13.418438063663375</v>
      </c>
      <c r="AN1599" s="115">
        <v>13.511946638846501</v>
      </c>
      <c r="AO1599" s="115">
        <v>13.415840655382436</v>
      </c>
      <c r="AP1599" s="115">
        <v>13.410532615298576</v>
      </c>
      <c r="AQ1599" s="119">
        <v>13.244508879681177</v>
      </c>
      <c r="AR1599" s="115">
        <v>13.0101</v>
      </c>
      <c r="AS1599" s="115"/>
      <c r="AT1599" s="118">
        <v>907.6314812824528</v>
      </c>
      <c r="AU1599" s="118">
        <v>767.63842</v>
      </c>
      <c r="AV1599" s="119">
        <v>1185.868466267528</v>
      </c>
      <c r="AW1599" s="119">
        <v>1313.7971075834223</v>
      </c>
      <c r="AX1599" s="119">
        <v>1324.2530310053262</v>
      </c>
      <c r="AY1599" s="119">
        <v>1513.1700481863372</v>
      </c>
      <c r="AZ1599" s="119">
        <v>1682.4910977490047</v>
      </c>
      <c r="BA1599" s="119"/>
    </row>
    <row r="1600" spans="1:53" x14ac:dyDescent="0.25">
      <c r="A1600" s="180" t="s">
        <v>2853</v>
      </c>
      <c r="B1600" s="181">
        <v>41</v>
      </c>
      <c r="C1600" s="182" t="s">
        <v>2854</v>
      </c>
      <c r="D1600" s="31"/>
      <c r="E1600" s="32"/>
      <c r="F1600" s="160">
        <v>100784</v>
      </c>
      <c r="G1600" s="109">
        <v>89283</v>
      </c>
      <c r="H1600" s="110">
        <v>92949</v>
      </c>
      <c r="I1600" s="110">
        <v>92639</v>
      </c>
      <c r="J1600" s="110">
        <v>92328</v>
      </c>
      <c r="K1600" s="110">
        <v>91346</v>
      </c>
      <c r="L1600" s="110">
        <v>91023</v>
      </c>
      <c r="M1600" s="111"/>
      <c r="N1600" s="112">
        <v>0.58475924333964713</v>
      </c>
      <c r="O1600" s="112">
        <v>0.57512033710611909</v>
      </c>
      <c r="P1600" s="113">
        <v>0.69763033847081934</v>
      </c>
      <c r="Q1600" s="113">
        <v>0.7282516198494835</v>
      </c>
      <c r="R1600" s="113">
        <v>0.73633131203431113</v>
      </c>
      <c r="S1600" s="207">
        <v>0.77656907527437635</v>
      </c>
      <c r="T1600" s="113">
        <v>0.80305555552650498</v>
      </c>
      <c r="U1600" s="111"/>
      <c r="V1600" s="114">
        <v>73.864513850000009</v>
      </c>
      <c r="W1600" s="114">
        <v>76</v>
      </c>
      <c r="X1600" s="115">
        <v>78.157241923666618</v>
      </c>
      <c r="Y1600" s="115">
        <v>78.688613573677173</v>
      </c>
      <c r="Z1600" s="115">
        <v>79.227663525574158</v>
      </c>
      <c r="AA1600" s="119">
        <v>80.888736012964955</v>
      </c>
      <c r="AB1600" s="115">
        <v>81.89254847422626</v>
      </c>
      <c r="AC1600" s="115"/>
      <c r="AD1600" s="116">
        <v>84.993842466439631</v>
      </c>
      <c r="AE1600" s="116">
        <v>85.015347923796554</v>
      </c>
      <c r="AF1600" s="115">
        <v>85.081148564294622</v>
      </c>
      <c r="AG1600" s="115">
        <v>85.081148564294622</v>
      </c>
      <c r="AH1600" s="115">
        <v>85.081148564294622</v>
      </c>
      <c r="AI1600" s="119">
        <v>82.604926162205288</v>
      </c>
      <c r="AJ1600" s="117">
        <v>79.891304347826093</v>
      </c>
      <c r="AK1600" s="115"/>
      <c r="AL1600" s="118">
        <v>12.237274841964624</v>
      </c>
      <c r="AM1600" s="118">
        <v>12.312848843373919</v>
      </c>
      <c r="AN1600" s="115">
        <v>12.452516728308137</v>
      </c>
      <c r="AO1600" s="115">
        <v>12.346391823218493</v>
      </c>
      <c r="AP1600" s="115">
        <v>12.361095017230138</v>
      </c>
      <c r="AQ1600" s="119">
        <v>12.304125886120259</v>
      </c>
      <c r="AR1600" s="115">
        <v>12.182499999999999</v>
      </c>
      <c r="AS1600" s="115"/>
      <c r="AT1600" s="118">
        <v>800.7072488764444</v>
      </c>
      <c r="AU1600" s="118">
        <v>730.35961999999995</v>
      </c>
      <c r="AV1600" s="119">
        <v>1217.4511254675313</v>
      </c>
      <c r="AW1600" s="119">
        <v>1373.4615870929256</v>
      </c>
      <c r="AX1600" s="119">
        <v>1403.8003684563082</v>
      </c>
      <c r="AY1600" s="119">
        <v>1620.4239036602087</v>
      </c>
      <c r="AZ1600" s="119">
        <v>1796.5420099860887</v>
      </c>
      <c r="BA1600" s="119"/>
    </row>
    <row r="1601" spans="1:53" x14ac:dyDescent="0.25">
      <c r="A1601" s="180" t="s">
        <v>2855</v>
      </c>
      <c r="B1601" s="181">
        <v>42</v>
      </c>
      <c r="C1601" s="182" t="s">
        <v>2856</v>
      </c>
      <c r="D1601" s="31"/>
      <c r="E1601" s="32"/>
      <c r="F1601" s="160">
        <v>337399</v>
      </c>
      <c r="G1601" s="109">
        <v>381790</v>
      </c>
      <c r="H1601" s="110">
        <v>418768</v>
      </c>
      <c r="I1601" s="110">
        <v>427466</v>
      </c>
      <c r="J1601" s="110">
        <v>436289</v>
      </c>
      <c r="K1601" s="110">
        <v>463014</v>
      </c>
      <c r="L1601" s="110">
        <v>393254</v>
      </c>
      <c r="M1601" s="111"/>
      <c r="N1601" s="112">
        <v>0.4869657086448318</v>
      </c>
      <c r="O1601" s="112">
        <v>0.46690503310749853</v>
      </c>
      <c r="P1601" s="113">
        <v>0.57254737054072047</v>
      </c>
      <c r="Q1601" s="113">
        <v>0.59727709761481862</v>
      </c>
      <c r="R1601" s="113">
        <v>0.60285771415674805</v>
      </c>
      <c r="S1601" s="207">
        <v>0.65724527506155739</v>
      </c>
      <c r="T1601" s="113">
        <v>0.69688576670184821</v>
      </c>
      <c r="U1601" s="111"/>
      <c r="V1601" s="114">
        <v>73.548326599999996</v>
      </c>
      <c r="W1601" s="114">
        <v>75.72</v>
      </c>
      <c r="X1601" s="115">
        <v>77.777222943724411</v>
      </c>
      <c r="Y1601" s="115">
        <v>78.305554542337163</v>
      </c>
      <c r="Z1601" s="115">
        <v>78.878688749533836</v>
      </c>
      <c r="AA1601" s="119">
        <v>80.6033194600775</v>
      </c>
      <c r="AB1601" s="115">
        <v>81.707312125289349</v>
      </c>
      <c r="AC1601" s="115"/>
      <c r="AD1601" s="116">
        <v>75.24763127782532</v>
      </c>
      <c r="AE1601" s="116">
        <v>75.269136735182244</v>
      </c>
      <c r="AF1601" s="115">
        <v>75.300748411437127</v>
      </c>
      <c r="AG1601" s="115">
        <v>75.288303220582534</v>
      </c>
      <c r="AH1601" s="115">
        <v>75.299817789256196</v>
      </c>
      <c r="AI1601" s="119">
        <v>75.006840556870642</v>
      </c>
      <c r="AJ1601" s="117">
        <v>74.679354571783207</v>
      </c>
      <c r="AK1601" s="115"/>
      <c r="AL1601" s="118">
        <v>10.256774065859068</v>
      </c>
      <c r="AM1601" s="118">
        <v>10.43099840614023</v>
      </c>
      <c r="AN1601" s="115">
        <v>10.669055211818732</v>
      </c>
      <c r="AO1601" s="115">
        <v>10.609330010349163</v>
      </c>
      <c r="AP1601" s="115">
        <v>10.672968514498802</v>
      </c>
      <c r="AQ1601" s="119">
        <v>10.162963595488051</v>
      </c>
      <c r="AR1601" s="115">
        <v>9.5279000000000007</v>
      </c>
      <c r="AS1601" s="115"/>
      <c r="AT1601" s="118">
        <v>560.51418166346605</v>
      </c>
      <c r="AU1601" s="118">
        <v>473.81330000000003</v>
      </c>
      <c r="AV1601" s="119">
        <v>801.94065404672187</v>
      </c>
      <c r="AW1601" s="119">
        <v>900.03219708345955</v>
      </c>
      <c r="AX1601" s="119">
        <v>911.81579200741976</v>
      </c>
      <c r="AY1601" s="119">
        <v>1171.2228148492286</v>
      </c>
      <c r="AZ1601" s="119">
        <v>1419.6086562650737</v>
      </c>
      <c r="BA1601" s="119"/>
    </row>
    <row r="1602" spans="1:53" x14ac:dyDescent="0.25">
      <c r="A1602" s="180" t="s">
        <v>2857</v>
      </c>
      <c r="B1602" s="181">
        <v>43</v>
      </c>
      <c r="C1602" s="182" t="s">
        <v>2858</v>
      </c>
      <c r="D1602" s="31"/>
      <c r="E1602" s="32"/>
      <c r="F1602" s="160">
        <v>335660</v>
      </c>
      <c r="G1602" s="109">
        <v>378470</v>
      </c>
      <c r="H1602" s="110">
        <v>411795</v>
      </c>
      <c r="I1602" s="110">
        <v>419090</v>
      </c>
      <c r="J1602" s="110">
        <v>426462</v>
      </c>
      <c r="K1602" s="110">
        <v>448545</v>
      </c>
      <c r="L1602" s="110">
        <v>398433</v>
      </c>
      <c r="M1602" s="111"/>
      <c r="N1602" s="112">
        <v>0.48346286148004547</v>
      </c>
      <c r="O1602" s="112">
        <v>0.45135840820296635</v>
      </c>
      <c r="P1602" s="113">
        <v>0.55914634646231609</v>
      </c>
      <c r="Q1602" s="113">
        <v>0.58378225517538895</v>
      </c>
      <c r="R1602" s="113">
        <v>0.58803766878511921</v>
      </c>
      <c r="S1602" s="207">
        <v>0.64743006106594803</v>
      </c>
      <c r="T1602" s="113">
        <v>0.69324034634903742</v>
      </c>
      <c r="U1602" s="111"/>
      <c r="V1602" s="114">
        <v>73.488809000000003</v>
      </c>
      <c r="W1602" s="114">
        <v>75.760000000000005</v>
      </c>
      <c r="X1602" s="115">
        <v>77.83341532148242</v>
      </c>
      <c r="Y1602" s="115">
        <v>78.376730137202514</v>
      </c>
      <c r="Z1602" s="115">
        <v>78.995243281351449</v>
      </c>
      <c r="AA1602" s="119">
        <v>80.562408203057885</v>
      </c>
      <c r="AB1602" s="115">
        <v>81.487893026626494</v>
      </c>
      <c r="AC1602" s="115"/>
      <c r="AD1602" s="116">
        <v>74.095775860917712</v>
      </c>
      <c r="AE1602" s="116">
        <v>74.117281318274635</v>
      </c>
      <c r="AF1602" s="115">
        <v>74.148892994529518</v>
      </c>
      <c r="AG1602" s="115">
        <v>74.136447803674926</v>
      </c>
      <c r="AH1602" s="115">
        <v>74.147962372348587</v>
      </c>
      <c r="AI1602" s="119">
        <v>74.17137199205375</v>
      </c>
      <c r="AJ1602" s="117">
        <v>74.187784759238852</v>
      </c>
      <c r="AK1602" s="115"/>
      <c r="AL1602" s="118">
        <v>9.7361357315032571</v>
      </c>
      <c r="AM1602" s="118">
        <v>9.8945109680610308</v>
      </c>
      <c r="AN1602" s="115">
        <v>10.137309937236365</v>
      </c>
      <c r="AO1602" s="115">
        <v>10.085542869430061</v>
      </c>
      <c r="AP1602" s="115">
        <v>10.162757959622809</v>
      </c>
      <c r="AQ1602" s="119">
        <v>9.8190772456766169</v>
      </c>
      <c r="AR1602" s="115">
        <v>9.3768999999999991</v>
      </c>
      <c r="AS1602" s="115"/>
      <c r="AT1602" s="118">
        <v>570.62262721885577</v>
      </c>
      <c r="AU1602" s="118">
        <v>447.1927</v>
      </c>
      <c r="AV1602" s="119">
        <v>776.67702463372439</v>
      </c>
      <c r="AW1602" s="119">
        <v>873.17881449186564</v>
      </c>
      <c r="AX1602" s="119">
        <v>877.84538157995053</v>
      </c>
      <c r="AY1602" s="119">
        <v>1151.1678576139966</v>
      </c>
      <c r="AZ1602" s="119">
        <v>1421.4253240232345</v>
      </c>
      <c r="BA1602" s="119"/>
    </row>
    <row r="1603" spans="1:53" x14ac:dyDescent="0.25">
      <c r="A1603" s="180"/>
      <c r="B1603" s="183"/>
      <c r="C1603" s="182"/>
      <c r="D1603" s="31"/>
      <c r="E1603" s="32"/>
      <c r="F1603" s="160"/>
      <c r="G1603" s="109"/>
      <c r="H1603" s="110"/>
      <c r="I1603" s="110"/>
      <c r="J1603" s="110"/>
      <c r="K1603" s="110"/>
      <c r="L1603" s="110" t="s">
        <v>15</v>
      </c>
      <c r="M1603" s="111"/>
      <c r="N1603" s="112"/>
      <c r="O1603" s="112"/>
      <c r="P1603" s="113"/>
      <c r="Q1603" s="113"/>
      <c r="R1603" s="113"/>
      <c r="S1603" s="207"/>
      <c r="T1603" s="113"/>
      <c r="U1603" s="111"/>
      <c r="V1603" s="114"/>
      <c r="W1603" s="114"/>
      <c r="X1603" s="115"/>
      <c r="Y1603" s="115"/>
      <c r="Z1603" s="115"/>
      <c r="AA1603" s="119"/>
      <c r="AB1603" s="115"/>
      <c r="AC1603" s="115"/>
      <c r="AD1603" s="116"/>
      <c r="AE1603" s="116"/>
      <c r="AF1603" s="115"/>
      <c r="AG1603" s="115"/>
      <c r="AH1603" s="115"/>
      <c r="AI1603" s="119"/>
      <c r="AJ1603" s="117"/>
      <c r="AK1603" s="115"/>
      <c r="AL1603" s="118"/>
      <c r="AM1603" s="118"/>
      <c r="AN1603" s="115"/>
      <c r="AO1603" s="115"/>
      <c r="AP1603" s="115"/>
      <c r="AQ1603" s="119"/>
      <c r="AR1603" s="115"/>
      <c r="AS1603" s="115"/>
      <c r="AT1603" s="118"/>
      <c r="AU1603" s="118"/>
      <c r="AV1603" s="119"/>
      <c r="AW1603" s="119"/>
      <c r="AX1603" s="119"/>
      <c r="AY1603" s="119"/>
      <c r="AZ1603" s="119"/>
      <c r="BA1603" s="119"/>
    </row>
    <row r="1604" spans="1:53" x14ac:dyDescent="0.25">
      <c r="A1604" s="192"/>
      <c r="B1604" s="193" t="s">
        <v>4074</v>
      </c>
      <c r="C1604" s="179"/>
      <c r="D1604" s="31"/>
      <c r="E1604" s="32"/>
      <c r="F1604" s="159">
        <v>8679569</v>
      </c>
      <c r="G1604" s="97">
        <v>8482619</v>
      </c>
      <c r="H1604" s="98">
        <v>9160384</v>
      </c>
      <c r="I1604" s="98">
        <v>9303788</v>
      </c>
      <c r="J1604" s="98">
        <v>9450585</v>
      </c>
      <c r="K1604" s="98">
        <v>9904727</v>
      </c>
      <c r="L1604" s="98">
        <v>9569468</v>
      </c>
      <c r="M1604" s="121"/>
      <c r="N1604" s="100">
        <v>0.51222149986174714</v>
      </c>
      <c r="O1604" s="100">
        <v>0.49848833744602683</v>
      </c>
      <c r="P1604" s="101">
        <v>0.61398795573742215</v>
      </c>
      <c r="Q1604" s="101">
        <v>0.62785627795901422</v>
      </c>
      <c r="R1604" s="101">
        <v>0.64209483901321673</v>
      </c>
      <c r="S1604" s="206">
        <v>0.69193489638551808</v>
      </c>
      <c r="T1604" s="101">
        <v>0.72025714201115965</v>
      </c>
      <c r="U1604" s="121"/>
      <c r="V1604" s="102">
        <v>67.183060754668318</v>
      </c>
      <c r="W1604" s="102">
        <v>76.05</v>
      </c>
      <c r="X1604" s="103">
        <v>78.235573856536945</v>
      </c>
      <c r="Y1604" s="103">
        <v>78.804710335201946</v>
      </c>
      <c r="Z1604" s="103">
        <v>79.431664793847304</v>
      </c>
      <c r="AA1604" s="107">
        <v>82.073519676726619</v>
      </c>
      <c r="AB1604" s="103">
        <v>82.140825132438906</v>
      </c>
      <c r="AC1604" s="103"/>
      <c r="AD1604" s="104">
        <v>77.179881370568211</v>
      </c>
      <c r="AE1604" s="104">
        <v>76.595216159043574</v>
      </c>
      <c r="AF1604" s="103">
        <v>81.50600670871232</v>
      </c>
      <c r="AG1604" s="103">
        <v>80.098267448112551</v>
      </c>
      <c r="AH1604" s="103">
        <v>82.44064182050252</v>
      </c>
      <c r="AI1604" s="107">
        <v>79.270031790060628</v>
      </c>
      <c r="AJ1604" s="105">
        <v>75.980055464606451</v>
      </c>
      <c r="AK1604" s="103"/>
      <c r="AL1604" s="104">
        <v>10.80692233932305</v>
      </c>
      <c r="AM1604" s="104">
        <v>10.727677740153528</v>
      </c>
      <c r="AN1604" s="103">
        <v>11.405694386606596</v>
      </c>
      <c r="AO1604" s="103">
        <v>10.681492720101138</v>
      </c>
      <c r="AP1604" s="103">
        <v>10.87474383447144</v>
      </c>
      <c r="AQ1604" s="107">
        <v>10.737846098935499</v>
      </c>
      <c r="AR1604" s="103">
        <v>10.478994970097979</v>
      </c>
      <c r="AS1604" s="103"/>
      <c r="AT1604" s="106">
        <v>602.14497893954899</v>
      </c>
      <c r="AU1604" s="106">
        <v>552.14404766323366</v>
      </c>
      <c r="AV1604" s="107">
        <v>901.02568255001506</v>
      </c>
      <c r="AW1604" s="107">
        <v>996.20988574327771</v>
      </c>
      <c r="AX1604" s="107">
        <v>1025.9925668917144</v>
      </c>
      <c r="AY1604" s="107">
        <v>1250.3530067905085</v>
      </c>
      <c r="AZ1604" s="107">
        <v>1454.2014215037152</v>
      </c>
      <c r="BA1604" s="107"/>
    </row>
    <row r="1605" spans="1:53" x14ac:dyDescent="0.25">
      <c r="A1605" s="192"/>
      <c r="B1605" s="193"/>
      <c r="C1605" s="179"/>
      <c r="D1605" s="31"/>
      <c r="E1605" s="32"/>
      <c r="F1605" s="159"/>
      <c r="G1605" s="97"/>
      <c r="H1605" s="98"/>
      <c r="I1605" s="98"/>
      <c r="J1605" s="98"/>
      <c r="K1605" s="98"/>
      <c r="L1605" s="98" t="s">
        <v>15</v>
      </c>
      <c r="M1605" s="121"/>
      <c r="N1605" s="100"/>
      <c r="O1605" s="100"/>
      <c r="P1605" s="101"/>
      <c r="Q1605" s="101"/>
      <c r="R1605" s="101"/>
      <c r="S1605" s="206"/>
      <c r="T1605" s="101"/>
      <c r="U1605" s="121"/>
      <c r="V1605" s="102"/>
      <c r="W1605" s="102"/>
      <c r="X1605" s="103"/>
      <c r="Y1605" s="103"/>
      <c r="Z1605" s="103"/>
      <c r="AA1605" s="107"/>
      <c r="AB1605" s="103"/>
      <c r="AC1605" s="103"/>
      <c r="AD1605" s="104"/>
      <c r="AE1605" s="104"/>
      <c r="AF1605" s="103"/>
      <c r="AG1605" s="103"/>
      <c r="AH1605" s="103"/>
      <c r="AI1605" s="107"/>
      <c r="AJ1605" s="117"/>
      <c r="AK1605" s="103"/>
      <c r="AL1605" s="104"/>
      <c r="AM1605" s="104"/>
      <c r="AN1605" s="103"/>
      <c r="AO1605" s="103"/>
      <c r="AP1605" s="103"/>
      <c r="AQ1605" s="107"/>
      <c r="AR1605" s="103"/>
      <c r="AS1605" s="103"/>
      <c r="AT1605" s="106"/>
      <c r="AU1605" s="106"/>
      <c r="AV1605" s="107"/>
      <c r="AW1605" s="107"/>
      <c r="AX1605" s="107"/>
      <c r="AY1605" s="107"/>
      <c r="AZ1605" s="107"/>
      <c r="BA1605" s="107"/>
    </row>
    <row r="1606" spans="1:53" x14ac:dyDescent="0.25">
      <c r="A1606" s="194" t="s">
        <v>2859</v>
      </c>
      <c r="B1606" s="195"/>
      <c r="C1606" s="196"/>
      <c r="D1606" s="31"/>
      <c r="E1606" s="32"/>
      <c r="F1606" s="164"/>
      <c r="G1606" s="131">
        <v>839469</v>
      </c>
      <c r="H1606" s="132">
        <v>894568</v>
      </c>
      <c r="I1606" s="132">
        <v>903998</v>
      </c>
      <c r="J1606" s="132">
        <v>913734</v>
      </c>
      <c r="K1606" s="132">
        <v>943839</v>
      </c>
      <c r="L1606" s="132">
        <v>910431</v>
      </c>
      <c r="M1606" s="125"/>
      <c r="N1606" s="133"/>
      <c r="O1606" s="133">
        <v>0.38687938194161359</v>
      </c>
      <c r="P1606" s="134">
        <v>0.50545055411644035</v>
      </c>
      <c r="Q1606" s="134">
        <v>0.49026951319209283</v>
      </c>
      <c r="R1606" s="134">
        <v>0.5191794541061765</v>
      </c>
      <c r="S1606" s="208">
        <v>0.57318474782212347</v>
      </c>
      <c r="T1606" s="134">
        <v>0.6307262551214925</v>
      </c>
      <c r="U1606" s="125"/>
      <c r="V1606" s="135"/>
      <c r="W1606" s="135">
        <v>73.447777777777773</v>
      </c>
      <c r="X1606" s="136">
        <v>74.8014588499138</v>
      </c>
      <c r="Y1606" s="136">
        <v>74.918909408225559</v>
      </c>
      <c r="Z1606" s="136">
        <v>75.478394153800636</v>
      </c>
      <c r="AA1606" s="139">
        <v>75.835298636836001</v>
      </c>
      <c r="AB1606" s="136">
        <v>76.042232163645465</v>
      </c>
      <c r="AC1606" s="93"/>
      <c r="AD1606" s="137"/>
      <c r="AE1606" s="137">
        <v>71.734452350153035</v>
      </c>
      <c r="AF1606" s="136">
        <v>74.442548786885254</v>
      </c>
      <c r="AG1606" s="136">
        <v>73.376399154830807</v>
      </c>
      <c r="AH1606" s="136">
        <v>71.494074134234125</v>
      </c>
      <c r="AI1606" s="139">
        <v>71.426394586509673</v>
      </c>
      <c r="AJ1606" s="94">
        <v>70.319417203698521</v>
      </c>
      <c r="AK1606" s="93"/>
      <c r="AL1606" s="137"/>
      <c r="AM1606" s="137">
        <v>8.5962999999999994</v>
      </c>
      <c r="AN1606" s="136">
        <v>9.2754511082023186</v>
      </c>
      <c r="AO1606" s="136">
        <v>8.7055000000000007</v>
      </c>
      <c r="AP1606" s="136">
        <v>8.9713999999999992</v>
      </c>
      <c r="AQ1606" s="139">
        <v>8.8332109354930655</v>
      </c>
      <c r="AR1606" s="136">
        <v>8.693523881892796</v>
      </c>
      <c r="AS1606" s="93"/>
      <c r="AT1606" s="138"/>
      <c r="AU1606" s="138">
        <v>336.6928910443113</v>
      </c>
      <c r="AV1606" s="139">
        <v>647.60000000000025</v>
      </c>
      <c r="AW1606" s="139">
        <v>619.48875347114574</v>
      </c>
      <c r="AX1606" s="139">
        <v>717.37374964045864</v>
      </c>
      <c r="AY1606" s="139">
        <v>956.13791318633002</v>
      </c>
      <c r="AZ1606" s="139">
        <v>1279.3631539471828</v>
      </c>
      <c r="BA1606" s="96"/>
    </row>
    <row r="1607" spans="1:53" x14ac:dyDescent="0.25">
      <c r="A1607" s="177" t="s">
        <v>2860</v>
      </c>
      <c r="B1607" s="178"/>
      <c r="C1607" s="179" t="s">
        <v>2861</v>
      </c>
      <c r="D1607" s="31"/>
      <c r="E1607" s="32"/>
      <c r="F1607" s="159">
        <v>123192</v>
      </c>
      <c r="G1607" s="97">
        <v>133904</v>
      </c>
      <c r="H1607" s="98">
        <v>141276</v>
      </c>
      <c r="I1607" s="98">
        <v>142229</v>
      </c>
      <c r="J1607" s="98">
        <v>143216</v>
      </c>
      <c r="K1607" s="98">
        <v>146241</v>
      </c>
      <c r="L1607" s="98">
        <v>144381</v>
      </c>
      <c r="M1607" s="121"/>
      <c r="N1607" s="100">
        <v>0.46404483112344824</v>
      </c>
      <c r="O1607" s="100">
        <v>0.40175635213739486</v>
      </c>
      <c r="P1607" s="101">
        <v>0.50895278108385344</v>
      </c>
      <c r="Q1607" s="101">
        <v>0.50114937918547564</v>
      </c>
      <c r="R1607" s="101">
        <v>0.53108271440863608</v>
      </c>
      <c r="S1607" s="206">
        <v>0.590397355018904</v>
      </c>
      <c r="T1607" s="101">
        <v>0.6502738546422554</v>
      </c>
      <c r="U1607" s="121"/>
      <c r="V1607" s="102">
        <v>73.137693266782094</v>
      </c>
      <c r="W1607" s="102">
        <v>76.239999999999995</v>
      </c>
      <c r="X1607" s="103">
        <v>78.821346536233222</v>
      </c>
      <c r="Y1607" s="103">
        <v>79.493662056207484</v>
      </c>
      <c r="Z1607" s="103">
        <v>80.483140003906954</v>
      </c>
      <c r="AA1607" s="107">
        <v>82.489136655838593</v>
      </c>
      <c r="AB1607" s="103">
        <v>83.738269776883755</v>
      </c>
      <c r="AC1607" s="103"/>
      <c r="AD1607" s="104">
        <v>66.731707440117987</v>
      </c>
      <c r="AE1607" s="104">
        <v>66.610668171933511</v>
      </c>
      <c r="AF1607" s="103">
        <v>66.744451947011783</v>
      </c>
      <c r="AG1607" s="103">
        <v>66.691782654796086</v>
      </c>
      <c r="AH1607" s="103">
        <v>66.598793149782892</v>
      </c>
      <c r="AI1607" s="107">
        <v>67.972593215882853</v>
      </c>
      <c r="AJ1607" s="105">
        <v>69.413823272090994</v>
      </c>
      <c r="AK1607" s="103"/>
      <c r="AL1607" s="106">
        <v>8.2741219488758588</v>
      </c>
      <c r="AM1607" s="106">
        <v>8.6807856166511339</v>
      </c>
      <c r="AN1607" s="103">
        <v>8.917122212600086</v>
      </c>
      <c r="AO1607" s="103">
        <v>8.8535553981704496</v>
      </c>
      <c r="AP1607" s="103">
        <v>9.0237265560015469</v>
      </c>
      <c r="AQ1607" s="107">
        <v>8.8058477374767676</v>
      </c>
      <c r="AR1607" s="103">
        <v>8.4764373447957162</v>
      </c>
      <c r="AS1607" s="103"/>
      <c r="AT1607" s="106">
        <v>592.66679164979143</v>
      </c>
      <c r="AU1607" s="106">
        <v>364.45839085635453</v>
      </c>
      <c r="AV1607" s="107">
        <v>661.36930235391549</v>
      </c>
      <c r="AW1607" s="107">
        <v>628.50958663664017</v>
      </c>
      <c r="AX1607" s="107">
        <v>720.99979347229964</v>
      </c>
      <c r="AY1607" s="107">
        <v>949.24480752329248</v>
      </c>
      <c r="AZ1607" s="107">
        <v>1246.9500008500995</v>
      </c>
      <c r="BA1607" s="107"/>
    </row>
    <row r="1608" spans="1:53" x14ac:dyDescent="0.25">
      <c r="A1608" s="180" t="s">
        <v>2862</v>
      </c>
      <c r="B1608" s="181">
        <v>1</v>
      </c>
      <c r="C1608" s="182" t="s">
        <v>2863</v>
      </c>
      <c r="D1608" s="31"/>
      <c r="E1608" s="32"/>
      <c r="F1608" s="160">
        <v>51103</v>
      </c>
      <c r="G1608" s="109">
        <v>61178</v>
      </c>
      <c r="H1608" s="110">
        <v>65770</v>
      </c>
      <c r="I1608" s="110">
        <v>66678</v>
      </c>
      <c r="J1608" s="110">
        <v>67607</v>
      </c>
      <c r="K1608" s="110">
        <v>70430</v>
      </c>
      <c r="L1608" s="110">
        <v>68324</v>
      </c>
      <c r="M1608" s="111"/>
      <c r="N1608" s="112">
        <v>0.47185650437146892</v>
      </c>
      <c r="O1608" s="112">
        <v>0.40544804926565287</v>
      </c>
      <c r="P1608" s="113">
        <v>0.50971852287839281</v>
      </c>
      <c r="Q1608" s="113">
        <v>0.50094288657355246</v>
      </c>
      <c r="R1608" s="113">
        <v>0.52932708322129662</v>
      </c>
      <c r="S1608" s="207">
        <v>0.59275895273671697</v>
      </c>
      <c r="T1608" s="113">
        <v>0.65611287070841762</v>
      </c>
      <c r="U1608" s="111"/>
      <c r="V1608" s="114">
        <v>73.802764339999996</v>
      </c>
      <c r="W1608" s="114">
        <v>76.290000000000006</v>
      </c>
      <c r="X1608" s="115">
        <v>78.524539397472751</v>
      </c>
      <c r="Y1608" s="115">
        <v>79.069988762794225</v>
      </c>
      <c r="Z1608" s="115">
        <v>79.849973352928131</v>
      </c>
      <c r="AA1608" s="119">
        <v>81.56433623437897</v>
      </c>
      <c r="AB1608" s="115">
        <v>82.635536090948449</v>
      </c>
      <c r="AC1608" s="115"/>
      <c r="AD1608" s="116">
        <v>67.100312455120914</v>
      </c>
      <c r="AE1608" s="116">
        <v>67.119456613260041</v>
      </c>
      <c r="AF1608" s="115">
        <v>67.147597327462137</v>
      </c>
      <c r="AG1608" s="115">
        <v>67.136518618563372</v>
      </c>
      <c r="AH1608" s="115">
        <v>67.116958764740758</v>
      </c>
      <c r="AI1608" s="119">
        <v>68.878494802682269</v>
      </c>
      <c r="AJ1608" s="117">
        <v>70.768688293370943</v>
      </c>
      <c r="AK1608" s="115"/>
      <c r="AL1608" s="118">
        <v>8.7444405463879722</v>
      </c>
      <c r="AM1608" s="118">
        <v>9.1633735021795157</v>
      </c>
      <c r="AN1608" s="115">
        <v>9.3927741198052974</v>
      </c>
      <c r="AO1608" s="115">
        <v>9.3322135652657963</v>
      </c>
      <c r="AP1608" s="115">
        <v>9.4972752371993021</v>
      </c>
      <c r="AQ1608" s="119">
        <v>9.3088648987888973</v>
      </c>
      <c r="AR1608" s="115">
        <v>9.0068999999999999</v>
      </c>
      <c r="AS1608" s="115"/>
      <c r="AT1608" s="118">
        <v>590.79784487465986</v>
      </c>
      <c r="AU1608" s="118">
        <v>360.7786818384472</v>
      </c>
      <c r="AV1608" s="119">
        <v>645.7102040086063</v>
      </c>
      <c r="AW1608" s="119">
        <v>611.20893394405698</v>
      </c>
      <c r="AX1608" s="119">
        <v>698.01541943354482</v>
      </c>
      <c r="AY1608" s="119">
        <v>937.35005265090149</v>
      </c>
      <c r="AZ1608" s="119">
        <v>1244.3802160468736</v>
      </c>
      <c r="BA1608" s="119"/>
    </row>
    <row r="1609" spans="1:53" x14ac:dyDescent="0.25">
      <c r="A1609" s="180" t="s">
        <v>2864</v>
      </c>
      <c r="B1609" s="181">
        <v>2</v>
      </c>
      <c r="C1609" s="182" t="s">
        <v>2865</v>
      </c>
      <c r="D1609" s="31"/>
      <c r="E1609" s="32"/>
      <c r="F1609" s="160">
        <v>27743</v>
      </c>
      <c r="G1609" s="109">
        <v>24009</v>
      </c>
      <c r="H1609" s="110">
        <v>23991</v>
      </c>
      <c r="I1609" s="110">
        <v>23663</v>
      </c>
      <c r="J1609" s="110">
        <v>23341</v>
      </c>
      <c r="K1609" s="110">
        <v>22387</v>
      </c>
      <c r="L1609" s="110">
        <v>21453</v>
      </c>
      <c r="M1609" s="111"/>
      <c r="N1609" s="112">
        <v>0.48056966763393044</v>
      </c>
      <c r="O1609" s="112">
        <v>0.42709030393180414</v>
      </c>
      <c r="P1609" s="113">
        <v>0.52804172733759025</v>
      </c>
      <c r="Q1609" s="113">
        <v>0.52147570506263641</v>
      </c>
      <c r="R1609" s="113">
        <v>0.55145618698048005</v>
      </c>
      <c r="S1609" s="207">
        <v>0.59400079952843843</v>
      </c>
      <c r="T1609" s="113">
        <v>0.64059767416359858</v>
      </c>
      <c r="U1609" s="111"/>
      <c r="V1609" s="114">
        <v>72.969517940000003</v>
      </c>
      <c r="W1609" s="114">
        <v>76.38</v>
      </c>
      <c r="X1609" s="115">
        <v>79.197127848422767</v>
      </c>
      <c r="Y1609" s="115">
        <v>79.945350942661619</v>
      </c>
      <c r="Z1609" s="115">
        <v>81.014226432719099</v>
      </c>
      <c r="AA1609" s="119">
        <v>83.412660144940901</v>
      </c>
      <c r="AB1609" s="115">
        <v>84.991289677674885</v>
      </c>
      <c r="AC1609" s="115"/>
      <c r="AD1609" s="116">
        <v>69.187022684911113</v>
      </c>
      <c r="AE1609" s="116">
        <v>69.206188348507595</v>
      </c>
      <c r="AF1609" s="115">
        <v>69.23436067438594</v>
      </c>
      <c r="AG1609" s="115">
        <v>69.223269520296341</v>
      </c>
      <c r="AH1609" s="115">
        <v>69.203687694047488</v>
      </c>
      <c r="AI1609" s="119">
        <v>70.418823462045225</v>
      </c>
      <c r="AJ1609" s="117">
        <v>71.715076071922539</v>
      </c>
      <c r="AK1609" s="115"/>
      <c r="AL1609" s="118">
        <v>8.513230612735283</v>
      </c>
      <c r="AM1609" s="118">
        <v>8.854697841778032</v>
      </c>
      <c r="AN1609" s="115">
        <v>9.0579058342814882</v>
      </c>
      <c r="AO1609" s="115">
        <v>8.9621595823095817</v>
      </c>
      <c r="AP1609" s="115">
        <v>9.1154183269194373</v>
      </c>
      <c r="AQ1609" s="119">
        <v>8.9118455637331699</v>
      </c>
      <c r="AR1609" s="115">
        <v>8.6127000000000002</v>
      </c>
      <c r="AS1609" s="115"/>
      <c r="AT1609" s="118">
        <v>633.32610987649116</v>
      </c>
      <c r="AU1609" s="118">
        <v>417.44211225164798</v>
      </c>
      <c r="AV1609" s="119">
        <v>710.42058981090179</v>
      </c>
      <c r="AW1609" s="119">
        <v>681.00456036062144</v>
      </c>
      <c r="AX1609" s="119">
        <v>776.5882541877038</v>
      </c>
      <c r="AY1609" s="119">
        <v>928.57479291857442</v>
      </c>
      <c r="AZ1609" s="119">
        <v>1139.8806204637635</v>
      </c>
      <c r="BA1609" s="119"/>
    </row>
    <row r="1610" spans="1:53" x14ac:dyDescent="0.25">
      <c r="A1610" s="180" t="s">
        <v>2866</v>
      </c>
      <c r="B1610" s="181">
        <v>3</v>
      </c>
      <c r="C1610" s="182" t="s">
        <v>2867</v>
      </c>
      <c r="D1610" s="31"/>
      <c r="E1610" s="32"/>
      <c r="F1610" s="160">
        <v>14225</v>
      </c>
      <c r="G1610" s="109">
        <v>17108</v>
      </c>
      <c r="H1610" s="110">
        <v>18254</v>
      </c>
      <c r="I1610" s="110">
        <v>18453</v>
      </c>
      <c r="J1610" s="110">
        <v>18655</v>
      </c>
      <c r="K1610" s="110">
        <v>19272</v>
      </c>
      <c r="L1610" s="110">
        <v>17431</v>
      </c>
      <c r="M1610" s="111"/>
      <c r="N1610" s="112">
        <v>0.43053755685953593</v>
      </c>
      <c r="O1610" s="112">
        <v>0.37100347875691281</v>
      </c>
      <c r="P1610" s="113">
        <v>0.47775880506342666</v>
      </c>
      <c r="Q1610" s="113">
        <v>0.46976676579705345</v>
      </c>
      <c r="R1610" s="113">
        <v>0.5004696546652867</v>
      </c>
      <c r="S1610" s="207">
        <v>0.56983239860762136</v>
      </c>
      <c r="T1610" s="113">
        <v>0.63729104771263867</v>
      </c>
      <c r="U1610" s="111"/>
      <c r="V1610" s="114">
        <v>70.881938120000001</v>
      </c>
      <c r="W1610" s="114">
        <v>76.099999999999994</v>
      </c>
      <c r="X1610" s="115">
        <v>79.930240866374263</v>
      </c>
      <c r="Y1610" s="115">
        <v>81.072867357964228</v>
      </c>
      <c r="Z1610" s="115">
        <v>82.712729206571069</v>
      </c>
      <c r="AA1610" s="119">
        <v>85.878337728461247</v>
      </c>
      <c r="AB1610" s="115">
        <v>87.861333304009236</v>
      </c>
      <c r="AC1610" s="115"/>
      <c r="AD1610" s="116">
        <v>59.506146494816925</v>
      </c>
      <c r="AE1610" s="116">
        <v>59.521817521592915</v>
      </c>
      <c r="AF1610" s="115">
        <v>59.544852950079843</v>
      </c>
      <c r="AG1610" s="115">
        <v>59.535784139504102</v>
      </c>
      <c r="AH1610" s="115">
        <v>59.519772832516296</v>
      </c>
      <c r="AI1610" s="119">
        <v>63.426925126434071</v>
      </c>
      <c r="AJ1610" s="117">
        <v>67.653758542141233</v>
      </c>
      <c r="AK1610" s="115"/>
      <c r="AL1610" s="118">
        <v>7.1072381007751932</v>
      </c>
      <c r="AM1610" s="118">
        <v>7.577023403536435</v>
      </c>
      <c r="AN1610" s="115">
        <v>7.8462683968508715</v>
      </c>
      <c r="AO1610" s="115">
        <v>7.7956368059701484</v>
      </c>
      <c r="AP1610" s="115">
        <v>7.9774110360794905</v>
      </c>
      <c r="AQ1610" s="119">
        <v>7.6820011400335737</v>
      </c>
      <c r="AR1610" s="115">
        <v>7.2492000000000001</v>
      </c>
      <c r="AS1610" s="115"/>
      <c r="AT1610" s="118">
        <v>580.49216595301721</v>
      </c>
      <c r="AU1610" s="118">
        <v>335.35525592545434</v>
      </c>
      <c r="AV1610" s="119">
        <v>618.12427054612829</v>
      </c>
      <c r="AW1610" s="119">
        <v>580.38068160772468</v>
      </c>
      <c r="AX1610" s="119">
        <v>666.30626712533183</v>
      </c>
      <c r="AY1610" s="119">
        <v>911.98384568374604</v>
      </c>
      <c r="AZ1610" s="119">
        <v>1230.1705214207598</v>
      </c>
      <c r="BA1610" s="119"/>
    </row>
    <row r="1611" spans="1:53" x14ac:dyDescent="0.25">
      <c r="A1611" s="180" t="s">
        <v>2868</v>
      </c>
      <c r="B1611" s="181">
        <v>4</v>
      </c>
      <c r="C1611" s="182" t="s">
        <v>2869</v>
      </c>
      <c r="D1611" s="31"/>
      <c r="E1611" s="32"/>
      <c r="F1611" s="160">
        <v>18718</v>
      </c>
      <c r="G1611" s="109">
        <v>20512</v>
      </c>
      <c r="H1611" s="110">
        <v>21697</v>
      </c>
      <c r="I1611" s="110">
        <v>21862</v>
      </c>
      <c r="J1611" s="110">
        <v>22031</v>
      </c>
      <c r="K1611" s="110">
        <v>22543</v>
      </c>
      <c r="L1611" s="110">
        <v>24318</v>
      </c>
      <c r="M1611" s="111"/>
      <c r="N1611" s="112">
        <v>0.4421087112173977</v>
      </c>
      <c r="O1611" s="112">
        <v>0.37542426168271054</v>
      </c>
      <c r="P1611" s="113">
        <v>0.49880031050820628</v>
      </c>
      <c r="Q1611" s="113">
        <v>0.49173013081834249</v>
      </c>
      <c r="R1611" s="113">
        <v>0.52562184872235218</v>
      </c>
      <c r="S1611" s="207">
        <v>0.58728245298562354</v>
      </c>
      <c r="T1611" s="113">
        <v>0.64524603771901567</v>
      </c>
      <c r="U1611" s="111"/>
      <c r="V1611" s="114">
        <v>73.386141140000007</v>
      </c>
      <c r="W1611" s="114">
        <v>76.05</v>
      </c>
      <c r="X1611" s="115">
        <v>78.222734049844036</v>
      </c>
      <c r="Y1611" s="115">
        <v>78.749821974256491</v>
      </c>
      <c r="Z1611" s="115">
        <v>79.703464264675603</v>
      </c>
      <c r="AA1611" s="119">
        <v>81.032622999113983</v>
      </c>
      <c r="AB1611" s="115">
        <v>81.73989968842686</v>
      </c>
      <c r="AC1611" s="115"/>
      <c r="AD1611" s="116">
        <v>65.344092711141926</v>
      </c>
      <c r="AE1611" s="116">
        <v>65.359679866634224</v>
      </c>
      <c r="AF1611" s="115">
        <v>65.382592009583746</v>
      </c>
      <c r="AG1611" s="115">
        <v>65.373571735252341</v>
      </c>
      <c r="AH1611" s="115">
        <v>65.357646120726812</v>
      </c>
      <c r="AI1611" s="119">
        <v>65.336481114899541</v>
      </c>
      <c r="AJ1611" s="117">
        <v>65.293511843460351</v>
      </c>
      <c r="AK1611" s="115"/>
      <c r="AL1611" s="118">
        <v>7.4789286374879005</v>
      </c>
      <c r="AM1611" s="118">
        <v>7.8863278352454396</v>
      </c>
      <c r="AN1611" s="115">
        <v>8.1642144608825724</v>
      </c>
      <c r="AO1611" s="115">
        <v>8.1069177279125615</v>
      </c>
      <c r="AP1611" s="115">
        <v>8.3019768651937227</v>
      </c>
      <c r="AQ1611" s="119">
        <v>8.055052922168656</v>
      </c>
      <c r="AR1611" s="115">
        <v>7.6985000000000001</v>
      </c>
      <c r="AS1611" s="115"/>
      <c r="AT1611" s="118">
        <v>551.7044516485081</v>
      </c>
      <c r="AU1611" s="118">
        <v>324.63495680989098</v>
      </c>
      <c r="AV1611" s="119">
        <v>672.07687537903826</v>
      </c>
      <c r="AW1611" s="119">
        <v>642.16410420792715</v>
      </c>
      <c r="AX1611" s="119">
        <v>752.70642311949177</v>
      </c>
      <c r="AY1611" s="119">
        <v>1031.5959172287839</v>
      </c>
      <c r="AZ1611" s="119">
        <v>1379.6028135805736</v>
      </c>
      <c r="BA1611" s="119"/>
    </row>
    <row r="1612" spans="1:53" x14ac:dyDescent="0.25">
      <c r="A1612" s="180" t="s">
        <v>2870</v>
      </c>
      <c r="B1612" s="181">
        <v>5</v>
      </c>
      <c r="C1612" s="182" t="s">
        <v>2871</v>
      </c>
      <c r="D1612" s="31"/>
      <c r="E1612" s="32"/>
      <c r="F1612" s="160">
        <v>11403</v>
      </c>
      <c r="G1612" s="109">
        <v>11097</v>
      </c>
      <c r="H1612" s="110">
        <v>11564</v>
      </c>
      <c r="I1612" s="110">
        <v>11573</v>
      </c>
      <c r="J1612" s="110">
        <v>11582</v>
      </c>
      <c r="K1612" s="110">
        <v>11609</v>
      </c>
      <c r="L1612" s="110">
        <v>12855</v>
      </c>
      <c r="M1612" s="111"/>
      <c r="N1612" s="112">
        <v>0.46653003064985965</v>
      </c>
      <c r="O1612" s="112">
        <v>0.41612898229453704</v>
      </c>
      <c r="P1612" s="113">
        <v>0.52503858481048826</v>
      </c>
      <c r="Q1612" s="113">
        <v>0.51965044042649455</v>
      </c>
      <c r="R1612" s="113">
        <v>0.55064398943282133</v>
      </c>
      <c r="S1612" s="207">
        <v>0.59800206380711274</v>
      </c>
      <c r="T1612" s="113">
        <v>0.6446828634743007</v>
      </c>
      <c r="U1612" s="111"/>
      <c r="V1612" s="114">
        <v>72.972493819999997</v>
      </c>
      <c r="W1612" s="114">
        <v>76.19</v>
      </c>
      <c r="X1612" s="115">
        <v>78.922929145449316</v>
      </c>
      <c r="Y1612" s="115">
        <v>79.647496184052116</v>
      </c>
      <c r="Z1612" s="115">
        <v>80.617194848022535</v>
      </c>
      <c r="AA1612" s="119">
        <v>82.840556586988214</v>
      </c>
      <c r="AB1612" s="115">
        <v>84.250026038914484</v>
      </c>
      <c r="AC1612" s="115"/>
      <c r="AD1612" s="116">
        <v>70.397615010572395</v>
      </c>
      <c r="AE1612" s="116">
        <v>70.41906025264872</v>
      </c>
      <c r="AF1612" s="115">
        <v>70.45058341621008</v>
      </c>
      <c r="AG1612" s="115">
        <v>70.438173071889892</v>
      </c>
      <c r="AH1612" s="115">
        <v>70.416262168461529</v>
      </c>
      <c r="AI1612" s="119">
        <v>69.633850107737118</v>
      </c>
      <c r="AJ1612" s="117">
        <v>68.755935422602093</v>
      </c>
      <c r="AK1612" s="115"/>
      <c r="AL1612" s="118">
        <v>8.3456003485670021</v>
      </c>
      <c r="AM1612" s="118">
        <v>8.7908927587965326</v>
      </c>
      <c r="AN1612" s="115">
        <v>9.0516122221055113</v>
      </c>
      <c r="AO1612" s="115">
        <v>8.9703226914925835</v>
      </c>
      <c r="AP1612" s="115">
        <v>9.1399988231832889</v>
      </c>
      <c r="AQ1612" s="119">
        <v>8.8772014809363782</v>
      </c>
      <c r="AR1612" s="115">
        <v>8.4792000000000005</v>
      </c>
      <c r="AS1612" s="115"/>
      <c r="AT1612" s="118">
        <v>584.54738905107718</v>
      </c>
      <c r="AU1612" s="118">
        <v>388.5897581517342</v>
      </c>
      <c r="AV1612" s="119">
        <v>696.83990590663791</v>
      </c>
      <c r="AW1612" s="119">
        <v>671.79931085340286</v>
      </c>
      <c r="AX1612" s="119">
        <v>770.92150736672625</v>
      </c>
      <c r="AY1612" s="119">
        <v>963.21150518021022</v>
      </c>
      <c r="AZ1612" s="119">
        <v>1211.1016461458466</v>
      </c>
      <c r="BA1612" s="119"/>
    </row>
    <row r="1613" spans="1:53" x14ac:dyDescent="0.25">
      <c r="A1613" s="180"/>
      <c r="B1613" s="183"/>
      <c r="C1613" s="182"/>
      <c r="D1613" s="31"/>
      <c r="E1613" s="32"/>
      <c r="F1613" s="160"/>
      <c r="G1613" s="109"/>
      <c r="H1613" s="110"/>
      <c r="I1613" s="110"/>
      <c r="J1613" s="110"/>
      <c r="K1613" s="110"/>
      <c r="L1613" s="110" t="s">
        <v>15</v>
      </c>
      <c r="M1613" s="111"/>
      <c r="N1613" s="112"/>
      <c r="O1613" s="112"/>
      <c r="P1613" s="113"/>
      <c r="Q1613" s="113"/>
      <c r="R1613" s="113"/>
      <c r="S1613" s="207"/>
      <c r="T1613" s="113"/>
      <c r="U1613" s="111"/>
      <c r="V1613" s="114"/>
      <c r="W1613" s="114"/>
      <c r="X1613" s="115"/>
      <c r="Y1613" s="115"/>
      <c r="Z1613" s="115"/>
      <c r="AA1613" s="119"/>
      <c r="AB1613" s="115"/>
      <c r="AC1613" s="115"/>
      <c r="AD1613" s="116"/>
      <c r="AE1613" s="116"/>
      <c r="AF1613" s="115"/>
      <c r="AG1613" s="115"/>
      <c r="AH1613" s="115"/>
      <c r="AI1613" s="119"/>
      <c r="AJ1613" s="120"/>
      <c r="AK1613" s="115"/>
      <c r="AL1613" s="118"/>
      <c r="AM1613" s="118"/>
      <c r="AN1613" s="115"/>
      <c r="AO1613" s="115"/>
      <c r="AP1613" s="115"/>
      <c r="AQ1613" s="119"/>
      <c r="AR1613" s="115"/>
      <c r="AS1613" s="115"/>
      <c r="AT1613" s="118"/>
      <c r="AU1613" s="118"/>
      <c r="AV1613" s="119"/>
      <c r="AW1613" s="119"/>
      <c r="AX1613" s="119"/>
      <c r="AY1613" s="119"/>
      <c r="AZ1613" s="119"/>
      <c r="BA1613" s="119"/>
    </row>
    <row r="1614" spans="1:53" x14ac:dyDescent="0.25">
      <c r="A1614" s="177" t="s">
        <v>2872</v>
      </c>
      <c r="B1614" s="178"/>
      <c r="C1614" s="179" t="s">
        <v>2873</v>
      </c>
      <c r="D1614" s="31"/>
      <c r="E1614" s="32"/>
      <c r="F1614" s="159">
        <v>9921</v>
      </c>
      <c r="G1614" s="97">
        <v>8358</v>
      </c>
      <c r="H1614" s="98">
        <v>8356</v>
      </c>
      <c r="I1614" s="98">
        <v>8246</v>
      </c>
      <c r="J1614" s="98">
        <v>8139</v>
      </c>
      <c r="K1614" s="98">
        <v>7828</v>
      </c>
      <c r="L1614" s="98">
        <v>6559</v>
      </c>
      <c r="M1614" s="121"/>
      <c r="N1614" s="100">
        <v>0.39271958178177158</v>
      </c>
      <c r="O1614" s="100">
        <v>0.27897563836033035</v>
      </c>
      <c r="P1614" s="101">
        <v>0.33190270533830335</v>
      </c>
      <c r="Q1614" s="101">
        <v>0.31399884416248802</v>
      </c>
      <c r="R1614" s="101">
        <v>0.33026312546228931</v>
      </c>
      <c r="S1614" s="206">
        <v>0.36892108148775826</v>
      </c>
      <c r="T1614" s="101">
        <v>0.42570595706982478</v>
      </c>
      <c r="U1614" s="121"/>
      <c r="V1614" s="102">
        <v>72.033034210371937</v>
      </c>
      <c r="W1614" s="102">
        <v>70.92</v>
      </c>
      <c r="X1614" s="103">
        <v>71.106105420280613</v>
      </c>
      <c r="Y1614" s="103">
        <v>70.453243870874047</v>
      </c>
      <c r="Z1614" s="103">
        <v>70.950960061160302</v>
      </c>
      <c r="AA1614" s="107">
        <v>69.547737711929187</v>
      </c>
      <c r="AB1614" s="103">
        <v>68.519464371980732</v>
      </c>
      <c r="AC1614" s="103"/>
      <c r="AD1614" s="104">
        <v>47.866479726559717</v>
      </c>
      <c r="AE1614" s="104">
        <v>43.991028184444843</v>
      </c>
      <c r="AF1614" s="103">
        <v>44.091986394900033</v>
      </c>
      <c r="AG1614" s="103">
        <v>44.052240188867742</v>
      </c>
      <c r="AH1614" s="103">
        <v>43.982066851243253</v>
      </c>
      <c r="AI1614" s="107">
        <v>45.387632270137757</v>
      </c>
      <c r="AJ1614" s="105">
        <v>48.027842227378194</v>
      </c>
      <c r="AK1614" s="103"/>
      <c r="AL1614" s="106">
        <v>6.9051930599536</v>
      </c>
      <c r="AM1614" s="106">
        <v>7.3230605902383656</v>
      </c>
      <c r="AN1614" s="103">
        <v>7.515848652383184</v>
      </c>
      <c r="AO1614" s="103">
        <v>7.4146503149937004</v>
      </c>
      <c r="AP1614" s="103">
        <v>7.561682537714403</v>
      </c>
      <c r="AQ1614" s="107">
        <v>7.0943472111594446</v>
      </c>
      <c r="AR1614" s="103">
        <v>6.483658765547994</v>
      </c>
      <c r="AS1614" s="103"/>
      <c r="AT1614" s="106">
        <v>512.63256797520137</v>
      </c>
      <c r="AU1614" s="106">
        <v>204.05863055897279</v>
      </c>
      <c r="AV1614" s="107">
        <v>313.39798754466455</v>
      </c>
      <c r="AW1614" s="107">
        <v>276.37164795250197</v>
      </c>
      <c r="AX1614" s="107">
        <v>309.46409349982156</v>
      </c>
      <c r="AY1614" s="107">
        <v>440.23984255787963</v>
      </c>
      <c r="AZ1614" s="107">
        <v>693.74726668312587</v>
      </c>
      <c r="BA1614" s="107"/>
    </row>
    <row r="1615" spans="1:53" x14ac:dyDescent="0.25">
      <c r="A1615" s="180" t="s">
        <v>2874</v>
      </c>
      <c r="B1615" s="181">
        <v>1</v>
      </c>
      <c r="C1615" s="182" t="s">
        <v>2875</v>
      </c>
      <c r="D1615" s="31"/>
      <c r="E1615" s="32"/>
      <c r="F1615" s="160">
        <v>4026</v>
      </c>
      <c r="G1615" s="109">
        <v>2790</v>
      </c>
      <c r="H1615" s="110">
        <v>2666</v>
      </c>
      <c r="I1615" s="110">
        <v>2585</v>
      </c>
      <c r="J1615" s="110">
        <v>2506</v>
      </c>
      <c r="K1615" s="110">
        <v>2281</v>
      </c>
      <c r="L1615" s="110">
        <v>2082</v>
      </c>
      <c r="M1615" s="111"/>
      <c r="N1615" s="112">
        <v>0.399910113183579</v>
      </c>
      <c r="O1615" s="112">
        <v>0.31485205273551026</v>
      </c>
      <c r="P1615" s="113">
        <v>0.37987928713956759</v>
      </c>
      <c r="Q1615" s="113">
        <v>0.36370329721004274</v>
      </c>
      <c r="R1615" s="113">
        <v>0.38293769166459618</v>
      </c>
      <c r="S1615" s="207">
        <v>0.4463345955755379</v>
      </c>
      <c r="T1615" s="113">
        <v>0.51097391632518041</v>
      </c>
      <c r="U1615" s="111"/>
      <c r="V1615" s="114">
        <v>72.664490240000006</v>
      </c>
      <c r="W1615" s="114">
        <v>70.849999999999994</v>
      </c>
      <c r="X1615" s="115">
        <v>70.57661556405607</v>
      </c>
      <c r="Y1615" s="115">
        <v>69.848466433829415</v>
      </c>
      <c r="Z1615" s="115">
        <v>69.963514403849643</v>
      </c>
      <c r="AA1615" s="119">
        <v>68.734040940056502</v>
      </c>
      <c r="AB1615" s="115">
        <v>67.996608388191873</v>
      </c>
      <c r="AC1615" s="115"/>
      <c r="AD1615" s="116">
        <v>43.659344939544567</v>
      </c>
      <c r="AE1615" s="116">
        <v>43.675785861693939</v>
      </c>
      <c r="AF1615" s="115">
        <v>43.699952988190788</v>
      </c>
      <c r="AG1615" s="115">
        <v>43.690438639782457</v>
      </c>
      <c r="AH1615" s="115">
        <v>43.673640719935911</v>
      </c>
      <c r="AI1615" s="119">
        <v>50.2249307088573</v>
      </c>
      <c r="AJ1615" s="117">
        <v>57.324840764331206</v>
      </c>
      <c r="AK1615" s="115"/>
      <c r="AL1615" s="118">
        <v>7.2890806330067823</v>
      </c>
      <c r="AM1615" s="118">
        <v>7.6682455479452063</v>
      </c>
      <c r="AN1615" s="115">
        <v>7.8252437903098846</v>
      </c>
      <c r="AO1615" s="115">
        <v>7.7354923570969811</v>
      </c>
      <c r="AP1615" s="115">
        <v>7.8683071700507616</v>
      </c>
      <c r="AQ1615" s="119">
        <v>7.6085323697787777</v>
      </c>
      <c r="AR1615" s="115">
        <v>7.2370999999999999</v>
      </c>
      <c r="AS1615" s="115"/>
      <c r="AT1615" s="118">
        <v>518.07675635903718</v>
      </c>
      <c r="AU1615" s="118">
        <v>271.98348977368227</v>
      </c>
      <c r="AV1615" s="119">
        <v>448.12294864722452</v>
      </c>
      <c r="AW1615" s="119">
        <v>406.26574969647436</v>
      </c>
      <c r="AX1615" s="119">
        <v>462.55596109285608</v>
      </c>
      <c r="AY1615" s="119">
        <v>698.40923127115821</v>
      </c>
      <c r="AZ1615" s="119">
        <v>1014.5334060528706</v>
      </c>
      <c r="BA1615" s="119"/>
    </row>
    <row r="1616" spans="1:53" x14ac:dyDescent="0.25">
      <c r="A1616" s="180" t="s">
        <v>2876</v>
      </c>
      <c r="B1616" s="181">
        <v>2</v>
      </c>
      <c r="C1616" s="182" t="s">
        <v>2877</v>
      </c>
      <c r="D1616" s="31"/>
      <c r="E1616" s="32"/>
      <c r="F1616" s="160">
        <v>1357</v>
      </c>
      <c r="G1616" s="109">
        <v>990</v>
      </c>
      <c r="H1616" s="110">
        <v>958</v>
      </c>
      <c r="I1616" s="110">
        <v>933</v>
      </c>
      <c r="J1616" s="110">
        <v>910</v>
      </c>
      <c r="K1616" s="110">
        <v>841</v>
      </c>
      <c r="L1616" s="110">
        <v>858</v>
      </c>
      <c r="M1616" s="111"/>
      <c r="N1616" s="112">
        <v>0.37821815851856183</v>
      </c>
      <c r="O1616" s="112">
        <v>0.22203799680105829</v>
      </c>
      <c r="P1616" s="113">
        <v>0.25006074157754871</v>
      </c>
      <c r="Q1616" s="113">
        <v>0.23365342738480688</v>
      </c>
      <c r="R1616" s="113">
        <v>0.24801874363570842</v>
      </c>
      <c r="S1616" s="207">
        <v>0.22245695194050369</v>
      </c>
      <c r="T1616" s="113">
        <v>0.25366013657724129</v>
      </c>
      <c r="U1616" s="111"/>
      <c r="V1616" s="114">
        <v>71.078346199999999</v>
      </c>
      <c r="W1616" s="114">
        <v>70.790000000000006</v>
      </c>
      <c r="X1616" s="115">
        <v>71.620925834836328</v>
      </c>
      <c r="Y1616" s="115">
        <v>71.054066402204043</v>
      </c>
      <c r="Z1616" s="115">
        <v>72.006881584571332</v>
      </c>
      <c r="AA1616" s="119">
        <v>70.832550386123472</v>
      </c>
      <c r="AB1616" s="115">
        <v>69.911077738863597</v>
      </c>
      <c r="AC1616" s="115"/>
      <c r="AD1616" s="116">
        <v>60.102883475184719</v>
      </c>
      <c r="AE1616" s="116">
        <v>60.123345917859837</v>
      </c>
      <c r="AF1616" s="115">
        <v>60.153424427816347</v>
      </c>
      <c r="AG1616" s="115">
        <v>60.141582828718207</v>
      </c>
      <c r="AH1616" s="115">
        <v>60.12067606516819</v>
      </c>
      <c r="AI1616" s="119">
        <v>48.380494880326751</v>
      </c>
      <c r="AJ1616" s="117">
        <v>35.593220338983052</v>
      </c>
      <c r="AK1616" s="115"/>
      <c r="AL1616" s="118">
        <v>5.1938349240780912</v>
      </c>
      <c r="AM1616" s="118">
        <v>5.5592926147704596</v>
      </c>
      <c r="AN1616" s="115">
        <v>5.7592972091297421</v>
      </c>
      <c r="AO1616" s="115">
        <v>5.7192622676579923</v>
      </c>
      <c r="AP1616" s="115">
        <v>5.8974456363636367</v>
      </c>
      <c r="AQ1616" s="119">
        <v>5.3777720146574595</v>
      </c>
      <c r="AR1616" s="115">
        <v>4.7484999999999999</v>
      </c>
      <c r="AS1616" s="115"/>
      <c r="AT1616" s="118">
        <v>493.19419101084543</v>
      </c>
      <c r="AU1616" s="118">
        <v>123.62351431748843</v>
      </c>
      <c r="AV1616" s="119">
        <v>156.12359902342561</v>
      </c>
      <c r="AW1616" s="119">
        <v>135.54749171697065</v>
      </c>
      <c r="AX1616" s="119">
        <v>150.24866055901541</v>
      </c>
      <c r="AY1616" s="119">
        <v>136.75008577820699</v>
      </c>
      <c r="AZ1616" s="119">
        <v>232.71122520636598</v>
      </c>
      <c r="BA1616" s="119"/>
    </row>
    <row r="1617" spans="1:53" x14ac:dyDescent="0.25">
      <c r="A1617" s="180" t="s">
        <v>2878</v>
      </c>
      <c r="B1617" s="181">
        <v>3</v>
      </c>
      <c r="C1617" s="182" t="s">
        <v>2879</v>
      </c>
      <c r="D1617" s="31"/>
      <c r="E1617" s="32"/>
      <c r="F1617" s="160">
        <v>1536</v>
      </c>
      <c r="G1617" s="109">
        <v>2275</v>
      </c>
      <c r="H1617" s="110">
        <v>2477</v>
      </c>
      <c r="I1617" s="110">
        <v>2521</v>
      </c>
      <c r="J1617" s="110">
        <v>2563</v>
      </c>
      <c r="K1617" s="110">
        <v>2683</v>
      </c>
      <c r="L1617" s="110">
        <v>1672</v>
      </c>
      <c r="M1617" s="111"/>
      <c r="N1617" s="112">
        <v>0.38920836084251353</v>
      </c>
      <c r="O1617" s="112">
        <v>0.22222361340581806</v>
      </c>
      <c r="P1617" s="113">
        <v>0.2462681861524042</v>
      </c>
      <c r="Q1617" s="113">
        <v>0.23042259371546045</v>
      </c>
      <c r="R1617" s="113">
        <v>0.24015285643349402</v>
      </c>
      <c r="S1617" s="207">
        <v>0.28404247078986239</v>
      </c>
      <c r="T1617" s="113">
        <v>0.33712009913303853</v>
      </c>
      <c r="U1617" s="111"/>
      <c r="V1617" s="114">
        <v>72.997788799999995</v>
      </c>
      <c r="W1617" s="114">
        <v>71.010000000000005</v>
      </c>
      <c r="X1617" s="115">
        <v>70.609880545983941</v>
      </c>
      <c r="Y1617" s="115">
        <v>69.698724216079924</v>
      </c>
      <c r="Z1617" s="115">
        <v>70.059794239138782</v>
      </c>
      <c r="AA1617" s="119">
        <v>67.638860276873174</v>
      </c>
      <c r="AB1617" s="115">
        <v>65.804556954948282</v>
      </c>
      <c r="AC1617" s="115"/>
      <c r="AD1617" s="116">
        <v>40.599349503659582</v>
      </c>
      <c r="AE1617" s="116">
        <v>40.60421833920519</v>
      </c>
      <c r="AF1617" s="115">
        <v>40.611375222709292</v>
      </c>
      <c r="AG1617" s="115">
        <v>40.608557631499814</v>
      </c>
      <c r="AH1617" s="115">
        <v>40.6035830742032</v>
      </c>
      <c r="AI1617" s="119">
        <v>36.124645906969135</v>
      </c>
      <c r="AJ1617" s="117">
        <v>31.25</v>
      </c>
      <c r="AK1617" s="115"/>
      <c r="AL1617" s="118">
        <v>7.1203445663010969</v>
      </c>
      <c r="AM1617" s="118">
        <v>7.4971022441651707</v>
      </c>
      <c r="AN1617" s="115">
        <v>7.7066633689199628</v>
      </c>
      <c r="AO1617" s="115">
        <v>7.5964691558441562</v>
      </c>
      <c r="AP1617" s="115">
        <v>7.7443422557585384</v>
      </c>
      <c r="AQ1617" s="119">
        <v>7.0541319454069935</v>
      </c>
      <c r="AR1617" s="115">
        <v>6.2092000000000001</v>
      </c>
      <c r="AS1617" s="115"/>
      <c r="AT1617" s="118">
        <v>500.80932827595228</v>
      </c>
      <c r="AU1617" s="118">
        <v>122.40135064504656</v>
      </c>
      <c r="AV1617" s="119">
        <v>152.83746418558505</v>
      </c>
      <c r="AW1617" s="119">
        <v>134.42643193859956</v>
      </c>
      <c r="AX1617" s="119">
        <v>145.26871879273023</v>
      </c>
      <c r="AY1617" s="119">
        <v>252.42241585377744</v>
      </c>
      <c r="AZ1617" s="119">
        <v>480.81297811855461</v>
      </c>
      <c r="BA1617" s="119"/>
    </row>
    <row r="1618" spans="1:53" x14ac:dyDescent="0.25">
      <c r="A1618" s="180" t="s">
        <v>2880</v>
      </c>
      <c r="B1618" s="181">
        <v>4</v>
      </c>
      <c r="C1618" s="182" t="s">
        <v>2881</v>
      </c>
      <c r="D1618" s="31"/>
      <c r="E1618" s="32"/>
      <c r="F1618" s="160">
        <v>1713</v>
      </c>
      <c r="G1618" s="109">
        <v>1225</v>
      </c>
      <c r="H1618" s="110">
        <v>1181</v>
      </c>
      <c r="I1618" s="110">
        <v>1150</v>
      </c>
      <c r="J1618" s="110">
        <v>1119</v>
      </c>
      <c r="K1618" s="110">
        <v>1030</v>
      </c>
      <c r="L1618" s="110">
        <v>984</v>
      </c>
      <c r="M1618" s="111"/>
      <c r="N1618" s="112">
        <v>0.40803892324347873</v>
      </c>
      <c r="O1618" s="112">
        <v>0.31194827834783806</v>
      </c>
      <c r="P1618" s="113">
        <v>0.38072826197147525</v>
      </c>
      <c r="Q1618" s="113">
        <v>0.35971930127770158</v>
      </c>
      <c r="R1618" s="113">
        <v>0.38130567622737194</v>
      </c>
      <c r="S1618" s="207">
        <v>0.39053493691183216</v>
      </c>
      <c r="T1618" s="113">
        <v>0.41262046341562741</v>
      </c>
      <c r="U1618" s="111"/>
      <c r="V1618" s="114">
        <v>69.624628819999998</v>
      </c>
      <c r="W1618" s="114">
        <v>70.760000000000005</v>
      </c>
      <c r="X1618" s="115">
        <v>72.315643392195909</v>
      </c>
      <c r="Y1618" s="115">
        <v>72.180017829293973</v>
      </c>
      <c r="Z1618" s="115">
        <v>73.332772122433724</v>
      </c>
      <c r="AA1618" s="119">
        <v>73.071659502946886</v>
      </c>
      <c r="AB1618" s="115">
        <v>72.697196936633674</v>
      </c>
      <c r="AC1618" s="115"/>
      <c r="AD1618" s="116">
        <v>66.708768418461602</v>
      </c>
      <c r="AE1618" s="116">
        <v>66.724884608204889</v>
      </c>
      <c r="AF1618" s="115">
        <v>66.748574398390289</v>
      </c>
      <c r="AG1618" s="115">
        <v>66.739247972363856</v>
      </c>
      <c r="AH1618" s="115">
        <v>66.72278183615326</v>
      </c>
      <c r="AI1618" s="119">
        <v>63.928006215602636</v>
      </c>
      <c r="AJ1618" s="117">
        <v>60.869565217391312</v>
      </c>
      <c r="AK1618" s="115"/>
      <c r="AL1618" s="118">
        <v>6.6629510479041922</v>
      </c>
      <c r="AM1618" s="118">
        <v>7.0328761111111113</v>
      </c>
      <c r="AN1618" s="115">
        <v>7.2128918206260177</v>
      </c>
      <c r="AO1618" s="115">
        <v>7.1064824836601304</v>
      </c>
      <c r="AP1618" s="115">
        <v>7.2524804150453948</v>
      </c>
      <c r="AQ1618" s="119">
        <v>6.6006620531659195</v>
      </c>
      <c r="AR1618" s="115">
        <v>5.8059000000000003</v>
      </c>
      <c r="AS1618" s="115"/>
      <c r="AT1618" s="118">
        <v>506.0869761196476</v>
      </c>
      <c r="AU1618" s="118">
        <v>232.86089422268404</v>
      </c>
      <c r="AV1618" s="119">
        <v>376.99304495792137</v>
      </c>
      <c r="AW1618" s="119">
        <v>327.18064750539423</v>
      </c>
      <c r="AX1618" s="119">
        <v>370.16319590329215</v>
      </c>
      <c r="AY1618" s="119">
        <v>429.19104934545612</v>
      </c>
      <c r="AZ1618" s="119">
        <v>560.68020643029274</v>
      </c>
      <c r="BA1618" s="119"/>
    </row>
    <row r="1619" spans="1:53" x14ac:dyDescent="0.25">
      <c r="A1619" s="180" t="s">
        <v>2882</v>
      </c>
      <c r="B1619" s="181">
        <v>5</v>
      </c>
      <c r="C1619" s="182" t="s">
        <v>2883</v>
      </c>
      <c r="D1619" s="31"/>
      <c r="E1619" s="32"/>
      <c r="F1619" s="160">
        <v>1289</v>
      </c>
      <c r="G1619" s="109">
        <v>1078</v>
      </c>
      <c r="H1619" s="110">
        <v>1074</v>
      </c>
      <c r="I1619" s="110">
        <v>1057</v>
      </c>
      <c r="J1619" s="110">
        <v>1041</v>
      </c>
      <c r="K1619" s="110">
        <v>993</v>
      </c>
      <c r="L1619" s="110">
        <v>963</v>
      </c>
      <c r="M1619" s="111"/>
      <c r="N1619" s="112">
        <v>0.38906284281100106</v>
      </c>
      <c r="O1619" s="112">
        <v>0.28856616965007736</v>
      </c>
      <c r="P1619" s="113">
        <v>0.35642878789636134</v>
      </c>
      <c r="Q1619" s="113">
        <v>0.33586002493457329</v>
      </c>
      <c r="R1619" s="113">
        <v>0.3551244721939904</v>
      </c>
      <c r="S1619" s="207">
        <v>0.42306297759726597</v>
      </c>
      <c r="T1619" s="113">
        <v>0.49478135629989767</v>
      </c>
      <c r="U1619" s="111"/>
      <c r="V1619" s="114">
        <v>73.116824000000008</v>
      </c>
      <c r="W1619" s="114">
        <v>71.28</v>
      </c>
      <c r="X1619" s="115">
        <v>71.077018567772228</v>
      </c>
      <c r="Y1619" s="115">
        <v>70.243761766490167</v>
      </c>
      <c r="Z1619" s="115">
        <v>70.559386658975171</v>
      </c>
      <c r="AA1619" s="119">
        <v>68.712494114462174</v>
      </c>
      <c r="AB1619" s="115">
        <v>67.393260997337549</v>
      </c>
      <c r="AC1619" s="115"/>
      <c r="AD1619" s="116">
        <v>31.744366661226518</v>
      </c>
      <c r="AE1619" s="116">
        <v>31.75516025027396</v>
      </c>
      <c r="AF1619" s="115">
        <v>31.771026150586284</v>
      </c>
      <c r="AG1619" s="115">
        <v>31.764779909296365</v>
      </c>
      <c r="AH1619" s="115">
        <v>31.753751948575658</v>
      </c>
      <c r="AI1619" s="119">
        <v>44.286264683042646</v>
      </c>
      <c r="AJ1619" s="117">
        <v>57.894736842105267</v>
      </c>
      <c r="AK1619" s="115"/>
      <c r="AL1619" s="118">
        <v>7.5733617753623177</v>
      </c>
      <c r="AM1619" s="118">
        <v>7.9701559016393446</v>
      </c>
      <c r="AN1619" s="115">
        <v>8.182218949916594</v>
      </c>
      <c r="AO1619" s="115">
        <v>8.0479567164179091</v>
      </c>
      <c r="AP1619" s="115">
        <v>8.2066549048316251</v>
      </c>
      <c r="AQ1619" s="119">
        <v>7.8838133863148805</v>
      </c>
      <c r="AR1619" s="115">
        <v>7.4348000000000001</v>
      </c>
      <c r="AS1619" s="115"/>
      <c r="AT1619" s="118">
        <v>538.87979073231384</v>
      </c>
      <c r="AU1619" s="118">
        <v>241.72833991534199</v>
      </c>
      <c r="AV1619" s="119">
        <v>419.63148052353358</v>
      </c>
      <c r="AW1619" s="119">
        <v>366.27346899772795</v>
      </c>
      <c r="AX1619" s="119">
        <v>419.116613742646</v>
      </c>
      <c r="AY1619" s="119">
        <v>623.16524301368918</v>
      </c>
      <c r="AZ1619" s="119">
        <v>916.65100415768745</v>
      </c>
      <c r="BA1619" s="119"/>
    </row>
    <row r="1620" spans="1:53" x14ac:dyDescent="0.25">
      <c r="A1620" s="180"/>
      <c r="B1620" s="183"/>
      <c r="C1620" s="182"/>
      <c r="D1620" s="31"/>
      <c r="E1620" s="32"/>
      <c r="F1620" s="160"/>
      <c r="G1620" s="109"/>
      <c r="H1620" s="110"/>
      <c r="I1620" s="110"/>
      <c r="J1620" s="110"/>
      <c r="K1620" s="110"/>
      <c r="L1620" s="110" t="s">
        <v>15</v>
      </c>
      <c r="M1620" s="111"/>
      <c r="N1620" s="112"/>
      <c r="O1620" s="112"/>
      <c r="P1620" s="113"/>
      <c r="Q1620" s="113"/>
      <c r="R1620" s="113"/>
      <c r="S1620" s="207"/>
      <c r="T1620" s="113"/>
      <c r="U1620" s="111"/>
      <c r="V1620" s="114"/>
      <c r="W1620" s="114"/>
      <c r="X1620" s="115"/>
      <c r="Y1620" s="115"/>
      <c r="Z1620" s="115"/>
      <c r="AA1620" s="119"/>
      <c r="AB1620" s="115"/>
      <c r="AC1620" s="115"/>
      <c r="AD1620" s="116"/>
      <c r="AE1620" s="116"/>
      <c r="AF1620" s="115"/>
      <c r="AG1620" s="115"/>
      <c r="AH1620" s="115"/>
      <c r="AI1620" s="119"/>
      <c r="AJ1620" s="120"/>
      <c r="AK1620" s="115"/>
      <c r="AL1620" s="118"/>
      <c r="AM1620" s="118"/>
      <c r="AN1620" s="115"/>
      <c r="AO1620" s="115"/>
      <c r="AP1620" s="115"/>
      <c r="AQ1620" s="119"/>
      <c r="AR1620" s="115"/>
      <c r="AS1620" s="115"/>
      <c r="AT1620" s="118"/>
      <c r="AU1620" s="118"/>
      <c r="AV1620" s="119"/>
      <c r="AW1620" s="119"/>
      <c r="AX1620" s="119"/>
      <c r="AY1620" s="119"/>
      <c r="AZ1620" s="119"/>
      <c r="BA1620" s="119"/>
    </row>
    <row r="1621" spans="1:53" x14ac:dyDescent="0.25">
      <c r="A1621" s="177" t="s">
        <v>2884</v>
      </c>
      <c r="B1621" s="178"/>
      <c r="C1621" s="179" t="s">
        <v>2885</v>
      </c>
      <c r="D1621" s="31"/>
      <c r="E1621" s="32"/>
      <c r="F1621" s="159">
        <v>12070</v>
      </c>
      <c r="G1621" s="97">
        <v>13513</v>
      </c>
      <c r="H1621" s="98">
        <v>14378</v>
      </c>
      <c r="I1621" s="98">
        <v>14521</v>
      </c>
      <c r="J1621" s="98">
        <v>14669</v>
      </c>
      <c r="K1621" s="98">
        <v>15122</v>
      </c>
      <c r="L1621" s="98">
        <v>11548</v>
      </c>
      <c r="M1621" s="121"/>
      <c r="N1621" s="100">
        <v>0.41576374898998392</v>
      </c>
      <c r="O1621" s="100">
        <v>0.32449897027853769</v>
      </c>
      <c r="P1621" s="101">
        <v>0.4263757853752041</v>
      </c>
      <c r="Q1621" s="101">
        <v>0.41307890004383674</v>
      </c>
      <c r="R1621" s="101">
        <v>0.44124837616572316</v>
      </c>
      <c r="S1621" s="206">
        <v>0.50804947266447953</v>
      </c>
      <c r="T1621" s="101">
        <v>0.57266184301865741</v>
      </c>
      <c r="U1621" s="121"/>
      <c r="V1621" s="102">
        <v>73.110845119304074</v>
      </c>
      <c r="W1621" s="102">
        <v>74.08</v>
      </c>
      <c r="X1621" s="103">
        <v>75.252070390998824</v>
      </c>
      <c r="Y1621" s="103">
        <v>75.256320004191977</v>
      </c>
      <c r="Z1621" s="103">
        <v>75.991696970871857</v>
      </c>
      <c r="AA1621" s="107">
        <v>76.023937337214477</v>
      </c>
      <c r="AB1621" s="103">
        <v>75.894371145723042</v>
      </c>
      <c r="AC1621" s="103"/>
      <c r="AD1621" s="104">
        <v>51.963576958488623</v>
      </c>
      <c r="AE1621" s="104">
        <v>46.934869853295766</v>
      </c>
      <c r="AF1621" s="103">
        <v>47.073711496574802</v>
      </c>
      <c r="AG1621" s="103">
        <v>47.019050973822374</v>
      </c>
      <c r="AH1621" s="103">
        <v>46.922545880613711</v>
      </c>
      <c r="AI1621" s="107">
        <v>52.991459596872801</v>
      </c>
      <c r="AJ1621" s="105">
        <v>61.026352288488205</v>
      </c>
      <c r="AK1621" s="103"/>
      <c r="AL1621" s="106">
        <v>7.3382871206671396</v>
      </c>
      <c r="AM1621" s="106">
        <v>7.9855736017292633</v>
      </c>
      <c r="AN1621" s="103">
        <v>8.1925848905717995</v>
      </c>
      <c r="AO1621" s="103">
        <v>8.1102334384093115</v>
      </c>
      <c r="AP1621" s="103">
        <v>8.2885350453528108</v>
      </c>
      <c r="AQ1621" s="107">
        <v>7.9864367450846601</v>
      </c>
      <c r="AR1621" s="103">
        <v>7.5015662344266465</v>
      </c>
      <c r="AS1621" s="103"/>
      <c r="AT1621" s="106">
        <v>537.88221803050897</v>
      </c>
      <c r="AU1621" s="106">
        <v>262.72460777331918</v>
      </c>
      <c r="AV1621" s="107">
        <v>530.57399764427635</v>
      </c>
      <c r="AW1621" s="107">
        <v>488.79640920352853</v>
      </c>
      <c r="AX1621" s="107">
        <v>573.143538748982</v>
      </c>
      <c r="AY1621" s="107">
        <v>826.10323984281456</v>
      </c>
      <c r="AZ1621" s="107">
        <v>1137.507470119353</v>
      </c>
      <c r="BA1621" s="107"/>
    </row>
    <row r="1622" spans="1:53" x14ac:dyDescent="0.25">
      <c r="A1622" s="180" t="s">
        <v>2886</v>
      </c>
      <c r="B1622" s="181">
        <v>1</v>
      </c>
      <c r="C1622" s="182" t="s">
        <v>2887</v>
      </c>
      <c r="D1622" s="31"/>
      <c r="E1622" s="32"/>
      <c r="F1622" s="160">
        <v>3442</v>
      </c>
      <c r="G1622" s="109">
        <v>2978</v>
      </c>
      <c r="H1622" s="110">
        <v>2984</v>
      </c>
      <c r="I1622" s="110">
        <v>2947</v>
      </c>
      <c r="J1622" s="110">
        <v>2908</v>
      </c>
      <c r="K1622" s="110">
        <v>2794</v>
      </c>
      <c r="L1622" s="110">
        <v>2385</v>
      </c>
      <c r="M1622" s="111"/>
      <c r="N1622" s="112">
        <v>0.44741162512110005</v>
      </c>
      <c r="O1622" s="112">
        <v>0.37422091590972706</v>
      </c>
      <c r="P1622" s="113">
        <v>0.50104075400114045</v>
      </c>
      <c r="Q1622" s="113">
        <v>0.49056114838031073</v>
      </c>
      <c r="R1622" s="113">
        <v>0.52111650878368976</v>
      </c>
      <c r="S1622" s="207">
        <v>0.57467113708086492</v>
      </c>
      <c r="T1622" s="113">
        <v>0.61770129588908196</v>
      </c>
      <c r="U1622" s="111"/>
      <c r="V1622" s="114">
        <v>72.975469700000005</v>
      </c>
      <c r="W1622" s="114">
        <v>74.19</v>
      </c>
      <c r="X1622" s="115">
        <v>75.483941248989908</v>
      </c>
      <c r="Y1622" s="115">
        <v>75.652052256344561</v>
      </c>
      <c r="Z1622" s="115">
        <v>76.236412200059448</v>
      </c>
      <c r="AA1622" s="119">
        <v>76.759899036122761</v>
      </c>
      <c r="AB1622" s="115">
        <v>76.995690820423889</v>
      </c>
      <c r="AC1622" s="115"/>
      <c r="AD1622" s="116">
        <v>73.587046875898281</v>
      </c>
      <c r="AE1622" s="116">
        <v>73.607302866182764</v>
      </c>
      <c r="AF1622" s="115">
        <v>73.637077904047246</v>
      </c>
      <c r="AG1622" s="115">
        <v>73.625355778781298</v>
      </c>
      <c r="AH1622" s="115">
        <v>73.604659950523015</v>
      </c>
      <c r="AI1622" s="119">
        <v>67.400028976514022</v>
      </c>
      <c r="AJ1622" s="117">
        <v>60.629921259842526</v>
      </c>
      <c r="AK1622" s="115"/>
      <c r="AL1622" s="118">
        <v>7.2625611738148974</v>
      </c>
      <c r="AM1622" s="118">
        <v>7.4813408119658131</v>
      </c>
      <c r="AN1622" s="115">
        <v>9.687605214958074</v>
      </c>
      <c r="AO1622" s="115">
        <v>9.5495632116004305</v>
      </c>
      <c r="AP1622" s="115">
        <v>9.713385542168675</v>
      </c>
      <c r="AQ1622" s="119">
        <v>9.5151571074478056</v>
      </c>
      <c r="AR1622" s="115">
        <v>8.7874999999999996</v>
      </c>
      <c r="AS1622" s="115"/>
      <c r="AT1622" s="118">
        <v>553.93869980776515</v>
      </c>
      <c r="AU1622" s="118">
        <v>325.3580173522592</v>
      </c>
      <c r="AV1622" s="119">
        <v>611.17895872997849</v>
      </c>
      <c r="AW1622" s="119">
        <v>578.80404500577401</v>
      </c>
      <c r="AX1622" s="119">
        <v>672.8290750383585</v>
      </c>
      <c r="AY1622" s="119">
        <v>931.13750249837176</v>
      </c>
      <c r="AZ1622" s="119">
        <v>1262.3717366557048</v>
      </c>
      <c r="BA1622" s="119"/>
    </row>
    <row r="1623" spans="1:53" x14ac:dyDescent="0.25">
      <c r="A1623" s="180" t="s">
        <v>2888</v>
      </c>
      <c r="B1623" s="181">
        <v>2</v>
      </c>
      <c r="C1623" s="182" t="s">
        <v>2889</v>
      </c>
      <c r="D1623" s="31"/>
      <c r="E1623" s="32"/>
      <c r="F1623" s="160">
        <v>740</v>
      </c>
      <c r="G1623" s="109">
        <v>686</v>
      </c>
      <c r="H1623" s="110">
        <v>745</v>
      </c>
      <c r="I1623" s="110">
        <v>746</v>
      </c>
      <c r="J1623" s="110">
        <v>747</v>
      </c>
      <c r="K1623" s="110">
        <v>750</v>
      </c>
      <c r="L1623" s="110">
        <v>596</v>
      </c>
      <c r="M1623" s="111"/>
      <c r="N1623" s="112">
        <v>0.45741127241846485</v>
      </c>
      <c r="O1623" s="112">
        <v>0.36223468457763025</v>
      </c>
      <c r="P1623" s="113">
        <v>0.37718610979410028</v>
      </c>
      <c r="Q1623" s="113">
        <v>0.3529516265135606</v>
      </c>
      <c r="R1623" s="113">
        <v>0.3616409608378427</v>
      </c>
      <c r="S1623" s="207">
        <v>0.40508356604568224</v>
      </c>
      <c r="T1623" s="113">
        <v>0.46089699827890207</v>
      </c>
      <c r="U1623" s="111"/>
      <c r="V1623" s="114">
        <v>73.328855450000006</v>
      </c>
      <c r="W1623" s="114">
        <v>73.540000000000006</v>
      </c>
      <c r="X1623" s="115">
        <v>74.374239945325726</v>
      </c>
      <c r="Y1623" s="115">
        <v>74.122826434964892</v>
      </c>
      <c r="Z1623" s="115">
        <v>74.805749665709314</v>
      </c>
      <c r="AA1623" s="119">
        <v>73.716284381084762</v>
      </c>
      <c r="AB1623" s="115">
        <v>72.620328472190877</v>
      </c>
      <c r="AC1623" s="115"/>
      <c r="AD1623" s="116">
        <v>62.546008063907109</v>
      </c>
      <c r="AE1623" s="116">
        <v>62.557169396275356</v>
      </c>
      <c r="AF1623" s="115">
        <v>62.573575856251637</v>
      </c>
      <c r="AG1623" s="115">
        <v>62.567116802198107</v>
      </c>
      <c r="AH1623" s="115">
        <v>62.555713112988997</v>
      </c>
      <c r="AI1623" s="119">
        <v>63.918078612422164</v>
      </c>
      <c r="AJ1623" s="117">
        <v>65.384615384615387</v>
      </c>
      <c r="AK1623" s="115"/>
      <c r="AL1623" s="118">
        <v>9.1537754420432211</v>
      </c>
      <c r="AM1623" s="118">
        <v>9.4863927400468384</v>
      </c>
      <c r="AN1623" s="115">
        <v>7.6261731089752089</v>
      </c>
      <c r="AO1623" s="115">
        <v>7.5284560728744934</v>
      </c>
      <c r="AP1623" s="115">
        <v>7.6953541082164323</v>
      </c>
      <c r="AQ1623" s="119">
        <v>7.123460869237249</v>
      </c>
      <c r="AR1623" s="115">
        <v>6.9210000000000003</v>
      </c>
      <c r="AS1623" s="115"/>
      <c r="AT1623" s="118">
        <v>549.60197101243864</v>
      </c>
      <c r="AU1623" s="118">
        <v>283.87589857113471</v>
      </c>
      <c r="AV1623" s="119">
        <v>352.2428311514895</v>
      </c>
      <c r="AW1623" s="119">
        <v>298.50126037562399</v>
      </c>
      <c r="AX1623" s="119">
        <v>310.59876702927664</v>
      </c>
      <c r="AY1623" s="119">
        <v>447.25238224401255</v>
      </c>
      <c r="AZ1623" s="119">
        <v>661.20484555058499</v>
      </c>
      <c r="BA1623" s="119"/>
    </row>
    <row r="1624" spans="1:53" x14ac:dyDescent="0.25">
      <c r="A1624" s="180" t="s">
        <v>2890</v>
      </c>
      <c r="B1624" s="181">
        <v>3</v>
      </c>
      <c r="C1624" s="182" t="s">
        <v>2891</v>
      </c>
      <c r="D1624" s="31"/>
      <c r="E1624" s="32"/>
      <c r="F1624" s="160">
        <v>1406</v>
      </c>
      <c r="G1624" s="109">
        <v>1265</v>
      </c>
      <c r="H1624" s="110">
        <v>1330</v>
      </c>
      <c r="I1624" s="110">
        <v>1324</v>
      </c>
      <c r="J1624" s="110">
        <v>1318</v>
      </c>
      <c r="K1624" s="110">
        <v>1300</v>
      </c>
      <c r="L1624" s="110">
        <v>686</v>
      </c>
      <c r="M1624" s="111"/>
      <c r="N1624" s="112">
        <v>0.39876277017497386</v>
      </c>
      <c r="O1624" s="112">
        <v>0.29580363811703408</v>
      </c>
      <c r="P1624" s="113">
        <v>0.3301868129817031</v>
      </c>
      <c r="Q1624" s="113">
        <v>0.30102709133892502</v>
      </c>
      <c r="R1624" s="113">
        <v>0.30912381808125722</v>
      </c>
      <c r="S1624" s="207">
        <v>0.36090403234311491</v>
      </c>
      <c r="T1624" s="113">
        <v>0.42785223916830772</v>
      </c>
      <c r="U1624" s="111"/>
      <c r="V1624" s="114">
        <v>73.384653200000002</v>
      </c>
      <c r="W1624" s="114">
        <v>73.510000000000005</v>
      </c>
      <c r="X1624" s="115">
        <v>74.204024669189494</v>
      </c>
      <c r="Y1624" s="115">
        <v>73.926208830432032</v>
      </c>
      <c r="Z1624" s="115">
        <v>74.597942334017063</v>
      </c>
      <c r="AA1624" s="119">
        <v>74.058091506711037</v>
      </c>
      <c r="AB1624" s="115">
        <v>73.609611825429525</v>
      </c>
      <c r="AC1624" s="115"/>
      <c r="AD1624" s="116">
        <v>39.337391901432497</v>
      </c>
      <c r="AE1624" s="116">
        <v>39.353830673036128</v>
      </c>
      <c r="AF1624" s="115">
        <v>39.377994638365358</v>
      </c>
      <c r="AG1624" s="115">
        <v>39.368481534476111</v>
      </c>
      <c r="AH1624" s="115">
        <v>39.351685811872187</v>
      </c>
      <c r="AI1624" s="119">
        <v>47.339091674852625</v>
      </c>
      <c r="AJ1624" s="117">
        <v>56.000000000000007</v>
      </c>
      <c r="AK1624" s="115"/>
      <c r="AL1624" s="118">
        <v>7.2015293929712465</v>
      </c>
      <c r="AM1624" s="118">
        <v>7.4773990182328198</v>
      </c>
      <c r="AN1624" s="115">
        <v>7.726451980831893</v>
      </c>
      <c r="AO1624" s="115">
        <v>7.6122489361702135</v>
      </c>
      <c r="AP1624" s="115">
        <v>7.789074817518248</v>
      </c>
      <c r="AQ1624" s="119">
        <v>7.5336252043041982</v>
      </c>
      <c r="AR1624" s="115">
        <v>7.1981999999999999</v>
      </c>
      <c r="AS1624" s="115"/>
      <c r="AT1624" s="118">
        <v>536.05727663121547</v>
      </c>
      <c r="AU1624" s="118">
        <v>233.94058442909892</v>
      </c>
      <c r="AV1624" s="119">
        <v>301.91114548357388</v>
      </c>
      <c r="AW1624" s="119">
        <v>240.41922809320852</v>
      </c>
      <c r="AX1624" s="119">
        <v>251.21436930776946</v>
      </c>
      <c r="AY1624" s="119">
        <v>359.15467533827996</v>
      </c>
      <c r="AZ1624" s="119">
        <v>551.47953998574746</v>
      </c>
      <c r="BA1624" s="119"/>
    </row>
    <row r="1625" spans="1:53" x14ac:dyDescent="0.25">
      <c r="A1625" s="180" t="s">
        <v>2892</v>
      </c>
      <c r="B1625" s="181">
        <v>4</v>
      </c>
      <c r="C1625" s="182" t="s">
        <v>2893</v>
      </c>
      <c r="D1625" s="31"/>
      <c r="E1625" s="32"/>
      <c r="F1625" s="160">
        <v>1306</v>
      </c>
      <c r="G1625" s="109">
        <v>921</v>
      </c>
      <c r="H1625" s="110">
        <v>889</v>
      </c>
      <c r="I1625" s="110">
        <v>866</v>
      </c>
      <c r="J1625" s="110">
        <v>842</v>
      </c>
      <c r="K1625" s="110">
        <v>776</v>
      </c>
      <c r="L1625" s="110">
        <v>760</v>
      </c>
      <c r="M1625" s="111"/>
      <c r="N1625" s="112">
        <v>0.40418326054817239</v>
      </c>
      <c r="O1625" s="112">
        <v>0.30922925426536346</v>
      </c>
      <c r="P1625" s="113">
        <v>0.34542878255983156</v>
      </c>
      <c r="Q1625" s="113">
        <v>0.32019382956807407</v>
      </c>
      <c r="R1625" s="113">
        <v>0.33055362107616409</v>
      </c>
      <c r="S1625" s="207">
        <v>0.39994349506015858</v>
      </c>
      <c r="T1625" s="113">
        <v>0.47543004098632835</v>
      </c>
      <c r="U1625" s="111"/>
      <c r="V1625" s="127">
        <v>72.149663000000004</v>
      </c>
      <c r="W1625" s="127">
        <v>73.650000000000006</v>
      </c>
      <c r="X1625" s="115">
        <v>75.136741761455724</v>
      </c>
      <c r="Y1625" s="115">
        <v>75.208418962990052</v>
      </c>
      <c r="Z1625" s="115">
        <v>76.21199846909731</v>
      </c>
      <c r="AA1625" s="119">
        <v>76.496654076057553</v>
      </c>
      <c r="AB1625" s="115">
        <v>76.561317411174912</v>
      </c>
      <c r="AC1625" s="115"/>
      <c r="AD1625" s="116">
        <v>44.616768610762428</v>
      </c>
      <c r="AE1625" s="116">
        <v>44.632927811420423</v>
      </c>
      <c r="AF1625" s="115">
        <v>44.656680824958336</v>
      </c>
      <c r="AG1625" s="115">
        <v>44.647329508550207</v>
      </c>
      <c r="AH1625" s="115">
        <v>44.630819427487161</v>
      </c>
      <c r="AI1625" s="119">
        <v>50.285050053923214</v>
      </c>
      <c r="AJ1625" s="117">
        <v>56.410256410256409</v>
      </c>
      <c r="AK1625" s="115"/>
      <c r="AL1625" s="118">
        <v>7.5500437100213214</v>
      </c>
      <c r="AM1625" s="118">
        <v>7.8189509765624994</v>
      </c>
      <c r="AN1625" s="115">
        <v>7.9842953545171982</v>
      </c>
      <c r="AO1625" s="115">
        <v>7.9648445614035088</v>
      </c>
      <c r="AP1625" s="115">
        <v>8.1010116438356174</v>
      </c>
      <c r="AQ1625" s="119">
        <v>7.8807182262905293</v>
      </c>
      <c r="AR1625" s="115">
        <v>7.5934999999999997</v>
      </c>
      <c r="AS1625" s="115"/>
      <c r="AT1625" s="118">
        <v>522.28617801752955</v>
      </c>
      <c r="AU1625" s="118">
        <v>241.67270782521678</v>
      </c>
      <c r="AV1625" s="119">
        <v>310.70425802038699</v>
      </c>
      <c r="AW1625" s="119">
        <v>254.64224108201526</v>
      </c>
      <c r="AX1625" s="119">
        <v>269.39255229314284</v>
      </c>
      <c r="AY1625" s="119">
        <v>430.94272122234173</v>
      </c>
      <c r="AZ1625" s="119">
        <v>677.53776524418549</v>
      </c>
      <c r="BA1625" s="119"/>
    </row>
    <row r="1626" spans="1:53" x14ac:dyDescent="0.25">
      <c r="A1626" s="180" t="s">
        <v>2894</v>
      </c>
      <c r="B1626" s="181">
        <v>5</v>
      </c>
      <c r="C1626" s="182" t="s">
        <v>2895</v>
      </c>
      <c r="D1626" s="31"/>
      <c r="E1626" s="32"/>
      <c r="F1626" s="160">
        <v>1247</v>
      </c>
      <c r="G1626" s="109">
        <v>985</v>
      </c>
      <c r="H1626" s="110">
        <v>969</v>
      </c>
      <c r="I1626" s="110">
        <v>951</v>
      </c>
      <c r="J1626" s="110">
        <v>932</v>
      </c>
      <c r="K1626" s="110">
        <v>878</v>
      </c>
      <c r="L1626" s="110">
        <v>856</v>
      </c>
      <c r="M1626" s="111"/>
      <c r="N1626" s="112">
        <v>0.42656931028735007</v>
      </c>
      <c r="O1626" s="112">
        <v>0.32077156267908502</v>
      </c>
      <c r="P1626" s="113">
        <v>0.36577698268580977</v>
      </c>
      <c r="Q1626" s="113">
        <v>0.33754728958158936</v>
      </c>
      <c r="R1626" s="113">
        <v>0.35066534119271997</v>
      </c>
      <c r="S1626" s="207">
        <v>0.41349216418870616</v>
      </c>
      <c r="T1626" s="113">
        <v>0.48598417039511749</v>
      </c>
      <c r="U1626" s="111"/>
      <c r="V1626" s="114">
        <v>73.466489899999999</v>
      </c>
      <c r="W1626" s="114">
        <v>73.83</v>
      </c>
      <c r="X1626" s="115">
        <v>74.810467549788456</v>
      </c>
      <c r="Y1626" s="115">
        <v>74.518442088110888</v>
      </c>
      <c r="Z1626" s="115">
        <v>75.402487444554282</v>
      </c>
      <c r="AA1626" s="119">
        <v>74.573485631853899</v>
      </c>
      <c r="AB1626" s="115">
        <v>73.786395566007513</v>
      </c>
      <c r="AC1626" s="115"/>
      <c r="AD1626" s="116">
        <v>56.363778987620371</v>
      </c>
      <c r="AE1626" s="116">
        <v>56.381594108494845</v>
      </c>
      <c r="AF1626" s="115">
        <v>56.407781221104379</v>
      </c>
      <c r="AG1626" s="115">
        <v>56.397471625000442</v>
      </c>
      <c r="AH1626" s="115">
        <v>56.379269667118322</v>
      </c>
      <c r="AI1626" s="119">
        <v>59.638294174287807</v>
      </c>
      <c r="AJ1626" s="117">
        <v>63.157894736842103</v>
      </c>
      <c r="AK1626" s="115"/>
      <c r="AL1626" s="118">
        <v>6.667203395585739</v>
      </c>
      <c r="AM1626" s="118">
        <v>6.9585251582278485</v>
      </c>
      <c r="AN1626" s="115">
        <v>7.148891626913386</v>
      </c>
      <c r="AO1626" s="115">
        <v>7.0150319526627225</v>
      </c>
      <c r="AP1626" s="115">
        <v>7.1714235036496357</v>
      </c>
      <c r="AQ1626" s="119">
        <v>7.3243658673121388</v>
      </c>
      <c r="AR1626" s="115">
        <v>7.4284999999999997</v>
      </c>
      <c r="AS1626" s="115"/>
      <c r="AT1626" s="118">
        <v>573.88959623405162</v>
      </c>
      <c r="AU1626" s="118">
        <v>255.89289631821364</v>
      </c>
      <c r="AV1626" s="119">
        <v>350.23863555718725</v>
      </c>
      <c r="AW1626" s="119">
        <v>287.40092637445684</v>
      </c>
      <c r="AX1626" s="119">
        <v>308.98985729625775</v>
      </c>
      <c r="AY1626" s="119">
        <v>472.88585724506265</v>
      </c>
      <c r="AZ1626" s="119">
        <v>730.45626893815722</v>
      </c>
      <c r="BA1626" s="119"/>
    </row>
    <row r="1627" spans="1:53" x14ac:dyDescent="0.25">
      <c r="A1627" s="180" t="s">
        <v>2896</v>
      </c>
      <c r="B1627" s="181">
        <v>6</v>
      </c>
      <c r="C1627" s="182" t="s">
        <v>2104</v>
      </c>
      <c r="D1627" s="31"/>
      <c r="E1627" s="32"/>
      <c r="F1627" s="160">
        <v>567</v>
      </c>
      <c r="G1627" s="109">
        <v>505</v>
      </c>
      <c r="H1627" s="110">
        <v>535</v>
      </c>
      <c r="I1627" s="110">
        <v>533</v>
      </c>
      <c r="J1627" s="110">
        <v>532</v>
      </c>
      <c r="K1627" s="110">
        <v>526</v>
      </c>
      <c r="L1627" s="110">
        <v>555</v>
      </c>
      <c r="M1627" s="111"/>
      <c r="N1627" s="112">
        <v>0.42479260678774994</v>
      </c>
      <c r="O1627" s="112">
        <v>0.33416277789208881</v>
      </c>
      <c r="P1627" s="113">
        <v>0.38828019943144576</v>
      </c>
      <c r="Q1627" s="113">
        <v>0.3676647612531887</v>
      </c>
      <c r="R1627" s="113">
        <v>0.38339619871453917</v>
      </c>
      <c r="S1627" s="207">
        <v>0.42133361446227252</v>
      </c>
      <c r="T1627" s="113">
        <v>0.47592859794962067</v>
      </c>
      <c r="U1627" s="111"/>
      <c r="V1627" s="114">
        <v>73.637602999999999</v>
      </c>
      <c r="W1627" s="114">
        <v>74.05</v>
      </c>
      <c r="X1627" s="115">
        <v>74.935525584541992</v>
      </c>
      <c r="Y1627" s="115">
        <v>74.820277450349721</v>
      </c>
      <c r="Z1627" s="115">
        <v>75.37567435079076</v>
      </c>
      <c r="AA1627" s="119">
        <v>75.48131724102106</v>
      </c>
      <c r="AB1627" s="115">
        <v>75.555764062769455</v>
      </c>
      <c r="AC1627" s="115"/>
      <c r="AD1627" s="116">
        <v>50.092093882395574</v>
      </c>
      <c r="AE1627" s="116">
        <v>50.102739083787249</v>
      </c>
      <c r="AF1627" s="115">
        <v>50.118386863533416</v>
      </c>
      <c r="AG1627" s="115">
        <v>50.112226494060394</v>
      </c>
      <c r="AH1627" s="115">
        <v>50.101350143080616</v>
      </c>
      <c r="AI1627" s="119">
        <v>57.24681960543262</v>
      </c>
      <c r="AJ1627" s="117">
        <v>65</v>
      </c>
      <c r="AK1627" s="115"/>
      <c r="AL1627" s="118">
        <v>7.9897234042553196</v>
      </c>
      <c r="AM1627" s="118">
        <v>8.3013597142857147</v>
      </c>
      <c r="AN1627" s="115">
        <v>8.4469935976917885</v>
      </c>
      <c r="AO1627" s="115">
        <v>8.3041666666666654</v>
      </c>
      <c r="AP1627" s="115">
        <v>8.5036366492146591</v>
      </c>
      <c r="AQ1627" s="119">
        <v>8.3991230258487128</v>
      </c>
      <c r="AR1627" s="115">
        <v>8.2506000000000004</v>
      </c>
      <c r="AS1627" s="115"/>
      <c r="AT1627" s="118">
        <v>533.82799316792762</v>
      </c>
      <c r="AU1627" s="118">
        <v>269.91714800495811</v>
      </c>
      <c r="AV1627" s="119">
        <v>392.95405010591952</v>
      </c>
      <c r="AW1627" s="119">
        <v>342.96016614231132</v>
      </c>
      <c r="AX1627" s="119">
        <v>375.21615590825314</v>
      </c>
      <c r="AY1627" s="119">
        <v>459.85545616168383</v>
      </c>
      <c r="AZ1627" s="119">
        <v>615.37719439350542</v>
      </c>
      <c r="BA1627" s="119"/>
    </row>
    <row r="1628" spans="1:53" x14ac:dyDescent="0.25">
      <c r="A1628" s="180" t="s">
        <v>2897</v>
      </c>
      <c r="B1628" s="181">
        <v>7</v>
      </c>
      <c r="C1628" s="182" t="s">
        <v>2898</v>
      </c>
      <c r="D1628" s="31"/>
      <c r="E1628" s="32"/>
      <c r="F1628" s="160">
        <v>3362</v>
      </c>
      <c r="G1628" s="109">
        <v>6173</v>
      </c>
      <c r="H1628" s="110">
        <v>6926</v>
      </c>
      <c r="I1628" s="110">
        <v>7154</v>
      </c>
      <c r="J1628" s="110">
        <v>7390</v>
      </c>
      <c r="K1628" s="110">
        <v>8098</v>
      </c>
      <c r="L1628" s="110">
        <v>5710</v>
      </c>
      <c r="M1628" s="111"/>
      <c r="N1628" s="112">
        <v>0.38248391022131462</v>
      </c>
      <c r="O1628" s="112">
        <v>0.29429243749305434</v>
      </c>
      <c r="P1628" s="113">
        <v>0.42512088723110603</v>
      </c>
      <c r="Q1628" s="113">
        <v>0.41486901493499445</v>
      </c>
      <c r="R1628" s="113">
        <v>0.44699808944336555</v>
      </c>
      <c r="S1628" s="207">
        <v>0.52717975464143962</v>
      </c>
      <c r="T1628" s="113">
        <v>0.6032402103141804</v>
      </c>
      <c r="U1628" s="111"/>
      <c r="V1628" s="114">
        <v>73.239579050000003</v>
      </c>
      <c r="W1628" s="114">
        <v>74.44</v>
      </c>
      <c r="X1628" s="115">
        <v>75.684757722333757</v>
      </c>
      <c r="Y1628" s="115">
        <v>75.763935621915266</v>
      </c>
      <c r="Z1628" s="115">
        <v>76.521682778178672</v>
      </c>
      <c r="AA1628" s="119">
        <v>76.663141766367801</v>
      </c>
      <c r="AB1628" s="115">
        <v>76.585493331798546</v>
      </c>
      <c r="AC1628" s="115"/>
      <c r="AD1628" s="116">
        <v>34.314095814061204</v>
      </c>
      <c r="AE1628" s="116">
        <v>34.316074316138042</v>
      </c>
      <c r="AF1628" s="115">
        <v>34.318982590353485</v>
      </c>
      <c r="AG1628" s="115">
        <v>34.31783763279487</v>
      </c>
      <c r="AH1628" s="115">
        <v>34.315816169582462</v>
      </c>
      <c r="AI1628" s="119">
        <v>47.204192099961347</v>
      </c>
      <c r="AJ1628" s="117">
        <v>61.210762331838566</v>
      </c>
      <c r="AK1628" s="115"/>
      <c r="AL1628" s="118">
        <v>7.1301942125984246</v>
      </c>
      <c r="AM1628" s="118">
        <v>7.5413174229877429</v>
      </c>
      <c r="AN1628" s="115">
        <v>7.8148432182626779</v>
      </c>
      <c r="AO1628" s="115">
        <v>7.7523457553956847</v>
      </c>
      <c r="AP1628" s="115">
        <v>7.9501426552106436</v>
      </c>
      <c r="AQ1628" s="119">
        <v>7.4846259298793498</v>
      </c>
      <c r="AR1628" s="115">
        <v>6.8913000000000002</v>
      </c>
      <c r="AS1628" s="115"/>
      <c r="AT1628" s="118">
        <v>513.01392929097312</v>
      </c>
      <c r="AU1628" s="118">
        <v>239.6994195561731</v>
      </c>
      <c r="AV1628" s="119">
        <v>623.02114532723522</v>
      </c>
      <c r="AW1628" s="119">
        <v>583.51186872572168</v>
      </c>
      <c r="AX1628" s="119">
        <v>700.04272408723023</v>
      </c>
      <c r="AY1628" s="119">
        <v>999.86482366375276</v>
      </c>
      <c r="AZ1628" s="119">
        <v>1378.4681278373068</v>
      </c>
      <c r="BA1628" s="119"/>
    </row>
    <row r="1629" spans="1:53" x14ac:dyDescent="0.25">
      <c r="A1629" s="180"/>
      <c r="B1629" s="183"/>
      <c r="C1629" s="182"/>
      <c r="D1629" s="31"/>
      <c r="E1629" s="32"/>
      <c r="F1629" s="160"/>
      <c r="G1629" s="109"/>
      <c r="H1629" s="110"/>
      <c r="I1629" s="110"/>
      <c r="J1629" s="110"/>
      <c r="K1629" s="110"/>
      <c r="L1629" s="110" t="s">
        <v>15</v>
      </c>
      <c r="M1629" s="111"/>
      <c r="N1629" s="112"/>
      <c r="O1629" s="112"/>
      <c r="P1629" s="113"/>
      <c r="Q1629" s="113"/>
      <c r="R1629" s="113"/>
      <c r="S1629" s="207"/>
      <c r="T1629" s="113"/>
      <c r="U1629" s="111"/>
      <c r="V1629" s="114"/>
      <c r="W1629" s="114"/>
      <c r="X1629" s="115"/>
      <c r="Y1629" s="115"/>
      <c r="Z1629" s="115"/>
      <c r="AA1629" s="119"/>
      <c r="AB1629" s="115"/>
      <c r="AC1629" s="115"/>
      <c r="AD1629" s="116"/>
      <c r="AE1629" s="116"/>
      <c r="AF1629" s="115"/>
      <c r="AG1629" s="115"/>
      <c r="AH1629" s="115"/>
      <c r="AI1629" s="119"/>
      <c r="AJ1629" s="120"/>
      <c r="AK1629" s="115"/>
      <c r="AL1629" s="118"/>
      <c r="AM1629" s="118"/>
      <c r="AN1629" s="115"/>
      <c r="AO1629" s="115"/>
      <c r="AP1629" s="115"/>
      <c r="AQ1629" s="119"/>
      <c r="AR1629" s="115"/>
      <c r="AS1629" s="115"/>
      <c r="AT1629" s="118"/>
      <c r="AU1629" s="118"/>
      <c r="AV1629" s="119"/>
      <c r="AW1629" s="119"/>
      <c r="AX1629" s="119"/>
      <c r="AY1629" s="119"/>
      <c r="AZ1629" s="119"/>
      <c r="BA1629" s="119"/>
    </row>
    <row r="1630" spans="1:53" x14ac:dyDescent="0.25">
      <c r="A1630" s="177" t="s">
        <v>2899</v>
      </c>
      <c r="B1630" s="178"/>
      <c r="C1630" s="179" t="s">
        <v>2900</v>
      </c>
      <c r="D1630" s="31"/>
      <c r="E1630" s="32"/>
      <c r="F1630" s="159">
        <v>175216</v>
      </c>
      <c r="G1630" s="97">
        <v>200662</v>
      </c>
      <c r="H1630" s="98">
        <v>216344</v>
      </c>
      <c r="I1630" s="98">
        <v>219564</v>
      </c>
      <c r="J1630" s="98">
        <v>222877</v>
      </c>
      <c r="K1630" s="98">
        <v>233151</v>
      </c>
      <c r="L1630" s="98">
        <v>240013</v>
      </c>
      <c r="M1630" s="121"/>
      <c r="N1630" s="100">
        <v>0.43304125905416524</v>
      </c>
      <c r="O1630" s="100">
        <v>0.3749566658924639</v>
      </c>
      <c r="P1630" s="101">
        <v>0.49845884250836403</v>
      </c>
      <c r="Q1630" s="101">
        <v>0.4931048948281832</v>
      </c>
      <c r="R1630" s="101">
        <v>0.52532739696189379</v>
      </c>
      <c r="S1630" s="206">
        <v>0.60836390028471132</v>
      </c>
      <c r="T1630" s="101">
        <v>0.68656992916611637</v>
      </c>
      <c r="U1630" s="121"/>
      <c r="V1630" s="102">
        <v>72.654318347370136</v>
      </c>
      <c r="W1630" s="102">
        <v>75.760000000000005</v>
      </c>
      <c r="X1630" s="103">
        <v>78.17962430713294</v>
      </c>
      <c r="Y1630" s="103">
        <v>78.865371793037824</v>
      </c>
      <c r="Z1630" s="103">
        <v>79.829617455884772</v>
      </c>
      <c r="AA1630" s="107">
        <v>81.438739545600583</v>
      </c>
      <c r="AB1630" s="103">
        <v>82.281184016346074</v>
      </c>
      <c r="AC1630" s="103"/>
      <c r="AD1630" s="104">
        <v>45.110719687989636</v>
      </c>
      <c r="AE1630" s="104">
        <v>46.694541643017082</v>
      </c>
      <c r="AF1630" s="103">
        <v>47.057051701637498</v>
      </c>
      <c r="AG1630" s="103">
        <v>46.91433523099343</v>
      </c>
      <c r="AH1630" s="103">
        <v>46.662364236052589</v>
      </c>
      <c r="AI1630" s="107">
        <v>59.802502678362089</v>
      </c>
      <c r="AJ1630" s="105">
        <v>73.362423512889961</v>
      </c>
      <c r="AK1630" s="103"/>
      <c r="AL1630" s="106">
        <v>8.507172845301799</v>
      </c>
      <c r="AM1630" s="106">
        <v>9.4377041674880751</v>
      </c>
      <c r="AN1630" s="103">
        <v>9.6692875135014997</v>
      </c>
      <c r="AO1630" s="103">
        <v>9.5947759681536944</v>
      </c>
      <c r="AP1630" s="103">
        <v>9.7399020326019663</v>
      </c>
      <c r="AQ1630" s="107">
        <v>9.5570048228804581</v>
      </c>
      <c r="AR1630" s="103">
        <v>9.0922333836427853</v>
      </c>
      <c r="AS1630" s="103"/>
      <c r="AT1630" s="106">
        <v>552.57108864315626</v>
      </c>
      <c r="AU1630" s="106">
        <v>341.49224791223338</v>
      </c>
      <c r="AV1630" s="107">
        <v>709.48909420697328</v>
      </c>
      <c r="AW1630" s="107">
        <v>683.73304876818463</v>
      </c>
      <c r="AX1630" s="107">
        <v>800.59015686437328</v>
      </c>
      <c r="AY1630" s="107">
        <v>1067.3302094663811</v>
      </c>
      <c r="AZ1630" s="107">
        <v>1396.4057456810317</v>
      </c>
      <c r="BA1630" s="107"/>
    </row>
    <row r="1631" spans="1:53" x14ac:dyDescent="0.25">
      <c r="A1631" s="180" t="s">
        <v>2901</v>
      </c>
      <c r="B1631" s="181">
        <v>1</v>
      </c>
      <c r="C1631" s="182" t="s">
        <v>2902</v>
      </c>
      <c r="D1631" s="31"/>
      <c r="E1631" s="32"/>
      <c r="F1631" s="160">
        <v>38358</v>
      </c>
      <c r="G1631" s="109">
        <v>46464</v>
      </c>
      <c r="H1631" s="110">
        <v>50662</v>
      </c>
      <c r="I1631" s="110">
        <v>51650</v>
      </c>
      <c r="J1631" s="110">
        <v>52666</v>
      </c>
      <c r="K1631" s="110">
        <v>55824</v>
      </c>
      <c r="L1631" s="110">
        <v>54775</v>
      </c>
      <c r="M1631" s="111"/>
      <c r="N1631" s="112">
        <v>0.40819593325462922</v>
      </c>
      <c r="O1631" s="112">
        <v>0.35513290464566688</v>
      </c>
      <c r="P1631" s="113">
        <v>0.47925987626490646</v>
      </c>
      <c r="Q1631" s="113">
        <v>0.47424982258841697</v>
      </c>
      <c r="R1631" s="113">
        <v>0.50498769452133874</v>
      </c>
      <c r="S1631" s="207">
        <v>0.60872271039284864</v>
      </c>
      <c r="T1631" s="113">
        <v>0.70394655917386917</v>
      </c>
      <c r="U1631" s="111"/>
      <c r="V1631" s="114">
        <v>73.328855450000006</v>
      </c>
      <c r="W1631" s="114">
        <v>75.760000000000005</v>
      </c>
      <c r="X1631" s="115">
        <v>77.908662195264142</v>
      </c>
      <c r="Y1631" s="115">
        <v>78.382393213726147</v>
      </c>
      <c r="Z1631" s="115">
        <v>79.267869031799947</v>
      </c>
      <c r="AA1631" s="119">
        <v>80.543806326582398</v>
      </c>
      <c r="AB1631" s="115">
        <v>81.226093819487701</v>
      </c>
      <c r="AC1631" s="115"/>
      <c r="AD1631" s="116">
        <v>32.726557825635687</v>
      </c>
      <c r="AE1631" s="116">
        <v>32.743919181359935</v>
      </c>
      <c r="AF1631" s="115">
        <v>32.769439287600491</v>
      </c>
      <c r="AG1631" s="115">
        <v>32.759392285023587</v>
      </c>
      <c r="AH1631" s="115">
        <v>32.741653945334747</v>
      </c>
      <c r="AI1631" s="119">
        <v>53.383135070098433</v>
      </c>
      <c r="AJ1631" s="117">
        <v>75.797291393621663</v>
      </c>
      <c r="AK1631" s="115"/>
      <c r="AL1631" s="118">
        <v>8.4679608289768478</v>
      </c>
      <c r="AM1631" s="118">
        <v>8.9089012275731836</v>
      </c>
      <c r="AN1631" s="115">
        <v>10.025548942602871</v>
      </c>
      <c r="AO1631" s="115">
        <v>9.9479101839439981</v>
      </c>
      <c r="AP1631" s="115">
        <v>10.083578442316002</v>
      </c>
      <c r="AQ1631" s="119">
        <v>10.041824234429754</v>
      </c>
      <c r="AR1631" s="115">
        <v>9.6649999999999991</v>
      </c>
      <c r="AS1631" s="115"/>
      <c r="AT1631" s="118">
        <v>565.96411782800135</v>
      </c>
      <c r="AU1631" s="118">
        <v>357.32716122049885</v>
      </c>
      <c r="AV1631" s="119">
        <v>741.28800244733907</v>
      </c>
      <c r="AW1631" s="119">
        <v>716.62388876420061</v>
      </c>
      <c r="AX1631" s="119">
        <v>838.068631950694</v>
      </c>
      <c r="AY1631" s="119">
        <v>1114.0001643749711</v>
      </c>
      <c r="AZ1631" s="119">
        <v>1451.1762213855693</v>
      </c>
      <c r="BA1631" s="119"/>
    </row>
    <row r="1632" spans="1:53" x14ac:dyDescent="0.25">
      <c r="A1632" s="180" t="s">
        <v>2903</v>
      </c>
      <c r="B1632" s="181">
        <v>2</v>
      </c>
      <c r="C1632" s="182" t="s">
        <v>2904</v>
      </c>
      <c r="D1632" s="31"/>
      <c r="E1632" s="32"/>
      <c r="F1632" s="160">
        <v>3926</v>
      </c>
      <c r="G1632" s="109">
        <v>6618</v>
      </c>
      <c r="H1632" s="110">
        <v>7636</v>
      </c>
      <c r="I1632" s="110">
        <v>7947</v>
      </c>
      <c r="J1632" s="110">
        <v>8271</v>
      </c>
      <c r="K1632" s="110">
        <v>9321</v>
      </c>
      <c r="L1632" s="110">
        <v>9784</v>
      </c>
      <c r="M1632" s="111"/>
      <c r="N1632" s="112">
        <v>0.43365387499969354</v>
      </c>
      <c r="O1632" s="112">
        <v>0.38295906409716374</v>
      </c>
      <c r="P1632" s="113">
        <v>0.51124295662414365</v>
      </c>
      <c r="Q1632" s="113">
        <v>0.50744489056383812</v>
      </c>
      <c r="R1632" s="113">
        <v>0.53926931178057547</v>
      </c>
      <c r="S1632" s="207">
        <v>0.60627671062469735</v>
      </c>
      <c r="T1632" s="113">
        <v>0.66852623606063222</v>
      </c>
      <c r="U1632" s="111"/>
      <c r="V1632" s="114">
        <v>72.8489948</v>
      </c>
      <c r="W1632" s="114">
        <v>75.63</v>
      </c>
      <c r="X1632" s="115">
        <v>77.495800464564212</v>
      </c>
      <c r="Y1632" s="115">
        <v>78.157127401920903</v>
      </c>
      <c r="Z1632" s="115">
        <v>78.922651627667335</v>
      </c>
      <c r="AA1632" s="119">
        <v>79.614935650099255</v>
      </c>
      <c r="AB1632" s="115">
        <v>79.577765292558681</v>
      </c>
      <c r="AC1632" s="115"/>
      <c r="AD1632" s="116">
        <v>57.729883447311103</v>
      </c>
      <c r="AE1632" s="116">
        <v>57.742173816190586</v>
      </c>
      <c r="AF1632" s="115">
        <v>57.760239889170251</v>
      </c>
      <c r="AG1632" s="115">
        <v>57.753127462596851</v>
      </c>
      <c r="AH1632" s="115">
        <v>57.740570221011097</v>
      </c>
      <c r="AI1632" s="119">
        <v>66.152184957454665</v>
      </c>
      <c r="AJ1632" s="117">
        <v>75.279503105590067</v>
      </c>
      <c r="AK1632" s="115"/>
      <c r="AL1632" s="118">
        <v>7.9960760773966566</v>
      </c>
      <c r="AM1632" s="118">
        <v>8.2732023659306009</v>
      </c>
      <c r="AN1632" s="115">
        <v>9.1451630867754741</v>
      </c>
      <c r="AO1632" s="115">
        <v>9.0902112347354151</v>
      </c>
      <c r="AP1632" s="115">
        <v>9.2604691383812003</v>
      </c>
      <c r="AQ1632" s="119">
        <v>9.0440314722000608</v>
      </c>
      <c r="AR1632" s="115">
        <v>8.6066000000000003</v>
      </c>
      <c r="AS1632" s="115"/>
      <c r="AT1632" s="118">
        <v>537.23908926359866</v>
      </c>
      <c r="AU1632" s="118">
        <v>354.78296224364675</v>
      </c>
      <c r="AV1632" s="119">
        <v>723.73885083126333</v>
      </c>
      <c r="AW1632" s="119">
        <v>702.66665140946407</v>
      </c>
      <c r="AX1632" s="119">
        <v>815.97048725450975</v>
      </c>
      <c r="AY1632" s="119">
        <v>1073.8463448746043</v>
      </c>
      <c r="AZ1632" s="119">
        <v>1382.8714587986956</v>
      </c>
      <c r="BA1632" s="119"/>
    </row>
    <row r="1633" spans="1:53" x14ac:dyDescent="0.25">
      <c r="A1633" s="180" t="s">
        <v>2905</v>
      </c>
      <c r="B1633" s="181">
        <v>3</v>
      </c>
      <c r="C1633" s="182" t="s">
        <v>2906</v>
      </c>
      <c r="D1633" s="31"/>
      <c r="E1633" s="32"/>
      <c r="F1633" s="160">
        <v>2277</v>
      </c>
      <c r="G1633" s="109">
        <v>2224</v>
      </c>
      <c r="H1633" s="110">
        <v>2348</v>
      </c>
      <c r="I1633" s="110">
        <v>2354</v>
      </c>
      <c r="J1633" s="110">
        <v>2360</v>
      </c>
      <c r="K1633" s="110">
        <v>2377</v>
      </c>
      <c r="L1633" s="110">
        <v>2269</v>
      </c>
      <c r="M1633" s="111"/>
      <c r="N1633" s="112">
        <v>0.46222181199487467</v>
      </c>
      <c r="O1633" s="112">
        <v>0.37265425404164221</v>
      </c>
      <c r="P1633" s="113">
        <v>0.50938628641726513</v>
      </c>
      <c r="Q1633" s="113">
        <v>0.50118987729824882</v>
      </c>
      <c r="R1633" s="113">
        <v>0.53902918467237193</v>
      </c>
      <c r="S1633" s="207">
        <v>0.56794992765776853</v>
      </c>
      <c r="T1633" s="113">
        <v>0.60516768224187989</v>
      </c>
      <c r="U1633" s="111"/>
      <c r="V1633" s="114">
        <v>72.767158100000003</v>
      </c>
      <c r="W1633" s="114">
        <v>75.86</v>
      </c>
      <c r="X1633" s="115">
        <v>78.064896178619605</v>
      </c>
      <c r="Y1633" s="115">
        <v>78.735791884840353</v>
      </c>
      <c r="Z1633" s="115">
        <v>79.720943206741111</v>
      </c>
      <c r="AA1633" s="119">
        <v>80.69024248795472</v>
      </c>
      <c r="AB1633" s="115">
        <v>80.901712405258877</v>
      </c>
      <c r="AC1633" s="115"/>
      <c r="AD1633" s="116">
        <v>72.22599553567926</v>
      </c>
      <c r="AE1633" s="116">
        <v>72.232290183047638</v>
      </c>
      <c r="AF1633" s="115">
        <v>72.241542920687436</v>
      </c>
      <c r="AG1633" s="115">
        <v>72.237900213324309</v>
      </c>
      <c r="AH1633" s="115">
        <v>72.231468884169175</v>
      </c>
      <c r="AI1633" s="119">
        <v>71.70599257206112</v>
      </c>
      <c r="AJ1633" s="117">
        <v>71.126760563380287</v>
      </c>
      <c r="AK1633" s="115"/>
      <c r="AL1633" s="118">
        <v>8.787364283327765</v>
      </c>
      <c r="AM1633" s="118">
        <v>9.1468716366752361</v>
      </c>
      <c r="AN1633" s="115">
        <v>8.4571987629140928</v>
      </c>
      <c r="AO1633" s="115">
        <v>8.4186906535488397</v>
      </c>
      <c r="AP1633" s="115">
        <v>8.566639972527474</v>
      </c>
      <c r="AQ1633" s="119">
        <v>8.2388492347704982</v>
      </c>
      <c r="AR1633" s="115">
        <v>8.0134000000000007</v>
      </c>
      <c r="AS1633" s="115"/>
      <c r="AT1633" s="118">
        <v>547.89774363882009</v>
      </c>
      <c r="AU1633" s="118">
        <v>281.17124487344887</v>
      </c>
      <c r="AV1633" s="119">
        <v>668.00553185311708</v>
      </c>
      <c r="AW1633" s="119">
        <v>632.15485405255424</v>
      </c>
      <c r="AX1633" s="119">
        <v>756.51581160810542</v>
      </c>
      <c r="AY1633" s="119">
        <v>888.26027927096584</v>
      </c>
      <c r="AZ1633" s="119">
        <v>1086.0738842231922</v>
      </c>
      <c r="BA1633" s="119"/>
    </row>
    <row r="1634" spans="1:53" x14ac:dyDescent="0.25">
      <c r="A1634" s="180" t="s">
        <v>2907</v>
      </c>
      <c r="B1634" s="181">
        <v>4</v>
      </c>
      <c r="C1634" s="182" t="s">
        <v>2908</v>
      </c>
      <c r="D1634" s="31"/>
      <c r="E1634" s="32"/>
      <c r="F1634" s="160">
        <v>6118</v>
      </c>
      <c r="G1634" s="109">
        <v>6893</v>
      </c>
      <c r="H1634" s="110">
        <v>7449</v>
      </c>
      <c r="I1634" s="110">
        <v>7566</v>
      </c>
      <c r="J1634" s="110">
        <v>7686</v>
      </c>
      <c r="K1634" s="110">
        <v>8053</v>
      </c>
      <c r="L1634" s="110">
        <v>8328</v>
      </c>
      <c r="M1634" s="111"/>
      <c r="N1634" s="112">
        <v>0.39636363730792418</v>
      </c>
      <c r="O1634" s="112">
        <v>0.34412236772448912</v>
      </c>
      <c r="P1634" s="113">
        <v>0.44517454513511723</v>
      </c>
      <c r="Q1634" s="113">
        <v>0.44012478238031422</v>
      </c>
      <c r="R1634" s="113">
        <v>0.46804603764664932</v>
      </c>
      <c r="S1634" s="207">
        <v>0.56603933006876495</v>
      </c>
      <c r="T1634" s="113">
        <v>0.65623420280724776</v>
      </c>
      <c r="U1634" s="111"/>
      <c r="V1634" s="114">
        <v>73.172621750000005</v>
      </c>
      <c r="W1634" s="114">
        <v>75.760000000000005</v>
      </c>
      <c r="X1634" s="115">
        <v>77.665150016310832</v>
      </c>
      <c r="Y1634" s="115">
        <v>78.225699078828171</v>
      </c>
      <c r="Z1634" s="115">
        <v>79.051301229976104</v>
      </c>
      <c r="AA1634" s="119">
        <v>80.040038935370944</v>
      </c>
      <c r="AB1634" s="115">
        <v>80.396686998425281</v>
      </c>
      <c r="AC1634" s="115"/>
      <c r="AD1634" s="116">
        <v>27.159234299896863</v>
      </c>
      <c r="AE1634" s="116">
        <v>27.176468773422702</v>
      </c>
      <c r="AF1634" s="115">
        <v>27.201802370773358</v>
      </c>
      <c r="AG1634" s="115">
        <v>27.191828794822491</v>
      </c>
      <c r="AH1634" s="115">
        <v>27.174220092448358</v>
      </c>
      <c r="AI1634" s="119">
        <v>51.032847987896275</v>
      </c>
      <c r="AJ1634" s="117">
        <v>76.944065484311054</v>
      </c>
      <c r="AK1634" s="115"/>
      <c r="AL1634" s="118">
        <v>9.2674163054187204</v>
      </c>
      <c r="AM1634" s="118">
        <v>9.6167297632468998</v>
      </c>
      <c r="AN1634" s="115">
        <v>9.3648354383549322</v>
      </c>
      <c r="AO1634" s="115">
        <v>9.2704226301232069</v>
      </c>
      <c r="AP1634" s="115">
        <v>9.4077939594032767</v>
      </c>
      <c r="AQ1634" s="119">
        <v>9.1714607149568579</v>
      </c>
      <c r="AR1634" s="115">
        <v>8.9330999999999996</v>
      </c>
      <c r="AS1634" s="115"/>
      <c r="AT1634" s="118">
        <v>540.88235992641</v>
      </c>
      <c r="AU1634" s="118">
        <v>341.98727821950826</v>
      </c>
      <c r="AV1634" s="119">
        <v>685.85074818874</v>
      </c>
      <c r="AW1634" s="119">
        <v>661.36379573658905</v>
      </c>
      <c r="AX1634" s="119">
        <v>770.29903520487505</v>
      </c>
      <c r="AY1634" s="119">
        <v>981.82945088906854</v>
      </c>
      <c r="AZ1634" s="119">
        <v>1248.6079667777556</v>
      </c>
      <c r="BA1634" s="119"/>
    </row>
    <row r="1635" spans="1:53" x14ac:dyDescent="0.25">
      <c r="A1635" s="180" t="s">
        <v>2909</v>
      </c>
      <c r="B1635" s="181">
        <v>5</v>
      </c>
      <c r="C1635" s="182" t="s">
        <v>2267</v>
      </c>
      <c r="D1635" s="31"/>
      <c r="E1635" s="32"/>
      <c r="F1635" s="160">
        <v>15972</v>
      </c>
      <c r="G1635" s="109">
        <v>14559</v>
      </c>
      <c r="H1635" s="110">
        <v>15331</v>
      </c>
      <c r="I1635" s="110">
        <v>15423</v>
      </c>
      <c r="J1635" s="110">
        <v>15517</v>
      </c>
      <c r="K1635" s="110">
        <v>15801</v>
      </c>
      <c r="L1635" s="110">
        <v>21573</v>
      </c>
      <c r="M1635" s="111"/>
      <c r="N1635" s="112">
        <v>0.4224886595261359</v>
      </c>
      <c r="O1635" s="112">
        <v>0.38802767638274688</v>
      </c>
      <c r="P1635" s="113">
        <v>0.53352913917947109</v>
      </c>
      <c r="Q1635" s="113">
        <v>0.53236254502588187</v>
      </c>
      <c r="R1635" s="113">
        <v>0.56700742521724312</v>
      </c>
      <c r="S1635" s="207">
        <v>0.62866639371785749</v>
      </c>
      <c r="T1635" s="113">
        <v>0.68187275332161013</v>
      </c>
      <c r="U1635" s="111"/>
      <c r="V1635" s="114">
        <v>73.005228500000001</v>
      </c>
      <c r="W1635" s="114">
        <v>75.86</v>
      </c>
      <c r="X1635" s="115">
        <v>77.960727084694611</v>
      </c>
      <c r="Y1635" s="115">
        <v>78.635394346975616</v>
      </c>
      <c r="Z1635" s="115">
        <v>79.42992717801684</v>
      </c>
      <c r="AA1635" s="119">
        <v>80.633288123680586</v>
      </c>
      <c r="AB1635" s="115">
        <v>81.091264306639872</v>
      </c>
      <c r="AC1635" s="115"/>
      <c r="AD1635" s="116">
        <v>57.412753878744674</v>
      </c>
      <c r="AE1635" s="116">
        <v>57.43348729018247</v>
      </c>
      <c r="AF1635" s="115">
        <v>57.463964107259798</v>
      </c>
      <c r="AG1635" s="115">
        <v>57.451965698756894</v>
      </c>
      <c r="AH1635" s="115">
        <v>57.430782082636476</v>
      </c>
      <c r="AI1635" s="119">
        <v>64.469760486988889</v>
      </c>
      <c r="AJ1635" s="117">
        <v>72.094268880557038</v>
      </c>
      <c r="AK1635" s="115"/>
      <c r="AL1635" s="118">
        <v>7.3330653124999996</v>
      </c>
      <c r="AM1635" s="118">
        <v>7.7588082848837203</v>
      </c>
      <c r="AN1635" s="115">
        <v>9.8612662859236533</v>
      </c>
      <c r="AO1635" s="115">
        <v>9.7549806002662489</v>
      </c>
      <c r="AP1635" s="115">
        <v>9.8992401702425372</v>
      </c>
      <c r="AQ1635" s="119">
        <v>9.8141416074187191</v>
      </c>
      <c r="AR1635" s="115">
        <v>9.1637000000000004</v>
      </c>
      <c r="AS1635" s="115"/>
      <c r="AT1635" s="118">
        <v>526.22661077188263</v>
      </c>
      <c r="AU1635" s="118">
        <v>381.06828419895061</v>
      </c>
      <c r="AV1635" s="119">
        <v>777.56318531136469</v>
      </c>
      <c r="AW1635" s="119">
        <v>768.35006905715306</v>
      </c>
      <c r="AX1635" s="119">
        <v>900.45865926571025</v>
      </c>
      <c r="AY1635" s="119">
        <v>1130.0446258426816</v>
      </c>
      <c r="AZ1635" s="119">
        <v>1402.189497561762</v>
      </c>
      <c r="BA1635" s="119"/>
    </row>
    <row r="1636" spans="1:53" s="46" customFormat="1" x14ac:dyDescent="0.25">
      <c r="A1636" s="180" t="s">
        <v>2910</v>
      </c>
      <c r="B1636" s="181">
        <v>6</v>
      </c>
      <c r="C1636" s="182" t="s">
        <v>2911</v>
      </c>
      <c r="D1636" s="31"/>
      <c r="E1636" s="32"/>
      <c r="F1636" s="160">
        <v>1070</v>
      </c>
      <c r="G1636" s="109">
        <v>1031</v>
      </c>
      <c r="H1636" s="110">
        <v>1084</v>
      </c>
      <c r="I1636" s="110">
        <v>1083</v>
      </c>
      <c r="J1636" s="110">
        <v>1081</v>
      </c>
      <c r="K1636" s="110">
        <v>1077</v>
      </c>
      <c r="L1636" s="110">
        <v>1043</v>
      </c>
      <c r="M1636" s="111"/>
      <c r="N1636" s="112">
        <v>0.47196680018339793</v>
      </c>
      <c r="O1636" s="112">
        <v>0.38550981786255817</v>
      </c>
      <c r="P1636" s="113">
        <v>0.47522280199328415</v>
      </c>
      <c r="Q1636" s="113">
        <v>0.46066054117157978</v>
      </c>
      <c r="R1636" s="113">
        <v>0.49203053821653181</v>
      </c>
      <c r="S1636" s="207">
        <v>0.59758371104263985</v>
      </c>
      <c r="T1636" s="113">
        <v>0.68752169168204458</v>
      </c>
      <c r="U1636" s="111"/>
      <c r="V1636" s="114">
        <v>69.218421199999995</v>
      </c>
      <c r="W1636" s="114">
        <v>75.63</v>
      </c>
      <c r="X1636" s="115">
        <v>79.719061974802045</v>
      </c>
      <c r="Y1636" s="115">
        <v>81.123249002415434</v>
      </c>
      <c r="Z1636" s="115">
        <v>83.137758495409372</v>
      </c>
      <c r="AA1636" s="119">
        <v>86.276687650076383</v>
      </c>
      <c r="AB1636" s="115">
        <v>88.042697570559994</v>
      </c>
      <c r="AC1636" s="115"/>
      <c r="AD1636" s="116">
        <v>88.847701557812968</v>
      </c>
      <c r="AE1636" s="116">
        <v>88.855273629348346</v>
      </c>
      <c r="AF1636" s="115">
        <v>88.888888888888886</v>
      </c>
      <c r="AG1636" s="115">
        <v>88.888888888888886</v>
      </c>
      <c r="AH1636" s="115">
        <v>88.888888888888886</v>
      </c>
      <c r="AI1636" s="119">
        <v>82.717868949176591</v>
      </c>
      <c r="AJ1636" s="117">
        <v>76</v>
      </c>
      <c r="AK1636" s="115"/>
      <c r="AL1636" s="118">
        <v>9.3011509639181966</v>
      </c>
      <c r="AM1636" s="118">
        <v>9.723593551459464</v>
      </c>
      <c r="AN1636" s="115">
        <v>8.0277009100575611</v>
      </c>
      <c r="AO1636" s="115">
        <v>7.8735130841121501</v>
      </c>
      <c r="AP1636" s="115">
        <v>8.0253513654096214</v>
      </c>
      <c r="AQ1636" s="119">
        <v>7.5906744916502475</v>
      </c>
      <c r="AR1636" s="115">
        <v>7.4565999999999999</v>
      </c>
      <c r="AS1636" s="115"/>
      <c r="AT1636" s="118">
        <v>548.28244620819521</v>
      </c>
      <c r="AU1636" s="118">
        <v>272.68843324974461</v>
      </c>
      <c r="AV1636" s="119">
        <v>499.59860556597505</v>
      </c>
      <c r="AW1636" s="119">
        <v>452.8004058014734</v>
      </c>
      <c r="AX1636" s="119">
        <v>520.42771111697107</v>
      </c>
      <c r="AY1636" s="119">
        <v>921.84775879186054</v>
      </c>
      <c r="AZ1636" s="119">
        <v>1420.6458395829713</v>
      </c>
      <c r="BA1636" s="119"/>
    </row>
    <row r="1637" spans="1:53" x14ac:dyDescent="0.25">
      <c r="A1637" s="180" t="s">
        <v>2912</v>
      </c>
      <c r="B1637" s="181">
        <v>7</v>
      </c>
      <c r="C1637" s="182" t="s">
        <v>2913</v>
      </c>
      <c r="D1637" s="31"/>
      <c r="E1637" s="32"/>
      <c r="F1637" s="160">
        <v>34199</v>
      </c>
      <c r="G1637" s="109">
        <v>36340</v>
      </c>
      <c r="H1637" s="110">
        <v>38342</v>
      </c>
      <c r="I1637" s="110">
        <v>38595</v>
      </c>
      <c r="J1637" s="110">
        <v>38854</v>
      </c>
      <c r="K1637" s="110">
        <v>39628</v>
      </c>
      <c r="L1637" s="110">
        <v>38925</v>
      </c>
      <c r="M1637" s="111"/>
      <c r="N1637" s="112">
        <v>0.43077316278934774</v>
      </c>
      <c r="O1637" s="112">
        <v>0.371095913284264</v>
      </c>
      <c r="P1637" s="113">
        <v>0.50715976415016717</v>
      </c>
      <c r="Q1637" s="113">
        <v>0.50152937558642485</v>
      </c>
      <c r="R1637" s="113">
        <v>0.53537623813572444</v>
      </c>
      <c r="S1637" s="207">
        <v>0.6154440696115645</v>
      </c>
      <c r="T1637" s="113">
        <v>0.69087590396930998</v>
      </c>
      <c r="U1637" s="111"/>
      <c r="V1637" s="114">
        <v>71.461490749999996</v>
      </c>
      <c r="W1637" s="114">
        <v>75.760000000000005</v>
      </c>
      <c r="X1637" s="115">
        <v>79.083111136167304</v>
      </c>
      <c r="Y1637" s="115">
        <v>80.069529761238897</v>
      </c>
      <c r="Z1637" s="115">
        <v>81.326877751707841</v>
      </c>
      <c r="AA1637" s="119">
        <v>84.192665045090052</v>
      </c>
      <c r="AB1637" s="115">
        <v>86.020411047080955</v>
      </c>
      <c r="AC1637" s="115"/>
      <c r="AD1637" s="116">
        <v>53.698126601826203</v>
      </c>
      <c r="AE1637" s="116">
        <v>53.718085816799167</v>
      </c>
      <c r="AF1637" s="115">
        <v>53.747424613531315</v>
      </c>
      <c r="AG1637" s="115">
        <v>53.735874231899174</v>
      </c>
      <c r="AH1637" s="115">
        <v>53.715481623122741</v>
      </c>
      <c r="AI1637" s="119">
        <v>62.85680493735299</v>
      </c>
      <c r="AJ1637" s="117">
        <v>72.767462422634836</v>
      </c>
      <c r="AK1637" s="115"/>
      <c r="AL1637" s="118">
        <v>8.1246755859374993</v>
      </c>
      <c r="AM1637" s="118">
        <v>8.5216651444880487</v>
      </c>
      <c r="AN1637" s="115">
        <v>9.9685251456399637</v>
      </c>
      <c r="AO1637" s="115">
        <v>9.8971949045829462</v>
      </c>
      <c r="AP1637" s="115">
        <v>10.026272146828761</v>
      </c>
      <c r="AQ1637" s="119">
        <v>9.7984126901396849</v>
      </c>
      <c r="AR1637" s="115">
        <v>9.1517999999999997</v>
      </c>
      <c r="AS1637" s="115"/>
      <c r="AT1637" s="118">
        <v>555.31509829536071</v>
      </c>
      <c r="AU1637" s="118">
        <v>330.29122864176594</v>
      </c>
      <c r="AV1637" s="119">
        <v>676.55574530607259</v>
      </c>
      <c r="AW1637" s="119">
        <v>647.05528021824034</v>
      </c>
      <c r="AX1637" s="119">
        <v>757.30840654341057</v>
      </c>
      <c r="AY1637" s="119">
        <v>1013.8861209984171</v>
      </c>
      <c r="AZ1637" s="119">
        <v>1337.1826295746043</v>
      </c>
      <c r="BA1637" s="119"/>
    </row>
    <row r="1638" spans="1:53" x14ac:dyDescent="0.25">
      <c r="A1638" s="180" t="s">
        <v>2914</v>
      </c>
      <c r="B1638" s="181">
        <v>8</v>
      </c>
      <c r="C1638" s="182" t="s">
        <v>2915</v>
      </c>
      <c r="D1638" s="31"/>
      <c r="E1638" s="32"/>
      <c r="F1638" s="160">
        <v>4519</v>
      </c>
      <c r="G1638" s="109">
        <v>4567</v>
      </c>
      <c r="H1638" s="110">
        <v>4777</v>
      </c>
      <c r="I1638" s="110">
        <v>4784</v>
      </c>
      <c r="J1638" s="110">
        <v>4791</v>
      </c>
      <c r="K1638" s="110">
        <v>4812</v>
      </c>
      <c r="L1638" s="110">
        <v>4393</v>
      </c>
      <c r="M1638" s="111"/>
      <c r="N1638" s="112">
        <v>0.48662091516857292</v>
      </c>
      <c r="O1638" s="112">
        <v>0.42659921500105347</v>
      </c>
      <c r="P1638" s="113">
        <v>0.5209467364305379</v>
      </c>
      <c r="Q1638" s="113">
        <v>0.51436733218604591</v>
      </c>
      <c r="R1638" s="113">
        <v>0.54444930308965578</v>
      </c>
      <c r="S1638" s="207">
        <v>0.62083593938382542</v>
      </c>
      <c r="T1638" s="113">
        <v>0.68970282266581107</v>
      </c>
      <c r="U1638" s="111"/>
      <c r="V1638" s="114">
        <v>72.886193300000002</v>
      </c>
      <c r="W1638" s="114">
        <v>75.81</v>
      </c>
      <c r="X1638" s="115">
        <v>77.941030072979871</v>
      </c>
      <c r="Y1638" s="115">
        <v>78.623254646170324</v>
      </c>
      <c r="Z1638" s="115">
        <v>79.455142513938512</v>
      </c>
      <c r="AA1638" s="119">
        <v>80.443844925113808</v>
      </c>
      <c r="AB1638" s="115">
        <v>80.661828238351433</v>
      </c>
      <c r="AC1638" s="115"/>
      <c r="AD1638" s="116">
        <v>86.867525968394716</v>
      </c>
      <c r="AE1638" s="116">
        <v>86.886304533758775</v>
      </c>
      <c r="AF1638" s="115">
        <v>86.956521739130437</v>
      </c>
      <c r="AG1638" s="115">
        <v>86.956521739130437</v>
      </c>
      <c r="AH1638" s="115">
        <v>86.956521739130437</v>
      </c>
      <c r="AI1638" s="119">
        <v>82.675534844805725</v>
      </c>
      <c r="AJ1638" s="117">
        <v>78</v>
      </c>
      <c r="AK1638" s="115"/>
      <c r="AL1638" s="118">
        <v>9.2310567472894078</v>
      </c>
      <c r="AM1638" s="118">
        <v>9.6210487766490207</v>
      </c>
      <c r="AN1638" s="115">
        <v>8.7484319645718251</v>
      </c>
      <c r="AO1638" s="115">
        <v>8.6957506192959588</v>
      </c>
      <c r="AP1638" s="115">
        <v>8.871627016645327</v>
      </c>
      <c r="AQ1638" s="119">
        <v>8.6658600099508476</v>
      </c>
      <c r="AR1638" s="115">
        <v>8.6207999999999991</v>
      </c>
      <c r="AS1638" s="115"/>
      <c r="AT1638" s="118">
        <v>562.86191632502289</v>
      </c>
      <c r="AU1638" s="118">
        <v>361.6744336774143</v>
      </c>
      <c r="AV1638" s="119">
        <v>640.48785929166775</v>
      </c>
      <c r="AW1638" s="119">
        <v>612.61366406427237</v>
      </c>
      <c r="AX1638" s="119">
        <v>701.09325041405862</v>
      </c>
      <c r="AY1638" s="119">
        <v>1044.6098442402144</v>
      </c>
      <c r="AZ1638" s="119">
        <v>1459.2162297495754</v>
      </c>
      <c r="BA1638" s="119"/>
    </row>
    <row r="1639" spans="1:53" x14ac:dyDescent="0.25">
      <c r="A1639" s="180" t="s">
        <v>2916</v>
      </c>
      <c r="B1639" s="181">
        <v>9</v>
      </c>
      <c r="C1639" s="182" t="s">
        <v>2917</v>
      </c>
      <c r="D1639" s="31"/>
      <c r="E1639" s="32"/>
      <c r="F1639" s="160">
        <v>22157</v>
      </c>
      <c r="G1639" s="109">
        <v>27881</v>
      </c>
      <c r="H1639" s="110">
        <v>30710</v>
      </c>
      <c r="I1639" s="110">
        <v>31412</v>
      </c>
      <c r="J1639" s="110">
        <v>32133</v>
      </c>
      <c r="K1639" s="110">
        <v>34386</v>
      </c>
      <c r="L1639" s="110">
        <v>32717</v>
      </c>
      <c r="M1639" s="111"/>
      <c r="N1639" s="112">
        <v>0.41065752492361379</v>
      </c>
      <c r="O1639" s="112">
        <v>0.36287889331318335</v>
      </c>
      <c r="P1639" s="113">
        <v>0.47347436480091559</v>
      </c>
      <c r="Q1639" s="113">
        <v>0.46834595349172559</v>
      </c>
      <c r="R1639" s="113">
        <v>0.49596180191209316</v>
      </c>
      <c r="S1639" s="207">
        <v>0.59578603116141116</v>
      </c>
      <c r="T1639" s="113">
        <v>0.68754813387494051</v>
      </c>
      <c r="U1639" s="111"/>
      <c r="V1639" s="114">
        <v>73.087065199999998</v>
      </c>
      <c r="W1639" s="114">
        <v>75.95</v>
      </c>
      <c r="X1639" s="115">
        <v>78.206313618349938</v>
      </c>
      <c r="Y1639" s="115">
        <v>78.869071262299471</v>
      </c>
      <c r="Z1639" s="115">
        <v>79.694542689499144</v>
      </c>
      <c r="AA1639" s="119">
        <v>81.341469570467098</v>
      </c>
      <c r="AB1639" s="115">
        <v>82.258147061671593</v>
      </c>
      <c r="AC1639" s="115"/>
      <c r="AD1639" s="116">
        <v>35.518255479752213</v>
      </c>
      <c r="AE1639" s="116">
        <v>35.538025446700431</v>
      </c>
      <c r="AF1639" s="115">
        <v>35.56708606068154</v>
      </c>
      <c r="AG1639" s="115">
        <v>35.555645196728918</v>
      </c>
      <c r="AH1639" s="115">
        <v>35.535445945303238</v>
      </c>
      <c r="AI1639" s="119">
        <v>54.579558856999029</v>
      </c>
      <c r="AJ1639" s="117">
        <v>75.254360465116278</v>
      </c>
      <c r="AK1639" s="115"/>
      <c r="AL1639" s="118">
        <v>8.3430222318339098</v>
      </c>
      <c r="AM1639" s="118">
        <v>8.7830661274668405</v>
      </c>
      <c r="AN1639" s="115">
        <v>9.8583691842286267</v>
      </c>
      <c r="AO1639" s="115">
        <v>9.763183797942002</v>
      </c>
      <c r="AP1639" s="115">
        <v>9.9049342956814623</v>
      </c>
      <c r="AQ1639" s="119">
        <v>9.7473235459570162</v>
      </c>
      <c r="AR1639" s="115">
        <v>9.2560000000000002</v>
      </c>
      <c r="AS1639" s="115"/>
      <c r="AT1639" s="118">
        <v>561.51217502105544</v>
      </c>
      <c r="AU1639" s="118">
        <v>366.80548324973518</v>
      </c>
      <c r="AV1639" s="119">
        <v>691.73606045637371</v>
      </c>
      <c r="AW1639" s="119">
        <v>666.64857853985882</v>
      </c>
      <c r="AX1639" s="119">
        <v>767.49962063088026</v>
      </c>
      <c r="AY1639" s="119">
        <v>1039.4531092940888</v>
      </c>
      <c r="AZ1639" s="119">
        <v>1370.5667400431992</v>
      </c>
      <c r="BA1639" s="119"/>
    </row>
    <row r="1640" spans="1:53" x14ac:dyDescent="0.25">
      <c r="A1640" s="180" t="s">
        <v>2918</v>
      </c>
      <c r="B1640" s="181">
        <v>10</v>
      </c>
      <c r="C1640" s="182" t="s">
        <v>2919</v>
      </c>
      <c r="D1640" s="31"/>
      <c r="E1640" s="32"/>
      <c r="F1640" s="160">
        <v>14098</v>
      </c>
      <c r="G1640" s="109">
        <v>19026</v>
      </c>
      <c r="H1640" s="110">
        <v>20851</v>
      </c>
      <c r="I1640" s="110">
        <v>21287</v>
      </c>
      <c r="J1640" s="110">
        <v>21735</v>
      </c>
      <c r="K1640" s="110">
        <v>23130</v>
      </c>
      <c r="L1640" s="110">
        <v>26233</v>
      </c>
      <c r="M1640" s="111"/>
      <c r="N1640" s="112">
        <v>0.42299890385520561</v>
      </c>
      <c r="O1640" s="112">
        <v>0.34764367834830706</v>
      </c>
      <c r="P1640" s="113">
        <v>0.48299519414815939</v>
      </c>
      <c r="Q1640" s="113">
        <v>0.47592142468112025</v>
      </c>
      <c r="R1640" s="113">
        <v>0.50934917303471849</v>
      </c>
      <c r="S1640" s="207">
        <v>0.58328956454675818</v>
      </c>
      <c r="T1640" s="113">
        <v>0.65498767386989643</v>
      </c>
      <c r="U1640" s="111"/>
      <c r="V1640" s="114">
        <v>73.306536350000002</v>
      </c>
      <c r="W1640" s="114">
        <v>75.599999999999994</v>
      </c>
      <c r="X1640" s="115">
        <v>77.337771407254778</v>
      </c>
      <c r="Y1640" s="115">
        <v>77.860006988450493</v>
      </c>
      <c r="Z1640" s="115">
        <v>78.539287285044196</v>
      </c>
      <c r="AA1640" s="119">
        <v>78.996578197846134</v>
      </c>
      <c r="AB1640" s="115">
        <v>78.819354994572848</v>
      </c>
      <c r="AC1640" s="115"/>
      <c r="AD1640" s="116">
        <v>48.048522175637743</v>
      </c>
      <c r="AE1640" s="116">
        <v>48.065640519693851</v>
      </c>
      <c r="AF1640" s="115">
        <v>48.090803413992731</v>
      </c>
      <c r="AG1640" s="115">
        <v>48.080897042072486</v>
      </c>
      <c r="AH1640" s="115">
        <v>48.063406990799947</v>
      </c>
      <c r="AI1640" s="119">
        <v>58.642376642830641</v>
      </c>
      <c r="AJ1640" s="117">
        <v>70.119331742243446</v>
      </c>
      <c r="AK1640" s="115"/>
      <c r="AL1640" s="118">
        <v>8.1868922043010759</v>
      </c>
      <c r="AM1640" s="118">
        <v>8.5796750893921327</v>
      </c>
      <c r="AN1640" s="115">
        <v>9.0751557335504565</v>
      </c>
      <c r="AO1640" s="115">
        <v>9.0322061035993144</v>
      </c>
      <c r="AP1640" s="115">
        <v>9.196500535994824</v>
      </c>
      <c r="AQ1640" s="119">
        <v>8.9361541919716956</v>
      </c>
      <c r="AR1640" s="115">
        <v>8.5027000000000008</v>
      </c>
      <c r="AS1640" s="115"/>
      <c r="AT1640" s="118">
        <v>533.47038649786316</v>
      </c>
      <c r="AU1640" s="118">
        <v>291.35573117562632</v>
      </c>
      <c r="AV1640" s="119">
        <v>676.46562049082365</v>
      </c>
      <c r="AW1640" s="119">
        <v>644.49369873837634</v>
      </c>
      <c r="AX1640" s="119">
        <v>764.56863335823937</v>
      </c>
      <c r="AY1640" s="119">
        <v>1036.2921996757505</v>
      </c>
      <c r="AZ1640" s="119">
        <v>1377.2377960235681</v>
      </c>
      <c r="BA1640" s="119"/>
    </row>
    <row r="1641" spans="1:53" x14ac:dyDescent="0.25">
      <c r="A1641" s="180" t="s">
        <v>2920</v>
      </c>
      <c r="B1641" s="181">
        <v>11</v>
      </c>
      <c r="C1641" s="182" t="s">
        <v>2921</v>
      </c>
      <c r="D1641" s="31"/>
      <c r="E1641" s="32"/>
      <c r="F1641" s="160">
        <v>1575</v>
      </c>
      <c r="G1641" s="109">
        <v>1687</v>
      </c>
      <c r="H1641" s="110">
        <v>1763</v>
      </c>
      <c r="I1641" s="110">
        <v>1768</v>
      </c>
      <c r="J1641" s="110">
        <v>1775</v>
      </c>
      <c r="K1641" s="110">
        <v>1791</v>
      </c>
      <c r="L1641" s="110">
        <v>1686</v>
      </c>
      <c r="M1641" s="111"/>
      <c r="N1641" s="112">
        <v>0.41378386371891124</v>
      </c>
      <c r="O1641" s="112">
        <v>0.33246753666516088</v>
      </c>
      <c r="P1641" s="113">
        <v>0.44722539345176199</v>
      </c>
      <c r="Q1641" s="113">
        <v>0.43694789505566389</v>
      </c>
      <c r="R1641" s="113">
        <v>0.46985219601378181</v>
      </c>
      <c r="S1641" s="207">
        <v>0.58517356805993515</v>
      </c>
      <c r="T1641" s="113">
        <v>0.69973683945790011</v>
      </c>
      <c r="U1641" s="111"/>
      <c r="V1641" s="114">
        <v>70.702641350000007</v>
      </c>
      <c r="W1641" s="114">
        <v>75.489999999999995</v>
      </c>
      <c r="X1641" s="115">
        <v>78.920045482825742</v>
      </c>
      <c r="Y1641" s="115">
        <v>79.922357475772628</v>
      </c>
      <c r="Z1641" s="115">
        <v>81.522153226847351</v>
      </c>
      <c r="AA1641" s="119">
        <v>84.098573806310469</v>
      </c>
      <c r="AB1641" s="115">
        <v>85.628851675423817</v>
      </c>
      <c r="AC1641" s="115"/>
      <c r="AD1641" s="116">
        <v>40.681900247825794</v>
      </c>
      <c r="AE1641" s="116">
        <v>40.693603517719431</v>
      </c>
      <c r="AF1641" s="115">
        <v>40.710806591937335</v>
      </c>
      <c r="AG1641" s="115">
        <v>40.70403391907427</v>
      </c>
      <c r="AH1641" s="115">
        <v>40.692076524724371</v>
      </c>
      <c r="AI1641" s="119">
        <v>55.482815095453134</v>
      </c>
      <c r="AJ1641" s="117">
        <v>71.544715447154474</v>
      </c>
      <c r="AK1641" s="115"/>
      <c r="AL1641" s="118">
        <v>8.7475858589211626</v>
      </c>
      <c r="AM1641" s="118">
        <v>9.1257551174253404</v>
      </c>
      <c r="AN1641" s="115">
        <v>8.8201923313010688</v>
      </c>
      <c r="AO1641" s="115">
        <v>8.7304853709508894</v>
      </c>
      <c r="AP1641" s="115">
        <v>8.926207947686116</v>
      </c>
      <c r="AQ1641" s="119">
        <v>8.9119295077259544</v>
      </c>
      <c r="AR1641" s="115">
        <v>8.9515999999999991</v>
      </c>
      <c r="AS1641" s="115"/>
      <c r="AT1641" s="118">
        <v>548.89467874817444</v>
      </c>
      <c r="AU1641" s="118">
        <v>269.94458458652514</v>
      </c>
      <c r="AV1641" s="119">
        <v>581.90526203929414</v>
      </c>
      <c r="AW1641" s="119">
        <v>539.02442042125801</v>
      </c>
      <c r="AX1641" s="119">
        <v>635.61096874789064</v>
      </c>
      <c r="AY1641" s="119">
        <v>986.29777988452418</v>
      </c>
      <c r="AZ1641" s="119">
        <v>1427.3449132483363</v>
      </c>
      <c r="BA1641" s="119"/>
    </row>
    <row r="1642" spans="1:53" x14ac:dyDescent="0.25">
      <c r="A1642" s="180" t="s">
        <v>2922</v>
      </c>
      <c r="B1642" s="181">
        <v>12</v>
      </c>
      <c r="C1642" s="182" t="s">
        <v>2923</v>
      </c>
      <c r="D1642" s="31"/>
      <c r="E1642" s="32"/>
      <c r="F1642" s="160">
        <v>12363</v>
      </c>
      <c r="G1642" s="109">
        <v>13663</v>
      </c>
      <c r="H1642" s="110">
        <v>14515</v>
      </c>
      <c r="I1642" s="110">
        <v>14649</v>
      </c>
      <c r="J1642" s="110">
        <v>14786</v>
      </c>
      <c r="K1642" s="110">
        <v>15200</v>
      </c>
      <c r="L1642" s="110">
        <v>16091</v>
      </c>
      <c r="M1642" s="111"/>
      <c r="N1642" s="112">
        <v>0.4403504901042572</v>
      </c>
      <c r="O1642" s="112">
        <v>0.37055120259751989</v>
      </c>
      <c r="P1642" s="113">
        <v>0.48820797776238933</v>
      </c>
      <c r="Q1642" s="113">
        <v>0.48212365848642524</v>
      </c>
      <c r="R1642" s="113">
        <v>0.51518701485941298</v>
      </c>
      <c r="S1642" s="207">
        <v>0.58488222549167346</v>
      </c>
      <c r="T1642" s="113">
        <v>0.65701536282579953</v>
      </c>
      <c r="U1642" s="111"/>
      <c r="V1642" s="114">
        <v>73.020107899999999</v>
      </c>
      <c r="W1642" s="114">
        <v>75.599999999999994</v>
      </c>
      <c r="X1642" s="115">
        <v>77.528535326952777</v>
      </c>
      <c r="Y1642" s="115">
        <v>78.12283238078372</v>
      </c>
      <c r="Z1642" s="115">
        <v>78.872778601493735</v>
      </c>
      <c r="AA1642" s="119">
        <v>80.091633603147557</v>
      </c>
      <c r="AB1642" s="115">
        <v>80.657118886236816</v>
      </c>
      <c r="AC1642" s="115"/>
      <c r="AD1642" s="116">
        <v>45.184552002357179</v>
      </c>
      <c r="AE1642" s="116">
        <v>45.202190778481324</v>
      </c>
      <c r="AF1642" s="115">
        <v>45.228118675345577</v>
      </c>
      <c r="AG1642" s="115">
        <v>45.217911129806645</v>
      </c>
      <c r="AH1642" s="115">
        <v>45.199889345819543</v>
      </c>
      <c r="AI1642" s="119">
        <v>55.270406774387084</v>
      </c>
      <c r="AJ1642" s="117">
        <v>66.194029850746276</v>
      </c>
      <c r="AK1642" s="115"/>
      <c r="AL1642" s="118">
        <v>10.054754028169013</v>
      </c>
      <c r="AM1642" s="118">
        <v>10.343699150424788</v>
      </c>
      <c r="AN1642" s="115">
        <v>9.3964766224151859</v>
      </c>
      <c r="AO1642" s="115">
        <v>9.3160637227214362</v>
      </c>
      <c r="AP1642" s="115">
        <v>9.4697480084640269</v>
      </c>
      <c r="AQ1642" s="119">
        <v>8.8836112713415787</v>
      </c>
      <c r="AR1642" s="115">
        <v>8.4581</v>
      </c>
      <c r="AS1642" s="115"/>
      <c r="AT1642" s="118">
        <v>548.14205368392368</v>
      </c>
      <c r="AU1642" s="118">
        <v>320.1699733581957</v>
      </c>
      <c r="AV1642" s="119">
        <v>701.07219751132811</v>
      </c>
      <c r="AW1642" s="119">
        <v>672.75809430632455</v>
      </c>
      <c r="AX1642" s="119">
        <v>794.76356289078467</v>
      </c>
      <c r="AY1642" s="119">
        <v>1057.9591123682039</v>
      </c>
      <c r="AZ1642" s="119">
        <v>1387.8001149956553</v>
      </c>
      <c r="BA1642" s="119"/>
    </row>
    <row r="1643" spans="1:53" x14ac:dyDescent="0.25">
      <c r="A1643" s="180" t="s">
        <v>2924</v>
      </c>
      <c r="B1643" s="181">
        <v>13</v>
      </c>
      <c r="C1643" s="182" t="s">
        <v>742</v>
      </c>
      <c r="D1643" s="31"/>
      <c r="E1643" s="32"/>
      <c r="F1643" s="160">
        <v>3288</v>
      </c>
      <c r="G1643" s="109">
        <v>3640</v>
      </c>
      <c r="H1643" s="110">
        <v>3907</v>
      </c>
      <c r="I1643" s="110">
        <v>3957</v>
      </c>
      <c r="J1643" s="110">
        <v>4010</v>
      </c>
      <c r="K1643" s="110">
        <v>4169</v>
      </c>
      <c r="L1643" s="110">
        <v>4343</v>
      </c>
      <c r="M1643" s="111"/>
      <c r="N1643" s="112">
        <v>0.44436369253720415</v>
      </c>
      <c r="O1643" s="112">
        <v>0.39856696309178158</v>
      </c>
      <c r="P1643" s="113">
        <v>0.5333433355977758</v>
      </c>
      <c r="Q1643" s="113">
        <v>0.52922620056986525</v>
      </c>
      <c r="R1643" s="113">
        <v>0.56167663638268983</v>
      </c>
      <c r="S1643" s="207">
        <v>0.64968026740713147</v>
      </c>
      <c r="T1643" s="113">
        <v>0.73014524175877249</v>
      </c>
      <c r="U1643" s="111"/>
      <c r="V1643" s="114">
        <v>73.615283900000009</v>
      </c>
      <c r="W1643" s="114">
        <v>75.95</v>
      </c>
      <c r="X1643" s="115">
        <v>77.784024666271591</v>
      </c>
      <c r="Y1643" s="115">
        <v>78.277584344792132</v>
      </c>
      <c r="Z1643" s="115">
        <v>79.047941899616177</v>
      </c>
      <c r="AA1643" s="119">
        <v>80.284606091442129</v>
      </c>
      <c r="AB1643" s="115">
        <v>80.966395556932468</v>
      </c>
      <c r="AC1643" s="115"/>
      <c r="AD1643" s="116">
        <v>54.298101576442107</v>
      </c>
      <c r="AE1643" s="116">
        <v>54.31650594684816</v>
      </c>
      <c r="AF1643" s="115">
        <v>54.343559219387082</v>
      </c>
      <c r="AG1643" s="115">
        <v>54.332908625053733</v>
      </c>
      <c r="AH1643" s="115">
        <v>54.314104622693137</v>
      </c>
      <c r="AI1643" s="119">
        <v>65.313364168135649</v>
      </c>
      <c r="AJ1643" s="117">
        <v>77.245508982035929</v>
      </c>
      <c r="AK1643" s="115"/>
      <c r="AL1643" s="118">
        <v>8.2133539386883978</v>
      </c>
      <c r="AM1643" s="118">
        <v>8.6283301117129323</v>
      </c>
      <c r="AN1643" s="115">
        <v>10.502344707785149</v>
      </c>
      <c r="AO1643" s="115">
        <v>10.375118337078653</v>
      </c>
      <c r="AP1643" s="115">
        <v>10.509290885529158</v>
      </c>
      <c r="AQ1643" s="119">
        <v>10.571186934396337</v>
      </c>
      <c r="AR1643" s="115">
        <v>10.129799999999999</v>
      </c>
      <c r="AS1643" s="115"/>
      <c r="AT1643" s="118">
        <v>574.03913148458969</v>
      </c>
      <c r="AU1643" s="118">
        <v>394.62417910840099</v>
      </c>
      <c r="AV1643" s="119">
        <v>771.61114018651745</v>
      </c>
      <c r="AW1643" s="119">
        <v>753.35694168033092</v>
      </c>
      <c r="AX1643" s="119">
        <v>875.12624625849594</v>
      </c>
      <c r="AY1643" s="119">
        <v>1189.9865979854949</v>
      </c>
      <c r="AZ1643" s="119">
        <v>1563.1249969422308</v>
      </c>
      <c r="BA1643" s="119"/>
    </row>
    <row r="1644" spans="1:53" x14ac:dyDescent="0.25">
      <c r="A1644" s="180" t="s">
        <v>2925</v>
      </c>
      <c r="B1644" s="181">
        <v>14</v>
      </c>
      <c r="C1644" s="182" t="s">
        <v>318</v>
      </c>
      <c r="D1644" s="31"/>
      <c r="E1644" s="32"/>
      <c r="F1644" s="160">
        <v>11709</v>
      </c>
      <c r="G1644" s="109">
        <v>11940</v>
      </c>
      <c r="H1644" s="110">
        <v>12580</v>
      </c>
      <c r="I1644" s="110">
        <v>12657</v>
      </c>
      <c r="J1644" s="110">
        <v>12736</v>
      </c>
      <c r="K1644" s="110">
        <v>12971</v>
      </c>
      <c r="L1644" s="110">
        <v>13436</v>
      </c>
      <c r="M1644" s="111"/>
      <c r="N1644" s="112">
        <v>0.40225435578309487</v>
      </c>
      <c r="O1644" s="112">
        <v>0.34241509465368142</v>
      </c>
      <c r="P1644" s="113">
        <v>0.46563134592636007</v>
      </c>
      <c r="Q1644" s="113">
        <v>0.46162116502326017</v>
      </c>
      <c r="R1644" s="113">
        <v>0.49745995003119875</v>
      </c>
      <c r="S1644" s="207">
        <v>0.60216476272177033</v>
      </c>
      <c r="T1644" s="113">
        <v>0.70514280265176987</v>
      </c>
      <c r="U1644" s="111"/>
      <c r="V1644" s="114">
        <v>71.082066050000009</v>
      </c>
      <c r="W1644" s="114">
        <v>75.72</v>
      </c>
      <c r="X1644" s="115">
        <v>79.306034107016401</v>
      </c>
      <c r="Y1644" s="115">
        <v>80.2453410914963</v>
      </c>
      <c r="Z1644" s="115">
        <v>81.860911174064583</v>
      </c>
      <c r="AA1644" s="119">
        <v>84.830494140542669</v>
      </c>
      <c r="AB1644" s="115">
        <v>86.798458255985096</v>
      </c>
      <c r="AC1644" s="115"/>
      <c r="AD1644" s="116">
        <v>31.156387708255835</v>
      </c>
      <c r="AE1644" s="116">
        <v>31.175721114419709</v>
      </c>
      <c r="AF1644" s="115">
        <v>31.204140011372843</v>
      </c>
      <c r="AG1644" s="115">
        <v>31.19295178479457</v>
      </c>
      <c r="AH1644" s="115">
        <v>31.173198573621193</v>
      </c>
      <c r="AI1644" s="119">
        <v>50.056019074964752</v>
      </c>
      <c r="AJ1644" s="117">
        <v>70.556061987237911</v>
      </c>
      <c r="AK1644" s="115"/>
      <c r="AL1644" s="118">
        <v>9.4860018074332508</v>
      </c>
      <c r="AM1644" s="118">
        <v>9.8375807426160335</v>
      </c>
      <c r="AN1644" s="115">
        <v>8.9285525832792718</v>
      </c>
      <c r="AO1644" s="115">
        <v>8.87254735679576</v>
      </c>
      <c r="AP1644" s="115">
        <v>9.0410882377979576</v>
      </c>
      <c r="AQ1644" s="119">
        <v>8.6550014733669798</v>
      </c>
      <c r="AR1644" s="115">
        <v>8.4298000000000002</v>
      </c>
      <c r="AS1644" s="115"/>
      <c r="AT1644" s="118">
        <v>543.69665255054872</v>
      </c>
      <c r="AU1644" s="118">
        <v>313.68967380368662</v>
      </c>
      <c r="AV1644" s="119">
        <v>729.67888316143933</v>
      </c>
      <c r="AW1644" s="119">
        <v>703.12489763232077</v>
      </c>
      <c r="AX1644" s="119">
        <v>838.11972818234085</v>
      </c>
      <c r="AY1644" s="119">
        <v>1133.0037935425353</v>
      </c>
      <c r="AZ1644" s="119">
        <v>1497.0039899429523</v>
      </c>
      <c r="BA1644" s="119"/>
    </row>
    <row r="1645" spans="1:53" x14ac:dyDescent="0.25">
      <c r="A1645" s="180" t="s">
        <v>2926</v>
      </c>
      <c r="B1645" s="181">
        <v>15</v>
      </c>
      <c r="C1645" s="182" t="s">
        <v>2927</v>
      </c>
      <c r="D1645" s="31"/>
      <c r="E1645" s="32"/>
      <c r="F1645" s="160">
        <v>2262</v>
      </c>
      <c r="G1645" s="109">
        <v>2547</v>
      </c>
      <c r="H1645" s="110">
        <v>2692</v>
      </c>
      <c r="I1645" s="110">
        <v>2712</v>
      </c>
      <c r="J1645" s="110">
        <v>2732</v>
      </c>
      <c r="K1645" s="110">
        <v>2793</v>
      </c>
      <c r="L1645" s="110">
        <v>3103</v>
      </c>
      <c r="M1645" s="111"/>
      <c r="N1645" s="112">
        <v>0.44650392767658692</v>
      </c>
      <c r="O1645" s="112">
        <v>0.38278632489505998</v>
      </c>
      <c r="P1645" s="113">
        <v>0.49288014289129478</v>
      </c>
      <c r="Q1645" s="113">
        <v>0.48599006299227537</v>
      </c>
      <c r="R1645" s="113">
        <v>0.51601669179509779</v>
      </c>
      <c r="S1645" s="207">
        <v>0.61734792982528397</v>
      </c>
      <c r="T1645" s="113">
        <v>0.71447491980341304</v>
      </c>
      <c r="U1645" s="111"/>
      <c r="V1645" s="114">
        <v>73.418131850000009</v>
      </c>
      <c r="W1645" s="114">
        <v>76.19</v>
      </c>
      <c r="X1645" s="115">
        <v>78.177402020078986</v>
      </c>
      <c r="Y1645" s="115">
        <v>78.811176682334604</v>
      </c>
      <c r="Z1645" s="115">
        <v>79.626758297270896</v>
      </c>
      <c r="AA1645" s="119">
        <v>80.730927618878468</v>
      </c>
      <c r="AB1645" s="115">
        <v>81.140129623960718</v>
      </c>
      <c r="AC1645" s="115"/>
      <c r="AD1645" s="116">
        <v>42.015711526543228</v>
      </c>
      <c r="AE1645" s="116">
        <v>42.029094372656438</v>
      </c>
      <c r="AF1645" s="115">
        <v>42.048766318789852</v>
      </c>
      <c r="AG1645" s="115">
        <v>42.041021676521041</v>
      </c>
      <c r="AH1645" s="115">
        <v>42.027348235683228</v>
      </c>
      <c r="AI1645" s="119">
        <v>61.029401511268588</v>
      </c>
      <c r="AJ1645" s="117">
        <v>81.666666666666671</v>
      </c>
      <c r="AK1645" s="115"/>
      <c r="AL1645" s="118">
        <v>9.5750002274450345</v>
      </c>
      <c r="AM1645" s="118">
        <v>9.9184177526595754</v>
      </c>
      <c r="AN1645" s="115">
        <v>10.042910071240927</v>
      </c>
      <c r="AO1645" s="115">
        <v>9.958819796650717</v>
      </c>
      <c r="AP1645" s="115">
        <v>10.098180708890181</v>
      </c>
      <c r="AQ1645" s="119">
        <v>9.7780898650318342</v>
      </c>
      <c r="AR1645" s="115">
        <v>9.3638999999999992</v>
      </c>
      <c r="AS1645" s="115"/>
      <c r="AT1645" s="118">
        <v>601.92303244814491</v>
      </c>
      <c r="AU1645" s="118">
        <v>365.58698022576635</v>
      </c>
      <c r="AV1645" s="119">
        <v>709.0502670327744</v>
      </c>
      <c r="AW1645" s="119">
        <v>676.9064271588901</v>
      </c>
      <c r="AX1645" s="119">
        <v>785.6556006351351</v>
      </c>
      <c r="AY1645" s="119">
        <v>1101.3187488933036</v>
      </c>
      <c r="AZ1645" s="119">
        <v>1491.8156428502266</v>
      </c>
      <c r="BA1645" s="119"/>
    </row>
    <row r="1646" spans="1:53" x14ac:dyDescent="0.25">
      <c r="A1646" s="180" t="s">
        <v>2928</v>
      </c>
      <c r="B1646" s="181">
        <v>16</v>
      </c>
      <c r="C1646" s="182" t="s">
        <v>2929</v>
      </c>
      <c r="D1646" s="31"/>
      <c r="E1646" s="32"/>
      <c r="F1646" s="160">
        <v>1325</v>
      </c>
      <c r="G1646" s="109">
        <v>1582</v>
      </c>
      <c r="H1646" s="110">
        <v>1697</v>
      </c>
      <c r="I1646" s="110">
        <v>1720</v>
      </c>
      <c r="J1646" s="110">
        <v>1744</v>
      </c>
      <c r="K1646" s="110">
        <v>1818</v>
      </c>
      <c r="L1646" s="110">
        <v>1314</v>
      </c>
      <c r="M1646" s="111"/>
      <c r="N1646" s="112">
        <v>0.48965547425648592</v>
      </c>
      <c r="O1646" s="112">
        <v>0.37857793055642358</v>
      </c>
      <c r="P1646" s="113">
        <v>0.62317847117901626</v>
      </c>
      <c r="Q1646" s="113">
        <v>0.61907409523414536</v>
      </c>
      <c r="R1646" s="113">
        <v>0.67355597339863049</v>
      </c>
      <c r="S1646" s="207">
        <v>0.66104668366033559</v>
      </c>
      <c r="T1646" s="113">
        <v>0.64382707450984256</v>
      </c>
      <c r="U1646" s="111"/>
      <c r="V1646" s="114">
        <v>73.440450949999999</v>
      </c>
      <c r="W1646" s="114">
        <v>75.34</v>
      </c>
      <c r="X1646" s="115">
        <v>77.078712391587658</v>
      </c>
      <c r="Y1646" s="115">
        <v>77.342260951363301</v>
      </c>
      <c r="Z1646" s="115">
        <v>78.254927668117332</v>
      </c>
      <c r="AA1646" s="119">
        <v>78.759058034100576</v>
      </c>
      <c r="AB1646" s="115">
        <v>78.85250555946584</v>
      </c>
      <c r="AC1646" s="115"/>
      <c r="AD1646" s="116">
        <v>94.377068852359599</v>
      </c>
      <c r="AE1646" s="116">
        <v>94.386109746632457</v>
      </c>
      <c r="AF1646" s="115">
        <v>94.444444444444443</v>
      </c>
      <c r="AG1646" s="115">
        <v>94.444444444444443</v>
      </c>
      <c r="AH1646" s="115">
        <v>94.444444444444443</v>
      </c>
      <c r="AI1646" s="119">
        <v>79.347543389183556</v>
      </c>
      <c r="AJ1646" s="117">
        <v>62.921348314606739</v>
      </c>
      <c r="AK1646" s="115"/>
      <c r="AL1646" s="118">
        <v>9.7638702450408399</v>
      </c>
      <c r="AM1646" s="118">
        <v>10.131748400412796</v>
      </c>
      <c r="AN1646" s="115">
        <v>10.206048557360486</v>
      </c>
      <c r="AO1646" s="115">
        <v>10.183936719478099</v>
      </c>
      <c r="AP1646" s="115">
        <v>10.272131674208145</v>
      </c>
      <c r="AQ1646" s="119">
        <v>9.3540417877219397</v>
      </c>
      <c r="AR1646" s="115">
        <v>8.2728999999999999</v>
      </c>
      <c r="AS1646" s="115"/>
      <c r="AT1646" s="118">
        <v>527.69786580897119</v>
      </c>
      <c r="AU1646" s="118">
        <v>249.21155658170653</v>
      </c>
      <c r="AV1646" s="119">
        <v>954.18997069682575</v>
      </c>
      <c r="AW1646" s="119">
        <v>932.7916435597424</v>
      </c>
      <c r="AX1646" s="119">
        <v>1165.5481572264182</v>
      </c>
      <c r="AY1646" s="119">
        <v>1258.2089609952527</v>
      </c>
      <c r="AZ1646" s="119">
        <v>1403.5657926920364</v>
      </c>
      <c r="BA1646" s="119"/>
    </row>
    <row r="1647" spans="1:53" x14ac:dyDescent="0.25">
      <c r="A1647" s="180"/>
      <c r="B1647" s="183"/>
      <c r="C1647" s="182"/>
      <c r="D1647" s="31"/>
      <c r="E1647" s="32"/>
      <c r="F1647" s="160"/>
      <c r="G1647" s="109"/>
      <c r="H1647" s="110"/>
      <c r="I1647" s="110"/>
      <c r="J1647" s="110"/>
      <c r="K1647" s="110"/>
      <c r="L1647" s="110" t="s">
        <v>15</v>
      </c>
      <c r="M1647" s="111"/>
      <c r="N1647" s="112"/>
      <c r="O1647" s="112"/>
      <c r="P1647" s="113"/>
      <c r="Q1647" s="113"/>
      <c r="R1647" s="113"/>
      <c r="S1647" s="207"/>
      <c r="T1647" s="113"/>
      <c r="U1647" s="111"/>
      <c r="V1647" s="114"/>
      <c r="W1647" s="114"/>
      <c r="X1647" s="115"/>
      <c r="Y1647" s="115"/>
      <c r="Z1647" s="115"/>
      <c r="AA1647" s="119"/>
      <c r="AB1647" s="115"/>
      <c r="AC1647" s="115"/>
      <c r="AD1647" s="116"/>
      <c r="AE1647" s="116"/>
      <c r="AF1647" s="115"/>
      <c r="AG1647" s="115"/>
      <c r="AH1647" s="115"/>
      <c r="AI1647" s="119"/>
      <c r="AJ1647" s="120"/>
      <c r="AK1647" s="115"/>
      <c r="AL1647" s="118"/>
      <c r="AM1647" s="118"/>
      <c r="AN1647" s="115"/>
      <c r="AO1647" s="115"/>
      <c r="AP1647" s="115"/>
      <c r="AQ1647" s="119"/>
      <c r="AR1647" s="115"/>
      <c r="AS1647" s="115"/>
      <c r="AT1647" s="118"/>
      <c r="AU1647" s="118"/>
      <c r="AV1647" s="119"/>
      <c r="AW1647" s="119"/>
      <c r="AX1647" s="119"/>
      <c r="AY1647" s="119"/>
      <c r="AZ1647" s="119"/>
      <c r="BA1647" s="119"/>
    </row>
    <row r="1648" spans="1:53" x14ac:dyDescent="0.25">
      <c r="A1648" s="177" t="s">
        <v>2930</v>
      </c>
      <c r="B1648" s="178"/>
      <c r="C1648" s="179" t="s">
        <v>2931</v>
      </c>
      <c r="D1648" s="31"/>
      <c r="E1648" s="32"/>
      <c r="F1648" s="159">
        <v>152311</v>
      </c>
      <c r="G1648" s="97">
        <v>164660</v>
      </c>
      <c r="H1648" s="98">
        <v>177259</v>
      </c>
      <c r="I1648" s="98">
        <v>179797</v>
      </c>
      <c r="J1648" s="98">
        <v>182409</v>
      </c>
      <c r="K1648" s="98">
        <v>190501</v>
      </c>
      <c r="L1648" s="98">
        <v>183898</v>
      </c>
      <c r="M1648" s="121"/>
      <c r="N1648" s="100">
        <v>0.45751692136340372</v>
      </c>
      <c r="O1648" s="100">
        <v>0.39089851380822455</v>
      </c>
      <c r="P1648" s="101">
        <v>0.504029610357976</v>
      </c>
      <c r="Q1648" s="101">
        <v>0.49633557763301711</v>
      </c>
      <c r="R1648" s="101">
        <v>0.52717520238031468</v>
      </c>
      <c r="S1648" s="206">
        <v>0.58956947033534024</v>
      </c>
      <c r="T1648" s="101">
        <v>0.64757256727604229</v>
      </c>
      <c r="U1648" s="121"/>
      <c r="V1648" s="102">
        <v>73.28691623000374</v>
      </c>
      <c r="W1648" s="102">
        <v>75.91</v>
      </c>
      <c r="X1648" s="103">
        <v>78.174642291394363</v>
      </c>
      <c r="Y1648" s="103">
        <v>78.693740178050604</v>
      </c>
      <c r="Z1648" s="103">
        <v>79.632623749835219</v>
      </c>
      <c r="AA1648" s="107">
        <v>81.021986499865989</v>
      </c>
      <c r="AB1648" s="103">
        <v>81.77636767565015</v>
      </c>
      <c r="AC1648" s="103"/>
      <c r="AD1648" s="104">
        <v>66.941780102932327</v>
      </c>
      <c r="AE1648" s="104">
        <v>68.364308914608074</v>
      </c>
      <c r="AF1648" s="103">
        <v>68.651513638054126</v>
      </c>
      <c r="AG1648" s="103">
        <v>68.53844410106386</v>
      </c>
      <c r="AH1648" s="103">
        <v>68.338815819868529</v>
      </c>
      <c r="AI1648" s="107">
        <v>69.232332484723941</v>
      </c>
      <c r="AJ1648" s="105">
        <v>69.579820412639663</v>
      </c>
      <c r="AK1648" s="103"/>
      <c r="AL1648" s="106">
        <v>7.8956255353298559</v>
      </c>
      <c r="AM1648" s="106">
        <v>8.5801293138477188</v>
      </c>
      <c r="AN1648" s="103">
        <v>8.8209947901697401</v>
      </c>
      <c r="AO1648" s="103">
        <v>8.7491119096864907</v>
      </c>
      <c r="AP1648" s="103">
        <v>8.9116369165376383</v>
      </c>
      <c r="AQ1648" s="107">
        <v>8.6785745940861148</v>
      </c>
      <c r="AR1648" s="103">
        <v>8.2418749300142125</v>
      </c>
      <c r="AS1648" s="103"/>
      <c r="AT1648" s="106">
        <v>563.59494196369462</v>
      </c>
      <c r="AU1648" s="106">
        <v>338.71595309867718</v>
      </c>
      <c r="AV1648" s="107">
        <v>646.29597694357153</v>
      </c>
      <c r="AW1648" s="107">
        <v>616.54474570080322</v>
      </c>
      <c r="AX1648" s="107">
        <v>712.96409771518972</v>
      </c>
      <c r="AY1648" s="107">
        <v>969.23276228704572</v>
      </c>
      <c r="AZ1648" s="107">
        <v>1294.1059423874194</v>
      </c>
      <c r="BA1648" s="107"/>
    </row>
    <row r="1649" spans="1:53" x14ac:dyDescent="0.25">
      <c r="A1649" s="180" t="s">
        <v>2932</v>
      </c>
      <c r="B1649" s="181">
        <v>1</v>
      </c>
      <c r="C1649" s="182" t="s">
        <v>2933</v>
      </c>
      <c r="D1649" s="31"/>
      <c r="E1649" s="32"/>
      <c r="F1649" s="160">
        <v>84657</v>
      </c>
      <c r="G1649" s="109">
        <v>88558</v>
      </c>
      <c r="H1649" s="110">
        <v>94734</v>
      </c>
      <c r="I1649" s="110">
        <v>95849</v>
      </c>
      <c r="J1649" s="110">
        <v>96986</v>
      </c>
      <c r="K1649" s="110">
        <v>100436</v>
      </c>
      <c r="L1649" s="110">
        <v>99915</v>
      </c>
      <c r="M1649" s="111"/>
      <c r="N1649" s="112">
        <v>0.45610958712651667</v>
      </c>
      <c r="O1649" s="112">
        <v>0.39212892316871789</v>
      </c>
      <c r="P1649" s="113">
        <v>0.51565398195040513</v>
      </c>
      <c r="Q1649" s="113">
        <v>0.50797951140893161</v>
      </c>
      <c r="R1649" s="113">
        <v>0.53921717802145042</v>
      </c>
      <c r="S1649" s="207">
        <v>0.60047562905368568</v>
      </c>
      <c r="T1649" s="113">
        <v>0.6566793851990782</v>
      </c>
      <c r="U1649" s="111"/>
      <c r="V1649" s="114">
        <v>73.470209750000009</v>
      </c>
      <c r="W1649" s="114">
        <v>76</v>
      </c>
      <c r="X1649" s="115">
        <v>78.202399432753822</v>
      </c>
      <c r="Y1649" s="115">
        <v>78.746772188097296</v>
      </c>
      <c r="Z1649" s="115">
        <v>79.561663101074373</v>
      </c>
      <c r="AA1649" s="119">
        <v>80.977948471846503</v>
      </c>
      <c r="AB1649" s="115">
        <v>81.738961142912672</v>
      </c>
      <c r="AC1649" s="115"/>
      <c r="AD1649" s="116">
        <v>70.026947742141559</v>
      </c>
      <c r="AE1649" s="116">
        <v>70.04613276064967</v>
      </c>
      <c r="AF1649" s="115">
        <v>70.074333537036651</v>
      </c>
      <c r="AG1649" s="115">
        <v>70.06323118227526</v>
      </c>
      <c r="AH1649" s="115">
        <v>70.043629580842833</v>
      </c>
      <c r="AI1649" s="119">
        <v>69.784045783342378</v>
      </c>
      <c r="AJ1649" s="117">
        <v>69.477317554240642</v>
      </c>
      <c r="AK1649" s="115"/>
      <c r="AL1649" s="118">
        <v>7.7199045918367348</v>
      </c>
      <c r="AM1649" s="118">
        <v>8.0392405705229795</v>
      </c>
      <c r="AN1649" s="115">
        <v>9.1072388048309261</v>
      </c>
      <c r="AO1649" s="115">
        <v>9.0194779517037311</v>
      </c>
      <c r="AP1649" s="115">
        <v>9.1802504553935975</v>
      </c>
      <c r="AQ1649" s="119">
        <v>9.0162558573842091</v>
      </c>
      <c r="AR1649" s="115">
        <v>8.5678000000000001</v>
      </c>
      <c r="AS1649" s="115"/>
      <c r="AT1649" s="118">
        <v>570.86463660433913</v>
      </c>
      <c r="AU1649" s="118">
        <v>350.18885549073281</v>
      </c>
      <c r="AV1649" s="119">
        <v>669.74620908677639</v>
      </c>
      <c r="AW1649" s="119">
        <v>639.3667575625509</v>
      </c>
      <c r="AX1649" s="119">
        <v>739.36218619350643</v>
      </c>
      <c r="AY1649" s="119">
        <v>995.61085925786756</v>
      </c>
      <c r="AZ1649" s="119">
        <v>1317.7612607789567</v>
      </c>
      <c r="BA1649" s="119"/>
    </row>
    <row r="1650" spans="1:53" x14ac:dyDescent="0.25">
      <c r="A1650" s="180" t="s">
        <v>2934</v>
      </c>
      <c r="B1650" s="181">
        <v>2</v>
      </c>
      <c r="C1650" s="182" t="s">
        <v>2935</v>
      </c>
      <c r="D1650" s="31"/>
      <c r="E1650" s="32"/>
      <c r="F1650" s="160">
        <v>2076</v>
      </c>
      <c r="G1650" s="109">
        <v>976</v>
      </c>
      <c r="H1650" s="110">
        <v>895</v>
      </c>
      <c r="I1650" s="110">
        <v>854</v>
      </c>
      <c r="J1650" s="110">
        <v>817</v>
      </c>
      <c r="K1650" s="110">
        <v>712</v>
      </c>
      <c r="L1650" s="110">
        <v>687</v>
      </c>
      <c r="M1650" s="111"/>
      <c r="N1650" s="112">
        <v>0.46351520335040297</v>
      </c>
      <c r="O1650" s="112">
        <v>0.35665345825440115</v>
      </c>
      <c r="P1650" s="113">
        <v>0.49254397189143978</v>
      </c>
      <c r="Q1650" s="113">
        <v>0.48015989160285083</v>
      </c>
      <c r="R1650" s="113">
        <v>0.52131151799817654</v>
      </c>
      <c r="S1650" s="207">
        <v>0.52227141084153894</v>
      </c>
      <c r="T1650" s="113">
        <v>0.5339920614154674</v>
      </c>
      <c r="U1650" s="111"/>
      <c r="V1650" s="114">
        <v>72.863874199999998</v>
      </c>
      <c r="W1650" s="114">
        <v>74.73</v>
      </c>
      <c r="X1650" s="115">
        <v>76.505788127441647</v>
      </c>
      <c r="Y1650" s="115">
        <v>76.568487661407843</v>
      </c>
      <c r="Z1650" s="115">
        <v>77.871540361574759</v>
      </c>
      <c r="AA1650" s="119">
        <v>78.03969563630767</v>
      </c>
      <c r="AB1650" s="115">
        <v>77.962722605013965</v>
      </c>
      <c r="AC1650" s="115"/>
      <c r="AD1650" s="116">
        <v>85.638584724411658</v>
      </c>
      <c r="AE1650" s="116">
        <v>85.656234253264486</v>
      </c>
      <c r="AF1650" s="115">
        <v>85.714285714285708</v>
      </c>
      <c r="AG1650" s="115">
        <v>85.714285714285708</v>
      </c>
      <c r="AH1650" s="115">
        <v>85.714285714285708</v>
      </c>
      <c r="AI1650" s="119">
        <v>77.166877328668306</v>
      </c>
      <c r="AJ1650" s="117">
        <v>67.857142857142861</v>
      </c>
      <c r="AK1650" s="115"/>
      <c r="AL1650" s="118">
        <v>8.4129382352941171</v>
      </c>
      <c r="AM1650" s="118">
        <v>8.6276189599133257</v>
      </c>
      <c r="AN1650" s="115">
        <v>8.1812437007910255</v>
      </c>
      <c r="AO1650" s="115">
        <v>8.0765887387387405</v>
      </c>
      <c r="AP1650" s="115">
        <v>8.2254973333333332</v>
      </c>
      <c r="AQ1650" s="119">
        <v>7.5899159327114774</v>
      </c>
      <c r="AR1650" s="115">
        <v>7.0096999999999996</v>
      </c>
      <c r="AS1650" s="115"/>
      <c r="AT1650" s="118">
        <v>522.26416679955537</v>
      </c>
      <c r="AU1650" s="118">
        <v>245.24180613285867</v>
      </c>
      <c r="AV1650" s="119">
        <v>587.85604593115659</v>
      </c>
      <c r="AW1650" s="119">
        <v>550.81877929558368</v>
      </c>
      <c r="AX1650" s="119">
        <v>671.35925565881587</v>
      </c>
      <c r="AY1650" s="119">
        <v>743.18788077548379</v>
      </c>
      <c r="AZ1650" s="119">
        <v>887.20151774837939</v>
      </c>
      <c r="BA1650" s="119"/>
    </row>
    <row r="1651" spans="1:53" x14ac:dyDescent="0.25">
      <c r="A1651" s="180" t="s">
        <v>2936</v>
      </c>
      <c r="B1651" s="181">
        <v>3</v>
      </c>
      <c r="C1651" s="182" t="s">
        <v>2937</v>
      </c>
      <c r="D1651" s="31"/>
      <c r="E1651" s="32"/>
      <c r="F1651" s="160">
        <v>2040</v>
      </c>
      <c r="G1651" s="109">
        <v>1374</v>
      </c>
      <c r="H1651" s="110">
        <v>1331</v>
      </c>
      <c r="I1651" s="110">
        <v>1298</v>
      </c>
      <c r="J1651" s="110">
        <v>1265</v>
      </c>
      <c r="K1651" s="110">
        <v>1173</v>
      </c>
      <c r="L1651" s="110">
        <v>902</v>
      </c>
      <c r="M1651" s="111"/>
      <c r="N1651" s="112">
        <v>0.41864100238583069</v>
      </c>
      <c r="O1651" s="112">
        <v>0.33089908098960541</v>
      </c>
      <c r="P1651" s="113">
        <v>0.39993955318215391</v>
      </c>
      <c r="Q1651" s="113">
        <v>0.37750018648422756</v>
      </c>
      <c r="R1651" s="113">
        <v>0.39631905517984189</v>
      </c>
      <c r="S1651" s="207">
        <v>0.4885019902212499</v>
      </c>
      <c r="T1651" s="113">
        <v>0.57222752680914535</v>
      </c>
      <c r="U1651" s="111"/>
      <c r="V1651" s="114">
        <v>71.494969400000002</v>
      </c>
      <c r="W1651" s="114">
        <v>75.2</v>
      </c>
      <c r="X1651" s="115">
        <v>78.195422610715625</v>
      </c>
      <c r="Y1651" s="115">
        <v>78.733838905166522</v>
      </c>
      <c r="Z1651" s="115">
        <v>80.463494015171165</v>
      </c>
      <c r="AA1651" s="119">
        <v>82.385930861485349</v>
      </c>
      <c r="AB1651" s="115">
        <v>83.657264324767027</v>
      </c>
      <c r="AC1651" s="115"/>
      <c r="AD1651" s="116">
        <v>53.996442116251309</v>
      </c>
      <c r="AE1651" s="116">
        <v>54.017149721140292</v>
      </c>
      <c r="AF1651" s="115">
        <v>54.047588604206112</v>
      </c>
      <c r="AG1651" s="115">
        <v>54.035605129932229</v>
      </c>
      <c r="AH1651" s="115">
        <v>54.014447880723282</v>
      </c>
      <c r="AI1651" s="119">
        <v>57.740821649101235</v>
      </c>
      <c r="AJ1651" s="117">
        <v>61.764705882352942</v>
      </c>
      <c r="AK1651" s="115"/>
      <c r="AL1651" s="118">
        <v>7.2373115865966895</v>
      </c>
      <c r="AM1651" s="118">
        <v>7.6513021217712183</v>
      </c>
      <c r="AN1651" s="115">
        <v>8.7732392546094893</v>
      </c>
      <c r="AO1651" s="115">
        <v>8.6162083503054987</v>
      </c>
      <c r="AP1651" s="115">
        <v>8.7436129353233838</v>
      </c>
      <c r="AQ1651" s="119">
        <v>8.4449564260829675</v>
      </c>
      <c r="AR1651" s="115">
        <v>7.7824</v>
      </c>
      <c r="AS1651" s="115"/>
      <c r="AT1651" s="118">
        <v>548.28311972203073</v>
      </c>
      <c r="AU1651" s="118">
        <v>261.25762207094812</v>
      </c>
      <c r="AV1651" s="119">
        <v>380.23570871543689</v>
      </c>
      <c r="AW1651" s="119">
        <v>325.73984231208595</v>
      </c>
      <c r="AX1651" s="119">
        <v>357.99236783639162</v>
      </c>
      <c r="AY1651" s="119">
        <v>612.98741094439174</v>
      </c>
      <c r="AZ1651" s="119">
        <v>961.16606816621641</v>
      </c>
      <c r="BA1651" s="119"/>
    </row>
    <row r="1652" spans="1:53" x14ac:dyDescent="0.25">
      <c r="A1652" s="180" t="s">
        <v>2938</v>
      </c>
      <c r="B1652" s="181">
        <v>4</v>
      </c>
      <c r="C1652" s="182" t="s">
        <v>2939</v>
      </c>
      <c r="D1652" s="31"/>
      <c r="E1652" s="32"/>
      <c r="F1652" s="160">
        <v>13941</v>
      </c>
      <c r="G1652" s="109">
        <v>16195</v>
      </c>
      <c r="H1652" s="110">
        <v>17689</v>
      </c>
      <c r="I1652" s="110">
        <v>18038</v>
      </c>
      <c r="J1652" s="110">
        <v>18395</v>
      </c>
      <c r="K1652" s="110">
        <v>19502</v>
      </c>
      <c r="L1652" s="110">
        <v>19464</v>
      </c>
      <c r="M1652" s="111"/>
      <c r="N1652" s="112">
        <v>0.43981243841465745</v>
      </c>
      <c r="O1652" s="112">
        <v>0.35952961875709377</v>
      </c>
      <c r="P1652" s="113">
        <v>0.48280356880891212</v>
      </c>
      <c r="Q1652" s="113">
        <v>0.47414004516238989</v>
      </c>
      <c r="R1652" s="113">
        <v>0.5094363962949271</v>
      </c>
      <c r="S1652" s="207">
        <v>0.56991898074366942</v>
      </c>
      <c r="T1652" s="113">
        <v>0.62958168126642289</v>
      </c>
      <c r="U1652" s="111"/>
      <c r="V1652" s="114">
        <v>73.1242637</v>
      </c>
      <c r="W1652" s="114">
        <v>75.95</v>
      </c>
      <c r="X1652" s="115">
        <v>78.316440291509323</v>
      </c>
      <c r="Y1652" s="115">
        <v>78.735199567290209</v>
      </c>
      <c r="Z1652" s="115">
        <v>80.037540189369906</v>
      </c>
      <c r="AA1652" s="119">
        <v>80.86617634639174</v>
      </c>
      <c r="AB1652" s="115">
        <v>81.11506765092993</v>
      </c>
      <c r="AC1652" s="115"/>
      <c r="AD1652" s="116">
        <v>59.762346498242323</v>
      </c>
      <c r="AE1652" s="116">
        <v>59.770170183628771</v>
      </c>
      <c r="AF1652" s="115">
        <v>59.781670511450294</v>
      </c>
      <c r="AG1652" s="115">
        <v>59.777142951017396</v>
      </c>
      <c r="AH1652" s="115">
        <v>59.769149382357909</v>
      </c>
      <c r="AI1652" s="119">
        <v>61.762088213876666</v>
      </c>
      <c r="AJ1652" s="117">
        <v>63.918305597579426</v>
      </c>
      <c r="AK1652" s="115"/>
      <c r="AL1652" s="118">
        <v>8.3101803507355569</v>
      </c>
      <c r="AM1652" s="118">
        <v>8.6720160206516237</v>
      </c>
      <c r="AN1652" s="115">
        <v>7.9357843196073405</v>
      </c>
      <c r="AO1652" s="115">
        <v>7.8834314085213038</v>
      </c>
      <c r="AP1652" s="115">
        <v>8.0579398743354265</v>
      </c>
      <c r="AQ1652" s="119">
        <v>7.5392423218362978</v>
      </c>
      <c r="AR1652" s="115">
        <v>7.1296999999999997</v>
      </c>
      <c r="AS1652" s="115"/>
      <c r="AT1652" s="118">
        <v>534.50569076653755</v>
      </c>
      <c r="AU1652" s="118">
        <v>285.83483681625194</v>
      </c>
      <c r="AV1652" s="119">
        <v>649.2477149698251</v>
      </c>
      <c r="AW1652" s="119">
        <v>614.73764947721304</v>
      </c>
      <c r="AX1652" s="119">
        <v>727.25963438648239</v>
      </c>
      <c r="AY1652" s="119">
        <v>1015.8768729803706</v>
      </c>
      <c r="AZ1652" s="119">
        <v>1377.8425543823475</v>
      </c>
      <c r="BA1652" s="119"/>
    </row>
    <row r="1653" spans="1:53" x14ac:dyDescent="0.25">
      <c r="A1653" s="180" t="s">
        <v>2940</v>
      </c>
      <c r="B1653" s="181">
        <v>5</v>
      </c>
      <c r="C1653" s="182" t="s">
        <v>1445</v>
      </c>
      <c r="D1653" s="31"/>
      <c r="E1653" s="32"/>
      <c r="F1653" s="160">
        <v>38263</v>
      </c>
      <c r="G1653" s="109">
        <v>49932</v>
      </c>
      <c r="H1653" s="110">
        <v>55089</v>
      </c>
      <c r="I1653" s="110">
        <v>56375</v>
      </c>
      <c r="J1653" s="110">
        <v>57692</v>
      </c>
      <c r="K1653" s="110">
        <v>61790</v>
      </c>
      <c r="L1653" s="110">
        <v>56920</v>
      </c>
      <c r="M1653" s="111"/>
      <c r="N1653" s="112">
        <v>0.46412093897334628</v>
      </c>
      <c r="O1653" s="112">
        <v>0.40253760870604832</v>
      </c>
      <c r="P1653" s="113">
        <v>0.50841757435180446</v>
      </c>
      <c r="Q1653" s="113">
        <v>0.50088088406227482</v>
      </c>
      <c r="R1653" s="113">
        <v>0.52987510802052562</v>
      </c>
      <c r="S1653" s="207">
        <v>0.59105582778394994</v>
      </c>
      <c r="T1653" s="113">
        <v>0.65056022934874858</v>
      </c>
      <c r="U1653" s="111"/>
      <c r="V1653" s="114">
        <v>73.563206000000008</v>
      </c>
      <c r="W1653" s="114">
        <v>75.91</v>
      </c>
      <c r="X1653" s="115">
        <v>78.002156512038582</v>
      </c>
      <c r="Y1653" s="115">
        <v>78.491362189767003</v>
      </c>
      <c r="Z1653" s="115">
        <v>79.280013072257987</v>
      </c>
      <c r="AA1653" s="119">
        <v>80.672035035096314</v>
      </c>
      <c r="AB1653" s="115">
        <v>81.467715909506751</v>
      </c>
      <c r="AC1653" s="115"/>
      <c r="AD1653" s="116">
        <v>67.984129108537289</v>
      </c>
      <c r="AE1653" s="116">
        <v>68.003451761972471</v>
      </c>
      <c r="AF1653" s="115">
        <v>68.031854853087495</v>
      </c>
      <c r="AG1653" s="115">
        <v>68.020672849104642</v>
      </c>
      <c r="AH1653" s="115">
        <v>68.000930624144374</v>
      </c>
      <c r="AI1653" s="119">
        <v>70.054995508897719</v>
      </c>
      <c r="AJ1653" s="117">
        <v>72.262926522922328</v>
      </c>
      <c r="AK1653" s="115"/>
      <c r="AL1653" s="118">
        <v>8.5017244344341858</v>
      </c>
      <c r="AM1653" s="118">
        <v>8.8652004784999789</v>
      </c>
      <c r="AN1653" s="115">
        <v>8.9245809018063742</v>
      </c>
      <c r="AO1653" s="115">
        <v>8.8572074613003107</v>
      </c>
      <c r="AP1653" s="115">
        <v>9.0188282265305446</v>
      </c>
      <c r="AQ1653" s="119">
        <v>8.6918925467599131</v>
      </c>
      <c r="AR1653" s="115">
        <v>8.2936999999999994</v>
      </c>
      <c r="AS1653" s="115"/>
      <c r="AT1653" s="118">
        <v>572.52841937423898</v>
      </c>
      <c r="AU1653" s="118">
        <v>360.76236746033413</v>
      </c>
      <c r="AV1653" s="119">
        <v>662.68919343299228</v>
      </c>
      <c r="AW1653" s="119">
        <v>632.57876503552563</v>
      </c>
      <c r="AX1653" s="119">
        <v>724.44904585690165</v>
      </c>
      <c r="AY1653" s="119">
        <v>975.74508336863073</v>
      </c>
      <c r="AZ1653" s="119">
        <v>1289.5003069917284</v>
      </c>
      <c r="BA1653" s="119"/>
    </row>
    <row r="1654" spans="1:53" x14ac:dyDescent="0.25">
      <c r="A1654" s="180" t="s">
        <v>2941</v>
      </c>
      <c r="B1654" s="181">
        <v>6</v>
      </c>
      <c r="C1654" s="182" t="s">
        <v>2942</v>
      </c>
      <c r="D1654" s="31"/>
      <c r="E1654" s="32"/>
      <c r="F1654" s="160">
        <v>3763</v>
      </c>
      <c r="G1654" s="109">
        <v>2671</v>
      </c>
      <c r="H1654" s="110">
        <v>2627</v>
      </c>
      <c r="I1654" s="110">
        <v>2575</v>
      </c>
      <c r="J1654" s="110">
        <v>2526</v>
      </c>
      <c r="K1654" s="110">
        <v>2381</v>
      </c>
      <c r="L1654" s="110">
        <v>2037</v>
      </c>
      <c r="M1654" s="111"/>
      <c r="N1654" s="112">
        <v>0.36451522444879203</v>
      </c>
      <c r="O1654" s="112">
        <v>0.21402569079405998</v>
      </c>
      <c r="P1654" s="113">
        <v>0.21979319347697154</v>
      </c>
      <c r="Q1654" s="113">
        <v>0.21610275404410467</v>
      </c>
      <c r="R1654" s="113">
        <v>0.24103929716679048</v>
      </c>
      <c r="S1654" s="207">
        <v>0.3242068428927346</v>
      </c>
      <c r="T1654" s="113">
        <v>0.41156069561475411</v>
      </c>
      <c r="U1654" s="111"/>
      <c r="V1654" s="114">
        <v>73.395812750000005</v>
      </c>
      <c r="W1654" s="114">
        <v>75.42</v>
      </c>
      <c r="X1654" s="115">
        <v>77.322883331677232</v>
      </c>
      <c r="Y1654" s="115">
        <v>77.338752924930617</v>
      </c>
      <c r="Z1654" s="115">
        <v>78.860181741593948</v>
      </c>
      <c r="AA1654" s="119">
        <v>78.648777081298363</v>
      </c>
      <c r="AB1654" s="115">
        <v>78.196617205249694</v>
      </c>
      <c r="AC1654" s="115"/>
      <c r="AD1654" s="116">
        <v>39.089458616044794</v>
      </c>
      <c r="AE1654" s="116">
        <v>39.094611323627518</v>
      </c>
      <c r="AF1654" s="115">
        <v>39.102185481258182</v>
      </c>
      <c r="AG1654" s="115">
        <v>39.099203613529426</v>
      </c>
      <c r="AH1654" s="115">
        <v>39.09393902020669</v>
      </c>
      <c r="AI1654" s="119">
        <v>45.349707891733715</v>
      </c>
      <c r="AJ1654" s="117">
        <v>52.142857142857146</v>
      </c>
      <c r="AK1654" s="115"/>
      <c r="AL1654" s="118">
        <v>5.5632535911602217</v>
      </c>
      <c r="AM1654" s="118">
        <v>5.9413094744121731</v>
      </c>
      <c r="AN1654" s="115">
        <v>6.309889385836061</v>
      </c>
      <c r="AO1654" s="115">
        <v>6.1897985185185194</v>
      </c>
      <c r="AP1654" s="115">
        <v>6.3813064554692183</v>
      </c>
      <c r="AQ1654" s="119">
        <v>5.8113423626299721</v>
      </c>
      <c r="AR1654" s="115">
        <v>5.0822000000000003</v>
      </c>
      <c r="AS1654" s="115"/>
      <c r="AT1654" s="118">
        <v>494.87521516639873</v>
      </c>
      <c r="AU1654" s="118">
        <v>120.16868354318849</v>
      </c>
      <c r="AV1654" s="119">
        <v>120.16868354318849</v>
      </c>
      <c r="AW1654" s="119">
        <v>117.02828486802959</v>
      </c>
      <c r="AX1654" s="119">
        <v>143.28260647358255</v>
      </c>
      <c r="AY1654" s="119">
        <v>297.47439218069485</v>
      </c>
      <c r="AZ1654" s="119">
        <v>593.27743562804255</v>
      </c>
      <c r="BA1654" s="119"/>
    </row>
    <row r="1655" spans="1:53" x14ac:dyDescent="0.25">
      <c r="A1655" s="180" t="s">
        <v>2943</v>
      </c>
      <c r="B1655" s="181">
        <v>7</v>
      </c>
      <c r="C1655" s="182" t="s">
        <v>2944</v>
      </c>
      <c r="D1655" s="31"/>
      <c r="E1655" s="32"/>
      <c r="F1655" s="160">
        <v>856</v>
      </c>
      <c r="G1655" s="109">
        <v>519</v>
      </c>
      <c r="H1655" s="110">
        <v>491</v>
      </c>
      <c r="I1655" s="110">
        <v>475</v>
      </c>
      <c r="J1655" s="110">
        <v>460</v>
      </c>
      <c r="K1655" s="110">
        <v>416</v>
      </c>
      <c r="L1655" s="110">
        <v>336</v>
      </c>
      <c r="M1655" s="111"/>
      <c r="N1655" s="112">
        <v>0.42798585343765577</v>
      </c>
      <c r="O1655" s="112">
        <v>0.31379361797290539</v>
      </c>
      <c r="P1655" s="113">
        <v>0.3216404184952899</v>
      </c>
      <c r="Q1655" s="113">
        <v>0.27161136208331599</v>
      </c>
      <c r="R1655" s="113">
        <v>0.27925203474771504</v>
      </c>
      <c r="S1655" s="207">
        <v>0.44250850217264787</v>
      </c>
      <c r="T1655" s="113">
        <v>0.56699585494638549</v>
      </c>
      <c r="U1655" s="111"/>
      <c r="V1655" s="114">
        <v>72.629523649999996</v>
      </c>
      <c r="W1655" s="114">
        <v>76.099999999999994</v>
      </c>
      <c r="X1655" s="115">
        <v>79.075944687578215</v>
      </c>
      <c r="Y1655" s="115">
        <v>79.572069961695547</v>
      </c>
      <c r="Z1655" s="115">
        <v>81.209223246126442</v>
      </c>
      <c r="AA1655" s="119">
        <v>83.061399754517424</v>
      </c>
      <c r="AB1655" s="115">
        <v>84.276483896994947</v>
      </c>
      <c r="AC1655" s="115"/>
      <c r="AD1655" s="116">
        <v>57.253897854425553</v>
      </c>
      <c r="AE1655" s="116">
        <v>57.272211901910694</v>
      </c>
      <c r="AF1655" s="115">
        <v>57.29913240540936</v>
      </c>
      <c r="AG1655" s="115">
        <v>57.288534080877582</v>
      </c>
      <c r="AH1655" s="115">
        <v>57.269822362707124</v>
      </c>
      <c r="AI1655" s="119">
        <v>66.698246364011084</v>
      </c>
      <c r="AJ1655" s="117">
        <v>76.923076923076934</v>
      </c>
      <c r="AK1655" s="115"/>
      <c r="AL1655" s="118">
        <v>6.8132162939297114</v>
      </c>
      <c r="AM1655" s="118">
        <v>7.0656437500000004</v>
      </c>
      <c r="AN1655" s="115">
        <v>7.2505462020733225</v>
      </c>
      <c r="AO1655" s="115">
        <v>7.2390002624671927</v>
      </c>
      <c r="AP1655" s="115">
        <v>7.3742195312500014</v>
      </c>
      <c r="AQ1655" s="119">
        <v>6.9682168704947038</v>
      </c>
      <c r="AR1655" s="115">
        <v>6.4798999999999998</v>
      </c>
      <c r="AS1655" s="115"/>
      <c r="AT1655" s="118">
        <v>576.4565352268869</v>
      </c>
      <c r="AU1655" s="118">
        <v>229.05554229183301</v>
      </c>
      <c r="AV1655" s="119">
        <v>229.05554229183301</v>
      </c>
      <c r="AW1655" s="119">
        <v>150.9290627328111</v>
      </c>
      <c r="AX1655" s="119">
        <v>155.84782786822984</v>
      </c>
      <c r="AY1655" s="119">
        <v>482.98361549084075</v>
      </c>
      <c r="AZ1655" s="119">
        <v>938.28116178130642</v>
      </c>
      <c r="BA1655" s="119"/>
    </row>
    <row r="1656" spans="1:53" x14ac:dyDescent="0.25">
      <c r="A1656" s="180" t="s">
        <v>2945</v>
      </c>
      <c r="B1656" s="181">
        <v>8</v>
      </c>
      <c r="C1656" s="182" t="s">
        <v>2946</v>
      </c>
      <c r="D1656" s="31"/>
      <c r="E1656" s="32"/>
      <c r="F1656" s="160">
        <v>1959</v>
      </c>
      <c r="G1656" s="109">
        <v>747</v>
      </c>
      <c r="H1656" s="110">
        <v>660</v>
      </c>
      <c r="I1656" s="110">
        <v>622</v>
      </c>
      <c r="J1656" s="110">
        <v>586</v>
      </c>
      <c r="K1656" s="110">
        <v>490</v>
      </c>
      <c r="L1656" s="110">
        <v>1028</v>
      </c>
      <c r="M1656" s="111"/>
      <c r="N1656" s="112">
        <v>0.40487648982054236</v>
      </c>
      <c r="O1656" s="112">
        <v>0.32534770776826594</v>
      </c>
      <c r="P1656" s="113">
        <v>0.44111471119785239</v>
      </c>
      <c r="Q1656" s="113">
        <v>0.4299258173400487</v>
      </c>
      <c r="R1656" s="113">
        <v>0.46725148658480725</v>
      </c>
      <c r="S1656" s="207">
        <v>0.49199731202423902</v>
      </c>
      <c r="T1656" s="113">
        <v>0.52413210341812466</v>
      </c>
      <c r="U1656" s="111"/>
      <c r="V1656" s="114">
        <v>68.995230200000009</v>
      </c>
      <c r="W1656" s="114">
        <v>75.42</v>
      </c>
      <c r="X1656" s="115">
        <v>79.958158127436946</v>
      </c>
      <c r="Y1656" s="115">
        <v>81.171260590369627</v>
      </c>
      <c r="Z1656" s="115">
        <v>83.591722825282119</v>
      </c>
      <c r="AA1656" s="119">
        <v>86.509138190181147</v>
      </c>
      <c r="AB1656" s="115">
        <v>88.127404917228546</v>
      </c>
      <c r="AC1656" s="115"/>
      <c r="AD1656" s="116">
        <v>50.178569107723781</v>
      </c>
      <c r="AE1656" s="116">
        <v>50.199210045694954</v>
      </c>
      <c r="AF1656" s="115">
        <v>50.229550932564379</v>
      </c>
      <c r="AG1656" s="115">
        <v>50.217606038382144</v>
      </c>
      <c r="AH1656" s="115">
        <v>50.196516903694487</v>
      </c>
      <c r="AI1656" s="119">
        <v>47.566261250497746</v>
      </c>
      <c r="AJ1656" s="117">
        <v>44.680851063829785</v>
      </c>
      <c r="AK1656" s="115"/>
      <c r="AL1656" s="118">
        <v>7.8639145413870235</v>
      </c>
      <c r="AM1656" s="118">
        <v>8.1790542443064176</v>
      </c>
      <c r="AN1656" s="115">
        <v>8.2664703042581849</v>
      </c>
      <c r="AO1656" s="115">
        <v>8.0899740740740729</v>
      </c>
      <c r="AP1656" s="115">
        <v>8.2378821839080452</v>
      </c>
      <c r="AQ1656" s="119">
        <v>7.7980703817655268</v>
      </c>
      <c r="AR1656" s="115">
        <v>7.2655000000000003</v>
      </c>
      <c r="AS1656" s="115"/>
      <c r="AT1656" s="118">
        <v>516.99080867092414</v>
      </c>
      <c r="AU1656" s="118">
        <v>247.72874088448086</v>
      </c>
      <c r="AV1656" s="119">
        <v>517.971507512995</v>
      </c>
      <c r="AW1656" s="119">
        <v>478.63553148490411</v>
      </c>
      <c r="AX1656" s="119">
        <v>574.78380408426574</v>
      </c>
      <c r="AY1656" s="119">
        <v>673.85986746761762</v>
      </c>
      <c r="AZ1656" s="119">
        <v>848.46903501157817</v>
      </c>
      <c r="BA1656" s="119"/>
    </row>
    <row r="1657" spans="1:53" x14ac:dyDescent="0.25">
      <c r="A1657" s="180" t="s">
        <v>2947</v>
      </c>
      <c r="B1657" s="181">
        <v>9</v>
      </c>
      <c r="C1657" s="182" t="s">
        <v>2948</v>
      </c>
      <c r="D1657" s="31"/>
      <c r="E1657" s="32"/>
      <c r="F1657" s="160">
        <v>868</v>
      </c>
      <c r="G1657" s="109">
        <v>754</v>
      </c>
      <c r="H1657" s="110">
        <v>785</v>
      </c>
      <c r="I1657" s="110">
        <v>781</v>
      </c>
      <c r="J1657" s="110">
        <v>778</v>
      </c>
      <c r="K1657" s="110">
        <v>768</v>
      </c>
      <c r="L1657" s="110">
        <v>648</v>
      </c>
      <c r="M1657" s="111"/>
      <c r="N1657" s="112">
        <v>0.4506603570355589</v>
      </c>
      <c r="O1657" s="112">
        <v>0.34356054132233815</v>
      </c>
      <c r="P1657" s="113">
        <v>0.44695139977966469</v>
      </c>
      <c r="Q1657" s="113">
        <v>0.42805348107482261</v>
      </c>
      <c r="R1657" s="113">
        <v>0.45676281778219907</v>
      </c>
      <c r="S1657" s="207">
        <v>0.5254259235102966</v>
      </c>
      <c r="T1657" s="113">
        <v>0.60063387409497726</v>
      </c>
      <c r="U1657" s="111"/>
      <c r="V1657" s="114">
        <v>73.079625500000006</v>
      </c>
      <c r="W1657" s="114">
        <v>75.81</v>
      </c>
      <c r="X1657" s="115">
        <v>78.126381015508059</v>
      </c>
      <c r="Y1657" s="115">
        <v>78.512358917386138</v>
      </c>
      <c r="Z1657" s="115">
        <v>79.80937984660234</v>
      </c>
      <c r="AA1657" s="119">
        <v>81.360868530186735</v>
      </c>
      <c r="AB1657" s="115">
        <v>82.429701793987917</v>
      </c>
      <c r="AC1657" s="115"/>
      <c r="AD1657" s="116">
        <v>64.753931491246675</v>
      </c>
      <c r="AE1657" s="116">
        <v>64.768391760773468</v>
      </c>
      <c r="AF1657" s="115">
        <v>64.789647451887248</v>
      </c>
      <c r="AG1657" s="115">
        <v>64.781279305556609</v>
      </c>
      <c r="AH1657" s="115">
        <v>64.766505046165108</v>
      </c>
      <c r="AI1657" s="119">
        <v>68.347910613230852</v>
      </c>
      <c r="AJ1657" s="117">
        <v>72.222222222222214</v>
      </c>
      <c r="AK1657" s="115"/>
      <c r="AL1657" s="118">
        <v>7.9059285714285705</v>
      </c>
      <c r="AM1657" s="118">
        <v>8.3040027426160332</v>
      </c>
      <c r="AN1657" s="115">
        <v>8.4850795327038782</v>
      </c>
      <c r="AO1657" s="115">
        <v>8.401847984644915</v>
      </c>
      <c r="AP1657" s="115">
        <v>8.5334062500000005</v>
      </c>
      <c r="AQ1657" s="119">
        <v>8.4597899655059052</v>
      </c>
      <c r="AR1657" s="115">
        <v>8.2792999999999992</v>
      </c>
      <c r="AS1657" s="115"/>
      <c r="AT1657" s="118">
        <v>568.56877807433932</v>
      </c>
      <c r="AU1657" s="118">
        <v>251.72103783829206</v>
      </c>
      <c r="AV1657" s="119">
        <v>485.06674155291097</v>
      </c>
      <c r="AW1657" s="119">
        <v>429.99793930360244</v>
      </c>
      <c r="AX1657" s="119">
        <v>499.02037259229655</v>
      </c>
      <c r="AY1657" s="119">
        <v>707.3203705791384</v>
      </c>
      <c r="AZ1657" s="119">
        <v>1007.0884469786022</v>
      </c>
      <c r="BA1657" s="119"/>
    </row>
    <row r="1658" spans="1:53" x14ac:dyDescent="0.25">
      <c r="A1658" s="180" t="s">
        <v>2949</v>
      </c>
      <c r="B1658" s="181">
        <v>10</v>
      </c>
      <c r="C1658" s="182" t="s">
        <v>2950</v>
      </c>
      <c r="D1658" s="31"/>
      <c r="E1658" s="32"/>
      <c r="F1658" s="160">
        <v>1068</v>
      </c>
      <c r="G1658" s="109">
        <v>1219</v>
      </c>
      <c r="H1658" s="110">
        <v>1312</v>
      </c>
      <c r="I1658" s="110">
        <v>1331</v>
      </c>
      <c r="J1658" s="110">
        <v>1349</v>
      </c>
      <c r="K1658" s="110">
        <v>1407</v>
      </c>
      <c r="L1658" s="110">
        <v>830</v>
      </c>
      <c r="M1658" s="111"/>
      <c r="N1658" s="112">
        <v>0.44862738022555287</v>
      </c>
      <c r="O1658" s="112">
        <v>0.33586895563374747</v>
      </c>
      <c r="P1658" s="113">
        <v>0.42030681311751528</v>
      </c>
      <c r="Q1658" s="113">
        <v>0.39662075419635012</v>
      </c>
      <c r="R1658" s="113">
        <v>0.41913467886377859</v>
      </c>
      <c r="S1658" s="207">
        <v>0.50095928602377593</v>
      </c>
      <c r="T1658" s="113">
        <v>0.5879579028320806</v>
      </c>
      <c r="U1658" s="111"/>
      <c r="V1658" s="114">
        <v>73.157742350000007</v>
      </c>
      <c r="W1658" s="114">
        <v>75.239999999999995</v>
      </c>
      <c r="X1658" s="115">
        <v>77.097504729563937</v>
      </c>
      <c r="Y1658" s="115">
        <v>77.259918119239728</v>
      </c>
      <c r="Z1658" s="115">
        <v>78.522377685307461</v>
      </c>
      <c r="AA1658" s="119">
        <v>79.643109992552581</v>
      </c>
      <c r="AB1658" s="115">
        <v>80.505188822295764</v>
      </c>
      <c r="AC1658" s="115"/>
      <c r="AD1658" s="116">
        <v>69.593850357066074</v>
      </c>
      <c r="AE1658" s="116">
        <v>69.612179458371386</v>
      </c>
      <c r="AF1658" s="115">
        <v>69.639122090043415</v>
      </c>
      <c r="AG1658" s="115">
        <v>69.628515053878047</v>
      </c>
      <c r="AH1658" s="115">
        <v>69.609787955009224</v>
      </c>
      <c r="AI1658" s="119">
        <v>67.754441894477395</v>
      </c>
      <c r="AJ1658" s="117">
        <v>65.714285714285708</v>
      </c>
      <c r="AK1658" s="115"/>
      <c r="AL1658" s="118">
        <v>7.6462004716981138</v>
      </c>
      <c r="AM1658" s="118">
        <v>8.0325443514644359</v>
      </c>
      <c r="AN1658" s="115">
        <v>8.2597860011338611</v>
      </c>
      <c r="AO1658" s="115">
        <v>8.2092513075965137</v>
      </c>
      <c r="AP1658" s="115">
        <v>8.3655794871794864</v>
      </c>
      <c r="AQ1658" s="119">
        <v>9.2010403558130633</v>
      </c>
      <c r="AR1658" s="115">
        <v>10.018700000000001</v>
      </c>
      <c r="AS1658" s="115"/>
      <c r="AT1658" s="118">
        <v>553.06144145479118</v>
      </c>
      <c r="AU1658" s="118">
        <v>236.78877443087714</v>
      </c>
      <c r="AV1658" s="119">
        <v>409.5061931290353</v>
      </c>
      <c r="AW1658" s="119">
        <v>349.97255430665837</v>
      </c>
      <c r="AX1658" s="119">
        <v>393.64604596028795</v>
      </c>
      <c r="AY1658" s="119">
        <v>607.62322522073373</v>
      </c>
      <c r="AZ1658" s="119">
        <v>913.18496685173398</v>
      </c>
      <c r="BA1658" s="119"/>
    </row>
    <row r="1659" spans="1:53" x14ac:dyDescent="0.25">
      <c r="A1659" s="180" t="s">
        <v>2951</v>
      </c>
      <c r="B1659" s="181">
        <v>11</v>
      </c>
      <c r="C1659" s="182" t="s">
        <v>2952</v>
      </c>
      <c r="D1659" s="31"/>
      <c r="E1659" s="32"/>
      <c r="F1659" s="160">
        <v>1896</v>
      </c>
      <c r="G1659" s="109">
        <v>1171</v>
      </c>
      <c r="H1659" s="110">
        <v>1129</v>
      </c>
      <c r="I1659" s="110">
        <v>1099</v>
      </c>
      <c r="J1659" s="110">
        <v>1070</v>
      </c>
      <c r="K1659" s="110">
        <v>986</v>
      </c>
      <c r="L1659" s="110">
        <v>720</v>
      </c>
      <c r="M1659" s="111"/>
      <c r="N1659" s="112">
        <v>0.36213683349389503</v>
      </c>
      <c r="O1659" s="112">
        <v>0.28681665468684558</v>
      </c>
      <c r="P1659" s="113">
        <v>0.34221217991101882</v>
      </c>
      <c r="Q1659" s="113">
        <v>0.32113664989002905</v>
      </c>
      <c r="R1659" s="113">
        <v>0.33493071053026907</v>
      </c>
      <c r="S1659" s="207">
        <v>0.39023599436300704</v>
      </c>
      <c r="T1659" s="113">
        <v>0.45729658201068801</v>
      </c>
      <c r="U1659" s="111"/>
      <c r="V1659" s="114">
        <v>67.897874450000003</v>
      </c>
      <c r="W1659" s="114">
        <v>75.489999999999995</v>
      </c>
      <c r="X1659" s="115">
        <v>80.812987795176113</v>
      </c>
      <c r="Y1659" s="115">
        <v>82.205079989212095</v>
      </c>
      <c r="Z1659" s="115">
        <v>82.977576441213415</v>
      </c>
      <c r="AA1659" s="119">
        <v>86.671443960018678</v>
      </c>
      <c r="AB1659" s="115">
        <v>87.702182912471514</v>
      </c>
      <c r="AC1659" s="115"/>
      <c r="AD1659" s="116">
        <v>30.98779798209884</v>
      </c>
      <c r="AE1659" s="116">
        <v>31.001791583200994</v>
      </c>
      <c r="AF1659" s="115">
        <v>31.022361300940037</v>
      </c>
      <c r="AG1659" s="115">
        <v>31.01426321525096</v>
      </c>
      <c r="AH1659" s="115">
        <v>30.999965757508452</v>
      </c>
      <c r="AI1659" s="119">
        <v>45.246665424326238</v>
      </c>
      <c r="AJ1659" s="117">
        <v>60.714285714285708</v>
      </c>
      <c r="AK1659" s="115"/>
      <c r="AL1659" s="118">
        <v>7.0159331978319788</v>
      </c>
      <c r="AM1659" s="118">
        <v>7.2910152201257867</v>
      </c>
      <c r="AN1659" s="115">
        <v>7.4233994241802712</v>
      </c>
      <c r="AO1659" s="115">
        <v>7.2660752392344499</v>
      </c>
      <c r="AP1659" s="115">
        <v>7.4010416961130732</v>
      </c>
      <c r="AQ1659" s="119">
        <v>6.9806233224198877</v>
      </c>
      <c r="AR1659" s="115">
        <v>6.4657</v>
      </c>
      <c r="AS1659" s="115"/>
      <c r="AT1659" s="118">
        <v>520.32571553861044</v>
      </c>
      <c r="AU1659" s="118">
        <v>234.61830049679045</v>
      </c>
      <c r="AV1659" s="119">
        <v>337.98879697704479</v>
      </c>
      <c r="AW1659" s="119">
        <v>282.81570716405793</v>
      </c>
      <c r="AX1659" s="119">
        <v>309.09568045561923</v>
      </c>
      <c r="AY1659" s="119">
        <v>385.77279818979514</v>
      </c>
      <c r="AZ1659" s="119">
        <v>540.03293533635178</v>
      </c>
      <c r="BA1659" s="119"/>
    </row>
    <row r="1660" spans="1:53" x14ac:dyDescent="0.25">
      <c r="A1660" s="180" t="s">
        <v>2953</v>
      </c>
      <c r="B1660" s="181">
        <v>12</v>
      </c>
      <c r="C1660" s="182" t="s">
        <v>2954</v>
      </c>
      <c r="D1660" s="31"/>
      <c r="E1660" s="32"/>
      <c r="F1660" s="160">
        <v>924</v>
      </c>
      <c r="G1660" s="109">
        <v>544</v>
      </c>
      <c r="H1660" s="110">
        <v>517</v>
      </c>
      <c r="I1660" s="110">
        <v>500</v>
      </c>
      <c r="J1660" s="110">
        <v>485</v>
      </c>
      <c r="K1660" s="110">
        <v>440</v>
      </c>
      <c r="L1660" s="110">
        <v>411</v>
      </c>
      <c r="M1660" s="111"/>
      <c r="N1660" s="112">
        <v>0.41496385356700521</v>
      </c>
      <c r="O1660" s="112">
        <v>0.32173005712886288</v>
      </c>
      <c r="P1660" s="113">
        <v>0.36486301016365541</v>
      </c>
      <c r="Q1660" s="113">
        <v>0.33895396929241051</v>
      </c>
      <c r="R1660" s="113">
        <v>0.35253764869291127</v>
      </c>
      <c r="S1660" s="207">
        <v>0.44882390086635088</v>
      </c>
      <c r="T1660" s="113">
        <v>0.52183807934251036</v>
      </c>
      <c r="U1660" s="111"/>
      <c r="V1660" s="114">
        <v>73.079625500000006</v>
      </c>
      <c r="W1660" s="114">
        <v>75.489999999999995</v>
      </c>
      <c r="X1660" s="115">
        <v>77.672115186246529</v>
      </c>
      <c r="Y1660" s="115">
        <v>77.906040185382921</v>
      </c>
      <c r="Z1660" s="115">
        <v>79.272315747248271</v>
      </c>
      <c r="AA1660" s="119">
        <v>80.260520855247933</v>
      </c>
      <c r="AB1660" s="115">
        <v>80.867454652223174</v>
      </c>
      <c r="AC1660" s="115"/>
      <c r="AD1660" s="116">
        <v>66.718409011746914</v>
      </c>
      <c r="AE1660" s="116">
        <v>66.73821553797265</v>
      </c>
      <c r="AF1660" s="115">
        <v>66.767329891803385</v>
      </c>
      <c r="AG1660" s="115">
        <v>66.755867871026311</v>
      </c>
      <c r="AH1660" s="115">
        <v>66.735631266476062</v>
      </c>
      <c r="AI1660" s="119">
        <v>57.319316366899329</v>
      </c>
      <c r="AJ1660" s="117">
        <v>47.058823529411761</v>
      </c>
      <c r="AK1660" s="115"/>
      <c r="AL1660" s="118">
        <v>5.5853178770949716</v>
      </c>
      <c r="AM1660" s="118">
        <v>5.772780628272252</v>
      </c>
      <c r="AN1660" s="115">
        <v>5.9081472647705091</v>
      </c>
      <c r="AO1660" s="115">
        <v>5.7666843037974695</v>
      </c>
      <c r="AP1660" s="115">
        <v>5.9169135338345855</v>
      </c>
      <c r="AQ1660" s="119">
        <v>5.9475131167853661</v>
      </c>
      <c r="AR1660" s="115">
        <v>5.9589999999999996</v>
      </c>
      <c r="AS1660" s="115"/>
      <c r="AT1660" s="118">
        <v>556.20437868179647</v>
      </c>
      <c r="AU1660" s="118">
        <v>260.76015592470037</v>
      </c>
      <c r="AV1660" s="119">
        <v>345.32451952649501</v>
      </c>
      <c r="AW1660" s="119">
        <v>287.09876539734825</v>
      </c>
      <c r="AX1660" s="119">
        <v>306.44743656667021</v>
      </c>
      <c r="AY1660" s="119">
        <v>626.39944833968184</v>
      </c>
      <c r="AZ1660" s="119">
        <v>1048.3180279561454</v>
      </c>
      <c r="BA1660" s="119"/>
    </row>
    <row r="1661" spans="1:53" x14ac:dyDescent="0.25">
      <c r="A1661" s="180"/>
      <c r="B1661" s="183"/>
      <c r="C1661" s="182"/>
      <c r="D1661" s="31"/>
      <c r="E1661" s="32"/>
      <c r="F1661" s="160"/>
      <c r="G1661" s="109"/>
      <c r="H1661" s="110"/>
      <c r="I1661" s="110"/>
      <c r="J1661" s="110"/>
      <c r="K1661" s="110"/>
      <c r="L1661" s="110" t="s">
        <v>15</v>
      </c>
      <c r="M1661" s="111"/>
      <c r="N1661" s="112"/>
      <c r="O1661" s="112"/>
      <c r="P1661" s="113"/>
      <c r="Q1661" s="113"/>
      <c r="R1661" s="113"/>
      <c r="S1661" s="207"/>
      <c r="T1661" s="113"/>
      <c r="U1661" s="111"/>
      <c r="V1661" s="114"/>
      <c r="W1661" s="114"/>
      <c r="X1661" s="115"/>
      <c r="Y1661" s="115"/>
      <c r="Z1661" s="115"/>
      <c r="AA1661" s="119"/>
      <c r="AB1661" s="115"/>
      <c r="AC1661" s="115"/>
      <c r="AD1661" s="116"/>
      <c r="AE1661" s="116"/>
      <c r="AF1661" s="115"/>
      <c r="AG1661" s="115"/>
      <c r="AH1661" s="115"/>
      <c r="AI1661" s="119"/>
      <c r="AJ1661" s="120"/>
      <c r="AK1661" s="115"/>
      <c r="AL1661" s="118"/>
      <c r="AM1661" s="118"/>
      <c r="AN1661" s="115"/>
      <c r="AO1661" s="115"/>
      <c r="AP1661" s="115"/>
      <c r="AQ1661" s="119"/>
      <c r="AR1661" s="115"/>
      <c r="AS1661" s="115"/>
      <c r="AT1661" s="118"/>
      <c r="AU1661" s="118"/>
      <c r="AV1661" s="119"/>
      <c r="AW1661" s="119"/>
      <c r="AX1661" s="119"/>
      <c r="AY1661" s="119"/>
      <c r="AZ1661" s="119"/>
      <c r="BA1661" s="119"/>
    </row>
    <row r="1662" spans="1:53" x14ac:dyDescent="0.25">
      <c r="A1662" s="177" t="s">
        <v>2955</v>
      </c>
      <c r="B1662" s="178"/>
      <c r="C1662" s="179" t="s">
        <v>2956</v>
      </c>
      <c r="D1662" s="31"/>
      <c r="E1662" s="32"/>
      <c r="F1662" s="159">
        <v>61672</v>
      </c>
      <c r="G1662" s="97">
        <v>72845</v>
      </c>
      <c r="H1662" s="98">
        <v>77566</v>
      </c>
      <c r="I1662" s="98">
        <v>78359</v>
      </c>
      <c r="J1662" s="98">
        <v>79177</v>
      </c>
      <c r="K1662" s="98">
        <v>81696</v>
      </c>
      <c r="L1662" s="98">
        <v>58145</v>
      </c>
      <c r="M1662" s="121"/>
      <c r="N1662" s="100">
        <v>0.45681276605547327</v>
      </c>
      <c r="O1662" s="100">
        <v>0.36065145924160141</v>
      </c>
      <c r="P1662" s="101">
        <v>0.45912409491631706</v>
      </c>
      <c r="Q1662" s="101">
        <v>0.4471046113655196</v>
      </c>
      <c r="R1662" s="101">
        <v>0.47500886755539595</v>
      </c>
      <c r="S1662" s="206">
        <v>0.51985865644398344</v>
      </c>
      <c r="T1662" s="101">
        <v>0.56792361934397251</v>
      </c>
      <c r="U1662" s="121"/>
      <c r="V1662" s="102">
        <v>70.758344945669847</v>
      </c>
      <c r="W1662" s="102">
        <v>71.37</v>
      </c>
      <c r="X1662" s="103">
        <v>72.443165991179725</v>
      </c>
      <c r="Y1662" s="103">
        <v>72.354891664346809</v>
      </c>
      <c r="Z1662" s="103">
        <v>73.007416664458816</v>
      </c>
      <c r="AA1662" s="107">
        <v>72.864434512896111</v>
      </c>
      <c r="AB1662" s="103">
        <v>72.620412806539022</v>
      </c>
      <c r="AC1662" s="103"/>
      <c r="AD1662" s="104">
        <v>66.077907402024223</v>
      </c>
      <c r="AE1662" s="104">
        <v>70.929298868579565</v>
      </c>
      <c r="AF1662" s="103">
        <v>71.594534983687169</v>
      </c>
      <c r="AG1662" s="103">
        <v>71.332638387343238</v>
      </c>
      <c r="AH1662" s="103">
        <v>70.870250649932174</v>
      </c>
      <c r="AI1662" s="107">
        <v>69.2983115774297</v>
      </c>
      <c r="AJ1662" s="105">
        <v>65.671273445212236</v>
      </c>
      <c r="AK1662" s="103"/>
      <c r="AL1662" s="106">
        <v>8.1059288026549616</v>
      </c>
      <c r="AM1662" s="106">
        <v>9.0906257122305867</v>
      </c>
      <c r="AN1662" s="103">
        <v>9.2769415915379163</v>
      </c>
      <c r="AO1662" s="103">
        <v>9.2176534885299315</v>
      </c>
      <c r="AP1662" s="103">
        <v>9.3675551538377313</v>
      </c>
      <c r="AQ1662" s="107">
        <v>8.9900269634763532</v>
      </c>
      <c r="AR1662" s="103">
        <v>8.3122411067193678</v>
      </c>
      <c r="AS1662" s="103"/>
      <c r="AT1662" s="106">
        <v>561.60150815417899</v>
      </c>
      <c r="AU1662" s="106">
        <v>282.93800170272033</v>
      </c>
      <c r="AV1662" s="107">
        <v>526.39078588275891</v>
      </c>
      <c r="AW1662" s="107">
        <v>492.29613580630763</v>
      </c>
      <c r="AX1662" s="107">
        <v>572.27839766430452</v>
      </c>
      <c r="AY1662" s="107">
        <v>767.87290840403216</v>
      </c>
      <c r="AZ1662" s="107">
        <v>1071.6592530116309</v>
      </c>
      <c r="BA1662" s="107"/>
    </row>
    <row r="1663" spans="1:53" x14ac:dyDescent="0.25">
      <c r="A1663" s="180" t="s">
        <v>2957</v>
      </c>
      <c r="B1663" s="181">
        <v>1</v>
      </c>
      <c r="C1663" s="182" t="s">
        <v>2958</v>
      </c>
      <c r="D1663" s="31"/>
      <c r="E1663" s="32"/>
      <c r="F1663" s="160">
        <v>5537</v>
      </c>
      <c r="G1663" s="109">
        <v>4508</v>
      </c>
      <c r="H1663" s="110">
        <v>4324</v>
      </c>
      <c r="I1663" s="110">
        <v>4195</v>
      </c>
      <c r="J1663" s="110">
        <v>4066</v>
      </c>
      <c r="K1663" s="110">
        <v>3680</v>
      </c>
      <c r="L1663" s="110">
        <v>4058</v>
      </c>
      <c r="M1663" s="111"/>
      <c r="N1663" s="112">
        <v>0.45384950243388877</v>
      </c>
      <c r="O1663" s="112">
        <v>0.37430971838972332</v>
      </c>
      <c r="P1663" s="113">
        <v>0.48584237427612081</v>
      </c>
      <c r="Q1663" s="113">
        <v>0.47281847450314296</v>
      </c>
      <c r="R1663" s="113">
        <v>0.49795525908196192</v>
      </c>
      <c r="S1663" s="207">
        <v>0.5297654380587461</v>
      </c>
      <c r="T1663" s="113">
        <v>0.56400420060235057</v>
      </c>
      <c r="U1663" s="111"/>
      <c r="V1663" s="114">
        <v>73.362334099999998</v>
      </c>
      <c r="W1663" s="114">
        <v>71.37</v>
      </c>
      <c r="X1663" s="115">
        <v>70.85222483407874</v>
      </c>
      <c r="Y1663" s="115">
        <v>70.1915418850717</v>
      </c>
      <c r="Z1663" s="115">
        <v>70.030276397592544</v>
      </c>
      <c r="AA1663" s="119">
        <v>68.360688932909397</v>
      </c>
      <c r="AB1663" s="115">
        <v>67.111478370286306</v>
      </c>
      <c r="AC1663" s="115"/>
      <c r="AD1663" s="116">
        <v>74.025097766710857</v>
      </c>
      <c r="AE1663" s="116">
        <v>74.041293526646356</v>
      </c>
      <c r="AF1663" s="115">
        <v>74.065100280033903</v>
      </c>
      <c r="AG1663" s="115">
        <v>74.055727806801315</v>
      </c>
      <c r="AH1663" s="115">
        <v>74.0391803726137</v>
      </c>
      <c r="AI1663" s="119">
        <v>77.171549656780599</v>
      </c>
      <c r="AJ1663" s="117">
        <v>80.555555555555557</v>
      </c>
      <c r="AK1663" s="115"/>
      <c r="AL1663" s="118">
        <v>6.865132316227462</v>
      </c>
      <c r="AM1663" s="118">
        <v>7.1162237562189059</v>
      </c>
      <c r="AN1663" s="115">
        <v>9.6712979604814695</v>
      </c>
      <c r="AO1663" s="115">
        <v>9.606078647949758</v>
      </c>
      <c r="AP1663" s="115">
        <v>9.7560120559741659</v>
      </c>
      <c r="AQ1663" s="119">
        <v>9.6247094774656148</v>
      </c>
      <c r="AR1663" s="115">
        <v>8.8780999999999999</v>
      </c>
      <c r="AS1663" s="115"/>
      <c r="AT1663" s="118">
        <v>591.35986353985868</v>
      </c>
      <c r="AU1663" s="118">
        <v>352.70930524611009</v>
      </c>
      <c r="AV1663" s="119">
        <v>612.30872416661248</v>
      </c>
      <c r="AW1663" s="119">
        <v>577.17902319954635</v>
      </c>
      <c r="AX1663" s="119">
        <v>664.65141900509377</v>
      </c>
      <c r="AY1663" s="119">
        <v>812.6860618100618</v>
      </c>
      <c r="AZ1663" s="119">
        <v>1029.3809098694865</v>
      </c>
      <c r="BA1663" s="119"/>
    </row>
    <row r="1664" spans="1:53" x14ac:dyDescent="0.25">
      <c r="A1664" s="180" t="s">
        <v>2959</v>
      </c>
      <c r="B1664" s="181">
        <v>2</v>
      </c>
      <c r="C1664" s="182" t="s">
        <v>2960</v>
      </c>
      <c r="D1664" s="31"/>
      <c r="E1664" s="32"/>
      <c r="F1664" s="160">
        <v>1502</v>
      </c>
      <c r="G1664" s="109">
        <v>1376</v>
      </c>
      <c r="H1664" s="110">
        <v>1365</v>
      </c>
      <c r="I1664" s="110">
        <v>1340</v>
      </c>
      <c r="J1664" s="110">
        <v>1316</v>
      </c>
      <c r="K1664" s="110">
        <v>1238</v>
      </c>
      <c r="L1664" s="110">
        <v>1225</v>
      </c>
      <c r="M1664" s="111"/>
      <c r="N1664" s="112">
        <v>0.43400176557706188</v>
      </c>
      <c r="O1664" s="112">
        <v>0.27102948747514527</v>
      </c>
      <c r="P1664" s="113">
        <v>0.35685094935536776</v>
      </c>
      <c r="Q1664" s="113">
        <v>0.3280229438667282</v>
      </c>
      <c r="R1664" s="113">
        <v>0.35617142740078506</v>
      </c>
      <c r="S1664" s="207">
        <v>0.4485633885828792</v>
      </c>
      <c r="T1664" s="113">
        <v>0.54759701788576187</v>
      </c>
      <c r="U1664" s="111"/>
      <c r="V1664" s="114">
        <v>70.870034599999997</v>
      </c>
      <c r="W1664" s="114">
        <v>71.400000000000006</v>
      </c>
      <c r="X1664" s="115">
        <v>72.261990978016058</v>
      </c>
      <c r="Y1664" s="115">
        <v>72.093601487007575</v>
      </c>
      <c r="Z1664" s="115">
        <v>72.849355157984249</v>
      </c>
      <c r="AA1664" s="119">
        <v>72.133550314121592</v>
      </c>
      <c r="AB1664" s="115">
        <v>71.389707186408472</v>
      </c>
      <c r="AC1664" s="115"/>
      <c r="AD1664" s="116">
        <v>47.875798596210942</v>
      </c>
      <c r="AE1664" s="116">
        <v>47.881065282717657</v>
      </c>
      <c r="AF1664" s="115">
        <v>47.888806982232474</v>
      </c>
      <c r="AG1664" s="115">
        <v>47.885759154992186</v>
      </c>
      <c r="AH1664" s="115">
        <v>47.880378107810472</v>
      </c>
      <c r="AI1664" s="119">
        <v>56.46505195932923</v>
      </c>
      <c r="AJ1664" s="117">
        <v>65.789473684210535</v>
      </c>
      <c r="AK1664" s="115"/>
      <c r="AL1664" s="118">
        <v>10.056274331103678</v>
      </c>
      <c r="AM1664" s="118">
        <v>10.402649382716049</v>
      </c>
      <c r="AN1664" s="115">
        <v>7.3433928454255168</v>
      </c>
      <c r="AO1664" s="115">
        <v>7.2098469204927209</v>
      </c>
      <c r="AP1664" s="115">
        <v>7.378207532751091</v>
      </c>
      <c r="AQ1664" s="119">
        <v>6.942459165182072</v>
      </c>
      <c r="AR1664" s="115">
        <v>7.1635999999999997</v>
      </c>
      <c r="AS1664" s="115"/>
      <c r="AT1664" s="118">
        <v>534.5830490399336</v>
      </c>
      <c r="AU1664" s="118">
        <v>152.82731563617281</v>
      </c>
      <c r="AV1664" s="119">
        <v>363.89408670176323</v>
      </c>
      <c r="AW1664" s="119">
        <v>294.51796730053218</v>
      </c>
      <c r="AX1664" s="119">
        <v>357.02335290669987</v>
      </c>
      <c r="AY1664" s="119">
        <v>661.29417418340745</v>
      </c>
      <c r="AZ1664" s="119">
        <v>1085.189183683065</v>
      </c>
      <c r="BA1664" s="119"/>
    </row>
    <row r="1665" spans="1:53" x14ac:dyDescent="0.25">
      <c r="A1665" s="180" t="s">
        <v>2961</v>
      </c>
      <c r="B1665" s="181">
        <v>3</v>
      </c>
      <c r="C1665" s="182" t="s">
        <v>2962</v>
      </c>
      <c r="D1665" s="31"/>
      <c r="E1665" s="32"/>
      <c r="F1665" s="160">
        <v>761</v>
      </c>
      <c r="G1665" s="109">
        <v>2405</v>
      </c>
      <c r="H1665" s="110">
        <v>2981</v>
      </c>
      <c r="I1665" s="110">
        <v>3181</v>
      </c>
      <c r="J1665" s="110">
        <v>3391</v>
      </c>
      <c r="K1665" s="110">
        <v>4080</v>
      </c>
      <c r="L1665" s="110">
        <v>798</v>
      </c>
      <c r="M1665" s="111"/>
      <c r="N1665" s="112">
        <v>0.49665858618902542</v>
      </c>
      <c r="O1665" s="112">
        <v>0.38888893764873184</v>
      </c>
      <c r="P1665" s="113">
        <v>0.46680684558098023</v>
      </c>
      <c r="Q1665" s="113">
        <v>0.44275463887709487</v>
      </c>
      <c r="R1665" s="113">
        <v>0.45727964480992805</v>
      </c>
      <c r="S1665" s="207">
        <v>0.54047724239497297</v>
      </c>
      <c r="T1665" s="113">
        <v>0.59591606300442901</v>
      </c>
      <c r="U1665" s="111"/>
      <c r="V1665" s="114">
        <v>72.436091450000006</v>
      </c>
      <c r="W1665" s="114">
        <v>71.89</v>
      </c>
      <c r="X1665" s="115">
        <v>72.177619064504185</v>
      </c>
      <c r="Y1665" s="115">
        <v>71.928746604291518</v>
      </c>
      <c r="Z1665" s="115">
        <v>72.024951325231157</v>
      </c>
      <c r="AA1665" s="119">
        <v>71.277700536941126</v>
      </c>
      <c r="AB1665" s="115">
        <v>70.589145161337953</v>
      </c>
      <c r="AC1665" s="115"/>
      <c r="AD1665" s="116">
        <v>88.543402233497787</v>
      </c>
      <c r="AE1665" s="116">
        <v>88.560785094679389</v>
      </c>
      <c r="AF1665" s="115">
        <v>88.63636363636364</v>
      </c>
      <c r="AG1665" s="115">
        <v>88.63636363636364</v>
      </c>
      <c r="AH1665" s="115">
        <v>88.63636363636364</v>
      </c>
      <c r="AI1665" s="119">
        <v>77.818937062034365</v>
      </c>
      <c r="AJ1665" s="117">
        <v>66.037735849056602</v>
      </c>
      <c r="AK1665" s="115"/>
      <c r="AL1665" s="118">
        <v>8.9616713166144208</v>
      </c>
      <c r="AM1665" s="118">
        <v>9.3875484507042248</v>
      </c>
      <c r="AN1665" s="115">
        <v>10.543774750791476</v>
      </c>
      <c r="AO1665" s="115">
        <v>10.437383322517846</v>
      </c>
      <c r="AP1665" s="115">
        <v>10.559152308665404</v>
      </c>
      <c r="AQ1665" s="119">
        <v>9.8482807706308186</v>
      </c>
      <c r="AR1665" s="115">
        <v>8.7285000000000004</v>
      </c>
      <c r="AS1665" s="115"/>
      <c r="AT1665" s="118">
        <v>606.59970620794968</v>
      </c>
      <c r="AU1665" s="118">
        <v>304.67296734300083</v>
      </c>
      <c r="AV1665" s="119">
        <v>466.65077959949025</v>
      </c>
      <c r="AW1665" s="119">
        <v>407.53380596652204</v>
      </c>
      <c r="AX1665" s="119">
        <v>441.71725379882213</v>
      </c>
      <c r="AY1665" s="119">
        <v>794.76381261342601</v>
      </c>
      <c r="AZ1665" s="119">
        <v>1244.4571198362589</v>
      </c>
      <c r="BA1665" s="119"/>
    </row>
    <row r="1666" spans="1:53" x14ac:dyDescent="0.25">
      <c r="A1666" s="180" t="s">
        <v>2963</v>
      </c>
      <c r="B1666" s="181">
        <v>4</v>
      </c>
      <c r="C1666" s="182" t="s">
        <v>2964</v>
      </c>
      <c r="D1666" s="31"/>
      <c r="E1666" s="32"/>
      <c r="F1666" s="160">
        <v>439</v>
      </c>
      <c r="G1666" s="109">
        <v>1161</v>
      </c>
      <c r="H1666" s="110">
        <v>1390</v>
      </c>
      <c r="I1666" s="110">
        <v>1464</v>
      </c>
      <c r="J1666" s="110">
        <v>1542</v>
      </c>
      <c r="K1666" s="110">
        <v>1788</v>
      </c>
      <c r="L1666" s="110">
        <v>331</v>
      </c>
      <c r="M1666" s="111"/>
      <c r="N1666" s="112">
        <v>0.47699945493343776</v>
      </c>
      <c r="O1666" s="112">
        <v>0.35427758066619125</v>
      </c>
      <c r="P1666" s="113">
        <v>0.43419996495278296</v>
      </c>
      <c r="Q1666" s="113">
        <v>0.40557202631617528</v>
      </c>
      <c r="R1666" s="113">
        <v>0.42588744774749365</v>
      </c>
      <c r="S1666" s="207">
        <v>0.50198577537961608</v>
      </c>
      <c r="T1666" s="113">
        <v>0.5668019642758001</v>
      </c>
      <c r="U1666" s="111"/>
      <c r="V1666" s="114">
        <v>67.845796550000003</v>
      </c>
      <c r="W1666" s="114">
        <v>71.489999999999995</v>
      </c>
      <c r="X1666" s="115">
        <v>74.404128302334669</v>
      </c>
      <c r="Y1666" s="115">
        <v>74.954196908628447</v>
      </c>
      <c r="Z1666" s="115">
        <v>76.613007708518865</v>
      </c>
      <c r="AA1666" s="119">
        <v>78.219645170090644</v>
      </c>
      <c r="AB1666" s="115">
        <v>79.147558880275881</v>
      </c>
      <c r="AC1666" s="115"/>
      <c r="AD1666" s="116">
        <v>83.925196459698142</v>
      </c>
      <c r="AE1666" s="116">
        <v>83.945590084909711</v>
      </c>
      <c r="AF1666" s="115">
        <v>84</v>
      </c>
      <c r="AG1666" s="115">
        <v>84</v>
      </c>
      <c r="AH1666" s="115">
        <v>84</v>
      </c>
      <c r="AI1666" s="119">
        <v>82.092460905978555</v>
      </c>
      <c r="AJ1666" s="117">
        <v>80</v>
      </c>
      <c r="AK1666" s="115"/>
      <c r="AL1666" s="118">
        <v>9.8077871248789918</v>
      </c>
      <c r="AM1666" s="118">
        <v>10.171234946636885</v>
      </c>
      <c r="AN1666" s="115">
        <v>9.5991735005414398</v>
      </c>
      <c r="AO1666" s="115">
        <v>9.4854230769230785</v>
      </c>
      <c r="AP1666" s="115">
        <v>9.6154607008760955</v>
      </c>
      <c r="AQ1666" s="119">
        <v>8.3301758632771907</v>
      </c>
      <c r="AR1666" s="115">
        <v>7.0167000000000002</v>
      </c>
      <c r="AS1666" s="115"/>
      <c r="AT1666" s="118">
        <v>579.57202826171533</v>
      </c>
      <c r="AU1666" s="118">
        <v>236.08982776374557</v>
      </c>
      <c r="AV1666" s="119">
        <v>395.79002644994483</v>
      </c>
      <c r="AW1666" s="119">
        <v>327.9346931005486</v>
      </c>
      <c r="AX1666" s="119">
        <v>360.55229707115785</v>
      </c>
      <c r="AY1666" s="119">
        <v>607.13765020763094</v>
      </c>
      <c r="AZ1666" s="119">
        <v>952.45459322815395</v>
      </c>
      <c r="BA1666" s="119"/>
    </row>
    <row r="1667" spans="1:53" x14ac:dyDescent="0.25">
      <c r="A1667" s="180" t="s">
        <v>2965</v>
      </c>
      <c r="B1667" s="181">
        <v>5</v>
      </c>
      <c r="C1667" s="182" t="s">
        <v>2966</v>
      </c>
      <c r="D1667" s="31"/>
      <c r="E1667" s="32"/>
      <c r="F1667" s="160">
        <v>6105</v>
      </c>
      <c r="G1667" s="109">
        <v>7194</v>
      </c>
      <c r="H1667" s="110">
        <v>7533</v>
      </c>
      <c r="I1667" s="110">
        <v>7558</v>
      </c>
      <c r="J1667" s="110">
        <v>7582</v>
      </c>
      <c r="K1667" s="110">
        <v>7632</v>
      </c>
      <c r="L1667" s="110">
        <v>3826</v>
      </c>
      <c r="M1667" s="111"/>
      <c r="N1667" s="112">
        <v>0.4311503692960667</v>
      </c>
      <c r="O1667" s="112">
        <v>0.35038701188545551</v>
      </c>
      <c r="P1667" s="113">
        <v>0.61656270082040066</v>
      </c>
      <c r="Q1667" s="113">
        <v>0.61332060527583254</v>
      </c>
      <c r="R1667" s="113">
        <v>0.66380923616229648</v>
      </c>
      <c r="S1667" s="207">
        <v>0.68162713592287005</v>
      </c>
      <c r="T1667" s="113">
        <v>0.69057719855854838</v>
      </c>
      <c r="U1667" s="111"/>
      <c r="V1667" s="114">
        <v>71.405692999999999</v>
      </c>
      <c r="W1667" s="114">
        <v>71.400000000000006</v>
      </c>
      <c r="X1667" s="115">
        <v>72.059948471125409</v>
      </c>
      <c r="Y1667" s="115">
        <v>71.92613111526822</v>
      </c>
      <c r="Z1667" s="115">
        <v>72.198956825167457</v>
      </c>
      <c r="AA1667" s="119">
        <v>71.594988777817179</v>
      </c>
      <c r="AB1667" s="115">
        <v>70.920325936739758</v>
      </c>
      <c r="AC1667" s="115"/>
      <c r="AD1667" s="116">
        <v>64.749965507939194</v>
      </c>
      <c r="AE1667" s="116">
        <v>64.763232224582666</v>
      </c>
      <c r="AF1667" s="115">
        <v>64.782733467664301</v>
      </c>
      <c r="AG1667" s="115">
        <v>64.775056029426111</v>
      </c>
      <c r="AH1667" s="115">
        <v>64.761501239689892</v>
      </c>
      <c r="AI1667" s="119">
        <v>66.87449181322711</v>
      </c>
      <c r="AJ1667" s="117">
        <v>69.154228855721385</v>
      </c>
      <c r="AK1667" s="115"/>
      <c r="AL1667" s="118">
        <v>5.7600536082474223</v>
      </c>
      <c r="AM1667" s="118">
        <v>6.0477481981981986</v>
      </c>
      <c r="AN1667" s="115">
        <v>10.223081695445634</v>
      </c>
      <c r="AO1667" s="115">
        <v>10.185232964509396</v>
      </c>
      <c r="AP1667" s="115">
        <v>10.275985924878837</v>
      </c>
      <c r="AQ1667" s="119">
        <v>10.24202234625227</v>
      </c>
      <c r="AR1667" s="115">
        <v>9.1780000000000008</v>
      </c>
      <c r="AS1667" s="115"/>
      <c r="AT1667" s="118">
        <v>636.11431109433886</v>
      </c>
      <c r="AU1667" s="118">
        <v>346.5263049529338</v>
      </c>
      <c r="AV1667" s="119">
        <v>1223.3038471252464</v>
      </c>
      <c r="AW1667" s="119">
        <v>1210.7061720883542</v>
      </c>
      <c r="AX1667" s="119">
        <v>1509.1994721245192</v>
      </c>
      <c r="AY1667" s="119">
        <v>1629.2640512222133</v>
      </c>
      <c r="AZ1667" s="119">
        <v>1804.5604027317213</v>
      </c>
      <c r="BA1667" s="119"/>
    </row>
    <row r="1668" spans="1:53" x14ac:dyDescent="0.25">
      <c r="A1668" s="180" t="s">
        <v>2967</v>
      </c>
      <c r="B1668" s="181">
        <v>6</v>
      </c>
      <c r="C1668" s="182" t="s">
        <v>1784</v>
      </c>
      <c r="D1668" s="31"/>
      <c r="E1668" s="32"/>
      <c r="F1668" s="160">
        <v>430</v>
      </c>
      <c r="G1668" s="109">
        <v>392</v>
      </c>
      <c r="H1668" s="110">
        <v>413</v>
      </c>
      <c r="I1668" s="110">
        <v>410</v>
      </c>
      <c r="J1668" s="110">
        <v>406</v>
      </c>
      <c r="K1668" s="110">
        <v>395</v>
      </c>
      <c r="L1668" s="110">
        <v>449</v>
      </c>
      <c r="M1668" s="111"/>
      <c r="N1668" s="112">
        <v>0.1587282626070089</v>
      </c>
      <c r="O1668" s="112">
        <v>0.10084167095192764</v>
      </c>
      <c r="P1668" s="113">
        <v>9.5622023599002876E-2</v>
      </c>
      <c r="Q1668" s="113">
        <v>8.5850081191459524E-2</v>
      </c>
      <c r="R1668" s="113">
        <v>9.4964075011109067E-2</v>
      </c>
      <c r="S1668" s="207">
        <v>0.29051206354117065</v>
      </c>
      <c r="T1668" s="113">
        <v>0.42022414525211071</v>
      </c>
      <c r="U1668" s="111"/>
      <c r="V1668" s="114">
        <v>70.122344749999996</v>
      </c>
      <c r="W1668" s="114">
        <v>71.040000000000006</v>
      </c>
      <c r="X1668" s="115">
        <v>72.423340015325365</v>
      </c>
      <c r="Y1668" s="115">
        <v>72.160844778380721</v>
      </c>
      <c r="Z1668" s="115">
        <v>73.409228010265096</v>
      </c>
      <c r="AA1668" s="119">
        <v>73.53262706785722</v>
      </c>
      <c r="AB1668" s="115">
        <v>73.721720239403751</v>
      </c>
      <c r="AC1668" s="115"/>
      <c r="AD1668" s="116">
        <v>0.13216950367328845</v>
      </c>
      <c r="AE1668" s="116">
        <v>0.13710715668243817</v>
      </c>
      <c r="AF1668" s="115">
        <v>0.14436519755055768</v>
      </c>
      <c r="AG1668" s="115">
        <v>0.14150778173034445</v>
      </c>
      <c r="AH1668" s="115">
        <v>0.13646291266982449</v>
      </c>
      <c r="AI1668" s="119">
        <v>25.074104723508754</v>
      </c>
      <c r="AJ1668" s="117">
        <v>52.173913043478258</v>
      </c>
      <c r="AK1668" s="115"/>
      <c r="AL1668" s="118">
        <v>9.516104172274563</v>
      </c>
      <c r="AM1668" s="118">
        <v>9.7945722689075634</v>
      </c>
      <c r="AN1668" s="115">
        <v>6.2091747640895854</v>
      </c>
      <c r="AO1668" s="115">
        <v>6.0208974895397489</v>
      </c>
      <c r="AP1668" s="115">
        <v>6.2303864754098353</v>
      </c>
      <c r="AQ1668" s="119">
        <v>5.6293998093694881</v>
      </c>
      <c r="AR1668" s="115">
        <v>5.8323999999999998</v>
      </c>
      <c r="AS1668" s="115"/>
      <c r="AT1668" s="118">
        <v>524.12380964223132</v>
      </c>
      <c r="AU1668" s="118">
        <v>153.56853465036733</v>
      </c>
      <c r="AV1668" s="119">
        <v>163.7905765968099</v>
      </c>
      <c r="AW1668" s="119">
        <v>131.75208594532054</v>
      </c>
      <c r="AX1668" s="119">
        <v>161.80433236419981</v>
      </c>
      <c r="AY1668" s="119">
        <v>322.33794816456611</v>
      </c>
      <c r="AZ1668" s="119">
        <v>620.22683478105057</v>
      </c>
      <c r="BA1668" s="119"/>
    </row>
    <row r="1669" spans="1:53" x14ac:dyDescent="0.25">
      <c r="A1669" s="180" t="s">
        <v>2968</v>
      </c>
      <c r="B1669" s="181">
        <v>7</v>
      </c>
      <c r="C1669" s="182" t="s">
        <v>2969</v>
      </c>
      <c r="D1669" s="31"/>
      <c r="E1669" s="32"/>
      <c r="F1669" s="160">
        <v>480</v>
      </c>
      <c r="G1669" s="109">
        <v>1566</v>
      </c>
      <c r="H1669" s="110">
        <v>1982</v>
      </c>
      <c r="I1669" s="110">
        <v>2130</v>
      </c>
      <c r="J1669" s="110">
        <v>2287</v>
      </c>
      <c r="K1669" s="110">
        <v>2814</v>
      </c>
      <c r="L1669" s="110">
        <v>609</v>
      </c>
      <c r="M1669" s="111"/>
      <c r="N1669" s="112">
        <v>0.47434343774068199</v>
      </c>
      <c r="O1669" s="112">
        <v>0.3276455506729602</v>
      </c>
      <c r="P1669" s="113">
        <v>0.35177309677718477</v>
      </c>
      <c r="Q1669" s="113">
        <v>0.29095367379864423</v>
      </c>
      <c r="R1669" s="113">
        <v>0.29909976077457789</v>
      </c>
      <c r="S1669" s="207">
        <v>0.41452918153015345</v>
      </c>
      <c r="T1669" s="113">
        <v>0.4923038522923146</v>
      </c>
      <c r="U1669" s="111"/>
      <c r="V1669" s="114">
        <v>72.105024799999995</v>
      </c>
      <c r="W1669" s="114">
        <v>71.28</v>
      </c>
      <c r="X1669" s="115">
        <v>71.371396353896174</v>
      </c>
      <c r="Y1669" s="115">
        <v>70.845897400536117</v>
      </c>
      <c r="Z1669" s="115">
        <v>71.300939469802003</v>
      </c>
      <c r="AA1669" s="119">
        <v>69.876334694131856</v>
      </c>
      <c r="AB1669" s="115">
        <v>68.750167495460104</v>
      </c>
      <c r="AC1669" s="115"/>
      <c r="AD1669" s="116">
        <v>89.882067295067131</v>
      </c>
      <c r="AE1669" s="116">
        <v>89.902254467888071</v>
      </c>
      <c r="AF1669" s="115">
        <v>90</v>
      </c>
      <c r="AG1669" s="115">
        <v>90</v>
      </c>
      <c r="AH1669" s="115">
        <v>90</v>
      </c>
      <c r="AI1669" s="119">
        <v>76.83691518359683</v>
      </c>
      <c r="AJ1669" s="117">
        <v>62.5</v>
      </c>
      <c r="AK1669" s="115"/>
      <c r="AL1669" s="118">
        <v>7.7185564805057947</v>
      </c>
      <c r="AM1669" s="118">
        <v>8.0664018850141375</v>
      </c>
      <c r="AN1669" s="115">
        <v>10.026498690462532</v>
      </c>
      <c r="AO1669" s="115">
        <v>9.9118841711229955</v>
      </c>
      <c r="AP1669" s="115">
        <v>10.037403545359748</v>
      </c>
      <c r="AQ1669" s="119">
        <v>9.7122992884135328</v>
      </c>
      <c r="AR1669" s="115">
        <v>8.8469999999999995</v>
      </c>
      <c r="AS1669" s="115"/>
      <c r="AT1669" s="118">
        <v>582.49401390095227</v>
      </c>
      <c r="AU1669" s="118">
        <v>213.45856922413105</v>
      </c>
      <c r="AV1669" s="119">
        <v>227.27431258226241</v>
      </c>
      <c r="AW1669" s="119">
        <v>145.81569608311813</v>
      </c>
      <c r="AX1669" s="119">
        <v>153.29171115968609</v>
      </c>
      <c r="AY1669" s="119">
        <v>393.77649350317012</v>
      </c>
      <c r="AZ1669" s="119">
        <v>759.25280217705711</v>
      </c>
      <c r="BA1669" s="119"/>
    </row>
    <row r="1670" spans="1:53" x14ac:dyDescent="0.25">
      <c r="A1670" s="180" t="s">
        <v>2970</v>
      </c>
      <c r="B1670" s="181">
        <v>8</v>
      </c>
      <c r="C1670" s="182" t="s">
        <v>2971</v>
      </c>
      <c r="D1670" s="31"/>
      <c r="E1670" s="32"/>
      <c r="F1670" s="160">
        <v>731</v>
      </c>
      <c r="G1670" s="109">
        <v>1856</v>
      </c>
      <c r="H1670" s="110">
        <v>2173</v>
      </c>
      <c r="I1670" s="110">
        <v>2269</v>
      </c>
      <c r="J1670" s="110">
        <v>2368</v>
      </c>
      <c r="K1670" s="110">
        <v>2674</v>
      </c>
      <c r="L1670" s="110">
        <v>875</v>
      </c>
      <c r="M1670" s="111"/>
      <c r="N1670" s="112">
        <v>0.44835424895915726</v>
      </c>
      <c r="O1670" s="112">
        <v>0.32203089554550596</v>
      </c>
      <c r="P1670" s="113">
        <v>0.32627726375868171</v>
      </c>
      <c r="Q1670" s="113">
        <v>0.2562862738261189</v>
      </c>
      <c r="R1670" s="113">
        <v>0.26259668192163238</v>
      </c>
      <c r="S1670" s="207">
        <v>0.43952983114444438</v>
      </c>
      <c r="T1670" s="113">
        <v>0.56277815210497484</v>
      </c>
      <c r="U1670" s="111"/>
      <c r="V1670" s="114">
        <v>68.760879650000007</v>
      </c>
      <c r="W1670" s="114">
        <v>71.52</v>
      </c>
      <c r="X1670" s="115">
        <v>73.748402013589228</v>
      </c>
      <c r="Y1670" s="115">
        <v>74.15215040532162</v>
      </c>
      <c r="Z1670" s="115">
        <v>75.434433418496383</v>
      </c>
      <c r="AA1670" s="119">
        <v>76.568819224829667</v>
      </c>
      <c r="AB1670" s="115">
        <v>77.190136005361524</v>
      </c>
      <c r="AC1670" s="115"/>
      <c r="AD1670" s="116">
        <v>69.471593200279742</v>
      </c>
      <c r="AE1670" s="116">
        <v>69.488498640308009</v>
      </c>
      <c r="AF1670" s="115">
        <v>69.513348579011975</v>
      </c>
      <c r="AG1670" s="115">
        <v>69.503565414481173</v>
      </c>
      <c r="AH1670" s="115">
        <v>69.486292890228242</v>
      </c>
      <c r="AI1670" s="119">
        <v>67.689247832268222</v>
      </c>
      <c r="AJ1670" s="117">
        <v>65.714285714285708</v>
      </c>
      <c r="AK1670" s="115"/>
      <c r="AL1670" s="118">
        <v>8.1115208974358968</v>
      </c>
      <c r="AM1670" s="118">
        <v>8.4802672374429235</v>
      </c>
      <c r="AN1670" s="115">
        <v>8.3785901418155646</v>
      </c>
      <c r="AO1670" s="115">
        <v>8.2479923599320877</v>
      </c>
      <c r="AP1670" s="115">
        <v>8.4618253890253889</v>
      </c>
      <c r="AQ1670" s="119">
        <v>8.5546392993766318</v>
      </c>
      <c r="AR1670" s="115">
        <v>8.6708999999999996</v>
      </c>
      <c r="AS1670" s="115"/>
      <c r="AT1670" s="118">
        <v>583.17538562034349</v>
      </c>
      <c r="AU1670" s="118">
        <v>220.69998858745262</v>
      </c>
      <c r="AV1670" s="119">
        <v>220.69998858745262</v>
      </c>
      <c r="AW1670" s="119">
        <v>125.16335527893069</v>
      </c>
      <c r="AX1670" s="119">
        <v>128.00508810252805</v>
      </c>
      <c r="AY1670" s="119">
        <v>464.16994658333715</v>
      </c>
      <c r="AZ1670" s="119">
        <v>930.77491248705587</v>
      </c>
      <c r="BA1670" s="119"/>
    </row>
    <row r="1671" spans="1:53" x14ac:dyDescent="0.25">
      <c r="A1671" s="180" t="s">
        <v>2972</v>
      </c>
      <c r="B1671" s="181">
        <v>9</v>
      </c>
      <c r="C1671" s="182" t="s">
        <v>2973</v>
      </c>
      <c r="D1671" s="31"/>
      <c r="E1671" s="32"/>
      <c r="F1671" s="160">
        <v>2039</v>
      </c>
      <c r="G1671" s="109">
        <v>1590</v>
      </c>
      <c r="H1671" s="110">
        <v>1522</v>
      </c>
      <c r="I1671" s="110">
        <v>1476</v>
      </c>
      <c r="J1671" s="110">
        <v>1428</v>
      </c>
      <c r="K1671" s="110">
        <v>1291</v>
      </c>
      <c r="L1671" s="110">
        <v>1302</v>
      </c>
      <c r="M1671" s="111"/>
      <c r="N1671" s="112">
        <v>0.41189773685119591</v>
      </c>
      <c r="O1671" s="112">
        <v>0.25827977824299514</v>
      </c>
      <c r="P1671" s="113">
        <v>0.33609463991965238</v>
      </c>
      <c r="Q1671" s="113">
        <v>0.2841683208574694</v>
      </c>
      <c r="R1671" s="113">
        <v>0.31352084907631095</v>
      </c>
      <c r="S1671" s="207">
        <v>0.42088913065845118</v>
      </c>
      <c r="T1671" s="113">
        <v>0.52223257731488648</v>
      </c>
      <c r="U1671" s="111"/>
      <c r="V1671" s="114">
        <v>66.763320199999995</v>
      </c>
      <c r="W1671" s="114">
        <v>71.25</v>
      </c>
      <c r="X1671" s="115">
        <v>74.550442927590026</v>
      </c>
      <c r="Y1671" s="115">
        <v>75.38600452552636</v>
      </c>
      <c r="Z1671" s="115">
        <v>77.100336191574215</v>
      </c>
      <c r="AA1671" s="119">
        <v>79.74308636161868</v>
      </c>
      <c r="AB1671" s="115">
        <v>81.51223397249106</v>
      </c>
      <c r="AC1671" s="115"/>
      <c r="AD1671" s="116">
        <v>57.797394604826572</v>
      </c>
      <c r="AE1671" s="116">
        <v>57.815315102442099</v>
      </c>
      <c r="AF1671" s="115">
        <v>57.841657112265288</v>
      </c>
      <c r="AG1671" s="115">
        <v>57.831286534726154</v>
      </c>
      <c r="AH1671" s="115">
        <v>57.812976911955552</v>
      </c>
      <c r="AI1671" s="119">
        <v>59.609102960902533</v>
      </c>
      <c r="AJ1671" s="117">
        <v>61.53846153846154</v>
      </c>
      <c r="AK1671" s="115"/>
      <c r="AL1671" s="118">
        <v>6.8487079429735234</v>
      </c>
      <c r="AM1671" s="118">
        <v>7.2303494360902265</v>
      </c>
      <c r="AN1671" s="115">
        <v>8.6803026177821199</v>
      </c>
      <c r="AO1671" s="115">
        <v>8.5833707983193275</v>
      </c>
      <c r="AP1671" s="115">
        <v>8.7405882956878838</v>
      </c>
      <c r="AQ1671" s="119">
        <v>8.4356066110027257</v>
      </c>
      <c r="AR1671" s="115">
        <v>7.7218</v>
      </c>
      <c r="AS1671" s="115"/>
      <c r="AT1671" s="118">
        <v>580.9354431821564</v>
      </c>
      <c r="AU1671" s="118">
        <v>152.17541134748484</v>
      </c>
      <c r="AV1671" s="119">
        <v>249.05502663001701</v>
      </c>
      <c r="AW1671" s="119">
        <v>163.15194510057557</v>
      </c>
      <c r="AX1671" s="119">
        <v>199.57364658676639</v>
      </c>
      <c r="AY1671" s="119">
        <v>416.67137516613002</v>
      </c>
      <c r="AZ1671" s="119">
        <v>770.80301892571833</v>
      </c>
      <c r="BA1671" s="119"/>
    </row>
    <row r="1672" spans="1:53" x14ac:dyDescent="0.25">
      <c r="A1672" s="180" t="s">
        <v>2974</v>
      </c>
      <c r="B1672" s="181">
        <v>10</v>
      </c>
      <c r="C1672" s="182" t="s">
        <v>2975</v>
      </c>
      <c r="D1672" s="31"/>
      <c r="E1672" s="32"/>
      <c r="F1672" s="160">
        <v>1095</v>
      </c>
      <c r="G1672" s="109">
        <v>837</v>
      </c>
      <c r="H1672" s="110">
        <v>799</v>
      </c>
      <c r="I1672" s="110">
        <v>773</v>
      </c>
      <c r="J1672" s="110">
        <v>748</v>
      </c>
      <c r="K1672" s="110">
        <v>674</v>
      </c>
      <c r="L1672" s="110">
        <v>616</v>
      </c>
      <c r="M1672" s="111"/>
      <c r="N1672" s="112">
        <v>0.32705385636637041</v>
      </c>
      <c r="O1672" s="112">
        <v>0.21611014201237863</v>
      </c>
      <c r="P1672" s="113">
        <v>0.22894198829166654</v>
      </c>
      <c r="Q1672" s="113">
        <v>0.21200718662414456</v>
      </c>
      <c r="R1672" s="113">
        <v>0.23531630439015977</v>
      </c>
      <c r="S1672" s="207">
        <v>0.28312170225089611</v>
      </c>
      <c r="T1672" s="113">
        <v>0.3715058132351533</v>
      </c>
      <c r="U1672" s="111"/>
      <c r="V1672" s="114">
        <v>62.872357100000002</v>
      </c>
      <c r="W1672" s="114">
        <v>70.98</v>
      </c>
      <c r="X1672" s="115">
        <v>76.614936618676396</v>
      </c>
      <c r="Y1672" s="115">
        <v>78.188480489647233</v>
      </c>
      <c r="Z1672" s="115">
        <v>81.154522057106362</v>
      </c>
      <c r="AA1672" s="119">
        <v>84.919603886774894</v>
      </c>
      <c r="AB1672" s="115">
        <v>87.030092804561576</v>
      </c>
      <c r="AC1672" s="115"/>
      <c r="AD1672" s="116">
        <v>22.406403615481921</v>
      </c>
      <c r="AE1672" s="116">
        <v>22.416244512768451</v>
      </c>
      <c r="AF1672" s="115">
        <v>22.43071001582268</v>
      </c>
      <c r="AG1672" s="115">
        <v>22.42501509648762</v>
      </c>
      <c r="AH1672" s="115">
        <v>22.414960514248534</v>
      </c>
      <c r="AI1672" s="119">
        <v>28.592262769703439</v>
      </c>
      <c r="AJ1672" s="117">
        <v>35.294117647058826</v>
      </c>
      <c r="AK1672" s="115"/>
      <c r="AL1672" s="118">
        <v>6.4674075367647061</v>
      </c>
      <c r="AM1672" s="118">
        <v>6.8315083904109599</v>
      </c>
      <c r="AN1672" s="115">
        <v>7.4403620467079437</v>
      </c>
      <c r="AO1672" s="115">
        <v>7.3057634275618373</v>
      </c>
      <c r="AP1672" s="115">
        <v>7.4893447916666673</v>
      </c>
      <c r="AQ1672" s="119">
        <v>6.9958695031217832</v>
      </c>
      <c r="AR1672" s="115">
        <v>6.2914000000000003</v>
      </c>
      <c r="AS1672" s="115"/>
      <c r="AT1672" s="118">
        <v>538.41238361271019</v>
      </c>
      <c r="AU1672" s="118">
        <v>150.19623821214012</v>
      </c>
      <c r="AV1672" s="119">
        <v>150.19623821214012</v>
      </c>
      <c r="AW1672" s="119">
        <v>124.86102460204671</v>
      </c>
      <c r="AX1672" s="119">
        <v>149.52058359662712</v>
      </c>
      <c r="AY1672" s="119">
        <v>208.18469702695438</v>
      </c>
      <c r="AZ1672" s="119">
        <v>400.90195094292176</v>
      </c>
      <c r="BA1672" s="119"/>
    </row>
    <row r="1673" spans="1:53" x14ac:dyDescent="0.25">
      <c r="A1673" s="180" t="s">
        <v>2976</v>
      </c>
      <c r="B1673" s="181">
        <v>11</v>
      </c>
      <c r="C1673" s="182" t="s">
        <v>2977</v>
      </c>
      <c r="D1673" s="31"/>
      <c r="E1673" s="32"/>
      <c r="F1673" s="160">
        <v>1404</v>
      </c>
      <c r="G1673" s="109">
        <v>1056</v>
      </c>
      <c r="H1673" s="110">
        <v>1008</v>
      </c>
      <c r="I1673" s="110">
        <v>977</v>
      </c>
      <c r="J1673" s="110">
        <v>945</v>
      </c>
      <c r="K1673" s="110">
        <v>851</v>
      </c>
      <c r="L1673" s="110">
        <v>889</v>
      </c>
      <c r="M1673" s="111"/>
      <c r="N1673" s="112">
        <v>0.39115387400989154</v>
      </c>
      <c r="O1673" s="112">
        <v>0.24998045270199948</v>
      </c>
      <c r="P1673" s="113">
        <v>0.24183809250565402</v>
      </c>
      <c r="Q1673" s="113">
        <v>0.22588411943124567</v>
      </c>
      <c r="R1673" s="113">
        <v>0.25174235119323868</v>
      </c>
      <c r="S1673" s="207">
        <v>0.30701967194916741</v>
      </c>
      <c r="T1673" s="113">
        <v>0.41010269706560004</v>
      </c>
      <c r="U1673" s="111"/>
      <c r="V1673" s="114">
        <v>66.465732200000005</v>
      </c>
      <c r="W1673" s="114">
        <v>70.41</v>
      </c>
      <c r="X1673" s="115">
        <v>73.525605083124887</v>
      </c>
      <c r="Y1673" s="115">
        <v>74.089659214791652</v>
      </c>
      <c r="Z1673" s="115">
        <v>75.949908408349202</v>
      </c>
      <c r="AA1673" s="119">
        <v>77.98052700662879</v>
      </c>
      <c r="AB1673" s="115">
        <v>79.3433300621369</v>
      </c>
      <c r="AC1673" s="115"/>
      <c r="AD1673" s="116">
        <v>36.991847000084398</v>
      </c>
      <c r="AE1673" s="116">
        <v>37.003006181906905</v>
      </c>
      <c r="AF1673" s="115">
        <v>37.019409480715559</v>
      </c>
      <c r="AG1673" s="115">
        <v>37.012951671181114</v>
      </c>
      <c r="AH1673" s="115">
        <v>37.00155017921464</v>
      </c>
      <c r="AI1673" s="119">
        <v>47.703630469078689</v>
      </c>
      <c r="AJ1673" s="117">
        <v>59.322033898305079</v>
      </c>
      <c r="AK1673" s="115"/>
      <c r="AL1673" s="118">
        <v>8.7830897081413219</v>
      </c>
      <c r="AM1673" s="118">
        <v>9.0977353342428362</v>
      </c>
      <c r="AN1673" s="115">
        <v>7.0368322932396392</v>
      </c>
      <c r="AO1673" s="115">
        <v>6.9449931746031757</v>
      </c>
      <c r="AP1673" s="115">
        <v>7.1164147566719</v>
      </c>
      <c r="AQ1673" s="119">
        <v>6.7658704936600316</v>
      </c>
      <c r="AR1673" s="115">
        <v>6.86</v>
      </c>
      <c r="AS1673" s="115"/>
      <c r="AT1673" s="118">
        <v>535.48273067979835</v>
      </c>
      <c r="AU1673" s="118">
        <v>151.67194458704816</v>
      </c>
      <c r="AV1673" s="119">
        <v>151.67194458704816</v>
      </c>
      <c r="AW1673" s="119">
        <v>129.82223015871358</v>
      </c>
      <c r="AX1673" s="119">
        <v>159.42808113749868</v>
      </c>
      <c r="AY1673" s="119">
        <v>232.79771554656691</v>
      </c>
      <c r="AZ1673" s="119">
        <v>443.28243863683764</v>
      </c>
      <c r="BA1673" s="119"/>
    </row>
    <row r="1674" spans="1:53" x14ac:dyDescent="0.25">
      <c r="A1674" s="180" t="s">
        <v>2978</v>
      </c>
      <c r="B1674" s="181">
        <v>12</v>
      </c>
      <c r="C1674" s="182" t="s">
        <v>2979</v>
      </c>
      <c r="D1674" s="31"/>
      <c r="E1674" s="32"/>
      <c r="F1674" s="160">
        <v>348</v>
      </c>
      <c r="G1674" s="109">
        <v>1234</v>
      </c>
      <c r="H1674" s="110">
        <v>1580</v>
      </c>
      <c r="I1674" s="110">
        <v>1707</v>
      </c>
      <c r="J1674" s="110">
        <v>1842</v>
      </c>
      <c r="K1674" s="110">
        <v>2298</v>
      </c>
      <c r="L1674" s="110">
        <v>666</v>
      </c>
      <c r="M1674" s="111"/>
      <c r="N1674" s="112">
        <v>0.38964862380088749</v>
      </c>
      <c r="O1674" s="112">
        <v>0.28193056082878226</v>
      </c>
      <c r="P1674" s="113">
        <v>0.32864072435667863</v>
      </c>
      <c r="Q1674" s="113">
        <v>0.28060703661388181</v>
      </c>
      <c r="R1674" s="113">
        <v>0.28759963144008177</v>
      </c>
      <c r="S1674" s="207">
        <v>0.44075251789572928</v>
      </c>
      <c r="T1674" s="113">
        <v>0.53889757803669702</v>
      </c>
      <c r="U1674" s="111"/>
      <c r="V1674" s="114">
        <v>66.458292499999999</v>
      </c>
      <c r="W1674" s="114">
        <v>71.67</v>
      </c>
      <c r="X1674" s="115">
        <v>75.620021250556249</v>
      </c>
      <c r="Y1674" s="115">
        <v>76.419123792057249</v>
      </c>
      <c r="Z1674" s="115">
        <v>78.765702108633292</v>
      </c>
      <c r="AA1674" s="119">
        <v>81.333590008935516</v>
      </c>
      <c r="AB1674" s="115">
        <v>82.992814999333845</v>
      </c>
      <c r="AC1674" s="115"/>
      <c r="AD1674" s="116">
        <v>60.968778655349773</v>
      </c>
      <c r="AE1674" s="116">
        <v>60.98983034755647</v>
      </c>
      <c r="AF1674" s="115">
        <v>61.020775017442361</v>
      </c>
      <c r="AG1674" s="115">
        <v>61.008592420114816</v>
      </c>
      <c r="AH1674" s="115">
        <v>60.987083612086309</v>
      </c>
      <c r="AI1674" s="119">
        <v>55.735359027248251</v>
      </c>
      <c r="AJ1674" s="117">
        <v>50</v>
      </c>
      <c r="AK1674" s="115"/>
      <c r="AL1674" s="118">
        <v>5.6234085346215785</v>
      </c>
      <c r="AM1674" s="118">
        <v>5.9532114845938375</v>
      </c>
      <c r="AN1674" s="115">
        <v>9.2788556039426986</v>
      </c>
      <c r="AO1674" s="115">
        <v>9.1199858573216535</v>
      </c>
      <c r="AP1674" s="115">
        <v>9.26118607748184</v>
      </c>
      <c r="AQ1674" s="119">
        <v>9.0916235728813604</v>
      </c>
      <c r="AR1674" s="115">
        <v>8.0823</v>
      </c>
      <c r="AS1674" s="115"/>
      <c r="AT1674" s="118">
        <v>555.8843086638833</v>
      </c>
      <c r="AU1674" s="118">
        <v>203.14357435329723</v>
      </c>
      <c r="AV1674" s="119">
        <v>217.93538836433663</v>
      </c>
      <c r="AW1674" s="119">
        <v>148.32682535585545</v>
      </c>
      <c r="AX1674" s="119">
        <v>150.59768360760768</v>
      </c>
      <c r="AY1674" s="119">
        <v>455.19589153012203</v>
      </c>
      <c r="AZ1674" s="119">
        <v>883.6185355393925</v>
      </c>
      <c r="BA1674" s="119"/>
    </row>
    <row r="1675" spans="1:53" x14ac:dyDescent="0.25">
      <c r="A1675" s="180" t="s">
        <v>2980</v>
      </c>
      <c r="B1675" s="181">
        <v>13</v>
      </c>
      <c r="C1675" s="182" t="s">
        <v>2981</v>
      </c>
      <c r="D1675" s="31"/>
      <c r="E1675" s="32"/>
      <c r="F1675" s="160">
        <v>1566</v>
      </c>
      <c r="G1675" s="109">
        <v>1419</v>
      </c>
      <c r="H1675" s="110">
        <v>1420</v>
      </c>
      <c r="I1675" s="110">
        <v>1400</v>
      </c>
      <c r="J1675" s="110">
        <v>1378</v>
      </c>
      <c r="K1675" s="110">
        <v>1309</v>
      </c>
      <c r="L1675" s="110">
        <v>1357</v>
      </c>
      <c r="M1675" s="111"/>
      <c r="N1675" s="112">
        <v>0.35079756674507356</v>
      </c>
      <c r="O1675" s="112">
        <v>0.21558945866060056</v>
      </c>
      <c r="P1675" s="113">
        <v>0.19938321981816981</v>
      </c>
      <c r="Q1675" s="113">
        <v>0.19287239889924537</v>
      </c>
      <c r="R1675" s="113">
        <v>0.19835306277023765</v>
      </c>
      <c r="S1675" s="207">
        <v>0.21214161238404469</v>
      </c>
      <c r="T1675" s="113">
        <v>0.28989860848793014</v>
      </c>
      <c r="U1675" s="111"/>
      <c r="V1675" s="114">
        <v>67.555648250000004</v>
      </c>
      <c r="W1675" s="114">
        <v>71.37</v>
      </c>
      <c r="X1675" s="115">
        <v>74.195745841599532</v>
      </c>
      <c r="Y1675" s="115">
        <v>74.731514734632981</v>
      </c>
      <c r="Z1675" s="115">
        <v>76.550597685140943</v>
      </c>
      <c r="AA1675" s="119">
        <v>77.303078280661111</v>
      </c>
      <c r="AB1675" s="115">
        <v>77.358635728829256</v>
      </c>
      <c r="AC1675" s="115"/>
      <c r="AD1675" s="116">
        <v>20.07930210672323</v>
      </c>
      <c r="AE1675" s="116">
        <v>20.083364487617953</v>
      </c>
      <c r="AF1675" s="115">
        <v>20.089335933262497</v>
      </c>
      <c r="AG1675" s="115">
        <v>20.086985036710068</v>
      </c>
      <c r="AH1675" s="115">
        <v>20.08283444539677</v>
      </c>
      <c r="AI1675" s="119">
        <v>32.577687348442851</v>
      </c>
      <c r="AJ1675" s="117">
        <v>46.153846153846153</v>
      </c>
      <c r="AK1675" s="115"/>
      <c r="AL1675" s="118">
        <v>9.2009793527803101</v>
      </c>
      <c r="AM1675" s="118">
        <v>9.4978030826140571</v>
      </c>
      <c r="AN1675" s="115">
        <v>6.0778276012207284</v>
      </c>
      <c r="AO1675" s="115">
        <v>5.9503402173913038</v>
      </c>
      <c r="AP1675" s="115">
        <v>6.1201843896713619</v>
      </c>
      <c r="AQ1675" s="119">
        <v>5.1555827507065715</v>
      </c>
      <c r="AR1675" s="115">
        <v>4.9036</v>
      </c>
      <c r="AS1675" s="115"/>
      <c r="AT1675" s="118">
        <v>498.77352111599066</v>
      </c>
      <c r="AU1675" s="118">
        <v>131.86261346264484</v>
      </c>
      <c r="AV1675" s="119">
        <v>131.86261346264484</v>
      </c>
      <c r="AW1675" s="119">
        <v>123.06263535743714</v>
      </c>
      <c r="AX1675" s="119">
        <v>125.5798772799095</v>
      </c>
      <c r="AY1675" s="119">
        <v>132.30128826275177</v>
      </c>
      <c r="AZ1675" s="119">
        <v>251.68337722063046</v>
      </c>
      <c r="BA1675" s="119"/>
    </row>
    <row r="1676" spans="1:53" x14ac:dyDescent="0.25">
      <c r="A1676" s="180" t="s">
        <v>2982</v>
      </c>
      <c r="B1676" s="181">
        <v>14</v>
      </c>
      <c r="C1676" s="182" t="s">
        <v>2983</v>
      </c>
      <c r="D1676" s="31"/>
      <c r="E1676" s="32"/>
      <c r="F1676" s="160">
        <v>4895</v>
      </c>
      <c r="G1676" s="109">
        <v>5769</v>
      </c>
      <c r="H1676" s="110">
        <v>6057</v>
      </c>
      <c r="I1676" s="110">
        <v>6077</v>
      </c>
      <c r="J1676" s="110">
        <v>6092</v>
      </c>
      <c r="K1676" s="110">
        <v>6103</v>
      </c>
      <c r="L1676" s="110">
        <v>6542</v>
      </c>
      <c r="M1676" s="111"/>
      <c r="N1676" s="112">
        <v>0.49600497614597244</v>
      </c>
      <c r="O1676" s="112">
        <v>0.43803296091088306</v>
      </c>
      <c r="P1676" s="113">
        <v>0.54785721013614785</v>
      </c>
      <c r="Q1676" s="113">
        <v>0.54168758433462993</v>
      </c>
      <c r="R1676" s="113">
        <v>0.57110024025776895</v>
      </c>
      <c r="S1676" s="207">
        <v>0.5975319748283181</v>
      </c>
      <c r="T1676" s="113">
        <v>0.62283115544296619</v>
      </c>
      <c r="U1676" s="111"/>
      <c r="V1676" s="114">
        <v>71.2866578</v>
      </c>
      <c r="W1676" s="114">
        <v>71.709999999999994</v>
      </c>
      <c r="X1676" s="115">
        <v>72.6489698248526</v>
      </c>
      <c r="Y1676" s="115">
        <v>72.692623025781771</v>
      </c>
      <c r="Z1676" s="115">
        <v>72.927266761360372</v>
      </c>
      <c r="AA1676" s="119">
        <v>73.202332380548114</v>
      </c>
      <c r="AB1676" s="115">
        <v>73.285443637049113</v>
      </c>
      <c r="AC1676" s="115"/>
      <c r="AD1676" s="116">
        <v>77.954373370958535</v>
      </c>
      <c r="AE1676" s="116">
        <v>77.972713224992518</v>
      </c>
      <c r="AF1676" s="115">
        <v>77.999671662502678</v>
      </c>
      <c r="AG1676" s="115">
        <v>77.989058403741879</v>
      </c>
      <c r="AH1676" s="115">
        <v>77.981651376146786</v>
      </c>
      <c r="AI1676" s="119">
        <v>73.516399941549025</v>
      </c>
      <c r="AJ1676" s="117">
        <v>68.645640074211499</v>
      </c>
      <c r="AK1676" s="115"/>
      <c r="AL1676" s="118">
        <v>10.78577569610183</v>
      </c>
      <c r="AM1676" s="118">
        <v>11.16458856555974</v>
      </c>
      <c r="AN1676" s="115">
        <v>11.255898828595218</v>
      </c>
      <c r="AO1676" s="115">
        <v>11.160568039391228</v>
      </c>
      <c r="AP1676" s="115">
        <v>11.245397281053235</v>
      </c>
      <c r="AQ1676" s="119">
        <v>10.561104156193039</v>
      </c>
      <c r="AR1676" s="115">
        <v>9.7166999999999994</v>
      </c>
      <c r="AS1676" s="115"/>
      <c r="AT1676" s="118">
        <v>590.15798996006868</v>
      </c>
      <c r="AU1676" s="118">
        <v>406.11386395606007</v>
      </c>
      <c r="AV1676" s="119">
        <v>743.21183444153644</v>
      </c>
      <c r="AW1676" s="119">
        <v>722.44798198939475</v>
      </c>
      <c r="AX1676" s="119">
        <v>833.10564729543853</v>
      </c>
      <c r="AY1676" s="119">
        <v>1006.9774860669568</v>
      </c>
      <c r="AZ1676" s="119">
        <v>1231.2681317120391</v>
      </c>
      <c r="BA1676" s="119"/>
    </row>
    <row r="1677" spans="1:53" x14ac:dyDescent="0.25">
      <c r="A1677" s="180" t="s">
        <v>2984</v>
      </c>
      <c r="B1677" s="181">
        <v>15</v>
      </c>
      <c r="C1677" s="182" t="s">
        <v>2985</v>
      </c>
      <c r="D1677" s="31"/>
      <c r="E1677" s="32"/>
      <c r="F1677" s="160">
        <v>1584</v>
      </c>
      <c r="G1677" s="109">
        <v>1423</v>
      </c>
      <c r="H1677" s="110">
        <v>1407</v>
      </c>
      <c r="I1677" s="110">
        <v>1381</v>
      </c>
      <c r="J1677" s="110">
        <v>1354</v>
      </c>
      <c r="K1677" s="110">
        <v>1268</v>
      </c>
      <c r="L1677" s="110">
        <v>1320</v>
      </c>
      <c r="M1677" s="111"/>
      <c r="N1677" s="112">
        <v>0.33488295573579169</v>
      </c>
      <c r="O1677" s="112">
        <v>0.24198076275792851</v>
      </c>
      <c r="P1677" s="113">
        <v>0.24762189107219645</v>
      </c>
      <c r="Q1677" s="113">
        <v>0.21194314953950166</v>
      </c>
      <c r="R1677" s="113">
        <v>0.21564022170888655</v>
      </c>
      <c r="S1677" s="207">
        <v>0.238711068997042</v>
      </c>
      <c r="T1677" s="113">
        <v>0.30139422024777818</v>
      </c>
      <c r="U1677" s="111"/>
      <c r="V1677" s="114">
        <v>68.251260200000004</v>
      </c>
      <c r="W1677" s="114">
        <v>70.459999999999994</v>
      </c>
      <c r="X1677" s="115">
        <v>72.460426073654972</v>
      </c>
      <c r="Y1677" s="115">
        <v>72.632745791006371</v>
      </c>
      <c r="Z1677" s="115">
        <v>73.971805989577717</v>
      </c>
      <c r="AA1677" s="119">
        <v>74.560803155653844</v>
      </c>
      <c r="AB1677" s="115">
        <v>74.816133439191702</v>
      </c>
      <c r="AC1677" s="115"/>
      <c r="AD1677" s="116">
        <v>25.188672940306617</v>
      </c>
      <c r="AE1677" s="116">
        <v>25.19932674388124</v>
      </c>
      <c r="AF1677" s="115">
        <v>25.214987168297903</v>
      </c>
      <c r="AG1677" s="115">
        <v>25.20882182074854</v>
      </c>
      <c r="AH1677" s="115">
        <v>25.197936680798271</v>
      </c>
      <c r="AI1677" s="119">
        <v>37.786612573725051</v>
      </c>
      <c r="AJ1677" s="117">
        <v>51.456310679611647</v>
      </c>
      <c r="AK1677" s="115"/>
      <c r="AL1677" s="118">
        <v>5.8400630075187978</v>
      </c>
      <c r="AM1677" s="118">
        <v>6.1252623789764868</v>
      </c>
      <c r="AN1677" s="115">
        <v>6.3539410970976533</v>
      </c>
      <c r="AO1677" s="115">
        <v>6.1913934278350524</v>
      </c>
      <c r="AP1677" s="115">
        <v>6.396670188679245</v>
      </c>
      <c r="AQ1677" s="119">
        <v>5.8432808626205173</v>
      </c>
      <c r="AR1677" s="115">
        <v>5.1962999999999999</v>
      </c>
      <c r="AS1677" s="115"/>
      <c r="AT1677" s="118">
        <v>514.72903010676043</v>
      </c>
      <c r="AU1677" s="118">
        <v>201.38904959240031</v>
      </c>
      <c r="AV1677" s="119">
        <v>201.38904959240031</v>
      </c>
      <c r="AW1677" s="119">
        <v>140.8735394830363</v>
      </c>
      <c r="AX1677" s="119">
        <v>141.03552052837196</v>
      </c>
      <c r="AY1677" s="119">
        <v>158.75300343915296</v>
      </c>
      <c r="AZ1677" s="119">
        <v>266.69931204571674</v>
      </c>
      <c r="BA1677" s="119"/>
    </row>
    <row r="1678" spans="1:53" x14ac:dyDescent="0.25">
      <c r="A1678" s="180" t="s">
        <v>2986</v>
      </c>
      <c r="B1678" s="181">
        <v>16</v>
      </c>
      <c r="C1678" s="182" t="s">
        <v>742</v>
      </c>
      <c r="D1678" s="31"/>
      <c r="E1678" s="32"/>
      <c r="F1678" s="160">
        <v>4172</v>
      </c>
      <c r="G1678" s="109">
        <v>4516</v>
      </c>
      <c r="H1678" s="110">
        <v>4973</v>
      </c>
      <c r="I1678" s="110">
        <v>5077</v>
      </c>
      <c r="J1678" s="110">
        <v>5180</v>
      </c>
      <c r="K1678" s="110">
        <v>5469</v>
      </c>
      <c r="L1678" s="110">
        <v>912</v>
      </c>
      <c r="M1678" s="111"/>
      <c r="N1678" s="112">
        <v>0.41916897019362959</v>
      </c>
      <c r="O1678" s="112">
        <v>0.30543213435087174</v>
      </c>
      <c r="P1678" s="113">
        <v>0.31249434927133696</v>
      </c>
      <c r="Q1678" s="113">
        <v>0.2679684113030002</v>
      </c>
      <c r="R1678" s="113">
        <v>0.27201254996964097</v>
      </c>
      <c r="S1678" s="207">
        <v>0.38186395369758086</v>
      </c>
      <c r="T1678" s="113">
        <v>0.43370699409796387</v>
      </c>
      <c r="U1678" s="111"/>
      <c r="V1678" s="114">
        <v>71.468930450000002</v>
      </c>
      <c r="W1678" s="114">
        <v>71.739999999999995</v>
      </c>
      <c r="X1678" s="115">
        <v>72.493945383731301</v>
      </c>
      <c r="Y1678" s="115">
        <v>72.269013628960465</v>
      </c>
      <c r="Z1678" s="115">
        <v>72.943095284089281</v>
      </c>
      <c r="AA1678" s="119">
        <v>71.483899069537216</v>
      </c>
      <c r="AB1678" s="115">
        <v>69.984848297128465</v>
      </c>
      <c r="AC1678" s="115"/>
      <c r="AD1678" s="116">
        <v>71.87956991455853</v>
      </c>
      <c r="AE1678" s="116">
        <v>71.885871013564113</v>
      </c>
      <c r="AF1678" s="115">
        <v>71.89513323470679</v>
      </c>
      <c r="AG1678" s="115">
        <v>71.891486793786385</v>
      </c>
      <c r="AH1678" s="115">
        <v>71.885048872903411</v>
      </c>
      <c r="AI1678" s="119">
        <v>56.458546936895345</v>
      </c>
      <c r="AJ1678" s="117">
        <v>39.682539682539684</v>
      </c>
      <c r="AK1678" s="115"/>
      <c r="AL1678" s="118">
        <v>7.420255830388693</v>
      </c>
      <c r="AM1678" s="118">
        <v>7.9225518107194599</v>
      </c>
      <c r="AN1678" s="115">
        <v>8.2388097390621873</v>
      </c>
      <c r="AO1678" s="115">
        <v>8.1731401307723743</v>
      </c>
      <c r="AP1678" s="115">
        <v>8.368142249121437</v>
      </c>
      <c r="AQ1678" s="119">
        <v>7.58859601882628</v>
      </c>
      <c r="AR1678" s="115">
        <v>6.6142000000000003</v>
      </c>
      <c r="AS1678" s="115"/>
      <c r="AT1678" s="118">
        <v>474.47711932940376</v>
      </c>
      <c r="AU1678" s="118">
        <v>196.94957590364052</v>
      </c>
      <c r="AV1678" s="119">
        <v>201.43630315627442</v>
      </c>
      <c r="AW1678" s="119">
        <v>140.99152581691166</v>
      </c>
      <c r="AX1678" s="119">
        <v>142.67441996575701</v>
      </c>
      <c r="AY1678" s="119">
        <v>404.30426389727654</v>
      </c>
      <c r="AZ1678" s="119">
        <v>766.26294878806698</v>
      </c>
      <c r="BA1678" s="119"/>
    </row>
    <row r="1679" spans="1:53" x14ac:dyDescent="0.25">
      <c r="A1679" s="180" t="s">
        <v>2987</v>
      </c>
      <c r="B1679" s="181">
        <v>17</v>
      </c>
      <c r="C1679" s="182" t="s">
        <v>2988</v>
      </c>
      <c r="D1679" s="31"/>
      <c r="E1679" s="32"/>
      <c r="F1679" s="160">
        <v>1019</v>
      </c>
      <c r="G1679" s="109">
        <v>1793</v>
      </c>
      <c r="H1679" s="110">
        <v>2005</v>
      </c>
      <c r="I1679" s="110">
        <v>2059</v>
      </c>
      <c r="J1679" s="110">
        <v>2113</v>
      </c>
      <c r="K1679" s="110">
        <v>2271</v>
      </c>
      <c r="L1679" s="110">
        <v>1139</v>
      </c>
      <c r="M1679" s="111"/>
      <c r="N1679" s="112">
        <v>0.47340094259887139</v>
      </c>
      <c r="O1679" s="112">
        <v>0.37121302252092775</v>
      </c>
      <c r="P1679" s="113">
        <v>0.46251273911106899</v>
      </c>
      <c r="Q1679" s="113">
        <v>0.44339225573072755</v>
      </c>
      <c r="R1679" s="113">
        <v>0.46781602669185746</v>
      </c>
      <c r="S1679" s="207">
        <v>0.52212162235919557</v>
      </c>
      <c r="T1679" s="113">
        <v>0.57976729567625418</v>
      </c>
      <c r="U1679" s="111"/>
      <c r="V1679" s="114">
        <v>68.786918600000007</v>
      </c>
      <c r="W1679" s="114">
        <v>71.55</v>
      </c>
      <c r="X1679" s="115">
        <v>73.780371847795337</v>
      </c>
      <c r="Y1679" s="115">
        <v>74.208122414928766</v>
      </c>
      <c r="Z1679" s="115">
        <v>75.443727456904298</v>
      </c>
      <c r="AA1679" s="119">
        <v>76.53328456377676</v>
      </c>
      <c r="AB1679" s="115">
        <v>77.081084152786929</v>
      </c>
      <c r="AC1679" s="115"/>
      <c r="AD1679" s="116">
        <v>77.399078998096769</v>
      </c>
      <c r="AE1679" s="116">
        <v>77.414874756525435</v>
      </c>
      <c r="AF1679" s="115">
        <v>77.438093532734641</v>
      </c>
      <c r="AG1679" s="115">
        <v>77.428952540051938</v>
      </c>
      <c r="AH1679" s="115">
        <v>77.41935483870968</v>
      </c>
      <c r="AI1679" s="119">
        <v>77.408915086470913</v>
      </c>
      <c r="AJ1679" s="117">
        <v>77.38095238095238</v>
      </c>
      <c r="AK1679" s="115"/>
      <c r="AL1679" s="118">
        <v>9.4958053038674048</v>
      </c>
      <c r="AM1679" s="118">
        <v>9.7661032803180916</v>
      </c>
      <c r="AN1679" s="115">
        <v>9.9666415120905523</v>
      </c>
      <c r="AO1679" s="115">
        <v>9.9373498248686509</v>
      </c>
      <c r="AP1679" s="115">
        <v>10.065480323679726</v>
      </c>
      <c r="AQ1679" s="119">
        <v>9.414897161527378</v>
      </c>
      <c r="AR1679" s="115">
        <v>8.6456999999999997</v>
      </c>
      <c r="AS1679" s="115"/>
      <c r="AT1679" s="118">
        <v>588.29963653772847</v>
      </c>
      <c r="AU1679" s="118">
        <v>281.61932039243243</v>
      </c>
      <c r="AV1679" s="119">
        <v>484.50990386982789</v>
      </c>
      <c r="AW1679" s="119">
        <v>428.32058530006498</v>
      </c>
      <c r="AX1679" s="119">
        <v>482.16895172231654</v>
      </c>
      <c r="AY1679" s="119">
        <v>669.03326942679996</v>
      </c>
      <c r="AZ1679" s="119">
        <v>941.08200107020582</v>
      </c>
      <c r="BA1679" s="119"/>
    </row>
    <row r="1680" spans="1:53" x14ac:dyDescent="0.25">
      <c r="A1680" s="180" t="s">
        <v>2989</v>
      </c>
      <c r="B1680" s="181">
        <v>18</v>
      </c>
      <c r="C1680" s="182" t="s">
        <v>2990</v>
      </c>
      <c r="D1680" s="31"/>
      <c r="E1680" s="32"/>
      <c r="F1680" s="160">
        <v>2052</v>
      </c>
      <c r="G1680" s="109">
        <v>1489</v>
      </c>
      <c r="H1680" s="110">
        <v>1415</v>
      </c>
      <c r="I1680" s="110">
        <v>1368</v>
      </c>
      <c r="J1680" s="110">
        <v>1321</v>
      </c>
      <c r="K1680" s="110">
        <v>1183</v>
      </c>
      <c r="L1680" s="110">
        <v>1202</v>
      </c>
      <c r="M1680" s="111"/>
      <c r="N1680" s="112">
        <v>0.38878945434858753</v>
      </c>
      <c r="O1680" s="112">
        <v>0.28754543343975497</v>
      </c>
      <c r="P1680" s="113">
        <v>0.29458377945945113</v>
      </c>
      <c r="Q1680" s="113">
        <v>0.25072128561846796</v>
      </c>
      <c r="R1680" s="113">
        <v>0.25546753452985704</v>
      </c>
      <c r="S1680" s="207">
        <v>0.3403676692357695</v>
      </c>
      <c r="T1680" s="113">
        <v>0.40776976547231891</v>
      </c>
      <c r="U1680" s="111"/>
      <c r="V1680" s="114">
        <v>66.76332020000001</v>
      </c>
      <c r="W1680" s="114">
        <v>70.19</v>
      </c>
      <c r="X1680" s="115">
        <v>72.940678231723211</v>
      </c>
      <c r="Y1680" s="115">
        <v>73.382135277915964</v>
      </c>
      <c r="Z1680" s="115">
        <v>75.098901727443732</v>
      </c>
      <c r="AA1680" s="119">
        <v>76.512657184615819</v>
      </c>
      <c r="AB1680" s="115">
        <v>77.355592357529062</v>
      </c>
      <c r="AC1680" s="115"/>
      <c r="AD1680" s="116">
        <v>54.952875789863562</v>
      </c>
      <c r="AE1680" s="116">
        <v>54.969426389845452</v>
      </c>
      <c r="AF1680" s="115">
        <v>54.993754735891201</v>
      </c>
      <c r="AG1680" s="115">
        <v>54.984176917009506</v>
      </c>
      <c r="AH1680" s="115">
        <v>54.96726693778924</v>
      </c>
      <c r="AI1680" s="119">
        <v>46.263463214322201</v>
      </c>
      <c r="AJ1680" s="117">
        <v>36.781609195402297</v>
      </c>
      <c r="AK1680" s="115"/>
      <c r="AL1680" s="118">
        <v>6.8783403927068711</v>
      </c>
      <c r="AM1680" s="118">
        <v>7.1714261597938149</v>
      </c>
      <c r="AN1680" s="115">
        <v>7.3155383298755812</v>
      </c>
      <c r="AO1680" s="115">
        <v>7.1508258992805747</v>
      </c>
      <c r="AP1680" s="115">
        <v>7.3067562796208527</v>
      </c>
      <c r="AQ1680" s="119">
        <v>7.0046777794179853</v>
      </c>
      <c r="AR1680" s="115">
        <v>6.6208999999999998</v>
      </c>
      <c r="AS1680" s="115"/>
      <c r="AT1680" s="118">
        <v>504.46653671893466</v>
      </c>
      <c r="AU1680" s="118">
        <v>205.64124929051854</v>
      </c>
      <c r="AV1680" s="119">
        <v>205.64124929051854</v>
      </c>
      <c r="AW1680" s="119">
        <v>140.8453195812011</v>
      </c>
      <c r="AX1680" s="119">
        <v>141.6083670824338</v>
      </c>
      <c r="AY1680" s="119">
        <v>309.93327261464583</v>
      </c>
      <c r="AZ1680" s="119">
        <v>577.01949649645724</v>
      </c>
      <c r="BA1680" s="119"/>
    </row>
    <row r="1681" spans="1:53" x14ac:dyDescent="0.25">
      <c r="A1681" s="180" t="s">
        <v>2991</v>
      </c>
      <c r="B1681" s="181">
        <v>19</v>
      </c>
      <c r="C1681" s="182" t="s">
        <v>2992</v>
      </c>
      <c r="D1681" s="31"/>
      <c r="E1681" s="32"/>
      <c r="F1681" s="160">
        <v>319</v>
      </c>
      <c r="G1681" s="109">
        <v>1010</v>
      </c>
      <c r="H1681" s="110">
        <v>1266</v>
      </c>
      <c r="I1681" s="110">
        <v>1357</v>
      </c>
      <c r="J1681" s="110">
        <v>1452</v>
      </c>
      <c r="K1681" s="110">
        <v>1772</v>
      </c>
      <c r="L1681" s="110">
        <v>699</v>
      </c>
      <c r="M1681" s="111"/>
      <c r="N1681" s="112">
        <v>0.48940655311181691</v>
      </c>
      <c r="O1681" s="112">
        <v>0.31450311341737663</v>
      </c>
      <c r="P1681" s="113">
        <v>0.31753852290931361</v>
      </c>
      <c r="Q1681" s="113">
        <v>0.28328896177919771</v>
      </c>
      <c r="R1681" s="113">
        <v>0.28043975002760041</v>
      </c>
      <c r="S1681" s="207">
        <v>0.43628027815197018</v>
      </c>
      <c r="T1681" s="113">
        <v>0.5413523450972475</v>
      </c>
      <c r="U1681" s="111"/>
      <c r="V1681" s="114">
        <v>71.718160400000002</v>
      </c>
      <c r="W1681" s="114">
        <v>71.52</v>
      </c>
      <c r="X1681" s="115">
        <v>72.335182865042157</v>
      </c>
      <c r="Y1681" s="115">
        <v>71.81710884862494</v>
      </c>
      <c r="Z1681" s="115">
        <v>72.738117538716395</v>
      </c>
      <c r="AA1681" s="119">
        <v>71.858938842839095</v>
      </c>
      <c r="AB1681" s="115">
        <v>71.222423812233529</v>
      </c>
      <c r="AC1681" s="115"/>
      <c r="AD1681" s="116">
        <v>85.623143825538847</v>
      </c>
      <c r="AE1681" s="116">
        <v>85.644393367953214</v>
      </c>
      <c r="AF1681" s="115">
        <v>85.714285714285708</v>
      </c>
      <c r="AG1681" s="115">
        <v>85.714285714285708</v>
      </c>
      <c r="AH1681" s="115">
        <v>85.714285714285708</v>
      </c>
      <c r="AI1681" s="119">
        <v>83.655798510504837</v>
      </c>
      <c r="AJ1681" s="117">
        <v>81.395348837209298</v>
      </c>
      <c r="AK1681" s="115"/>
      <c r="AL1681" s="118">
        <v>9.4824023060796634</v>
      </c>
      <c r="AM1681" s="118">
        <v>9.8684065335753175</v>
      </c>
      <c r="AN1681" s="115">
        <v>10.048474196976024</v>
      </c>
      <c r="AO1681" s="115">
        <v>9.9198248803827767</v>
      </c>
      <c r="AP1681" s="115">
        <v>10.075273813169984</v>
      </c>
      <c r="AQ1681" s="119">
        <v>9.2275599057794011</v>
      </c>
      <c r="AR1681" s="115">
        <v>8.2177000000000007</v>
      </c>
      <c r="AS1681" s="115"/>
      <c r="AT1681" s="118">
        <v>580.24519298990208</v>
      </c>
      <c r="AU1681" s="118">
        <v>176.77646135152946</v>
      </c>
      <c r="AV1681" s="119">
        <v>176.77646135152946</v>
      </c>
      <c r="AW1681" s="119">
        <v>137.58805055433501</v>
      </c>
      <c r="AX1681" s="119">
        <v>131.68252391397112</v>
      </c>
      <c r="AY1681" s="119">
        <v>431.22833974768577</v>
      </c>
      <c r="AZ1681" s="119">
        <v>871.97059040505951</v>
      </c>
      <c r="BA1681" s="119"/>
    </row>
    <row r="1682" spans="1:53" x14ac:dyDescent="0.25">
      <c r="A1682" s="180" t="s">
        <v>2993</v>
      </c>
      <c r="B1682" s="181">
        <v>20</v>
      </c>
      <c r="C1682" s="182" t="s">
        <v>2994</v>
      </c>
      <c r="D1682" s="31"/>
      <c r="E1682" s="32"/>
      <c r="F1682" s="160">
        <v>516</v>
      </c>
      <c r="G1682" s="109">
        <v>484</v>
      </c>
      <c r="H1682" s="110">
        <v>496</v>
      </c>
      <c r="I1682" s="110">
        <v>491</v>
      </c>
      <c r="J1682" s="110">
        <v>486</v>
      </c>
      <c r="K1682" s="110">
        <v>471</v>
      </c>
      <c r="L1682" s="110">
        <v>374</v>
      </c>
      <c r="M1682" s="111"/>
      <c r="N1682" s="112">
        <v>0.40699769298902472</v>
      </c>
      <c r="O1682" s="112">
        <v>0.25891137538326769</v>
      </c>
      <c r="P1682" s="113">
        <v>0.29121901266715738</v>
      </c>
      <c r="Q1682" s="113">
        <v>0.27273543274038997</v>
      </c>
      <c r="R1682" s="113">
        <v>0.28813190485283863</v>
      </c>
      <c r="S1682" s="207">
        <v>0.32602837095960846</v>
      </c>
      <c r="T1682" s="113">
        <v>0.38009600570608071</v>
      </c>
      <c r="U1682" s="111"/>
      <c r="V1682" s="114">
        <v>66.331817599999994</v>
      </c>
      <c r="W1682" s="114">
        <v>70.489999999999995</v>
      </c>
      <c r="X1682" s="115">
        <v>73.918053215902503</v>
      </c>
      <c r="Y1682" s="115">
        <v>74.459733602753772</v>
      </c>
      <c r="Z1682" s="115">
        <v>76.530586570948344</v>
      </c>
      <c r="AA1682" s="119">
        <v>78.501934848289466</v>
      </c>
      <c r="AB1682" s="115">
        <v>79.775382984084729</v>
      </c>
      <c r="AC1682" s="115"/>
      <c r="AD1682" s="116">
        <v>50.182587749864673</v>
      </c>
      <c r="AE1682" s="116">
        <v>50.203693205714764</v>
      </c>
      <c r="AF1682" s="115">
        <v>50.234716904791298</v>
      </c>
      <c r="AG1682" s="115">
        <v>50.222503194486599</v>
      </c>
      <c r="AH1682" s="115">
        <v>50.200939455392543</v>
      </c>
      <c r="AI1682" s="119">
        <v>42.930108607619331</v>
      </c>
      <c r="AJ1682" s="117">
        <v>35</v>
      </c>
      <c r="AK1682" s="115"/>
      <c r="AL1682" s="118">
        <v>8.6524995850622428</v>
      </c>
      <c r="AM1682" s="118">
        <v>8.9438280898876386</v>
      </c>
      <c r="AN1682" s="115">
        <v>9.0804197476861201</v>
      </c>
      <c r="AO1682" s="115">
        <v>8.9092173913043489</v>
      </c>
      <c r="AP1682" s="115">
        <v>9.1082057692307696</v>
      </c>
      <c r="AQ1682" s="119">
        <v>7.9471558515702156</v>
      </c>
      <c r="AR1682" s="115">
        <v>6.6551</v>
      </c>
      <c r="AS1682" s="115"/>
      <c r="AT1682" s="118">
        <v>525.23312057246392</v>
      </c>
      <c r="AU1682" s="118">
        <v>147.28363755673794</v>
      </c>
      <c r="AV1682" s="119">
        <v>182.13709162590212</v>
      </c>
      <c r="AW1682" s="119">
        <v>155.98323385424018</v>
      </c>
      <c r="AX1682" s="119">
        <v>170.07034389439116</v>
      </c>
      <c r="AY1682" s="119">
        <v>257.22398656211772</v>
      </c>
      <c r="AZ1682" s="119">
        <v>463.62127993899844</v>
      </c>
      <c r="BA1682" s="119"/>
    </row>
    <row r="1683" spans="1:53" x14ac:dyDescent="0.25">
      <c r="A1683" s="180" t="s">
        <v>2995</v>
      </c>
      <c r="B1683" s="181">
        <v>21</v>
      </c>
      <c r="C1683" s="182" t="s">
        <v>2996</v>
      </c>
      <c r="D1683" s="31"/>
      <c r="E1683" s="32"/>
      <c r="F1683" s="160">
        <v>1789</v>
      </c>
      <c r="G1683" s="109">
        <v>1681</v>
      </c>
      <c r="H1683" s="110">
        <v>1675</v>
      </c>
      <c r="I1683" s="110">
        <v>1648</v>
      </c>
      <c r="J1683" s="110">
        <v>1621</v>
      </c>
      <c r="K1683" s="110">
        <v>1532</v>
      </c>
      <c r="L1683" s="110">
        <v>1223</v>
      </c>
      <c r="M1683" s="111"/>
      <c r="N1683" s="112">
        <v>0.40360068142000349</v>
      </c>
      <c r="O1683" s="112">
        <v>0.25051217445696583</v>
      </c>
      <c r="P1683" s="113">
        <v>0.25657203413570612</v>
      </c>
      <c r="Q1683" s="113">
        <v>0.25030998044757796</v>
      </c>
      <c r="R1683" s="113">
        <v>0.26692344919894578</v>
      </c>
      <c r="S1683" s="207">
        <v>0.38088053780815173</v>
      </c>
      <c r="T1683" s="113">
        <v>0.48941130880793254</v>
      </c>
      <c r="U1683" s="111"/>
      <c r="V1683" s="114">
        <v>67.574247499999998</v>
      </c>
      <c r="W1683" s="114">
        <v>70.67</v>
      </c>
      <c r="X1683" s="115">
        <v>73.275245213841515</v>
      </c>
      <c r="Y1683" s="115">
        <v>73.753667356218472</v>
      </c>
      <c r="Z1683" s="115">
        <v>75.139754718099084</v>
      </c>
      <c r="AA1683" s="119">
        <v>76.771310698162324</v>
      </c>
      <c r="AB1683" s="115">
        <v>77.80736336682844</v>
      </c>
      <c r="AC1683" s="115"/>
      <c r="AD1683" s="116">
        <v>47.786411045934713</v>
      </c>
      <c r="AE1683" s="116">
        <v>47.804002510052676</v>
      </c>
      <c r="AF1683" s="115">
        <v>47.829860861229164</v>
      </c>
      <c r="AG1683" s="115">
        <v>47.819680695110108</v>
      </c>
      <c r="AH1683" s="115">
        <v>47.801707250460694</v>
      </c>
      <c r="AI1683" s="119">
        <v>52.476011744378638</v>
      </c>
      <c r="AJ1683" s="117">
        <v>57.534246575342465</v>
      </c>
      <c r="AK1683" s="115"/>
      <c r="AL1683" s="118">
        <v>7.5560548317046692</v>
      </c>
      <c r="AM1683" s="118">
        <v>7.9036596134282808</v>
      </c>
      <c r="AN1683" s="115">
        <v>8.1016079363308116</v>
      </c>
      <c r="AO1683" s="115">
        <v>8.0639507532956678</v>
      </c>
      <c r="AP1683" s="115">
        <v>8.1827934320074007</v>
      </c>
      <c r="AQ1683" s="119">
        <v>7.7403953930515925</v>
      </c>
      <c r="AR1683" s="115">
        <v>7.1684999999999999</v>
      </c>
      <c r="AS1683" s="115"/>
      <c r="AT1683" s="118">
        <v>553.92712169755657</v>
      </c>
      <c r="AU1683" s="118">
        <v>147.31572408966494</v>
      </c>
      <c r="AV1683" s="119">
        <v>147.31572408966494</v>
      </c>
      <c r="AW1683" s="119">
        <v>138.58862107189631</v>
      </c>
      <c r="AX1683" s="119">
        <v>156.02169382302958</v>
      </c>
      <c r="AY1683" s="119">
        <v>371.90033629148098</v>
      </c>
      <c r="AZ1683" s="119">
        <v>738.96354458524468</v>
      </c>
      <c r="BA1683" s="119"/>
    </row>
    <row r="1684" spans="1:53" x14ac:dyDescent="0.25">
      <c r="A1684" s="180" t="s">
        <v>2997</v>
      </c>
      <c r="B1684" s="181">
        <v>22</v>
      </c>
      <c r="C1684" s="182" t="s">
        <v>2998</v>
      </c>
      <c r="D1684" s="31"/>
      <c r="E1684" s="32"/>
      <c r="F1684" s="160">
        <v>4979</v>
      </c>
      <c r="G1684" s="109">
        <v>5280</v>
      </c>
      <c r="H1684" s="110">
        <v>5339</v>
      </c>
      <c r="I1684" s="110">
        <v>5282</v>
      </c>
      <c r="J1684" s="110">
        <v>5222</v>
      </c>
      <c r="K1684" s="110">
        <v>5017</v>
      </c>
      <c r="L1684" s="110">
        <v>4245</v>
      </c>
      <c r="M1684" s="111"/>
      <c r="N1684" s="112">
        <v>0.46379301269919976</v>
      </c>
      <c r="O1684" s="112">
        <v>0.37651796881074168</v>
      </c>
      <c r="P1684" s="113">
        <v>0.51786142093687382</v>
      </c>
      <c r="Q1684" s="113">
        <v>0.50900784355266204</v>
      </c>
      <c r="R1684" s="113">
        <v>0.54518830498831883</v>
      </c>
      <c r="S1684" s="207">
        <v>0.55761089560653243</v>
      </c>
      <c r="T1684" s="113">
        <v>0.57212445204018114</v>
      </c>
      <c r="U1684" s="111"/>
      <c r="V1684" s="114">
        <v>71.747919199999998</v>
      </c>
      <c r="W1684" s="114">
        <v>71.22</v>
      </c>
      <c r="X1684" s="115">
        <v>71.477075414978458</v>
      </c>
      <c r="Y1684" s="115">
        <v>71.181357331326652</v>
      </c>
      <c r="Z1684" s="115">
        <v>71.388554669889245</v>
      </c>
      <c r="AA1684" s="119">
        <v>70.466176561211228</v>
      </c>
      <c r="AB1684" s="115">
        <v>69.645062546543585</v>
      </c>
      <c r="AC1684" s="115"/>
      <c r="AD1684" s="116">
        <v>70.475616328973274</v>
      </c>
      <c r="AE1684" s="116">
        <v>70.492609941376699</v>
      </c>
      <c r="AF1684" s="115">
        <v>70.517589487953316</v>
      </c>
      <c r="AG1684" s="115">
        <v>70.507755298140012</v>
      </c>
      <c r="AH1684" s="115">
        <v>70.490392686939572</v>
      </c>
      <c r="AI1684" s="119">
        <v>66.057775777962433</v>
      </c>
      <c r="AJ1684" s="117">
        <v>61.217948717948723</v>
      </c>
      <c r="AK1684" s="115"/>
      <c r="AL1684" s="118">
        <v>9.1150013394919167</v>
      </c>
      <c r="AM1684" s="118">
        <v>9.5078811298548445</v>
      </c>
      <c r="AN1684" s="115">
        <v>9.7867641993935361</v>
      </c>
      <c r="AO1684" s="115">
        <v>9.7219052841475584</v>
      </c>
      <c r="AP1684" s="115">
        <v>9.8576712267180486</v>
      </c>
      <c r="AQ1684" s="119">
        <v>9.135674769736795</v>
      </c>
      <c r="AR1684" s="115">
        <v>8.2332999999999998</v>
      </c>
      <c r="AS1684" s="115"/>
      <c r="AT1684" s="118">
        <v>558.83681788606475</v>
      </c>
      <c r="AU1684" s="118">
        <v>311.12150200324334</v>
      </c>
      <c r="AV1684" s="119">
        <v>736.74619992850796</v>
      </c>
      <c r="AW1684" s="119">
        <v>708.41968888004487</v>
      </c>
      <c r="AX1684" s="119">
        <v>851.90463742427596</v>
      </c>
      <c r="AY1684" s="119">
        <v>1000.4630521523358</v>
      </c>
      <c r="AZ1684" s="119">
        <v>1213.0240320037244</v>
      </c>
      <c r="BA1684" s="119"/>
    </row>
    <row r="1685" spans="1:53" x14ac:dyDescent="0.25">
      <c r="A1685" s="180" t="s">
        <v>2999</v>
      </c>
      <c r="B1685" s="181">
        <v>23</v>
      </c>
      <c r="C1685" s="182" t="s">
        <v>3000</v>
      </c>
      <c r="D1685" s="31"/>
      <c r="E1685" s="32"/>
      <c r="F1685" s="160">
        <v>2106</v>
      </c>
      <c r="G1685" s="109">
        <v>1833</v>
      </c>
      <c r="H1685" s="110">
        <v>1801</v>
      </c>
      <c r="I1685" s="110">
        <v>1762</v>
      </c>
      <c r="J1685" s="110">
        <v>1723</v>
      </c>
      <c r="K1685" s="110">
        <v>1603</v>
      </c>
      <c r="L1685" s="110">
        <v>1335</v>
      </c>
      <c r="M1685" s="111"/>
      <c r="N1685" s="112">
        <v>0.43964677175458233</v>
      </c>
      <c r="O1685" s="112">
        <v>0.32531531992663781</v>
      </c>
      <c r="P1685" s="113">
        <v>0.37978952275737887</v>
      </c>
      <c r="Q1685" s="113">
        <v>0.35216450082398548</v>
      </c>
      <c r="R1685" s="113">
        <v>0.36850153766152277</v>
      </c>
      <c r="S1685" s="207">
        <v>0.41076168235782928</v>
      </c>
      <c r="T1685" s="113">
        <v>0.45826481421016202</v>
      </c>
      <c r="U1685" s="111"/>
      <c r="V1685" s="114">
        <v>72.291017300000007</v>
      </c>
      <c r="W1685" s="114">
        <v>71.55</v>
      </c>
      <c r="X1685" s="115">
        <v>71.776555945355256</v>
      </c>
      <c r="Y1685" s="115">
        <v>71.25806646295166</v>
      </c>
      <c r="Z1685" s="115">
        <v>71.763095098269929</v>
      </c>
      <c r="AA1685" s="119">
        <v>69.745864699209733</v>
      </c>
      <c r="AB1685" s="115">
        <v>67.946486685551548</v>
      </c>
      <c r="AC1685" s="115"/>
      <c r="AD1685" s="116">
        <v>75.674803749396943</v>
      </c>
      <c r="AE1685" s="116">
        <v>75.676141388844542</v>
      </c>
      <c r="AF1685" s="115">
        <v>75.678107635107594</v>
      </c>
      <c r="AG1685" s="115">
        <v>75.677333544236447</v>
      </c>
      <c r="AH1685" s="115">
        <v>75.675966859325456</v>
      </c>
      <c r="AI1685" s="119">
        <v>71.85128443192616</v>
      </c>
      <c r="AJ1685" s="117">
        <v>67.692307692307693</v>
      </c>
      <c r="AK1685" s="115"/>
      <c r="AL1685" s="118">
        <v>7.1409027368421043</v>
      </c>
      <c r="AM1685" s="118">
        <v>7.5287454715219422</v>
      </c>
      <c r="AN1685" s="115">
        <v>7.8037169877477623</v>
      </c>
      <c r="AO1685" s="115">
        <v>7.7364863900414953</v>
      </c>
      <c r="AP1685" s="115">
        <v>7.9441714514835597</v>
      </c>
      <c r="AQ1685" s="119">
        <v>7.5887145711782331</v>
      </c>
      <c r="AR1685" s="115">
        <v>7.1266999999999996</v>
      </c>
      <c r="AS1685" s="115"/>
      <c r="AT1685" s="118">
        <v>533.15256311094754</v>
      </c>
      <c r="AU1685" s="118">
        <v>232.96889309409661</v>
      </c>
      <c r="AV1685" s="119">
        <v>341.20889696136942</v>
      </c>
      <c r="AW1685" s="119">
        <v>283.26411444180002</v>
      </c>
      <c r="AX1685" s="119">
        <v>311.57718953351463</v>
      </c>
      <c r="AY1685" s="119">
        <v>458.27330264633571</v>
      </c>
      <c r="AZ1685" s="119">
        <v>692.71154535704534</v>
      </c>
      <c r="BA1685" s="119"/>
    </row>
    <row r="1686" spans="1:53" x14ac:dyDescent="0.25">
      <c r="A1686" s="180" t="s">
        <v>3001</v>
      </c>
      <c r="B1686" s="181">
        <v>24</v>
      </c>
      <c r="C1686" s="182" t="s">
        <v>3002</v>
      </c>
      <c r="D1686" s="31"/>
      <c r="E1686" s="32"/>
      <c r="F1686" s="160">
        <v>1199</v>
      </c>
      <c r="G1686" s="109">
        <v>1195</v>
      </c>
      <c r="H1686" s="110">
        <v>1298</v>
      </c>
      <c r="I1686" s="110">
        <v>1299</v>
      </c>
      <c r="J1686" s="110">
        <v>1300</v>
      </c>
      <c r="K1686" s="110">
        <v>1303</v>
      </c>
      <c r="L1686" s="110">
        <v>928</v>
      </c>
      <c r="M1686" s="111"/>
      <c r="N1686" s="112">
        <v>0.43552591456352957</v>
      </c>
      <c r="O1686" s="112">
        <v>0.31583237011496773</v>
      </c>
      <c r="P1686" s="113">
        <v>0.33921717224093556</v>
      </c>
      <c r="Q1686" s="113">
        <v>0.30079818485985771</v>
      </c>
      <c r="R1686" s="113">
        <v>0.30362152240459783</v>
      </c>
      <c r="S1686" s="207">
        <v>0.39717309078549196</v>
      </c>
      <c r="T1686" s="113">
        <v>0.47044805309956395</v>
      </c>
      <c r="U1686" s="111"/>
      <c r="V1686" s="114">
        <v>72.432371599999996</v>
      </c>
      <c r="W1686" s="114">
        <v>71.25</v>
      </c>
      <c r="X1686" s="115">
        <v>71.419287272000332</v>
      </c>
      <c r="Y1686" s="115">
        <v>70.640894749397262</v>
      </c>
      <c r="Z1686" s="115">
        <v>71.345401464718933</v>
      </c>
      <c r="AA1686" s="119">
        <v>69.901630968937241</v>
      </c>
      <c r="AB1686" s="115">
        <v>68.954633997253566</v>
      </c>
      <c r="AC1686" s="115"/>
      <c r="AD1686" s="116">
        <v>66.71391456266285</v>
      </c>
      <c r="AE1686" s="116">
        <v>66.73200065230003</v>
      </c>
      <c r="AF1686" s="115">
        <v>66.758586072030383</v>
      </c>
      <c r="AG1686" s="115">
        <v>66.748119666521674</v>
      </c>
      <c r="AH1686" s="115">
        <v>66.729640856069167</v>
      </c>
      <c r="AI1686" s="119">
        <v>66.391120903522335</v>
      </c>
      <c r="AJ1686" s="117">
        <v>66</v>
      </c>
      <c r="AK1686" s="115"/>
      <c r="AL1686" s="118">
        <v>7.3207512269938642</v>
      </c>
      <c r="AM1686" s="118">
        <v>7.7411160112359569</v>
      </c>
      <c r="AN1686" s="115">
        <v>8.0367402392735503</v>
      </c>
      <c r="AO1686" s="115">
        <v>7.9872984829329958</v>
      </c>
      <c r="AP1686" s="115">
        <v>8.1947998766954377</v>
      </c>
      <c r="AQ1686" s="119">
        <v>7.5151660746555535</v>
      </c>
      <c r="AR1686" s="115">
        <v>6.6879</v>
      </c>
      <c r="AS1686" s="115"/>
      <c r="AT1686" s="118">
        <v>540.79229545172382</v>
      </c>
      <c r="AU1686" s="118">
        <v>225.66432411992986</v>
      </c>
      <c r="AV1686" s="119">
        <v>264.67566038246196</v>
      </c>
      <c r="AW1686" s="119">
        <v>198.53615342721326</v>
      </c>
      <c r="AX1686" s="119">
        <v>197.94104062294855</v>
      </c>
      <c r="AY1686" s="119">
        <v>434.22731844749433</v>
      </c>
      <c r="AZ1686" s="119">
        <v>770.03764311707221</v>
      </c>
      <c r="BA1686" s="119"/>
    </row>
    <row r="1687" spans="1:53" x14ac:dyDescent="0.25">
      <c r="A1687" s="180" t="s">
        <v>3003</v>
      </c>
      <c r="B1687" s="181">
        <v>25</v>
      </c>
      <c r="C1687" s="182" t="s">
        <v>3004</v>
      </c>
      <c r="D1687" s="31"/>
      <c r="E1687" s="32"/>
      <c r="F1687" s="160">
        <v>299</v>
      </c>
      <c r="G1687" s="109">
        <v>262</v>
      </c>
      <c r="H1687" s="110">
        <v>263</v>
      </c>
      <c r="I1687" s="110">
        <v>260</v>
      </c>
      <c r="J1687" s="110">
        <v>256</v>
      </c>
      <c r="K1687" s="110">
        <v>246</v>
      </c>
      <c r="L1687" s="110">
        <v>210</v>
      </c>
      <c r="M1687" s="111"/>
      <c r="N1687" s="112">
        <v>0.45508532189798984</v>
      </c>
      <c r="O1687" s="112">
        <v>0.28062028422558505</v>
      </c>
      <c r="P1687" s="113">
        <v>0.34808109667426523</v>
      </c>
      <c r="Q1687" s="113">
        <v>0.2938755564637171</v>
      </c>
      <c r="R1687" s="113">
        <v>0.32108013085115278</v>
      </c>
      <c r="S1687" s="207">
        <v>0.36914457202636997</v>
      </c>
      <c r="T1687" s="113">
        <v>0.42423387220970715</v>
      </c>
      <c r="U1687" s="111"/>
      <c r="V1687" s="114">
        <v>69.456491600000007</v>
      </c>
      <c r="W1687" s="114">
        <v>71.16</v>
      </c>
      <c r="X1687" s="115">
        <v>72.979673734656103</v>
      </c>
      <c r="Y1687" s="115">
        <v>73.097348559849735</v>
      </c>
      <c r="Z1687" s="115">
        <v>74.161654030636839</v>
      </c>
      <c r="AA1687" s="119">
        <v>75.275668886292124</v>
      </c>
      <c r="AB1687" s="115">
        <v>76.140106277449135</v>
      </c>
      <c r="AC1687" s="115"/>
      <c r="AD1687" s="116">
        <v>99.811203058530694</v>
      </c>
      <c r="AE1687" s="116">
        <v>99.831149370229241</v>
      </c>
      <c r="AF1687" s="115">
        <v>100</v>
      </c>
      <c r="AG1687" s="115">
        <v>100</v>
      </c>
      <c r="AH1687" s="115">
        <v>100</v>
      </c>
      <c r="AI1687" s="119">
        <v>76.063671705965135</v>
      </c>
      <c r="AJ1687" s="117">
        <v>50</v>
      </c>
      <c r="AK1687" s="115"/>
      <c r="AL1687" s="118">
        <v>7.2377772727272731</v>
      </c>
      <c r="AM1687" s="118">
        <v>7.4728690909090911</v>
      </c>
      <c r="AN1687" s="115">
        <v>7.6948922876544392</v>
      </c>
      <c r="AO1687" s="115">
        <v>7.6303078212290503</v>
      </c>
      <c r="AP1687" s="115">
        <v>7.7621362637362648</v>
      </c>
      <c r="AQ1687" s="119">
        <v>7.6917768325404623</v>
      </c>
      <c r="AR1687" s="115">
        <v>7.5570000000000004</v>
      </c>
      <c r="AS1687" s="115"/>
      <c r="AT1687" s="118">
        <v>542.17202666642049</v>
      </c>
      <c r="AU1687" s="118">
        <v>147.11644277865142</v>
      </c>
      <c r="AV1687" s="119">
        <v>236.77085510369278</v>
      </c>
      <c r="AW1687" s="119">
        <v>156.79679531715911</v>
      </c>
      <c r="AX1687" s="119">
        <v>188.68277899133881</v>
      </c>
      <c r="AY1687" s="119">
        <v>298.40994183539698</v>
      </c>
      <c r="AZ1687" s="119">
        <v>525.43745059753155</v>
      </c>
      <c r="BA1687" s="119"/>
    </row>
    <row r="1688" spans="1:53" x14ac:dyDescent="0.25">
      <c r="A1688" s="180" t="s">
        <v>3005</v>
      </c>
      <c r="B1688" s="181">
        <v>26</v>
      </c>
      <c r="C1688" s="182" t="s">
        <v>3006</v>
      </c>
      <c r="D1688" s="31"/>
      <c r="E1688" s="32"/>
      <c r="F1688" s="160">
        <v>842</v>
      </c>
      <c r="G1688" s="109">
        <v>678</v>
      </c>
      <c r="H1688" s="110">
        <v>659</v>
      </c>
      <c r="I1688" s="110">
        <v>643</v>
      </c>
      <c r="J1688" s="110">
        <v>626</v>
      </c>
      <c r="K1688" s="110">
        <v>576</v>
      </c>
      <c r="L1688" s="110">
        <v>630</v>
      </c>
      <c r="M1688" s="111"/>
      <c r="N1688" s="112">
        <v>0.35018000643493985</v>
      </c>
      <c r="O1688" s="112">
        <v>0.22096762771075043</v>
      </c>
      <c r="P1688" s="113">
        <v>0.27893547816911257</v>
      </c>
      <c r="Q1688" s="113">
        <v>0.23664982882986182</v>
      </c>
      <c r="R1688" s="113">
        <v>0.26183612507490472</v>
      </c>
      <c r="S1688" s="207">
        <v>0.3542492938626417</v>
      </c>
      <c r="T1688" s="113">
        <v>0.44984651684946481</v>
      </c>
      <c r="U1688" s="111"/>
      <c r="V1688" s="114">
        <v>66.659164400000009</v>
      </c>
      <c r="W1688" s="114">
        <v>70.88</v>
      </c>
      <c r="X1688" s="115">
        <v>74.142885918566733</v>
      </c>
      <c r="Y1688" s="115">
        <v>74.740751183224489</v>
      </c>
      <c r="Z1688" s="115">
        <v>76.743328665058769</v>
      </c>
      <c r="AA1688" s="119">
        <v>78.306790292288497</v>
      </c>
      <c r="AB1688" s="115">
        <v>79.125337783635132</v>
      </c>
      <c r="AC1688" s="115"/>
      <c r="AD1688" s="116">
        <v>30.07613877109911</v>
      </c>
      <c r="AE1688" s="116">
        <v>30.080928036452498</v>
      </c>
      <c r="AF1688" s="115">
        <v>30.087967956754458</v>
      </c>
      <c r="AG1688" s="115">
        <v>30.085196412751142</v>
      </c>
      <c r="AH1688" s="115">
        <v>30.080303153431547</v>
      </c>
      <c r="AI1688" s="119">
        <v>35.635041559610727</v>
      </c>
      <c r="AJ1688" s="117">
        <v>41.666666666666671</v>
      </c>
      <c r="AK1688" s="115"/>
      <c r="AL1688" s="118">
        <v>6.1985497076023393</v>
      </c>
      <c r="AM1688" s="118">
        <v>6.6110506527415147</v>
      </c>
      <c r="AN1688" s="115">
        <v>6.8198183975831164</v>
      </c>
      <c r="AO1688" s="115">
        <v>6.7257307328605203</v>
      </c>
      <c r="AP1688" s="115">
        <v>6.9288861431870679</v>
      </c>
      <c r="AQ1688" s="119">
        <v>6.7871715539270241</v>
      </c>
      <c r="AR1688" s="115">
        <v>6.5601000000000003</v>
      </c>
      <c r="AS1688" s="115"/>
      <c r="AT1688" s="118">
        <v>534.47072514352953</v>
      </c>
      <c r="AU1688" s="118">
        <v>143.94550502142602</v>
      </c>
      <c r="AV1688" s="119">
        <v>235.27305663176941</v>
      </c>
      <c r="AW1688" s="119">
        <v>156.98511257642591</v>
      </c>
      <c r="AX1688" s="119">
        <v>190.66609992724736</v>
      </c>
      <c r="AY1688" s="119">
        <v>383.65107096087741</v>
      </c>
      <c r="AZ1688" s="119">
        <v>700.58326746337536</v>
      </c>
      <c r="BA1688" s="119"/>
    </row>
    <row r="1689" spans="1:53" x14ac:dyDescent="0.25">
      <c r="A1689" s="180" t="s">
        <v>3007</v>
      </c>
      <c r="B1689" s="181">
        <v>27</v>
      </c>
      <c r="C1689" s="182" t="s">
        <v>3008</v>
      </c>
      <c r="D1689" s="31"/>
      <c r="E1689" s="32"/>
      <c r="F1689" s="160">
        <v>2327</v>
      </c>
      <c r="G1689" s="109">
        <v>2302</v>
      </c>
      <c r="H1689" s="110">
        <v>2452</v>
      </c>
      <c r="I1689" s="110">
        <v>2457</v>
      </c>
      <c r="J1689" s="110">
        <v>2462</v>
      </c>
      <c r="K1689" s="110">
        <v>2477</v>
      </c>
      <c r="L1689" s="110">
        <v>2486</v>
      </c>
      <c r="M1689" s="111"/>
      <c r="N1689" s="112">
        <v>0.48638506972289153</v>
      </c>
      <c r="O1689" s="112">
        <v>0.40983113884731465</v>
      </c>
      <c r="P1689" s="113">
        <v>0.52293031110120569</v>
      </c>
      <c r="Q1689" s="113">
        <v>0.51306173342146355</v>
      </c>
      <c r="R1689" s="113">
        <v>0.54254322808215649</v>
      </c>
      <c r="S1689" s="207">
        <v>0.59325450084590725</v>
      </c>
      <c r="T1689" s="113">
        <v>0.63745976612658417</v>
      </c>
      <c r="U1689" s="111"/>
      <c r="V1689" s="114">
        <v>72.499328900000009</v>
      </c>
      <c r="W1689" s="114">
        <v>71.55</v>
      </c>
      <c r="X1689" s="115">
        <v>71.742899896736191</v>
      </c>
      <c r="Y1689" s="115">
        <v>71.41356699268951</v>
      </c>
      <c r="Z1689" s="115">
        <v>71.366810400760286</v>
      </c>
      <c r="AA1689" s="119">
        <v>70.915866158008555</v>
      </c>
      <c r="AB1689" s="115">
        <v>70.606439751722419</v>
      </c>
      <c r="AC1689" s="115"/>
      <c r="AD1689" s="116">
        <v>95.947662514231453</v>
      </c>
      <c r="AE1689" s="116">
        <v>95.963918489447551</v>
      </c>
      <c r="AF1689" s="115">
        <v>96.078431372549019</v>
      </c>
      <c r="AG1689" s="115">
        <v>96.078431372549019</v>
      </c>
      <c r="AH1689" s="115">
        <v>96.078431372549019</v>
      </c>
      <c r="AI1689" s="119">
        <v>87.8257790411717</v>
      </c>
      <c r="AJ1689" s="117">
        <v>78.82352941176471</v>
      </c>
      <c r="AK1689" s="115"/>
      <c r="AL1689" s="118">
        <v>9.1971055243445701</v>
      </c>
      <c r="AM1689" s="118">
        <v>9.6196670463791705</v>
      </c>
      <c r="AN1689" s="115">
        <v>9.8599516273351053</v>
      </c>
      <c r="AO1689" s="115">
        <v>9.7724897175959473</v>
      </c>
      <c r="AP1689" s="115">
        <v>9.9101699718706033</v>
      </c>
      <c r="AQ1689" s="119">
        <v>9.6005891234471328</v>
      </c>
      <c r="AR1689" s="115">
        <v>9.1450999999999993</v>
      </c>
      <c r="AS1689" s="115"/>
      <c r="AT1689" s="118">
        <v>541.77767124705235</v>
      </c>
      <c r="AU1689" s="118">
        <v>335.85650226048728</v>
      </c>
      <c r="AV1689" s="119">
        <v>647.70154049821883</v>
      </c>
      <c r="AW1689" s="119">
        <v>620.95779550116606</v>
      </c>
      <c r="AX1689" s="119">
        <v>722.6702491950889</v>
      </c>
      <c r="AY1689" s="119">
        <v>1003.2733598358027</v>
      </c>
      <c r="AZ1689" s="119">
        <v>1350.5813794522232</v>
      </c>
      <c r="BA1689" s="119"/>
    </row>
    <row r="1690" spans="1:53" x14ac:dyDescent="0.25">
      <c r="A1690" s="180" t="s">
        <v>3009</v>
      </c>
      <c r="B1690" s="181">
        <v>28</v>
      </c>
      <c r="C1690" s="182" t="s">
        <v>3010</v>
      </c>
      <c r="D1690" s="31"/>
      <c r="E1690" s="32"/>
      <c r="F1690" s="160">
        <v>7137</v>
      </c>
      <c r="G1690" s="109">
        <v>10591</v>
      </c>
      <c r="H1690" s="110">
        <v>11213</v>
      </c>
      <c r="I1690" s="110">
        <v>11350</v>
      </c>
      <c r="J1690" s="110">
        <v>11482</v>
      </c>
      <c r="K1690" s="110">
        <v>11787</v>
      </c>
      <c r="L1690" s="110">
        <v>12636</v>
      </c>
      <c r="M1690" s="111"/>
      <c r="N1690" s="112">
        <v>0.48617265024064815</v>
      </c>
      <c r="O1690" s="112">
        <v>0.42663891672955662</v>
      </c>
      <c r="P1690" s="113">
        <v>0.54570578981166673</v>
      </c>
      <c r="Q1690" s="113">
        <v>0.53927926290811778</v>
      </c>
      <c r="R1690" s="113">
        <v>0.57028257637991986</v>
      </c>
      <c r="S1690" s="207">
        <v>0.59638149935972884</v>
      </c>
      <c r="T1690" s="113">
        <v>0.6230221201612508</v>
      </c>
      <c r="U1690" s="111"/>
      <c r="V1690" s="114">
        <v>72.491889200000003</v>
      </c>
      <c r="W1690" s="114">
        <v>71.58</v>
      </c>
      <c r="X1690" s="115">
        <v>71.75641096619627</v>
      </c>
      <c r="Y1690" s="115">
        <v>71.398041573469413</v>
      </c>
      <c r="Z1690" s="115">
        <v>71.440181502580245</v>
      </c>
      <c r="AA1690" s="119">
        <v>70.650188874892592</v>
      </c>
      <c r="AB1690" s="115">
        <v>70.010623960985669</v>
      </c>
      <c r="AC1690" s="115"/>
      <c r="AD1690" s="116">
        <v>74.992104610618227</v>
      </c>
      <c r="AE1690" s="116">
        <v>75.011502533154157</v>
      </c>
      <c r="AF1690" s="115">
        <v>75.04001626513606</v>
      </c>
      <c r="AG1690" s="115">
        <v>75.028790702985219</v>
      </c>
      <c r="AH1690" s="115">
        <v>75.008971574533192</v>
      </c>
      <c r="AI1690" s="119">
        <v>72.402307279009506</v>
      </c>
      <c r="AJ1690" s="117">
        <v>69.544131910766254</v>
      </c>
      <c r="AK1690" s="115"/>
      <c r="AL1690" s="118">
        <v>9.8664851063829779</v>
      </c>
      <c r="AM1690" s="118">
        <v>10.246930836108026</v>
      </c>
      <c r="AN1690" s="115">
        <v>10.447370587223938</v>
      </c>
      <c r="AO1690" s="115">
        <v>10.362890544458764</v>
      </c>
      <c r="AP1690" s="115">
        <v>10.498124191301656</v>
      </c>
      <c r="AQ1690" s="119">
        <v>10.090622116004397</v>
      </c>
      <c r="AR1690" s="115">
        <v>9.5498999999999992</v>
      </c>
      <c r="AS1690" s="115"/>
      <c r="AT1690" s="118">
        <v>583.29531210056348</v>
      </c>
      <c r="AU1690" s="118">
        <v>404.13129340185048</v>
      </c>
      <c r="AV1690" s="119">
        <v>795.428470114795</v>
      </c>
      <c r="AW1690" s="119">
        <v>778.2410504038952</v>
      </c>
      <c r="AX1690" s="119">
        <v>906.40357839977753</v>
      </c>
      <c r="AY1690" s="119">
        <v>1091.9939258806698</v>
      </c>
      <c r="AZ1690" s="119">
        <v>1324.8209224467676</v>
      </c>
      <c r="BA1690" s="119"/>
    </row>
    <row r="1691" spans="1:53" x14ac:dyDescent="0.25">
      <c r="A1691" s="180" t="s">
        <v>3011</v>
      </c>
      <c r="B1691" s="181">
        <v>29</v>
      </c>
      <c r="C1691" s="182" t="s">
        <v>3012</v>
      </c>
      <c r="D1691" s="31"/>
      <c r="E1691" s="32"/>
      <c r="F1691" s="160">
        <v>632</v>
      </c>
      <c r="G1691" s="109">
        <v>575</v>
      </c>
      <c r="H1691" s="110">
        <v>572</v>
      </c>
      <c r="I1691" s="110">
        <v>563</v>
      </c>
      <c r="J1691" s="110">
        <v>553</v>
      </c>
      <c r="K1691" s="110">
        <v>522</v>
      </c>
      <c r="L1691" s="110">
        <v>320</v>
      </c>
      <c r="M1691" s="111"/>
      <c r="N1691" s="112">
        <v>0.43731226996828526</v>
      </c>
      <c r="O1691" s="112">
        <v>0.28125839564434202</v>
      </c>
      <c r="P1691" s="113">
        <v>0.3853743633094649</v>
      </c>
      <c r="Q1691" s="113">
        <v>0.35104204100823844</v>
      </c>
      <c r="R1691" s="113">
        <v>0.37954742972605182</v>
      </c>
      <c r="S1691" s="207">
        <v>0.42714045461279926</v>
      </c>
      <c r="T1691" s="113">
        <v>0.47652695060145839</v>
      </c>
      <c r="U1691" s="111"/>
      <c r="V1691" s="114">
        <v>69.103105850000006</v>
      </c>
      <c r="W1691" s="114">
        <v>70.849999999999994</v>
      </c>
      <c r="X1691" s="115">
        <v>72.989878732201831</v>
      </c>
      <c r="Y1691" s="115">
        <v>72.993531157561748</v>
      </c>
      <c r="Z1691" s="115">
        <v>74.327343740664247</v>
      </c>
      <c r="AA1691" s="119">
        <v>74.928012609813209</v>
      </c>
      <c r="AB1691" s="115">
        <v>75.281918886086558</v>
      </c>
      <c r="AC1691" s="115"/>
      <c r="AD1691" s="116">
        <v>87.400671769017862</v>
      </c>
      <c r="AE1691" s="116">
        <v>87.420794425466738</v>
      </c>
      <c r="AF1691" s="115">
        <v>87.5</v>
      </c>
      <c r="AG1691" s="115">
        <v>87.5</v>
      </c>
      <c r="AH1691" s="115">
        <v>87.5</v>
      </c>
      <c r="AI1691" s="119">
        <v>73.326037064217871</v>
      </c>
      <c r="AJ1691" s="117">
        <v>57.894736842105267</v>
      </c>
      <c r="AK1691" s="115"/>
      <c r="AL1691" s="118">
        <v>6.970882089552239</v>
      </c>
      <c r="AM1691" s="118">
        <v>7.4098543333333344</v>
      </c>
      <c r="AN1691" s="115">
        <v>7.6771588696347033</v>
      </c>
      <c r="AO1691" s="115">
        <v>7.6226591591591593</v>
      </c>
      <c r="AP1691" s="115">
        <v>7.7795361764705886</v>
      </c>
      <c r="AQ1691" s="119">
        <v>7.489126141234884</v>
      </c>
      <c r="AR1691" s="115">
        <v>7.0574000000000003</v>
      </c>
      <c r="AS1691" s="115"/>
      <c r="AT1691" s="118">
        <v>532.13971300696494</v>
      </c>
      <c r="AU1691" s="118">
        <v>157.12549161376705</v>
      </c>
      <c r="AV1691" s="119">
        <v>328.10512521770892</v>
      </c>
      <c r="AW1691" s="119">
        <v>257.55754581266956</v>
      </c>
      <c r="AX1691" s="119">
        <v>305.07538606756657</v>
      </c>
      <c r="AY1691" s="119">
        <v>460.9202561402999</v>
      </c>
      <c r="AZ1691" s="119">
        <v>722.47649457160583</v>
      </c>
      <c r="BA1691" s="119"/>
    </row>
    <row r="1692" spans="1:53" x14ac:dyDescent="0.25">
      <c r="A1692" s="180" t="s">
        <v>3013</v>
      </c>
      <c r="B1692" s="181">
        <v>30</v>
      </c>
      <c r="C1692" s="182" t="s">
        <v>3014</v>
      </c>
      <c r="D1692" s="31"/>
      <c r="E1692" s="32"/>
      <c r="F1692" s="160">
        <v>515</v>
      </c>
      <c r="G1692" s="109">
        <v>666</v>
      </c>
      <c r="H1692" s="110">
        <v>707</v>
      </c>
      <c r="I1692" s="110">
        <v>712</v>
      </c>
      <c r="J1692" s="110">
        <v>717</v>
      </c>
      <c r="K1692" s="110">
        <v>729</v>
      </c>
      <c r="L1692" s="110">
        <v>411</v>
      </c>
      <c r="M1692" s="111"/>
      <c r="N1692" s="112">
        <v>0.42129829271935515</v>
      </c>
      <c r="O1692" s="112">
        <v>0.30420004148748947</v>
      </c>
      <c r="P1692" s="113">
        <v>0.3081573056126678</v>
      </c>
      <c r="Q1692" s="113">
        <v>0.24872834007561009</v>
      </c>
      <c r="R1692" s="113">
        <v>0.24762689625633727</v>
      </c>
      <c r="S1692" s="207">
        <v>0.23089598434691438</v>
      </c>
      <c r="T1692" s="113">
        <v>0.27039844706099536</v>
      </c>
      <c r="U1692" s="111"/>
      <c r="V1692" s="114">
        <v>71.561926700000001</v>
      </c>
      <c r="W1692" s="114">
        <v>71.22</v>
      </c>
      <c r="X1692" s="115">
        <v>71.805464144027425</v>
      </c>
      <c r="Y1692" s="115">
        <v>71.225449904652422</v>
      </c>
      <c r="Z1692" s="115">
        <v>72.16437215260683</v>
      </c>
      <c r="AA1692" s="119">
        <v>71.080208358658325</v>
      </c>
      <c r="AB1692" s="115">
        <v>70.321835257075534</v>
      </c>
      <c r="AC1692" s="115"/>
      <c r="AD1692" s="116">
        <v>71.443837611521673</v>
      </c>
      <c r="AE1692" s="116">
        <v>71.461048429044411</v>
      </c>
      <c r="AF1692" s="115">
        <v>71.486347253551202</v>
      </c>
      <c r="AG1692" s="115">
        <v>71.476387367310267</v>
      </c>
      <c r="AH1692" s="115">
        <v>71.458802834604981</v>
      </c>
      <c r="AI1692" s="119">
        <v>60.228688936931121</v>
      </c>
      <c r="AJ1692" s="117">
        <v>48</v>
      </c>
      <c r="AK1692" s="115"/>
      <c r="AL1692" s="118">
        <v>5.9625743341404371</v>
      </c>
      <c r="AM1692" s="118">
        <v>6.3323809633027519</v>
      </c>
      <c r="AN1692" s="115">
        <v>6.5743983255502787</v>
      </c>
      <c r="AO1692" s="115">
        <v>6.5106903433476395</v>
      </c>
      <c r="AP1692" s="115">
        <v>6.7059342379958249</v>
      </c>
      <c r="AQ1692" s="119">
        <v>6.4406821824392466</v>
      </c>
      <c r="AR1692" s="115">
        <v>6.0834999999999999</v>
      </c>
      <c r="AS1692" s="115"/>
      <c r="AT1692" s="118">
        <v>554.02360821527259</v>
      </c>
      <c r="AU1692" s="118">
        <v>223.60895841437093</v>
      </c>
      <c r="AV1692" s="119">
        <v>223.60895841437093</v>
      </c>
      <c r="AW1692" s="119">
        <v>136.10751550931357</v>
      </c>
      <c r="AX1692" s="119">
        <v>130.8303340896264</v>
      </c>
      <c r="AY1692" s="119">
        <v>124.05420553970178</v>
      </c>
      <c r="AZ1692" s="119">
        <v>204.54985911339429</v>
      </c>
      <c r="BA1692" s="119"/>
    </row>
    <row r="1693" spans="1:53" x14ac:dyDescent="0.25">
      <c r="A1693" s="180" t="s">
        <v>3015</v>
      </c>
      <c r="B1693" s="181">
        <v>31</v>
      </c>
      <c r="C1693" s="182" t="s">
        <v>3016</v>
      </c>
      <c r="D1693" s="31"/>
      <c r="E1693" s="32"/>
      <c r="F1693" s="160">
        <v>1054</v>
      </c>
      <c r="G1693" s="109">
        <v>2906</v>
      </c>
      <c r="H1693" s="110">
        <v>3545</v>
      </c>
      <c r="I1693" s="110">
        <v>3759</v>
      </c>
      <c r="J1693" s="110">
        <v>3983</v>
      </c>
      <c r="K1693" s="110">
        <v>4705</v>
      </c>
      <c r="L1693" s="110">
        <v>3125</v>
      </c>
      <c r="M1693" s="111"/>
      <c r="N1693" s="112">
        <v>0.40865605378535919</v>
      </c>
      <c r="O1693" s="112">
        <v>0.26053001256180425</v>
      </c>
      <c r="P1693" s="113">
        <v>0.30036819826849143</v>
      </c>
      <c r="Q1693" s="113">
        <v>0.25298872584573123</v>
      </c>
      <c r="R1693" s="113">
        <v>0.26445910108479503</v>
      </c>
      <c r="S1693" s="207">
        <v>0.38047311249019533</v>
      </c>
      <c r="T1693" s="113">
        <v>0.46336367834067488</v>
      </c>
      <c r="U1693" s="111"/>
      <c r="V1693" s="114">
        <v>73.116824000000008</v>
      </c>
      <c r="W1693" s="114">
        <v>71.52</v>
      </c>
      <c r="X1693" s="115">
        <v>71.016424011006791</v>
      </c>
      <c r="Y1693" s="115">
        <v>70.397335294141371</v>
      </c>
      <c r="Z1693" s="115">
        <v>70.453607323240391</v>
      </c>
      <c r="AA1693" s="119">
        <v>67.83911888607156</v>
      </c>
      <c r="AB1693" s="115">
        <v>65.564021996403227</v>
      </c>
      <c r="AC1693" s="115"/>
      <c r="AD1693" s="116">
        <v>47.832440465391777</v>
      </c>
      <c r="AE1693" s="116">
        <v>47.833113586207048</v>
      </c>
      <c r="AF1693" s="115">
        <v>47.834103031673827</v>
      </c>
      <c r="AG1693" s="115">
        <v>47.833713497200073</v>
      </c>
      <c r="AH1693" s="115">
        <v>47.833025760259332</v>
      </c>
      <c r="AI1693" s="119">
        <v>51.105184639627623</v>
      </c>
      <c r="AJ1693" s="117">
        <v>54.66101694915254</v>
      </c>
      <c r="AK1693" s="115"/>
      <c r="AL1693" s="118">
        <v>7.7010206952303957</v>
      </c>
      <c r="AM1693" s="118">
        <v>7.9524841114982587</v>
      </c>
      <c r="AN1693" s="115">
        <v>8.1420302633183752</v>
      </c>
      <c r="AO1693" s="115">
        <v>8.0652034688995204</v>
      </c>
      <c r="AP1693" s="115">
        <v>8.2415750430292594</v>
      </c>
      <c r="AQ1693" s="119">
        <v>7.6315896008880912</v>
      </c>
      <c r="AR1693" s="115">
        <v>6.9362000000000004</v>
      </c>
      <c r="AS1693" s="115"/>
      <c r="AT1693" s="118">
        <v>505.50513177452916</v>
      </c>
      <c r="AU1693" s="118">
        <v>158.49698224559887</v>
      </c>
      <c r="AV1693" s="119">
        <v>223.44228257109475</v>
      </c>
      <c r="AW1693" s="119">
        <v>149.82880599708207</v>
      </c>
      <c r="AX1693" s="119">
        <v>164.19912740015468</v>
      </c>
      <c r="AY1693" s="119">
        <v>450.06658593794413</v>
      </c>
      <c r="AZ1693" s="119">
        <v>850.788320007523</v>
      </c>
      <c r="BA1693" s="119"/>
    </row>
    <row r="1694" spans="1:53" x14ac:dyDescent="0.25">
      <c r="A1694" s="180" t="s">
        <v>3017</v>
      </c>
      <c r="B1694" s="181">
        <v>32</v>
      </c>
      <c r="C1694" s="182" t="s">
        <v>3018</v>
      </c>
      <c r="D1694" s="31"/>
      <c r="E1694" s="32"/>
      <c r="F1694" s="160">
        <v>1799</v>
      </c>
      <c r="G1694" s="109">
        <v>1798</v>
      </c>
      <c r="H1694" s="110">
        <v>1933</v>
      </c>
      <c r="I1694" s="110">
        <v>1934</v>
      </c>
      <c r="J1694" s="110">
        <v>1935</v>
      </c>
      <c r="K1694" s="110">
        <v>1938</v>
      </c>
      <c r="L1694" s="110">
        <v>1407</v>
      </c>
      <c r="M1694" s="111"/>
      <c r="N1694" s="112">
        <v>0.47747030907365628</v>
      </c>
      <c r="O1694" s="112">
        <v>0.36414308013494645</v>
      </c>
      <c r="P1694" s="113">
        <v>0.41553795198729565</v>
      </c>
      <c r="Q1694" s="113">
        <v>0.38892055994964186</v>
      </c>
      <c r="R1694" s="113">
        <v>0.40212732113619853</v>
      </c>
      <c r="S1694" s="207">
        <v>0.48968177682966019</v>
      </c>
      <c r="T1694" s="113">
        <v>0.5595203290630425</v>
      </c>
      <c r="U1694" s="111"/>
      <c r="V1694" s="114">
        <v>72.744838999999999</v>
      </c>
      <c r="W1694" s="114">
        <v>71.430000000000007</v>
      </c>
      <c r="X1694" s="115">
        <v>71.299364200246032</v>
      </c>
      <c r="Y1694" s="115">
        <v>70.768577603019551</v>
      </c>
      <c r="Z1694" s="115">
        <v>70.858461753501501</v>
      </c>
      <c r="AA1694" s="119">
        <v>69.575677733046973</v>
      </c>
      <c r="AB1694" s="115">
        <v>68.602693872512248</v>
      </c>
      <c r="AC1694" s="115"/>
      <c r="AD1694" s="116">
        <v>86.059736897977686</v>
      </c>
      <c r="AE1694" s="116">
        <v>86.071326188947339</v>
      </c>
      <c r="AF1694" s="115">
        <v>86.111111111111114</v>
      </c>
      <c r="AG1694" s="115">
        <v>86.111111111111114</v>
      </c>
      <c r="AH1694" s="115">
        <v>86.111111111111114</v>
      </c>
      <c r="AI1694" s="119">
        <v>81.27239329388135</v>
      </c>
      <c r="AJ1694" s="117">
        <v>76</v>
      </c>
      <c r="AK1694" s="115"/>
      <c r="AL1694" s="118">
        <v>8.4681769921436594</v>
      </c>
      <c r="AM1694" s="118">
        <v>8.8950970048309195</v>
      </c>
      <c r="AN1694" s="115">
        <v>9.0738273628385944</v>
      </c>
      <c r="AO1694" s="115">
        <v>9.0207720448662645</v>
      </c>
      <c r="AP1694" s="115">
        <v>9.198502928870294</v>
      </c>
      <c r="AQ1694" s="119">
        <v>8.6964785530518256</v>
      </c>
      <c r="AR1694" s="115">
        <v>8.0709999999999997</v>
      </c>
      <c r="AS1694" s="115"/>
      <c r="AT1694" s="118">
        <v>565.42191437586894</v>
      </c>
      <c r="AU1694" s="118">
        <v>269.54243553983423</v>
      </c>
      <c r="AV1694" s="119">
        <v>380.11061117506745</v>
      </c>
      <c r="AW1694" s="119">
        <v>322.28055007914764</v>
      </c>
      <c r="AX1694" s="119">
        <v>348.09929076868497</v>
      </c>
      <c r="AY1694" s="119">
        <v>655.11323254433955</v>
      </c>
      <c r="AZ1694" s="119">
        <v>1060.5844773965812</v>
      </c>
      <c r="BA1694" s="119"/>
    </row>
    <row r="1695" spans="1:53" x14ac:dyDescent="0.25">
      <c r="A1695" s="180"/>
      <c r="B1695" s="183"/>
      <c r="C1695" s="182"/>
      <c r="D1695" s="31"/>
      <c r="E1695" s="32"/>
      <c r="F1695" s="160"/>
      <c r="G1695" s="109"/>
      <c r="H1695" s="110"/>
      <c r="I1695" s="110"/>
      <c r="J1695" s="110"/>
      <c r="K1695" s="110"/>
      <c r="L1695" s="110" t="s">
        <v>15</v>
      </c>
      <c r="M1695" s="111"/>
      <c r="N1695" s="112"/>
      <c r="O1695" s="112"/>
      <c r="P1695" s="113"/>
      <c r="Q1695" s="113"/>
      <c r="R1695" s="113"/>
      <c r="S1695" s="207"/>
      <c r="T1695" s="113"/>
      <c r="U1695" s="111"/>
      <c r="V1695" s="114"/>
      <c r="W1695" s="114"/>
      <c r="X1695" s="115"/>
      <c r="Y1695" s="115"/>
      <c r="Z1695" s="115"/>
      <c r="AA1695" s="119"/>
      <c r="AB1695" s="115"/>
      <c r="AC1695" s="115"/>
      <c r="AD1695" s="116"/>
      <c r="AE1695" s="116"/>
      <c r="AF1695" s="115"/>
      <c r="AG1695" s="115"/>
      <c r="AH1695" s="115"/>
      <c r="AI1695" s="119"/>
      <c r="AJ1695" s="120"/>
      <c r="AK1695" s="115"/>
      <c r="AL1695" s="118"/>
      <c r="AM1695" s="118"/>
      <c r="AN1695" s="115"/>
      <c r="AO1695" s="115"/>
      <c r="AP1695" s="115"/>
      <c r="AQ1695" s="119"/>
      <c r="AR1695" s="115"/>
      <c r="AS1695" s="115"/>
      <c r="AT1695" s="118"/>
      <c r="AU1695" s="118"/>
      <c r="AV1695" s="119"/>
      <c r="AW1695" s="119"/>
      <c r="AX1695" s="119"/>
      <c r="AY1695" s="119"/>
      <c r="AZ1695" s="119"/>
      <c r="BA1695" s="119"/>
    </row>
    <row r="1696" spans="1:53" x14ac:dyDescent="0.25">
      <c r="A1696" s="177" t="s">
        <v>3019</v>
      </c>
      <c r="B1696" s="178"/>
      <c r="C1696" s="179" t="s">
        <v>3020</v>
      </c>
      <c r="D1696" s="31"/>
      <c r="E1696" s="32"/>
      <c r="F1696" s="159">
        <v>186212</v>
      </c>
      <c r="G1696" s="97">
        <v>197384</v>
      </c>
      <c r="H1696" s="98">
        <v>209423</v>
      </c>
      <c r="I1696" s="98">
        <v>211276</v>
      </c>
      <c r="J1696" s="98">
        <v>213188</v>
      </c>
      <c r="K1696" s="98">
        <v>219059</v>
      </c>
      <c r="L1696" s="98">
        <v>227685</v>
      </c>
      <c r="M1696" s="121"/>
      <c r="N1696" s="100">
        <v>0.4766337780840284</v>
      </c>
      <c r="O1696" s="100">
        <v>0.41368022758185552</v>
      </c>
      <c r="P1696" s="101">
        <v>0.5243863852911379</v>
      </c>
      <c r="Q1696" s="101">
        <v>0.51766148045126981</v>
      </c>
      <c r="R1696" s="101">
        <v>0.54805323735018407</v>
      </c>
      <c r="S1696" s="206">
        <v>0.60410429026875045</v>
      </c>
      <c r="T1696" s="101">
        <v>0.65451020405791882</v>
      </c>
      <c r="U1696" s="121"/>
      <c r="V1696" s="102">
        <v>73.176226407944483</v>
      </c>
      <c r="W1696" s="102">
        <v>74.69</v>
      </c>
      <c r="X1696" s="103">
        <v>76.30813314897155</v>
      </c>
      <c r="Y1696" s="103">
        <v>76.567635979787312</v>
      </c>
      <c r="Z1696" s="103">
        <v>77.192459884189418</v>
      </c>
      <c r="AA1696" s="107">
        <v>77.959386034559884</v>
      </c>
      <c r="AB1696" s="103">
        <v>78.324780376731752</v>
      </c>
      <c r="AC1696" s="103"/>
      <c r="AD1696" s="104">
        <v>72.072209902760662</v>
      </c>
      <c r="AE1696" s="104">
        <v>72.250120438257426</v>
      </c>
      <c r="AF1696" s="103">
        <v>72.515117959134429</v>
      </c>
      <c r="AG1696" s="103">
        <v>72.410791168719499</v>
      </c>
      <c r="AH1696" s="103">
        <v>72.226598516944975</v>
      </c>
      <c r="AI1696" s="107">
        <v>72.162926470437924</v>
      </c>
      <c r="AJ1696" s="105">
        <v>71.86354039337705</v>
      </c>
      <c r="AK1696" s="103"/>
      <c r="AL1696" s="106">
        <v>7.6238171046354832</v>
      </c>
      <c r="AM1696" s="106">
        <v>9.6266889127155082</v>
      </c>
      <c r="AN1696" s="103">
        <v>9.8159216573825638</v>
      </c>
      <c r="AO1696" s="103">
        <v>9.754912602917992</v>
      </c>
      <c r="AP1696" s="103">
        <v>9.9155668310388574</v>
      </c>
      <c r="AQ1696" s="107">
        <v>9.8449161522054283</v>
      </c>
      <c r="AR1696" s="103">
        <v>9.1958765971326066</v>
      </c>
      <c r="AS1696" s="103"/>
      <c r="AT1696" s="106">
        <v>577.09342147577286</v>
      </c>
      <c r="AU1696" s="106">
        <v>368.90991626838752</v>
      </c>
      <c r="AV1696" s="107">
        <v>684.66481228428836</v>
      </c>
      <c r="AW1696" s="107">
        <v>659.67384314259277</v>
      </c>
      <c r="AX1696" s="107">
        <v>761.04712838733008</v>
      </c>
      <c r="AY1696" s="107">
        <v>997.91363208514838</v>
      </c>
      <c r="AZ1696" s="107">
        <v>1306.1107842619624</v>
      </c>
      <c r="BA1696" s="107"/>
    </row>
    <row r="1697" spans="1:53" x14ac:dyDescent="0.25">
      <c r="A1697" s="180" t="s">
        <v>3021</v>
      </c>
      <c r="B1697" s="181">
        <v>1</v>
      </c>
      <c r="C1697" s="182" t="s">
        <v>3022</v>
      </c>
      <c r="D1697" s="31"/>
      <c r="E1697" s="32"/>
      <c r="F1697" s="160">
        <v>55518</v>
      </c>
      <c r="G1697" s="109">
        <v>55442</v>
      </c>
      <c r="H1697" s="110">
        <v>57817</v>
      </c>
      <c r="I1697" s="110">
        <v>57954</v>
      </c>
      <c r="J1697" s="110">
        <v>58105</v>
      </c>
      <c r="K1697" s="110">
        <v>58532</v>
      </c>
      <c r="L1697" s="110">
        <v>63142</v>
      </c>
      <c r="M1697" s="111"/>
      <c r="N1697" s="112">
        <v>0.46723764711367199</v>
      </c>
      <c r="O1697" s="112">
        <v>0.42082459273248735</v>
      </c>
      <c r="P1697" s="113">
        <v>0.59847897926181159</v>
      </c>
      <c r="Q1697" s="113">
        <v>0.5936486698139396</v>
      </c>
      <c r="R1697" s="113">
        <v>0.62653853556293204</v>
      </c>
      <c r="S1697" s="207">
        <v>0.67567253133100513</v>
      </c>
      <c r="T1697" s="113">
        <v>0.71022524484142791</v>
      </c>
      <c r="U1697" s="111"/>
      <c r="V1697" s="114">
        <v>73.340015000000008</v>
      </c>
      <c r="W1697" s="114">
        <v>74.95</v>
      </c>
      <c r="X1697" s="115">
        <v>76.659828290490054</v>
      </c>
      <c r="Y1697" s="115">
        <v>77.030455130539252</v>
      </c>
      <c r="Z1697" s="115">
        <v>77.498967556070795</v>
      </c>
      <c r="AA1697" s="119">
        <v>78.591025754372254</v>
      </c>
      <c r="AB1697" s="115">
        <v>79.184916025535699</v>
      </c>
      <c r="AC1697" s="115"/>
      <c r="AD1697" s="116">
        <v>83.50408674448461</v>
      </c>
      <c r="AE1697" s="116">
        <v>83.525033059950246</v>
      </c>
      <c r="AF1697" s="115">
        <v>83.577712609970675</v>
      </c>
      <c r="AG1697" s="115">
        <v>83.577712609970675</v>
      </c>
      <c r="AH1697" s="115">
        <v>83.577712609970675</v>
      </c>
      <c r="AI1697" s="119">
        <v>80.145908296183279</v>
      </c>
      <c r="AJ1697" s="117">
        <v>76.396877567789645</v>
      </c>
      <c r="AK1697" s="115"/>
      <c r="AL1697" s="118">
        <v>6.049686870355079</v>
      </c>
      <c r="AM1697" s="118">
        <v>6.2845260233918125</v>
      </c>
      <c r="AN1697" s="115">
        <v>11.661809128416616</v>
      </c>
      <c r="AO1697" s="115">
        <v>11.559246856564977</v>
      </c>
      <c r="AP1697" s="115">
        <v>11.688359971035085</v>
      </c>
      <c r="AQ1697" s="119">
        <v>11.879393527161824</v>
      </c>
      <c r="AR1697" s="115">
        <v>10.8063</v>
      </c>
      <c r="AS1697" s="115"/>
      <c r="AT1697" s="118">
        <v>659.29049005388913</v>
      </c>
      <c r="AU1697" s="118">
        <v>464.6487836506754</v>
      </c>
      <c r="AV1697" s="119">
        <v>840.53154840725392</v>
      </c>
      <c r="AW1697" s="119">
        <v>819.6750182192485</v>
      </c>
      <c r="AX1697" s="119">
        <v>943.23361566314065</v>
      </c>
      <c r="AY1697" s="119">
        <v>1163.6809337714949</v>
      </c>
      <c r="AZ1697" s="119">
        <v>1439.7894856416474</v>
      </c>
      <c r="BA1697" s="119"/>
    </row>
    <row r="1698" spans="1:53" x14ac:dyDescent="0.25">
      <c r="A1698" s="180" t="s">
        <v>3023</v>
      </c>
      <c r="B1698" s="181">
        <v>2</v>
      </c>
      <c r="C1698" s="182" t="s">
        <v>3024</v>
      </c>
      <c r="D1698" s="31"/>
      <c r="E1698" s="32"/>
      <c r="F1698" s="160">
        <v>2958</v>
      </c>
      <c r="G1698" s="109">
        <v>2825</v>
      </c>
      <c r="H1698" s="110">
        <v>2859</v>
      </c>
      <c r="I1698" s="110">
        <v>2834</v>
      </c>
      <c r="J1698" s="110">
        <v>2809</v>
      </c>
      <c r="K1698" s="110">
        <v>2737</v>
      </c>
      <c r="L1698" s="110">
        <v>2208</v>
      </c>
      <c r="M1698" s="111"/>
      <c r="N1698" s="112">
        <v>0.39142753513922807</v>
      </c>
      <c r="O1698" s="112">
        <v>0.27676707662985001</v>
      </c>
      <c r="P1698" s="113">
        <v>0.2774589149806781</v>
      </c>
      <c r="Q1698" s="113">
        <v>0.24000819775257423</v>
      </c>
      <c r="R1698" s="113">
        <v>0.24058965650738734</v>
      </c>
      <c r="S1698" s="207">
        <v>0.31875811584143066</v>
      </c>
      <c r="T1698" s="113">
        <v>0.39293523773033689</v>
      </c>
      <c r="U1698" s="111"/>
      <c r="V1698" s="114">
        <v>73.473929600000005</v>
      </c>
      <c r="W1698" s="114">
        <v>73.87</v>
      </c>
      <c r="X1698" s="115">
        <v>74.73879958387252</v>
      </c>
      <c r="Y1698" s="115">
        <v>74.424508117266868</v>
      </c>
      <c r="Z1698" s="115">
        <v>75.379678496120903</v>
      </c>
      <c r="AA1698" s="119">
        <v>74.126047440984948</v>
      </c>
      <c r="AB1698" s="115">
        <v>72.93067880050765</v>
      </c>
      <c r="AC1698" s="115"/>
      <c r="AD1698" s="116">
        <v>32.661271088196756</v>
      </c>
      <c r="AE1698" s="116">
        <v>32.664787230474616</v>
      </c>
      <c r="AF1698" s="115">
        <v>32.669955739542281</v>
      </c>
      <c r="AG1698" s="115">
        <v>32.667920950837562</v>
      </c>
      <c r="AH1698" s="115">
        <v>32.664328459150298</v>
      </c>
      <c r="AI1698" s="119">
        <v>37.190267562634972</v>
      </c>
      <c r="AJ1698" s="117">
        <v>42.105263157894733</v>
      </c>
      <c r="AK1698" s="115"/>
      <c r="AL1698" s="118">
        <v>8.2883286414565838</v>
      </c>
      <c r="AM1698" s="118">
        <v>8.6443411131059253</v>
      </c>
      <c r="AN1698" s="115">
        <v>6.4965989475581418</v>
      </c>
      <c r="AO1698" s="115">
        <v>6.3852199613651015</v>
      </c>
      <c r="AP1698" s="115">
        <v>6.5394920149719278</v>
      </c>
      <c r="AQ1698" s="119">
        <v>5.7461408345849918</v>
      </c>
      <c r="AR1698" s="115">
        <v>5.3552</v>
      </c>
      <c r="AS1698" s="115"/>
      <c r="AT1698" s="118">
        <v>508.66934260573589</v>
      </c>
      <c r="AU1698" s="118">
        <v>196.69907919822452</v>
      </c>
      <c r="AV1698" s="119">
        <v>228.21777919720651</v>
      </c>
      <c r="AW1698" s="119">
        <v>162.38180029787549</v>
      </c>
      <c r="AX1698" s="119">
        <v>158.81835956416376</v>
      </c>
      <c r="AY1698" s="119">
        <v>338.30762911153761</v>
      </c>
      <c r="AZ1698" s="119">
        <v>611.582539871221</v>
      </c>
      <c r="BA1698" s="119"/>
    </row>
    <row r="1699" spans="1:53" x14ac:dyDescent="0.25">
      <c r="A1699" s="180" t="s">
        <v>3025</v>
      </c>
      <c r="B1699" s="181">
        <v>3</v>
      </c>
      <c r="C1699" s="182" t="s">
        <v>3026</v>
      </c>
      <c r="D1699" s="31"/>
      <c r="E1699" s="32"/>
      <c r="F1699" s="160">
        <v>5421</v>
      </c>
      <c r="G1699" s="109">
        <v>6091</v>
      </c>
      <c r="H1699" s="110">
        <v>6477</v>
      </c>
      <c r="I1699" s="110">
        <v>6540</v>
      </c>
      <c r="J1699" s="110">
        <v>6604</v>
      </c>
      <c r="K1699" s="110">
        <v>6801</v>
      </c>
      <c r="L1699" s="110">
        <v>8132</v>
      </c>
      <c r="M1699" s="111"/>
      <c r="N1699" s="112">
        <v>0.4126893362443228</v>
      </c>
      <c r="O1699" s="112">
        <v>0.35567821259591242</v>
      </c>
      <c r="P1699" s="113">
        <v>0.4672294031620261</v>
      </c>
      <c r="Q1699" s="113">
        <v>0.45573624266665236</v>
      </c>
      <c r="R1699" s="113">
        <v>0.47760246304481951</v>
      </c>
      <c r="S1699" s="207">
        <v>0.51828191224630993</v>
      </c>
      <c r="T1699" s="113">
        <v>0.55485796283289923</v>
      </c>
      <c r="U1699" s="111"/>
      <c r="V1699" s="114">
        <v>73.220979800000009</v>
      </c>
      <c r="W1699" s="114">
        <v>74.510000000000005</v>
      </c>
      <c r="X1699" s="115">
        <v>76.077453440069448</v>
      </c>
      <c r="Y1699" s="115">
        <v>76.26629651635966</v>
      </c>
      <c r="Z1699" s="115">
        <v>76.864908997765838</v>
      </c>
      <c r="AA1699" s="119">
        <v>77.952430532758967</v>
      </c>
      <c r="AB1699" s="115">
        <v>78.724273603066692</v>
      </c>
      <c r="AC1699" s="115"/>
      <c r="AD1699" s="116">
        <v>66.175123994408423</v>
      </c>
      <c r="AE1699" s="116">
        <v>66.196255256807333</v>
      </c>
      <c r="AF1699" s="115">
        <v>66.227316889895377</v>
      </c>
      <c r="AG1699" s="115">
        <v>66.215088245361656</v>
      </c>
      <c r="AH1699" s="115">
        <v>66.193498139356137</v>
      </c>
      <c r="AI1699" s="119">
        <v>65.104874520584588</v>
      </c>
      <c r="AJ1699" s="117">
        <v>63.894523326572006</v>
      </c>
      <c r="AK1699" s="115"/>
      <c r="AL1699" s="118">
        <v>5.4334398401826487</v>
      </c>
      <c r="AM1699" s="118">
        <v>5.818411194029852</v>
      </c>
      <c r="AN1699" s="115">
        <v>8.8920704543611908</v>
      </c>
      <c r="AO1699" s="115">
        <v>8.7897451990632316</v>
      </c>
      <c r="AP1699" s="115">
        <v>8.9507204654692636</v>
      </c>
      <c r="AQ1699" s="119">
        <v>8.9236276356352846</v>
      </c>
      <c r="AR1699" s="115">
        <v>8.1290999999999993</v>
      </c>
      <c r="AS1699" s="115"/>
      <c r="AT1699" s="118">
        <v>558.88949229204707</v>
      </c>
      <c r="AU1699" s="118">
        <v>345.56128144658646</v>
      </c>
      <c r="AV1699" s="119">
        <v>548.53317531195285</v>
      </c>
      <c r="AW1699" s="119">
        <v>513.31274171939731</v>
      </c>
      <c r="AX1699" s="119">
        <v>573.09112921838255</v>
      </c>
      <c r="AY1699" s="119">
        <v>715.40460818492284</v>
      </c>
      <c r="AZ1699" s="119">
        <v>916.22024710686151</v>
      </c>
      <c r="BA1699" s="119"/>
    </row>
    <row r="1700" spans="1:53" x14ac:dyDescent="0.25">
      <c r="A1700" s="180" t="s">
        <v>3027</v>
      </c>
      <c r="B1700" s="181">
        <v>4</v>
      </c>
      <c r="C1700" s="182" t="s">
        <v>3028</v>
      </c>
      <c r="D1700" s="31"/>
      <c r="E1700" s="32"/>
      <c r="F1700" s="160">
        <v>1178</v>
      </c>
      <c r="G1700" s="109">
        <v>1492</v>
      </c>
      <c r="H1700" s="110">
        <v>1625</v>
      </c>
      <c r="I1700" s="110">
        <v>1654</v>
      </c>
      <c r="J1700" s="110">
        <v>1685</v>
      </c>
      <c r="K1700" s="110">
        <v>1781</v>
      </c>
      <c r="L1700" s="110">
        <v>929</v>
      </c>
      <c r="M1700" s="111"/>
      <c r="N1700" s="112">
        <v>0.40105513845139762</v>
      </c>
      <c r="O1700" s="112">
        <v>0.2429034788483288</v>
      </c>
      <c r="P1700" s="113">
        <v>0.21548351056032</v>
      </c>
      <c r="Q1700" s="113">
        <v>0.20997700651837123</v>
      </c>
      <c r="R1700" s="113">
        <v>0.2302286729144444</v>
      </c>
      <c r="S1700" s="207">
        <v>0.35284566718139804</v>
      </c>
      <c r="T1700" s="113">
        <v>0.49294085630284251</v>
      </c>
      <c r="U1700" s="111"/>
      <c r="V1700" s="114">
        <v>70.423652599999997</v>
      </c>
      <c r="W1700" s="114">
        <v>74.010000000000005</v>
      </c>
      <c r="X1700" s="115">
        <v>77.063172082596779</v>
      </c>
      <c r="Y1700" s="115">
        <v>77.456359408822479</v>
      </c>
      <c r="Z1700" s="115">
        <v>79.39571772447816</v>
      </c>
      <c r="AA1700" s="119">
        <v>80.644956710345696</v>
      </c>
      <c r="AB1700" s="115">
        <v>81.306730143597861</v>
      </c>
      <c r="AC1700" s="115"/>
      <c r="AD1700" s="116">
        <v>28.812541859228862</v>
      </c>
      <c r="AE1700" s="116">
        <v>28.827230086603638</v>
      </c>
      <c r="AF1700" s="115">
        <v>28.84882086148572</v>
      </c>
      <c r="AG1700" s="115">
        <v>28.840320796132033</v>
      </c>
      <c r="AH1700" s="115">
        <v>28.825313629022563</v>
      </c>
      <c r="AI1700" s="119">
        <v>49.397198502128049</v>
      </c>
      <c r="AJ1700" s="117">
        <v>71.739130434782609</v>
      </c>
      <c r="AK1700" s="115"/>
      <c r="AL1700" s="118">
        <v>11.203130440229062</v>
      </c>
      <c r="AM1700" s="118">
        <v>11.556378259355411</v>
      </c>
      <c r="AN1700" s="115">
        <v>6.0106920175973144</v>
      </c>
      <c r="AO1700" s="115">
        <v>5.9486292510121466</v>
      </c>
      <c r="AP1700" s="115">
        <v>6.1114552894211576</v>
      </c>
      <c r="AQ1700" s="119">
        <v>5.3446278392239037</v>
      </c>
      <c r="AR1700" s="115">
        <v>5.7956000000000003</v>
      </c>
      <c r="AS1700" s="115"/>
      <c r="AT1700" s="118">
        <v>515.85654360914407</v>
      </c>
      <c r="AU1700" s="118">
        <v>132.18138314594438</v>
      </c>
      <c r="AV1700" s="119">
        <v>132.18138314594438</v>
      </c>
      <c r="AW1700" s="119">
        <v>124.92429962858193</v>
      </c>
      <c r="AX1700" s="119">
        <v>147.15713351705614</v>
      </c>
      <c r="AY1700" s="119">
        <v>367.50977889691421</v>
      </c>
      <c r="AZ1700" s="119">
        <v>735.27307403314433</v>
      </c>
      <c r="BA1700" s="119"/>
    </row>
    <row r="1701" spans="1:53" x14ac:dyDescent="0.25">
      <c r="A1701" s="180" t="s">
        <v>3029</v>
      </c>
      <c r="B1701" s="181">
        <v>5</v>
      </c>
      <c r="C1701" s="182" t="s">
        <v>3030</v>
      </c>
      <c r="D1701" s="31"/>
      <c r="E1701" s="32"/>
      <c r="F1701" s="160">
        <v>26039</v>
      </c>
      <c r="G1701" s="109">
        <v>26808</v>
      </c>
      <c r="H1701" s="110">
        <v>28060</v>
      </c>
      <c r="I1701" s="110">
        <v>28163</v>
      </c>
      <c r="J1701" s="110">
        <v>28270</v>
      </c>
      <c r="K1701" s="110">
        <v>28589</v>
      </c>
      <c r="L1701" s="110">
        <v>28765</v>
      </c>
      <c r="M1701" s="111"/>
      <c r="N1701" s="112">
        <v>0.48931555516866604</v>
      </c>
      <c r="O1701" s="112">
        <v>0.43147854956608933</v>
      </c>
      <c r="P1701" s="113">
        <v>0.53327240284620792</v>
      </c>
      <c r="Q1701" s="113">
        <v>0.5261375170756698</v>
      </c>
      <c r="R1701" s="113">
        <v>0.55413203673024536</v>
      </c>
      <c r="S1701" s="207">
        <v>0.60940587579180117</v>
      </c>
      <c r="T1701" s="113">
        <v>0.66618061498372039</v>
      </c>
      <c r="U1701" s="111"/>
      <c r="V1701" s="114">
        <v>73.5185678</v>
      </c>
      <c r="W1701" s="114">
        <v>74.84</v>
      </c>
      <c r="X1701" s="115">
        <v>76.466151039872656</v>
      </c>
      <c r="Y1701" s="115">
        <v>76.760225035489256</v>
      </c>
      <c r="Z1701" s="115">
        <v>77.165744015888293</v>
      </c>
      <c r="AA1701" s="119">
        <v>78.33572465053669</v>
      </c>
      <c r="AB1701" s="115">
        <v>79.078502382989726</v>
      </c>
      <c r="AC1701" s="115"/>
      <c r="AD1701" s="116">
        <v>74.835246786684479</v>
      </c>
      <c r="AE1701" s="116">
        <v>74.856730738584048</v>
      </c>
      <c r="AF1701" s="115">
        <v>74.888310803162668</v>
      </c>
      <c r="AG1701" s="115">
        <v>74.875878057498923</v>
      </c>
      <c r="AH1701" s="115">
        <v>74.853927603703369</v>
      </c>
      <c r="AI1701" s="119">
        <v>76.579626397860977</v>
      </c>
      <c r="AJ1701" s="117">
        <v>78.427869584635999</v>
      </c>
      <c r="AK1701" s="115"/>
      <c r="AL1701" s="118">
        <v>9.6867724132441886</v>
      </c>
      <c r="AM1701" s="118">
        <v>10.104126460385736</v>
      </c>
      <c r="AN1701" s="115">
        <v>10.320258706230646</v>
      </c>
      <c r="AO1701" s="115">
        <v>10.223394731373389</v>
      </c>
      <c r="AP1701" s="115">
        <v>10.386674473372782</v>
      </c>
      <c r="AQ1701" s="119">
        <v>10.294640062505252</v>
      </c>
      <c r="AR1701" s="115">
        <v>10.096</v>
      </c>
      <c r="AS1701" s="115"/>
      <c r="AT1701" s="118">
        <v>588.94760340532559</v>
      </c>
      <c r="AU1701" s="118">
        <v>395.28778467526365</v>
      </c>
      <c r="AV1701" s="119">
        <v>685.13653996341668</v>
      </c>
      <c r="AW1701" s="119">
        <v>659.45257771403374</v>
      </c>
      <c r="AX1701" s="119">
        <v>752.04584298782129</v>
      </c>
      <c r="AY1701" s="119">
        <v>962.22460078497534</v>
      </c>
      <c r="AZ1701" s="119">
        <v>1229.5218077427376</v>
      </c>
      <c r="BA1701" s="119"/>
    </row>
    <row r="1702" spans="1:53" x14ac:dyDescent="0.25">
      <c r="A1702" s="180" t="s">
        <v>3031</v>
      </c>
      <c r="B1702" s="181">
        <v>6</v>
      </c>
      <c r="C1702" s="182" t="s">
        <v>3032</v>
      </c>
      <c r="D1702" s="31"/>
      <c r="E1702" s="32"/>
      <c r="F1702" s="160">
        <v>31334</v>
      </c>
      <c r="G1702" s="109">
        <v>31212</v>
      </c>
      <c r="H1702" s="110">
        <v>33371</v>
      </c>
      <c r="I1702" s="110">
        <v>33759</v>
      </c>
      <c r="J1702" s="110">
        <v>34156</v>
      </c>
      <c r="K1702" s="110">
        <v>35373</v>
      </c>
      <c r="L1702" s="110">
        <v>34764</v>
      </c>
      <c r="M1702" s="111"/>
      <c r="N1702" s="112">
        <v>0.4395411419731895</v>
      </c>
      <c r="O1702" s="112">
        <v>0.37879510231225727</v>
      </c>
      <c r="P1702" s="113">
        <v>0.49939500654063701</v>
      </c>
      <c r="Q1702" s="113">
        <v>0.49330643604177377</v>
      </c>
      <c r="R1702" s="113">
        <v>0.52600257314684273</v>
      </c>
      <c r="S1702" s="207">
        <v>0.59544741409390189</v>
      </c>
      <c r="T1702" s="113">
        <v>0.65891814019485784</v>
      </c>
      <c r="U1702" s="111"/>
      <c r="V1702" s="114">
        <v>72.521647999999999</v>
      </c>
      <c r="W1702" s="114">
        <v>74.62</v>
      </c>
      <c r="X1702" s="115">
        <v>76.648468068834717</v>
      </c>
      <c r="Y1702" s="115">
        <v>77.022558221680654</v>
      </c>
      <c r="Z1702" s="115">
        <v>77.85889633911863</v>
      </c>
      <c r="AA1702" s="119">
        <v>79.214091442489462</v>
      </c>
      <c r="AB1702" s="115">
        <v>80.073879167193709</v>
      </c>
      <c r="AC1702" s="115"/>
      <c r="AD1702" s="116">
        <v>67.576896363768299</v>
      </c>
      <c r="AE1702" s="116">
        <v>67.595455573467319</v>
      </c>
      <c r="AF1702" s="115">
        <v>67.62273645007528</v>
      </c>
      <c r="AG1702" s="115">
        <v>67.611996250367781</v>
      </c>
      <c r="AH1702" s="115">
        <v>67.593034046538378</v>
      </c>
      <c r="AI1702" s="119">
        <v>68.816796789937257</v>
      </c>
      <c r="AJ1702" s="117">
        <v>70.123203285420942</v>
      </c>
      <c r="AK1702" s="115"/>
      <c r="AL1702" s="118">
        <v>8.0411412320143878</v>
      </c>
      <c r="AM1702" s="118">
        <v>8.6118966405949475</v>
      </c>
      <c r="AN1702" s="115">
        <v>8.9081848530914645</v>
      </c>
      <c r="AO1702" s="115">
        <v>8.8852374707651212</v>
      </c>
      <c r="AP1702" s="115">
        <v>9.0718862529500104</v>
      </c>
      <c r="AQ1702" s="119">
        <v>8.7981097399672166</v>
      </c>
      <c r="AR1702" s="115">
        <v>8.3574999999999999</v>
      </c>
      <c r="AS1702" s="115"/>
      <c r="AT1702" s="118">
        <v>519.94035216174723</v>
      </c>
      <c r="AU1702" s="118">
        <v>319.49581159697181</v>
      </c>
      <c r="AV1702" s="119">
        <v>648.00181574718385</v>
      </c>
      <c r="AW1702" s="119">
        <v>622.60015464378409</v>
      </c>
      <c r="AX1702" s="119">
        <v>727.12311242598321</v>
      </c>
      <c r="AY1702" s="119">
        <v>1023.9920527825598</v>
      </c>
      <c r="AZ1702" s="119">
        <v>1385.0847995845643</v>
      </c>
      <c r="BA1702" s="119"/>
    </row>
    <row r="1703" spans="1:53" x14ac:dyDescent="0.25">
      <c r="A1703" s="180" t="s">
        <v>3033</v>
      </c>
      <c r="B1703" s="181">
        <v>7</v>
      </c>
      <c r="C1703" s="182" t="s">
        <v>1111</v>
      </c>
      <c r="D1703" s="31"/>
      <c r="E1703" s="32"/>
      <c r="F1703" s="160">
        <v>2169</v>
      </c>
      <c r="G1703" s="109">
        <v>2012</v>
      </c>
      <c r="H1703" s="110">
        <v>2048</v>
      </c>
      <c r="I1703" s="110">
        <v>2034</v>
      </c>
      <c r="J1703" s="110">
        <v>2020</v>
      </c>
      <c r="K1703" s="110">
        <v>1980</v>
      </c>
      <c r="L1703" s="110">
        <v>1867</v>
      </c>
      <c r="M1703" s="111"/>
      <c r="N1703" s="112">
        <v>0.32922911887528528</v>
      </c>
      <c r="O1703" s="112">
        <v>0.194105098100816</v>
      </c>
      <c r="P1703" s="113">
        <v>0.19819728158721242</v>
      </c>
      <c r="Q1703" s="113">
        <v>0.20353957139105439</v>
      </c>
      <c r="R1703" s="113">
        <v>0.21518604403668856</v>
      </c>
      <c r="S1703" s="207">
        <v>0.34344595294499064</v>
      </c>
      <c r="T1703" s="113">
        <v>0.46116978050352891</v>
      </c>
      <c r="U1703" s="111"/>
      <c r="V1703" s="114">
        <v>72.343095200000008</v>
      </c>
      <c r="W1703" s="114">
        <v>73.900000000000006</v>
      </c>
      <c r="X1703" s="115">
        <v>75.541177216793116</v>
      </c>
      <c r="Y1703" s="115">
        <v>75.472502894223652</v>
      </c>
      <c r="Z1703" s="115">
        <v>76.810251245107366</v>
      </c>
      <c r="AA1703" s="119">
        <v>76.897520818675957</v>
      </c>
      <c r="AB1703" s="115">
        <v>76.863002628357989</v>
      </c>
      <c r="AC1703" s="115"/>
      <c r="AD1703" s="116">
        <v>18.252339503820881</v>
      </c>
      <c r="AE1703" s="116">
        <v>18.25583414064138</v>
      </c>
      <c r="AF1703" s="115">
        <v>18.260971038032796</v>
      </c>
      <c r="AG1703" s="115">
        <v>18.258948694518924</v>
      </c>
      <c r="AH1703" s="115">
        <v>18.255378175257889</v>
      </c>
      <c r="AI1703" s="119">
        <v>34.666404161823266</v>
      </c>
      <c r="AJ1703" s="117">
        <v>52.5</v>
      </c>
      <c r="AK1703" s="115"/>
      <c r="AL1703" s="118">
        <v>5.9879690968443953</v>
      </c>
      <c r="AM1703" s="118">
        <v>6.4495564885496188</v>
      </c>
      <c r="AN1703" s="115">
        <v>6.7315207192176736</v>
      </c>
      <c r="AO1703" s="115">
        <v>6.607438127090302</v>
      </c>
      <c r="AP1703" s="115">
        <v>6.7883442542787282</v>
      </c>
      <c r="AQ1703" s="119">
        <v>6.3856803833221489</v>
      </c>
      <c r="AR1703" s="115">
        <v>5.8270999999999997</v>
      </c>
      <c r="AS1703" s="115"/>
      <c r="AT1703" s="118">
        <v>515.49559886435713</v>
      </c>
      <c r="AU1703" s="118">
        <v>125.47064957270025</v>
      </c>
      <c r="AV1703" s="119">
        <v>125.47064957270025</v>
      </c>
      <c r="AW1703" s="119">
        <v>134.38236688220522</v>
      </c>
      <c r="AX1703" s="119">
        <v>147.32212907093847</v>
      </c>
      <c r="AY1703" s="119">
        <v>380.05208426258463</v>
      </c>
      <c r="AZ1703" s="119">
        <v>759.87204960542863</v>
      </c>
      <c r="BA1703" s="119"/>
    </row>
    <row r="1704" spans="1:53" x14ac:dyDescent="0.25">
      <c r="A1704" s="180" t="s">
        <v>3034</v>
      </c>
      <c r="B1704" s="181">
        <v>8</v>
      </c>
      <c r="C1704" s="182" t="s">
        <v>3035</v>
      </c>
      <c r="D1704" s="31"/>
      <c r="E1704" s="32"/>
      <c r="F1704" s="160">
        <v>2041</v>
      </c>
      <c r="G1704" s="109">
        <v>2055</v>
      </c>
      <c r="H1704" s="110">
        <v>2184</v>
      </c>
      <c r="I1704" s="110">
        <v>2185</v>
      </c>
      <c r="J1704" s="110">
        <v>2186</v>
      </c>
      <c r="K1704" s="110">
        <v>2189</v>
      </c>
      <c r="L1704" s="110">
        <v>1516</v>
      </c>
      <c r="M1704" s="111"/>
      <c r="N1704" s="112">
        <v>0.38476657139173226</v>
      </c>
      <c r="O1704" s="112">
        <v>0.29823761619576217</v>
      </c>
      <c r="P1704" s="113">
        <v>0.30559290587379073</v>
      </c>
      <c r="Q1704" s="113">
        <v>0.24446833966444592</v>
      </c>
      <c r="R1704" s="113">
        <v>0.24428643038699263</v>
      </c>
      <c r="S1704" s="207">
        <v>0.2570897044910212</v>
      </c>
      <c r="T1704" s="113">
        <v>0.31153296350879689</v>
      </c>
      <c r="U1704" s="111"/>
      <c r="V1704" s="114">
        <v>70.340327959999996</v>
      </c>
      <c r="W1704" s="114">
        <v>73.94</v>
      </c>
      <c r="X1704" s="115">
        <v>76.793853800172471</v>
      </c>
      <c r="Y1704" s="115">
        <v>77.280350114332109</v>
      </c>
      <c r="Z1704" s="115">
        <v>79.036654210026114</v>
      </c>
      <c r="AA1704" s="119">
        <v>80.322462641475568</v>
      </c>
      <c r="AB1704" s="115">
        <v>80.976214811094835</v>
      </c>
      <c r="AC1704" s="115"/>
      <c r="AD1704" s="116">
        <v>47.953806693934744</v>
      </c>
      <c r="AE1704" s="116">
        <v>47.967337927703731</v>
      </c>
      <c r="AF1704" s="115">
        <v>47.987227994403291</v>
      </c>
      <c r="AG1704" s="115">
        <v>47.979397480317587</v>
      </c>
      <c r="AH1704" s="115">
        <v>47.965572429738842</v>
      </c>
      <c r="AI1704" s="119">
        <v>51.610743605336438</v>
      </c>
      <c r="AJ1704" s="117">
        <v>55.555555555555557</v>
      </c>
      <c r="AK1704" s="115"/>
      <c r="AL1704" s="118">
        <v>6.0622405660377359</v>
      </c>
      <c r="AM1704" s="118">
        <v>6.402744006309149</v>
      </c>
      <c r="AN1704" s="115">
        <v>6.5543740214296289</v>
      </c>
      <c r="AO1704" s="115">
        <v>6.4156259692757853</v>
      </c>
      <c r="AP1704" s="115">
        <v>6.5930861846814599</v>
      </c>
      <c r="AQ1704" s="119">
        <v>6.264400289389279</v>
      </c>
      <c r="AR1704" s="115">
        <v>5.8502999999999998</v>
      </c>
      <c r="AS1704" s="115"/>
      <c r="AT1704" s="118">
        <v>524.7666013804353</v>
      </c>
      <c r="AU1704" s="118">
        <v>238.3079776436623</v>
      </c>
      <c r="AV1704" s="119">
        <v>238.3079776436623</v>
      </c>
      <c r="AW1704" s="119">
        <v>139.66440978598555</v>
      </c>
      <c r="AX1704" s="119">
        <v>134.16296200369388</v>
      </c>
      <c r="AY1704" s="119">
        <v>147.77511411141313</v>
      </c>
      <c r="AZ1704" s="119">
        <v>235.68434459519889</v>
      </c>
      <c r="BA1704" s="119"/>
    </row>
    <row r="1705" spans="1:53" x14ac:dyDescent="0.25">
      <c r="A1705" s="180" t="s">
        <v>3036</v>
      </c>
      <c r="B1705" s="181">
        <v>9</v>
      </c>
      <c r="C1705" s="182" t="s">
        <v>3037</v>
      </c>
      <c r="D1705" s="31"/>
      <c r="E1705" s="32"/>
      <c r="F1705" s="160">
        <v>1702</v>
      </c>
      <c r="G1705" s="109">
        <v>1521</v>
      </c>
      <c r="H1705" s="110">
        <v>1533</v>
      </c>
      <c r="I1705" s="110">
        <v>1517</v>
      </c>
      <c r="J1705" s="110">
        <v>1501</v>
      </c>
      <c r="K1705" s="110">
        <v>1455</v>
      </c>
      <c r="L1705" s="110">
        <v>775</v>
      </c>
      <c r="M1705" s="111"/>
      <c r="N1705" s="112">
        <v>0.39259122651969353</v>
      </c>
      <c r="O1705" s="112">
        <v>0.28789068514736899</v>
      </c>
      <c r="P1705" s="113">
        <v>0.30666326603219163</v>
      </c>
      <c r="Q1705" s="113">
        <v>0.27114149795999531</v>
      </c>
      <c r="R1705" s="113">
        <v>0.27187379266753708</v>
      </c>
      <c r="S1705" s="207">
        <v>0.32114036026029302</v>
      </c>
      <c r="T1705" s="113">
        <v>0.3902919333097149</v>
      </c>
      <c r="U1705" s="111"/>
      <c r="V1705" s="114">
        <v>73.756638199999998</v>
      </c>
      <c r="W1705" s="114">
        <v>73.97</v>
      </c>
      <c r="X1705" s="115">
        <v>74.810066055691522</v>
      </c>
      <c r="Y1705" s="115">
        <v>74.587279580751897</v>
      </c>
      <c r="Z1705" s="115">
        <v>75.212605629918627</v>
      </c>
      <c r="AA1705" s="119">
        <v>74.653432408535224</v>
      </c>
      <c r="AB1705" s="115">
        <v>74.103192096538649</v>
      </c>
      <c r="AC1705" s="115"/>
      <c r="AD1705" s="116">
        <v>42.463279183312871</v>
      </c>
      <c r="AE1705" s="116">
        <v>42.476881385091126</v>
      </c>
      <c r="AF1705" s="115">
        <v>42.496875770322333</v>
      </c>
      <c r="AG1705" s="115">
        <v>42.489004187106808</v>
      </c>
      <c r="AH1705" s="115">
        <v>42.475106627521534</v>
      </c>
      <c r="AI1705" s="119">
        <v>53.010428813091494</v>
      </c>
      <c r="AJ1705" s="117">
        <v>64.444444444444443</v>
      </c>
      <c r="AK1705" s="115"/>
      <c r="AL1705" s="118">
        <v>6.784833029908973</v>
      </c>
      <c r="AM1705" s="118">
        <v>7.1976145758661882</v>
      </c>
      <c r="AN1705" s="115">
        <v>7.400739798302669</v>
      </c>
      <c r="AO1705" s="115">
        <v>7.2865168490153174</v>
      </c>
      <c r="AP1705" s="115">
        <v>7.4813299573560768</v>
      </c>
      <c r="AQ1705" s="119">
        <v>7.1591001285316898</v>
      </c>
      <c r="AR1705" s="115">
        <v>6.7302</v>
      </c>
      <c r="AS1705" s="115"/>
      <c r="AT1705" s="118">
        <v>510.40997559528239</v>
      </c>
      <c r="AU1705" s="118">
        <v>214.34440608627585</v>
      </c>
      <c r="AV1705" s="119">
        <v>244.16032052918834</v>
      </c>
      <c r="AW1705" s="119">
        <v>181.73827228995711</v>
      </c>
      <c r="AX1705" s="119">
        <v>178.58510155124355</v>
      </c>
      <c r="AY1705" s="119">
        <v>255.55715293375579</v>
      </c>
      <c r="AZ1705" s="119">
        <v>413.570122405799</v>
      </c>
      <c r="BA1705" s="119"/>
    </row>
    <row r="1706" spans="1:53" x14ac:dyDescent="0.25">
      <c r="A1706" s="180" t="s">
        <v>3038</v>
      </c>
      <c r="B1706" s="181">
        <v>10</v>
      </c>
      <c r="C1706" s="182" t="s">
        <v>3039</v>
      </c>
      <c r="D1706" s="31"/>
      <c r="E1706" s="32"/>
      <c r="F1706" s="160">
        <v>22597</v>
      </c>
      <c r="G1706" s="109">
        <v>27699</v>
      </c>
      <c r="H1706" s="110">
        <v>30275</v>
      </c>
      <c r="I1706" s="110">
        <v>30893</v>
      </c>
      <c r="J1706" s="110">
        <v>31528</v>
      </c>
      <c r="K1706" s="110">
        <v>33496</v>
      </c>
      <c r="L1706" s="110">
        <v>36267</v>
      </c>
      <c r="M1706" s="111"/>
      <c r="N1706" s="112">
        <v>0.47160661533897164</v>
      </c>
      <c r="O1706" s="112">
        <v>0.41113398844759241</v>
      </c>
      <c r="P1706" s="113">
        <v>0.50934011016331082</v>
      </c>
      <c r="Q1706" s="113">
        <v>0.50133834894294571</v>
      </c>
      <c r="R1706" s="113">
        <v>0.52799957996981317</v>
      </c>
      <c r="S1706" s="207">
        <v>0.58575067088428223</v>
      </c>
      <c r="T1706" s="113">
        <v>0.64009496241115071</v>
      </c>
      <c r="U1706" s="111"/>
      <c r="V1706" s="114">
        <v>73.459050200000007</v>
      </c>
      <c r="W1706" s="114">
        <v>74.66</v>
      </c>
      <c r="X1706" s="115">
        <v>75.990496581031181</v>
      </c>
      <c r="Y1706" s="115">
        <v>76.19466351326605</v>
      </c>
      <c r="Z1706" s="115">
        <v>76.693907100310298</v>
      </c>
      <c r="AA1706" s="119">
        <v>77.133287092937962</v>
      </c>
      <c r="AB1706" s="115">
        <v>77.23014282248964</v>
      </c>
      <c r="AC1706" s="115"/>
      <c r="AD1706" s="116">
        <v>75.233975791931599</v>
      </c>
      <c r="AE1706" s="116">
        <v>75.253537155943448</v>
      </c>
      <c r="AF1706" s="115">
        <v>75.282291136664881</v>
      </c>
      <c r="AG1706" s="115">
        <v>75.270970991063564</v>
      </c>
      <c r="AH1706" s="115">
        <v>75.250984872172225</v>
      </c>
      <c r="AI1706" s="119">
        <v>74.935176178068531</v>
      </c>
      <c r="AJ1706" s="117">
        <v>74.566851912389666</v>
      </c>
      <c r="AK1706" s="115"/>
      <c r="AL1706" s="118">
        <v>9.3933379835327013</v>
      </c>
      <c r="AM1706" s="118">
        <v>9.7982631671872884</v>
      </c>
      <c r="AN1706" s="115">
        <v>10.004026302583199</v>
      </c>
      <c r="AO1706" s="115">
        <v>9.9280596212620615</v>
      </c>
      <c r="AP1706" s="115">
        <v>10.093899587401209</v>
      </c>
      <c r="AQ1706" s="119">
        <v>9.7793848339783551</v>
      </c>
      <c r="AR1706" s="115">
        <v>9.3489000000000004</v>
      </c>
      <c r="AS1706" s="115"/>
      <c r="AT1706" s="118">
        <v>539.72375071615454</v>
      </c>
      <c r="AU1706" s="118">
        <v>352.90288656392823</v>
      </c>
      <c r="AV1706" s="119">
        <v>616.148073470535</v>
      </c>
      <c r="AW1706" s="119">
        <v>589.59153072457173</v>
      </c>
      <c r="AX1706" s="119">
        <v>670.24058731660034</v>
      </c>
      <c r="AY1706" s="119">
        <v>913.63409045040316</v>
      </c>
      <c r="AZ1706" s="119">
        <v>1214.5317088149302</v>
      </c>
      <c r="BA1706" s="119"/>
    </row>
    <row r="1707" spans="1:53" x14ac:dyDescent="0.25">
      <c r="A1707" s="180" t="s">
        <v>3040</v>
      </c>
      <c r="B1707" s="181">
        <v>11</v>
      </c>
      <c r="C1707" s="182" t="s">
        <v>3041</v>
      </c>
      <c r="D1707" s="31"/>
      <c r="E1707" s="32"/>
      <c r="F1707" s="160">
        <v>20859</v>
      </c>
      <c r="G1707" s="109">
        <v>21962</v>
      </c>
      <c r="H1707" s="110">
        <v>23214</v>
      </c>
      <c r="I1707" s="110">
        <v>23386</v>
      </c>
      <c r="J1707" s="110">
        <v>23561</v>
      </c>
      <c r="K1707" s="110">
        <v>24095</v>
      </c>
      <c r="L1707" s="110">
        <v>23408</v>
      </c>
      <c r="M1707" s="111"/>
      <c r="N1707" s="112">
        <v>0.43348267167227816</v>
      </c>
      <c r="O1707" s="112">
        <v>0.36436070314891722</v>
      </c>
      <c r="P1707" s="113">
        <v>0.50194372477919502</v>
      </c>
      <c r="Q1707" s="113">
        <v>0.49569929922162398</v>
      </c>
      <c r="R1707" s="113">
        <v>0.53184960034405482</v>
      </c>
      <c r="S1707" s="207">
        <v>0.57802071519543008</v>
      </c>
      <c r="T1707" s="113">
        <v>0.62220576000507677</v>
      </c>
      <c r="U1707" s="111"/>
      <c r="V1707" s="114">
        <v>73.592964800000004</v>
      </c>
      <c r="W1707" s="114">
        <v>74.62</v>
      </c>
      <c r="X1707" s="115">
        <v>75.803193985735334</v>
      </c>
      <c r="Y1707" s="115">
        <v>75.874815475310584</v>
      </c>
      <c r="Z1707" s="115">
        <v>76.515078620113499</v>
      </c>
      <c r="AA1707" s="119">
        <v>76.424842773351429</v>
      </c>
      <c r="AB1707" s="115">
        <v>76.096862880547164</v>
      </c>
      <c r="AC1707" s="115"/>
      <c r="AD1707" s="116">
        <v>60.510330766165666</v>
      </c>
      <c r="AE1707" s="116">
        <v>60.52386845157185</v>
      </c>
      <c r="AF1707" s="115">
        <v>60.543768001774289</v>
      </c>
      <c r="AG1707" s="115">
        <v>60.535933754131321</v>
      </c>
      <c r="AH1707" s="115">
        <v>60.522102111824715</v>
      </c>
      <c r="AI1707" s="119">
        <v>62.421193850632278</v>
      </c>
      <c r="AJ1707" s="117">
        <v>64.468085106382972</v>
      </c>
      <c r="AK1707" s="115"/>
      <c r="AL1707" s="118">
        <v>7.4510314787234035</v>
      </c>
      <c r="AM1707" s="118">
        <v>7.9178641903551004</v>
      </c>
      <c r="AN1707" s="115">
        <v>8.1747408620793909</v>
      </c>
      <c r="AO1707" s="115">
        <v>8.1313237781438765</v>
      </c>
      <c r="AP1707" s="115">
        <v>8.3163671142466988</v>
      </c>
      <c r="AQ1707" s="119">
        <v>7.9131027142450501</v>
      </c>
      <c r="AR1707" s="115">
        <v>7.3695000000000004</v>
      </c>
      <c r="AS1707" s="115"/>
      <c r="AT1707" s="118">
        <v>540.21419701456625</v>
      </c>
      <c r="AU1707" s="118">
        <v>317.34943661269102</v>
      </c>
      <c r="AV1707" s="119">
        <v>741.18815006757961</v>
      </c>
      <c r="AW1707" s="119">
        <v>716.57009901177503</v>
      </c>
      <c r="AX1707" s="119">
        <v>854.56747961671022</v>
      </c>
      <c r="AY1707" s="119">
        <v>1106.4519531751575</v>
      </c>
      <c r="AZ1707" s="119">
        <v>1421.5633008519169</v>
      </c>
      <c r="BA1707" s="119"/>
    </row>
    <row r="1708" spans="1:53" x14ac:dyDescent="0.25">
      <c r="A1708" s="180" t="s">
        <v>3042</v>
      </c>
      <c r="B1708" s="181">
        <v>12</v>
      </c>
      <c r="C1708" s="182" t="s">
        <v>3043</v>
      </c>
      <c r="D1708" s="31"/>
      <c r="E1708" s="32"/>
      <c r="F1708" s="160">
        <v>14396</v>
      </c>
      <c r="G1708" s="109">
        <v>18265</v>
      </c>
      <c r="H1708" s="110">
        <v>19960</v>
      </c>
      <c r="I1708" s="110">
        <v>20357</v>
      </c>
      <c r="J1708" s="110">
        <v>20763</v>
      </c>
      <c r="K1708" s="110">
        <v>22031</v>
      </c>
      <c r="L1708" s="110">
        <v>25912</v>
      </c>
      <c r="M1708" s="111"/>
      <c r="N1708" s="112">
        <v>0.44178296598174227</v>
      </c>
      <c r="O1708" s="112">
        <v>0.37734713477389592</v>
      </c>
      <c r="P1708" s="113">
        <v>0.49453817234620101</v>
      </c>
      <c r="Q1708" s="113">
        <v>0.48690520089624995</v>
      </c>
      <c r="R1708" s="113">
        <v>0.51852858408220759</v>
      </c>
      <c r="S1708" s="207">
        <v>0.57037479545679848</v>
      </c>
      <c r="T1708" s="113">
        <v>0.61472500749872727</v>
      </c>
      <c r="U1708" s="111"/>
      <c r="V1708" s="114">
        <v>72.908512400000006</v>
      </c>
      <c r="W1708" s="114">
        <v>74.41</v>
      </c>
      <c r="X1708" s="115">
        <v>75.827818987584507</v>
      </c>
      <c r="Y1708" s="115">
        <v>76.023481106356314</v>
      </c>
      <c r="Z1708" s="115">
        <v>76.771114447048504</v>
      </c>
      <c r="AA1708" s="119">
        <v>76.759784095468717</v>
      </c>
      <c r="AB1708" s="115">
        <v>76.391016766306322</v>
      </c>
      <c r="AC1708" s="115"/>
      <c r="AD1708" s="116">
        <v>73.448857598721645</v>
      </c>
      <c r="AE1708" s="116">
        <v>73.465083466297443</v>
      </c>
      <c r="AF1708" s="115">
        <v>73.488934476031758</v>
      </c>
      <c r="AG1708" s="115">
        <v>73.479544579531961</v>
      </c>
      <c r="AH1708" s="115">
        <v>73.462966383947631</v>
      </c>
      <c r="AI1708" s="119">
        <v>69.570484503554894</v>
      </c>
      <c r="AJ1708" s="117">
        <v>65.318744053282586</v>
      </c>
      <c r="AK1708" s="115"/>
      <c r="AL1708" s="118">
        <v>7.4899166311567864</v>
      </c>
      <c r="AM1708" s="118">
        <v>8.0235582495948137</v>
      </c>
      <c r="AN1708" s="115">
        <v>8.3724779119113055</v>
      </c>
      <c r="AO1708" s="115">
        <v>8.3312706516643225</v>
      </c>
      <c r="AP1708" s="115">
        <v>8.5315219126029138</v>
      </c>
      <c r="AQ1708" s="119">
        <v>8.2185080048747352</v>
      </c>
      <c r="AR1708" s="115">
        <v>7.7396000000000003</v>
      </c>
      <c r="AS1708" s="115"/>
      <c r="AT1708" s="118">
        <v>525.66048732534102</v>
      </c>
      <c r="AU1708" s="118">
        <v>318.43977521282261</v>
      </c>
      <c r="AV1708" s="119">
        <v>638.44096214389424</v>
      </c>
      <c r="AW1708" s="119">
        <v>610.56374926626347</v>
      </c>
      <c r="AX1708" s="119">
        <v>709.919655282701</v>
      </c>
      <c r="AY1708" s="119">
        <v>980.52128675585845</v>
      </c>
      <c r="AZ1708" s="119">
        <v>1313.9991817968528</v>
      </c>
      <c r="BA1708" s="119"/>
    </row>
    <row r="1709" spans="1:53" x14ac:dyDescent="0.25">
      <c r="A1709" s="180"/>
      <c r="B1709" s="183"/>
      <c r="C1709" s="182"/>
      <c r="D1709" s="31"/>
      <c r="E1709" s="32"/>
      <c r="F1709" s="160"/>
      <c r="G1709" s="109"/>
      <c r="H1709" s="110"/>
      <c r="I1709" s="110"/>
      <c r="J1709" s="110"/>
      <c r="K1709" s="110"/>
      <c r="L1709" s="110" t="s">
        <v>15</v>
      </c>
      <c r="M1709" s="111"/>
      <c r="N1709" s="112"/>
      <c r="O1709" s="112"/>
      <c r="P1709" s="113"/>
      <c r="Q1709" s="113"/>
      <c r="R1709" s="113"/>
      <c r="S1709" s="207"/>
      <c r="T1709" s="113"/>
      <c r="U1709" s="111"/>
      <c r="V1709" s="114"/>
      <c r="W1709" s="114"/>
      <c r="X1709" s="115"/>
      <c r="Y1709" s="115"/>
      <c r="Z1709" s="115"/>
      <c r="AA1709" s="119"/>
      <c r="AB1709" s="115"/>
      <c r="AC1709" s="115"/>
      <c r="AD1709" s="116"/>
      <c r="AE1709" s="116"/>
      <c r="AF1709" s="115"/>
      <c r="AG1709" s="115"/>
      <c r="AH1709" s="115"/>
      <c r="AI1709" s="119"/>
      <c r="AJ1709" s="120"/>
      <c r="AK1709" s="115"/>
      <c r="AL1709" s="118"/>
      <c r="AM1709" s="118"/>
      <c r="AN1709" s="115"/>
      <c r="AO1709" s="115"/>
      <c r="AP1709" s="115"/>
      <c r="AQ1709" s="119"/>
      <c r="AR1709" s="115"/>
      <c r="AS1709" s="115"/>
      <c r="AT1709" s="118"/>
      <c r="AU1709" s="118"/>
      <c r="AV1709" s="119"/>
      <c r="AW1709" s="119"/>
      <c r="AX1709" s="119"/>
      <c r="AY1709" s="119"/>
      <c r="AZ1709" s="119"/>
      <c r="BA1709" s="119"/>
    </row>
    <row r="1710" spans="1:53" x14ac:dyDescent="0.25">
      <c r="A1710" s="177" t="s">
        <v>3044</v>
      </c>
      <c r="B1710" s="178"/>
      <c r="C1710" s="179" t="s">
        <v>3045</v>
      </c>
      <c r="D1710" s="31"/>
      <c r="E1710" s="32"/>
      <c r="F1710" s="159">
        <v>18036</v>
      </c>
      <c r="G1710" s="97">
        <v>20642</v>
      </c>
      <c r="H1710" s="98">
        <v>21855</v>
      </c>
      <c r="I1710" s="98">
        <v>22033</v>
      </c>
      <c r="J1710" s="98">
        <v>22217</v>
      </c>
      <c r="K1710" s="98">
        <v>22782</v>
      </c>
      <c r="L1710" s="98">
        <v>17739</v>
      </c>
      <c r="M1710" s="121"/>
      <c r="N1710" s="100">
        <v>0.40551380486660832</v>
      </c>
      <c r="O1710" s="100">
        <v>0.3387640312846788</v>
      </c>
      <c r="P1710" s="101">
        <v>0.46062909254712897</v>
      </c>
      <c r="Q1710" s="101">
        <v>0.45611659652937814</v>
      </c>
      <c r="R1710" s="101">
        <v>0.49174381134921613</v>
      </c>
      <c r="S1710" s="206">
        <v>0.54577134396624005</v>
      </c>
      <c r="T1710" s="101">
        <v>0.60077691316003734</v>
      </c>
      <c r="U1710" s="121"/>
      <c r="V1710" s="102">
        <v>65.075688438705924</v>
      </c>
      <c r="W1710" s="102">
        <v>71.89</v>
      </c>
      <c r="X1710" s="103">
        <v>76.759089865538499</v>
      </c>
      <c r="Y1710" s="103">
        <v>78.175887592292597</v>
      </c>
      <c r="Z1710" s="103">
        <v>80.473518828642597</v>
      </c>
      <c r="AA1710" s="107">
        <v>84.449210889114966</v>
      </c>
      <c r="AB1710" s="103">
        <v>86.975987089770811</v>
      </c>
      <c r="AC1710" s="103"/>
      <c r="AD1710" s="104">
        <v>56.995027196131424</v>
      </c>
      <c r="AE1710" s="104">
        <v>57.48603058082238</v>
      </c>
      <c r="AF1710" s="103">
        <v>57.583985682033365</v>
      </c>
      <c r="AG1710" s="103">
        <v>57.545421769132254</v>
      </c>
      <c r="AH1710" s="103">
        <v>57.477335811998842</v>
      </c>
      <c r="AI1710" s="107">
        <v>56.986444021684903</v>
      </c>
      <c r="AJ1710" s="105">
        <v>56.23836126629422</v>
      </c>
      <c r="AK1710" s="103"/>
      <c r="AL1710" s="106">
        <v>6.3800376430427939</v>
      </c>
      <c r="AM1710" s="106">
        <v>8.3492029042087221</v>
      </c>
      <c r="AN1710" s="103">
        <v>8.5926266891157397</v>
      </c>
      <c r="AO1710" s="103">
        <v>8.5347387205957013</v>
      </c>
      <c r="AP1710" s="103">
        <v>8.6831423378122157</v>
      </c>
      <c r="AQ1710" s="107">
        <v>8.6193398630787783</v>
      </c>
      <c r="AR1710" s="103">
        <v>7.9687889549853503</v>
      </c>
      <c r="AS1710" s="103"/>
      <c r="AT1710" s="106">
        <v>532.97011477656201</v>
      </c>
      <c r="AU1710" s="106">
        <v>273.14891474400537</v>
      </c>
      <c r="AV1710" s="107">
        <v>567.12060016787018</v>
      </c>
      <c r="AW1710" s="107">
        <v>540.19548319436251</v>
      </c>
      <c r="AX1710" s="107">
        <v>635.62257276332139</v>
      </c>
      <c r="AY1710" s="107">
        <v>808.11035908348208</v>
      </c>
      <c r="AZ1710" s="107">
        <v>1081.9171498125845</v>
      </c>
      <c r="BA1710" s="107"/>
    </row>
    <row r="1711" spans="1:53" x14ac:dyDescent="0.25">
      <c r="A1711" s="180" t="s">
        <v>3046</v>
      </c>
      <c r="B1711" s="181">
        <v>1</v>
      </c>
      <c r="C1711" s="182" t="s">
        <v>3047</v>
      </c>
      <c r="D1711" s="31"/>
      <c r="E1711" s="32"/>
      <c r="F1711" s="160">
        <v>10715</v>
      </c>
      <c r="G1711" s="109">
        <v>12812</v>
      </c>
      <c r="H1711" s="110">
        <v>13650</v>
      </c>
      <c r="I1711" s="110">
        <v>13811</v>
      </c>
      <c r="J1711" s="110">
        <v>13974</v>
      </c>
      <c r="K1711" s="110">
        <v>14479</v>
      </c>
      <c r="L1711" s="110">
        <v>12150</v>
      </c>
      <c r="M1711" s="111"/>
      <c r="N1711" s="112">
        <v>0.37326143103748116</v>
      </c>
      <c r="O1711" s="112">
        <v>0.315284165542978</v>
      </c>
      <c r="P1711" s="113">
        <v>0.48920707501351168</v>
      </c>
      <c r="Q1711" s="113">
        <v>0.48351397788124578</v>
      </c>
      <c r="R1711" s="113">
        <v>0.52227583587197934</v>
      </c>
      <c r="S1711" s="207">
        <v>0.58739270788796871</v>
      </c>
      <c r="T1711" s="113">
        <v>0.64158667106845302</v>
      </c>
      <c r="U1711" s="111"/>
      <c r="V1711" s="114">
        <v>65.788719499999999</v>
      </c>
      <c r="W1711" s="114">
        <v>71.86</v>
      </c>
      <c r="X1711" s="115">
        <v>76.342911617214511</v>
      </c>
      <c r="Y1711" s="115">
        <v>77.626873341658865</v>
      </c>
      <c r="Z1711" s="115">
        <v>79.629121551284214</v>
      </c>
      <c r="AA1711" s="119">
        <v>83.18392058380914</v>
      </c>
      <c r="AB1711" s="115">
        <v>85.392354412593946</v>
      </c>
      <c r="AC1711" s="115"/>
      <c r="AD1711" s="116">
        <v>56.811675428650076</v>
      </c>
      <c r="AE1711" s="116">
        <v>56.826995916471148</v>
      </c>
      <c r="AF1711" s="115">
        <v>56.849516074635119</v>
      </c>
      <c r="AG1711" s="115">
        <v>56.840650120670311</v>
      </c>
      <c r="AH1711" s="115">
        <v>56.824996964229911</v>
      </c>
      <c r="AI1711" s="119">
        <v>56.369438196836981</v>
      </c>
      <c r="AJ1711" s="117">
        <v>55.854643337819653</v>
      </c>
      <c r="AK1711" s="115"/>
      <c r="AL1711" s="118">
        <v>5.3134780269058295</v>
      </c>
      <c r="AM1711" s="118">
        <v>5.7340808275862072</v>
      </c>
      <c r="AN1711" s="115">
        <v>9.0183976261700884</v>
      </c>
      <c r="AO1711" s="115">
        <v>8.9625278249787605</v>
      </c>
      <c r="AP1711" s="115">
        <v>9.1021890359950355</v>
      </c>
      <c r="AQ1711" s="119">
        <v>9.2583701354752748</v>
      </c>
      <c r="AR1711" s="115">
        <v>8.5959000000000003</v>
      </c>
      <c r="AS1711" s="115"/>
      <c r="AT1711" s="118">
        <v>537.94929698512158</v>
      </c>
      <c r="AU1711" s="118">
        <v>284.29728740549973</v>
      </c>
      <c r="AV1711" s="119">
        <v>662.37362029099643</v>
      </c>
      <c r="AW1711" s="119">
        <v>628.29296551309676</v>
      </c>
      <c r="AX1711" s="119">
        <v>748.49622750473861</v>
      </c>
      <c r="AY1711" s="119">
        <v>981.78462609079725</v>
      </c>
      <c r="AZ1711" s="119">
        <v>1285.9595087216624</v>
      </c>
      <c r="BA1711" s="119"/>
    </row>
    <row r="1712" spans="1:53" x14ac:dyDescent="0.25">
      <c r="A1712" s="180" t="s">
        <v>3048</v>
      </c>
      <c r="B1712" s="181">
        <v>2</v>
      </c>
      <c r="C1712" s="182" t="s">
        <v>3049</v>
      </c>
      <c r="D1712" s="31"/>
      <c r="E1712" s="32"/>
      <c r="F1712" s="160">
        <v>1080</v>
      </c>
      <c r="G1712" s="109">
        <v>1028</v>
      </c>
      <c r="H1712" s="110">
        <v>1064</v>
      </c>
      <c r="I1712" s="110">
        <v>1060</v>
      </c>
      <c r="J1712" s="110">
        <v>1056</v>
      </c>
      <c r="K1712" s="110">
        <v>1045</v>
      </c>
      <c r="L1712" s="110">
        <v>546</v>
      </c>
      <c r="M1712" s="111"/>
      <c r="N1712" s="112">
        <v>0.41143484614010972</v>
      </c>
      <c r="O1712" s="112">
        <v>0.33821729471819084</v>
      </c>
      <c r="P1712" s="113">
        <v>0.42475406816014144</v>
      </c>
      <c r="Q1712" s="113">
        <v>0.41640166359920289</v>
      </c>
      <c r="R1712" s="113">
        <v>0.45162286182156364</v>
      </c>
      <c r="S1712" s="207">
        <v>0.48825905607808123</v>
      </c>
      <c r="T1712" s="113">
        <v>0.54712376902719606</v>
      </c>
      <c r="U1712" s="111"/>
      <c r="V1712" s="114">
        <v>64.360297099999997</v>
      </c>
      <c r="W1712" s="114">
        <v>72.099999999999994</v>
      </c>
      <c r="X1712" s="115">
        <v>77.444505696677041</v>
      </c>
      <c r="Y1712" s="115">
        <v>79.002200792343828</v>
      </c>
      <c r="Z1712" s="115">
        <v>81.718544293210385</v>
      </c>
      <c r="AA1712" s="119">
        <v>86.465706211933139</v>
      </c>
      <c r="AB1712" s="115">
        <v>89.684400376540864</v>
      </c>
      <c r="AC1712" s="115"/>
      <c r="AD1712" s="116">
        <v>60.065319923656425</v>
      </c>
      <c r="AE1712" s="116">
        <v>60.078311370445746</v>
      </c>
      <c r="AF1712" s="115">
        <v>60.097407984071317</v>
      </c>
      <c r="AG1712" s="115">
        <v>60.089889844276058</v>
      </c>
      <c r="AH1712" s="115">
        <v>60.076616301595486</v>
      </c>
      <c r="AI1712" s="119">
        <v>65.797877311918228</v>
      </c>
      <c r="AJ1712" s="117">
        <v>72</v>
      </c>
      <c r="AK1712" s="115"/>
      <c r="AL1712" s="118">
        <v>8.2811228699551567</v>
      </c>
      <c r="AM1712" s="118">
        <v>8.5822860040567956</v>
      </c>
      <c r="AN1712" s="115">
        <v>5.9265563901016955</v>
      </c>
      <c r="AO1712" s="115">
        <v>5.8969176165803123</v>
      </c>
      <c r="AP1712" s="115">
        <v>6.0439534438775508</v>
      </c>
      <c r="AQ1712" s="119">
        <v>5.6351858042058893</v>
      </c>
      <c r="AR1712" s="115">
        <v>5.8040000000000003</v>
      </c>
      <c r="AS1712" s="115"/>
      <c r="AT1712" s="118">
        <v>534.82752304447081</v>
      </c>
      <c r="AU1712" s="118">
        <v>261.79421100330893</v>
      </c>
      <c r="AV1712" s="119">
        <v>552.13416206174486</v>
      </c>
      <c r="AW1712" s="119">
        <v>509.90739827887739</v>
      </c>
      <c r="AX1712" s="119">
        <v>601.86153450036477</v>
      </c>
      <c r="AY1712" s="119">
        <v>699.40248139180039</v>
      </c>
      <c r="AZ1712" s="119">
        <v>866.105687798129</v>
      </c>
      <c r="BA1712" s="119"/>
    </row>
    <row r="1713" spans="1:53" x14ac:dyDescent="0.25">
      <c r="A1713" s="180" t="s">
        <v>3050</v>
      </c>
      <c r="B1713" s="181">
        <v>3</v>
      </c>
      <c r="C1713" s="182" t="s">
        <v>3051</v>
      </c>
      <c r="D1713" s="31"/>
      <c r="E1713" s="32"/>
      <c r="F1713" s="160">
        <v>741</v>
      </c>
      <c r="G1713" s="109">
        <v>917</v>
      </c>
      <c r="H1713" s="110">
        <v>979</v>
      </c>
      <c r="I1713" s="110">
        <v>990</v>
      </c>
      <c r="J1713" s="110">
        <v>1001</v>
      </c>
      <c r="K1713" s="110">
        <v>1036</v>
      </c>
      <c r="L1713" s="110">
        <v>576</v>
      </c>
      <c r="M1713" s="111"/>
      <c r="N1713" s="112">
        <v>0.3788691355397355</v>
      </c>
      <c r="O1713" s="112">
        <v>0.29344836029053939</v>
      </c>
      <c r="P1713" s="113">
        <v>0.42627357258325793</v>
      </c>
      <c r="Q1713" s="113">
        <v>0.41015207465816317</v>
      </c>
      <c r="R1713" s="113">
        <v>0.44122242541098478</v>
      </c>
      <c r="S1713" s="207">
        <v>0.43149612621513306</v>
      </c>
      <c r="T1713" s="113">
        <v>0.42415254833508925</v>
      </c>
      <c r="U1713" s="111"/>
      <c r="V1713" s="114">
        <v>64.620686599999999</v>
      </c>
      <c r="W1713" s="114">
        <v>71.92</v>
      </c>
      <c r="X1713" s="115">
        <v>76.806244835924417</v>
      </c>
      <c r="Y1713" s="115">
        <v>78.366899807518976</v>
      </c>
      <c r="Z1713" s="115">
        <v>80.738952475336504</v>
      </c>
      <c r="AA1713" s="119">
        <v>84.880207512419929</v>
      </c>
      <c r="AB1713" s="115">
        <v>87.492508431978862</v>
      </c>
      <c r="AC1713" s="115"/>
      <c r="AD1713" s="116">
        <v>61.581657188999827</v>
      </c>
      <c r="AE1713" s="116">
        <v>61.591319590990288</v>
      </c>
      <c r="AF1713" s="115">
        <v>61.605522717131613</v>
      </c>
      <c r="AG1713" s="115">
        <v>61.599931092880645</v>
      </c>
      <c r="AH1713" s="115">
        <v>61.5900588817792</v>
      </c>
      <c r="AI1713" s="119">
        <v>52.178171607299191</v>
      </c>
      <c r="AJ1713" s="117">
        <v>41.935483870967744</v>
      </c>
      <c r="AK1713" s="115"/>
      <c r="AL1713" s="118">
        <v>6.0799346153846159</v>
      </c>
      <c r="AM1713" s="118">
        <v>6.4641197976878617</v>
      </c>
      <c r="AN1713" s="115">
        <v>8.7745773377266936</v>
      </c>
      <c r="AO1713" s="115">
        <v>8.6576307129798913</v>
      </c>
      <c r="AP1713" s="115">
        <v>8.7396037168141607</v>
      </c>
      <c r="AQ1713" s="119">
        <v>7.9662805142886839</v>
      </c>
      <c r="AR1713" s="115">
        <v>6.4957000000000003</v>
      </c>
      <c r="AS1713" s="115"/>
      <c r="AT1713" s="118">
        <v>506.20921718452172</v>
      </c>
      <c r="AU1713" s="118">
        <v>212.09438898521972</v>
      </c>
      <c r="AV1713" s="119">
        <v>437.00058797748409</v>
      </c>
      <c r="AW1713" s="119">
        <v>385.58872850280153</v>
      </c>
      <c r="AX1713" s="119">
        <v>450.43552489080383</v>
      </c>
      <c r="AY1713" s="119">
        <v>451.87292137779514</v>
      </c>
      <c r="AZ1713" s="119">
        <v>519.96414382047396</v>
      </c>
      <c r="BA1713" s="119"/>
    </row>
    <row r="1714" spans="1:53" x14ac:dyDescent="0.25">
      <c r="A1714" s="180" t="s">
        <v>3052</v>
      </c>
      <c r="B1714" s="181">
        <v>4</v>
      </c>
      <c r="C1714" s="182" t="s">
        <v>3053</v>
      </c>
      <c r="D1714" s="31"/>
      <c r="E1714" s="32"/>
      <c r="F1714" s="160">
        <v>1329</v>
      </c>
      <c r="G1714" s="109">
        <v>1490</v>
      </c>
      <c r="H1714" s="110">
        <v>1572</v>
      </c>
      <c r="I1714" s="110">
        <v>1578</v>
      </c>
      <c r="J1714" s="110">
        <v>1586</v>
      </c>
      <c r="K1714" s="110">
        <v>1607</v>
      </c>
      <c r="L1714" s="110">
        <v>1086</v>
      </c>
      <c r="M1714" s="111"/>
      <c r="N1714" s="112">
        <v>0.41194223283651477</v>
      </c>
      <c r="O1714" s="112">
        <v>0.29432343994439936</v>
      </c>
      <c r="P1714" s="113">
        <v>0.29188476154173842</v>
      </c>
      <c r="Q1714" s="113">
        <v>0.24705153960650802</v>
      </c>
      <c r="R1714" s="113">
        <v>0.23735123803105099</v>
      </c>
      <c r="S1714" s="207">
        <v>0.27052878906172084</v>
      </c>
      <c r="T1714" s="113">
        <v>0.3366492941337399</v>
      </c>
      <c r="U1714" s="111"/>
      <c r="V1714" s="114">
        <v>66.004470800000007</v>
      </c>
      <c r="W1714" s="114">
        <v>71.8</v>
      </c>
      <c r="X1714" s="115">
        <v>75.93358039382332</v>
      </c>
      <c r="Y1714" s="115">
        <v>76.859493512145335</v>
      </c>
      <c r="Z1714" s="115">
        <v>79.391685021463488</v>
      </c>
      <c r="AA1714" s="119">
        <v>81.386972652627719</v>
      </c>
      <c r="AB1714" s="115">
        <v>82.319580293295914</v>
      </c>
      <c r="AC1714" s="115"/>
      <c r="AD1714" s="116">
        <v>65.643299023151215</v>
      </c>
      <c r="AE1714" s="116">
        <v>65.649419476314989</v>
      </c>
      <c r="AF1714" s="115">
        <v>65.65841615937714</v>
      </c>
      <c r="AG1714" s="115">
        <v>65.65487425805992</v>
      </c>
      <c r="AH1714" s="115">
        <v>65.648620905557209</v>
      </c>
      <c r="AI1714" s="119">
        <v>63.564025811649572</v>
      </c>
      <c r="AJ1714" s="117">
        <v>61.29032258064516</v>
      </c>
      <c r="AK1714" s="115"/>
      <c r="AL1714" s="118">
        <v>7.6826934333958725</v>
      </c>
      <c r="AM1714" s="118">
        <v>8.0919614876033066</v>
      </c>
      <c r="AN1714" s="115">
        <v>6.8527669419231279</v>
      </c>
      <c r="AO1714" s="115">
        <v>6.7477095483870961</v>
      </c>
      <c r="AP1714" s="115">
        <v>6.9633754975124376</v>
      </c>
      <c r="AQ1714" s="119">
        <v>6.0080753499894968</v>
      </c>
      <c r="AR1714" s="115">
        <v>5.2450999999999999</v>
      </c>
      <c r="AS1714" s="115"/>
      <c r="AT1714" s="118">
        <v>518.5114722610914</v>
      </c>
      <c r="AU1714" s="118">
        <v>184.39379939480682</v>
      </c>
      <c r="AV1714" s="119">
        <v>184.39379939480682</v>
      </c>
      <c r="AW1714" s="119">
        <v>124.91065967981675</v>
      </c>
      <c r="AX1714" s="119">
        <v>109.41743189660463</v>
      </c>
      <c r="AY1714" s="119">
        <v>154.65382374449837</v>
      </c>
      <c r="AZ1714" s="119">
        <v>290.29693403178538</v>
      </c>
      <c r="BA1714" s="119"/>
    </row>
    <row r="1715" spans="1:53" x14ac:dyDescent="0.25">
      <c r="A1715" s="180" t="s">
        <v>3054</v>
      </c>
      <c r="B1715" s="181">
        <v>5</v>
      </c>
      <c r="C1715" s="182" t="s">
        <v>3055</v>
      </c>
      <c r="D1715" s="31"/>
      <c r="E1715" s="32"/>
      <c r="F1715" s="160">
        <v>915</v>
      </c>
      <c r="G1715" s="109">
        <v>1074</v>
      </c>
      <c r="H1715" s="110">
        <v>1139</v>
      </c>
      <c r="I1715" s="110">
        <v>1149</v>
      </c>
      <c r="J1715" s="110">
        <v>1160</v>
      </c>
      <c r="K1715" s="110">
        <v>1192</v>
      </c>
      <c r="L1715" s="110">
        <v>855</v>
      </c>
      <c r="M1715" s="111"/>
      <c r="N1715" s="112">
        <v>0.40574146100651509</v>
      </c>
      <c r="O1715" s="112">
        <v>0.31592798124044807</v>
      </c>
      <c r="P1715" s="113">
        <v>0.38817056593887322</v>
      </c>
      <c r="Q1715" s="113">
        <v>0.36302617054935593</v>
      </c>
      <c r="R1715" s="113">
        <v>0.38541358082898775</v>
      </c>
      <c r="S1715" s="207">
        <v>0.40444970651906642</v>
      </c>
      <c r="T1715" s="113">
        <v>0.43340386759864474</v>
      </c>
      <c r="U1715" s="111"/>
      <c r="V1715" s="114">
        <v>62.894676200000006</v>
      </c>
      <c r="W1715" s="114">
        <v>71.92</v>
      </c>
      <c r="X1715" s="115">
        <v>78.245920549531391</v>
      </c>
      <c r="Y1715" s="115">
        <v>80.089271597846917</v>
      </c>
      <c r="Z1715" s="115">
        <v>83.201073475067972</v>
      </c>
      <c r="AA1715" s="119">
        <v>88.747901942735552</v>
      </c>
      <c r="AB1715" s="115">
        <v>92.463428779393382</v>
      </c>
      <c r="AC1715" s="115"/>
      <c r="AD1715" s="116">
        <v>63.663261826523353</v>
      </c>
      <c r="AE1715" s="116">
        <v>63.670511316198372</v>
      </c>
      <c r="AF1715" s="115">
        <v>63.681167612263891</v>
      </c>
      <c r="AG1715" s="115">
        <v>63.676972338426808</v>
      </c>
      <c r="AH1715" s="115">
        <v>63.669565433547447</v>
      </c>
      <c r="AI1715" s="119">
        <v>52.132694973944581</v>
      </c>
      <c r="AJ1715" s="117">
        <v>39.583333333333329</v>
      </c>
      <c r="AK1715" s="115"/>
      <c r="AL1715" s="118">
        <v>8.2156530620007615</v>
      </c>
      <c r="AM1715" s="118">
        <v>8.7793229230521046</v>
      </c>
      <c r="AN1715" s="115">
        <v>8.4494390377843072</v>
      </c>
      <c r="AO1715" s="115">
        <v>8.3423221893491117</v>
      </c>
      <c r="AP1715" s="115">
        <v>8.5536229671897281</v>
      </c>
      <c r="AQ1715" s="119">
        <v>7.8022118715879856</v>
      </c>
      <c r="AR1715" s="115">
        <v>6.9965999999999999</v>
      </c>
      <c r="AS1715" s="115"/>
      <c r="AT1715" s="118">
        <v>521.09083567349319</v>
      </c>
      <c r="AU1715" s="118">
        <v>212.68174250441942</v>
      </c>
      <c r="AV1715" s="119">
        <v>332.50604563445842</v>
      </c>
      <c r="AW1715" s="119">
        <v>272.13843673645039</v>
      </c>
      <c r="AX1715" s="119">
        <v>299.37966262129282</v>
      </c>
      <c r="AY1715" s="119">
        <v>361.98608784185058</v>
      </c>
      <c r="AZ1715" s="119">
        <v>503.92831519295419</v>
      </c>
      <c r="BA1715" s="119"/>
    </row>
    <row r="1716" spans="1:53" x14ac:dyDescent="0.25">
      <c r="A1716" s="180" t="s">
        <v>3056</v>
      </c>
      <c r="B1716" s="181">
        <v>6</v>
      </c>
      <c r="C1716" s="182" t="s">
        <v>3057</v>
      </c>
      <c r="D1716" s="31"/>
      <c r="E1716" s="32"/>
      <c r="F1716" s="160">
        <v>3256</v>
      </c>
      <c r="G1716" s="109">
        <v>3321</v>
      </c>
      <c r="H1716" s="110">
        <v>3451</v>
      </c>
      <c r="I1716" s="110">
        <v>3445</v>
      </c>
      <c r="J1716" s="110">
        <v>3440</v>
      </c>
      <c r="K1716" s="110">
        <v>3423</v>
      </c>
      <c r="L1716" s="110">
        <v>2526</v>
      </c>
      <c r="M1716" s="111"/>
      <c r="N1716" s="112">
        <v>0.39467611075456011</v>
      </c>
      <c r="O1716" s="112">
        <v>0.35022158048670754</v>
      </c>
      <c r="P1716" s="113">
        <v>0.45190896900578809</v>
      </c>
      <c r="Q1716" s="113">
        <v>0.44633880859805147</v>
      </c>
      <c r="R1716" s="113">
        <v>0.4779709237840899</v>
      </c>
      <c r="S1716" s="207">
        <v>0.51627508464903216</v>
      </c>
      <c r="T1716" s="113">
        <v>0.55904528085627181</v>
      </c>
      <c r="U1716" s="111"/>
      <c r="V1716" s="114">
        <v>63.303859700000004</v>
      </c>
      <c r="W1716" s="114">
        <v>71.92</v>
      </c>
      <c r="X1716" s="115">
        <v>77.70988802599355</v>
      </c>
      <c r="Y1716" s="115">
        <v>79.610893512744155</v>
      </c>
      <c r="Z1716" s="115">
        <v>82.289069001336131</v>
      </c>
      <c r="AA1716" s="119">
        <v>87.78484218096537</v>
      </c>
      <c r="AB1716" s="115">
        <v>91.462664566018333</v>
      </c>
      <c r="AC1716" s="115"/>
      <c r="AD1716" s="116">
        <v>50.132317513454005</v>
      </c>
      <c r="AE1716" s="116">
        <v>50.147612194726243</v>
      </c>
      <c r="AF1716" s="115">
        <v>50.170094418878705</v>
      </c>
      <c r="AG1716" s="115">
        <v>50.161243399142933</v>
      </c>
      <c r="AH1716" s="115">
        <v>50.145616609614009</v>
      </c>
      <c r="AI1716" s="119">
        <v>55.457703239159173</v>
      </c>
      <c r="AJ1716" s="117">
        <v>61.212121212121204</v>
      </c>
      <c r="AK1716" s="115"/>
      <c r="AL1716" s="118">
        <v>8.2800907547169817</v>
      </c>
      <c r="AM1716" s="118">
        <v>8.670706319910515</v>
      </c>
      <c r="AN1716" s="115">
        <v>8.8386421649836073</v>
      </c>
      <c r="AO1716" s="115">
        <v>8.7679464249748236</v>
      </c>
      <c r="AP1716" s="115">
        <v>8.9162131293188551</v>
      </c>
      <c r="AQ1716" s="119">
        <v>8.3355348484273861</v>
      </c>
      <c r="AR1716" s="115">
        <v>7.6199000000000003</v>
      </c>
      <c r="AS1716" s="115"/>
      <c r="AT1716" s="118">
        <v>531.29842039818823</v>
      </c>
      <c r="AU1716" s="118">
        <v>309.88891771985539</v>
      </c>
      <c r="AV1716" s="119">
        <v>554.28554363439162</v>
      </c>
      <c r="AW1716" s="119">
        <v>520.38959835753178</v>
      </c>
      <c r="AX1716" s="119">
        <v>597.34657542287778</v>
      </c>
      <c r="AY1716" s="119">
        <v>676.62242138606962</v>
      </c>
      <c r="AZ1716" s="119">
        <v>811.24547004369481</v>
      </c>
      <c r="BA1716" s="119"/>
    </row>
    <row r="1717" spans="1:53" x14ac:dyDescent="0.25">
      <c r="A1717" s="180"/>
      <c r="B1717" s="183"/>
      <c r="C1717" s="182"/>
      <c r="D1717" s="31"/>
      <c r="E1717" s="32"/>
      <c r="F1717" s="160"/>
      <c r="G1717" s="109"/>
      <c r="H1717" s="110"/>
      <c r="I1717" s="110"/>
      <c r="J1717" s="110"/>
      <c r="K1717" s="110"/>
      <c r="L1717" s="110" t="s">
        <v>15</v>
      </c>
      <c r="M1717" s="111"/>
      <c r="N1717" s="112"/>
      <c r="O1717" s="112"/>
      <c r="P1717" s="113"/>
      <c r="Q1717" s="113"/>
      <c r="R1717" s="113"/>
      <c r="S1717" s="207"/>
      <c r="T1717" s="113"/>
      <c r="U1717" s="111"/>
      <c r="V1717" s="114"/>
      <c r="W1717" s="114"/>
      <c r="X1717" s="115"/>
      <c r="Y1717" s="115"/>
      <c r="Z1717" s="115"/>
      <c r="AA1717" s="119"/>
      <c r="AB1717" s="115"/>
      <c r="AC1717" s="115"/>
      <c r="AD1717" s="116"/>
      <c r="AE1717" s="116"/>
      <c r="AF1717" s="115"/>
      <c r="AG1717" s="115"/>
      <c r="AH1717" s="115"/>
      <c r="AI1717" s="119"/>
      <c r="AJ1717" s="120"/>
      <c r="AK1717" s="115"/>
      <c r="AL1717" s="118"/>
      <c r="AM1717" s="118"/>
      <c r="AN1717" s="115"/>
      <c r="AO1717" s="115"/>
      <c r="AP1717" s="115"/>
      <c r="AQ1717" s="119"/>
      <c r="AR1717" s="115"/>
      <c r="AS1717" s="115"/>
      <c r="AT1717" s="118"/>
      <c r="AU1717" s="118"/>
      <c r="AV1717" s="119"/>
      <c r="AW1717" s="119"/>
      <c r="AX1717" s="119"/>
      <c r="AY1717" s="119"/>
      <c r="AZ1717" s="119"/>
      <c r="BA1717" s="119"/>
    </row>
    <row r="1718" spans="1:53" x14ac:dyDescent="0.25">
      <c r="A1718" s="177" t="s">
        <v>3058</v>
      </c>
      <c r="B1718" s="178"/>
      <c r="C1718" s="179" t="s">
        <v>3059</v>
      </c>
      <c r="D1718" s="31"/>
      <c r="E1718" s="32"/>
      <c r="F1718" s="159">
        <v>28665</v>
      </c>
      <c r="G1718" s="97">
        <v>27501</v>
      </c>
      <c r="H1718" s="98">
        <v>28111</v>
      </c>
      <c r="I1718" s="98">
        <v>27973</v>
      </c>
      <c r="J1718" s="98">
        <v>27842</v>
      </c>
      <c r="K1718" s="98">
        <v>27459</v>
      </c>
      <c r="L1718" s="98">
        <v>20463</v>
      </c>
      <c r="M1718" s="121"/>
      <c r="N1718" s="100">
        <v>0.41432358976553413</v>
      </c>
      <c r="O1718" s="100">
        <v>0.29200473695573553</v>
      </c>
      <c r="P1718" s="101">
        <v>0.39678893918638647</v>
      </c>
      <c r="Q1718" s="101">
        <v>0.39092233766032664</v>
      </c>
      <c r="R1718" s="101">
        <v>0.40722899295558163</v>
      </c>
      <c r="S1718" s="206">
        <v>0.44977597020416221</v>
      </c>
      <c r="T1718" s="101">
        <v>0.49785586401315857</v>
      </c>
      <c r="U1718" s="121"/>
      <c r="V1718" s="102">
        <v>65.949953617933033</v>
      </c>
      <c r="W1718" s="102">
        <v>70.17</v>
      </c>
      <c r="X1718" s="103">
        <v>73.453235040443417</v>
      </c>
      <c r="Y1718" s="103">
        <v>74.127384837270057</v>
      </c>
      <c r="Z1718" s="103">
        <v>75.971336027037182</v>
      </c>
      <c r="AA1718" s="107">
        <v>77.925939805533744</v>
      </c>
      <c r="AB1718" s="103">
        <v>79.085919986967795</v>
      </c>
      <c r="AC1718" s="103"/>
      <c r="AD1718" s="104">
        <v>53.6845526491269</v>
      </c>
      <c r="AE1718" s="104">
        <v>58.689516280331532</v>
      </c>
      <c r="AF1718" s="103">
        <v>59.346125568989194</v>
      </c>
      <c r="AG1718" s="103">
        <v>59.08762526522947</v>
      </c>
      <c r="AH1718" s="103">
        <v>58.631233802934325</v>
      </c>
      <c r="AI1718" s="107">
        <v>58.045299734895679</v>
      </c>
      <c r="AJ1718" s="105">
        <v>55.44899738448126</v>
      </c>
      <c r="AK1718" s="103"/>
      <c r="AL1718" s="106">
        <v>7.9583152512124622</v>
      </c>
      <c r="AM1718" s="106">
        <v>8.5041782476383698</v>
      </c>
      <c r="AN1718" s="103">
        <v>8.6879085837381691</v>
      </c>
      <c r="AO1718" s="103">
        <v>8.6241239365411442</v>
      </c>
      <c r="AP1718" s="103">
        <v>8.7752298272530975</v>
      </c>
      <c r="AQ1718" s="107">
        <v>8.3542625433932152</v>
      </c>
      <c r="AR1718" s="103">
        <v>7.7635916511675971</v>
      </c>
      <c r="AS1718" s="103"/>
      <c r="AT1718" s="106">
        <v>540.57816644815694</v>
      </c>
      <c r="AU1718" s="106">
        <v>189.87413879867293</v>
      </c>
      <c r="AV1718" s="107">
        <v>390.40895546150352</v>
      </c>
      <c r="AW1718" s="107">
        <v>372.51139536117432</v>
      </c>
      <c r="AX1718" s="107">
        <v>400.13933682794465</v>
      </c>
      <c r="AY1718" s="107">
        <v>526.23247365584507</v>
      </c>
      <c r="AZ1718" s="107">
        <v>734.25922975916103</v>
      </c>
      <c r="BA1718" s="107"/>
    </row>
    <row r="1719" spans="1:53" x14ac:dyDescent="0.25">
      <c r="A1719" s="180" t="s">
        <v>3060</v>
      </c>
      <c r="B1719" s="181">
        <v>1</v>
      </c>
      <c r="C1719" s="182" t="s">
        <v>2421</v>
      </c>
      <c r="D1719" s="31"/>
      <c r="E1719" s="32"/>
      <c r="F1719" s="160">
        <v>2095</v>
      </c>
      <c r="G1719" s="109">
        <v>2698</v>
      </c>
      <c r="H1719" s="110">
        <v>2719</v>
      </c>
      <c r="I1719" s="110">
        <v>2735</v>
      </c>
      <c r="J1719" s="110">
        <v>2749</v>
      </c>
      <c r="K1719" s="110">
        <v>2791</v>
      </c>
      <c r="L1719" s="110">
        <v>1481</v>
      </c>
      <c r="M1719" s="111"/>
      <c r="N1719" s="112">
        <v>0.45779761775584504</v>
      </c>
      <c r="O1719" s="112">
        <v>0.36155166795915328</v>
      </c>
      <c r="P1719" s="113">
        <v>0.4630046397177095</v>
      </c>
      <c r="Q1719" s="113">
        <v>0.44871155410173774</v>
      </c>
      <c r="R1719" s="113">
        <v>0.47525251386176509</v>
      </c>
      <c r="S1719" s="207">
        <v>0.53334592447339191</v>
      </c>
      <c r="T1719" s="113">
        <v>0.59205076060839568</v>
      </c>
      <c r="U1719" s="111"/>
      <c r="V1719" s="114">
        <v>71.517288500000006</v>
      </c>
      <c r="W1719" s="114">
        <v>70.73</v>
      </c>
      <c r="X1719" s="115">
        <v>70.884239392178387</v>
      </c>
      <c r="Y1719" s="115">
        <v>70.490058167357972</v>
      </c>
      <c r="Z1719" s="115">
        <v>70.702057322595167</v>
      </c>
      <c r="AA1719" s="119">
        <v>70.054570268066414</v>
      </c>
      <c r="AB1719" s="115">
        <v>69.627107335296472</v>
      </c>
      <c r="AC1719" s="115"/>
      <c r="AD1719" s="116">
        <v>61.377450987978712</v>
      </c>
      <c r="AE1719" s="116">
        <v>61.396556436294603</v>
      </c>
      <c r="AF1719" s="115">
        <v>61.424640249479431</v>
      </c>
      <c r="AG1719" s="115">
        <v>61.413583941924223</v>
      </c>
      <c r="AH1719" s="115">
        <v>61.394063638468786</v>
      </c>
      <c r="AI1719" s="119">
        <v>65.236099346942297</v>
      </c>
      <c r="AJ1719" s="117">
        <v>69.387755102040813</v>
      </c>
      <c r="AK1719" s="115"/>
      <c r="AL1719" s="118">
        <v>10.15912039748954</v>
      </c>
      <c r="AM1719" s="118">
        <v>10.463141367521368</v>
      </c>
      <c r="AN1719" s="115">
        <v>10.387618047447811</v>
      </c>
      <c r="AO1719" s="115">
        <v>10.2980821386604</v>
      </c>
      <c r="AP1719" s="115">
        <v>10.403737157534247</v>
      </c>
      <c r="AQ1719" s="119">
        <v>9.7797041476656545</v>
      </c>
      <c r="AR1719" s="115">
        <v>9.0751000000000008</v>
      </c>
      <c r="AS1719" s="115"/>
      <c r="AT1719" s="118">
        <v>542.49740438275421</v>
      </c>
      <c r="AU1719" s="118">
        <v>284.7540535639244</v>
      </c>
      <c r="AV1719" s="119">
        <v>559.9248920631137</v>
      </c>
      <c r="AW1719" s="119">
        <v>519.51243558393287</v>
      </c>
      <c r="AX1719" s="119">
        <v>604.56475437389997</v>
      </c>
      <c r="AY1719" s="119">
        <v>857.55140629634843</v>
      </c>
      <c r="AZ1719" s="119">
        <v>1188.5317079687582</v>
      </c>
      <c r="BA1719" s="119"/>
    </row>
    <row r="1720" spans="1:53" x14ac:dyDescent="0.25">
      <c r="A1720" s="180" t="s">
        <v>3061</v>
      </c>
      <c r="B1720" s="181">
        <v>2</v>
      </c>
      <c r="C1720" s="182" t="s">
        <v>3062</v>
      </c>
      <c r="D1720" s="31"/>
      <c r="E1720" s="32"/>
      <c r="F1720" s="160">
        <v>3148</v>
      </c>
      <c r="G1720" s="109">
        <v>1519</v>
      </c>
      <c r="H1720" s="110">
        <v>1437</v>
      </c>
      <c r="I1720" s="110">
        <v>1394</v>
      </c>
      <c r="J1720" s="110">
        <v>1345</v>
      </c>
      <c r="K1720" s="110">
        <v>1203</v>
      </c>
      <c r="L1720" s="110">
        <v>1534</v>
      </c>
      <c r="M1720" s="111"/>
      <c r="N1720" s="112">
        <v>0.48030470448976204</v>
      </c>
      <c r="O1720" s="112">
        <v>0.34218549562622774</v>
      </c>
      <c r="P1720" s="113">
        <v>0.70827395280739303</v>
      </c>
      <c r="Q1720" s="113">
        <v>0.71132077645720437</v>
      </c>
      <c r="R1720" s="113">
        <v>0.67146227449961748</v>
      </c>
      <c r="S1720" s="207">
        <v>0.69106485027399434</v>
      </c>
      <c r="T1720" s="113">
        <v>0.63620169405052585</v>
      </c>
      <c r="U1720" s="111"/>
      <c r="V1720" s="114">
        <v>70.386454099999995</v>
      </c>
      <c r="W1720" s="114">
        <v>71.22</v>
      </c>
      <c r="X1720" s="115">
        <v>72.451666840990796</v>
      </c>
      <c r="Y1720" s="115">
        <v>72.325004153135097</v>
      </c>
      <c r="Z1720" s="115">
        <v>73.227431226342716</v>
      </c>
      <c r="AA1720" s="119">
        <v>74.01266977715818</v>
      </c>
      <c r="AB1720" s="115">
        <v>74.806494239699447</v>
      </c>
      <c r="AC1720" s="115"/>
      <c r="AD1720" s="116">
        <v>57.159847049758696</v>
      </c>
      <c r="AE1720" s="116">
        <v>57.162649210852301</v>
      </c>
      <c r="AF1720" s="115">
        <v>57.166768212268316</v>
      </c>
      <c r="AG1720" s="115">
        <v>57.165146603899963</v>
      </c>
      <c r="AH1720" s="115">
        <v>57.162283596763267</v>
      </c>
      <c r="AI1720" s="119">
        <v>63.444913593691126</v>
      </c>
      <c r="AJ1720" s="117">
        <v>70.270270270270274</v>
      </c>
      <c r="AK1720" s="115"/>
      <c r="AL1720" s="118">
        <v>9.906955759429156</v>
      </c>
      <c r="AM1720" s="118">
        <v>10.2439677301732</v>
      </c>
      <c r="AN1720" s="115">
        <v>10.363341745752743</v>
      </c>
      <c r="AO1720" s="115">
        <v>10.490883197026022</v>
      </c>
      <c r="AP1720" s="115">
        <v>10.585721650977552</v>
      </c>
      <c r="AQ1720" s="119">
        <v>10.629678927246871</v>
      </c>
      <c r="AR1720" s="115">
        <v>10.6134</v>
      </c>
      <c r="AS1720" s="115"/>
      <c r="AT1720" s="118">
        <v>667.06564148275027</v>
      </c>
      <c r="AU1720" s="118">
        <v>254.90633442561224</v>
      </c>
      <c r="AV1720" s="119">
        <v>1921.1282807487989</v>
      </c>
      <c r="AW1720" s="119">
        <v>1936.606046704957</v>
      </c>
      <c r="AX1720" s="119">
        <v>1596.1317718660141</v>
      </c>
      <c r="AY1720" s="119">
        <v>1620.5850320240716</v>
      </c>
      <c r="AZ1720" s="119">
        <v>1192.8526217118015</v>
      </c>
      <c r="BA1720" s="119"/>
    </row>
    <row r="1721" spans="1:53" x14ac:dyDescent="0.25">
      <c r="A1721" s="180" t="s">
        <v>3063</v>
      </c>
      <c r="B1721" s="181">
        <v>3</v>
      </c>
      <c r="C1721" s="182" t="s">
        <v>3064</v>
      </c>
      <c r="D1721" s="31"/>
      <c r="E1721" s="32"/>
      <c r="F1721" s="160">
        <v>1131</v>
      </c>
      <c r="G1721" s="109">
        <v>1773</v>
      </c>
      <c r="H1721" s="110">
        <v>1946</v>
      </c>
      <c r="I1721" s="110">
        <v>1995</v>
      </c>
      <c r="J1721" s="110">
        <v>2046</v>
      </c>
      <c r="K1721" s="110">
        <v>2203</v>
      </c>
      <c r="L1721" s="110">
        <v>1145</v>
      </c>
      <c r="M1721" s="111"/>
      <c r="N1721" s="112">
        <v>0.38961844837152343</v>
      </c>
      <c r="O1721" s="112">
        <v>0.28747177170596838</v>
      </c>
      <c r="P1721" s="113">
        <v>0.48872639190169198</v>
      </c>
      <c r="Q1721" s="113">
        <v>0.47980543650258384</v>
      </c>
      <c r="R1721" s="113">
        <v>0.52591813379743468</v>
      </c>
      <c r="S1721" s="207">
        <v>0.5287827653412922</v>
      </c>
      <c r="T1721" s="113">
        <v>0.52957338129270981</v>
      </c>
      <c r="U1721" s="111"/>
      <c r="V1721" s="114">
        <v>63.571688899999998</v>
      </c>
      <c r="W1721" s="114">
        <v>70.06</v>
      </c>
      <c r="X1721" s="115">
        <v>74.824343252420377</v>
      </c>
      <c r="Y1721" s="115">
        <v>75.931762010423213</v>
      </c>
      <c r="Z1721" s="115">
        <v>78.619934829461499</v>
      </c>
      <c r="AA1721" s="119">
        <v>81.889709136590682</v>
      </c>
      <c r="AB1721" s="115">
        <v>83.954424259535458</v>
      </c>
      <c r="AC1721" s="115"/>
      <c r="AD1721" s="116">
        <v>47.684826765434167</v>
      </c>
      <c r="AE1721" s="116">
        <v>47.691740769974423</v>
      </c>
      <c r="AF1721" s="115">
        <v>47.701903923890363</v>
      </c>
      <c r="AG1721" s="115">
        <v>47.697902795030615</v>
      </c>
      <c r="AH1721" s="115">
        <v>47.69083866000031</v>
      </c>
      <c r="AI1721" s="119">
        <v>45.764583168741808</v>
      </c>
      <c r="AJ1721" s="117">
        <v>43.661971830985912</v>
      </c>
      <c r="AK1721" s="115"/>
      <c r="AL1721" s="118">
        <v>7.8737345771144271</v>
      </c>
      <c r="AM1721" s="118">
        <v>8.187770163170164</v>
      </c>
      <c r="AN1721" s="115">
        <v>10.314859269485924</v>
      </c>
      <c r="AO1721" s="115">
        <v>10.282287259010896</v>
      </c>
      <c r="AP1721" s="115">
        <v>10.340555436573311</v>
      </c>
      <c r="AQ1721" s="119">
        <v>9.2968335105433226</v>
      </c>
      <c r="AR1721" s="115">
        <v>7.5933000000000002</v>
      </c>
      <c r="AS1721" s="115"/>
      <c r="AT1721" s="118">
        <v>537.16243209447578</v>
      </c>
      <c r="AU1721" s="118">
        <v>203.3490024863581</v>
      </c>
      <c r="AV1721" s="119">
        <v>682.9053198602727</v>
      </c>
      <c r="AW1721" s="119">
        <v>635.91494947270064</v>
      </c>
      <c r="AX1721" s="119">
        <v>784.16928492944248</v>
      </c>
      <c r="AY1721" s="119">
        <v>817.00011941122648</v>
      </c>
      <c r="AZ1721" s="119">
        <v>917.79467353280609</v>
      </c>
      <c r="BA1721" s="119"/>
    </row>
    <row r="1722" spans="1:53" x14ac:dyDescent="0.25">
      <c r="A1722" s="180" t="s">
        <v>3065</v>
      </c>
      <c r="B1722" s="181">
        <v>4</v>
      </c>
      <c r="C1722" s="182" t="s">
        <v>3066</v>
      </c>
      <c r="D1722" s="31"/>
      <c r="E1722" s="32"/>
      <c r="F1722" s="160">
        <v>853</v>
      </c>
      <c r="G1722" s="109">
        <v>752</v>
      </c>
      <c r="H1722" s="110">
        <v>750</v>
      </c>
      <c r="I1722" s="110">
        <v>738</v>
      </c>
      <c r="J1722" s="110">
        <v>726</v>
      </c>
      <c r="K1722" s="110">
        <v>690</v>
      </c>
      <c r="L1722" s="110">
        <v>565</v>
      </c>
      <c r="M1722" s="111"/>
      <c r="N1722" s="112">
        <v>0.38436285287304167</v>
      </c>
      <c r="O1722" s="112">
        <v>0.25171812250891035</v>
      </c>
      <c r="P1722" s="113">
        <v>0.33196201034684175</v>
      </c>
      <c r="Q1722" s="113">
        <v>0.28811798331792732</v>
      </c>
      <c r="R1722" s="113">
        <v>0.30907588288408494</v>
      </c>
      <c r="S1722" s="207">
        <v>0.3984917698179925</v>
      </c>
      <c r="T1722" s="113">
        <v>0.4956277907948482</v>
      </c>
      <c r="U1722" s="111"/>
      <c r="V1722" s="114">
        <v>61.570409600000005</v>
      </c>
      <c r="W1722" s="114">
        <v>69.95</v>
      </c>
      <c r="X1722" s="115">
        <v>75.633612914326463</v>
      </c>
      <c r="Y1722" s="115">
        <v>77.414295482742887</v>
      </c>
      <c r="Z1722" s="115">
        <v>80.160076632569897</v>
      </c>
      <c r="AA1722" s="119">
        <v>85.398435117070676</v>
      </c>
      <c r="AB1722" s="115">
        <v>88.917455756880088</v>
      </c>
      <c r="AC1722" s="115"/>
      <c r="AD1722" s="116">
        <v>50.181601694154175</v>
      </c>
      <c r="AE1722" s="116">
        <v>50.202593171080267</v>
      </c>
      <c r="AF1722" s="115">
        <v>50.233449328272648</v>
      </c>
      <c r="AG1722" s="115">
        <v>50.221301577479494</v>
      </c>
      <c r="AH1722" s="115">
        <v>50.199854292244417</v>
      </c>
      <c r="AI1722" s="119">
        <v>51.959922186358426</v>
      </c>
      <c r="AJ1722" s="117">
        <v>53.846153846153847</v>
      </c>
      <c r="AK1722" s="115"/>
      <c r="AL1722" s="118">
        <v>7.3885674418604648</v>
      </c>
      <c r="AM1722" s="118">
        <v>7.6695059859154933</v>
      </c>
      <c r="AN1722" s="115">
        <v>8.4286299545015257</v>
      </c>
      <c r="AO1722" s="115">
        <v>8.3294594420600863</v>
      </c>
      <c r="AP1722" s="115">
        <v>8.5049033472803348</v>
      </c>
      <c r="AQ1722" s="119">
        <v>8.2776224610070557</v>
      </c>
      <c r="AR1722" s="115">
        <v>7.8517999999999999</v>
      </c>
      <c r="AS1722" s="115"/>
      <c r="AT1722" s="118">
        <v>551.75446588585851</v>
      </c>
      <c r="AU1722" s="118">
        <v>150.20259216198687</v>
      </c>
      <c r="AV1722" s="119">
        <v>255.66334599173095</v>
      </c>
      <c r="AW1722" s="119">
        <v>175.44008899290998</v>
      </c>
      <c r="AX1722" s="119">
        <v>197.60554510135748</v>
      </c>
      <c r="AY1722" s="119">
        <v>353.27510214810718</v>
      </c>
      <c r="AZ1722" s="119">
        <v>623.08511840769222</v>
      </c>
      <c r="BA1722" s="119"/>
    </row>
    <row r="1723" spans="1:53" x14ac:dyDescent="0.25">
      <c r="A1723" s="180" t="s">
        <v>3067</v>
      </c>
      <c r="B1723" s="181">
        <v>5</v>
      </c>
      <c r="C1723" s="182" t="s">
        <v>3068</v>
      </c>
      <c r="D1723" s="31"/>
      <c r="E1723" s="32"/>
      <c r="F1723" s="160">
        <v>724</v>
      </c>
      <c r="G1723" s="109">
        <v>603</v>
      </c>
      <c r="H1723" s="110">
        <v>592</v>
      </c>
      <c r="I1723" s="110">
        <v>580</v>
      </c>
      <c r="J1723" s="110">
        <v>568</v>
      </c>
      <c r="K1723" s="110">
        <v>532</v>
      </c>
      <c r="L1723" s="110">
        <v>440</v>
      </c>
      <c r="M1723" s="111"/>
      <c r="N1723" s="112">
        <v>0.32330794697449872</v>
      </c>
      <c r="O1723" s="112">
        <v>0.19386401507184989</v>
      </c>
      <c r="P1723" s="113">
        <v>0.20465282258572323</v>
      </c>
      <c r="Q1723" s="113">
        <v>0.20034562596495809</v>
      </c>
      <c r="R1723" s="113">
        <v>0.21818430452360091</v>
      </c>
      <c r="S1723" s="207">
        <v>0.27468202866124336</v>
      </c>
      <c r="T1723" s="113">
        <v>0.36877266923203555</v>
      </c>
      <c r="U1723" s="111"/>
      <c r="V1723" s="114">
        <v>66.272300000000001</v>
      </c>
      <c r="W1723" s="114">
        <v>69.52</v>
      </c>
      <c r="X1723" s="115">
        <v>72.162366868229114</v>
      </c>
      <c r="Y1723" s="115">
        <v>72.61227649782164</v>
      </c>
      <c r="Z1723" s="115">
        <v>74.17410148890491</v>
      </c>
      <c r="AA1723" s="119">
        <v>74.788074478417002</v>
      </c>
      <c r="AB1723" s="115">
        <v>74.757011308919871</v>
      </c>
      <c r="AC1723" s="115"/>
      <c r="AD1723" s="116">
        <v>20.135052873122618</v>
      </c>
      <c r="AE1723" s="116">
        <v>20.141971178754339</v>
      </c>
      <c r="AF1723" s="115">
        <v>20.152140655005535</v>
      </c>
      <c r="AG1723" s="115">
        <v>20.148137037107613</v>
      </c>
      <c r="AH1723" s="115">
        <v>20.141068507592067</v>
      </c>
      <c r="AI1723" s="119">
        <v>35.037068611803079</v>
      </c>
      <c r="AJ1723" s="117">
        <v>51.219512195121951</v>
      </c>
      <c r="AK1723" s="115"/>
      <c r="AL1723" s="118">
        <v>6.2141858870967743</v>
      </c>
      <c r="AM1723" s="118">
        <v>6.6853066176470595</v>
      </c>
      <c r="AN1723" s="115">
        <v>7.8216422826856906</v>
      </c>
      <c r="AO1723" s="115">
        <v>7.7680090322580631</v>
      </c>
      <c r="AP1723" s="115">
        <v>7.9209968652037608</v>
      </c>
      <c r="AQ1723" s="119">
        <v>7.4370943567101762</v>
      </c>
      <c r="AR1723" s="115">
        <v>6.5781000000000001</v>
      </c>
      <c r="AS1723" s="115"/>
      <c r="AT1723" s="118">
        <v>519.06214143202965</v>
      </c>
      <c r="AU1723" s="118">
        <v>126.95003551204492</v>
      </c>
      <c r="AV1723" s="119">
        <v>126.95003551204492</v>
      </c>
      <c r="AW1723" s="119">
        <v>120.84219434588158</v>
      </c>
      <c r="AX1723" s="119">
        <v>141.02153750229459</v>
      </c>
      <c r="AY1723" s="119">
        <v>200.0768679540015</v>
      </c>
      <c r="AZ1723" s="119">
        <v>394.07808794814866</v>
      </c>
      <c r="BA1723" s="119"/>
    </row>
    <row r="1724" spans="1:53" x14ac:dyDescent="0.25">
      <c r="A1724" s="180" t="s">
        <v>3069</v>
      </c>
      <c r="B1724" s="181">
        <v>6</v>
      </c>
      <c r="C1724" s="182" t="s">
        <v>3070</v>
      </c>
      <c r="D1724" s="31"/>
      <c r="E1724" s="32"/>
      <c r="F1724" s="160">
        <v>1125</v>
      </c>
      <c r="G1724" s="109">
        <v>544</v>
      </c>
      <c r="H1724" s="110">
        <v>552</v>
      </c>
      <c r="I1724" s="110">
        <v>516</v>
      </c>
      <c r="J1724" s="110">
        <v>481</v>
      </c>
      <c r="K1724" s="110">
        <v>384</v>
      </c>
      <c r="L1724" s="110">
        <v>507</v>
      </c>
      <c r="M1724" s="111"/>
      <c r="N1724" s="112">
        <v>0.37531064017377608</v>
      </c>
      <c r="O1724" s="112">
        <v>0.30444119868081093</v>
      </c>
      <c r="P1724" s="113">
        <v>0.32897220458567533</v>
      </c>
      <c r="Q1724" s="113">
        <v>0.30189619716534144</v>
      </c>
      <c r="R1724" s="113">
        <v>0.31360661500627279</v>
      </c>
      <c r="S1724" s="207">
        <v>0.38898674802029742</v>
      </c>
      <c r="T1724" s="113">
        <v>0.46837331012052169</v>
      </c>
      <c r="U1724" s="111"/>
      <c r="V1724" s="114">
        <v>60.447014900000006</v>
      </c>
      <c r="W1724" s="114">
        <v>69.680000000000007</v>
      </c>
      <c r="X1724" s="115">
        <v>75.902110166853944</v>
      </c>
      <c r="Y1724" s="115">
        <v>77.828772673046075</v>
      </c>
      <c r="Z1724" s="115">
        <v>80.927454073782499</v>
      </c>
      <c r="AA1724" s="119">
        <v>85.582974785265833</v>
      </c>
      <c r="AB1724" s="115">
        <v>88.293050797974146</v>
      </c>
      <c r="AC1724" s="115"/>
      <c r="AD1724" s="116">
        <v>60.03557400245483</v>
      </c>
      <c r="AE1724" s="116">
        <v>60.042649297925266</v>
      </c>
      <c r="AF1724" s="115">
        <v>60.053049539413117</v>
      </c>
      <c r="AG1724" s="115">
        <v>60.048955071621954</v>
      </c>
      <c r="AH1724" s="115">
        <v>60.041726143394989</v>
      </c>
      <c r="AI1724" s="119">
        <v>57.756337707838611</v>
      </c>
      <c r="AJ1724" s="117">
        <v>55.26315789473685</v>
      </c>
      <c r="AK1724" s="115"/>
      <c r="AL1724" s="118">
        <v>7.2647465838509326</v>
      </c>
      <c r="AM1724" s="118">
        <v>7.5799748603351951</v>
      </c>
      <c r="AN1724" s="115">
        <v>6.9454093762764089</v>
      </c>
      <c r="AO1724" s="115">
        <v>6.8389135593220338</v>
      </c>
      <c r="AP1724" s="115">
        <v>7.0746356209150321</v>
      </c>
      <c r="AQ1724" s="119">
        <v>6.8510711072530626</v>
      </c>
      <c r="AR1724" s="115">
        <v>6.7803000000000004</v>
      </c>
      <c r="AS1724" s="115"/>
      <c r="AT1724" s="118">
        <v>493.8977855926189</v>
      </c>
      <c r="AU1724" s="118">
        <v>223.93679907688605</v>
      </c>
      <c r="AV1724" s="119">
        <v>256.75666186370461</v>
      </c>
      <c r="AW1724" s="119">
        <v>201.87588080051191</v>
      </c>
      <c r="AX1724" s="119">
        <v>207.71104999864798</v>
      </c>
      <c r="AY1724" s="119">
        <v>352.01119924449995</v>
      </c>
      <c r="AZ1724" s="119">
        <v>580.36483695190861</v>
      </c>
      <c r="BA1724" s="119"/>
    </row>
    <row r="1725" spans="1:53" x14ac:dyDescent="0.25">
      <c r="A1725" s="180" t="s">
        <v>3071</v>
      </c>
      <c r="B1725" s="181">
        <v>7</v>
      </c>
      <c r="C1725" s="182" t="s">
        <v>3072</v>
      </c>
      <c r="D1725" s="31"/>
      <c r="E1725" s="32"/>
      <c r="F1725" s="160">
        <v>327</v>
      </c>
      <c r="G1725" s="109">
        <v>330</v>
      </c>
      <c r="H1725" s="110">
        <v>352</v>
      </c>
      <c r="I1725" s="110">
        <v>355</v>
      </c>
      <c r="J1725" s="110">
        <v>358</v>
      </c>
      <c r="K1725" s="110">
        <v>367</v>
      </c>
      <c r="L1725" s="110">
        <v>162</v>
      </c>
      <c r="M1725" s="111"/>
      <c r="N1725" s="112">
        <v>0.36039128736327397</v>
      </c>
      <c r="O1725" s="112">
        <v>0.2607373543631355</v>
      </c>
      <c r="P1725" s="113">
        <v>0.41003964334792553</v>
      </c>
      <c r="Q1725" s="113">
        <v>0.39181644519800712</v>
      </c>
      <c r="R1725" s="113">
        <v>0.42301293330489337</v>
      </c>
      <c r="S1725" s="207">
        <v>0.42543036763812975</v>
      </c>
      <c r="T1725" s="113">
        <v>0.43589266174396207</v>
      </c>
      <c r="U1725" s="111"/>
      <c r="V1725" s="114">
        <v>53.334661699999998</v>
      </c>
      <c r="W1725" s="114">
        <v>70.3</v>
      </c>
      <c r="X1725" s="115">
        <v>81.057957390880546</v>
      </c>
      <c r="Y1725" s="115">
        <v>84.856017991945976</v>
      </c>
      <c r="Z1725" s="115">
        <v>84.667217418309605</v>
      </c>
      <c r="AA1725" s="119">
        <v>95.025973512338169</v>
      </c>
      <c r="AB1725" s="115">
        <v>98.903241827039267</v>
      </c>
      <c r="AC1725" s="115"/>
      <c r="AD1725" s="116">
        <v>60.0763489456941</v>
      </c>
      <c r="AE1725" s="116">
        <v>60.091533949133826</v>
      </c>
      <c r="AF1725" s="115">
        <v>60.113854953737388</v>
      </c>
      <c r="AG1725" s="115">
        <v>60.105067404474966</v>
      </c>
      <c r="AH1725" s="115">
        <v>60.089552674319769</v>
      </c>
      <c r="AI1725" s="119">
        <v>47.278183437162625</v>
      </c>
      <c r="AJ1725" s="117">
        <v>33.333333333333329</v>
      </c>
      <c r="AK1725" s="115"/>
      <c r="AL1725" s="118">
        <v>8.0679424489795917</v>
      </c>
      <c r="AM1725" s="118">
        <v>8.4987881294964023</v>
      </c>
      <c r="AN1725" s="115">
        <v>7.6671687525256242</v>
      </c>
      <c r="AO1725" s="115">
        <v>7.6023923076923081</v>
      </c>
      <c r="AP1725" s="115">
        <v>7.7772661691542293</v>
      </c>
      <c r="AQ1725" s="119">
        <v>7.5897445951169971</v>
      </c>
      <c r="AR1725" s="115">
        <v>7.5404999999999998</v>
      </c>
      <c r="AS1725" s="115"/>
      <c r="AT1725" s="118">
        <v>509.46359828742021</v>
      </c>
      <c r="AU1725" s="118">
        <v>143.69739637769743</v>
      </c>
      <c r="AV1725" s="119">
        <v>399.96484973937368</v>
      </c>
      <c r="AW1725" s="119">
        <v>334.91170549498923</v>
      </c>
      <c r="AX1725" s="119">
        <v>408.06689740691672</v>
      </c>
      <c r="AY1725" s="119">
        <v>405.40646526274941</v>
      </c>
      <c r="AZ1725" s="119">
        <v>486.51615796067739</v>
      </c>
      <c r="BA1725" s="119"/>
    </row>
    <row r="1726" spans="1:53" x14ac:dyDescent="0.25">
      <c r="A1726" s="180" t="s">
        <v>3073</v>
      </c>
      <c r="B1726" s="181">
        <v>8</v>
      </c>
      <c r="C1726" s="182" t="s">
        <v>3074</v>
      </c>
      <c r="D1726" s="31"/>
      <c r="E1726" s="32"/>
      <c r="F1726" s="160">
        <v>1369</v>
      </c>
      <c r="G1726" s="109">
        <v>1090</v>
      </c>
      <c r="H1726" s="110">
        <v>1070</v>
      </c>
      <c r="I1726" s="110">
        <v>1046</v>
      </c>
      <c r="J1726" s="110">
        <v>1024</v>
      </c>
      <c r="K1726" s="110">
        <v>951</v>
      </c>
      <c r="L1726" s="110">
        <v>1062</v>
      </c>
      <c r="M1726" s="111"/>
      <c r="N1726" s="112">
        <v>0.35908941905407199</v>
      </c>
      <c r="O1726" s="112">
        <v>0.2971003242829629</v>
      </c>
      <c r="P1726" s="113">
        <v>0.39409350685796052</v>
      </c>
      <c r="Q1726" s="113">
        <v>0.37880376956816386</v>
      </c>
      <c r="R1726" s="113">
        <v>0.4032617045028295</v>
      </c>
      <c r="S1726" s="207">
        <v>0.48877726745967376</v>
      </c>
      <c r="T1726" s="113">
        <v>0.55683194991206331</v>
      </c>
      <c r="U1726" s="111"/>
      <c r="V1726" s="114">
        <v>62.039110700000002</v>
      </c>
      <c r="W1726" s="114">
        <v>70.36</v>
      </c>
      <c r="X1726" s="115">
        <v>76.156867431015442</v>
      </c>
      <c r="Y1726" s="115">
        <v>77.914708684063029</v>
      </c>
      <c r="Z1726" s="115">
        <v>80.66273017656917</v>
      </c>
      <c r="AA1726" s="119">
        <v>85.460360926011617</v>
      </c>
      <c r="AB1726" s="115">
        <v>88.490149115215431</v>
      </c>
      <c r="AC1726" s="115"/>
      <c r="AD1726" s="116">
        <v>52.730755657668759</v>
      </c>
      <c r="AE1726" s="116">
        <v>52.743639577171294</v>
      </c>
      <c r="AF1726" s="115">
        <v>52.762578132415591</v>
      </c>
      <c r="AG1726" s="115">
        <v>52.755122218574598</v>
      </c>
      <c r="AH1726" s="115">
        <v>52.741958538025138</v>
      </c>
      <c r="AI1726" s="119">
        <v>48.364429206178784</v>
      </c>
      <c r="AJ1726" s="117">
        <v>43.589743589743591</v>
      </c>
      <c r="AK1726" s="115"/>
      <c r="AL1726" s="118">
        <v>5.8648328326180268</v>
      </c>
      <c r="AM1726" s="118">
        <v>6.2552222868217058</v>
      </c>
      <c r="AN1726" s="115">
        <v>8.7271761666690537</v>
      </c>
      <c r="AO1726" s="115">
        <v>8.6988045676998365</v>
      </c>
      <c r="AP1726" s="115">
        <v>8.8474890476190495</v>
      </c>
      <c r="AQ1726" s="119">
        <v>8.7531160240837949</v>
      </c>
      <c r="AR1726" s="115">
        <v>8.0273000000000003</v>
      </c>
      <c r="AS1726" s="115"/>
      <c r="AT1726" s="118">
        <v>510.88967028197857</v>
      </c>
      <c r="AU1726" s="118">
        <v>245.19817527111132</v>
      </c>
      <c r="AV1726" s="119">
        <v>383.79088050107566</v>
      </c>
      <c r="AW1726" s="119">
        <v>335.0955635998564</v>
      </c>
      <c r="AX1726" s="119">
        <v>375.57554104739791</v>
      </c>
      <c r="AY1726" s="119">
        <v>621.97801680402335</v>
      </c>
      <c r="AZ1726" s="119">
        <v>954.89103545502439</v>
      </c>
      <c r="BA1726" s="119"/>
    </row>
    <row r="1727" spans="1:53" x14ac:dyDescent="0.25">
      <c r="A1727" s="180" t="s">
        <v>3075</v>
      </c>
      <c r="B1727" s="181">
        <v>9</v>
      </c>
      <c r="C1727" s="182" t="s">
        <v>3076</v>
      </c>
      <c r="D1727" s="31"/>
      <c r="E1727" s="32"/>
      <c r="F1727" s="160">
        <v>824</v>
      </c>
      <c r="G1727" s="109">
        <v>1074</v>
      </c>
      <c r="H1727" s="110">
        <v>1140</v>
      </c>
      <c r="I1727" s="110">
        <v>1150</v>
      </c>
      <c r="J1727" s="110">
        <v>1162</v>
      </c>
      <c r="K1727" s="110">
        <v>1194</v>
      </c>
      <c r="L1727" s="110">
        <v>801</v>
      </c>
      <c r="M1727" s="111"/>
      <c r="N1727" s="112">
        <v>0.37309008468389487</v>
      </c>
      <c r="O1727" s="112">
        <v>0.22671565993399934</v>
      </c>
      <c r="P1727" s="113">
        <v>0.22062222002987697</v>
      </c>
      <c r="Q1727" s="113">
        <v>0.22005948005469092</v>
      </c>
      <c r="R1727" s="113">
        <v>0.24094946238285325</v>
      </c>
      <c r="S1727" s="207">
        <v>0.30757626028271956</v>
      </c>
      <c r="T1727" s="113">
        <v>0.41124173292714139</v>
      </c>
      <c r="U1727" s="111"/>
      <c r="V1727" s="114">
        <v>64.471892600000004</v>
      </c>
      <c r="W1727" s="114">
        <v>70.010000000000005</v>
      </c>
      <c r="X1727" s="115">
        <v>74.095404011229917</v>
      </c>
      <c r="Y1727" s="115">
        <v>75.113766494959066</v>
      </c>
      <c r="Z1727" s="115">
        <v>77.256787810794748</v>
      </c>
      <c r="AA1727" s="119">
        <v>79.345014571702905</v>
      </c>
      <c r="AB1727" s="115">
        <v>80.263564198713127</v>
      </c>
      <c r="AC1727" s="115"/>
      <c r="AD1727" s="116">
        <v>38.972149073827218</v>
      </c>
      <c r="AE1727" s="116">
        <v>38.978716840504021</v>
      </c>
      <c r="AF1727" s="115">
        <v>38.988371046432263</v>
      </c>
      <c r="AG1727" s="115">
        <v>38.984570285145267</v>
      </c>
      <c r="AH1727" s="115">
        <v>38.977859906177144</v>
      </c>
      <c r="AI1727" s="119">
        <v>49.96769782164165</v>
      </c>
      <c r="AJ1727" s="117">
        <v>61.904761904761905</v>
      </c>
      <c r="AK1727" s="115"/>
      <c r="AL1727" s="118">
        <v>8.0730160220994467</v>
      </c>
      <c r="AM1727" s="118">
        <v>8.4163738219895308</v>
      </c>
      <c r="AN1727" s="115">
        <v>6.5212306629008454</v>
      </c>
      <c r="AO1727" s="115">
        <v>6.4336295254833038</v>
      </c>
      <c r="AP1727" s="115">
        <v>6.5873767641996555</v>
      </c>
      <c r="AQ1727" s="119">
        <v>6.1455016134283937</v>
      </c>
      <c r="AR1727" s="115">
        <v>6.0831999999999997</v>
      </c>
      <c r="AS1727" s="115"/>
      <c r="AT1727" s="118">
        <v>503.97548549682602</v>
      </c>
      <c r="AU1727" s="118">
        <v>124.85124607253812</v>
      </c>
      <c r="AV1727" s="119">
        <v>124.85124607253812</v>
      </c>
      <c r="AW1727" s="119">
        <v>123.17968013316775</v>
      </c>
      <c r="AX1727" s="119">
        <v>144.21686888018198</v>
      </c>
      <c r="AY1727" s="119">
        <v>237.50998673179132</v>
      </c>
      <c r="AZ1727" s="119">
        <v>465.74355795786192</v>
      </c>
      <c r="BA1727" s="119"/>
    </row>
    <row r="1728" spans="1:53" x14ac:dyDescent="0.25">
      <c r="A1728" s="180" t="s">
        <v>3077</v>
      </c>
      <c r="B1728" s="181">
        <v>10</v>
      </c>
      <c r="C1728" s="182" t="s">
        <v>444</v>
      </c>
      <c r="D1728" s="31"/>
      <c r="E1728" s="32"/>
      <c r="F1728" s="160">
        <v>153</v>
      </c>
      <c r="G1728" s="109">
        <v>293</v>
      </c>
      <c r="H1728" s="110">
        <v>341</v>
      </c>
      <c r="I1728" s="110">
        <v>355</v>
      </c>
      <c r="J1728" s="110">
        <v>371</v>
      </c>
      <c r="K1728" s="110">
        <v>419</v>
      </c>
      <c r="L1728" s="110">
        <v>216</v>
      </c>
      <c r="M1728" s="111"/>
      <c r="N1728" s="112">
        <v>0.41771102975895846</v>
      </c>
      <c r="O1728" s="112">
        <v>0.29641976083875587</v>
      </c>
      <c r="P1728" s="113">
        <v>0.31706258043593938</v>
      </c>
      <c r="Q1728" s="113">
        <v>0.29989626048907775</v>
      </c>
      <c r="R1728" s="113">
        <v>0.30800770845364533</v>
      </c>
      <c r="S1728" s="207">
        <v>0.41597968087139658</v>
      </c>
      <c r="T1728" s="113">
        <v>0.5144119875284332</v>
      </c>
      <c r="U1728" s="111"/>
      <c r="V1728" s="114">
        <v>62.254862000000003</v>
      </c>
      <c r="W1728" s="114">
        <v>70.33</v>
      </c>
      <c r="X1728" s="115">
        <v>75.912989746163149</v>
      </c>
      <c r="Y1728" s="115">
        <v>77.454723290984361</v>
      </c>
      <c r="Z1728" s="115">
        <v>80.461699277528652</v>
      </c>
      <c r="AA1728" s="119">
        <v>84.972371790080615</v>
      </c>
      <c r="AB1728" s="115">
        <v>87.934510820836465</v>
      </c>
      <c r="AC1728" s="115"/>
      <c r="AD1728" s="116">
        <v>99.817981428504737</v>
      </c>
      <c r="AE1728" s="116">
        <v>99.837211608473297</v>
      </c>
      <c r="AF1728" s="115">
        <v>100</v>
      </c>
      <c r="AG1728" s="115">
        <v>100</v>
      </c>
      <c r="AH1728" s="115">
        <v>100</v>
      </c>
      <c r="AI1728" s="119">
        <v>88.04204832647747</v>
      </c>
      <c r="AJ1728" s="117">
        <v>75</v>
      </c>
      <c r="AK1728" s="115"/>
      <c r="AL1728" s="118">
        <v>7.2327207520891355</v>
      </c>
      <c r="AM1728" s="118">
        <v>7.5337013888888897</v>
      </c>
      <c r="AN1728" s="115">
        <v>8.596241057718256</v>
      </c>
      <c r="AO1728" s="115">
        <v>8.5478811594202888</v>
      </c>
      <c r="AP1728" s="115">
        <v>8.7103352380952366</v>
      </c>
      <c r="AQ1728" s="119">
        <v>8.6050892572996247</v>
      </c>
      <c r="AR1728" s="115">
        <v>8.2326999999999995</v>
      </c>
      <c r="AS1728" s="115"/>
      <c r="AT1728" s="118">
        <v>503.21371785928557</v>
      </c>
      <c r="AU1728" s="118">
        <v>168.83950683777252</v>
      </c>
      <c r="AV1728" s="119">
        <v>168.83950683777252</v>
      </c>
      <c r="AW1728" s="119">
        <v>145.32074459355206</v>
      </c>
      <c r="AX1728" s="119">
        <v>146.70030864177181</v>
      </c>
      <c r="AY1728" s="119">
        <v>308.28480925703298</v>
      </c>
      <c r="AZ1728" s="119">
        <v>583.81938955281282</v>
      </c>
      <c r="BA1728" s="119"/>
    </row>
    <row r="1729" spans="1:53" x14ac:dyDescent="0.25">
      <c r="A1729" s="180" t="s">
        <v>3078</v>
      </c>
      <c r="B1729" s="181">
        <v>11</v>
      </c>
      <c r="C1729" s="182" t="s">
        <v>3079</v>
      </c>
      <c r="D1729" s="31"/>
      <c r="E1729" s="32"/>
      <c r="F1729" s="160">
        <v>1546</v>
      </c>
      <c r="G1729" s="109">
        <v>1439</v>
      </c>
      <c r="H1729" s="110">
        <v>1432</v>
      </c>
      <c r="I1729" s="110">
        <v>1409</v>
      </c>
      <c r="J1729" s="110">
        <v>1385</v>
      </c>
      <c r="K1729" s="110">
        <v>1315</v>
      </c>
      <c r="L1729" s="110">
        <v>1109</v>
      </c>
      <c r="M1729" s="111"/>
      <c r="N1729" s="112">
        <v>0.40497471965729959</v>
      </c>
      <c r="O1729" s="112">
        <v>0.29350817121497524</v>
      </c>
      <c r="P1729" s="113">
        <v>0.3273778587166466</v>
      </c>
      <c r="Q1729" s="113">
        <v>0.2905711389301826</v>
      </c>
      <c r="R1729" s="113">
        <v>0.29672898818221233</v>
      </c>
      <c r="S1729" s="207">
        <v>0.30136366043464768</v>
      </c>
      <c r="T1729" s="113">
        <v>0.33662064693512922</v>
      </c>
      <c r="U1729" s="111"/>
      <c r="V1729" s="114">
        <v>70.193021900000005</v>
      </c>
      <c r="W1729" s="114">
        <v>69.930000000000007</v>
      </c>
      <c r="X1729" s="115">
        <v>70.643490071299695</v>
      </c>
      <c r="Y1729" s="115">
        <v>70.078491686262268</v>
      </c>
      <c r="Z1729" s="115">
        <v>71.046897422053036</v>
      </c>
      <c r="AA1729" s="119">
        <v>69.380883792045097</v>
      </c>
      <c r="AB1729" s="115">
        <v>67.95381052927435</v>
      </c>
      <c r="AC1729" s="115"/>
      <c r="AD1729" s="116">
        <v>61.15058073758717</v>
      </c>
      <c r="AE1729" s="116">
        <v>61.159114103066393</v>
      </c>
      <c r="AF1729" s="115">
        <v>61.171657616204335</v>
      </c>
      <c r="AG1729" s="115">
        <v>61.166719364473231</v>
      </c>
      <c r="AH1729" s="115">
        <v>61.158000705748428</v>
      </c>
      <c r="AI1729" s="119">
        <v>57.034916056457405</v>
      </c>
      <c r="AJ1729" s="117">
        <v>52.542372881355938</v>
      </c>
      <c r="AK1729" s="115"/>
      <c r="AL1729" s="118">
        <v>6.3331479381443305</v>
      </c>
      <c r="AM1729" s="118">
        <v>6.8505164383561636</v>
      </c>
      <c r="AN1729" s="115">
        <v>7.6837159803379231</v>
      </c>
      <c r="AO1729" s="115">
        <v>7.5991951364175563</v>
      </c>
      <c r="AP1729" s="115">
        <v>7.781434929906542</v>
      </c>
      <c r="AQ1729" s="119">
        <v>7.6625963851469692</v>
      </c>
      <c r="AR1729" s="115">
        <v>7.2706</v>
      </c>
      <c r="AS1729" s="115"/>
      <c r="AT1729" s="118">
        <v>526.95396518571943</v>
      </c>
      <c r="AU1729" s="118">
        <v>213.45882508788327</v>
      </c>
      <c r="AV1729" s="119">
        <v>260.82937785913583</v>
      </c>
      <c r="AW1729" s="119">
        <v>196.04933714673487</v>
      </c>
      <c r="AX1729" s="119">
        <v>200.33415070258908</v>
      </c>
      <c r="AY1729" s="119">
        <v>222.96355280722491</v>
      </c>
      <c r="AZ1729" s="119">
        <v>326.91780064228743</v>
      </c>
      <c r="BA1729" s="119"/>
    </row>
    <row r="1730" spans="1:53" x14ac:dyDescent="0.25">
      <c r="A1730" s="180" t="s">
        <v>3080</v>
      </c>
      <c r="B1730" s="181">
        <v>12</v>
      </c>
      <c r="C1730" s="182" t="s">
        <v>3081</v>
      </c>
      <c r="D1730" s="31"/>
      <c r="E1730" s="32"/>
      <c r="F1730" s="160">
        <v>494</v>
      </c>
      <c r="G1730" s="109">
        <v>435</v>
      </c>
      <c r="H1730" s="110">
        <v>432</v>
      </c>
      <c r="I1730" s="110">
        <v>425</v>
      </c>
      <c r="J1730" s="110">
        <v>418</v>
      </c>
      <c r="K1730" s="110">
        <v>396</v>
      </c>
      <c r="L1730" s="110">
        <v>331</v>
      </c>
      <c r="M1730" s="111"/>
      <c r="N1730" s="112">
        <v>0.39411990903160821</v>
      </c>
      <c r="O1730" s="112">
        <v>0.24489943834298486</v>
      </c>
      <c r="P1730" s="113">
        <v>0.24095835486510747</v>
      </c>
      <c r="Q1730" s="113">
        <v>0.2357969402227548</v>
      </c>
      <c r="R1730" s="113">
        <v>0.24642925242083819</v>
      </c>
      <c r="S1730" s="207">
        <v>0.26305507174247078</v>
      </c>
      <c r="T1730" s="113">
        <v>0.30374624876978173</v>
      </c>
      <c r="U1730" s="111"/>
      <c r="V1730" s="114">
        <v>63.564249200000006</v>
      </c>
      <c r="W1730" s="114">
        <v>69.33</v>
      </c>
      <c r="X1730" s="115">
        <v>73.683107178460247</v>
      </c>
      <c r="Y1730" s="115">
        <v>74.604651669758312</v>
      </c>
      <c r="Z1730" s="115">
        <v>77.1230268272232</v>
      </c>
      <c r="AA1730" s="119">
        <v>79.379401472584959</v>
      </c>
      <c r="AB1730" s="115">
        <v>80.544922533543996</v>
      </c>
      <c r="AC1730" s="115"/>
      <c r="AD1730" s="116">
        <v>50.158680550091283</v>
      </c>
      <c r="AE1730" s="116">
        <v>50.177022554671005</v>
      </c>
      <c r="AF1730" s="115">
        <v>50.203984153348777</v>
      </c>
      <c r="AG1730" s="115">
        <v>50.193369650068909</v>
      </c>
      <c r="AH1730" s="115">
        <v>50.174629367744352</v>
      </c>
      <c r="AI1730" s="119">
        <v>34.129987255500964</v>
      </c>
      <c r="AJ1730" s="117">
        <v>16.666666666666664</v>
      </c>
      <c r="AK1730" s="115"/>
      <c r="AL1730" s="118">
        <v>8.6067860759493673</v>
      </c>
      <c r="AM1730" s="118">
        <v>8.7602548192771081</v>
      </c>
      <c r="AN1730" s="115">
        <v>7.033062591236499</v>
      </c>
      <c r="AO1730" s="115">
        <v>6.9323926724137932</v>
      </c>
      <c r="AP1730" s="115">
        <v>7.1272579831932781</v>
      </c>
      <c r="AQ1730" s="119">
        <v>6.657590347308826</v>
      </c>
      <c r="AR1730" s="115">
        <v>6.6044999999999998</v>
      </c>
      <c r="AS1730" s="115"/>
      <c r="AT1730" s="118">
        <v>513.81581286603318</v>
      </c>
      <c r="AU1730" s="118">
        <v>133.81274606211275</v>
      </c>
      <c r="AV1730" s="119">
        <v>133.81274606211275</v>
      </c>
      <c r="AW1730" s="119">
        <v>126.77435128651948</v>
      </c>
      <c r="AX1730" s="119">
        <v>132.87359624156403</v>
      </c>
      <c r="AY1730" s="119">
        <v>179.89034779983922</v>
      </c>
      <c r="AZ1730" s="119">
        <v>349.23335085032306</v>
      </c>
      <c r="BA1730" s="119"/>
    </row>
    <row r="1731" spans="1:53" x14ac:dyDescent="0.25">
      <c r="A1731" s="180" t="s">
        <v>3082</v>
      </c>
      <c r="B1731" s="181">
        <v>13</v>
      </c>
      <c r="C1731" s="182" t="s">
        <v>3083</v>
      </c>
      <c r="D1731" s="31"/>
      <c r="E1731" s="32"/>
      <c r="F1731" s="160">
        <v>435</v>
      </c>
      <c r="G1731" s="109">
        <v>256</v>
      </c>
      <c r="H1731" s="110">
        <v>236</v>
      </c>
      <c r="I1731" s="110">
        <v>225</v>
      </c>
      <c r="J1731" s="110">
        <v>216</v>
      </c>
      <c r="K1731" s="110">
        <v>188</v>
      </c>
      <c r="L1731" s="110">
        <v>149</v>
      </c>
      <c r="M1731" s="111"/>
      <c r="N1731" s="112">
        <v>0.47547722972517181</v>
      </c>
      <c r="O1731" s="112">
        <v>0.32252292324769005</v>
      </c>
      <c r="P1731" s="113">
        <v>0.35372609515616427</v>
      </c>
      <c r="Q1731" s="113">
        <v>0.30335353234477819</v>
      </c>
      <c r="R1731" s="113">
        <v>0.31781312654506388</v>
      </c>
      <c r="S1731" s="207">
        <v>0.40970412556865854</v>
      </c>
      <c r="T1731" s="113">
        <v>0.43310902469162654</v>
      </c>
      <c r="U1731" s="111"/>
      <c r="V1731" s="114">
        <v>69.497409950000005</v>
      </c>
      <c r="W1731" s="114">
        <v>70.790000000000006</v>
      </c>
      <c r="X1731" s="115">
        <v>72.1906302002469</v>
      </c>
      <c r="Y1731" s="115">
        <v>72.301451445991106</v>
      </c>
      <c r="Z1731" s="115">
        <v>73.064424111129497</v>
      </c>
      <c r="AA1731" s="119">
        <v>73.434212938489168</v>
      </c>
      <c r="AB1731" s="115">
        <v>73.546334269851258</v>
      </c>
      <c r="AC1731" s="115"/>
      <c r="AD1731" s="116">
        <v>99.808373648841837</v>
      </c>
      <c r="AE1731" s="116">
        <v>99.828618886397635</v>
      </c>
      <c r="AF1731" s="115">
        <v>100</v>
      </c>
      <c r="AG1731" s="115">
        <v>100</v>
      </c>
      <c r="AH1731" s="115">
        <v>100</v>
      </c>
      <c r="AI1731" s="119">
        <v>64.084834818326271</v>
      </c>
      <c r="AJ1731" s="117">
        <v>25</v>
      </c>
      <c r="AK1731" s="115"/>
      <c r="AL1731" s="118">
        <v>9.1487894097222213</v>
      </c>
      <c r="AM1731" s="118">
        <v>9.5600887366818874</v>
      </c>
      <c r="AN1731" s="115">
        <v>8.9112597569479028</v>
      </c>
      <c r="AO1731" s="115">
        <v>8.7673914285714289</v>
      </c>
      <c r="AP1731" s="115">
        <v>8.9013068181818156</v>
      </c>
      <c r="AQ1731" s="119">
        <v>8.4956866643107389</v>
      </c>
      <c r="AR1731" s="115">
        <v>8.1407000000000007</v>
      </c>
      <c r="AS1731" s="115"/>
      <c r="AT1731" s="118">
        <v>532.13620636503265</v>
      </c>
      <c r="AU1731" s="118">
        <v>181.71097048089092</v>
      </c>
      <c r="AV1731" s="119">
        <v>231.01287439186703</v>
      </c>
      <c r="AW1731" s="119">
        <v>159.60915272742315</v>
      </c>
      <c r="AX1731" s="119">
        <v>174.6802349400748</v>
      </c>
      <c r="AY1731" s="119">
        <v>417.02863373407672</v>
      </c>
      <c r="AZ1731" s="119">
        <v>775.81368544601969</v>
      </c>
      <c r="BA1731" s="119"/>
    </row>
    <row r="1732" spans="1:53" x14ac:dyDescent="0.25">
      <c r="A1732" s="180" t="s">
        <v>3084</v>
      </c>
      <c r="B1732" s="181">
        <v>14</v>
      </c>
      <c r="C1732" s="182" t="s">
        <v>3085</v>
      </c>
      <c r="D1732" s="31"/>
      <c r="E1732" s="32"/>
      <c r="F1732" s="160">
        <v>522</v>
      </c>
      <c r="G1732" s="109">
        <v>1001</v>
      </c>
      <c r="H1732" s="110">
        <v>1127</v>
      </c>
      <c r="I1732" s="110">
        <v>1167</v>
      </c>
      <c r="J1732" s="110">
        <v>1207</v>
      </c>
      <c r="K1732" s="110">
        <v>1330</v>
      </c>
      <c r="L1732" s="110">
        <v>596</v>
      </c>
      <c r="M1732" s="111"/>
      <c r="N1732" s="112">
        <v>0.41724269166797839</v>
      </c>
      <c r="O1732" s="112">
        <v>0.31033855289612505</v>
      </c>
      <c r="P1732" s="113">
        <v>0.34212472316475989</v>
      </c>
      <c r="Q1732" s="113">
        <v>0.3106806766011932</v>
      </c>
      <c r="R1732" s="113">
        <v>0.32165769384276743</v>
      </c>
      <c r="S1732" s="207">
        <v>0.46988876499128551</v>
      </c>
      <c r="T1732" s="113">
        <v>0.59165132875177817</v>
      </c>
      <c r="U1732" s="111"/>
      <c r="V1732" s="114">
        <v>60.625567700000005</v>
      </c>
      <c r="W1732" s="114">
        <v>71.099999999999994</v>
      </c>
      <c r="X1732" s="115">
        <v>78.355251593999412</v>
      </c>
      <c r="Y1732" s="115">
        <v>80.530139881894144</v>
      </c>
      <c r="Z1732" s="115">
        <v>84.067895295912322</v>
      </c>
      <c r="AA1732" s="119">
        <v>90.392675548865554</v>
      </c>
      <c r="AB1732" s="115">
        <v>94.565955188769195</v>
      </c>
      <c r="AC1732" s="115"/>
      <c r="AD1732" s="116">
        <v>91.579557332684075</v>
      </c>
      <c r="AE1732" s="116">
        <v>91.593071362087159</v>
      </c>
      <c r="AF1732" s="115">
        <v>91.666666666666657</v>
      </c>
      <c r="AG1732" s="115">
        <v>91.666666666666657</v>
      </c>
      <c r="AH1732" s="115">
        <v>91.666666666666657</v>
      </c>
      <c r="AI1732" s="119">
        <v>87.214133943729848</v>
      </c>
      <c r="AJ1732" s="117">
        <v>82.35294117647058</v>
      </c>
      <c r="AK1732" s="115"/>
      <c r="AL1732" s="118">
        <v>7.5040932926829269</v>
      </c>
      <c r="AM1732" s="118">
        <v>7.8666067415730341</v>
      </c>
      <c r="AN1732" s="115">
        <v>9.7849608252281683</v>
      </c>
      <c r="AO1732" s="115">
        <v>9.6649201141226833</v>
      </c>
      <c r="AP1732" s="115">
        <v>9.8649161422708627</v>
      </c>
      <c r="AQ1732" s="119">
        <v>9.6972351945435662</v>
      </c>
      <c r="AR1732" s="115">
        <v>9.0489999999999995</v>
      </c>
      <c r="AS1732" s="115"/>
      <c r="AT1732" s="118">
        <v>532.19206383629705</v>
      </c>
      <c r="AU1732" s="118">
        <v>188.29019617748892</v>
      </c>
      <c r="AV1732" s="119">
        <v>189.61315294623324</v>
      </c>
      <c r="AW1732" s="119">
        <v>147.09169286802353</v>
      </c>
      <c r="AX1732" s="119">
        <v>150.48804615667029</v>
      </c>
      <c r="AY1732" s="119">
        <v>371.92826875715036</v>
      </c>
      <c r="AZ1732" s="119">
        <v>714.10123319463185</v>
      </c>
      <c r="BA1732" s="119"/>
    </row>
    <row r="1733" spans="1:53" x14ac:dyDescent="0.25">
      <c r="A1733" s="180" t="s">
        <v>3086</v>
      </c>
      <c r="B1733" s="181">
        <v>15</v>
      </c>
      <c r="C1733" s="182" t="s">
        <v>3087</v>
      </c>
      <c r="D1733" s="31"/>
      <c r="E1733" s="32"/>
      <c r="F1733" s="160">
        <v>802</v>
      </c>
      <c r="G1733" s="109">
        <v>668</v>
      </c>
      <c r="H1733" s="110">
        <v>649</v>
      </c>
      <c r="I1733" s="110">
        <v>633</v>
      </c>
      <c r="J1733" s="110">
        <v>617</v>
      </c>
      <c r="K1733" s="110">
        <v>570</v>
      </c>
      <c r="L1733" s="110">
        <v>637</v>
      </c>
      <c r="M1733" s="111"/>
      <c r="N1733" s="112">
        <v>0.39039921683969964</v>
      </c>
      <c r="O1733" s="112">
        <v>0.23636818793986641</v>
      </c>
      <c r="P1733" s="113">
        <v>0.25860795703540446</v>
      </c>
      <c r="Q1733" s="113">
        <v>0.25303229534343785</v>
      </c>
      <c r="R1733" s="113">
        <v>0.27400861201800458</v>
      </c>
      <c r="S1733" s="207">
        <v>0.40938236807800749</v>
      </c>
      <c r="T1733" s="113">
        <v>0.52464326607758183</v>
      </c>
      <c r="U1733" s="111"/>
      <c r="V1733" s="114">
        <v>67.760239999999996</v>
      </c>
      <c r="W1733" s="114">
        <v>70.09</v>
      </c>
      <c r="X1733" s="115">
        <v>72.21570892390281</v>
      </c>
      <c r="Y1733" s="115">
        <v>72.377002958328902</v>
      </c>
      <c r="Z1733" s="115">
        <v>73.831829551951046</v>
      </c>
      <c r="AA1733" s="119">
        <v>74.552300881065321</v>
      </c>
      <c r="AB1733" s="115">
        <v>74.946898166399095</v>
      </c>
      <c r="AC1733" s="115"/>
      <c r="AD1733" s="116">
        <v>50.086065919184229</v>
      </c>
      <c r="AE1733" s="116">
        <v>50.096014343757531</v>
      </c>
      <c r="AF1733" s="115">
        <v>50.110637905193045</v>
      </c>
      <c r="AG1733" s="115">
        <v>50.104880759903715</v>
      </c>
      <c r="AH1733" s="115">
        <v>50.094716315533518</v>
      </c>
      <c r="AI1733" s="119">
        <v>54.492165262684239</v>
      </c>
      <c r="AJ1733" s="117">
        <v>59.259259259259252</v>
      </c>
      <c r="AK1733" s="115"/>
      <c r="AL1733" s="118">
        <v>7.0826899371069185</v>
      </c>
      <c r="AM1733" s="118">
        <v>7.4096196911196914</v>
      </c>
      <c r="AN1733" s="115">
        <v>7.9807368775778915</v>
      </c>
      <c r="AO1733" s="115">
        <v>7.8702800539083544</v>
      </c>
      <c r="AP1733" s="115">
        <v>8.0422277044854891</v>
      </c>
      <c r="AQ1733" s="119">
        <v>7.9901269084573983</v>
      </c>
      <c r="AR1733" s="115">
        <v>7.7819000000000003</v>
      </c>
      <c r="AS1733" s="115"/>
      <c r="AT1733" s="118">
        <v>511.77448377782258</v>
      </c>
      <c r="AU1733" s="118">
        <v>132.37128278604331</v>
      </c>
      <c r="AV1733" s="119">
        <v>151.00224340665426</v>
      </c>
      <c r="AW1733" s="119">
        <v>144.27687003049348</v>
      </c>
      <c r="AX1733" s="119">
        <v>167.78108843831751</v>
      </c>
      <c r="AY1733" s="119">
        <v>455.16426581409178</v>
      </c>
      <c r="AZ1733" s="119">
        <v>890.85156459236111</v>
      </c>
      <c r="BA1733" s="119"/>
    </row>
    <row r="1734" spans="1:53" x14ac:dyDescent="0.25">
      <c r="A1734" s="180" t="s">
        <v>3088</v>
      </c>
      <c r="B1734" s="181">
        <v>16</v>
      </c>
      <c r="C1734" s="182" t="s">
        <v>3089</v>
      </c>
      <c r="D1734" s="31"/>
      <c r="E1734" s="32"/>
      <c r="F1734" s="160">
        <v>914</v>
      </c>
      <c r="G1734" s="109">
        <v>926</v>
      </c>
      <c r="H1734" s="110">
        <v>970</v>
      </c>
      <c r="I1734" s="110">
        <v>964</v>
      </c>
      <c r="J1734" s="110">
        <v>959</v>
      </c>
      <c r="K1734" s="110">
        <v>941</v>
      </c>
      <c r="L1734" s="110">
        <v>941</v>
      </c>
      <c r="M1734" s="111"/>
      <c r="N1734" s="112">
        <v>0.31261738981284054</v>
      </c>
      <c r="O1734" s="112">
        <v>0.25401458166470969</v>
      </c>
      <c r="P1734" s="113">
        <v>0.30877390728104193</v>
      </c>
      <c r="Q1734" s="113">
        <v>0.29033102091353308</v>
      </c>
      <c r="R1734" s="113">
        <v>0.30994721444405154</v>
      </c>
      <c r="S1734" s="207">
        <v>0.4571364402796862</v>
      </c>
      <c r="T1734" s="113">
        <v>0.60608716391073048</v>
      </c>
      <c r="U1734" s="111"/>
      <c r="V1734" s="114">
        <v>57.218185099999999</v>
      </c>
      <c r="W1734" s="114">
        <v>69.39</v>
      </c>
      <c r="X1734" s="115">
        <v>77.470345109789605</v>
      </c>
      <c r="Y1734" s="115">
        <v>79.984952077978704</v>
      </c>
      <c r="Z1734" s="115">
        <v>84.122354438613755</v>
      </c>
      <c r="AA1734" s="119">
        <v>91.121287516179109</v>
      </c>
      <c r="AB1734" s="115">
        <v>95.685467515096661</v>
      </c>
      <c r="AC1734" s="115"/>
      <c r="AD1734" s="116">
        <v>18.590494667540892</v>
      </c>
      <c r="AE1734" s="116">
        <v>18.610746356733905</v>
      </c>
      <c r="AF1734" s="115">
        <v>18.640515072263124</v>
      </c>
      <c r="AG1734" s="115">
        <v>18.628795436035357</v>
      </c>
      <c r="AH1734" s="115">
        <v>18.608104002262309</v>
      </c>
      <c r="AI1734" s="119">
        <v>35.259705065717753</v>
      </c>
      <c r="AJ1734" s="117">
        <v>53.333333333333336</v>
      </c>
      <c r="AK1734" s="115"/>
      <c r="AL1734" s="118">
        <v>8.0275964028776983</v>
      </c>
      <c r="AM1734" s="118">
        <v>8.3956927392739278</v>
      </c>
      <c r="AN1734" s="115">
        <v>7.6025169257495522</v>
      </c>
      <c r="AO1734" s="115">
        <v>7.4753670886075962</v>
      </c>
      <c r="AP1734" s="115">
        <v>7.6593434163701071</v>
      </c>
      <c r="AQ1734" s="119">
        <v>8.1559953611069886</v>
      </c>
      <c r="AR1734" s="115">
        <v>8.8584999999999994</v>
      </c>
      <c r="AS1734" s="115"/>
      <c r="AT1734" s="118">
        <v>526.18485706424542</v>
      </c>
      <c r="AU1734" s="118">
        <v>220.73384179866875</v>
      </c>
      <c r="AV1734" s="119">
        <v>335.66511648704267</v>
      </c>
      <c r="AW1734" s="119">
        <v>276.24562908536598</v>
      </c>
      <c r="AX1734" s="119">
        <v>303.81178181477441</v>
      </c>
      <c r="AY1734" s="119">
        <v>572.87015556749975</v>
      </c>
      <c r="AZ1734" s="119">
        <v>939.75688560642448</v>
      </c>
      <c r="BA1734" s="119"/>
    </row>
    <row r="1735" spans="1:53" x14ac:dyDescent="0.25">
      <c r="A1735" s="180" t="s">
        <v>3090</v>
      </c>
      <c r="B1735" s="181">
        <v>17</v>
      </c>
      <c r="C1735" s="182" t="s">
        <v>3091</v>
      </c>
      <c r="D1735" s="31"/>
      <c r="E1735" s="32"/>
      <c r="F1735" s="160">
        <v>490</v>
      </c>
      <c r="G1735" s="109">
        <v>467</v>
      </c>
      <c r="H1735" s="110">
        <v>491</v>
      </c>
      <c r="I1735" s="110">
        <v>490</v>
      </c>
      <c r="J1735" s="110">
        <v>489</v>
      </c>
      <c r="K1735" s="110">
        <v>484</v>
      </c>
      <c r="L1735" s="110">
        <v>432</v>
      </c>
      <c r="M1735" s="111"/>
      <c r="N1735" s="112">
        <v>0.47470388934969543</v>
      </c>
      <c r="O1735" s="112">
        <v>0.30686457786209115</v>
      </c>
      <c r="P1735" s="113">
        <v>0.3458547280376037</v>
      </c>
      <c r="Q1735" s="113">
        <v>0.29194674507655527</v>
      </c>
      <c r="R1735" s="113">
        <v>0.31365726242609726</v>
      </c>
      <c r="S1735" s="207">
        <v>0.4013800175232094</v>
      </c>
      <c r="T1735" s="113">
        <v>0.44366838513207063</v>
      </c>
      <c r="U1735" s="111"/>
      <c r="V1735" s="114">
        <v>69.158903600000002</v>
      </c>
      <c r="W1735" s="114">
        <v>69.95</v>
      </c>
      <c r="X1735" s="115">
        <v>71.336862486026362</v>
      </c>
      <c r="Y1735" s="115">
        <v>71.231937923270124</v>
      </c>
      <c r="Z1735" s="115">
        <v>72.056739887436024</v>
      </c>
      <c r="AA1735" s="119">
        <v>71.407245713722432</v>
      </c>
      <c r="AB1735" s="115">
        <v>70.577387044233404</v>
      </c>
      <c r="AC1735" s="115"/>
      <c r="AD1735" s="116">
        <v>99.801249235956192</v>
      </c>
      <c r="AE1735" s="116">
        <v>99.822247164519496</v>
      </c>
      <c r="AF1735" s="115">
        <v>100</v>
      </c>
      <c r="AG1735" s="115">
        <v>100</v>
      </c>
      <c r="AH1735" s="115">
        <v>100</v>
      </c>
      <c r="AI1735" s="119">
        <v>69.530740954742214</v>
      </c>
      <c r="AJ1735" s="117">
        <v>36.363636363636367</v>
      </c>
      <c r="AK1735" s="115"/>
      <c r="AL1735" s="118">
        <v>9.4046885608856066</v>
      </c>
      <c r="AM1735" s="118">
        <v>9.7268674757281559</v>
      </c>
      <c r="AN1735" s="115">
        <v>8.5989991620986714</v>
      </c>
      <c r="AO1735" s="115">
        <v>8.4935513595166157</v>
      </c>
      <c r="AP1735" s="115">
        <v>8.6610943283582102</v>
      </c>
      <c r="AQ1735" s="119">
        <v>8.1603304005703592</v>
      </c>
      <c r="AR1735" s="115">
        <v>7.8650000000000002</v>
      </c>
      <c r="AS1735" s="115"/>
      <c r="AT1735" s="118">
        <v>525.06504779125839</v>
      </c>
      <c r="AU1735" s="118">
        <v>162.36745150138947</v>
      </c>
      <c r="AV1735" s="119">
        <v>225.82900232515672</v>
      </c>
      <c r="AW1735" s="119">
        <v>150.94522315712535</v>
      </c>
      <c r="AX1735" s="119">
        <v>174.52751462322391</v>
      </c>
      <c r="AY1735" s="119">
        <v>404.28828296366913</v>
      </c>
      <c r="AZ1735" s="119">
        <v>754.10004483904993</v>
      </c>
      <c r="BA1735" s="119"/>
    </row>
    <row r="1736" spans="1:53" x14ac:dyDescent="0.25">
      <c r="A1736" s="180" t="s">
        <v>3092</v>
      </c>
      <c r="B1736" s="181">
        <v>18</v>
      </c>
      <c r="C1736" s="182" t="s">
        <v>2979</v>
      </c>
      <c r="D1736" s="31"/>
      <c r="E1736" s="32"/>
      <c r="F1736" s="160">
        <v>1199</v>
      </c>
      <c r="G1736" s="109">
        <v>960</v>
      </c>
      <c r="H1736" s="110">
        <v>921</v>
      </c>
      <c r="I1736" s="110">
        <v>888</v>
      </c>
      <c r="J1736" s="110">
        <v>855</v>
      </c>
      <c r="K1736" s="110">
        <v>762</v>
      </c>
      <c r="L1736" s="110">
        <v>546</v>
      </c>
      <c r="M1736" s="111"/>
      <c r="N1736" s="112">
        <v>0.3930542490205583</v>
      </c>
      <c r="O1736" s="112">
        <v>0.30942289491117553</v>
      </c>
      <c r="P1736" s="113">
        <v>0.54377147923277414</v>
      </c>
      <c r="Q1736" s="113">
        <v>0.53947478405264215</v>
      </c>
      <c r="R1736" s="113">
        <v>0.59285563618315074</v>
      </c>
      <c r="S1736" s="207">
        <v>0.58934378552911115</v>
      </c>
      <c r="T1736" s="113">
        <v>0.57660854688377239</v>
      </c>
      <c r="U1736" s="111"/>
      <c r="V1736" s="114">
        <v>65.513450599999999</v>
      </c>
      <c r="W1736" s="114">
        <v>70.19</v>
      </c>
      <c r="X1736" s="115">
        <v>73.741446327485065</v>
      </c>
      <c r="Y1736" s="115">
        <v>74.585912578834098</v>
      </c>
      <c r="Z1736" s="115">
        <v>76.427592792716695</v>
      </c>
      <c r="AA1736" s="119">
        <v>79.048411054181088</v>
      </c>
      <c r="AB1736" s="115">
        <v>80.748083391272445</v>
      </c>
      <c r="AC1736" s="115"/>
      <c r="AD1736" s="116">
        <v>73.335670681845528</v>
      </c>
      <c r="AE1736" s="116">
        <v>73.347543844852282</v>
      </c>
      <c r="AF1736" s="115">
        <v>73.364996651312595</v>
      </c>
      <c r="AG1736" s="115">
        <v>73.35812566144179</v>
      </c>
      <c r="AH1736" s="115">
        <v>73.345994684924747</v>
      </c>
      <c r="AI1736" s="119">
        <v>65.361103361773075</v>
      </c>
      <c r="AJ1736" s="117">
        <v>56.666666666666664</v>
      </c>
      <c r="AK1736" s="115"/>
      <c r="AL1736" s="118">
        <v>5.7594016891891888</v>
      </c>
      <c r="AM1736" s="118">
        <v>6.0546290519877672</v>
      </c>
      <c r="AN1736" s="115">
        <v>9.8436166702802019</v>
      </c>
      <c r="AO1736" s="115">
        <v>9.7460311011904768</v>
      </c>
      <c r="AP1736" s="115">
        <v>9.8703510948905127</v>
      </c>
      <c r="AQ1736" s="119">
        <v>9.3033927758404502</v>
      </c>
      <c r="AR1736" s="115">
        <v>7.7607999999999997</v>
      </c>
      <c r="AS1736" s="115"/>
      <c r="AT1736" s="118">
        <v>525.22807818733679</v>
      </c>
      <c r="AU1736" s="118">
        <v>241.82531836942687</v>
      </c>
      <c r="AV1736" s="119">
        <v>791.82082844891863</v>
      </c>
      <c r="AW1736" s="119">
        <v>765.91730100952634</v>
      </c>
      <c r="AX1736" s="119">
        <v>963.17227775162735</v>
      </c>
      <c r="AY1736" s="119">
        <v>988.11874872309261</v>
      </c>
      <c r="AZ1736" s="119">
        <v>1077.820411482116</v>
      </c>
      <c r="BA1736" s="119"/>
    </row>
    <row r="1737" spans="1:53" x14ac:dyDescent="0.25">
      <c r="A1737" s="180" t="s">
        <v>3093</v>
      </c>
      <c r="B1737" s="181">
        <v>19</v>
      </c>
      <c r="C1737" s="182" t="s">
        <v>3094</v>
      </c>
      <c r="D1737" s="31"/>
      <c r="E1737" s="32"/>
      <c r="F1737" s="160">
        <v>475</v>
      </c>
      <c r="G1737" s="109">
        <v>771</v>
      </c>
      <c r="H1737" s="110">
        <v>838</v>
      </c>
      <c r="I1737" s="110">
        <v>852</v>
      </c>
      <c r="J1737" s="110">
        <v>869</v>
      </c>
      <c r="K1737" s="110">
        <v>917</v>
      </c>
      <c r="L1737" s="110">
        <v>447</v>
      </c>
      <c r="M1737" s="111"/>
      <c r="N1737" s="112">
        <v>0.36090098132595289</v>
      </c>
      <c r="O1737" s="112">
        <v>0.21471766253799435</v>
      </c>
      <c r="P1737" s="113">
        <v>0.21865230331932944</v>
      </c>
      <c r="Q1737" s="113">
        <v>0.22745575962148615</v>
      </c>
      <c r="R1737" s="113">
        <v>0.25205395451172768</v>
      </c>
      <c r="S1737" s="207">
        <v>0.23791431266053251</v>
      </c>
      <c r="T1737" s="113">
        <v>0.30084457104104079</v>
      </c>
      <c r="U1737" s="111"/>
      <c r="V1737" s="114">
        <v>62.433414800000001</v>
      </c>
      <c r="W1737" s="114">
        <v>69.47</v>
      </c>
      <c r="X1737" s="115">
        <v>74.549710861025403</v>
      </c>
      <c r="Y1737" s="115">
        <v>75.817750704254038</v>
      </c>
      <c r="Z1737" s="115">
        <v>78.594203885835526</v>
      </c>
      <c r="AA1737" s="119">
        <v>81.495103997136084</v>
      </c>
      <c r="AB1737" s="115">
        <v>82.98432686854855</v>
      </c>
      <c r="AC1737" s="115"/>
      <c r="AD1737" s="116">
        <v>44.503338303787615</v>
      </c>
      <c r="AE1737" s="116">
        <v>44.508860905236872</v>
      </c>
      <c r="AF1737" s="115">
        <v>44.516978783699123</v>
      </c>
      <c r="AG1737" s="115">
        <v>44.513782858687669</v>
      </c>
      <c r="AH1737" s="115">
        <v>44.508140339633918</v>
      </c>
      <c r="AI1737" s="119">
        <v>42.35137903909083</v>
      </c>
      <c r="AJ1737" s="117">
        <v>40</v>
      </c>
      <c r="AK1737" s="115"/>
      <c r="AL1737" s="118">
        <v>6.4798303621169921</v>
      </c>
      <c r="AM1737" s="118">
        <v>6.8554941176470612</v>
      </c>
      <c r="AN1737" s="115">
        <v>6.3399820101270485</v>
      </c>
      <c r="AO1737" s="115">
        <v>6.2636630985915502</v>
      </c>
      <c r="AP1737" s="115">
        <v>6.495666120218579</v>
      </c>
      <c r="AQ1737" s="119">
        <v>5.8258271025484873</v>
      </c>
      <c r="AR1737" s="115">
        <v>5.2248000000000001</v>
      </c>
      <c r="AS1737" s="115"/>
      <c r="AT1737" s="118">
        <v>519.95979799963652</v>
      </c>
      <c r="AU1737" s="118">
        <v>117.70723160288843</v>
      </c>
      <c r="AV1737" s="119">
        <v>117.70723160288843</v>
      </c>
      <c r="AW1737" s="119">
        <v>126.55767751909914</v>
      </c>
      <c r="AX1737" s="119">
        <v>150.18786789988914</v>
      </c>
      <c r="AY1737" s="119">
        <v>136.74238277061522</v>
      </c>
      <c r="AZ1737" s="119">
        <v>258.60456181533993</v>
      </c>
      <c r="BA1737" s="119"/>
    </row>
    <row r="1738" spans="1:53" x14ac:dyDescent="0.25">
      <c r="A1738" s="180" t="s">
        <v>3095</v>
      </c>
      <c r="B1738" s="181">
        <v>20</v>
      </c>
      <c r="C1738" s="182" t="s">
        <v>3096</v>
      </c>
      <c r="D1738" s="31"/>
      <c r="E1738" s="32"/>
      <c r="F1738" s="160">
        <v>866</v>
      </c>
      <c r="G1738" s="109">
        <v>822</v>
      </c>
      <c r="H1738" s="110">
        <v>848</v>
      </c>
      <c r="I1738" s="110">
        <v>840</v>
      </c>
      <c r="J1738" s="110">
        <v>832</v>
      </c>
      <c r="K1738" s="110">
        <v>808</v>
      </c>
      <c r="L1738" s="110">
        <v>570</v>
      </c>
      <c r="M1738" s="111"/>
      <c r="N1738" s="112">
        <v>0.39630945007690033</v>
      </c>
      <c r="O1738" s="112">
        <v>0.24297440594778311</v>
      </c>
      <c r="P1738" s="113">
        <v>0.2353011664159754</v>
      </c>
      <c r="Q1738" s="113">
        <v>0.21590775456819483</v>
      </c>
      <c r="R1738" s="113">
        <v>0.23123701861972146</v>
      </c>
      <c r="S1738" s="207">
        <v>0.23898166001254775</v>
      </c>
      <c r="T1738" s="113">
        <v>0.31355667391011527</v>
      </c>
      <c r="U1738" s="111"/>
      <c r="V1738" s="114">
        <v>68.920833200000004</v>
      </c>
      <c r="W1738" s="114">
        <v>69.47</v>
      </c>
      <c r="X1738" s="115">
        <v>70.53431898847704</v>
      </c>
      <c r="Y1738" s="115">
        <v>70.243991910482592</v>
      </c>
      <c r="Z1738" s="115">
        <v>71.267078369539746</v>
      </c>
      <c r="AA1738" s="119">
        <v>70.50941159554354</v>
      </c>
      <c r="AB1738" s="115">
        <v>69.800615491448667</v>
      </c>
      <c r="AC1738" s="115"/>
      <c r="AD1738" s="116">
        <v>44.516433472668048</v>
      </c>
      <c r="AE1738" s="116">
        <v>44.523184035732385</v>
      </c>
      <c r="AF1738" s="115">
        <v>44.533106940908787</v>
      </c>
      <c r="AG1738" s="115">
        <v>44.529200395499537</v>
      </c>
      <c r="AH1738" s="115">
        <v>44.522303250908521</v>
      </c>
      <c r="AI1738" s="119">
        <v>51.942842501731548</v>
      </c>
      <c r="AJ1738" s="117">
        <v>60</v>
      </c>
      <c r="AK1738" s="115"/>
      <c r="AL1738" s="118">
        <v>8.1509727272727268</v>
      </c>
      <c r="AM1738" s="118">
        <v>8.6222007968127503</v>
      </c>
      <c r="AN1738" s="115">
        <v>7.1661843827747189</v>
      </c>
      <c r="AO1738" s="115">
        <v>7.127172685185184</v>
      </c>
      <c r="AP1738" s="115">
        <v>7.3023013667425971</v>
      </c>
      <c r="AQ1738" s="119">
        <v>6.7016712760475912</v>
      </c>
      <c r="AR1738" s="115">
        <v>6.3414999999999999</v>
      </c>
      <c r="AS1738" s="115"/>
      <c r="AT1738" s="118">
        <v>504.74780080770745</v>
      </c>
      <c r="AU1738" s="118">
        <v>138.15052609335393</v>
      </c>
      <c r="AV1738" s="119">
        <v>138.15052609335393</v>
      </c>
      <c r="AW1738" s="119">
        <v>115.49804194950168</v>
      </c>
      <c r="AX1738" s="119">
        <v>130.15932564887635</v>
      </c>
      <c r="AY1738" s="119">
        <v>139.75382719480331</v>
      </c>
      <c r="AZ1738" s="119">
        <v>267.32782574260381</v>
      </c>
      <c r="BA1738" s="119"/>
    </row>
    <row r="1739" spans="1:53" x14ac:dyDescent="0.25">
      <c r="A1739" s="180" t="s">
        <v>3097</v>
      </c>
      <c r="B1739" s="181">
        <v>21</v>
      </c>
      <c r="C1739" s="182" t="s">
        <v>775</v>
      </c>
      <c r="D1739" s="31"/>
      <c r="E1739" s="32"/>
      <c r="F1739" s="160">
        <v>472</v>
      </c>
      <c r="G1739" s="109">
        <v>441</v>
      </c>
      <c r="H1739" s="110">
        <v>464</v>
      </c>
      <c r="I1739" s="110">
        <v>461</v>
      </c>
      <c r="J1739" s="110">
        <v>458</v>
      </c>
      <c r="K1739" s="110">
        <v>448</v>
      </c>
      <c r="L1739" s="110">
        <v>229</v>
      </c>
      <c r="M1739" s="111"/>
      <c r="N1739" s="112">
        <v>0.34547213385529996</v>
      </c>
      <c r="O1739" s="112">
        <v>0.26206769997512575</v>
      </c>
      <c r="P1739" s="113">
        <v>0.37775637735913442</v>
      </c>
      <c r="Q1739" s="113">
        <v>0.36609403411940644</v>
      </c>
      <c r="R1739" s="113">
        <v>0.3952720373201507</v>
      </c>
      <c r="S1739" s="207">
        <v>0.40486283749821189</v>
      </c>
      <c r="T1739" s="113">
        <v>0.41127707413645614</v>
      </c>
      <c r="U1739" s="111"/>
      <c r="V1739" s="114">
        <v>69.497409950000005</v>
      </c>
      <c r="W1739" s="114">
        <v>69.819999999999993</v>
      </c>
      <c r="X1739" s="115">
        <v>70.844666105556712</v>
      </c>
      <c r="Y1739" s="115">
        <v>70.56620293178679</v>
      </c>
      <c r="Z1739" s="115">
        <v>71.390733501319971</v>
      </c>
      <c r="AA1739" s="119">
        <v>71.60560467021071</v>
      </c>
      <c r="AB1739" s="115">
        <v>71.923797922728141</v>
      </c>
      <c r="AC1739" s="115"/>
      <c r="AD1739" s="116">
        <v>20.306545253199051</v>
      </c>
      <c r="AE1739" s="116">
        <v>20.322248538161077</v>
      </c>
      <c r="AF1739" s="115">
        <v>20.345331384162389</v>
      </c>
      <c r="AG1739" s="115">
        <v>20.336243905800369</v>
      </c>
      <c r="AH1739" s="115">
        <v>20.320199640173225</v>
      </c>
      <c r="AI1739" s="119">
        <v>16.582657917835832</v>
      </c>
      <c r="AJ1739" s="117">
        <v>12.5</v>
      </c>
      <c r="AK1739" s="115"/>
      <c r="AL1739" s="118">
        <v>7.2184601023017914</v>
      </c>
      <c r="AM1739" s="118">
        <v>7.5647943793911017</v>
      </c>
      <c r="AN1739" s="115">
        <v>8.8251153231501913</v>
      </c>
      <c r="AO1739" s="115">
        <v>8.7064223826714802</v>
      </c>
      <c r="AP1739" s="115">
        <v>8.9198167952707585</v>
      </c>
      <c r="AQ1739" s="119">
        <v>8.4065636452972825</v>
      </c>
      <c r="AR1739" s="115">
        <v>7.5505000000000004</v>
      </c>
      <c r="AS1739" s="115"/>
      <c r="AT1739" s="118">
        <v>527.33500952595227</v>
      </c>
      <c r="AU1739" s="118">
        <v>241.77745966377381</v>
      </c>
      <c r="AV1739" s="119">
        <v>583.15052440712384</v>
      </c>
      <c r="AW1739" s="119">
        <v>541.39046836027023</v>
      </c>
      <c r="AX1739" s="119">
        <v>651.83781318681315</v>
      </c>
      <c r="AY1739" s="119">
        <v>793.19874353165505</v>
      </c>
      <c r="AZ1739" s="119">
        <v>1009.5741408860868</v>
      </c>
      <c r="BA1739" s="119"/>
    </row>
    <row r="1740" spans="1:53" x14ac:dyDescent="0.25">
      <c r="A1740" s="180" t="s">
        <v>3098</v>
      </c>
      <c r="B1740" s="181">
        <v>22</v>
      </c>
      <c r="C1740" s="182" t="s">
        <v>3099</v>
      </c>
      <c r="D1740" s="31"/>
      <c r="E1740" s="32"/>
      <c r="F1740" s="160">
        <v>793</v>
      </c>
      <c r="G1740" s="109">
        <v>656</v>
      </c>
      <c r="H1740" s="110">
        <v>644</v>
      </c>
      <c r="I1740" s="110">
        <v>631</v>
      </c>
      <c r="J1740" s="110">
        <v>617</v>
      </c>
      <c r="K1740" s="110">
        <v>578</v>
      </c>
      <c r="L1740" s="110">
        <v>593</v>
      </c>
      <c r="M1740" s="111"/>
      <c r="N1740" s="112">
        <v>0.38034464467841567</v>
      </c>
      <c r="O1740" s="112">
        <v>0.24636100012883574</v>
      </c>
      <c r="P1740" s="113">
        <v>0.26996088403727553</v>
      </c>
      <c r="Q1740" s="113">
        <v>0.22775436846725869</v>
      </c>
      <c r="R1740" s="113">
        <v>0.24091037179223757</v>
      </c>
      <c r="S1740" s="207">
        <v>0.31205810542344797</v>
      </c>
      <c r="T1740" s="113">
        <v>0.40538048395452136</v>
      </c>
      <c r="U1740" s="111"/>
      <c r="V1740" s="114">
        <v>69.783838400000008</v>
      </c>
      <c r="W1740" s="114">
        <v>70.61</v>
      </c>
      <c r="X1740" s="115">
        <v>71.713503633592723</v>
      </c>
      <c r="Y1740" s="115">
        <v>71.577082103733019</v>
      </c>
      <c r="Z1740" s="115">
        <v>72.494054074232963</v>
      </c>
      <c r="AA1740" s="119">
        <v>72.22534206586829</v>
      </c>
      <c r="AB1740" s="115">
        <v>71.913014487586892</v>
      </c>
      <c r="AC1740" s="115"/>
      <c r="AD1740" s="116">
        <v>33.525473372143416</v>
      </c>
      <c r="AE1740" s="116">
        <v>33.538552991307903</v>
      </c>
      <c r="AF1740" s="115">
        <v>33.557779212806118</v>
      </c>
      <c r="AG1740" s="115">
        <v>33.550210047728356</v>
      </c>
      <c r="AH1740" s="115">
        <v>33.536846418100268</v>
      </c>
      <c r="AI1740" s="119">
        <v>44.308467943249525</v>
      </c>
      <c r="AJ1740" s="117">
        <v>56.000000000000007</v>
      </c>
      <c r="AK1740" s="115"/>
      <c r="AL1740" s="118">
        <v>7.8762192307692303</v>
      </c>
      <c r="AM1740" s="118">
        <v>8.1579643137254898</v>
      </c>
      <c r="AN1740" s="115">
        <v>7.7692964010143326</v>
      </c>
      <c r="AO1740" s="115">
        <v>7.7128250000000014</v>
      </c>
      <c r="AP1740" s="115">
        <v>7.8995272921108759</v>
      </c>
      <c r="AQ1740" s="119">
        <v>7.7648294217905516</v>
      </c>
      <c r="AR1740" s="115">
        <v>7.7213000000000003</v>
      </c>
      <c r="AS1740" s="115"/>
      <c r="AT1740" s="118">
        <v>514.75418566088297</v>
      </c>
      <c r="AU1740" s="118">
        <v>160.12294156300013</v>
      </c>
      <c r="AV1740" s="119">
        <v>200.84953233960772</v>
      </c>
      <c r="AW1740" s="119">
        <v>135.36795627144602</v>
      </c>
      <c r="AX1740" s="119">
        <v>149.71769096512656</v>
      </c>
      <c r="AY1740" s="119">
        <v>255.59783973352026</v>
      </c>
      <c r="AZ1740" s="119">
        <v>469.61525938733848</v>
      </c>
      <c r="BA1740" s="119"/>
    </row>
    <row r="1741" spans="1:53" x14ac:dyDescent="0.25">
      <c r="A1741" s="180" t="s">
        <v>3100</v>
      </c>
      <c r="B1741" s="181">
        <v>23</v>
      </c>
      <c r="C1741" s="182" t="s">
        <v>3101</v>
      </c>
      <c r="D1741" s="31"/>
      <c r="E1741" s="32"/>
      <c r="F1741" s="160">
        <v>473</v>
      </c>
      <c r="G1741" s="109">
        <v>452</v>
      </c>
      <c r="H1741" s="110">
        <v>476</v>
      </c>
      <c r="I1741" s="110">
        <v>477</v>
      </c>
      <c r="J1741" s="110">
        <v>478</v>
      </c>
      <c r="K1741" s="110">
        <v>481</v>
      </c>
      <c r="L1741" s="110">
        <v>498</v>
      </c>
      <c r="M1741" s="111"/>
      <c r="N1741" s="112">
        <v>0.45379266862343082</v>
      </c>
      <c r="O1741" s="112">
        <v>0.34243799653371071</v>
      </c>
      <c r="P1741" s="113">
        <v>0.39876194747270804</v>
      </c>
      <c r="Q1741" s="113">
        <v>0.36827577804574019</v>
      </c>
      <c r="R1741" s="113">
        <v>0.38341794854015976</v>
      </c>
      <c r="S1741" s="207">
        <v>0.42025113147385729</v>
      </c>
      <c r="T1741" s="113">
        <v>0.4643932120570935</v>
      </c>
      <c r="U1741" s="111"/>
      <c r="V1741" s="114">
        <v>68.20290215</v>
      </c>
      <c r="W1741" s="114">
        <v>70.33</v>
      </c>
      <c r="X1741" s="115">
        <v>72.606091488493306</v>
      </c>
      <c r="Y1741" s="115">
        <v>72.683934230352946</v>
      </c>
      <c r="Z1741" s="115">
        <v>74.156009633328139</v>
      </c>
      <c r="AA1741" s="119">
        <v>74.784540564436384</v>
      </c>
      <c r="AB1741" s="115">
        <v>75.105593495799226</v>
      </c>
      <c r="AC1741" s="115"/>
      <c r="AD1741" s="116">
        <v>99.818510670604823</v>
      </c>
      <c r="AE1741" s="116">
        <v>99.83768493638425</v>
      </c>
      <c r="AF1741" s="115">
        <v>100</v>
      </c>
      <c r="AG1741" s="115">
        <v>100</v>
      </c>
      <c r="AH1741" s="115">
        <v>100</v>
      </c>
      <c r="AI1741" s="119">
        <v>81.845865951536325</v>
      </c>
      <c r="AJ1741" s="117">
        <v>62.068965517241381</v>
      </c>
      <c r="AK1741" s="115"/>
      <c r="AL1741" s="118">
        <v>7.7008982055464923</v>
      </c>
      <c r="AM1741" s="118">
        <v>8.0537491875923184</v>
      </c>
      <c r="AN1741" s="115">
        <v>8.4376833225556105</v>
      </c>
      <c r="AO1741" s="115">
        <v>8.3326273049645376</v>
      </c>
      <c r="AP1741" s="115">
        <v>8.4975989510489516</v>
      </c>
      <c r="AQ1741" s="119">
        <v>8.6953789985045944</v>
      </c>
      <c r="AR1741" s="115">
        <v>8.7918000000000003</v>
      </c>
      <c r="AS1741" s="115"/>
      <c r="AT1741" s="118">
        <v>531.71496676696711</v>
      </c>
      <c r="AU1741" s="118">
        <v>232.58546298541498</v>
      </c>
      <c r="AV1741" s="119">
        <v>323.12615250195489</v>
      </c>
      <c r="AW1741" s="119">
        <v>263.41035674588284</v>
      </c>
      <c r="AX1741" s="119">
        <v>281.94115423764759</v>
      </c>
      <c r="AY1741" s="119">
        <v>384.75752886917508</v>
      </c>
      <c r="AZ1741" s="119">
        <v>569.75145245515466</v>
      </c>
      <c r="BA1741" s="119"/>
    </row>
    <row r="1742" spans="1:53" x14ac:dyDescent="0.25">
      <c r="A1742" s="180" t="s">
        <v>3102</v>
      </c>
      <c r="B1742" s="181">
        <v>24</v>
      </c>
      <c r="C1742" s="182" t="s">
        <v>3103</v>
      </c>
      <c r="D1742" s="31"/>
      <c r="E1742" s="32"/>
      <c r="F1742" s="160">
        <v>1172</v>
      </c>
      <c r="G1742" s="109">
        <v>1064</v>
      </c>
      <c r="H1742" s="110">
        <v>1060</v>
      </c>
      <c r="I1742" s="110">
        <v>1044</v>
      </c>
      <c r="J1742" s="110">
        <v>1028</v>
      </c>
      <c r="K1742" s="110">
        <v>978</v>
      </c>
      <c r="L1742" s="110">
        <v>609</v>
      </c>
      <c r="M1742" s="111"/>
      <c r="N1742" s="112">
        <v>0.37182510465557611</v>
      </c>
      <c r="O1742" s="112">
        <v>0.23576463238610118</v>
      </c>
      <c r="P1742" s="113">
        <v>0.28028774191546296</v>
      </c>
      <c r="Q1742" s="113">
        <v>0.25293711208571135</v>
      </c>
      <c r="R1742" s="113">
        <v>0.25480968820402128</v>
      </c>
      <c r="S1742" s="207">
        <v>0.36710827649256911</v>
      </c>
      <c r="T1742" s="113">
        <v>0.46586563306586976</v>
      </c>
      <c r="U1742" s="111"/>
      <c r="V1742" s="114">
        <v>66.644284999999996</v>
      </c>
      <c r="W1742" s="114">
        <v>70.14</v>
      </c>
      <c r="X1742" s="115">
        <v>72.921069780051894</v>
      </c>
      <c r="Y1742" s="115">
        <v>73.439832099084569</v>
      </c>
      <c r="Z1742" s="115">
        <v>75.049473543039241</v>
      </c>
      <c r="AA1742" s="119">
        <v>76.478285942094089</v>
      </c>
      <c r="AB1742" s="115">
        <v>77.258828137418433</v>
      </c>
      <c r="AC1742" s="115"/>
      <c r="AD1742" s="116">
        <v>28.839830376281515</v>
      </c>
      <c r="AE1742" s="116">
        <v>28.856180975509982</v>
      </c>
      <c r="AF1742" s="115">
        <v>28.880215332966564</v>
      </c>
      <c r="AG1742" s="115">
        <v>28.870753254359823</v>
      </c>
      <c r="AH1742" s="115">
        <v>28.854047618703405</v>
      </c>
      <c r="AI1742" s="119">
        <v>35.871517670258754</v>
      </c>
      <c r="AJ1742" s="117">
        <v>43.478260869565219</v>
      </c>
      <c r="AK1742" s="115"/>
      <c r="AL1742" s="118">
        <v>8.0165530864197532</v>
      </c>
      <c r="AM1742" s="118">
        <v>8.3796255617977522</v>
      </c>
      <c r="AN1742" s="115">
        <v>8.2220565478782834</v>
      </c>
      <c r="AO1742" s="115">
        <v>8.1275143646408843</v>
      </c>
      <c r="AP1742" s="115">
        <v>8.261412739726028</v>
      </c>
      <c r="AQ1742" s="119">
        <v>7.6129320301557755</v>
      </c>
      <c r="AR1742" s="115">
        <v>6.8982000000000001</v>
      </c>
      <c r="AS1742" s="115"/>
      <c r="AT1742" s="118">
        <v>548.80921456008195</v>
      </c>
      <c r="AU1742" s="118">
        <v>152.42666955216336</v>
      </c>
      <c r="AV1742" s="119">
        <v>223.04460573702167</v>
      </c>
      <c r="AW1742" s="119">
        <v>172.75321917103915</v>
      </c>
      <c r="AX1742" s="119">
        <v>169.9253421259256</v>
      </c>
      <c r="AY1742" s="119">
        <v>405.93541341483075</v>
      </c>
      <c r="AZ1742" s="119">
        <v>759.25280217705711</v>
      </c>
      <c r="BA1742" s="119"/>
    </row>
    <row r="1743" spans="1:53" x14ac:dyDescent="0.25">
      <c r="A1743" s="180" t="s">
        <v>3104</v>
      </c>
      <c r="B1743" s="181">
        <v>25</v>
      </c>
      <c r="C1743" s="182" t="s">
        <v>3105</v>
      </c>
      <c r="D1743" s="31"/>
      <c r="E1743" s="32"/>
      <c r="F1743" s="160">
        <v>728</v>
      </c>
      <c r="G1743" s="109">
        <v>608</v>
      </c>
      <c r="H1743" s="110">
        <v>599</v>
      </c>
      <c r="I1743" s="110">
        <v>587</v>
      </c>
      <c r="J1743" s="110">
        <v>575</v>
      </c>
      <c r="K1743" s="110">
        <v>540</v>
      </c>
      <c r="L1743" s="110">
        <v>428</v>
      </c>
      <c r="M1743" s="111"/>
      <c r="N1743" s="112">
        <v>0.3739623828262294</v>
      </c>
      <c r="O1743" s="112">
        <v>0.23845378499139178</v>
      </c>
      <c r="P1743" s="113">
        <v>0.26704111463237279</v>
      </c>
      <c r="Q1743" s="113">
        <v>0.25100635184453657</v>
      </c>
      <c r="R1743" s="113">
        <v>0.25789583369694574</v>
      </c>
      <c r="S1743" s="207">
        <v>0.2910386350983265</v>
      </c>
      <c r="T1743" s="113">
        <v>0.3648639360392128</v>
      </c>
      <c r="U1743" s="111"/>
      <c r="V1743" s="114">
        <v>67.328737399999994</v>
      </c>
      <c r="W1743" s="114">
        <v>70.09</v>
      </c>
      <c r="X1743" s="115">
        <v>72.252983583753888</v>
      </c>
      <c r="Y1743" s="115">
        <v>72.703666551703037</v>
      </c>
      <c r="Z1743" s="115">
        <v>73.890371473603096</v>
      </c>
      <c r="AA1743" s="119">
        <v>75.23566337990701</v>
      </c>
      <c r="AB1743" s="115">
        <v>76.053426556880254</v>
      </c>
      <c r="AC1743" s="115"/>
      <c r="AD1743" s="116">
        <v>28.850703420592271</v>
      </c>
      <c r="AE1743" s="116">
        <v>28.86771638790734</v>
      </c>
      <c r="AF1743" s="115">
        <v>28.892724384992569</v>
      </c>
      <c r="AG1743" s="115">
        <v>28.882878994507504</v>
      </c>
      <c r="AH1743" s="115">
        <v>28.865496608123458</v>
      </c>
      <c r="AI1743" s="119">
        <v>44.531733341721065</v>
      </c>
      <c r="AJ1743" s="117">
        <v>61.53846153846154</v>
      </c>
      <c r="AK1743" s="115"/>
      <c r="AL1743" s="118">
        <v>8.3461019607843134</v>
      </c>
      <c r="AM1743" s="118">
        <v>8.5832434977578469</v>
      </c>
      <c r="AN1743" s="115">
        <v>8.5890674299875727</v>
      </c>
      <c r="AO1743" s="115">
        <v>8.5331172236503861</v>
      </c>
      <c r="AP1743" s="115">
        <v>8.6780761306532668</v>
      </c>
      <c r="AQ1743" s="119">
        <v>7.6788673469987145</v>
      </c>
      <c r="AR1743" s="115">
        <v>6.5930999999999997</v>
      </c>
      <c r="AS1743" s="115"/>
      <c r="AT1743" s="118">
        <v>536.06169249298523</v>
      </c>
      <c r="AU1743" s="118">
        <v>154.76222434238375</v>
      </c>
      <c r="AV1743" s="119">
        <v>195.36817932582659</v>
      </c>
      <c r="AW1743" s="119">
        <v>167.4910043752852</v>
      </c>
      <c r="AX1743" s="119">
        <v>173.77108425384782</v>
      </c>
      <c r="AY1743" s="119">
        <v>204.03261461414513</v>
      </c>
      <c r="AZ1743" s="119">
        <v>343.74412655913284</v>
      </c>
      <c r="BA1743" s="119"/>
    </row>
    <row r="1744" spans="1:53" x14ac:dyDescent="0.25">
      <c r="A1744" s="180" t="s">
        <v>3106</v>
      </c>
      <c r="B1744" s="181">
        <v>26</v>
      </c>
      <c r="C1744" s="182" t="s">
        <v>3107</v>
      </c>
      <c r="D1744" s="31"/>
      <c r="E1744" s="32"/>
      <c r="F1744" s="160">
        <v>191</v>
      </c>
      <c r="G1744" s="109">
        <v>320</v>
      </c>
      <c r="H1744" s="110">
        <v>364</v>
      </c>
      <c r="I1744" s="110">
        <v>376</v>
      </c>
      <c r="J1744" s="110">
        <v>389</v>
      </c>
      <c r="K1744" s="110">
        <v>428</v>
      </c>
      <c r="L1744" s="110">
        <v>166</v>
      </c>
      <c r="M1744" s="111"/>
      <c r="N1744" s="112">
        <v>0.42794109703506689</v>
      </c>
      <c r="O1744" s="112">
        <v>0.29447993077198248</v>
      </c>
      <c r="P1744" s="113">
        <v>0.31647934284766616</v>
      </c>
      <c r="Q1744" s="113">
        <v>0.28290301101026777</v>
      </c>
      <c r="R1744" s="113">
        <v>0.30892848715653315</v>
      </c>
      <c r="S1744" s="207">
        <v>0.4442674640493825</v>
      </c>
      <c r="T1744" s="113">
        <v>0.56817665104075687</v>
      </c>
      <c r="U1744" s="111"/>
      <c r="V1744" s="114">
        <v>61.503452300000006</v>
      </c>
      <c r="W1744" s="114">
        <v>71.28</v>
      </c>
      <c r="X1744" s="115">
        <v>77.828714641634633</v>
      </c>
      <c r="Y1744" s="115">
        <v>79.988003749919173</v>
      </c>
      <c r="Z1744" s="115">
        <v>83.022191243696327</v>
      </c>
      <c r="AA1744" s="119">
        <v>89.31497330376078</v>
      </c>
      <c r="AB1744" s="115">
        <v>93.552518382795213</v>
      </c>
      <c r="AC1744" s="115"/>
      <c r="AD1744" s="116">
        <v>99.83461184372635</v>
      </c>
      <c r="AE1744" s="116">
        <v>99.852085027828849</v>
      </c>
      <c r="AF1744" s="115">
        <v>100</v>
      </c>
      <c r="AG1744" s="115">
        <v>100</v>
      </c>
      <c r="AH1744" s="115">
        <v>100</v>
      </c>
      <c r="AI1744" s="119">
        <v>93.1740385564392</v>
      </c>
      <c r="AJ1744" s="117">
        <v>85.714285714285708</v>
      </c>
      <c r="AK1744" s="115"/>
      <c r="AL1744" s="118">
        <v>7.3493199203187274</v>
      </c>
      <c r="AM1744" s="118">
        <v>7.6989120754716982</v>
      </c>
      <c r="AN1744" s="115">
        <v>8.7648804749141949</v>
      </c>
      <c r="AO1744" s="115">
        <v>8.7168032921810692</v>
      </c>
      <c r="AP1744" s="115">
        <v>8.8753599190283392</v>
      </c>
      <c r="AQ1744" s="119">
        <v>8.752146280092461</v>
      </c>
      <c r="AR1744" s="115">
        <v>8.3424999999999994</v>
      </c>
      <c r="AS1744" s="115"/>
      <c r="AT1744" s="118">
        <v>543.35833112281091</v>
      </c>
      <c r="AU1744" s="118">
        <v>161.71311650705542</v>
      </c>
      <c r="AV1744" s="119">
        <v>161.71311650705542</v>
      </c>
      <c r="AW1744" s="119">
        <v>122.25782620407158</v>
      </c>
      <c r="AX1744" s="119">
        <v>141.46768829577417</v>
      </c>
      <c r="AY1744" s="119">
        <v>333.55673190785825</v>
      </c>
      <c r="AZ1744" s="119">
        <v>664.71002786434713</v>
      </c>
      <c r="BA1744" s="119"/>
    </row>
    <row r="1745" spans="1:53" x14ac:dyDescent="0.25">
      <c r="A1745" s="180" t="s">
        <v>3108</v>
      </c>
      <c r="B1745" s="181">
        <v>27</v>
      </c>
      <c r="C1745" s="182" t="s">
        <v>3109</v>
      </c>
      <c r="D1745" s="31"/>
      <c r="E1745" s="32"/>
      <c r="F1745" s="160">
        <v>452</v>
      </c>
      <c r="G1745" s="109">
        <v>418</v>
      </c>
      <c r="H1745" s="110">
        <v>413</v>
      </c>
      <c r="I1745" s="110">
        <v>405</v>
      </c>
      <c r="J1745" s="110">
        <v>398</v>
      </c>
      <c r="K1745" s="110">
        <v>374</v>
      </c>
      <c r="L1745" s="110">
        <v>275</v>
      </c>
      <c r="M1745" s="111"/>
      <c r="N1745" s="112">
        <v>0.42669399453441925</v>
      </c>
      <c r="O1745" s="112">
        <v>0.26501871007534061</v>
      </c>
      <c r="P1745" s="113">
        <v>0.26951666114136269</v>
      </c>
      <c r="Q1745" s="113">
        <v>0.24444226228416299</v>
      </c>
      <c r="R1745" s="113">
        <v>0.26618829333307165</v>
      </c>
      <c r="S1745" s="207">
        <v>0.33741230421302804</v>
      </c>
      <c r="T1745" s="113">
        <v>0.42219102228862565</v>
      </c>
      <c r="U1745" s="111"/>
      <c r="V1745" s="114">
        <v>69.062187499999993</v>
      </c>
      <c r="W1745" s="114">
        <v>70.41</v>
      </c>
      <c r="X1745" s="115">
        <v>71.933327410020837</v>
      </c>
      <c r="Y1745" s="115">
        <v>71.937192362248751</v>
      </c>
      <c r="Z1745" s="115">
        <v>72.964123974931709</v>
      </c>
      <c r="AA1745" s="119">
        <v>73.393146856215367</v>
      </c>
      <c r="AB1745" s="115">
        <v>73.657843954431101</v>
      </c>
      <c r="AC1745" s="115"/>
      <c r="AD1745" s="116">
        <v>66.709274043983569</v>
      </c>
      <c r="AE1745" s="116">
        <v>66.72558378284306</v>
      </c>
      <c r="AF1745" s="115">
        <v>66.749558078114759</v>
      </c>
      <c r="AG1745" s="115">
        <v>66.740119645370626</v>
      </c>
      <c r="AH1745" s="115">
        <v>66.723455757324032</v>
      </c>
      <c r="AI1745" s="119">
        <v>66.70625377712804</v>
      </c>
      <c r="AJ1745" s="117">
        <v>66.666666666666657</v>
      </c>
      <c r="AK1745" s="115"/>
      <c r="AL1745" s="118">
        <v>7.3371698198198194</v>
      </c>
      <c r="AM1745" s="118">
        <v>7.6438821576763498</v>
      </c>
      <c r="AN1745" s="115">
        <v>7.8497892032144927</v>
      </c>
      <c r="AO1745" s="115">
        <v>7.7276263537906145</v>
      </c>
      <c r="AP1745" s="115">
        <v>7.9112443262411354</v>
      </c>
      <c r="AQ1745" s="119">
        <v>7.1449882771403423</v>
      </c>
      <c r="AR1745" s="115">
        <v>6.258</v>
      </c>
      <c r="AS1745" s="115"/>
      <c r="AT1745" s="118">
        <v>546.28005886223536</v>
      </c>
      <c r="AU1745" s="118">
        <v>150.68939122656477</v>
      </c>
      <c r="AV1745" s="119">
        <v>150.68939122656477</v>
      </c>
      <c r="AW1745" s="119">
        <v>122.19472674249626</v>
      </c>
      <c r="AX1745" s="119">
        <v>143.53219725150086</v>
      </c>
      <c r="AY1745" s="119">
        <v>269.29044391518164</v>
      </c>
      <c r="AZ1745" s="119">
        <v>534.99085879021402</v>
      </c>
      <c r="BA1745" s="119"/>
    </row>
    <row r="1746" spans="1:53" x14ac:dyDescent="0.25">
      <c r="A1746" s="180" t="s">
        <v>3110</v>
      </c>
      <c r="B1746" s="181">
        <v>28</v>
      </c>
      <c r="C1746" s="182" t="s">
        <v>3111</v>
      </c>
      <c r="D1746" s="31"/>
      <c r="E1746" s="32"/>
      <c r="F1746" s="160">
        <v>547</v>
      </c>
      <c r="G1746" s="109">
        <v>500</v>
      </c>
      <c r="H1746" s="110">
        <v>524</v>
      </c>
      <c r="I1746" s="110">
        <v>520</v>
      </c>
      <c r="J1746" s="110">
        <v>516</v>
      </c>
      <c r="K1746" s="110">
        <v>505</v>
      </c>
      <c r="L1746" s="110">
        <v>507</v>
      </c>
      <c r="M1746" s="111"/>
      <c r="N1746" s="112">
        <v>0.33586257128231251</v>
      </c>
      <c r="O1746" s="112">
        <v>0.22279350425313088</v>
      </c>
      <c r="P1746" s="113">
        <v>0.29634794715303192</v>
      </c>
      <c r="Q1746" s="113">
        <v>0.26770480579131573</v>
      </c>
      <c r="R1746" s="113">
        <v>0.28169697454479325</v>
      </c>
      <c r="S1746" s="207">
        <v>0.38134601180940525</v>
      </c>
      <c r="T1746" s="113">
        <v>0.4820308358375498</v>
      </c>
      <c r="U1746" s="111"/>
      <c r="V1746" s="114">
        <v>58.505253199999999</v>
      </c>
      <c r="W1746" s="114">
        <v>69.489999999999995</v>
      </c>
      <c r="X1746" s="115">
        <v>76.761577908350631</v>
      </c>
      <c r="Y1746" s="115">
        <v>79.223611730738043</v>
      </c>
      <c r="Z1746" s="115">
        <v>82.55840946166785</v>
      </c>
      <c r="AA1746" s="119">
        <v>89.767152231361251</v>
      </c>
      <c r="AB1746" s="115">
        <v>94.662003398037385</v>
      </c>
      <c r="AC1746" s="115"/>
      <c r="AD1746" s="116">
        <v>33.617025794450498</v>
      </c>
      <c r="AE1746" s="116">
        <v>33.63633769515701</v>
      </c>
      <c r="AF1746" s="115">
        <v>33.664724980433888</v>
      </c>
      <c r="AG1746" s="115">
        <v>33.653549199046473</v>
      </c>
      <c r="AH1746" s="115">
        <v>33.633817960299318</v>
      </c>
      <c r="AI1746" s="119">
        <v>41.487798771848247</v>
      </c>
      <c r="AJ1746" s="117">
        <v>50</v>
      </c>
      <c r="AK1746" s="115"/>
      <c r="AL1746" s="118">
        <v>7.1001330409356722</v>
      </c>
      <c r="AM1746" s="118">
        <v>7.4875679245283022</v>
      </c>
      <c r="AN1746" s="115">
        <v>7.8472988217756967</v>
      </c>
      <c r="AO1746" s="115">
        <v>7.7708810077519379</v>
      </c>
      <c r="AP1746" s="115">
        <v>7.9269071969696974</v>
      </c>
      <c r="AQ1746" s="119">
        <v>7.2855935496225754</v>
      </c>
      <c r="AR1746" s="115">
        <v>6.4634</v>
      </c>
      <c r="AS1746" s="115"/>
      <c r="AT1746" s="118">
        <v>507.12960975447146</v>
      </c>
      <c r="AU1746" s="118">
        <v>135.15897319441007</v>
      </c>
      <c r="AV1746" s="119">
        <v>231.40039574606246</v>
      </c>
      <c r="AW1746" s="119">
        <v>174.10981170242789</v>
      </c>
      <c r="AX1746" s="119">
        <v>185.77917892190746</v>
      </c>
      <c r="AY1746" s="119">
        <v>351.33202494437137</v>
      </c>
      <c r="AZ1746" s="119">
        <v>621.81946816275922</v>
      </c>
      <c r="BA1746" s="119"/>
    </row>
    <row r="1747" spans="1:53" x14ac:dyDescent="0.25">
      <c r="A1747" s="180" t="s">
        <v>3112</v>
      </c>
      <c r="B1747" s="181">
        <v>29</v>
      </c>
      <c r="C1747" s="182" t="s">
        <v>3113</v>
      </c>
      <c r="D1747" s="31"/>
      <c r="E1747" s="32"/>
      <c r="F1747" s="160">
        <v>779</v>
      </c>
      <c r="G1747" s="109">
        <v>573</v>
      </c>
      <c r="H1747" s="110">
        <v>525</v>
      </c>
      <c r="I1747" s="110">
        <v>505</v>
      </c>
      <c r="J1747" s="110">
        <v>485</v>
      </c>
      <c r="K1747" s="110">
        <v>428</v>
      </c>
      <c r="L1747" s="110">
        <v>499</v>
      </c>
      <c r="M1747" s="111"/>
      <c r="N1747" s="112">
        <v>0.45407179216650645</v>
      </c>
      <c r="O1747" s="112">
        <v>0.28974435547614519</v>
      </c>
      <c r="P1747" s="113">
        <v>0.27287573191284265</v>
      </c>
      <c r="Q1747" s="113">
        <v>0.25548506722565223</v>
      </c>
      <c r="R1747" s="113">
        <v>0.26478623368686904</v>
      </c>
      <c r="S1747" s="207">
        <v>0.29531741859036631</v>
      </c>
      <c r="T1747" s="113">
        <v>0.3701659186201659</v>
      </c>
      <c r="U1747" s="111"/>
      <c r="V1747" s="114">
        <v>69.899153749999996</v>
      </c>
      <c r="W1747" s="114">
        <v>70.7</v>
      </c>
      <c r="X1747" s="115">
        <v>71.86585242142489</v>
      </c>
      <c r="Y1747" s="115">
        <v>71.57711150284112</v>
      </c>
      <c r="Z1747" s="115">
        <v>72.790168074634963</v>
      </c>
      <c r="AA1747" s="119">
        <v>71.682548252924107</v>
      </c>
      <c r="AB1747" s="115">
        <v>70.597997764052053</v>
      </c>
      <c r="AC1747" s="115"/>
      <c r="AD1747" s="116">
        <v>66.703925649573534</v>
      </c>
      <c r="AE1747" s="116">
        <v>66.718188068892644</v>
      </c>
      <c r="AF1747" s="115">
        <v>66.739152932584872</v>
      </c>
      <c r="AG1747" s="115">
        <v>66.730899282010114</v>
      </c>
      <c r="AH1747" s="115">
        <v>66.716327168939841</v>
      </c>
      <c r="AI1747" s="119">
        <v>64.244019551777797</v>
      </c>
      <c r="AJ1747" s="117">
        <v>61.53846153846154</v>
      </c>
      <c r="AK1747" s="115"/>
      <c r="AL1747" s="118">
        <v>10.046170259481038</v>
      </c>
      <c r="AM1747" s="118">
        <v>10.622319224555735</v>
      </c>
      <c r="AN1747" s="115">
        <v>7.6514736863872557</v>
      </c>
      <c r="AO1747" s="115">
        <v>7.5344284634760701</v>
      </c>
      <c r="AP1747" s="115">
        <v>7.6916280788177351</v>
      </c>
      <c r="AQ1747" s="119">
        <v>7.1090643776141178</v>
      </c>
      <c r="AR1747" s="115">
        <v>7.0754999999999999</v>
      </c>
      <c r="AS1747" s="115"/>
      <c r="AT1747" s="118">
        <v>530.50257476985473</v>
      </c>
      <c r="AU1747" s="118">
        <v>157.27216246372919</v>
      </c>
      <c r="AV1747" s="119">
        <v>157.27216246372919</v>
      </c>
      <c r="AW1747" s="119">
        <v>137.00648894170592</v>
      </c>
      <c r="AX1747" s="119">
        <v>144.20091278125014</v>
      </c>
      <c r="AY1747" s="119">
        <v>201.49440104253517</v>
      </c>
      <c r="AZ1747" s="119">
        <v>379.07311065152578</v>
      </c>
      <c r="BA1747" s="119"/>
    </row>
    <row r="1748" spans="1:53" x14ac:dyDescent="0.25">
      <c r="A1748" s="180" t="s">
        <v>3114</v>
      </c>
      <c r="B1748" s="181">
        <v>30</v>
      </c>
      <c r="C1748" s="182" t="s">
        <v>3115</v>
      </c>
      <c r="D1748" s="31"/>
      <c r="E1748" s="32"/>
      <c r="F1748" s="160">
        <v>900</v>
      </c>
      <c r="G1748" s="109">
        <v>1077</v>
      </c>
      <c r="H1748" s="110">
        <v>1120</v>
      </c>
      <c r="I1748" s="110">
        <v>1122</v>
      </c>
      <c r="J1748" s="110">
        <v>1123</v>
      </c>
      <c r="K1748" s="110">
        <v>1127</v>
      </c>
      <c r="L1748" s="110">
        <v>520</v>
      </c>
      <c r="M1748" s="111"/>
      <c r="N1748" s="112">
        <v>0.4027939880720392</v>
      </c>
      <c r="O1748" s="112">
        <v>0.28982541441013249</v>
      </c>
      <c r="P1748" s="113">
        <v>0.50666423476885136</v>
      </c>
      <c r="Q1748" s="113">
        <v>0.49200480766203902</v>
      </c>
      <c r="R1748" s="113">
        <v>0.53620364116237562</v>
      </c>
      <c r="S1748" s="207">
        <v>0.50689851989971479</v>
      </c>
      <c r="T1748" s="113">
        <v>0.47801125727553501</v>
      </c>
      <c r="U1748" s="111"/>
      <c r="V1748" s="114">
        <v>69.222141050000005</v>
      </c>
      <c r="W1748" s="114">
        <v>70.25</v>
      </c>
      <c r="X1748" s="115">
        <v>71.794360443603125</v>
      </c>
      <c r="Y1748" s="115">
        <v>71.566108771786986</v>
      </c>
      <c r="Z1748" s="115">
        <v>72.828179399155928</v>
      </c>
      <c r="AA1748" s="119">
        <v>72.361230755460724</v>
      </c>
      <c r="AB1748" s="115">
        <v>71.848491362228245</v>
      </c>
      <c r="AC1748" s="115"/>
      <c r="AD1748" s="116">
        <v>64.310555579008025</v>
      </c>
      <c r="AE1748" s="116">
        <v>64.317703993033462</v>
      </c>
      <c r="AF1748" s="115">
        <v>64.328211714220586</v>
      </c>
      <c r="AG1748" s="115">
        <v>64.324074932780519</v>
      </c>
      <c r="AH1748" s="115">
        <v>64.316771298304403</v>
      </c>
      <c r="AI1748" s="119">
        <v>62.475573658809992</v>
      </c>
      <c r="AJ1748" s="117">
        <v>60.465116279069761</v>
      </c>
      <c r="AK1748" s="115"/>
      <c r="AL1748" s="118">
        <v>5.6461389570552143</v>
      </c>
      <c r="AM1748" s="118">
        <v>6.1090856338028177</v>
      </c>
      <c r="AN1748" s="115">
        <v>10.867578849778228</v>
      </c>
      <c r="AO1748" s="115">
        <v>10.770783263598325</v>
      </c>
      <c r="AP1748" s="115">
        <v>10.908010245901639</v>
      </c>
      <c r="AQ1748" s="119">
        <v>10.078272147400867</v>
      </c>
      <c r="AR1748" s="115">
        <v>7.9774000000000003</v>
      </c>
      <c r="AS1748" s="115"/>
      <c r="AT1748" s="118">
        <v>558.68231052595229</v>
      </c>
      <c r="AU1748" s="118">
        <v>215.11311217785158</v>
      </c>
      <c r="AV1748" s="119">
        <v>676.40621926986807</v>
      </c>
      <c r="AW1748" s="119">
        <v>628.40128282104865</v>
      </c>
      <c r="AX1748" s="119">
        <v>777.23922273675498</v>
      </c>
      <c r="AY1748" s="119">
        <v>708.94966185598605</v>
      </c>
      <c r="AZ1748" s="119">
        <v>707.31964503513859</v>
      </c>
      <c r="BA1748" s="119"/>
    </row>
    <row r="1749" spans="1:53" x14ac:dyDescent="0.25">
      <c r="A1749" s="180" t="s">
        <v>3116</v>
      </c>
      <c r="B1749" s="181">
        <v>31</v>
      </c>
      <c r="C1749" s="182" t="s">
        <v>3117</v>
      </c>
      <c r="D1749" s="31"/>
      <c r="E1749" s="32"/>
      <c r="F1749" s="160">
        <v>633</v>
      </c>
      <c r="G1749" s="109">
        <v>655</v>
      </c>
      <c r="H1749" s="110">
        <v>674</v>
      </c>
      <c r="I1749" s="110">
        <v>669</v>
      </c>
      <c r="J1749" s="110">
        <v>665</v>
      </c>
      <c r="K1749" s="110">
        <v>649</v>
      </c>
      <c r="L1749" s="110">
        <v>533</v>
      </c>
      <c r="M1749" s="111"/>
      <c r="N1749" s="112">
        <v>0.36973642801728396</v>
      </c>
      <c r="O1749" s="112">
        <v>0.21873824009450102</v>
      </c>
      <c r="P1749" s="113">
        <v>0.2268929498244116</v>
      </c>
      <c r="Q1749" s="113">
        <v>0.22087263929442763</v>
      </c>
      <c r="R1749" s="113">
        <v>0.25165864955217021</v>
      </c>
      <c r="S1749" s="207">
        <v>0.35429343601573554</v>
      </c>
      <c r="T1749" s="113">
        <v>0.41625451745570347</v>
      </c>
      <c r="U1749" s="111"/>
      <c r="V1749" s="114">
        <v>63.199703900000003</v>
      </c>
      <c r="W1749" s="114">
        <v>70.19</v>
      </c>
      <c r="X1749" s="115">
        <v>75.213792036173132</v>
      </c>
      <c r="Y1749" s="115">
        <v>76.433019304362219</v>
      </c>
      <c r="Z1749" s="115">
        <v>79.275041964997286</v>
      </c>
      <c r="AA1749" s="119">
        <v>82.1027876142075</v>
      </c>
      <c r="AB1749" s="115">
        <v>83.570570160549721</v>
      </c>
      <c r="AC1749" s="115"/>
      <c r="AD1749" s="116">
        <v>54.614442994635745</v>
      </c>
      <c r="AE1749" s="116">
        <v>54.624292494105219</v>
      </c>
      <c r="AF1749" s="115">
        <v>54.63877064182995</v>
      </c>
      <c r="AG1749" s="115">
        <v>54.633070744418546</v>
      </c>
      <c r="AH1749" s="115">
        <v>54.623007373208978</v>
      </c>
      <c r="AI1749" s="119">
        <v>38.723384891637579</v>
      </c>
      <c r="AJ1749" s="117">
        <v>21.428571428571427</v>
      </c>
      <c r="AK1749" s="115"/>
      <c r="AL1749" s="118">
        <v>5.8203391304347818</v>
      </c>
      <c r="AM1749" s="118">
        <v>6.2821225204200699</v>
      </c>
      <c r="AN1749" s="115">
        <v>6.3204846615840289</v>
      </c>
      <c r="AO1749" s="115">
        <v>6.300877690288714</v>
      </c>
      <c r="AP1749" s="115">
        <v>6.4462067357512964</v>
      </c>
      <c r="AQ1749" s="119">
        <v>6.3188180555569389</v>
      </c>
      <c r="AR1749" s="115">
        <v>6.1089000000000002</v>
      </c>
      <c r="AS1749" s="115"/>
      <c r="AT1749" s="118">
        <v>532.6728793126822</v>
      </c>
      <c r="AU1749" s="118">
        <v>117.49153236777416</v>
      </c>
      <c r="AV1749" s="119">
        <v>117.49153236777416</v>
      </c>
      <c r="AW1749" s="119">
        <v>109.45942486932947</v>
      </c>
      <c r="AX1749" s="119">
        <v>137.73317133814305</v>
      </c>
      <c r="AY1749" s="119">
        <v>363.12949556429157</v>
      </c>
      <c r="AZ1749" s="119">
        <v>749.21662749366601</v>
      </c>
      <c r="BA1749" s="119"/>
    </row>
    <row r="1750" spans="1:53" x14ac:dyDescent="0.25">
      <c r="A1750" s="180" t="s">
        <v>3118</v>
      </c>
      <c r="B1750" s="181">
        <v>32</v>
      </c>
      <c r="C1750" s="182" t="s">
        <v>3119</v>
      </c>
      <c r="D1750" s="31"/>
      <c r="E1750" s="32"/>
      <c r="F1750" s="160">
        <v>1691</v>
      </c>
      <c r="G1750" s="109">
        <v>1791</v>
      </c>
      <c r="H1750" s="110">
        <v>1833</v>
      </c>
      <c r="I1750" s="110">
        <v>1836</v>
      </c>
      <c r="J1750" s="110">
        <v>1839</v>
      </c>
      <c r="K1750" s="110">
        <v>1848</v>
      </c>
      <c r="L1750" s="110">
        <v>1624</v>
      </c>
      <c r="M1750" s="111"/>
      <c r="N1750" s="112">
        <v>0.37854517491170286</v>
      </c>
      <c r="O1750" s="112">
        <v>0.23936272127679251</v>
      </c>
      <c r="P1750" s="113">
        <v>0.22839450457711755</v>
      </c>
      <c r="Q1750" s="113">
        <v>0.22399545983580191</v>
      </c>
      <c r="R1750" s="113">
        <v>0.245465970376051</v>
      </c>
      <c r="S1750" s="207">
        <v>0.35979304891092045</v>
      </c>
      <c r="T1750" s="113">
        <v>0.47550656671185121</v>
      </c>
      <c r="U1750" s="111"/>
      <c r="V1750" s="114">
        <v>61.652246300000002</v>
      </c>
      <c r="W1750" s="114">
        <v>69.760000000000005</v>
      </c>
      <c r="X1750" s="115">
        <v>75.136850383485111</v>
      </c>
      <c r="Y1750" s="115">
        <v>76.8417288332179</v>
      </c>
      <c r="Z1750" s="115">
        <v>79.535801287110999</v>
      </c>
      <c r="AA1750" s="119">
        <v>83.707793137909903</v>
      </c>
      <c r="AB1750" s="115">
        <v>86.185796793245828</v>
      </c>
      <c r="AC1750" s="115"/>
      <c r="AD1750" s="116">
        <v>43.40813525635874</v>
      </c>
      <c r="AE1750" s="116">
        <v>43.414894421606022</v>
      </c>
      <c r="AF1750" s="115">
        <v>43.42482997145293</v>
      </c>
      <c r="AG1750" s="115">
        <v>43.420918447967331</v>
      </c>
      <c r="AH1750" s="115">
        <v>43.414012514405833</v>
      </c>
      <c r="AI1750" s="119">
        <v>46.361925706752913</v>
      </c>
      <c r="AJ1750" s="117">
        <v>49.557522123893804</v>
      </c>
      <c r="AK1750" s="115"/>
      <c r="AL1750" s="118">
        <v>9.1271330882352952</v>
      </c>
      <c r="AM1750" s="118">
        <v>9.6356185430463572</v>
      </c>
      <c r="AN1750" s="115">
        <v>6.5121031252758854</v>
      </c>
      <c r="AO1750" s="115">
        <v>6.3887008714596956</v>
      </c>
      <c r="AP1750" s="115">
        <v>6.6065009513742057</v>
      </c>
      <c r="AQ1750" s="119">
        <v>6.0774175635632446</v>
      </c>
      <c r="AR1750" s="115">
        <v>6.1913999999999998</v>
      </c>
      <c r="AS1750" s="115"/>
      <c r="AT1750" s="118">
        <v>497.50058842896823</v>
      </c>
      <c r="AU1750" s="118">
        <v>127.58396841813662</v>
      </c>
      <c r="AV1750" s="119">
        <v>127.58396841813662</v>
      </c>
      <c r="AW1750" s="119">
        <v>120.59652633811771</v>
      </c>
      <c r="AX1750" s="119">
        <v>139.63453469359052</v>
      </c>
      <c r="AY1750" s="119">
        <v>348.98097905845134</v>
      </c>
      <c r="AZ1750" s="119">
        <v>698.85769291297288</v>
      </c>
      <c r="BA1750" s="119"/>
    </row>
    <row r="1751" spans="1:53" x14ac:dyDescent="0.25">
      <c r="A1751" s="180" t="s">
        <v>3120</v>
      </c>
      <c r="B1751" s="181">
        <v>33</v>
      </c>
      <c r="C1751" s="182" t="s">
        <v>3121</v>
      </c>
      <c r="D1751" s="31"/>
      <c r="E1751" s="32"/>
      <c r="F1751" s="160">
        <v>342</v>
      </c>
      <c r="G1751" s="109">
        <v>525</v>
      </c>
      <c r="H1751" s="110">
        <v>572</v>
      </c>
      <c r="I1751" s="110">
        <v>583</v>
      </c>
      <c r="J1751" s="110">
        <v>594</v>
      </c>
      <c r="K1751" s="110">
        <v>630</v>
      </c>
      <c r="L1751" s="110">
        <v>311</v>
      </c>
      <c r="M1751" s="111"/>
      <c r="N1751" s="112">
        <v>0.41707603635877338</v>
      </c>
      <c r="O1751" s="112">
        <v>0.32478565953073629</v>
      </c>
      <c r="P1751" s="113">
        <v>0.45190425511778243</v>
      </c>
      <c r="Q1751" s="113">
        <v>0.43321112353905239</v>
      </c>
      <c r="R1751" s="113">
        <v>0.46147511484926068</v>
      </c>
      <c r="S1751" s="207">
        <v>0.52266469576943264</v>
      </c>
      <c r="T1751" s="113">
        <v>0.58404180106090964</v>
      </c>
      <c r="U1751" s="111"/>
      <c r="V1751" s="114">
        <v>58.207665199999994</v>
      </c>
      <c r="W1751" s="114">
        <v>70.61</v>
      </c>
      <c r="X1751" s="115">
        <v>79.05922966815703</v>
      </c>
      <c r="Y1751" s="115">
        <v>81.773218180246602</v>
      </c>
      <c r="Z1751" s="115">
        <v>82.363493483839633</v>
      </c>
      <c r="AA1751" s="119">
        <v>91.099014378592983</v>
      </c>
      <c r="AB1751" s="115">
        <v>95.45502257256372</v>
      </c>
      <c r="AC1751" s="115"/>
      <c r="AD1751" s="116">
        <v>71.44684773731143</v>
      </c>
      <c r="AE1751" s="116">
        <v>71.467452116005106</v>
      </c>
      <c r="AF1751" s="115">
        <v>71.497739263024911</v>
      </c>
      <c r="AG1751" s="115">
        <v>71.485815525667121</v>
      </c>
      <c r="AH1751" s="115">
        <v>71.464763744104047</v>
      </c>
      <c r="AI1751" s="119">
        <v>65.420150751448318</v>
      </c>
      <c r="AJ1751" s="117">
        <v>58.82352941176471</v>
      </c>
      <c r="AK1751" s="115"/>
      <c r="AL1751" s="118">
        <v>9.7806720029239749</v>
      </c>
      <c r="AM1751" s="118">
        <v>10.210028440965427</v>
      </c>
      <c r="AN1751" s="115">
        <v>9.8105218921227735</v>
      </c>
      <c r="AO1751" s="115">
        <v>9.6944501538461534</v>
      </c>
      <c r="AP1751" s="115">
        <v>9.8677347432024156</v>
      </c>
      <c r="AQ1751" s="119">
        <v>9.3395165461449494</v>
      </c>
      <c r="AR1751" s="115">
        <v>8.8117999999999999</v>
      </c>
      <c r="AS1751" s="115"/>
      <c r="AT1751" s="118">
        <v>544.92751902887619</v>
      </c>
      <c r="AU1751" s="118">
        <v>205.76148697807889</v>
      </c>
      <c r="AV1751" s="119">
        <v>432.56232764527033</v>
      </c>
      <c r="AW1751" s="119">
        <v>370.96709967911931</v>
      </c>
      <c r="AX1751" s="119">
        <v>432.64893807773012</v>
      </c>
      <c r="AY1751" s="119">
        <v>577.07495301982999</v>
      </c>
      <c r="AZ1751" s="119">
        <v>810.96455397689761</v>
      </c>
      <c r="BA1751" s="119"/>
    </row>
    <row r="1752" spans="1:53" x14ac:dyDescent="0.25">
      <c r="A1752" s="180"/>
      <c r="B1752" s="183"/>
      <c r="C1752" s="182"/>
      <c r="D1752" s="31"/>
      <c r="E1752" s="32"/>
      <c r="F1752" s="160"/>
      <c r="G1752" s="109"/>
      <c r="H1752" s="110"/>
      <c r="I1752" s="110"/>
      <c r="J1752" s="110"/>
      <c r="K1752" s="110"/>
      <c r="L1752" s="110" t="s">
        <v>15</v>
      </c>
      <c r="M1752" s="111"/>
      <c r="N1752" s="112"/>
      <c r="O1752" s="112"/>
      <c r="P1752" s="113"/>
      <c r="Q1752" s="113"/>
      <c r="R1752" s="113"/>
      <c r="S1752" s="207"/>
      <c r="T1752" s="113"/>
      <c r="U1752" s="111"/>
      <c r="V1752" s="114"/>
      <c r="W1752" s="114"/>
      <c r="X1752" s="115"/>
      <c r="Y1752" s="115"/>
      <c r="Z1752" s="115"/>
      <c r="AA1752" s="119"/>
      <c r="AB1752" s="115"/>
      <c r="AC1752" s="115"/>
      <c r="AD1752" s="116"/>
      <c r="AE1752" s="116"/>
      <c r="AF1752" s="115"/>
      <c r="AG1752" s="115"/>
      <c r="AH1752" s="115"/>
      <c r="AI1752" s="119"/>
      <c r="AJ1752" s="120"/>
      <c r="AK1752" s="115"/>
      <c r="AL1752" s="118"/>
      <c r="AM1752" s="118"/>
      <c r="AN1752" s="115"/>
      <c r="AO1752" s="115"/>
      <c r="AP1752" s="115"/>
      <c r="AQ1752" s="119"/>
      <c r="AR1752" s="115"/>
      <c r="AS1752" s="115"/>
      <c r="AT1752" s="118"/>
      <c r="AU1752" s="118"/>
      <c r="AV1752" s="119"/>
      <c r="AW1752" s="119"/>
      <c r="AX1752" s="119"/>
      <c r="AY1752" s="119"/>
      <c r="AZ1752" s="119"/>
      <c r="BA1752" s="119"/>
    </row>
    <row r="1753" spans="1:53" x14ac:dyDescent="0.25">
      <c r="A1753" s="170" t="s">
        <v>3122</v>
      </c>
      <c r="B1753" s="171" t="s">
        <v>3123</v>
      </c>
      <c r="C1753" s="176"/>
      <c r="D1753" s="31"/>
      <c r="E1753" s="32"/>
      <c r="F1753" s="164">
        <v>919505</v>
      </c>
      <c r="G1753" s="131">
        <v>891732</v>
      </c>
      <c r="H1753" s="124">
        <v>983371</v>
      </c>
      <c r="I1753" s="124">
        <v>995355</v>
      </c>
      <c r="J1753" s="124">
        <v>1006953</v>
      </c>
      <c r="K1753" s="124">
        <v>1039372</v>
      </c>
      <c r="L1753" s="124">
        <v>883510</v>
      </c>
      <c r="M1753" s="72"/>
      <c r="N1753" s="73">
        <v>0.27989999999999998</v>
      </c>
      <c r="O1753" s="73">
        <v>0.32429473493650834</v>
      </c>
      <c r="P1753" s="91">
        <v>0.3810190077196321</v>
      </c>
      <c r="Q1753" s="91">
        <v>0.3774538020080882</v>
      </c>
      <c r="R1753" s="91">
        <v>0.39794568261982216</v>
      </c>
      <c r="S1753" s="205">
        <v>0.4316847037963959</v>
      </c>
      <c r="T1753" s="91">
        <v>0.45491442203011279</v>
      </c>
      <c r="U1753" s="72"/>
      <c r="V1753" s="75">
        <v>68.84198211345344</v>
      </c>
      <c r="W1753" s="75">
        <v>70.33</v>
      </c>
      <c r="X1753" s="92">
        <v>70.158941608551203</v>
      </c>
      <c r="Y1753" s="92">
        <v>70.418330622509274</v>
      </c>
      <c r="Z1753" s="92">
        <v>70.5911927012245</v>
      </c>
      <c r="AA1753" s="95">
        <v>71.125916547534587</v>
      </c>
      <c r="AB1753" s="92">
        <v>71.419194453096353</v>
      </c>
      <c r="AC1753" s="93"/>
      <c r="AD1753" s="78">
        <v>39.839763665607343</v>
      </c>
      <c r="AE1753" s="78">
        <v>50.884774598553427</v>
      </c>
      <c r="AF1753" s="92">
        <v>42.474525567916238</v>
      </c>
      <c r="AG1753" s="92">
        <v>41.099352392986887</v>
      </c>
      <c r="AH1753" s="92">
        <v>43.607982957956821</v>
      </c>
      <c r="AI1753" s="95">
        <v>44.36521228656548</v>
      </c>
      <c r="AJ1753" s="94">
        <v>45.044802740540462</v>
      </c>
      <c r="AK1753" s="93"/>
      <c r="AL1753" s="80">
        <v>5.9698922277604201</v>
      </c>
      <c r="AM1753" s="80">
        <v>7.5979999999999999</v>
      </c>
      <c r="AN1753" s="92">
        <v>8.1923833548058038</v>
      </c>
      <c r="AO1753" s="92">
        <v>7.8951000000000002</v>
      </c>
      <c r="AP1753" s="92">
        <v>8.0905000000000005</v>
      </c>
      <c r="AQ1753" s="95">
        <v>8.1051259338422881</v>
      </c>
      <c r="AR1753" s="92">
        <v>7.5600028885846999</v>
      </c>
      <c r="AS1753" s="93"/>
      <c r="AT1753" s="80">
        <v>212.3</v>
      </c>
      <c r="AU1753" s="80">
        <v>279.12557960233102</v>
      </c>
      <c r="AV1753" s="95">
        <v>449.29800508868072</v>
      </c>
      <c r="AW1753" s="95">
        <v>451.93147736232828</v>
      </c>
      <c r="AX1753" s="95">
        <v>500.13305211503837</v>
      </c>
      <c r="AY1753" s="95">
        <v>616.1646010684924</v>
      </c>
      <c r="AZ1753" s="95">
        <v>736.73019999999997</v>
      </c>
      <c r="BA1753" s="96"/>
    </row>
    <row r="1754" spans="1:53" x14ac:dyDescent="0.25">
      <c r="A1754" s="177" t="s">
        <v>3124</v>
      </c>
      <c r="B1754" s="178"/>
      <c r="C1754" s="179" t="s">
        <v>3125</v>
      </c>
      <c r="D1754" s="31"/>
      <c r="E1754" s="32"/>
      <c r="F1754" s="159">
        <v>523285</v>
      </c>
      <c r="G1754" s="97">
        <v>492992</v>
      </c>
      <c r="H1754" s="98">
        <v>539901</v>
      </c>
      <c r="I1754" s="98">
        <v>545095</v>
      </c>
      <c r="J1754" s="98">
        <v>550031</v>
      </c>
      <c r="K1754" s="98">
        <v>551383</v>
      </c>
      <c r="L1754" s="98">
        <v>479866</v>
      </c>
      <c r="M1754" s="121"/>
      <c r="N1754" s="100">
        <v>0.3116995922307213</v>
      </c>
      <c r="O1754" s="100">
        <v>0.36632991738625281</v>
      </c>
      <c r="P1754" s="101">
        <v>0.43644267975447809</v>
      </c>
      <c r="Q1754" s="101">
        <v>0.44360440202461376</v>
      </c>
      <c r="R1754" s="101">
        <v>0.46133153923143383</v>
      </c>
      <c r="S1754" s="206">
        <v>0.50071843233025815</v>
      </c>
      <c r="T1754" s="101">
        <v>0.51967437745269118</v>
      </c>
      <c r="U1754" s="121"/>
      <c r="V1754" s="102">
        <v>70.076431165748488</v>
      </c>
      <c r="W1754" s="102">
        <v>71.22</v>
      </c>
      <c r="X1754" s="103">
        <v>70.979252715334425</v>
      </c>
      <c r="Y1754" s="103">
        <v>71.182513818167891</v>
      </c>
      <c r="Z1754" s="103">
        <v>71.322286155943004</v>
      </c>
      <c r="AA1754" s="107">
        <v>71.898059899290729</v>
      </c>
      <c r="AB1754" s="103">
        <v>72.332670874059758</v>
      </c>
      <c r="AC1754" s="103"/>
      <c r="AD1754" s="104">
        <v>48.915745493639577</v>
      </c>
      <c r="AE1754" s="104">
        <v>50.522148099976441</v>
      </c>
      <c r="AF1754" s="103">
        <v>50.378321309167696</v>
      </c>
      <c r="AG1754" s="103">
        <v>50.378321309167696</v>
      </c>
      <c r="AH1754" s="103">
        <v>50.378321309167696</v>
      </c>
      <c r="AI1754" s="107">
        <v>52.705305032717433</v>
      </c>
      <c r="AJ1754" s="105">
        <v>54.779676721919081</v>
      </c>
      <c r="AK1754" s="103"/>
      <c r="AL1754" s="106">
        <v>6.2611162112693979</v>
      </c>
      <c r="AM1754" s="106">
        <v>8.9521431068411772</v>
      </c>
      <c r="AN1754" s="103">
        <v>9.1828842091820189</v>
      </c>
      <c r="AO1754" s="103">
        <v>9.2112582249109121</v>
      </c>
      <c r="AP1754" s="103">
        <v>9.204081454262921</v>
      </c>
      <c r="AQ1754" s="107">
        <v>9.389080046369827</v>
      </c>
      <c r="AR1754" s="103">
        <v>8.7159016211660862</v>
      </c>
      <c r="AS1754" s="103"/>
      <c r="AT1754" s="106">
        <v>237.56903955974286</v>
      </c>
      <c r="AU1754" s="106">
        <v>346.8462798152637</v>
      </c>
      <c r="AV1754" s="107">
        <v>557.51312517311931</v>
      </c>
      <c r="AW1754" s="107">
        <v>580.19830894061522</v>
      </c>
      <c r="AX1754" s="107">
        <v>646.65194416772943</v>
      </c>
      <c r="AY1754" s="107">
        <v>780.96160265240258</v>
      </c>
      <c r="AZ1754" s="107">
        <v>884.00668975028134</v>
      </c>
      <c r="BA1754" s="107"/>
    </row>
    <row r="1755" spans="1:53" x14ac:dyDescent="0.25">
      <c r="A1755" s="180" t="s">
        <v>3126</v>
      </c>
      <c r="B1755" s="181">
        <v>1</v>
      </c>
      <c r="C1755" s="182" t="s">
        <v>3127</v>
      </c>
      <c r="D1755" s="31"/>
      <c r="E1755" s="32"/>
      <c r="F1755" s="160">
        <v>171325</v>
      </c>
      <c r="G1755" s="109">
        <v>159023</v>
      </c>
      <c r="H1755" s="110">
        <v>163594</v>
      </c>
      <c r="I1755" s="110">
        <v>161236</v>
      </c>
      <c r="J1755" s="110">
        <v>158738</v>
      </c>
      <c r="K1755" s="110">
        <v>150221</v>
      </c>
      <c r="L1755" s="110">
        <v>146853</v>
      </c>
      <c r="M1755" s="111"/>
      <c r="N1755" s="112">
        <v>0.37432451220220686</v>
      </c>
      <c r="O1755" s="112">
        <v>0.39161015976507985</v>
      </c>
      <c r="P1755" s="113">
        <v>0.50969322572562281</v>
      </c>
      <c r="Q1755" s="113">
        <v>0.50938292481420799</v>
      </c>
      <c r="R1755" s="113">
        <v>0.52475183009686766</v>
      </c>
      <c r="S1755" s="207">
        <v>0.58237543430611149</v>
      </c>
      <c r="T1755" s="113">
        <v>0.61923670004124454</v>
      </c>
      <c r="U1755" s="111"/>
      <c r="V1755" s="114">
        <v>71.275498249999998</v>
      </c>
      <c r="W1755" s="114">
        <v>71.52</v>
      </c>
      <c r="X1755" s="115">
        <v>70.966777305576699</v>
      </c>
      <c r="Y1755" s="115">
        <v>71.002756312687566</v>
      </c>
      <c r="Z1755" s="115">
        <v>71.019414317169478</v>
      </c>
      <c r="AA1755" s="119">
        <v>71.431018454498627</v>
      </c>
      <c r="AB1755" s="115">
        <v>71.947805940197824</v>
      </c>
      <c r="AC1755" s="115"/>
      <c r="AD1755" s="116">
        <v>63.368489716634272</v>
      </c>
      <c r="AE1755" s="116">
        <v>63.675285343371158</v>
      </c>
      <c r="AF1755" s="115">
        <v>64.308176100628927</v>
      </c>
      <c r="AG1755" s="115">
        <v>64.308176100628927</v>
      </c>
      <c r="AH1755" s="115">
        <v>64.308176100628927</v>
      </c>
      <c r="AI1755" s="119">
        <v>66.47324974546575</v>
      </c>
      <c r="AJ1755" s="117">
        <v>68.583840139009553</v>
      </c>
      <c r="AK1755" s="115"/>
      <c r="AL1755" s="118">
        <v>5.9853754134509369</v>
      </c>
      <c r="AM1755" s="118">
        <v>6.1337539179104477</v>
      </c>
      <c r="AN1755" s="115">
        <v>10.739670880683267</v>
      </c>
      <c r="AO1755" s="115">
        <v>10.719232291506849</v>
      </c>
      <c r="AP1755" s="115">
        <v>10.679230109363958</v>
      </c>
      <c r="AQ1755" s="119">
        <v>11.131581396602542</v>
      </c>
      <c r="AR1755" s="115">
        <v>10.4666</v>
      </c>
      <c r="AS1755" s="115"/>
      <c r="AT1755" s="118">
        <v>422.88426024542429</v>
      </c>
      <c r="AU1755" s="118">
        <v>468.12865604858945</v>
      </c>
      <c r="AV1755" s="119">
        <v>704.577748206563</v>
      </c>
      <c r="AW1755" s="119">
        <v>703.59759043794838</v>
      </c>
      <c r="AX1755" s="119">
        <v>767.33938829179101</v>
      </c>
      <c r="AY1755" s="119">
        <v>986.94574805139553</v>
      </c>
      <c r="AZ1755" s="119">
        <v>1191.1969855093319</v>
      </c>
      <c r="BA1755" s="119"/>
    </row>
    <row r="1756" spans="1:53" x14ac:dyDescent="0.25">
      <c r="A1756" s="180" t="s">
        <v>3128</v>
      </c>
      <c r="B1756" s="181">
        <v>2</v>
      </c>
      <c r="C1756" s="182" t="s">
        <v>3129</v>
      </c>
      <c r="D1756" s="31"/>
      <c r="E1756" s="32"/>
      <c r="F1756" s="160">
        <v>2599</v>
      </c>
      <c r="G1756" s="109">
        <v>2617</v>
      </c>
      <c r="H1756" s="110">
        <v>2798</v>
      </c>
      <c r="I1756" s="110">
        <v>2799</v>
      </c>
      <c r="J1756" s="110">
        <v>2800</v>
      </c>
      <c r="K1756" s="110">
        <v>3047</v>
      </c>
      <c r="L1756" s="110">
        <v>2855</v>
      </c>
      <c r="M1756" s="111"/>
      <c r="N1756" s="112">
        <v>0.2236658197994453</v>
      </c>
      <c r="O1756" s="112">
        <v>0.22539630988036841</v>
      </c>
      <c r="P1756" s="113">
        <v>0.24783107440079225</v>
      </c>
      <c r="Q1756" s="113">
        <v>0.24640282918464043</v>
      </c>
      <c r="R1756" s="113">
        <v>0.25368128976546472</v>
      </c>
      <c r="S1756" s="207">
        <v>0.28261319344276814</v>
      </c>
      <c r="T1756" s="113">
        <v>0.30773719046469361</v>
      </c>
      <c r="U1756" s="111"/>
      <c r="V1756" s="114">
        <v>63.690724100000004</v>
      </c>
      <c r="W1756" s="114">
        <v>70.55</v>
      </c>
      <c r="X1756" s="115">
        <v>73.04431403319164</v>
      </c>
      <c r="Y1756" s="115">
        <v>74.556549177707353</v>
      </c>
      <c r="Z1756" s="115">
        <v>74.927730804408711</v>
      </c>
      <c r="AA1756" s="119">
        <v>78.294241927636904</v>
      </c>
      <c r="AB1756" s="115">
        <v>79.651424484043602</v>
      </c>
      <c r="AC1756" s="115"/>
      <c r="AD1756" s="116">
        <v>18.195911032122201</v>
      </c>
      <c r="AE1756" s="116">
        <v>18.29819713920736</v>
      </c>
      <c r="AF1756" s="115">
        <v>18.16599377284097</v>
      </c>
      <c r="AG1756" s="115">
        <v>18.144376990460309</v>
      </c>
      <c r="AH1756" s="115">
        <v>18.183810948295626</v>
      </c>
      <c r="AI1756" s="119">
        <v>22.758860925132694</v>
      </c>
      <c r="AJ1756" s="117">
        <v>27.751196172248804</v>
      </c>
      <c r="AK1756" s="115"/>
      <c r="AL1756" s="118">
        <v>8.2393391239582936</v>
      </c>
      <c r="AM1756" s="118">
        <v>8.3799184564782472</v>
      </c>
      <c r="AN1756" s="115">
        <v>6.2319410821428596</v>
      </c>
      <c r="AO1756" s="115">
        <v>6.2755391619661554</v>
      </c>
      <c r="AP1756" s="115">
        <v>6.3022368131868145</v>
      </c>
      <c r="AQ1756" s="119">
        <v>5.3363995029195621</v>
      </c>
      <c r="AR1756" s="115">
        <v>4.7704000000000004</v>
      </c>
      <c r="AS1756" s="115"/>
      <c r="AT1756" s="118">
        <v>183.90072098973349</v>
      </c>
      <c r="AU1756" s="118">
        <v>162.68796421909266</v>
      </c>
      <c r="AV1756" s="119">
        <v>231.79363988904805</v>
      </c>
      <c r="AW1756" s="119">
        <v>221.70444091096041</v>
      </c>
      <c r="AX1756" s="119">
        <v>236.40915539985124</v>
      </c>
      <c r="AY1756" s="119">
        <v>298.11974111285235</v>
      </c>
      <c r="AZ1756" s="119">
        <v>362.34257287673387</v>
      </c>
      <c r="BA1756" s="119"/>
    </row>
    <row r="1757" spans="1:53" x14ac:dyDescent="0.25">
      <c r="A1757" s="180" t="s">
        <v>3130</v>
      </c>
      <c r="B1757" s="181">
        <v>3</v>
      </c>
      <c r="C1757" s="182" t="s">
        <v>3131</v>
      </c>
      <c r="D1757" s="31"/>
      <c r="E1757" s="32"/>
      <c r="F1757" s="160">
        <v>19542</v>
      </c>
      <c r="G1757" s="109">
        <v>19127</v>
      </c>
      <c r="H1757" s="110">
        <v>20455</v>
      </c>
      <c r="I1757" s="110">
        <v>20446</v>
      </c>
      <c r="J1757" s="110">
        <v>20419</v>
      </c>
      <c r="K1757" s="110">
        <v>20225</v>
      </c>
      <c r="L1757" s="110">
        <v>13875</v>
      </c>
      <c r="M1757" s="111"/>
      <c r="N1757" s="112">
        <v>0.22531609417295514</v>
      </c>
      <c r="O1757" s="112">
        <v>0.23938239725278609</v>
      </c>
      <c r="P1757" s="113">
        <v>0.27037173053118346</v>
      </c>
      <c r="Q1757" s="113">
        <v>0.27315118714561853</v>
      </c>
      <c r="R1757" s="113">
        <v>0.28158689444101137</v>
      </c>
      <c r="S1757" s="207">
        <v>0.29816194604390395</v>
      </c>
      <c r="T1757" s="113">
        <v>0.30760780369099922</v>
      </c>
      <c r="U1757" s="111"/>
      <c r="V1757" s="114">
        <v>66.659164400000009</v>
      </c>
      <c r="W1757" s="114">
        <v>70.55</v>
      </c>
      <c r="X1757" s="115">
        <v>71.386475904996402</v>
      </c>
      <c r="Y1757" s="115">
        <v>72.165416091044023</v>
      </c>
      <c r="Z1757" s="115">
        <v>72.795476067306382</v>
      </c>
      <c r="AA1757" s="119">
        <v>74.315152041416923</v>
      </c>
      <c r="AB1757" s="115">
        <v>75.020757804868751</v>
      </c>
      <c r="AC1757" s="115"/>
      <c r="AD1757" s="116">
        <v>23.048472831770368</v>
      </c>
      <c r="AE1757" s="116">
        <v>23.124489935564881</v>
      </c>
      <c r="AF1757" s="115">
        <v>23.026238889460533</v>
      </c>
      <c r="AG1757" s="115">
        <v>23.010173704884039</v>
      </c>
      <c r="AH1757" s="115">
        <v>23.039480277899866</v>
      </c>
      <c r="AI1757" s="119">
        <v>28.052494614236593</v>
      </c>
      <c r="AJ1757" s="117">
        <v>33.515881708652792</v>
      </c>
      <c r="AK1757" s="115"/>
      <c r="AL1757" s="118">
        <v>6.2471138706793807</v>
      </c>
      <c r="AM1757" s="118">
        <v>6.4120548441123413</v>
      </c>
      <c r="AN1757" s="115">
        <v>6.4698397634285598</v>
      </c>
      <c r="AO1757" s="115">
        <v>6.6341992775708318</v>
      </c>
      <c r="AP1757" s="115">
        <v>6.6666848014005904</v>
      </c>
      <c r="AQ1757" s="119">
        <v>6.130746404767649</v>
      </c>
      <c r="AR1757" s="115">
        <v>5.5206999999999997</v>
      </c>
      <c r="AS1757" s="115"/>
      <c r="AT1757" s="118">
        <v>186.15350833462759</v>
      </c>
      <c r="AU1757" s="118">
        <v>197.52391963153701</v>
      </c>
      <c r="AV1757" s="119">
        <v>264.00360375256918</v>
      </c>
      <c r="AW1757" s="119">
        <v>263.33670513304156</v>
      </c>
      <c r="AX1757" s="119">
        <v>280.87247898641408</v>
      </c>
      <c r="AY1757" s="119">
        <v>306.78250182303236</v>
      </c>
      <c r="AZ1757" s="119">
        <v>325.41328159979616</v>
      </c>
      <c r="BA1757" s="119"/>
    </row>
    <row r="1758" spans="1:53" x14ac:dyDescent="0.25">
      <c r="A1758" s="180" t="s">
        <v>3132</v>
      </c>
      <c r="B1758" s="181">
        <v>4</v>
      </c>
      <c r="C1758" s="182" t="s">
        <v>3133</v>
      </c>
      <c r="D1758" s="31"/>
      <c r="E1758" s="32"/>
      <c r="F1758" s="160">
        <v>17560</v>
      </c>
      <c r="G1758" s="109">
        <v>12198</v>
      </c>
      <c r="H1758" s="110">
        <v>12457</v>
      </c>
      <c r="I1758" s="110">
        <v>12240</v>
      </c>
      <c r="J1758" s="110">
        <v>12015</v>
      </c>
      <c r="K1758" s="110">
        <v>11301</v>
      </c>
      <c r="L1758" s="110">
        <v>10134</v>
      </c>
      <c r="M1758" s="111"/>
      <c r="N1758" s="112">
        <v>0.22542577552136953</v>
      </c>
      <c r="O1758" s="112">
        <v>0.24519973266876388</v>
      </c>
      <c r="P1758" s="113">
        <v>0.28927809528924048</v>
      </c>
      <c r="Q1758" s="113">
        <v>0.29326531615641988</v>
      </c>
      <c r="R1758" s="113">
        <v>0.30513863954330245</v>
      </c>
      <c r="S1758" s="207">
        <v>0.3185343460443042</v>
      </c>
      <c r="T1758" s="113">
        <v>0.32266494193501216</v>
      </c>
      <c r="U1758" s="111"/>
      <c r="V1758" s="114">
        <v>65.915194400000004</v>
      </c>
      <c r="W1758" s="114">
        <v>70.459999999999994</v>
      </c>
      <c r="X1758" s="115">
        <v>72.190338992909872</v>
      </c>
      <c r="Y1758" s="115">
        <v>73.203651736253846</v>
      </c>
      <c r="Z1758" s="115">
        <v>74.122544236979707</v>
      </c>
      <c r="AA1758" s="119">
        <v>76.441647179356778</v>
      </c>
      <c r="AB1758" s="115">
        <v>77.792055382650162</v>
      </c>
      <c r="AC1758" s="115"/>
      <c r="AD1758" s="116">
        <v>28.956184200964906</v>
      </c>
      <c r="AE1758" s="116">
        <v>29.044113263292171</v>
      </c>
      <c r="AF1758" s="115">
        <v>28.930466176973528</v>
      </c>
      <c r="AG1758" s="115">
        <v>28.911883561411855</v>
      </c>
      <c r="AH1758" s="115">
        <v>28.945782504632223</v>
      </c>
      <c r="AI1758" s="119">
        <v>30.279554956336824</v>
      </c>
      <c r="AJ1758" s="117">
        <v>31.746031746031743</v>
      </c>
      <c r="AK1758" s="115"/>
      <c r="AL1758" s="118">
        <v>6.2483518827454718</v>
      </c>
      <c r="AM1758" s="118">
        <v>6.4281961778147068</v>
      </c>
      <c r="AN1758" s="115">
        <v>6.5263558294876267</v>
      </c>
      <c r="AO1758" s="115">
        <v>6.7230676219844012</v>
      </c>
      <c r="AP1758" s="115">
        <v>6.7613498858647931</v>
      </c>
      <c r="AQ1758" s="119">
        <v>6.0653596235059695</v>
      </c>
      <c r="AR1758" s="115">
        <v>5.2740999999999998</v>
      </c>
      <c r="AS1758" s="115"/>
      <c r="AT1758" s="118">
        <v>172.48908191705701</v>
      </c>
      <c r="AU1758" s="118">
        <v>190.886300808275</v>
      </c>
      <c r="AV1758" s="119">
        <v>279.49218031209159</v>
      </c>
      <c r="AW1758" s="119">
        <v>279.43220264737192</v>
      </c>
      <c r="AX1758" s="119">
        <v>303.98653190588612</v>
      </c>
      <c r="AY1758" s="119">
        <v>343.11561641574008</v>
      </c>
      <c r="AZ1758" s="119">
        <v>372.70169311420494</v>
      </c>
      <c r="BA1758" s="119"/>
    </row>
    <row r="1759" spans="1:53" x14ac:dyDescent="0.25">
      <c r="A1759" s="180" t="s">
        <v>3134</v>
      </c>
      <c r="B1759" s="181">
        <v>5</v>
      </c>
      <c r="C1759" s="182" t="s">
        <v>3135</v>
      </c>
      <c r="D1759" s="31"/>
      <c r="E1759" s="32"/>
      <c r="F1759" s="160">
        <v>14237</v>
      </c>
      <c r="G1759" s="109">
        <v>10331</v>
      </c>
      <c r="H1759" s="110">
        <v>10669</v>
      </c>
      <c r="I1759" s="110">
        <v>10526</v>
      </c>
      <c r="J1759" s="110">
        <v>10377</v>
      </c>
      <c r="K1759" s="110">
        <v>9885</v>
      </c>
      <c r="L1759" s="110">
        <v>8032</v>
      </c>
      <c r="M1759" s="111"/>
      <c r="N1759" s="112">
        <v>0.2238460465451497</v>
      </c>
      <c r="O1759" s="112">
        <v>0.2437817598896557</v>
      </c>
      <c r="P1759" s="113">
        <v>0.25307514719243279</v>
      </c>
      <c r="Q1759" s="113">
        <v>0.25614861906344066</v>
      </c>
      <c r="R1759" s="113">
        <v>0.26647544647562482</v>
      </c>
      <c r="S1759" s="207">
        <v>0.2538053870256598</v>
      </c>
      <c r="T1759" s="113">
        <v>0.24285561217553592</v>
      </c>
      <c r="U1759" s="111"/>
      <c r="V1759" s="114">
        <v>66.793079000000006</v>
      </c>
      <c r="W1759" s="114">
        <v>70.3</v>
      </c>
      <c r="X1759" s="115">
        <v>71.578492221570869</v>
      </c>
      <c r="Y1759" s="115">
        <v>72.363710165581281</v>
      </c>
      <c r="Z1759" s="115">
        <v>73.078615565137227</v>
      </c>
      <c r="AA1759" s="119">
        <v>74.760387062713562</v>
      </c>
      <c r="AB1759" s="115">
        <v>75.702304343514058</v>
      </c>
      <c r="AC1759" s="115"/>
      <c r="AD1759" s="116">
        <v>15.38341415353554</v>
      </c>
      <c r="AE1759" s="116">
        <v>15.461186703850672</v>
      </c>
      <c r="AF1759" s="115">
        <v>15.36066676760948</v>
      </c>
      <c r="AG1759" s="115">
        <v>15.344230593203589</v>
      </c>
      <c r="AH1759" s="115">
        <v>15.374213936565347</v>
      </c>
      <c r="AI1759" s="119">
        <v>18.677398422224201</v>
      </c>
      <c r="AJ1759" s="117">
        <v>22.282608695652172</v>
      </c>
      <c r="AK1759" s="115"/>
      <c r="AL1759" s="118">
        <v>10.38139047390017</v>
      </c>
      <c r="AM1759" s="118">
        <v>10.500231562199268</v>
      </c>
      <c r="AN1759" s="115">
        <v>5.8578123755560725</v>
      </c>
      <c r="AO1759" s="115">
        <v>5.9821218286473323</v>
      </c>
      <c r="AP1759" s="115">
        <v>6.0117313876416514</v>
      </c>
      <c r="AQ1759" s="119">
        <v>4.7297427266826162</v>
      </c>
      <c r="AR1759" s="115">
        <v>4.4260999999999999</v>
      </c>
      <c r="AS1759" s="115"/>
      <c r="AT1759" s="118">
        <v>165.18203787481602</v>
      </c>
      <c r="AU1759" s="118">
        <v>188.68481186901789</v>
      </c>
      <c r="AV1759" s="119">
        <v>280.65431637210588</v>
      </c>
      <c r="AW1759" s="119">
        <v>281.871974003508</v>
      </c>
      <c r="AX1759" s="119">
        <v>307.58703486527656</v>
      </c>
      <c r="AY1759" s="119">
        <v>282.54728621831418</v>
      </c>
      <c r="AZ1759" s="119">
        <v>240.82135543577257</v>
      </c>
      <c r="BA1759" s="119"/>
    </row>
    <row r="1760" spans="1:53" x14ac:dyDescent="0.25">
      <c r="A1760" s="180" t="s">
        <v>3136</v>
      </c>
      <c r="B1760" s="181">
        <v>6</v>
      </c>
      <c r="C1760" s="182" t="s">
        <v>3137</v>
      </c>
      <c r="D1760" s="31"/>
      <c r="E1760" s="32"/>
      <c r="F1760" s="160">
        <v>15800</v>
      </c>
      <c r="G1760" s="109">
        <v>13098</v>
      </c>
      <c r="H1760" s="110">
        <v>13977</v>
      </c>
      <c r="I1760" s="110">
        <v>13966</v>
      </c>
      <c r="J1760" s="110">
        <v>13938</v>
      </c>
      <c r="K1760" s="110">
        <v>13779</v>
      </c>
      <c r="L1760" s="110">
        <v>12181</v>
      </c>
      <c r="M1760" s="111"/>
      <c r="N1760" s="112">
        <v>0.19458986610963716</v>
      </c>
      <c r="O1760" s="112">
        <v>0.2117092961549111</v>
      </c>
      <c r="P1760" s="113">
        <v>0.24486492682664118</v>
      </c>
      <c r="Q1760" s="113">
        <v>0.24735238716253666</v>
      </c>
      <c r="R1760" s="113">
        <v>0.25626879477506681</v>
      </c>
      <c r="S1760" s="207">
        <v>0.26611560234216969</v>
      </c>
      <c r="T1760" s="113">
        <v>0.26198144420805924</v>
      </c>
      <c r="U1760" s="111"/>
      <c r="V1760" s="114">
        <v>66.807958400000004</v>
      </c>
      <c r="W1760" s="114">
        <v>70.55</v>
      </c>
      <c r="X1760" s="115">
        <v>70.868033673457802</v>
      </c>
      <c r="Y1760" s="115">
        <v>71.552252200781581</v>
      </c>
      <c r="Z1760" s="115">
        <v>72.043393187576527</v>
      </c>
      <c r="AA1760" s="119">
        <v>73.080594301121209</v>
      </c>
      <c r="AB1760" s="115">
        <v>73.342037519726873</v>
      </c>
      <c r="AC1760" s="115"/>
      <c r="AD1760" s="116">
        <v>15.29501095808021</v>
      </c>
      <c r="AE1760" s="116">
        <v>15.381780171813499</v>
      </c>
      <c r="AF1760" s="115">
        <v>15.269632173620987</v>
      </c>
      <c r="AG1760" s="115">
        <v>15.251294676339446</v>
      </c>
      <c r="AH1760" s="115">
        <v>15.284746467724108</v>
      </c>
      <c r="AI1760" s="119">
        <v>22.392729412935751</v>
      </c>
      <c r="AJ1760" s="117">
        <v>30.135301353013531</v>
      </c>
      <c r="AK1760" s="115"/>
      <c r="AL1760" s="118">
        <v>5.593733651266767</v>
      </c>
      <c r="AM1760" s="118">
        <v>5.7848709346991045</v>
      </c>
      <c r="AN1760" s="115">
        <v>5.9133568443912283</v>
      </c>
      <c r="AO1760" s="115">
        <v>6.0130641519161365</v>
      </c>
      <c r="AP1760" s="115">
        <v>6.0556081771438039</v>
      </c>
      <c r="AQ1760" s="119">
        <v>5.2539261091545768</v>
      </c>
      <c r="AR1760" s="115">
        <v>4.3287000000000004</v>
      </c>
      <c r="AS1760" s="115"/>
      <c r="AT1760" s="118">
        <v>163.94536297003992</v>
      </c>
      <c r="AU1760" s="118">
        <v>183.29732586460679</v>
      </c>
      <c r="AV1760" s="119">
        <v>260.09688890245525</v>
      </c>
      <c r="AW1760" s="119">
        <v>261.03077547989665</v>
      </c>
      <c r="AX1760" s="119">
        <v>282.22418225823731</v>
      </c>
      <c r="AY1760" s="119">
        <v>283.39536951226546</v>
      </c>
      <c r="AZ1760" s="119">
        <v>272.47208599580216</v>
      </c>
      <c r="BA1760" s="119"/>
    </row>
    <row r="1761" spans="1:53" x14ac:dyDescent="0.25">
      <c r="A1761" s="180" t="s">
        <v>3138</v>
      </c>
      <c r="B1761" s="181">
        <v>7</v>
      </c>
      <c r="C1761" s="182" t="s">
        <v>3139</v>
      </c>
      <c r="D1761" s="31"/>
      <c r="E1761" s="32"/>
      <c r="F1761" s="160">
        <v>15273</v>
      </c>
      <c r="G1761" s="109">
        <v>14882</v>
      </c>
      <c r="H1761" s="110">
        <v>16104</v>
      </c>
      <c r="I1761" s="110">
        <v>16170</v>
      </c>
      <c r="J1761" s="110">
        <v>16221</v>
      </c>
      <c r="K1761" s="110">
        <v>16286</v>
      </c>
      <c r="L1761" s="110">
        <v>15003</v>
      </c>
      <c r="M1761" s="111"/>
      <c r="N1761" s="112">
        <v>0.19881642848398265</v>
      </c>
      <c r="O1761" s="112">
        <v>0.205055199544834</v>
      </c>
      <c r="P1761" s="113">
        <v>0.23851771763539945</v>
      </c>
      <c r="Q1761" s="113">
        <v>0.2391622190706951</v>
      </c>
      <c r="R1761" s="113">
        <v>0.24737852457570897</v>
      </c>
      <c r="S1761" s="207">
        <v>0.27194418494861877</v>
      </c>
      <c r="T1761" s="113">
        <v>0.28723238594322997</v>
      </c>
      <c r="U1761" s="111"/>
      <c r="V1761" s="114">
        <v>66.108626599999994</v>
      </c>
      <c r="W1761" s="114">
        <v>70.33</v>
      </c>
      <c r="X1761" s="115">
        <v>70.791158607023206</v>
      </c>
      <c r="Y1761" s="115">
        <v>71.57664564219084</v>
      </c>
      <c r="Z1761" s="115">
        <v>72.154791337548644</v>
      </c>
      <c r="AA1761" s="119">
        <v>73.387137576308987</v>
      </c>
      <c r="AB1761" s="115">
        <v>73.740448145476904</v>
      </c>
      <c r="AC1761" s="115"/>
      <c r="AD1761" s="116">
        <v>18.800087035541573</v>
      </c>
      <c r="AE1761" s="116">
        <v>18.856637491312835</v>
      </c>
      <c r="AF1761" s="115">
        <v>18.78354681619026</v>
      </c>
      <c r="AG1761" s="115">
        <v>18.771595643829027</v>
      </c>
      <c r="AH1761" s="115">
        <v>18.793397317115847</v>
      </c>
      <c r="AI1761" s="119">
        <v>20.807802894174984</v>
      </c>
      <c r="AJ1761" s="117">
        <v>23.008130081300813</v>
      </c>
      <c r="AK1761" s="115"/>
      <c r="AL1761" s="118">
        <v>5.6607020135799591</v>
      </c>
      <c r="AM1761" s="118">
        <v>5.8049744338498215</v>
      </c>
      <c r="AN1761" s="115">
        <v>5.8324814850906259</v>
      </c>
      <c r="AO1761" s="115">
        <v>5.977935596392717</v>
      </c>
      <c r="AP1761" s="115">
        <v>6.0006105805396572</v>
      </c>
      <c r="AQ1761" s="119">
        <v>5.3327932158996987</v>
      </c>
      <c r="AR1761" s="115">
        <v>4.5853000000000002</v>
      </c>
      <c r="AS1761" s="115"/>
      <c r="AT1761" s="118">
        <v>160.06134966759629</v>
      </c>
      <c r="AU1761" s="118">
        <v>156.98515582776659</v>
      </c>
      <c r="AV1761" s="119">
        <v>224.76567388497256</v>
      </c>
      <c r="AW1761" s="119">
        <v>219.83763166798548</v>
      </c>
      <c r="AX1761" s="119">
        <v>236.37875194409827</v>
      </c>
      <c r="AY1761" s="119">
        <v>305.17771422505029</v>
      </c>
      <c r="AZ1761" s="119">
        <v>373.49042947854815</v>
      </c>
      <c r="BA1761" s="119"/>
    </row>
    <row r="1762" spans="1:53" x14ac:dyDescent="0.25">
      <c r="A1762" s="180" t="s">
        <v>3140</v>
      </c>
      <c r="B1762" s="181">
        <v>8</v>
      </c>
      <c r="C1762" s="182" t="s">
        <v>3141</v>
      </c>
      <c r="D1762" s="31"/>
      <c r="E1762" s="32"/>
      <c r="F1762" s="160">
        <v>76077</v>
      </c>
      <c r="G1762" s="109">
        <v>76435</v>
      </c>
      <c r="H1762" s="110">
        <v>85179</v>
      </c>
      <c r="I1762" s="110">
        <v>86498</v>
      </c>
      <c r="J1762" s="110">
        <v>87755</v>
      </c>
      <c r="K1762" s="110">
        <v>91128</v>
      </c>
      <c r="L1762" s="110">
        <v>75210</v>
      </c>
      <c r="M1762" s="111"/>
      <c r="N1762" s="112">
        <v>0.27468108192721291</v>
      </c>
      <c r="O1762" s="112">
        <v>0.33661348573386707</v>
      </c>
      <c r="P1762" s="113">
        <v>0.4480111750119819</v>
      </c>
      <c r="Q1762" s="113">
        <v>0.45590369448272644</v>
      </c>
      <c r="R1762" s="113">
        <v>0.47520792309587762</v>
      </c>
      <c r="S1762" s="207">
        <v>0.51001762695377484</v>
      </c>
      <c r="T1762" s="113">
        <v>0.52158680501849164</v>
      </c>
      <c r="U1762" s="111"/>
      <c r="V1762" s="114">
        <v>69.564367250000004</v>
      </c>
      <c r="W1762" s="114">
        <v>71.28</v>
      </c>
      <c r="X1762" s="115">
        <v>71.529763031001835</v>
      </c>
      <c r="Y1762" s="115">
        <v>71.902512411538254</v>
      </c>
      <c r="Z1762" s="115">
        <v>72.232112747053463</v>
      </c>
      <c r="AA1762" s="119">
        <v>73.272580286097082</v>
      </c>
      <c r="AB1762" s="115">
        <v>74.046299156376904</v>
      </c>
      <c r="AC1762" s="115"/>
      <c r="AD1762" s="116">
        <v>54.62500383982686</v>
      </c>
      <c r="AE1762" s="116">
        <v>54.909260787129398</v>
      </c>
      <c r="AF1762" s="115">
        <v>55.093099671412929</v>
      </c>
      <c r="AG1762" s="115">
        <v>55.093099671412929</v>
      </c>
      <c r="AH1762" s="115">
        <v>55.093099671412929</v>
      </c>
      <c r="AI1762" s="119">
        <v>54.201710893580099</v>
      </c>
      <c r="AJ1762" s="117">
        <v>53.102906520031425</v>
      </c>
      <c r="AK1762" s="115"/>
      <c r="AL1762" s="118">
        <v>5.5370990337025683</v>
      </c>
      <c r="AM1762" s="118">
        <v>5.7556984060569842</v>
      </c>
      <c r="AN1762" s="115">
        <v>9.1479730169411617</v>
      </c>
      <c r="AO1762" s="115">
        <v>9.1686507185490687</v>
      </c>
      <c r="AP1762" s="115">
        <v>9.1682009045991997</v>
      </c>
      <c r="AQ1762" s="119">
        <v>9.2589681475488987</v>
      </c>
      <c r="AR1762" s="115">
        <v>8.4924999999999997</v>
      </c>
      <c r="AS1762" s="115"/>
      <c r="AT1762" s="118">
        <v>216.40439550517536</v>
      </c>
      <c r="AU1762" s="118">
        <v>346.65862088491104</v>
      </c>
      <c r="AV1762" s="119">
        <v>570.32270805352005</v>
      </c>
      <c r="AW1762" s="119">
        <v>593.84707814938258</v>
      </c>
      <c r="AX1762" s="119">
        <v>663.48752163288839</v>
      </c>
      <c r="AY1762" s="119">
        <v>796.76588155237539</v>
      </c>
      <c r="AZ1762" s="119">
        <v>890.32773721481931</v>
      </c>
      <c r="BA1762" s="119"/>
    </row>
    <row r="1763" spans="1:53" x14ac:dyDescent="0.25">
      <c r="A1763" s="180" t="s">
        <v>3142</v>
      </c>
      <c r="B1763" s="181">
        <v>10</v>
      </c>
      <c r="C1763" s="182" t="s">
        <v>3143</v>
      </c>
      <c r="D1763" s="31"/>
      <c r="E1763" s="32"/>
      <c r="F1763" s="160">
        <v>7094</v>
      </c>
      <c r="G1763" s="109">
        <v>4865</v>
      </c>
      <c r="H1763" s="110">
        <v>5197</v>
      </c>
      <c r="I1763" s="110">
        <v>5194</v>
      </c>
      <c r="J1763" s="110">
        <v>5187</v>
      </c>
      <c r="K1763" s="110">
        <v>5130</v>
      </c>
      <c r="L1763" s="110">
        <v>4230</v>
      </c>
      <c r="M1763" s="111"/>
      <c r="N1763" s="112">
        <v>0.16369574054263281</v>
      </c>
      <c r="O1763" s="112">
        <v>0.15352392963305833</v>
      </c>
      <c r="P1763" s="113">
        <v>0.15003814751344555</v>
      </c>
      <c r="Q1763" s="113">
        <v>0.1471619556050961</v>
      </c>
      <c r="R1763" s="113">
        <v>0.15065621815078004</v>
      </c>
      <c r="S1763" s="207">
        <v>0.194927550597707</v>
      </c>
      <c r="T1763" s="113">
        <v>0.23676087150197977</v>
      </c>
      <c r="U1763" s="111"/>
      <c r="V1763" s="114">
        <v>66.138385400000004</v>
      </c>
      <c r="W1763" s="114">
        <v>70.58</v>
      </c>
      <c r="X1763" s="115">
        <v>70.757275520601326</v>
      </c>
      <c r="Y1763" s="115">
        <v>71.537110840607369</v>
      </c>
      <c r="Z1763" s="115">
        <v>72.062957364826957</v>
      </c>
      <c r="AA1763" s="119">
        <v>73.103985882182997</v>
      </c>
      <c r="AB1763" s="115">
        <v>73.219773346593385</v>
      </c>
      <c r="AC1763" s="115"/>
      <c r="AD1763" s="116">
        <v>6.2485691416346754</v>
      </c>
      <c r="AE1763" s="116">
        <v>6.2849006151595592</v>
      </c>
      <c r="AF1763" s="115">
        <v>6.2379426925059747</v>
      </c>
      <c r="AG1763" s="115">
        <v>6.2302645280011681</v>
      </c>
      <c r="AH1763" s="115">
        <v>6.2442712571250212</v>
      </c>
      <c r="AI1763" s="119">
        <v>9.8005220291117894</v>
      </c>
      <c r="AJ1763" s="117">
        <v>13.672922252010725</v>
      </c>
      <c r="AK1763" s="115"/>
      <c r="AL1763" s="118">
        <v>7.1171285549798506</v>
      </c>
      <c r="AM1763" s="118">
        <v>7.4872606203007512</v>
      </c>
      <c r="AN1763" s="115">
        <v>4.6652401493692377</v>
      </c>
      <c r="AO1763" s="115">
        <v>4.841229558745348</v>
      </c>
      <c r="AP1763" s="115">
        <v>5.0233043648847477</v>
      </c>
      <c r="AQ1763" s="119">
        <v>4.324895803705374</v>
      </c>
      <c r="AR1763" s="115">
        <v>4.2394999999999996</v>
      </c>
      <c r="AS1763" s="115"/>
      <c r="AT1763" s="118">
        <v>138.09755606425574</v>
      </c>
      <c r="AU1763" s="118">
        <v>109.00575394646462</v>
      </c>
      <c r="AV1763" s="119">
        <v>132.30968442999577</v>
      </c>
      <c r="AW1763" s="119">
        <v>122.68427900386726</v>
      </c>
      <c r="AX1763" s="119">
        <v>125.26154800854289</v>
      </c>
      <c r="AY1763" s="119">
        <v>207.50616671685202</v>
      </c>
      <c r="AZ1763" s="119">
        <v>300.60478077335222</v>
      </c>
      <c r="BA1763" s="119"/>
    </row>
    <row r="1764" spans="1:53" x14ac:dyDescent="0.25">
      <c r="A1764" s="180" t="s">
        <v>3144</v>
      </c>
      <c r="B1764" s="181">
        <v>11</v>
      </c>
      <c r="C1764" s="182" t="s">
        <v>1178</v>
      </c>
      <c r="D1764" s="31"/>
      <c r="E1764" s="32"/>
      <c r="F1764" s="160">
        <v>66123</v>
      </c>
      <c r="G1764" s="109">
        <v>68806</v>
      </c>
      <c r="H1764" s="110">
        <v>74551</v>
      </c>
      <c r="I1764" s="110">
        <v>74914</v>
      </c>
      <c r="J1764" s="110">
        <v>75209</v>
      </c>
      <c r="K1764" s="110">
        <v>75685</v>
      </c>
      <c r="L1764" s="110">
        <v>64488</v>
      </c>
      <c r="M1764" s="111"/>
      <c r="N1764" s="112">
        <v>0.23306612353109279</v>
      </c>
      <c r="O1764" s="112">
        <v>0.34916052497515632</v>
      </c>
      <c r="P1764" s="113">
        <v>0.4240865395046084</v>
      </c>
      <c r="Q1764" s="113">
        <v>0.43483285922731396</v>
      </c>
      <c r="R1764" s="113">
        <v>0.45417637277180689</v>
      </c>
      <c r="S1764" s="207">
        <v>0.47417732179826583</v>
      </c>
      <c r="T1764" s="113">
        <v>0.48079244587179898</v>
      </c>
      <c r="U1764" s="111"/>
      <c r="V1764" s="114">
        <v>71.275498249999998</v>
      </c>
      <c r="W1764" s="114">
        <v>71.099999999999994</v>
      </c>
      <c r="X1764" s="115">
        <v>69.962949529953789</v>
      </c>
      <c r="Y1764" s="115">
        <v>69.817708976978153</v>
      </c>
      <c r="Z1764" s="115">
        <v>69.594584901842111</v>
      </c>
      <c r="AA1764" s="119">
        <v>69.240341794593746</v>
      </c>
      <c r="AB1764" s="115">
        <v>69.037499656100692</v>
      </c>
      <c r="AC1764" s="115"/>
      <c r="AD1764" s="116">
        <v>48.962398905188493</v>
      </c>
      <c r="AE1764" s="116">
        <v>49.225841272318029</v>
      </c>
      <c r="AF1764" s="115">
        <v>49.155844155844157</v>
      </c>
      <c r="AG1764" s="115">
        <v>49.155844155844157</v>
      </c>
      <c r="AH1764" s="115">
        <v>49.155844155844157</v>
      </c>
      <c r="AI1764" s="119">
        <v>50.831634992460351</v>
      </c>
      <c r="AJ1764" s="117">
        <v>52.589489718202586</v>
      </c>
      <c r="AK1764" s="115"/>
      <c r="AL1764" s="118">
        <v>8.6871506695681298</v>
      </c>
      <c r="AM1764" s="118">
        <v>8.7855431418688372</v>
      </c>
      <c r="AN1764" s="115">
        <v>8.6435735219712075</v>
      </c>
      <c r="AO1764" s="115">
        <v>8.6671270403767728</v>
      </c>
      <c r="AP1764" s="115">
        <v>8.6802152553578313</v>
      </c>
      <c r="AQ1764" s="119">
        <v>8.4299721452667598</v>
      </c>
      <c r="AR1764" s="115">
        <v>8.1714000000000002</v>
      </c>
      <c r="AS1764" s="115"/>
      <c r="AT1764" s="118">
        <v>118.03239504245799</v>
      </c>
      <c r="AU1764" s="118">
        <v>312.51737001937948</v>
      </c>
      <c r="AV1764" s="119">
        <v>550.45643991993211</v>
      </c>
      <c r="AW1764" s="119">
        <v>591.48650800086887</v>
      </c>
      <c r="AX1764" s="119">
        <v>671.67125267582651</v>
      </c>
      <c r="AY1764" s="119">
        <v>766.63305637711892</v>
      </c>
      <c r="AZ1764" s="119">
        <v>803.41473786261042</v>
      </c>
      <c r="BA1764" s="119"/>
    </row>
    <row r="1765" spans="1:53" x14ac:dyDescent="0.25">
      <c r="A1765" s="180" t="s">
        <v>3145</v>
      </c>
      <c r="B1765" s="181">
        <v>12</v>
      </c>
      <c r="C1765" s="182" t="s">
        <v>1007</v>
      </c>
      <c r="D1765" s="31"/>
      <c r="E1765" s="32"/>
      <c r="F1765" s="160">
        <v>107119</v>
      </c>
      <c r="G1765" s="109">
        <v>102076</v>
      </c>
      <c r="H1765" s="110">
        <v>124143</v>
      </c>
      <c r="I1765" s="110">
        <v>130109</v>
      </c>
      <c r="J1765" s="110">
        <v>136163</v>
      </c>
      <c r="K1765" s="110">
        <v>154696</v>
      </c>
      <c r="L1765" s="110">
        <v>127005</v>
      </c>
      <c r="M1765" s="111"/>
      <c r="N1765" s="112">
        <v>0.18739626629366621</v>
      </c>
      <c r="O1765" s="112">
        <v>0.31771035329326319</v>
      </c>
      <c r="P1765" s="113">
        <v>0.44059470698938363</v>
      </c>
      <c r="Q1765" s="113">
        <v>0.45298317536089111</v>
      </c>
      <c r="R1765" s="113">
        <v>0.47369613157252027</v>
      </c>
      <c r="S1765" s="207">
        <v>0.50106422279196572</v>
      </c>
      <c r="T1765" s="113">
        <v>0.50237458105200228</v>
      </c>
      <c r="U1765" s="111"/>
      <c r="V1765" s="114">
        <v>71.275498249999998</v>
      </c>
      <c r="W1765" s="114">
        <v>71.25</v>
      </c>
      <c r="X1765" s="115">
        <v>70.396513011726427</v>
      </c>
      <c r="Y1765" s="115">
        <v>70.301676166464773</v>
      </c>
      <c r="Z1765" s="115">
        <v>70.138870230904701</v>
      </c>
      <c r="AA1765" s="119">
        <v>69.988132152604521</v>
      </c>
      <c r="AB1765" s="115">
        <v>69.932889696842537</v>
      </c>
      <c r="AC1765" s="115"/>
      <c r="AD1765" s="116">
        <v>49.153735142397316</v>
      </c>
      <c r="AE1765" s="116">
        <v>49.424575462720874</v>
      </c>
      <c r="AF1765" s="115">
        <v>49.361158432708692</v>
      </c>
      <c r="AG1765" s="115">
        <v>49.361158432708692</v>
      </c>
      <c r="AH1765" s="115">
        <v>49.361158432708692</v>
      </c>
      <c r="AI1765" s="119">
        <v>51.9084572742006</v>
      </c>
      <c r="AJ1765" s="117">
        <v>54.609798694732973</v>
      </c>
      <c r="AK1765" s="115"/>
      <c r="AL1765" s="118">
        <v>5.0129227314390468</v>
      </c>
      <c r="AM1765" s="118">
        <v>5.4122028085735394</v>
      </c>
      <c r="AN1765" s="115">
        <v>9.0397542188075963</v>
      </c>
      <c r="AO1765" s="115">
        <v>9.0677503388247462</v>
      </c>
      <c r="AP1765" s="115">
        <v>9.0690257432342349</v>
      </c>
      <c r="AQ1765" s="119">
        <v>9.2518045871479444</v>
      </c>
      <c r="AR1765" s="115">
        <v>8.4765999999999995</v>
      </c>
      <c r="AS1765" s="115"/>
      <c r="AT1765" s="118">
        <v>98.068955800748554</v>
      </c>
      <c r="AU1765" s="118">
        <v>324.22589579079909</v>
      </c>
      <c r="AV1765" s="119">
        <v>590.46038973216821</v>
      </c>
      <c r="AW1765" s="119">
        <v>638.74231911024128</v>
      </c>
      <c r="AX1765" s="119">
        <v>727.83592753907271</v>
      </c>
      <c r="AY1765" s="119">
        <v>827.40056542957609</v>
      </c>
      <c r="AZ1765" s="119">
        <v>858.60315350737017</v>
      </c>
      <c r="BA1765" s="119"/>
    </row>
    <row r="1766" spans="1:53" x14ac:dyDescent="0.25">
      <c r="A1766" s="180"/>
      <c r="B1766" s="183"/>
      <c r="C1766" s="182"/>
      <c r="D1766" s="31"/>
      <c r="E1766" s="32"/>
      <c r="F1766" s="160"/>
      <c r="G1766" s="109"/>
      <c r="H1766" s="110"/>
      <c r="I1766" s="110"/>
      <c r="J1766" s="110"/>
      <c r="K1766" s="110"/>
      <c r="L1766" s="110" t="s">
        <v>15</v>
      </c>
      <c r="M1766" s="111"/>
      <c r="N1766" s="112"/>
      <c r="O1766" s="112"/>
      <c r="P1766" s="113"/>
      <c r="Q1766" s="113"/>
      <c r="R1766" s="113"/>
      <c r="S1766" s="207"/>
      <c r="T1766" s="113"/>
      <c r="U1766" s="111"/>
      <c r="V1766" s="114"/>
      <c r="W1766" s="114"/>
      <c r="X1766" s="115"/>
      <c r="Y1766" s="115"/>
      <c r="Z1766" s="115"/>
      <c r="AA1766" s="119"/>
      <c r="AB1766" s="115"/>
      <c r="AC1766" s="115"/>
      <c r="AD1766" s="116"/>
      <c r="AE1766" s="116"/>
      <c r="AF1766" s="115"/>
      <c r="AG1766" s="115"/>
      <c r="AH1766" s="115"/>
      <c r="AI1766" s="119"/>
      <c r="AJ1766" s="120"/>
      <c r="AK1766" s="115"/>
      <c r="AL1766" s="118"/>
      <c r="AM1766" s="118"/>
      <c r="AN1766" s="115"/>
      <c r="AO1766" s="115"/>
      <c r="AP1766" s="115"/>
      <c r="AQ1766" s="119"/>
      <c r="AR1766" s="115"/>
      <c r="AS1766" s="115"/>
      <c r="AT1766" s="118"/>
      <c r="AU1766" s="118"/>
      <c r="AV1766" s="119"/>
      <c r="AW1766" s="119"/>
      <c r="AX1766" s="119"/>
      <c r="AY1766" s="119"/>
      <c r="AZ1766" s="119"/>
      <c r="BA1766" s="119"/>
    </row>
    <row r="1767" spans="1:53" x14ac:dyDescent="0.25">
      <c r="A1767" s="177" t="s">
        <v>3146</v>
      </c>
      <c r="B1767" s="178"/>
      <c r="C1767" s="179" t="s">
        <v>3147</v>
      </c>
      <c r="D1767" s="31"/>
      <c r="E1767" s="32"/>
      <c r="F1767" s="159">
        <v>157637</v>
      </c>
      <c r="G1767" s="97">
        <v>104667</v>
      </c>
      <c r="H1767" s="98">
        <v>114853</v>
      </c>
      <c r="I1767" s="98">
        <v>116035</v>
      </c>
      <c r="J1767" s="98">
        <v>117163</v>
      </c>
      <c r="K1767" s="98">
        <v>120221</v>
      </c>
      <c r="L1767" s="98">
        <v>122725</v>
      </c>
      <c r="M1767" s="121"/>
      <c r="N1767" s="100">
        <v>0.23939800895221161</v>
      </c>
      <c r="O1767" s="100">
        <v>0.25844601015831487</v>
      </c>
      <c r="P1767" s="101">
        <v>0.31361127104530956</v>
      </c>
      <c r="Q1767" s="101">
        <v>0.30689077730473791</v>
      </c>
      <c r="R1767" s="101">
        <v>0.3187526504631592</v>
      </c>
      <c r="S1767" s="206">
        <v>0.38880873221442969</v>
      </c>
      <c r="T1767" s="101">
        <v>0.41855028276588152</v>
      </c>
      <c r="U1767" s="121"/>
      <c r="V1767" s="102">
        <v>46.603251214469957</v>
      </c>
      <c r="W1767" s="102">
        <v>70.55</v>
      </c>
      <c r="X1767" s="103">
        <v>70.784345841607148</v>
      </c>
      <c r="Y1767" s="103">
        <v>71.327870440291377</v>
      </c>
      <c r="Z1767" s="103">
        <v>71.737360372900341</v>
      </c>
      <c r="AA1767" s="107">
        <v>75.905965218737038</v>
      </c>
      <c r="AB1767" s="103">
        <v>73.380735792202074</v>
      </c>
      <c r="AC1767" s="103"/>
      <c r="AD1767" s="104">
        <v>20.07476503370728</v>
      </c>
      <c r="AE1767" s="104">
        <v>31.917350726020029</v>
      </c>
      <c r="AF1767" s="103">
        <v>30.926534506439857</v>
      </c>
      <c r="AG1767" s="103">
        <v>30.764524572906609</v>
      </c>
      <c r="AH1767" s="103">
        <v>31.060067765938371</v>
      </c>
      <c r="AI1767" s="107">
        <v>34.469651614019313</v>
      </c>
      <c r="AJ1767" s="105">
        <v>34.950574944522891</v>
      </c>
      <c r="AK1767" s="103"/>
      <c r="AL1767" s="106">
        <v>2.65459247127276</v>
      </c>
      <c r="AM1767" s="106">
        <v>6.6241114102135388</v>
      </c>
      <c r="AN1767" s="103">
        <v>6.8313385362178636</v>
      </c>
      <c r="AO1767" s="103">
        <v>6.8611987598249664</v>
      </c>
      <c r="AP1767" s="103">
        <v>6.8750230007204607</v>
      </c>
      <c r="AQ1767" s="107">
        <v>7.1488356182212556</v>
      </c>
      <c r="AR1767" s="103">
        <v>6.2004132004013854</v>
      </c>
      <c r="AS1767" s="103"/>
      <c r="AT1767" s="106">
        <v>136.8367516607336</v>
      </c>
      <c r="AU1767" s="106">
        <v>205.22031050639015</v>
      </c>
      <c r="AV1767" s="107">
        <v>335.99752312659916</v>
      </c>
      <c r="AW1767" s="107">
        <v>313.65684772837517</v>
      </c>
      <c r="AX1767" s="107">
        <v>342.60215417897132</v>
      </c>
      <c r="AY1767" s="107">
        <v>508.91846211228926</v>
      </c>
      <c r="AZ1767" s="107">
        <v>716.09690157446028</v>
      </c>
      <c r="BA1767" s="107"/>
    </row>
    <row r="1768" spans="1:53" x14ac:dyDescent="0.25">
      <c r="A1768" s="180" t="s">
        <v>3148</v>
      </c>
      <c r="B1768" s="181">
        <v>1</v>
      </c>
      <c r="C1768" s="182" t="s">
        <v>3149</v>
      </c>
      <c r="D1768" s="31"/>
      <c r="E1768" s="32"/>
      <c r="F1768" s="160">
        <v>64917</v>
      </c>
      <c r="G1768" s="109">
        <v>63345</v>
      </c>
      <c r="H1768" s="110">
        <v>69325</v>
      </c>
      <c r="I1768" s="110">
        <v>69968</v>
      </c>
      <c r="J1768" s="110">
        <v>70575</v>
      </c>
      <c r="K1768" s="110">
        <v>72170</v>
      </c>
      <c r="L1768" s="110">
        <v>83554</v>
      </c>
      <c r="M1768" s="111"/>
      <c r="N1768" s="112">
        <v>0.21571525638150013</v>
      </c>
      <c r="O1768" s="112">
        <v>0.23840091917063957</v>
      </c>
      <c r="P1768" s="113">
        <v>0.35561800849566383</v>
      </c>
      <c r="Q1768" s="113">
        <v>0.35567650745142615</v>
      </c>
      <c r="R1768" s="113">
        <v>0.36899323594847244</v>
      </c>
      <c r="S1768" s="207">
        <v>0.43290912657793629</v>
      </c>
      <c r="T1768" s="113">
        <v>0.46965786331919523</v>
      </c>
      <c r="U1768" s="111"/>
      <c r="V1768" s="114">
        <v>69.620165</v>
      </c>
      <c r="W1768" s="114">
        <v>70.790000000000006</v>
      </c>
      <c r="X1768" s="115">
        <v>70.402182690200121</v>
      </c>
      <c r="Y1768" s="115">
        <v>70.584576342998702</v>
      </c>
      <c r="Z1768" s="115">
        <v>70.68240260394569</v>
      </c>
      <c r="AA1768" s="119">
        <v>71.111915487893356</v>
      </c>
      <c r="AB1768" s="115">
        <v>71.388744807383347</v>
      </c>
      <c r="AC1768" s="115"/>
      <c r="AD1768" s="116">
        <v>37.968568216268153</v>
      </c>
      <c r="AE1768" s="116">
        <v>38.211478128558348</v>
      </c>
      <c r="AF1768" s="115">
        <v>37.89752045587273</v>
      </c>
      <c r="AG1768" s="115">
        <v>37.846184738230157</v>
      </c>
      <c r="AH1768" s="115">
        <v>37.939832834848566</v>
      </c>
      <c r="AI1768" s="119">
        <v>40.235443582286962</v>
      </c>
      <c r="AJ1768" s="117">
        <v>42.77687416826852</v>
      </c>
      <c r="AK1768" s="115"/>
      <c r="AL1768" s="118">
        <v>2.992592923433874</v>
      </c>
      <c r="AM1768" s="118">
        <v>3.3528789060696975</v>
      </c>
      <c r="AN1768" s="115">
        <v>7.8531393040629549</v>
      </c>
      <c r="AO1768" s="115">
        <v>7.859633903446495</v>
      </c>
      <c r="AP1768" s="115">
        <v>7.86762171565874</v>
      </c>
      <c r="AQ1768" s="119">
        <v>8.0214160429683261</v>
      </c>
      <c r="AR1768" s="115">
        <v>7.0218999999999996</v>
      </c>
      <c r="AS1768" s="115"/>
      <c r="AT1768" s="118">
        <v>221.32259947232811</v>
      </c>
      <c r="AU1768" s="118">
        <v>249.09166762418215</v>
      </c>
      <c r="AV1768" s="119">
        <v>399.49461671653597</v>
      </c>
      <c r="AW1768" s="119">
        <v>398.26680979632266</v>
      </c>
      <c r="AX1768" s="119">
        <v>438.98167880314759</v>
      </c>
      <c r="AY1768" s="119">
        <v>654.78404045528441</v>
      </c>
      <c r="AZ1768" s="119">
        <v>867.77124356842489</v>
      </c>
      <c r="BA1768" s="119"/>
    </row>
    <row r="1769" spans="1:53" x14ac:dyDescent="0.25">
      <c r="A1769" s="180" t="s">
        <v>3150</v>
      </c>
      <c r="B1769" s="181">
        <v>2</v>
      </c>
      <c r="C1769" s="182" t="s">
        <v>3151</v>
      </c>
      <c r="D1769" s="31"/>
      <c r="E1769" s="32"/>
      <c r="F1769" s="160">
        <v>13769</v>
      </c>
      <c r="G1769" s="109">
        <v>13868</v>
      </c>
      <c r="H1769" s="110">
        <v>15710</v>
      </c>
      <c r="I1769" s="110">
        <v>16061</v>
      </c>
      <c r="J1769" s="110">
        <v>16409</v>
      </c>
      <c r="K1769" s="110">
        <v>17436</v>
      </c>
      <c r="L1769" s="110">
        <v>13707</v>
      </c>
      <c r="M1769" s="111"/>
      <c r="N1769" s="112">
        <v>0.15148349305480965</v>
      </c>
      <c r="O1769" s="112">
        <v>0.12524007978864093</v>
      </c>
      <c r="P1769" s="113">
        <v>0.16497795831486622</v>
      </c>
      <c r="Q1769" s="113">
        <v>0.16039490983979521</v>
      </c>
      <c r="R1769" s="113">
        <v>0.16938533216251647</v>
      </c>
      <c r="S1769" s="207">
        <v>0.18590789214181899</v>
      </c>
      <c r="T1769" s="113">
        <v>0.20364966447080965</v>
      </c>
      <c r="U1769" s="111"/>
      <c r="V1769" s="114">
        <v>66.510370399999999</v>
      </c>
      <c r="W1769" s="114">
        <v>70.36</v>
      </c>
      <c r="X1769" s="115">
        <v>70.089762062934568</v>
      </c>
      <c r="Y1769" s="115">
        <v>70.702153192878384</v>
      </c>
      <c r="Z1769" s="115">
        <v>71.045612901173712</v>
      </c>
      <c r="AA1769" s="119">
        <v>71.626699191928992</v>
      </c>
      <c r="AB1769" s="115">
        <v>71.408800101667751</v>
      </c>
      <c r="AC1769" s="115"/>
      <c r="AD1769" s="116">
        <v>7.2268055482743172</v>
      </c>
      <c r="AE1769" s="116">
        <v>7.2414760656251769</v>
      </c>
      <c r="AF1769" s="115">
        <v>7.2225146266244193</v>
      </c>
      <c r="AG1769" s="115">
        <v>7.2194142116216167</v>
      </c>
      <c r="AH1769" s="115">
        <v>7.2250700780840518</v>
      </c>
      <c r="AI1769" s="119">
        <v>9.3966892072061228</v>
      </c>
      <c r="AJ1769" s="117">
        <v>11.759935117599351</v>
      </c>
      <c r="AK1769" s="115"/>
      <c r="AL1769" s="118">
        <v>4.351721547420965</v>
      </c>
      <c r="AM1769" s="118">
        <v>4.4990875524475529</v>
      </c>
      <c r="AN1769" s="115">
        <v>3.4707764778884336</v>
      </c>
      <c r="AO1769" s="115">
        <v>3.6446652844744443</v>
      </c>
      <c r="AP1769" s="115">
        <v>3.7095634226955569</v>
      </c>
      <c r="AQ1769" s="119">
        <v>3.3612398201325675</v>
      </c>
      <c r="AR1769" s="115">
        <v>3.2357999999999998</v>
      </c>
      <c r="AS1769" s="115"/>
      <c r="AT1769" s="118">
        <v>143.68305691994803</v>
      </c>
      <c r="AU1769" s="118">
        <v>89.594296142621559</v>
      </c>
      <c r="AV1769" s="119">
        <v>194.77498501390627</v>
      </c>
      <c r="AW1769" s="119">
        <v>172.89155284737271</v>
      </c>
      <c r="AX1769" s="119">
        <v>193.36653435978354</v>
      </c>
      <c r="AY1769" s="119">
        <v>235.51594501577347</v>
      </c>
      <c r="AZ1769" s="119">
        <v>281.83893595605235</v>
      </c>
      <c r="BA1769" s="119"/>
    </row>
    <row r="1770" spans="1:53" x14ac:dyDescent="0.25">
      <c r="A1770" s="180" t="s">
        <v>3152</v>
      </c>
      <c r="B1770" s="181">
        <v>3</v>
      </c>
      <c r="C1770" s="182" t="s">
        <v>3153</v>
      </c>
      <c r="D1770" s="31"/>
      <c r="E1770" s="32"/>
      <c r="F1770" s="160">
        <v>3823</v>
      </c>
      <c r="G1770" s="109">
        <v>4198</v>
      </c>
      <c r="H1770" s="110">
        <v>4756</v>
      </c>
      <c r="I1770" s="110">
        <v>4860</v>
      </c>
      <c r="J1770" s="110">
        <v>4964</v>
      </c>
      <c r="K1770" s="110">
        <v>5271</v>
      </c>
      <c r="L1770" s="110">
        <v>3900</v>
      </c>
      <c r="M1770" s="111"/>
      <c r="N1770" s="112">
        <v>0.17652651426043348</v>
      </c>
      <c r="O1770" s="112">
        <v>0.17144933733451878</v>
      </c>
      <c r="P1770" s="113">
        <v>0.17301733298297689</v>
      </c>
      <c r="Q1770" s="113">
        <v>0.17019079052767336</v>
      </c>
      <c r="R1770" s="113">
        <v>0.17251600010971463</v>
      </c>
      <c r="S1770" s="207">
        <v>0.23878748901583477</v>
      </c>
      <c r="T1770" s="113">
        <v>0.292476930903938</v>
      </c>
      <c r="U1770" s="111"/>
      <c r="V1770" s="114">
        <v>66.004470800000007</v>
      </c>
      <c r="W1770" s="114">
        <v>70.19</v>
      </c>
      <c r="X1770" s="115">
        <v>70.378536762534083</v>
      </c>
      <c r="Y1770" s="115">
        <v>71.123554784282007</v>
      </c>
      <c r="Z1770" s="115">
        <v>71.637022644743425</v>
      </c>
      <c r="AA1770" s="119">
        <v>72.625589543638739</v>
      </c>
      <c r="AB1770" s="115">
        <v>72.748899130613339</v>
      </c>
      <c r="AC1770" s="115"/>
      <c r="AD1770" s="116">
        <v>6.7699134909926144</v>
      </c>
      <c r="AE1770" s="116">
        <v>6.9199414739866585</v>
      </c>
      <c r="AF1770" s="115">
        <v>6.7260323990772042</v>
      </c>
      <c r="AG1770" s="115">
        <v>6.6943260183006723</v>
      </c>
      <c r="AH1770" s="115">
        <v>6.7521657125084014</v>
      </c>
      <c r="AI1770" s="119">
        <v>11.539735904091685</v>
      </c>
      <c r="AJ1770" s="117">
        <v>16.77215189873418</v>
      </c>
      <c r="AK1770" s="115"/>
      <c r="AL1770" s="118">
        <v>5.7494308231569438</v>
      </c>
      <c r="AM1770" s="118">
        <v>5.9447880910339421</v>
      </c>
      <c r="AN1770" s="115">
        <v>4.7355180811752273</v>
      </c>
      <c r="AO1770" s="115">
        <v>4.7705293867638137</v>
      </c>
      <c r="AP1770" s="115">
        <v>4.7972318815331008</v>
      </c>
      <c r="AQ1770" s="119">
        <v>4.3700699389421516</v>
      </c>
      <c r="AR1770" s="115">
        <v>4.1504000000000003</v>
      </c>
      <c r="AS1770" s="115"/>
      <c r="AT1770" s="118">
        <v>179.59462740179541</v>
      </c>
      <c r="AU1770" s="118">
        <v>151.05799434869473</v>
      </c>
      <c r="AV1770" s="119">
        <v>178.15576448474118</v>
      </c>
      <c r="AW1770" s="119">
        <v>168.57567745122412</v>
      </c>
      <c r="AX1770" s="119">
        <v>171.39170300386098</v>
      </c>
      <c r="AY1770" s="119">
        <v>327.57437218588166</v>
      </c>
      <c r="AZ1770" s="119">
        <v>500.11307758257647</v>
      </c>
      <c r="BA1770" s="119"/>
    </row>
    <row r="1771" spans="1:53" x14ac:dyDescent="0.25">
      <c r="A1771" s="180" t="s">
        <v>3154</v>
      </c>
      <c r="B1771" s="181">
        <v>4</v>
      </c>
      <c r="C1771" s="182" t="s">
        <v>3155</v>
      </c>
      <c r="D1771" s="31"/>
      <c r="E1771" s="32"/>
      <c r="F1771" s="160">
        <v>14192</v>
      </c>
      <c r="G1771" s="109">
        <v>13270</v>
      </c>
      <c r="H1771" s="110">
        <v>14249</v>
      </c>
      <c r="I1771" s="110">
        <v>14278</v>
      </c>
      <c r="J1771" s="110">
        <v>14298</v>
      </c>
      <c r="K1771" s="110">
        <v>14308</v>
      </c>
      <c r="L1771" s="110">
        <v>12033</v>
      </c>
      <c r="M1771" s="111"/>
      <c r="N1771" s="112">
        <v>0.22453488340710284</v>
      </c>
      <c r="O1771" s="112">
        <v>0.22415803066215723</v>
      </c>
      <c r="P1771" s="113">
        <v>0.25792519962968075</v>
      </c>
      <c r="Q1771" s="113">
        <v>0.25598700567624783</v>
      </c>
      <c r="R1771" s="113">
        <v>0.26200008754274617</v>
      </c>
      <c r="S1771" s="207">
        <v>0.30750388635573511</v>
      </c>
      <c r="T1771" s="113">
        <v>0.3339686819104099</v>
      </c>
      <c r="U1771" s="111"/>
      <c r="V1771" s="114">
        <v>66.197902999999997</v>
      </c>
      <c r="W1771" s="114">
        <v>70.19</v>
      </c>
      <c r="X1771" s="115">
        <v>70.990786134039695</v>
      </c>
      <c r="Y1771" s="115">
        <v>71.787024767268861</v>
      </c>
      <c r="Z1771" s="115">
        <v>72.428223485417291</v>
      </c>
      <c r="AA1771" s="119">
        <v>73.934471069732126</v>
      </c>
      <c r="AB1771" s="115">
        <v>74.611177172060479</v>
      </c>
      <c r="AC1771" s="115"/>
      <c r="AD1771" s="116">
        <v>32.624902841575427</v>
      </c>
      <c r="AE1771" s="116">
        <v>32.821857671736645</v>
      </c>
      <c r="AF1771" s="115">
        <v>32.567296301561946</v>
      </c>
      <c r="AG1771" s="115">
        <v>32.525672567667471</v>
      </c>
      <c r="AH1771" s="115">
        <v>32.601603783444148</v>
      </c>
      <c r="AI1771" s="119">
        <v>30.536638136313172</v>
      </c>
      <c r="AJ1771" s="117">
        <v>28.329571106094807</v>
      </c>
      <c r="AK1771" s="115"/>
      <c r="AL1771" s="118">
        <v>5.0967228083209513</v>
      </c>
      <c r="AM1771" s="118">
        <v>5.2224965806451618</v>
      </c>
      <c r="AN1771" s="115">
        <v>6.1882629139478471</v>
      </c>
      <c r="AO1771" s="115">
        <v>6.2155732078699737</v>
      </c>
      <c r="AP1771" s="115">
        <v>6.2581729867986811</v>
      </c>
      <c r="AQ1771" s="119">
        <v>5.8269462576901887</v>
      </c>
      <c r="AR1771" s="115">
        <v>5.1185999999999998</v>
      </c>
      <c r="AS1771" s="115"/>
      <c r="AT1771" s="118">
        <v>182.66340251058335</v>
      </c>
      <c r="AU1771" s="118">
        <v>166.06291466812212</v>
      </c>
      <c r="AV1771" s="119">
        <v>208.93447336147815</v>
      </c>
      <c r="AW1771" s="119">
        <v>201.73777076575155</v>
      </c>
      <c r="AX1771" s="119">
        <v>210.29997627997651</v>
      </c>
      <c r="AY1771" s="119">
        <v>333.64190441876417</v>
      </c>
      <c r="AZ1771" s="119">
        <v>466.57133138934103</v>
      </c>
      <c r="BA1771" s="119"/>
    </row>
    <row r="1772" spans="1:53" x14ac:dyDescent="0.25">
      <c r="A1772" s="180" t="s">
        <v>3156</v>
      </c>
      <c r="B1772" s="181">
        <v>5</v>
      </c>
      <c r="C1772" s="182" t="s">
        <v>410</v>
      </c>
      <c r="D1772" s="31"/>
      <c r="E1772" s="32"/>
      <c r="F1772" s="160">
        <v>4930</v>
      </c>
      <c r="G1772" s="109">
        <v>4094</v>
      </c>
      <c r="H1772" s="110">
        <v>4402</v>
      </c>
      <c r="I1772" s="110">
        <v>4414</v>
      </c>
      <c r="J1772" s="110">
        <v>4425</v>
      </c>
      <c r="K1772" s="110">
        <v>4449</v>
      </c>
      <c r="L1772" s="110">
        <v>3967</v>
      </c>
      <c r="M1772" s="111"/>
      <c r="N1772" s="112">
        <v>0.16610387737659663</v>
      </c>
      <c r="O1772" s="112">
        <v>0.16937475608473854</v>
      </c>
      <c r="P1772" s="113">
        <v>0.18601810738600302</v>
      </c>
      <c r="Q1772" s="113">
        <v>0.1865711916557217</v>
      </c>
      <c r="R1772" s="113">
        <v>0.19046428882399127</v>
      </c>
      <c r="S1772" s="207">
        <v>0.22623366435156983</v>
      </c>
      <c r="T1772" s="113">
        <v>0.249286765348147</v>
      </c>
      <c r="U1772" s="111"/>
      <c r="V1772" s="114">
        <v>64.918274600000004</v>
      </c>
      <c r="W1772" s="114">
        <v>69.900000000000006</v>
      </c>
      <c r="X1772" s="115">
        <v>70.816425689091702</v>
      </c>
      <c r="Y1772" s="115">
        <v>71.78878516460513</v>
      </c>
      <c r="Z1772" s="115">
        <v>72.551332657932363</v>
      </c>
      <c r="AA1772" s="119">
        <v>74.247922357466905</v>
      </c>
      <c r="AB1772" s="115">
        <v>74.889808531991562</v>
      </c>
      <c r="AC1772" s="115"/>
      <c r="AD1772" s="116">
        <v>6.8722526084270177</v>
      </c>
      <c r="AE1772" s="116">
        <v>6.9325020407952911</v>
      </c>
      <c r="AF1772" s="115">
        <v>6.8546304900272235</v>
      </c>
      <c r="AG1772" s="115">
        <v>6.8418975890969067</v>
      </c>
      <c r="AH1772" s="115">
        <v>6.8651253141840893</v>
      </c>
      <c r="AI1772" s="119">
        <v>10.308376362866284</v>
      </c>
      <c r="AJ1772" s="117">
        <v>14.0625</v>
      </c>
      <c r="AK1772" s="115"/>
      <c r="AL1772" s="118">
        <v>5.0387536176329659</v>
      </c>
      <c r="AM1772" s="118">
        <v>5.0866224825318547</v>
      </c>
      <c r="AN1772" s="115">
        <v>5.2816959663498588</v>
      </c>
      <c r="AO1772" s="115">
        <v>5.4068933106575949</v>
      </c>
      <c r="AP1772" s="115">
        <v>5.4075272328767134</v>
      </c>
      <c r="AQ1772" s="119">
        <v>4.6758570275104603</v>
      </c>
      <c r="AR1772" s="115">
        <v>3.8342999999999998</v>
      </c>
      <c r="AS1772" s="115"/>
      <c r="AT1772" s="118">
        <v>170.62550956157457</v>
      </c>
      <c r="AU1772" s="118">
        <v>161.35491491452265</v>
      </c>
      <c r="AV1772" s="119">
        <v>195.27631868489121</v>
      </c>
      <c r="AW1772" s="119">
        <v>190.72179474433887</v>
      </c>
      <c r="AX1772" s="119">
        <v>197.72762574117723</v>
      </c>
      <c r="AY1772" s="119">
        <v>275.66744288253176</v>
      </c>
      <c r="AZ1772" s="119">
        <v>358.56341382637476</v>
      </c>
      <c r="BA1772" s="119"/>
    </row>
    <row r="1773" spans="1:53" x14ac:dyDescent="0.25">
      <c r="A1773" s="180" t="s">
        <v>3157</v>
      </c>
      <c r="B1773" s="181">
        <v>6</v>
      </c>
      <c r="C1773" s="182" t="s">
        <v>3158</v>
      </c>
      <c r="D1773" s="31"/>
      <c r="E1773" s="32"/>
      <c r="F1773" s="160">
        <v>6028</v>
      </c>
      <c r="G1773" s="109">
        <v>5892</v>
      </c>
      <c r="H1773" s="110">
        <v>6411</v>
      </c>
      <c r="I1773" s="110">
        <v>6454</v>
      </c>
      <c r="J1773" s="110">
        <v>6492</v>
      </c>
      <c r="K1773" s="110">
        <v>6587</v>
      </c>
      <c r="L1773" s="110">
        <v>5564</v>
      </c>
      <c r="M1773" s="111"/>
      <c r="N1773" s="112">
        <v>0.21081955748650374</v>
      </c>
      <c r="O1773" s="112">
        <v>0.20791769414501526</v>
      </c>
      <c r="P1773" s="113">
        <v>0.20455203222355287</v>
      </c>
      <c r="Q1773" s="113">
        <v>0.20279700877482479</v>
      </c>
      <c r="R1773" s="113">
        <v>0.206182377290897</v>
      </c>
      <c r="S1773" s="207">
        <v>0.24985076072931481</v>
      </c>
      <c r="T1773" s="113">
        <v>0.28759570120457789</v>
      </c>
      <c r="U1773" s="111"/>
      <c r="V1773" s="114">
        <v>66.227661800000007</v>
      </c>
      <c r="W1773" s="114">
        <v>70.14</v>
      </c>
      <c r="X1773" s="115">
        <v>70.135671220090842</v>
      </c>
      <c r="Y1773" s="115">
        <v>70.802921676602793</v>
      </c>
      <c r="Z1773" s="115">
        <v>71.231345936134943</v>
      </c>
      <c r="AA1773" s="119">
        <v>72.136583893122179</v>
      </c>
      <c r="AB1773" s="115">
        <v>72.242278499488052</v>
      </c>
      <c r="AC1773" s="115"/>
      <c r="AD1773" s="116">
        <v>12.846732144259732</v>
      </c>
      <c r="AE1773" s="116">
        <v>12.948516695196144</v>
      </c>
      <c r="AF1773" s="115">
        <v>12.816961583154562</v>
      </c>
      <c r="AG1773" s="115">
        <v>12.795450797868019</v>
      </c>
      <c r="AH1773" s="115">
        <v>12.834691392747356</v>
      </c>
      <c r="AI1773" s="119">
        <v>16.113590014500346</v>
      </c>
      <c r="AJ1773" s="117">
        <v>19.696969696969695</v>
      </c>
      <c r="AK1773" s="115"/>
      <c r="AL1773" s="118">
        <v>7.4849311760911643</v>
      </c>
      <c r="AM1773" s="118">
        <v>7.6080421011730754</v>
      </c>
      <c r="AN1773" s="115">
        <v>5.1944605340421139</v>
      </c>
      <c r="AO1773" s="115">
        <v>5.2556885304659495</v>
      </c>
      <c r="AP1773" s="115">
        <v>5.2802239804810043</v>
      </c>
      <c r="AQ1773" s="119">
        <v>4.4382183731405576</v>
      </c>
      <c r="AR1773" s="115">
        <v>4.0755999999999997</v>
      </c>
      <c r="AS1773" s="115"/>
      <c r="AT1773" s="118">
        <v>183.21678661933478</v>
      </c>
      <c r="AU1773" s="118">
        <v>162.96766728288952</v>
      </c>
      <c r="AV1773" s="119">
        <v>195.22338895610889</v>
      </c>
      <c r="AW1773" s="119">
        <v>187.61903666615888</v>
      </c>
      <c r="AX1773" s="119">
        <v>193.10082066574324</v>
      </c>
      <c r="AY1773" s="119">
        <v>317.84255033380759</v>
      </c>
      <c r="AZ1773" s="119">
        <v>454.16113760435599</v>
      </c>
      <c r="BA1773" s="119"/>
    </row>
    <row r="1774" spans="1:53" x14ac:dyDescent="0.25">
      <c r="A1774" s="180"/>
      <c r="B1774" s="183"/>
      <c r="C1774" s="182"/>
      <c r="D1774" s="31"/>
      <c r="E1774" s="32"/>
      <c r="F1774" s="160"/>
      <c r="G1774" s="109"/>
      <c r="H1774" s="110"/>
      <c r="I1774" s="110"/>
      <c r="J1774" s="110"/>
      <c r="K1774" s="110"/>
      <c r="L1774" s="110" t="s">
        <v>15</v>
      </c>
      <c r="M1774" s="111"/>
      <c r="N1774" s="112"/>
      <c r="O1774" s="112"/>
      <c r="P1774" s="113"/>
      <c r="Q1774" s="113"/>
      <c r="R1774" s="113"/>
      <c r="S1774" s="207"/>
      <c r="T1774" s="113"/>
      <c r="U1774" s="111"/>
      <c r="V1774" s="114"/>
      <c r="W1774" s="114"/>
      <c r="X1774" s="115"/>
      <c r="Y1774" s="115"/>
      <c r="Z1774" s="115"/>
      <c r="AA1774" s="119"/>
      <c r="AB1774" s="115"/>
      <c r="AC1774" s="115"/>
      <c r="AD1774" s="116"/>
      <c r="AE1774" s="116"/>
      <c r="AF1774" s="115"/>
      <c r="AG1774" s="115"/>
      <c r="AH1774" s="115"/>
      <c r="AI1774" s="119"/>
      <c r="AJ1774" s="120"/>
      <c r="AK1774" s="115"/>
      <c r="AL1774" s="118"/>
      <c r="AM1774" s="118"/>
      <c r="AN1774" s="115"/>
      <c r="AO1774" s="115"/>
      <c r="AP1774" s="115"/>
      <c r="AQ1774" s="119"/>
      <c r="AR1774" s="115"/>
      <c r="AS1774" s="115"/>
      <c r="AT1774" s="118"/>
      <c r="AU1774" s="118"/>
      <c r="AV1774" s="119"/>
      <c r="AW1774" s="119"/>
      <c r="AX1774" s="119"/>
      <c r="AY1774" s="119"/>
      <c r="AZ1774" s="119"/>
      <c r="BA1774" s="119"/>
    </row>
    <row r="1775" spans="1:53" x14ac:dyDescent="0.25">
      <c r="A1775" s="177" t="s">
        <v>3159</v>
      </c>
      <c r="B1775" s="178"/>
      <c r="C1775" s="179" t="s">
        <v>3160</v>
      </c>
      <c r="D1775" s="31"/>
      <c r="E1775" s="32"/>
      <c r="F1775" s="159">
        <v>67913</v>
      </c>
      <c r="G1775" s="97">
        <v>62165</v>
      </c>
      <c r="H1775" s="98">
        <v>68195</v>
      </c>
      <c r="I1775" s="98">
        <v>68868</v>
      </c>
      <c r="J1775" s="98">
        <v>69508</v>
      </c>
      <c r="K1775" s="98">
        <v>71232</v>
      </c>
      <c r="L1775" s="98">
        <v>62437</v>
      </c>
      <c r="M1775" s="121"/>
      <c r="N1775" s="100">
        <v>0.22363915744623575</v>
      </c>
      <c r="O1775" s="100">
        <v>0.24503158607632</v>
      </c>
      <c r="P1775" s="101">
        <v>0.29338768280817568</v>
      </c>
      <c r="Q1775" s="101">
        <v>0.29530981878672435</v>
      </c>
      <c r="R1775" s="101">
        <v>0.30732829003290191</v>
      </c>
      <c r="S1775" s="206">
        <v>0.32974636459174506</v>
      </c>
      <c r="T1775" s="101">
        <v>0.34469383006127668</v>
      </c>
      <c r="U1775" s="121"/>
      <c r="V1775" s="102">
        <v>66.795489976358709</v>
      </c>
      <c r="W1775" s="102">
        <v>68.98</v>
      </c>
      <c r="X1775" s="103">
        <v>69.255868332120983</v>
      </c>
      <c r="Y1775" s="103">
        <v>69.677150044199465</v>
      </c>
      <c r="Z1775" s="103">
        <v>70.002507767325568</v>
      </c>
      <c r="AA1775" s="107">
        <v>70.733247504547819</v>
      </c>
      <c r="AB1775" s="103">
        <v>71.024523122004538</v>
      </c>
      <c r="AC1775" s="103"/>
      <c r="AD1775" s="104">
        <v>28.864988952274842</v>
      </c>
      <c r="AE1775" s="104">
        <v>28.914311752535522</v>
      </c>
      <c r="AF1775" s="103">
        <v>28.183567064890948</v>
      </c>
      <c r="AG1775" s="103">
        <v>28.064081840552142</v>
      </c>
      <c r="AH1775" s="103">
        <v>28.282050232681389</v>
      </c>
      <c r="AI1775" s="107">
        <v>31.010863917310303</v>
      </c>
      <c r="AJ1775" s="105">
        <v>34.241561610410734</v>
      </c>
      <c r="AK1775" s="103"/>
      <c r="AL1775" s="106">
        <v>6.3611763212017793</v>
      </c>
      <c r="AM1775" s="106">
        <v>6.6044783483458218</v>
      </c>
      <c r="AN1775" s="103">
        <v>6.7365333757349504</v>
      </c>
      <c r="AO1775" s="103">
        <v>6.8352356531165306</v>
      </c>
      <c r="AP1775" s="103">
        <v>6.8320403855488525</v>
      </c>
      <c r="AQ1775" s="107">
        <v>6.2553965952492803</v>
      </c>
      <c r="AR1775" s="103">
        <v>5.5326618654733597</v>
      </c>
      <c r="AS1775" s="103"/>
      <c r="AT1775" s="106">
        <v>165.27939865207514</v>
      </c>
      <c r="AU1775" s="106">
        <v>193.17716406035646</v>
      </c>
      <c r="AV1775" s="107">
        <v>304.62371776187689</v>
      </c>
      <c r="AW1775" s="107">
        <v>305.25592645437484</v>
      </c>
      <c r="AX1775" s="107">
        <v>336.33927961109225</v>
      </c>
      <c r="AY1775" s="107">
        <v>406.72368714581</v>
      </c>
      <c r="AZ1775" s="107">
        <v>473.66953239663252</v>
      </c>
      <c r="BA1775" s="107"/>
    </row>
    <row r="1776" spans="1:53" x14ac:dyDescent="0.25">
      <c r="A1776" s="180" t="s">
        <v>3161</v>
      </c>
      <c r="B1776" s="181">
        <v>1</v>
      </c>
      <c r="C1776" s="182" t="s">
        <v>3162</v>
      </c>
      <c r="D1776" s="31"/>
      <c r="E1776" s="32"/>
      <c r="F1776" s="160">
        <v>35914</v>
      </c>
      <c r="G1776" s="109">
        <v>28681</v>
      </c>
      <c r="H1776" s="110">
        <v>30543</v>
      </c>
      <c r="I1776" s="110">
        <v>30501</v>
      </c>
      <c r="J1776" s="110">
        <v>30434</v>
      </c>
      <c r="K1776" s="110">
        <v>30086</v>
      </c>
      <c r="L1776" s="110">
        <v>29963</v>
      </c>
      <c r="M1776" s="111"/>
      <c r="N1776" s="112">
        <v>0.24185021275559043</v>
      </c>
      <c r="O1776" s="112">
        <v>0.27929190595589432</v>
      </c>
      <c r="P1776" s="113">
        <v>0.33107850697566138</v>
      </c>
      <c r="Q1776" s="113">
        <v>0.33608080978779342</v>
      </c>
      <c r="R1776" s="113">
        <v>0.34955920231911131</v>
      </c>
      <c r="S1776" s="207">
        <v>0.37849039446233612</v>
      </c>
      <c r="T1776" s="113">
        <v>0.39673865231470956</v>
      </c>
      <c r="U1776" s="111"/>
      <c r="V1776" s="114">
        <v>67.358496200000005</v>
      </c>
      <c r="W1776" s="114">
        <v>69.040000000000006</v>
      </c>
      <c r="X1776" s="115">
        <v>69.152445221679685</v>
      </c>
      <c r="Y1776" s="115">
        <v>69.469893363668177</v>
      </c>
      <c r="Z1776" s="115">
        <v>69.70825797696456</v>
      </c>
      <c r="AA1776" s="119">
        <v>70.282500347433881</v>
      </c>
      <c r="AB1776" s="115">
        <v>70.535632815430631</v>
      </c>
      <c r="AC1776" s="115"/>
      <c r="AD1776" s="116">
        <v>40.400393527579354</v>
      </c>
      <c r="AE1776" s="116">
        <v>40.577787667939425</v>
      </c>
      <c r="AF1776" s="115">
        <v>40.348508216432407</v>
      </c>
      <c r="AG1776" s="115">
        <v>40.311018369208334</v>
      </c>
      <c r="AH1776" s="115">
        <v>40.379408429701755</v>
      </c>
      <c r="AI1776" s="119">
        <v>43.343289354658509</v>
      </c>
      <c r="AJ1776" s="117">
        <v>46.598639455782312</v>
      </c>
      <c r="AK1776" s="115"/>
      <c r="AL1776" s="118">
        <v>6.7305496628280945</v>
      </c>
      <c r="AM1776" s="118">
        <v>6.958394370449299</v>
      </c>
      <c r="AN1776" s="115">
        <v>7.1687576840542668</v>
      </c>
      <c r="AO1776" s="115">
        <v>7.2607306238475724</v>
      </c>
      <c r="AP1776" s="115">
        <v>7.2977154860699454</v>
      </c>
      <c r="AQ1776" s="119">
        <v>6.8974444672577313</v>
      </c>
      <c r="AR1776" s="115">
        <v>6.3741000000000003</v>
      </c>
      <c r="AS1776" s="115"/>
      <c r="AT1776" s="118">
        <v>166.87751878233871</v>
      </c>
      <c r="AU1776" s="118">
        <v>225.56302213359712</v>
      </c>
      <c r="AV1776" s="119">
        <v>346.24322547496422</v>
      </c>
      <c r="AW1776" s="119">
        <v>355.65656906468604</v>
      </c>
      <c r="AX1776" s="119">
        <v>392.36804011739542</v>
      </c>
      <c r="AY1776" s="119">
        <v>483.96175656390557</v>
      </c>
      <c r="AZ1776" s="119">
        <v>558.52215467112762</v>
      </c>
      <c r="BA1776" s="119"/>
    </row>
    <row r="1777" spans="1:53" x14ac:dyDescent="0.25">
      <c r="A1777" s="180" t="s">
        <v>3163</v>
      </c>
      <c r="B1777" s="181">
        <v>2</v>
      </c>
      <c r="C1777" s="182" t="s">
        <v>3164</v>
      </c>
      <c r="D1777" s="31"/>
      <c r="E1777" s="32"/>
      <c r="F1777" s="160">
        <v>8447</v>
      </c>
      <c r="G1777" s="109">
        <v>7292</v>
      </c>
      <c r="H1777" s="110">
        <v>7634</v>
      </c>
      <c r="I1777" s="110">
        <v>7570</v>
      </c>
      <c r="J1777" s="110">
        <v>7501</v>
      </c>
      <c r="K1777" s="110">
        <v>7264</v>
      </c>
      <c r="L1777" s="110">
        <v>6085</v>
      </c>
      <c r="M1777" s="111"/>
      <c r="N1777" s="112">
        <v>0.22081517955027355</v>
      </c>
      <c r="O1777" s="112">
        <v>0.22013264904096708</v>
      </c>
      <c r="P1777" s="113">
        <v>0.24836862473355675</v>
      </c>
      <c r="Q1777" s="113">
        <v>0.2477606332909022</v>
      </c>
      <c r="R1777" s="113">
        <v>0.25425105624980998</v>
      </c>
      <c r="S1777" s="207">
        <v>0.29056397279328972</v>
      </c>
      <c r="T1777" s="113">
        <v>0.31643257325990232</v>
      </c>
      <c r="U1777" s="111"/>
      <c r="V1777" s="114">
        <v>66.346696999999992</v>
      </c>
      <c r="W1777" s="114">
        <v>68.849999999999994</v>
      </c>
      <c r="X1777" s="115">
        <v>69.700288424329216</v>
      </c>
      <c r="Y1777" s="115">
        <v>70.249235127579183</v>
      </c>
      <c r="Z1777" s="115">
        <v>70.739112601464029</v>
      </c>
      <c r="AA1777" s="119">
        <v>71.879284593367743</v>
      </c>
      <c r="AB1777" s="115">
        <v>72.488212713199445</v>
      </c>
      <c r="AC1777" s="115"/>
      <c r="AD1777" s="116">
        <v>26.386538550913976</v>
      </c>
      <c r="AE1777" s="116">
        <v>26.462336223893413</v>
      </c>
      <c r="AF1777" s="115">
        <v>26.364368789056169</v>
      </c>
      <c r="AG1777" s="115">
        <v>26.348349978208351</v>
      </c>
      <c r="AH1777" s="115">
        <v>26.377571954930936</v>
      </c>
      <c r="AI1777" s="119">
        <v>27.485268733715259</v>
      </c>
      <c r="AJ1777" s="117">
        <v>28.703703703703702</v>
      </c>
      <c r="AK1777" s="115"/>
      <c r="AL1777" s="118">
        <v>5.8528912296165716</v>
      </c>
      <c r="AM1777" s="118">
        <v>6.1086838470107674</v>
      </c>
      <c r="AN1777" s="115">
        <v>6.2221857069980544</v>
      </c>
      <c r="AO1777" s="115">
        <v>6.3955588838999358</v>
      </c>
      <c r="AP1777" s="115">
        <v>6.4407009606445627</v>
      </c>
      <c r="AQ1777" s="119">
        <v>5.8876949852087179</v>
      </c>
      <c r="AR1777" s="115">
        <v>5.2263000000000002</v>
      </c>
      <c r="AS1777" s="115"/>
      <c r="AT1777" s="118">
        <v>175.34101529767253</v>
      </c>
      <c r="AU1777" s="118">
        <v>161.97251506654442</v>
      </c>
      <c r="AV1777" s="119">
        <v>211.91515658624351</v>
      </c>
      <c r="AW1777" s="119">
        <v>205.23628437795065</v>
      </c>
      <c r="AX1777" s="119">
        <v>216.01047536421254</v>
      </c>
      <c r="AY1777" s="119">
        <v>310.14867792749646</v>
      </c>
      <c r="AZ1777" s="119">
        <v>409.96299395345784</v>
      </c>
      <c r="BA1777" s="119"/>
    </row>
    <row r="1778" spans="1:53" x14ac:dyDescent="0.25">
      <c r="A1778" s="180" t="s">
        <v>3165</v>
      </c>
      <c r="B1778" s="181">
        <v>3</v>
      </c>
      <c r="C1778" s="182" t="s">
        <v>3166</v>
      </c>
      <c r="D1778" s="31"/>
      <c r="E1778" s="32"/>
      <c r="F1778" s="160">
        <v>6206</v>
      </c>
      <c r="G1778" s="109">
        <v>7304</v>
      </c>
      <c r="H1778" s="110">
        <v>8041</v>
      </c>
      <c r="I1778" s="110">
        <v>8128</v>
      </c>
      <c r="J1778" s="110">
        <v>8209</v>
      </c>
      <c r="K1778" s="110">
        <v>8421</v>
      </c>
      <c r="L1778" s="110">
        <v>6448</v>
      </c>
      <c r="M1778" s="111"/>
      <c r="N1778" s="112">
        <v>0.21263809611662657</v>
      </c>
      <c r="O1778" s="112">
        <v>0.21653646301059948</v>
      </c>
      <c r="P1778" s="113">
        <v>0.23923218549547215</v>
      </c>
      <c r="Q1778" s="113">
        <v>0.2395743212105981</v>
      </c>
      <c r="R1778" s="113">
        <v>0.24503973886123795</v>
      </c>
      <c r="S1778" s="207">
        <v>0.2870455957900227</v>
      </c>
      <c r="T1778" s="113">
        <v>0.31965143649423022</v>
      </c>
      <c r="U1778" s="111"/>
      <c r="V1778" s="114">
        <v>66.004470800000007</v>
      </c>
      <c r="W1778" s="114">
        <v>68.66</v>
      </c>
      <c r="X1778" s="115">
        <v>68.948520885490154</v>
      </c>
      <c r="Y1778" s="115">
        <v>69.449273614401235</v>
      </c>
      <c r="Z1778" s="115">
        <v>69.824687405614327</v>
      </c>
      <c r="AA1778" s="119">
        <v>70.66530902351235</v>
      </c>
      <c r="AB1778" s="115">
        <v>70.966237192592359</v>
      </c>
      <c r="AC1778" s="115"/>
      <c r="AD1778" s="116">
        <v>20.207972398593334</v>
      </c>
      <c r="AE1778" s="116">
        <v>20.302170912779939</v>
      </c>
      <c r="AF1778" s="115">
        <v>20.180420647401146</v>
      </c>
      <c r="AG1778" s="115">
        <v>20.160513068163059</v>
      </c>
      <c r="AH1778" s="115">
        <v>20.196829048333186</v>
      </c>
      <c r="AI1778" s="119">
        <v>23.739763436786347</v>
      </c>
      <c r="AJ1778" s="117">
        <v>27.608695652173914</v>
      </c>
      <c r="AK1778" s="115"/>
      <c r="AL1778" s="118">
        <v>5.7254467396260837</v>
      </c>
      <c r="AM1778" s="118">
        <v>5.9338163297045101</v>
      </c>
      <c r="AN1778" s="115">
        <v>6.0382865968309272</v>
      </c>
      <c r="AO1778" s="115">
        <v>6.1732752584194728</v>
      </c>
      <c r="AP1778" s="115">
        <v>6.2065124517374519</v>
      </c>
      <c r="AQ1778" s="119">
        <v>5.7844608720381103</v>
      </c>
      <c r="AR1778" s="115">
        <v>5.2710999999999997</v>
      </c>
      <c r="AS1778" s="115"/>
      <c r="AT1778" s="118">
        <v>181.72308353533813</v>
      </c>
      <c r="AU1778" s="118">
        <v>176.47343633348561</v>
      </c>
      <c r="AV1778" s="119">
        <v>222.74424731095687</v>
      </c>
      <c r="AW1778" s="119">
        <v>218.61758887177351</v>
      </c>
      <c r="AX1778" s="119">
        <v>228.91684825176679</v>
      </c>
      <c r="AY1778" s="119">
        <v>331.79435190451477</v>
      </c>
      <c r="AZ1778" s="119">
        <v>439.52639704670833</v>
      </c>
      <c r="BA1778" s="119"/>
    </row>
    <row r="1779" spans="1:53" x14ac:dyDescent="0.25">
      <c r="A1779" s="180" t="s">
        <v>3167</v>
      </c>
      <c r="B1779" s="181">
        <v>4</v>
      </c>
      <c r="C1779" s="182" t="s">
        <v>3168</v>
      </c>
      <c r="D1779" s="31"/>
      <c r="E1779" s="32"/>
      <c r="F1779" s="160">
        <v>6129</v>
      </c>
      <c r="G1779" s="109">
        <v>7450</v>
      </c>
      <c r="H1779" s="110">
        <v>8891</v>
      </c>
      <c r="I1779" s="110">
        <v>9249</v>
      </c>
      <c r="J1779" s="110">
        <v>9615</v>
      </c>
      <c r="K1779" s="110">
        <v>10745</v>
      </c>
      <c r="L1779" s="110">
        <v>8396</v>
      </c>
      <c r="M1779" s="111"/>
      <c r="N1779" s="112">
        <v>0.18898256752456016</v>
      </c>
      <c r="O1779" s="112">
        <v>0.20227192180951095</v>
      </c>
      <c r="P1779" s="113">
        <v>0.29599735545873157</v>
      </c>
      <c r="Q1779" s="113">
        <v>0.2940397616513889</v>
      </c>
      <c r="R1779" s="113">
        <v>0.31060011266299148</v>
      </c>
      <c r="S1779" s="207">
        <v>0.34175668260953107</v>
      </c>
      <c r="T1779" s="113">
        <v>0.35039565100409115</v>
      </c>
      <c r="U1779" s="111"/>
      <c r="V1779" s="114">
        <v>66.826557649999998</v>
      </c>
      <c r="W1779" s="114">
        <v>69.09</v>
      </c>
      <c r="X1779" s="115">
        <v>68.842347476619764</v>
      </c>
      <c r="Y1779" s="115">
        <v>69.209689790003381</v>
      </c>
      <c r="Z1779" s="115">
        <v>69.424502617621258</v>
      </c>
      <c r="AA1779" s="119">
        <v>69.719112857446476</v>
      </c>
      <c r="AB1779" s="115">
        <v>69.568736559351777</v>
      </c>
      <c r="AC1779" s="115"/>
      <c r="AD1779" s="116">
        <v>10.464000201043195</v>
      </c>
      <c r="AE1779" s="116">
        <v>10.607915468474381</v>
      </c>
      <c r="AF1779" s="115">
        <v>10.421906993148577</v>
      </c>
      <c r="AG1779" s="115">
        <v>10.391492451956545</v>
      </c>
      <c r="AH1779" s="115">
        <v>10.446975535138259</v>
      </c>
      <c r="AI1779" s="119">
        <v>16.875918764512335</v>
      </c>
      <c r="AJ1779" s="117">
        <v>23.891273247496422</v>
      </c>
      <c r="AK1779" s="115"/>
      <c r="AL1779" s="118">
        <v>8.3095104964001525</v>
      </c>
      <c r="AM1779" s="118">
        <v>8.4173982536764704</v>
      </c>
      <c r="AN1779" s="115">
        <v>8.4610281962851115</v>
      </c>
      <c r="AO1779" s="115">
        <v>8.5262118516597507</v>
      </c>
      <c r="AP1779" s="115">
        <v>8.4161253012048203</v>
      </c>
      <c r="AQ1779" s="119">
        <v>6.9740614965185728</v>
      </c>
      <c r="AR1779" s="115">
        <v>5.3098999999999998</v>
      </c>
      <c r="AS1779" s="115"/>
      <c r="AT1779" s="118">
        <v>143.96886376283965</v>
      </c>
      <c r="AU1779" s="118">
        <v>159.85915407965803</v>
      </c>
      <c r="AV1779" s="119">
        <v>430.67426714228509</v>
      </c>
      <c r="AW1779" s="119">
        <v>418.34414154130991</v>
      </c>
      <c r="AX1779" s="119">
        <v>487.16552748607302</v>
      </c>
      <c r="AY1779" s="119">
        <v>567.3787433518155</v>
      </c>
      <c r="AZ1779" s="119">
        <v>622.47734796591078</v>
      </c>
      <c r="BA1779" s="119"/>
    </row>
    <row r="1780" spans="1:53" x14ac:dyDescent="0.25">
      <c r="A1780" s="180" t="s">
        <v>3169</v>
      </c>
      <c r="B1780" s="181">
        <v>5</v>
      </c>
      <c r="C1780" s="182" t="s">
        <v>3170</v>
      </c>
      <c r="D1780" s="31"/>
      <c r="E1780" s="32"/>
      <c r="F1780" s="160">
        <v>11217</v>
      </c>
      <c r="G1780" s="109">
        <v>11438</v>
      </c>
      <c r="H1780" s="110">
        <v>13086</v>
      </c>
      <c r="I1780" s="110">
        <v>13420</v>
      </c>
      <c r="J1780" s="110">
        <v>13749</v>
      </c>
      <c r="K1780" s="110">
        <v>14716</v>
      </c>
      <c r="L1780" s="110">
        <v>11545</v>
      </c>
      <c r="M1780" s="111"/>
      <c r="N1780" s="112">
        <v>0.16520073887827863</v>
      </c>
      <c r="O1780" s="112">
        <v>0.17435272738589414</v>
      </c>
      <c r="P1780" s="113">
        <v>0.19852738255869862</v>
      </c>
      <c r="Q1780" s="113">
        <v>0.19998783495650033</v>
      </c>
      <c r="R1780" s="113">
        <v>0.20539348239421903</v>
      </c>
      <c r="S1780" s="207">
        <v>0.20897232996392087</v>
      </c>
      <c r="T1780" s="113">
        <v>0.20061474427381662</v>
      </c>
      <c r="U1780" s="111"/>
      <c r="V1780" s="114">
        <v>65.751520999999997</v>
      </c>
      <c r="W1780" s="114">
        <v>69.12</v>
      </c>
      <c r="X1780" s="115">
        <v>69.975314749843562</v>
      </c>
      <c r="Y1780" s="115">
        <v>70.669412665869629</v>
      </c>
      <c r="Z1780" s="115">
        <v>71.249779519510426</v>
      </c>
      <c r="AA1780" s="119">
        <v>72.563345858326102</v>
      </c>
      <c r="AB1780" s="115">
        <v>73.162495487277752</v>
      </c>
      <c r="AC1780" s="115"/>
      <c r="AD1780" s="116">
        <v>8.6419395996186275</v>
      </c>
      <c r="AE1780" s="116">
        <v>8.7160131733367496</v>
      </c>
      <c r="AF1780" s="115">
        <v>8.6202741127410434</v>
      </c>
      <c r="AG1780" s="115">
        <v>8.6046196669042398</v>
      </c>
      <c r="AH1780" s="115">
        <v>8.6331769584656417</v>
      </c>
      <c r="AI1780" s="119">
        <v>12.844396299989967</v>
      </c>
      <c r="AJ1780" s="117">
        <v>17.435897435897434</v>
      </c>
      <c r="AK1780" s="115"/>
      <c r="AL1780" s="118">
        <v>4.8484552372150347</v>
      </c>
      <c r="AM1780" s="118">
        <v>4.8794832619107629</v>
      </c>
      <c r="AN1780" s="115">
        <v>4.9016609919280123</v>
      </c>
      <c r="AO1780" s="115">
        <v>4.9781047588561673</v>
      </c>
      <c r="AP1780" s="115">
        <v>4.9064272451456317</v>
      </c>
      <c r="AQ1780" s="119">
        <v>4.3441381124010832</v>
      </c>
      <c r="AR1780" s="115">
        <v>3.6871999999999998</v>
      </c>
      <c r="AS1780" s="115"/>
      <c r="AT1780" s="118">
        <v>155.13206850916228</v>
      </c>
      <c r="AU1780" s="118">
        <v>164.23055685083833</v>
      </c>
      <c r="AV1780" s="119">
        <v>222.51744763351292</v>
      </c>
      <c r="AW1780" s="119">
        <v>221.65847465063072</v>
      </c>
      <c r="AX1780" s="119">
        <v>236.62609531534565</v>
      </c>
      <c r="AY1780" s="119">
        <v>222.05921742458304</v>
      </c>
      <c r="AZ1780" s="119">
        <v>197.87738708980436</v>
      </c>
      <c r="BA1780" s="119"/>
    </row>
    <row r="1781" spans="1:53" x14ac:dyDescent="0.25">
      <c r="A1781" s="180"/>
      <c r="B1781" s="183"/>
      <c r="C1781" s="182"/>
      <c r="D1781" s="31"/>
      <c r="E1781" s="32"/>
      <c r="F1781" s="160"/>
      <c r="G1781" s="109"/>
      <c r="H1781" s="110"/>
      <c r="I1781" s="110"/>
      <c r="J1781" s="110"/>
      <c r="K1781" s="110"/>
      <c r="L1781" s="110" t="s">
        <v>15</v>
      </c>
      <c r="M1781" s="111"/>
      <c r="N1781" s="112"/>
      <c r="O1781" s="112"/>
      <c r="P1781" s="113"/>
      <c r="Q1781" s="113"/>
      <c r="R1781" s="113"/>
      <c r="S1781" s="207"/>
      <c r="T1781" s="113"/>
      <c r="U1781" s="111"/>
      <c r="V1781" s="114"/>
      <c r="W1781" s="114"/>
      <c r="X1781" s="115"/>
      <c r="Y1781" s="115"/>
      <c r="Z1781" s="115"/>
      <c r="AA1781" s="119"/>
      <c r="AB1781" s="115"/>
      <c r="AC1781" s="115"/>
      <c r="AD1781" s="116"/>
      <c r="AE1781" s="116"/>
      <c r="AF1781" s="115"/>
      <c r="AG1781" s="115"/>
      <c r="AH1781" s="115"/>
      <c r="AI1781" s="119"/>
      <c r="AJ1781" s="120"/>
      <c r="AK1781" s="115"/>
      <c r="AL1781" s="118"/>
      <c r="AM1781" s="118"/>
      <c r="AN1781" s="115"/>
      <c r="AO1781" s="115"/>
      <c r="AP1781" s="115"/>
      <c r="AQ1781" s="119"/>
      <c r="AR1781" s="115"/>
      <c r="AS1781" s="115"/>
      <c r="AT1781" s="118"/>
      <c r="AU1781" s="118"/>
      <c r="AV1781" s="119"/>
      <c r="AW1781" s="119"/>
      <c r="AX1781" s="119"/>
      <c r="AY1781" s="119"/>
      <c r="AZ1781" s="119"/>
      <c r="BA1781" s="119"/>
    </row>
    <row r="1782" spans="1:53" x14ac:dyDescent="0.25">
      <c r="A1782" s="177" t="s">
        <v>3171</v>
      </c>
      <c r="B1782" s="178"/>
      <c r="C1782" s="179" t="s">
        <v>3172</v>
      </c>
      <c r="D1782" s="31"/>
      <c r="E1782" s="32"/>
      <c r="F1782" s="159">
        <v>45679</v>
      </c>
      <c r="G1782" s="97">
        <v>54829</v>
      </c>
      <c r="H1782" s="98">
        <v>63374</v>
      </c>
      <c r="I1782" s="98">
        <v>65251</v>
      </c>
      <c r="J1782" s="98">
        <v>67143</v>
      </c>
      <c r="K1782" s="98">
        <v>72909</v>
      </c>
      <c r="L1782" s="98">
        <v>49072</v>
      </c>
      <c r="M1782" s="121"/>
      <c r="N1782" s="100">
        <v>0.21656036407722556</v>
      </c>
      <c r="O1782" s="100">
        <v>0.23650673020056517</v>
      </c>
      <c r="P1782" s="101">
        <v>0.27137632445616922</v>
      </c>
      <c r="Q1782" s="101">
        <v>0.27367997904393809</v>
      </c>
      <c r="R1782" s="101">
        <v>0.28248891259910891</v>
      </c>
      <c r="S1782" s="206">
        <v>0.31019964249860726</v>
      </c>
      <c r="T1782" s="101">
        <v>0.33074358893115036</v>
      </c>
      <c r="U1782" s="121"/>
      <c r="V1782" s="102">
        <v>69.701070169884417</v>
      </c>
      <c r="W1782" s="102">
        <v>69.23</v>
      </c>
      <c r="X1782" s="103">
        <v>68.047655794902028</v>
      </c>
      <c r="Y1782" s="103">
        <v>67.814273817041183</v>
      </c>
      <c r="Z1782" s="103">
        <v>67.492060670082239</v>
      </c>
      <c r="AA1782" s="107">
        <v>66.595811277931148</v>
      </c>
      <c r="AB1782" s="103">
        <v>65.839848723960642</v>
      </c>
      <c r="AC1782" s="103"/>
      <c r="AD1782" s="104">
        <v>21.059491717627875</v>
      </c>
      <c r="AE1782" s="104">
        <v>22.324568092316248</v>
      </c>
      <c r="AF1782" s="103">
        <v>21.864348037594876</v>
      </c>
      <c r="AG1782" s="103">
        <v>21.789096725593073</v>
      </c>
      <c r="AH1782" s="103">
        <v>21.926372339154625</v>
      </c>
      <c r="AI1782" s="107">
        <v>25.58330582894564</v>
      </c>
      <c r="AJ1782" s="105">
        <v>29.349305744622921</v>
      </c>
      <c r="AK1782" s="103"/>
      <c r="AL1782" s="106">
        <v>6.173409738008143</v>
      </c>
      <c r="AM1782" s="106">
        <v>6.3845203726403525</v>
      </c>
      <c r="AN1782" s="103">
        <v>6.4861353198766407</v>
      </c>
      <c r="AO1782" s="103">
        <v>6.619441852706152</v>
      </c>
      <c r="AP1782" s="103">
        <v>6.6508360835263174</v>
      </c>
      <c r="AQ1782" s="107">
        <v>6.1809278973426984</v>
      </c>
      <c r="AR1782" s="103">
        <v>5.6141818256646641</v>
      </c>
      <c r="AS1782" s="103"/>
      <c r="AT1782" s="106">
        <v>164.32146731869679</v>
      </c>
      <c r="AU1782" s="106">
        <v>199.77352478901705</v>
      </c>
      <c r="AV1782" s="107">
        <v>290.62482570107375</v>
      </c>
      <c r="AW1782" s="107">
        <v>295.3963317196571</v>
      </c>
      <c r="AX1782" s="107">
        <v>321.69299514183757</v>
      </c>
      <c r="AY1782" s="107">
        <v>412.76806527360776</v>
      </c>
      <c r="AZ1782" s="107">
        <v>501.66251037778784</v>
      </c>
      <c r="BA1782" s="107"/>
    </row>
    <row r="1783" spans="1:53" x14ac:dyDescent="0.25">
      <c r="A1783" s="180" t="s">
        <v>3173</v>
      </c>
      <c r="B1783" s="181">
        <v>1</v>
      </c>
      <c r="C1783" s="182" t="s">
        <v>3174</v>
      </c>
      <c r="D1783" s="31"/>
      <c r="E1783" s="32"/>
      <c r="F1783" s="160">
        <v>15983</v>
      </c>
      <c r="G1783" s="109">
        <v>18783</v>
      </c>
      <c r="H1783" s="110">
        <v>21461</v>
      </c>
      <c r="I1783" s="110">
        <v>22000</v>
      </c>
      <c r="J1783" s="110">
        <v>22538</v>
      </c>
      <c r="K1783" s="110">
        <v>24141</v>
      </c>
      <c r="L1783" s="110">
        <v>19178</v>
      </c>
      <c r="M1783" s="111"/>
      <c r="N1783" s="112">
        <v>0.23025162449418018</v>
      </c>
      <c r="O1783" s="112">
        <v>0.24821680904955656</v>
      </c>
      <c r="P1783" s="113">
        <v>0.28958932889955202</v>
      </c>
      <c r="Q1783" s="113">
        <v>0.29094407504142716</v>
      </c>
      <c r="R1783" s="113">
        <v>0.29944136740993216</v>
      </c>
      <c r="S1783" s="207">
        <v>0.334155927200666</v>
      </c>
      <c r="T1783" s="113">
        <v>0.35798316960700732</v>
      </c>
      <c r="U1783" s="111"/>
      <c r="V1783" s="114">
        <v>70.442251850000005</v>
      </c>
      <c r="W1783" s="114">
        <v>69.33</v>
      </c>
      <c r="X1783" s="115">
        <v>67.887425057369157</v>
      </c>
      <c r="Y1783" s="115">
        <v>67.517135986275903</v>
      </c>
      <c r="Z1783" s="115">
        <v>67.075985927797376</v>
      </c>
      <c r="AA1783" s="119">
        <v>65.848907373910265</v>
      </c>
      <c r="AB1783" s="115">
        <v>64.908856958105829</v>
      </c>
      <c r="AC1783" s="115"/>
      <c r="AD1783" s="116">
        <v>25.338289928455982</v>
      </c>
      <c r="AE1783" s="116">
        <v>25.469885722983559</v>
      </c>
      <c r="AF1783" s="115">
        <v>25.299799994510959</v>
      </c>
      <c r="AG1783" s="115">
        <v>25.271989006943073</v>
      </c>
      <c r="AH1783" s="115">
        <v>25.322722612518511</v>
      </c>
      <c r="AI1783" s="119">
        <v>28.67093667938309</v>
      </c>
      <c r="AJ1783" s="117">
        <v>32.335329341317362</v>
      </c>
      <c r="AK1783" s="115"/>
      <c r="AL1783" s="118">
        <v>6.2348790817521671</v>
      </c>
      <c r="AM1783" s="118">
        <v>6.4501454740538424</v>
      </c>
      <c r="AN1783" s="115">
        <v>7.0784259427663363</v>
      </c>
      <c r="AO1783" s="115">
        <v>7.1617563578509351</v>
      </c>
      <c r="AP1783" s="115">
        <v>7.1717904611792189</v>
      </c>
      <c r="AQ1783" s="119">
        <v>6.7804320210490481</v>
      </c>
      <c r="AR1783" s="115">
        <v>6.1561000000000003</v>
      </c>
      <c r="AS1783" s="115"/>
      <c r="AT1783" s="118">
        <v>176.23133638201602</v>
      </c>
      <c r="AU1783" s="118">
        <v>211.66943156124788</v>
      </c>
      <c r="AV1783" s="119">
        <v>308.09847631978323</v>
      </c>
      <c r="AW1783" s="119">
        <v>312.33433905228202</v>
      </c>
      <c r="AX1783" s="119">
        <v>339.92898369460556</v>
      </c>
      <c r="AY1783" s="119">
        <v>461.01506723824423</v>
      </c>
      <c r="AZ1783" s="119">
        <v>574.81297505117959</v>
      </c>
      <c r="BA1783" s="119"/>
    </row>
    <row r="1784" spans="1:53" x14ac:dyDescent="0.25">
      <c r="A1784" s="180" t="s">
        <v>3175</v>
      </c>
      <c r="B1784" s="181">
        <v>2</v>
      </c>
      <c r="C1784" s="182" t="s">
        <v>3176</v>
      </c>
      <c r="D1784" s="31"/>
      <c r="E1784" s="32"/>
      <c r="F1784" s="160">
        <v>12977</v>
      </c>
      <c r="G1784" s="109">
        <v>13624</v>
      </c>
      <c r="H1784" s="110">
        <v>15432</v>
      </c>
      <c r="I1784" s="110">
        <v>15766</v>
      </c>
      <c r="J1784" s="110">
        <v>16096</v>
      </c>
      <c r="K1784" s="110">
        <v>17061</v>
      </c>
      <c r="L1784" s="110">
        <v>11079</v>
      </c>
      <c r="M1784" s="111"/>
      <c r="N1784" s="112">
        <v>0.21395839698247868</v>
      </c>
      <c r="O1784" s="112">
        <v>0.23179821426432018</v>
      </c>
      <c r="P1784" s="113">
        <v>0.26281385046756522</v>
      </c>
      <c r="Q1784" s="113">
        <v>0.26519136074438793</v>
      </c>
      <c r="R1784" s="113">
        <v>0.27364772949232824</v>
      </c>
      <c r="S1784" s="207">
        <v>0.29014547440900612</v>
      </c>
      <c r="T1784" s="113">
        <v>0.29929008779997129</v>
      </c>
      <c r="U1784" s="111"/>
      <c r="V1784" s="114">
        <v>68.838996500000007</v>
      </c>
      <c r="W1784" s="114">
        <v>69.09</v>
      </c>
      <c r="X1784" s="115">
        <v>67.959973446819845</v>
      </c>
      <c r="Y1784" s="115">
        <v>67.855267069207855</v>
      </c>
      <c r="Z1784" s="115">
        <v>67.62189662405676</v>
      </c>
      <c r="AA1784" s="119">
        <v>66.942877223626795</v>
      </c>
      <c r="AB1784" s="115">
        <v>66.254422304559412</v>
      </c>
      <c r="AC1784" s="115"/>
      <c r="AD1784" s="116">
        <v>19.98763774377494</v>
      </c>
      <c r="AE1784" s="116">
        <v>20.075660847880094</v>
      </c>
      <c r="AF1784" s="115">
        <v>19.961892213875551</v>
      </c>
      <c r="AG1784" s="115">
        <v>19.943289723858733</v>
      </c>
      <c r="AH1784" s="115">
        <v>19.977224922633347</v>
      </c>
      <c r="AI1784" s="119">
        <v>26.742738919373551</v>
      </c>
      <c r="AJ1784" s="117">
        <v>34.11330049261084</v>
      </c>
      <c r="AK1784" s="115"/>
      <c r="AL1784" s="118">
        <v>6.7442846385009725</v>
      </c>
      <c r="AM1784" s="118">
        <v>6.9492075175849939</v>
      </c>
      <c r="AN1784" s="115">
        <v>6.5359386459654552</v>
      </c>
      <c r="AO1784" s="115">
        <v>6.6997240587846756</v>
      </c>
      <c r="AP1784" s="115">
        <v>6.7287108445146018</v>
      </c>
      <c r="AQ1784" s="119">
        <v>6.1273950606634742</v>
      </c>
      <c r="AR1784" s="115">
        <v>5.5433000000000003</v>
      </c>
      <c r="AS1784" s="115"/>
      <c r="AT1784" s="118">
        <v>160.25852141513167</v>
      </c>
      <c r="AU1784" s="118">
        <v>189.84506997334194</v>
      </c>
      <c r="AV1784" s="119">
        <v>277.20840089302129</v>
      </c>
      <c r="AW1784" s="119">
        <v>280.35902952067943</v>
      </c>
      <c r="AX1784" s="119">
        <v>305.03550639658346</v>
      </c>
      <c r="AY1784" s="119">
        <v>336.70695047264962</v>
      </c>
      <c r="AZ1784" s="119">
        <v>355.5011928096925</v>
      </c>
      <c r="BA1784" s="119"/>
    </row>
    <row r="1785" spans="1:53" x14ac:dyDescent="0.25">
      <c r="A1785" s="180" t="s">
        <v>3177</v>
      </c>
      <c r="B1785" s="181">
        <v>3</v>
      </c>
      <c r="C1785" s="182" t="s">
        <v>3178</v>
      </c>
      <c r="D1785" s="31"/>
      <c r="E1785" s="32"/>
      <c r="F1785" s="160">
        <v>8571</v>
      </c>
      <c r="G1785" s="109">
        <v>10225</v>
      </c>
      <c r="H1785" s="110">
        <v>12423</v>
      </c>
      <c r="I1785" s="110">
        <v>13028</v>
      </c>
      <c r="J1785" s="110">
        <v>13651</v>
      </c>
      <c r="K1785" s="110">
        <v>15638</v>
      </c>
      <c r="L1785" s="110">
        <v>8366</v>
      </c>
      <c r="M1785" s="111"/>
      <c r="N1785" s="112">
        <v>0.19273050528609434</v>
      </c>
      <c r="O1785" s="112">
        <v>0.22693443526248805</v>
      </c>
      <c r="P1785" s="113">
        <v>0.27275670727809542</v>
      </c>
      <c r="Q1785" s="113">
        <v>0.27751134513249492</v>
      </c>
      <c r="R1785" s="113">
        <v>0.28773126179463454</v>
      </c>
      <c r="S1785" s="207">
        <v>0.29476608513173841</v>
      </c>
      <c r="T1785" s="113">
        <v>0.29196661733841889</v>
      </c>
      <c r="U1785" s="111"/>
      <c r="V1785" s="114">
        <v>69.969830900000005</v>
      </c>
      <c r="W1785" s="114">
        <v>69.39</v>
      </c>
      <c r="X1785" s="115">
        <v>68.342426037904247</v>
      </c>
      <c r="Y1785" s="115">
        <v>68.103988082195329</v>
      </c>
      <c r="Z1785" s="115">
        <v>67.793725547198861</v>
      </c>
      <c r="AA1785" s="119">
        <v>66.916226369143828</v>
      </c>
      <c r="AB1785" s="115">
        <v>66.187977423072809</v>
      </c>
      <c r="AC1785" s="115"/>
      <c r="AD1785" s="116">
        <v>17.829407179405692</v>
      </c>
      <c r="AE1785" s="116">
        <v>17.900220638156959</v>
      </c>
      <c r="AF1785" s="115">
        <v>17.808695230672534</v>
      </c>
      <c r="AG1785" s="115">
        <v>17.793729765947464</v>
      </c>
      <c r="AH1785" s="115">
        <v>17.821030198294988</v>
      </c>
      <c r="AI1785" s="119">
        <v>19.599483012697476</v>
      </c>
      <c r="AJ1785" s="117">
        <v>21.546052631578945</v>
      </c>
      <c r="AK1785" s="115"/>
      <c r="AL1785" s="118">
        <v>5.4910705212550619</v>
      </c>
      <c r="AM1785" s="118">
        <v>5.6932213750267717</v>
      </c>
      <c r="AN1785" s="115">
        <v>6.211378615211399</v>
      </c>
      <c r="AO1785" s="115">
        <v>6.3815440681669209</v>
      </c>
      <c r="AP1785" s="115">
        <v>6.4149524312021518</v>
      </c>
      <c r="AQ1785" s="119">
        <v>5.8938955951156888</v>
      </c>
      <c r="AR1785" s="115">
        <v>5.1811999999999996</v>
      </c>
      <c r="AS1785" s="115"/>
      <c r="AT1785" s="118">
        <v>144.3699084618049</v>
      </c>
      <c r="AU1785" s="118">
        <v>210.76996370723953</v>
      </c>
      <c r="AV1785" s="119">
        <v>329.38944093654584</v>
      </c>
      <c r="AW1785" s="119">
        <v>341.05373954055773</v>
      </c>
      <c r="AX1785" s="119">
        <v>377.09236568449433</v>
      </c>
      <c r="AY1785" s="119">
        <v>415.16490307961794</v>
      </c>
      <c r="AZ1785" s="119">
        <v>429.56829627271793</v>
      </c>
      <c r="BA1785" s="119"/>
    </row>
    <row r="1786" spans="1:53" x14ac:dyDescent="0.25">
      <c r="A1786" s="180" t="s">
        <v>3179</v>
      </c>
      <c r="B1786" s="181">
        <v>4</v>
      </c>
      <c r="C1786" s="182" t="s">
        <v>1486</v>
      </c>
      <c r="D1786" s="31"/>
      <c r="E1786" s="32"/>
      <c r="F1786" s="160">
        <v>8148</v>
      </c>
      <c r="G1786" s="109">
        <v>12197</v>
      </c>
      <c r="H1786" s="110">
        <v>14058</v>
      </c>
      <c r="I1786" s="110">
        <v>14457</v>
      </c>
      <c r="J1786" s="110">
        <v>14858</v>
      </c>
      <c r="K1786" s="110">
        <v>16069</v>
      </c>
      <c r="L1786" s="110">
        <v>10449</v>
      </c>
      <c r="M1786" s="111"/>
      <c r="N1786" s="112">
        <v>0.20813986181432323</v>
      </c>
      <c r="O1786" s="112">
        <v>0.21775804289433612</v>
      </c>
      <c r="P1786" s="113">
        <v>0.23890959710796184</v>
      </c>
      <c r="Q1786" s="113">
        <v>0.24015384023618253</v>
      </c>
      <c r="R1786" s="113">
        <v>0.24645988794385684</v>
      </c>
      <c r="S1786" s="207">
        <v>0.29472979387515097</v>
      </c>
      <c r="T1786" s="113">
        <v>0.33097223888988897</v>
      </c>
      <c r="U1786" s="111"/>
      <c r="V1786" s="114">
        <v>69.337456399999994</v>
      </c>
      <c r="W1786" s="114">
        <v>69.150000000000006</v>
      </c>
      <c r="X1786" s="115">
        <v>68.185057424599052</v>
      </c>
      <c r="Y1786" s="115">
        <v>68.024554213711255</v>
      </c>
      <c r="Z1786" s="115">
        <v>67.776737554105736</v>
      </c>
      <c r="AA1786" s="119">
        <v>67.12832132283711</v>
      </c>
      <c r="AB1786" s="115">
        <v>66.553387164404469</v>
      </c>
      <c r="AC1786" s="115"/>
      <c r="AD1786" s="116">
        <v>17.77113528563553</v>
      </c>
      <c r="AE1786" s="116">
        <v>17.83677644660284</v>
      </c>
      <c r="AF1786" s="115">
        <v>17.751936161843041</v>
      </c>
      <c r="AG1786" s="115">
        <v>17.73806379215101</v>
      </c>
      <c r="AH1786" s="115">
        <v>17.763370169014983</v>
      </c>
      <c r="AI1786" s="119">
        <v>21.001328474477305</v>
      </c>
      <c r="AJ1786" s="117">
        <v>24.533333333333331</v>
      </c>
      <c r="AK1786" s="115"/>
      <c r="AL1786" s="118">
        <v>5.8613848634419226</v>
      </c>
      <c r="AM1786" s="118">
        <v>6.1297152012711873</v>
      </c>
      <c r="AN1786" s="115">
        <v>5.78403869566423</v>
      </c>
      <c r="AO1786" s="115">
        <v>5.9200295944464729</v>
      </c>
      <c r="AP1786" s="115">
        <v>5.9866151288300831</v>
      </c>
      <c r="AQ1786" s="119">
        <v>5.5099642206774178</v>
      </c>
      <c r="AR1786" s="115">
        <v>5.0438000000000001</v>
      </c>
      <c r="AS1786" s="115"/>
      <c r="AT1786" s="118">
        <v>168.41746912453306</v>
      </c>
      <c r="AU1786" s="118">
        <v>183.32569856675931</v>
      </c>
      <c r="AV1786" s="119">
        <v>244.26422760602608</v>
      </c>
      <c r="AW1786" s="119">
        <v>244.87528558703193</v>
      </c>
      <c r="AX1786" s="119">
        <v>261.17740903088833</v>
      </c>
      <c r="AY1786" s="119">
        <v>418.70907315091608</v>
      </c>
      <c r="AZ1786" s="119">
        <v>580.09889864782701</v>
      </c>
      <c r="BA1786" s="119"/>
    </row>
    <row r="1787" spans="1:53" x14ac:dyDescent="0.25">
      <c r="A1787" s="180"/>
      <c r="B1787" s="183"/>
      <c r="C1787" s="182"/>
      <c r="D1787" s="31"/>
      <c r="E1787" s="32"/>
      <c r="F1787" s="160"/>
      <c r="G1787" s="109"/>
      <c r="H1787" s="110"/>
      <c r="I1787" s="110"/>
      <c r="J1787" s="110"/>
      <c r="K1787" s="110"/>
      <c r="L1787" s="110" t="s">
        <v>15</v>
      </c>
      <c r="M1787" s="111"/>
      <c r="N1787" s="112"/>
      <c r="O1787" s="112"/>
      <c r="P1787" s="113"/>
      <c r="Q1787" s="113"/>
      <c r="R1787" s="113"/>
      <c r="S1787" s="207"/>
      <c r="T1787" s="113"/>
      <c r="U1787" s="111"/>
      <c r="V1787" s="114"/>
      <c r="W1787" s="114"/>
      <c r="X1787" s="115"/>
      <c r="Y1787" s="115"/>
      <c r="Z1787" s="115"/>
      <c r="AA1787" s="119"/>
      <c r="AB1787" s="115"/>
      <c r="AC1787" s="115"/>
      <c r="AD1787" s="116"/>
      <c r="AE1787" s="116"/>
      <c r="AF1787" s="115"/>
      <c r="AG1787" s="115"/>
      <c r="AH1787" s="115"/>
      <c r="AI1787" s="119"/>
      <c r="AJ1787" s="120"/>
      <c r="AK1787" s="115"/>
      <c r="AL1787" s="118"/>
      <c r="AM1787" s="118"/>
      <c r="AN1787" s="115"/>
      <c r="AO1787" s="115"/>
      <c r="AP1787" s="115"/>
      <c r="AQ1787" s="119"/>
      <c r="AR1787" s="115"/>
      <c r="AS1787" s="115"/>
      <c r="AT1787" s="118"/>
      <c r="AU1787" s="118"/>
      <c r="AV1787" s="119"/>
      <c r="AW1787" s="119"/>
      <c r="AX1787" s="119"/>
      <c r="AY1787" s="119"/>
      <c r="AZ1787" s="119"/>
      <c r="BA1787" s="119"/>
    </row>
    <row r="1788" spans="1:53" x14ac:dyDescent="0.25">
      <c r="A1788" s="177" t="s">
        <v>3180</v>
      </c>
      <c r="B1788" s="178"/>
      <c r="C1788" s="179" t="s">
        <v>3181</v>
      </c>
      <c r="D1788" s="31"/>
      <c r="E1788" s="32"/>
      <c r="F1788" s="159">
        <v>62259</v>
      </c>
      <c r="G1788" s="97">
        <v>65692</v>
      </c>
      <c r="H1788" s="98">
        <v>71633</v>
      </c>
      <c r="I1788" s="98">
        <v>72188</v>
      </c>
      <c r="J1788" s="98">
        <v>72706</v>
      </c>
      <c r="K1788" s="98">
        <v>74041</v>
      </c>
      <c r="L1788" s="98">
        <v>58511</v>
      </c>
      <c r="M1788" s="121"/>
      <c r="N1788" s="100">
        <v>0.24356453290028474</v>
      </c>
      <c r="O1788" s="100">
        <v>0.26212407208826577</v>
      </c>
      <c r="P1788" s="101">
        <v>0.30649021767966145</v>
      </c>
      <c r="Q1788" s="101">
        <v>0.3080564718795642</v>
      </c>
      <c r="R1788" s="101">
        <v>0.3207051221283424</v>
      </c>
      <c r="S1788" s="206">
        <v>0.34991257622069866</v>
      </c>
      <c r="T1788" s="101">
        <v>0.36773589903042575</v>
      </c>
      <c r="U1788" s="121"/>
      <c r="V1788" s="102">
        <v>64.850362049163977</v>
      </c>
      <c r="W1788" s="102">
        <v>69.41</v>
      </c>
      <c r="X1788" s="103">
        <v>71.013115169354293</v>
      </c>
      <c r="Y1788" s="103">
        <v>72.0271017719556</v>
      </c>
      <c r="Z1788" s="103">
        <v>72.944336813537603</v>
      </c>
      <c r="AA1788" s="107">
        <v>75.173894777592295</v>
      </c>
      <c r="AB1788" s="103">
        <v>76.451644375298628</v>
      </c>
      <c r="AC1788" s="103"/>
      <c r="AD1788" s="104">
        <v>29.800117044743288</v>
      </c>
      <c r="AE1788" s="104">
        <v>35.591605809170396</v>
      </c>
      <c r="AF1788" s="103">
        <v>33.637564694709873</v>
      </c>
      <c r="AG1788" s="103">
        <v>33.318056328961568</v>
      </c>
      <c r="AH1788" s="103">
        <v>33.900912704211159</v>
      </c>
      <c r="AI1788" s="107">
        <v>35.552851585083204</v>
      </c>
      <c r="AJ1788" s="105">
        <v>36.333491236380858</v>
      </c>
      <c r="AK1788" s="103"/>
      <c r="AL1788" s="106">
        <v>6.1783718936910725</v>
      </c>
      <c r="AM1788" s="106">
        <v>6.9459862443689255</v>
      </c>
      <c r="AN1788" s="103">
        <v>7.1302025180153317</v>
      </c>
      <c r="AO1788" s="103">
        <v>7.2167976454152036</v>
      </c>
      <c r="AP1788" s="103">
        <v>7.2400183885789291</v>
      </c>
      <c r="AQ1788" s="107">
        <v>6.7896651645347683</v>
      </c>
      <c r="AR1788" s="103">
        <v>6.045567168542612</v>
      </c>
      <c r="AS1788" s="103"/>
      <c r="AT1788" s="106">
        <v>190.18765399432002</v>
      </c>
      <c r="AU1788" s="106">
        <v>202.0106588846069</v>
      </c>
      <c r="AV1788" s="107">
        <v>295.4332521043566</v>
      </c>
      <c r="AW1788" s="107">
        <v>292.89564491867174</v>
      </c>
      <c r="AX1788" s="107">
        <v>317.34938115303049</v>
      </c>
      <c r="AY1788" s="107">
        <v>392.30596402829036</v>
      </c>
      <c r="AZ1788" s="107">
        <v>468.71031301059242</v>
      </c>
      <c r="BA1788" s="107"/>
    </row>
    <row r="1789" spans="1:53" x14ac:dyDescent="0.25">
      <c r="A1789" s="180" t="s">
        <v>3182</v>
      </c>
      <c r="B1789" s="181">
        <v>1</v>
      </c>
      <c r="C1789" s="182" t="s">
        <v>3183</v>
      </c>
      <c r="D1789" s="31"/>
      <c r="E1789" s="32"/>
      <c r="F1789" s="160">
        <v>22324</v>
      </c>
      <c r="G1789" s="109">
        <v>25987</v>
      </c>
      <c r="H1789" s="110">
        <v>28635</v>
      </c>
      <c r="I1789" s="110">
        <v>28967</v>
      </c>
      <c r="J1789" s="110">
        <v>29293</v>
      </c>
      <c r="K1789" s="110">
        <v>30156</v>
      </c>
      <c r="L1789" s="110">
        <v>25313</v>
      </c>
      <c r="M1789" s="111"/>
      <c r="N1789" s="112">
        <v>0.25283331990325913</v>
      </c>
      <c r="O1789" s="112">
        <v>0.27985465335478538</v>
      </c>
      <c r="P1789" s="113">
        <v>0.35521305962236815</v>
      </c>
      <c r="Q1789" s="113">
        <v>0.35812205462100077</v>
      </c>
      <c r="R1789" s="113">
        <v>0.37222441056371747</v>
      </c>
      <c r="S1789" s="207">
        <v>0.4073454284907026</v>
      </c>
      <c r="T1789" s="113">
        <v>0.42592281682500954</v>
      </c>
      <c r="U1789" s="111"/>
      <c r="V1789" s="114">
        <v>66.867476000000011</v>
      </c>
      <c r="W1789" s="114">
        <v>69.55</v>
      </c>
      <c r="X1789" s="115">
        <v>70.241809523021544</v>
      </c>
      <c r="Y1789" s="115">
        <v>70.822198600582638</v>
      </c>
      <c r="Z1789" s="115">
        <v>71.333251219898827</v>
      </c>
      <c r="AA1789" s="119">
        <v>72.593485098903784</v>
      </c>
      <c r="AB1789" s="115">
        <v>73.330995517949106</v>
      </c>
      <c r="AC1789" s="115"/>
      <c r="AD1789" s="116">
        <v>42.071553571990158</v>
      </c>
      <c r="AE1789" s="116">
        <v>42.337597761641312</v>
      </c>
      <c r="AF1789" s="115">
        <v>41.993739358223735</v>
      </c>
      <c r="AG1789" s="115">
        <v>41.973244147157189</v>
      </c>
      <c r="AH1789" s="115">
        <v>42.04008148757822</v>
      </c>
      <c r="AI1789" s="119">
        <v>42.85836759320091</v>
      </c>
      <c r="AJ1789" s="117">
        <v>43.782654127481713</v>
      </c>
      <c r="AK1789" s="115"/>
      <c r="AL1789" s="118">
        <v>5.8194125960061438</v>
      </c>
      <c r="AM1789" s="118">
        <v>6.0256398184176403</v>
      </c>
      <c r="AN1789" s="115">
        <v>8.1815060313873662</v>
      </c>
      <c r="AO1789" s="115">
        <v>8.2116212090251182</v>
      </c>
      <c r="AP1789" s="115">
        <v>8.2151711864406796</v>
      </c>
      <c r="AQ1789" s="119">
        <v>7.9695993643769611</v>
      </c>
      <c r="AR1789" s="115">
        <v>7.1364000000000001</v>
      </c>
      <c r="AS1789" s="115"/>
      <c r="AT1789" s="118">
        <v>200.4485322878848</v>
      </c>
      <c r="AU1789" s="118">
        <v>239.99954228445097</v>
      </c>
      <c r="AV1789" s="119">
        <v>372.27588188929434</v>
      </c>
      <c r="AW1789" s="119">
        <v>375.53317541080071</v>
      </c>
      <c r="AX1789" s="119">
        <v>412.74456412198873</v>
      </c>
      <c r="AY1789" s="119">
        <v>521.75125987343927</v>
      </c>
      <c r="AZ1789" s="119">
        <v>617.91347254655204</v>
      </c>
      <c r="BA1789" s="119"/>
    </row>
    <row r="1790" spans="1:53" x14ac:dyDescent="0.25">
      <c r="A1790" s="180" t="s">
        <v>3184</v>
      </c>
      <c r="B1790" s="181">
        <v>2</v>
      </c>
      <c r="C1790" s="182" t="s">
        <v>3185</v>
      </c>
      <c r="D1790" s="31"/>
      <c r="E1790" s="32"/>
      <c r="F1790" s="160">
        <v>1766</v>
      </c>
      <c r="G1790" s="109">
        <v>1947</v>
      </c>
      <c r="H1790" s="110">
        <v>2086</v>
      </c>
      <c r="I1790" s="110">
        <v>2090</v>
      </c>
      <c r="J1790" s="110">
        <v>2094</v>
      </c>
      <c r="K1790" s="110">
        <v>2106</v>
      </c>
      <c r="L1790" s="110">
        <v>1515</v>
      </c>
      <c r="M1790" s="111"/>
      <c r="N1790" s="112">
        <v>0.21221949201267368</v>
      </c>
      <c r="O1790" s="112">
        <v>0.2002990736869896</v>
      </c>
      <c r="P1790" s="113">
        <v>0.24927842124093597</v>
      </c>
      <c r="Q1790" s="113">
        <v>0.24477624343334234</v>
      </c>
      <c r="R1790" s="113">
        <v>0.25529143297105911</v>
      </c>
      <c r="S1790" s="207">
        <v>0.29480912642384988</v>
      </c>
      <c r="T1790" s="113">
        <v>0.32560875633522196</v>
      </c>
      <c r="U1790" s="111"/>
      <c r="V1790" s="114">
        <v>66.655444549999999</v>
      </c>
      <c r="W1790" s="114">
        <v>69.36</v>
      </c>
      <c r="X1790" s="115">
        <v>69.985688869343093</v>
      </c>
      <c r="Y1790" s="115">
        <v>70.531399334775358</v>
      </c>
      <c r="Z1790" s="115">
        <v>70.976896475149545</v>
      </c>
      <c r="AA1790" s="119">
        <v>72.043595076056249</v>
      </c>
      <c r="AB1790" s="115">
        <v>72.53952610055768</v>
      </c>
      <c r="AC1790" s="115"/>
      <c r="AD1790" s="116">
        <v>13.764306867185796</v>
      </c>
      <c r="AE1790" s="116">
        <v>13.890699016670121</v>
      </c>
      <c r="AF1790" s="115">
        <v>13.727338926817442</v>
      </c>
      <c r="AG1790" s="115">
        <v>13.700627659100984</v>
      </c>
      <c r="AH1790" s="115">
        <v>13.749355124008119</v>
      </c>
      <c r="AI1790" s="119">
        <v>22.234479927298707</v>
      </c>
      <c r="AJ1790" s="117">
        <v>31.481481481481481</v>
      </c>
      <c r="AK1790" s="115"/>
      <c r="AL1790" s="118">
        <v>6.2701452033768232</v>
      </c>
      <c r="AM1790" s="118">
        <v>6.4722241288625897</v>
      </c>
      <c r="AN1790" s="115">
        <v>6.1687473544472935</v>
      </c>
      <c r="AO1790" s="115">
        <v>6.2568563758389262</v>
      </c>
      <c r="AP1790" s="115">
        <v>6.3002499461786874</v>
      </c>
      <c r="AQ1790" s="119">
        <v>5.7180077391577413</v>
      </c>
      <c r="AR1790" s="115">
        <v>5.1291000000000002</v>
      </c>
      <c r="AS1790" s="115"/>
      <c r="AT1790" s="118">
        <v>198.0265717569072</v>
      </c>
      <c r="AU1790" s="118">
        <v>160.32385536173169</v>
      </c>
      <c r="AV1790" s="119">
        <v>282.81088807244464</v>
      </c>
      <c r="AW1790" s="119">
        <v>264.7336396956992</v>
      </c>
      <c r="AX1790" s="119">
        <v>291.40231075204508</v>
      </c>
      <c r="AY1790" s="119">
        <v>360.22841461517237</v>
      </c>
      <c r="AZ1790" s="119">
        <v>430.32540399179072</v>
      </c>
      <c r="BA1790" s="119"/>
    </row>
    <row r="1791" spans="1:53" x14ac:dyDescent="0.25">
      <c r="A1791" s="180" t="s">
        <v>3186</v>
      </c>
      <c r="B1791" s="181">
        <v>3</v>
      </c>
      <c r="C1791" s="182" t="s">
        <v>3187</v>
      </c>
      <c r="D1791" s="31"/>
      <c r="E1791" s="32"/>
      <c r="F1791" s="160">
        <v>3985</v>
      </c>
      <c r="G1791" s="109">
        <v>3941</v>
      </c>
      <c r="H1791" s="110">
        <v>4301</v>
      </c>
      <c r="I1791" s="110">
        <v>4337</v>
      </c>
      <c r="J1791" s="110">
        <v>4370</v>
      </c>
      <c r="K1791" s="110">
        <v>4454</v>
      </c>
      <c r="L1791" s="110">
        <v>2566</v>
      </c>
      <c r="M1791" s="111"/>
      <c r="N1791" s="112">
        <v>0.19597154633266306</v>
      </c>
      <c r="O1791" s="112">
        <v>0.20777365156042607</v>
      </c>
      <c r="P1791" s="113">
        <v>0.24286634413531397</v>
      </c>
      <c r="Q1791" s="113">
        <v>0.24406771840702043</v>
      </c>
      <c r="R1791" s="113">
        <v>0.25237026726216572</v>
      </c>
      <c r="S1791" s="207">
        <v>0.30136293924782981</v>
      </c>
      <c r="T1791" s="113">
        <v>0.33505070880059079</v>
      </c>
      <c r="U1791" s="111"/>
      <c r="V1791" s="114">
        <v>65.855676799999998</v>
      </c>
      <c r="W1791" s="114">
        <v>69.31</v>
      </c>
      <c r="X1791" s="115">
        <v>70.052354259352938</v>
      </c>
      <c r="Y1791" s="115">
        <v>70.776371955066537</v>
      </c>
      <c r="Z1791" s="115">
        <v>71.393157766846869</v>
      </c>
      <c r="AA1791" s="119">
        <v>72.672916511997528</v>
      </c>
      <c r="AB1791" s="115">
        <v>73.259331030737826</v>
      </c>
      <c r="AC1791" s="115"/>
      <c r="AD1791" s="116">
        <v>12.484841445468904</v>
      </c>
      <c r="AE1791" s="116">
        <v>12.647596415737411</v>
      </c>
      <c r="AF1791" s="115">
        <v>12.437237887335847</v>
      </c>
      <c r="AG1791" s="115">
        <v>12.402841830296198</v>
      </c>
      <c r="AH1791" s="115">
        <v>12.465588109511938</v>
      </c>
      <c r="AI1791" s="119">
        <v>23.928792397971847</v>
      </c>
      <c r="AJ1791" s="117">
        <v>36.419753086419753</v>
      </c>
      <c r="AK1791" s="115"/>
      <c r="AL1791" s="118">
        <v>5.8401271447426302</v>
      </c>
      <c r="AM1791" s="118">
        <v>6.0606548520044958</v>
      </c>
      <c r="AN1791" s="115">
        <v>6.6183759415597176</v>
      </c>
      <c r="AO1791" s="115">
        <v>6.7000428329571111</v>
      </c>
      <c r="AP1791" s="115">
        <v>6.7232689225771525</v>
      </c>
      <c r="AQ1791" s="119">
        <v>6.3229800431208147</v>
      </c>
      <c r="AR1791" s="115">
        <v>5.7111000000000001</v>
      </c>
      <c r="AS1791" s="115"/>
      <c r="AT1791" s="118">
        <v>179.5606070699796</v>
      </c>
      <c r="AU1791" s="118">
        <v>188.68795681843363</v>
      </c>
      <c r="AV1791" s="119">
        <v>263.92042874107227</v>
      </c>
      <c r="AW1791" s="119">
        <v>262.06043206432287</v>
      </c>
      <c r="AX1791" s="119">
        <v>281.48461079998373</v>
      </c>
      <c r="AY1791" s="119">
        <v>342.56536409395994</v>
      </c>
      <c r="AZ1791" s="119">
        <v>398.95250523062867</v>
      </c>
      <c r="BA1791" s="119"/>
    </row>
    <row r="1792" spans="1:53" x14ac:dyDescent="0.25">
      <c r="A1792" s="180" t="s">
        <v>3188</v>
      </c>
      <c r="B1792" s="181">
        <v>4</v>
      </c>
      <c r="C1792" s="182" t="s">
        <v>3189</v>
      </c>
      <c r="D1792" s="31"/>
      <c r="E1792" s="32"/>
      <c r="F1792" s="160">
        <v>6910</v>
      </c>
      <c r="G1792" s="109">
        <v>6911</v>
      </c>
      <c r="H1792" s="110">
        <v>7441</v>
      </c>
      <c r="I1792" s="110">
        <v>7462</v>
      </c>
      <c r="J1792" s="110">
        <v>7472</v>
      </c>
      <c r="K1792" s="110">
        <v>7488</v>
      </c>
      <c r="L1792" s="110">
        <v>6089</v>
      </c>
      <c r="M1792" s="111"/>
      <c r="N1792" s="112">
        <v>0.21421642613137895</v>
      </c>
      <c r="O1792" s="112">
        <v>0.22266015774854539</v>
      </c>
      <c r="P1792" s="113">
        <v>0.24482779100579127</v>
      </c>
      <c r="Q1792" s="113">
        <v>0.24648019233146437</v>
      </c>
      <c r="R1792" s="113">
        <v>0.2535610410502328</v>
      </c>
      <c r="S1792" s="207">
        <v>0.27727896763223875</v>
      </c>
      <c r="T1792" s="113">
        <v>0.29538718691146554</v>
      </c>
      <c r="U1792" s="111"/>
      <c r="V1792" s="114">
        <v>61.793600599999998</v>
      </c>
      <c r="W1792" s="114">
        <v>69.33</v>
      </c>
      <c r="X1792" s="115">
        <v>72.748820705865441</v>
      </c>
      <c r="Y1792" s="115">
        <v>74.502691104400455</v>
      </c>
      <c r="Z1792" s="115">
        <v>76.156501035696692</v>
      </c>
      <c r="AA1792" s="119">
        <v>80.227767809172292</v>
      </c>
      <c r="AB1792" s="115">
        <v>82.662747181807561</v>
      </c>
      <c r="AC1792" s="115"/>
      <c r="AD1792" s="116">
        <v>20.527891336749484</v>
      </c>
      <c r="AE1792" s="116">
        <v>20.629581845908003</v>
      </c>
      <c r="AF1792" s="115">
        <v>20.498148281552325</v>
      </c>
      <c r="AG1792" s="115">
        <v>20.476657370720925</v>
      </c>
      <c r="AH1792" s="115">
        <v>20.515861710046014</v>
      </c>
      <c r="AI1792" s="119">
        <v>25.807655759738736</v>
      </c>
      <c r="AJ1792" s="117">
        <v>31.578947368421051</v>
      </c>
      <c r="AK1792" s="115"/>
      <c r="AL1792" s="118">
        <v>6.4860872943845722</v>
      </c>
      <c r="AM1792" s="118">
        <v>6.5685818540433916</v>
      </c>
      <c r="AN1792" s="115">
        <v>6.1665345119841373</v>
      </c>
      <c r="AO1792" s="115">
        <v>6.313271009771988</v>
      </c>
      <c r="AP1792" s="115">
        <v>6.3561550251256289</v>
      </c>
      <c r="AQ1792" s="119">
        <v>5.6277965163552324</v>
      </c>
      <c r="AR1792" s="115">
        <v>4.9459999999999997</v>
      </c>
      <c r="AS1792" s="115"/>
      <c r="AT1792" s="118">
        <v>186.81721058684002</v>
      </c>
      <c r="AU1792" s="118">
        <v>174.92725634743252</v>
      </c>
      <c r="AV1792" s="119">
        <v>216.05314570205437</v>
      </c>
      <c r="AW1792" s="119">
        <v>210.36962437297996</v>
      </c>
      <c r="AX1792" s="119">
        <v>218.70245685899258</v>
      </c>
      <c r="AY1792" s="119">
        <v>251.44967651051959</v>
      </c>
      <c r="AZ1792" s="119">
        <v>284.92735420371287</v>
      </c>
      <c r="BA1792" s="119"/>
    </row>
    <row r="1793" spans="1:53" x14ac:dyDescent="0.25">
      <c r="A1793" s="180" t="s">
        <v>3190</v>
      </c>
      <c r="B1793" s="181">
        <v>5</v>
      </c>
      <c r="C1793" s="182" t="s">
        <v>3191</v>
      </c>
      <c r="D1793" s="31"/>
      <c r="E1793" s="32"/>
      <c r="F1793" s="160">
        <v>7901</v>
      </c>
      <c r="G1793" s="109">
        <v>7905</v>
      </c>
      <c r="H1793" s="110">
        <v>8431</v>
      </c>
      <c r="I1793" s="110">
        <v>8424</v>
      </c>
      <c r="J1793" s="110">
        <v>8414</v>
      </c>
      <c r="K1793" s="110">
        <v>8371</v>
      </c>
      <c r="L1793" s="110">
        <v>7304</v>
      </c>
      <c r="M1793" s="111"/>
      <c r="N1793" s="112">
        <v>0.21595246749430411</v>
      </c>
      <c r="O1793" s="112">
        <v>0.22777536912903698</v>
      </c>
      <c r="P1793" s="113">
        <v>0.25697676159881888</v>
      </c>
      <c r="Q1793" s="113">
        <v>0.25900654922961069</v>
      </c>
      <c r="R1793" s="113">
        <v>0.26700421788305895</v>
      </c>
      <c r="S1793" s="207">
        <v>0.31092790994988817</v>
      </c>
      <c r="T1793" s="113">
        <v>0.33765591926770272</v>
      </c>
      <c r="U1793" s="111"/>
      <c r="V1793" s="114">
        <v>62.641726400000003</v>
      </c>
      <c r="W1793" s="114">
        <v>69.2</v>
      </c>
      <c r="X1793" s="115">
        <v>71.918335385163743</v>
      </c>
      <c r="Y1793" s="115">
        <v>73.411767987413981</v>
      </c>
      <c r="Z1793" s="115">
        <v>74.792918643924182</v>
      </c>
      <c r="AA1793" s="119">
        <v>78.188553550425695</v>
      </c>
      <c r="AB1793" s="115">
        <v>80.172330897453392</v>
      </c>
      <c r="AC1793" s="115"/>
      <c r="AD1793" s="116">
        <v>23.49233464548038</v>
      </c>
      <c r="AE1793" s="116">
        <v>23.603523374205803</v>
      </c>
      <c r="AF1793" s="115">
        <v>23.459813493573993</v>
      </c>
      <c r="AG1793" s="115">
        <v>23.436315262772833</v>
      </c>
      <c r="AH1793" s="115">
        <v>23.479181413076805</v>
      </c>
      <c r="AI1793" s="119">
        <v>22.353115194952807</v>
      </c>
      <c r="AJ1793" s="117">
        <v>21.150278293135436</v>
      </c>
      <c r="AK1793" s="115"/>
      <c r="AL1793" s="118">
        <v>5.94376093133386</v>
      </c>
      <c r="AM1793" s="118">
        <v>6.1527896896896896</v>
      </c>
      <c r="AN1793" s="115">
        <v>6.2435876860719484</v>
      </c>
      <c r="AO1793" s="115">
        <v>6.3660575036710698</v>
      </c>
      <c r="AP1793" s="115">
        <v>6.3980734015345266</v>
      </c>
      <c r="AQ1793" s="119">
        <v>5.7694949603091317</v>
      </c>
      <c r="AR1793" s="115">
        <v>5.0326000000000004</v>
      </c>
      <c r="AS1793" s="115"/>
      <c r="AT1793" s="118">
        <v>186.13216005707505</v>
      </c>
      <c r="AU1793" s="118">
        <v>182.00702673517793</v>
      </c>
      <c r="AV1793" s="119">
        <v>232.4340941740725</v>
      </c>
      <c r="AW1793" s="119">
        <v>228.36518644961899</v>
      </c>
      <c r="AX1793" s="119">
        <v>240.05468818675169</v>
      </c>
      <c r="AY1793" s="119">
        <v>369.37718194408808</v>
      </c>
      <c r="AZ1793" s="119">
        <v>505.30553407572523</v>
      </c>
      <c r="BA1793" s="119"/>
    </row>
    <row r="1794" spans="1:53" x14ac:dyDescent="0.25">
      <c r="A1794" s="180" t="s">
        <v>3192</v>
      </c>
      <c r="B1794" s="181">
        <v>6</v>
      </c>
      <c r="C1794" s="182" t="s">
        <v>3193</v>
      </c>
      <c r="D1794" s="31"/>
      <c r="E1794" s="32"/>
      <c r="F1794" s="160">
        <v>5151</v>
      </c>
      <c r="G1794" s="109">
        <v>5298</v>
      </c>
      <c r="H1794" s="110">
        <v>5794</v>
      </c>
      <c r="I1794" s="110">
        <v>5845</v>
      </c>
      <c r="J1794" s="110">
        <v>5893</v>
      </c>
      <c r="K1794" s="110">
        <v>6017</v>
      </c>
      <c r="L1794" s="110">
        <v>4372</v>
      </c>
      <c r="M1794" s="111"/>
      <c r="N1794" s="112">
        <v>0.22490410653433765</v>
      </c>
      <c r="O1794" s="112">
        <v>0.23503711207278555</v>
      </c>
      <c r="P1794" s="113">
        <v>0.26765210366185793</v>
      </c>
      <c r="Q1794" s="113">
        <v>0.26938145229766913</v>
      </c>
      <c r="R1794" s="113">
        <v>0.27794746805345555</v>
      </c>
      <c r="S1794" s="207">
        <v>0.28900944246131155</v>
      </c>
      <c r="T1794" s="113">
        <v>0.29292421308348998</v>
      </c>
      <c r="U1794" s="111"/>
      <c r="V1794" s="114">
        <v>63.1104275</v>
      </c>
      <c r="W1794" s="114">
        <v>69.39</v>
      </c>
      <c r="X1794" s="115">
        <v>71.753183873827766</v>
      </c>
      <c r="Y1794" s="115">
        <v>73.161606553953973</v>
      </c>
      <c r="Z1794" s="115">
        <v>74.445965069042515</v>
      </c>
      <c r="AA1794" s="119">
        <v>77.463790036337286</v>
      </c>
      <c r="AB1794" s="115">
        <v>79.142540630476176</v>
      </c>
      <c r="AC1794" s="115"/>
      <c r="AD1794" s="116">
        <v>30.316720799129964</v>
      </c>
      <c r="AE1794" s="116">
        <v>30.41211050916985</v>
      </c>
      <c r="AF1794" s="115">
        <v>30.288820639769625</v>
      </c>
      <c r="AG1794" s="115">
        <v>30.268661317433022</v>
      </c>
      <c r="AH1794" s="115">
        <v>30.305436534623603</v>
      </c>
      <c r="AI1794" s="119">
        <v>33.092639401827455</v>
      </c>
      <c r="AJ1794" s="117">
        <v>36.140350877192986</v>
      </c>
      <c r="AK1794" s="115"/>
      <c r="AL1794" s="118">
        <v>6.3769937354988402</v>
      </c>
      <c r="AM1794" s="118">
        <v>6.5376621529469059</v>
      </c>
      <c r="AN1794" s="115">
        <v>6.5853339488796951</v>
      </c>
      <c r="AO1794" s="115">
        <v>6.7309749357326467</v>
      </c>
      <c r="AP1794" s="115">
        <v>6.7503680198840099</v>
      </c>
      <c r="AQ1794" s="119">
        <v>6.03707072002166</v>
      </c>
      <c r="AR1794" s="115">
        <v>5.2286000000000001</v>
      </c>
      <c r="AS1794" s="115"/>
      <c r="AT1794" s="118">
        <v>176.23079720749536</v>
      </c>
      <c r="AU1794" s="118">
        <v>170.80982956265845</v>
      </c>
      <c r="AV1794" s="119">
        <v>224.85228607856371</v>
      </c>
      <c r="AW1794" s="119">
        <v>220.16182221209277</v>
      </c>
      <c r="AX1794" s="119">
        <v>232.60168326900535</v>
      </c>
      <c r="AY1794" s="119">
        <v>251.56597329257784</v>
      </c>
      <c r="AZ1794" s="119">
        <v>267.42612301672017</v>
      </c>
      <c r="BA1794" s="119"/>
    </row>
    <row r="1795" spans="1:53" x14ac:dyDescent="0.25">
      <c r="A1795" s="180" t="s">
        <v>3194</v>
      </c>
      <c r="B1795" s="181">
        <v>7</v>
      </c>
      <c r="C1795" s="182" t="s">
        <v>3195</v>
      </c>
      <c r="D1795" s="31"/>
      <c r="E1795" s="32"/>
      <c r="F1795" s="160">
        <v>3833</v>
      </c>
      <c r="G1795" s="109">
        <v>4536</v>
      </c>
      <c r="H1795" s="110">
        <v>4886</v>
      </c>
      <c r="I1795" s="110">
        <v>4901</v>
      </c>
      <c r="J1795" s="110">
        <v>4912</v>
      </c>
      <c r="K1795" s="110">
        <v>4927</v>
      </c>
      <c r="L1795" s="110">
        <v>3365</v>
      </c>
      <c r="M1795" s="111"/>
      <c r="N1795" s="112">
        <v>0.232343926616395</v>
      </c>
      <c r="O1795" s="112">
        <v>0.23336346245391812</v>
      </c>
      <c r="P1795" s="113">
        <v>0.26229873382700591</v>
      </c>
      <c r="Q1795" s="113">
        <v>0.26180038378120751</v>
      </c>
      <c r="R1795" s="113">
        <v>0.27166430845450495</v>
      </c>
      <c r="S1795" s="207">
        <v>0.30153046631998887</v>
      </c>
      <c r="T1795" s="113">
        <v>0.32795806268595135</v>
      </c>
      <c r="U1795" s="111"/>
      <c r="V1795" s="114">
        <v>63.787440200000006</v>
      </c>
      <c r="W1795" s="114">
        <v>69.36</v>
      </c>
      <c r="X1795" s="115">
        <v>71.746541255496027</v>
      </c>
      <c r="Y1795" s="115">
        <v>73.031446227494087</v>
      </c>
      <c r="Z1795" s="115">
        <v>74.233189961011718</v>
      </c>
      <c r="AA1795" s="119">
        <v>77.213239111188614</v>
      </c>
      <c r="AB1795" s="115">
        <v>79.001115416474562</v>
      </c>
      <c r="AC1795" s="115"/>
      <c r="AD1795" s="116">
        <v>20.068581002677785</v>
      </c>
      <c r="AE1795" s="116">
        <v>20.148203041291424</v>
      </c>
      <c r="AF1795" s="115">
        <v>20.045292667227486</v>
      </c>
      <c r="AG1795" s="115">
        <v>20.028465628537056</v>
      </c>
      <c r="AH1795" s="115">
        <v>20.059161997798995</v>
      </c>
      <c r="AI1795" s="119">
        <v>25.537255609674503</v>
      </c>
      <c r="AJ1795" s="117">
        <v>31.506849315068493</v>
      </c>
      <c r="AK1795" s="115"/>
      <c r="AL1795" s="118">
        <v>7.7474474536767284</v>
      </c>
      <c r="AM1795" s="118">
        <v>7.9073247282879651</v>
      </c>
      <c r="AN1795" s="115">
        <v>6.2974662162878516</v>
      </c>
      <c r="AO1795" s="115">
        <v>6.4507289066166109</v>
      </c>
      <c r="AP1795" s="115">
        <v>6.4952675236806492</v>
      </c>
      <c r="AQ1795" s="119">
        <v>5.6316024235102304</v>
      </c>
      <c r="AR1795" s="115">
        <v>5.0659000000000001</v>
      </c>
      <c r="AS1795" s="115"/>
      <c r="AT1795" s="118">
        <v>199.96490507002602</v>
      </c>
      <c r="AU1795" s="118">
        <v>178.93808580862691</v>
      </c>
      <c r="AV1795" s="119">
        <v>261.60072228314749</v>
      </c>
      <c r="AW1795" s="119">
        <v>250.73130324954678</v>
      </c>
      <c r="AX1795" s="119">
        <v>268.86517662769353</v>
      </c>
      <c r="AY1795" s="119">
        <v>330.8339258382257</v>
      </c>
      <c r="AZ1795" s="119">
        <v>393.88939327717389</v>
      </c>
      <c r="BA1795" s="119"/>
    </row>
    <row r="1796" spans="1:53" x14ac:dyDescent="0.25">
      <c r="A1796" s="180" t="s">
        <v>3196</v>
      </c>
      <c r="B1796" s="181">
        <v>8</v>
      </c>
      <c r="C1796" s="182" t="s">
        <v>3197</v>
      </c>
      <c r="D1796" s="31"/>
      <c r="E1796" s="32"/>
      <c r="F1796" s="160">
        <v>521</v>
      </c>
      <c r="G1796" s="109">
        <v>613</v>
      </c>
      <c r="H1796" s="110">
        <v>668</v>
      </c>
      <c r="I1796" s="110">
        <v>674</v>
      </c>
      <c r="J1796" s="110">
        <v>678</v>
      </c>
      <c r="K1796" s="110">
        <v>690</v>
      </c>
      <c r="L1796" s="110">
        <v>569</v>
      </c>
      <c r="M1796" s="111"/>
      <c r="N1796" s="112">
        <v>0.23198182417944022</v>
      </c>
      <c r="O1796" s="112">
        <v>0.22979235001366999</v>
      </c>
      <c r="P1796" s="113">
        <v>0.28214286747644451</v>
      </c>
      <c r="Q1796" s="113">
        <v>0.28013136291961271</v>
      </c>
      <c r="R1796" s="113">
        <v>0.29078701087656944</v>
      </c>
      <c r="S1796" s="207">
        <v>0.29997123560545896</v>
      </c>
      <c r="T1796" s="113">
        <v>0.29652089042709806</v>
      </c>
      <c r="U1796" s="111"/>
      <c r="V1796" s="114">
        <v>63.036030500000003</v>
      </c>
      <c r="W1796" s="114">
        <v>69.58</v>
      </c>
      <c r="X1796" s="115">
        <v>71.705122883947894</v>
      </c>
      <c r="Y1796" s="115">
        <v>73.122947222950444</v>
      </c>
      <c r="Z1796" s="115">
        <v>74.373144382594674</v>
      </c>
      <c r="AA1796" s="119">
        <v>77.283083240508404</v>
      </c>
      <c r="AB1796" s="115">
        <v>78.802452870044107</v>
      </c>
      <c r="AC1796" s="115"/>
      <c r="AD1796" s="116">
        <v>26.974252819772616</v>
      </c>
      <c r="AE1796" s="116">
        <v>27.087259689537248</v>
      </c>
      <c r="AF1796" s="115">
        <v>26.941199886977991</v>
      </c>
      <c r="AG1796" s="115">
        <v>26.917317416710674</v>
      </c>
      <c r="AH1796" s="115">
        <v>26.960884507730075</v>
      </c>
      <c r="AI1796" s="119">
        <v>26.010994840291858</v>
      </c>
      <c r="AJ1796" s="117">
        <v>25</v>
      </c>
      <c r="AK1796" s="115"/>
      <c r="AL1796" s="118">
        <v>5.9795865119196989</v>
      </c>
      <c r="AM1796" s="118">
        <v>6.2086273854447445</v>
      </c>
      <c r="AN1796" s="115">
        <v>6.9135259402812919</v>
      </c>
      <c r="AO1796" s="115">
        <v>7.0821309859154926</v>
      </c>
      <c r="AP1796" s="115">
        <v>7.1129407407407408</v>
      </c>
      <c r="AQ1796" s="119">
        <v>6.0687691027240618</v>
      </c>
      <c r="AR1796" s="115">
        <v>4.7336</v>
      </c>
      <c r="AS1796" s="115"/>
      <c r="AT1796" s="118">
        <v>207.28111164611317</v>
      </c>
      <c r="AU1796" s="118">
        <v>173.81766945721947</v>
      </c>
      <c r="AV1796" s="119">
        <v>263.34229196090507</v>
      </c>
      <c r="AW1796" s="119">
        <v>248.51326436297069</v>
      </c>
      <c r="AX1796" s="119">
        <v>266.9060160472572</v>
      </c>
      <c r="AY1796" s="119">
        <v>308.06131513063156</v>
      </c>
      <c r="AZ1796" s="119">
        <v>350.35934466382713</v>
      </c>
      <c r="BA1796" s="119"/>
    </row>
    <row r="1797" spans="1:53" x14ac:dyDescent="0.25">
      <c r="A1797" s="180" t="s">
        <v>3198</v>
      </c>
      <c r="B1797" s="181">
        <v>9</v>
      </c>
      <c r="C1797" s="182" t="s">
        <v>3199</v>
      </c>
      <c r="D1797" s="31"/>
      <c r="E1797" s="32"/>
      <c r="F1797" s="160">
        <v>1015</v>
      </c>
      <c r="G1797" s="109">
        <v>1042</v>
      </c>
      <c r="H1797" s="110">
        <v>1150</v>
      </c>
      <c r="I1797" s="110">
        <v>1164</v>
      </c>
      <c r="J1797" s="110">
        <v>1176</v>
      </c>
      <c r="K1797" s="110">
        <v>1211</v>
      </c>
      <c r="L1797" s="110">
        <v>881</v>
      </c>
      <c r="M1797" s="111"/>
      <c r="N1797" s="112">
        <v>0.2062524187316091</v>
      </c>
      <c r="O1797" s="112">
        <v>0.20985882350661619</v>
      </c>
      <c r="P1797" s="113">
        <v>0.28042382079395517</v>
      </c>
      <c r="Q1797" s="113">
        <v>0.27908634410681188</v>
      </c>
      <c r="R1797" s="113">
        <v>0.29467588851394222</v>
      </c>
      <c r="S1797" s="207">
        <v>0.31408151897993586</v>
      </c>
      <c r="T1797" s="113">
        <v>0.31747066620659342</v>
      </c>
      <c r="U1797" s="111"/>
      <c r="V1797" s="114">
        <v>65.796159200000005</v>
      </c>
      <c r="W1797" s="114">
        <v>69.28</v>
      </c>
      <c r="X1797" s="115">
        <v>69.766352360804817</v>
      </c>
      <c r="Y1797" s="115">
        <v>70.444356970376461</v>
      </c>
      <c r="Z1797" s="115">
        <v>70.974106125307117</v>
      </c>
      <c r="AA1797" s="119">
        <v>72.101194902673797</v>
      </c>
      <c r="AB1797" s="115">
        <v>72.51984524360374</v>
      </c>
      <c r="AC1797" s="115"/>
      <c r="AD1797" s="116">
        <v>12.778329849774787</v>
      </c>
      <c r="AE1797" s="116">
        <v>12.93475267366536</v>
      </c>
      <c r="AF1797" s="115">
        <v>12.73257835611455</v>
      </c>
      <c r="AG1797" s="115">
        <v>12.699520512388077</v>
      </c>
      <c r="AH1797" s="115">
        <v>12.75982558428456</v>
      </c>
      <c r="AI1797" s="119">
        <v>20.934969079153234</v>
      </c>
      <c r="AJ1797" s="117">
        <v>29.850746268656714</v>
      </c>
      <c r="AK1797" s="115"/>
      <c r="AL1797" s="118">
        <v>6.7478576719576706</v>
      </c>
      <c r="AM1797" s="118">
        <v>6.7677286343612337</v>
      </c>
      <c r="AN1797" s="115">
        <v>6.5682096355135711</v>
      </c>
      <c r="AO1797" s="115">
        <v>6.69708016032064</v>
      </c>
      <c r="AP1797" s="115">
        <v>6.764206809338523</v>
      </c>
      <c r="AQ1797" s="119">
        <v>5.8506919810318152</v>
      </c>
      <c r="AR1797" s="115">
        <v>4.9503000000000004</v>
      </c>
      <c r="AS1797" s="115"/>
      <c r="AT1797" s="118">
        <v>185.74557497449834</v>
      </c>
      <c r="AU1797" s="118">
        <v>180.12039068343557</v>
      </c>
      <c r="AV1797" s="119">
        <v>387.34612131949717</v>
      </c>
      <c r="AW1797" s="119">
        <v>373.05384125426025</v>
      </c>
      <c r="AX1797" s="119">
        <v>424.74948976582851</v>
      </c>
      <c r="AY1797" s="119">
        <v>433.11340146682051</v>
      </c>
      <c r="AZ1797" s="119">
        <v>421.98540451104446</v>
      </c>
      <c r="BA1797" s="119"/>
    </row>
    <row r="1798" spans="1:53" x14ac:dyDescent="0.25">
      <c r="A1798" s="180" t="s">
        <v>3200</v>
      </c>
      <c r="B1798" s="181">
        <v>10</v>
      </c>
      <c r="C1798" s="182" t="s">
        <v>3201</v>
      </c>
      <c r="D1798" s="31"/>
      <c r="E1798" s="32"/>
      <c r="F1798" s="160">
        <v>6315</v>
      </c>
      <c r="G1798" s="109">
        <v>5116</v>
      </c>
      <c r="H1798" s="110">
        <v>5535</v>
      </c>
      <c r="I1798" s="110">
        <v>5561</v>
      </c>
      <c r="J1798" s="110">
        <v>5584</v>
      </c>
      <c r="K1798" s="110">
        <v>5632</v>
      </c>
      <c r="L1798" s="110">
        <v>4608</v>
      </c>
      <c r="M1798" s="111"/>
      <c r="N1798" s="112">
        <v>0.23378628045098163</v>
      </c>
      <c r="O1798" s="112">
        <v>0.24796598646821094</v>
      </c>
      <c r="P1798" s="113">
        <v>0.28205431220313332</v>
      </c>
      <c r="Q1798" s="113">
        <v>0.28368906921680381</v>
      </c>
      <c r="R1798" s="113">
        <v>0.2925172846536373</v>
      </c>
      <c r="S1798" s="207">
        <v>0.28764734510191264</v>
      </c>
      <c r="T1798" s="113">
        <v>0.27428835314960948</v>
      </c>
      <c r="U1798" s="111"/>
      <c r="V1798" s="114">
        <v>63.772560800000008</v>
      </c>
      <c r="W1798" s="114">
        <v>69.44</v>
      </c>
      <c r="X1798" s="115">
        <v>71.087267464936801</v>
      </c>
      <c r="Y1798" s="115">
        <v>72.296812272930964</v>
      </c>
      <c r="Z1798" s="115">
        <v>73.347068726928811</v>
      </c>
      <c r="AA1798" s="119">
        <v>75.872022579748091</v>
      </c>
      <c r="AB1798" s="115">
        <v>77.218673950713793</v>
      </c>
      <c r="AC1798" s="115"/>
      <c r="AD1798" s="116">
        <v>31.994765298259647</v>
      </c>
      <c r="AE1798" s="116">
        <v>32.206171214956647</v>
      </c>
      <c r="AF1798" s="115">
        <v>31.932932017048298</v>
      </c>
      <c r="AG1798" s="115">
        <v>31.888254241879693</v>
      </c>
      <c r="AH1798" s="115">
        <v>31.969756727825565</v>
      </c>
      <c r="AI1798" s="119">
        <v>29.233584735109957</v>
      </c>
      <c r="AJ1798" s="117">
        <v>26.299694189602445</v>
      </c>
      <c r="AK1798" s="115"/>
      <c r="AL1798" s="118">
        <v>6.2720834625323008</v>
      </c>
      <c r="AM1798" s="118">
        <v>6.3940791284403664</v>
      </c>
      <c r="AN1798" s="115">
        <v>6.7817409649969989</v>
      </c>
      <c r="AO1798" s="115">
        <v>6.8123780833691443</v>
      </c>
      <c r="AP1798" s="115">
        <v>6.8433452469904532</v>
      </c>
      <c r="AQ1798" s="119">
        <v>6.286955089133869</v>
      </c>
      <c r="AR1798" s="115">
        <v>5.5740999999999996</v>
      </c>
      <c r="AS1798" s="115"/>
      <c r="AT1798" s="118">
        <v>188.55024374702759</v>
      </c>
      <c r="AU1798" s="118">
        <v>192.19757771188762</v>
      </c>
      <c r="AV1798" s="119">
        <v>250.13924948036959</v>
      </c>
      <c r="AW1798" s="119">
        <v>247.79969402588242</v>
      </c>
      <c r="AX1798" s="119">
        <v>262.23110626844556</v>
      </c>
      <c r="AY1798" s="119">
        <v>262.66567293103253</v>
      </c>
      <c r="AZ1798" s="119">
        <v>256.06834352655875</v>
      </c>
      <c r="BA1798" s="119"/>
    </row>
    <row r="1799" spans="1:53" x14ac:dyDescent="0.25">
      <c r="A1799" s="180" t="s">
        <v>3202</v>
      </c>
      <c r="B1799" s="181">
        <v>11</v>
      </c>
      <c r="C1799" s="182" t="s">
        <v>3203</v>
      </c>
      <c r="D1799" s="31"/>
      <c r="E1799" s="32"/>
      <c r="F1799" s="160">
        <v>2538</v>
      </c>
      <c r="G1799" s="109">
        <v>2396</v>
      </c>
      <c r="H1799" s="110">
        <v>2706</v>
      </c>
      <c r="I1799" s="110">
        <v>2763</v>
      </c>
      <c r="J1799" s="110">
        <v>2820</v>
      </c>
      <c r="K1799" s="110">
        <v>2989</v>
      </c>
      <c r="L1799" s="110">
        <v>1929</v>
      </c>
      <c r="M1799" s="111"/>
      <c r="N1799" s="112">
        <v>0.20421216153324173</v>
      </c>
      <c r="O1799" s="112">
        <v>0.20309109042025414</v>
      </c>
      <c r="P1799" s="113">
        <v>0.24674365039256349</v>
      </c>
      <c r="Q1799" s="113">
        <v>0.24528252813672302</v>
      </c>
      <c r="R1799" s="113">
        <v>0.25467660531372233</v>
      </c>
      <c r="S1799" s="207">
        <v>0.27367410440188489</v>
      </c>
      <c r="T1799" s="113">
        <v>0.2828030246552698</v>
      </c>
      <c r="U1799" s="111"/>
      <c r="V1799" s="114">
        <v>67.2840992</v>
      </c>
      <c r="W1799" s="114">
        <v>69.25</v>
      </c>
      <c r="X1799" s="115">
        <v>69.609542525405203</v>
      </c>
      <c r="Y1799" s="115">
        <v>69.998215552915454</v>
      </c>
      <c r="Z1799" s="115">
        <v>70.307901582501884</v>
      </c>
      <c r="AA1799" s="119">
        <v>71.033394101343106</v>
      </c>
      <c r="AB1799" s="115">
        <v>71.353441348300692</v>
      </c>
      <c r="AC1799" s="115"/>
      <c r="AD1799" s="116">
        <v>20.663817058442081</v>
      </c>
      <c r="AE1799" s="116">
        <v>20.751746120769347</v>
      </c>
      <c r="AF1799" s="115">
        <v>20.638099034450704</v>
      </c>
      <c r="AG1799" s="115">
        <v>20.619516418889027</v>
      </c>
      <c r="AH1799" s="115">
        <v>20.653415362109396</v>
      </c>
      <c r="AI1799" s="119">
        <v>33.007038040761927</v>
      </c>
      <c r="AJ1799" s="117">
        <v>46.451612903225808</v>
      </c>
      <c r="AK1799" s="115"/>
      <c r="AL1799" s="118">
        <v>6.5026318027210888</v>
      </c>
      <c r="AM1799" s="118">
        <v>6.6427047222222226</v>
      </c>
      <c r="AN1799" s="115">
        <v>6.804332299707565</v>
      </c>
      <c r="AO1799" s="115">
        <v>6.9519472911963884</v>
      </c>
      <c r="AP1799" s="115">
        <v>6.9875791801510259</v>
      </c>
      <c r="AQ1799" s="119">
        <v>6.6090371117936506</v>
      </c>
      <c r="AR1799" s="115">
        <v>6.1529999999999996</v>
      </c>
      <c r="AS1799" s="115"/>
      <c r="AT1799" s="118">
        <v>148.86868557785928</v>
      </c>
      <c r="AU1799" s="118">
        <v>140.24473231962233</v>
      </c>
      <c r="AV1799" s="119">
        <v>219.67776799010281</v>
      </c>
      <c r="AW1799" s="119">
        <v>212.33397639537603</v>
      </c>
      <c r="AX1799" s="119">
        <v>231.30313970753559</v>
      </c>
      <c r="AY1799" s="119">
        <v>231.97364629843469</v>
      </c>
      <c r="AZ1799" s="119">
        <v>226.24398352613909</v>
      </c>
      <c r="BA1799" s="119"/>
    </row>
    <row r="1800" spans="1:53" x14ac:dyDescent="0.25">
      <c r="A1800" s="180"/>
      <c r="B1800" s="183"/>
      <c r="C1800" s="182"/>
      <c r="D1800" s="31"/>
      <c r="E1800" s="32"/>
      <c r="F1800" s="160"/>
      <c r="G1800" s="109"/>
      <c r="H1800" s="110"/>
      <c r="I1800" s="110"/>
      <c r="J1800" s="110"/>
      <c r="K1800" s="110"/>
      <c r="L1800" s="110" t="s">
        <v>15</v>
      </c>
      <c r="M1800" s="111"/>
      <c r="N1800" s="112"/>
      <c r="O1800" s="112"/>
      <c r="P1800" s="113"/>
      <c r="Q1800" s="113"/>
      <c r="R1800" s="113"/>
      <c r="S1800" s="207"/>
      <c r="T1800" s="113"/>
      <c r="U1800" s="111"/>
      <c r="V1800" s="114"/>
      <c r="W1800" s="114"/>
      <c r="X1800" s="115"/>
      <c r="Y1800" s="115"/>
      <c r="Z1800" s="115"/>
      <c r="AA1800" s="119"/>
      <c r="AB1800" s="115"/>
      <c r="AC1800" s="115"/>
      <c r="AD1800" s="116"/>
      <c r="AE1800" s="116"/>
      <c r="AF1800" s="115"/>
      <c r="AG1800" s="115"/>
      <c r="AH1800" s="115"/>
      <c r="AI1800" s="119"/>
      <c r="AJ1800" s="120"/>
      <c r="AK1800" s="115"/>
      <c r="AL1800" s="118"/>
      <c r="AM1800" s="118"/>
      <c r="AN1800" s="115"/>
      <c r="AO1800" s="115"/>
      <c r="AP1800" s="115"/>
      <c r="AQ1800" s="119"/>
      <c r="AR1800" s="115"/>
      <c r="AS1800" s="115"/>
      <c r="AT1800" s="118"/>
      <c r="AU1800" s="118"/>
      <c r="AV1800" s="119"/>
      <c r="AW1800" s="119"/>
      <c r="AX1800" s="119"/>
      <c r="AY1800" s="119"/>
      <c r="AZ1800" s="119"/>
      <c r="BA1800" s="119"/>
    </row>
    <row r="1801" spans="1:53" x14ac:dyDescent="0.25">
      <c r="A1801" s="177" t="s">
        <v>3204</v>
      </c>
      <c r="B1801" s="178"/>
      <c r="C1801" s="179" t="s">
        <v>3205</v>
      </c>
      <c r="D1801" s="31"/>
      <c r="E1801" s="32"/>
      <c r="F1801" s="159">
        <v>62732</v>
      </c>
      <c r="G1801" s="97">
        <v>61816</v>
      </c>
      <c r="H1801" s="98">
        <v>68736</v>
      </c>
      <c r="I1801" s="98">
        <v>69771</v>
      </c>
      <c r="J1801" s="98">
        <v>70782</v>
      </c>
      <c r="K1801" s="98">
        <v>73660</v>
      </c>
      <c r="L1801" s="98">
        <v>54637</v>
      </c>
      <c r="M1801" s="121"/>
      <c r="N1801" s="100">
        <v>0.25362232906579274</v>
      </c>
      <c r="O1801" s="100">
        <v>0.2716703460983918</v>
      </c>
      <c r="P1801" s="101">
        <v>0.32282988328083922</v>
      </c>
      <c r="Q1801" s="101">
        <v>0.32240260972078211</v>
      </c>
      <c r="R1801" s="101">
        <v>0.3346767808846996</v>
      </c>
      <c r="S1801" s="206">
        <v>0.36519518531659489</v>
      </c>
      <c r="T1801" s="101">
        <v>0.38804913255433626</v>
      </c>
      <c r="U1801" s="121"/>
      <c r="V1801" s="102">
        <v>67.020831162755869</v>
      </c>
      <c r="W1801" s="102">
        <v>68.260000000000005</v>
      </c>
      <c r="X1801" s="103">
        <v>68.021006107564219</v>
      </c>
      <c r="Y1801" s="103">
        <v>68.215119726060763</v>
      </c>
      <c r="Z1801" s="103">
        <v>68.320352882294657</v>
      </c>
      <c r="AA1801" s="107">
        <v>68.472960742276754</v>
      </c>
      <c r="AB1801" s="103">
        <v>68.397983515085599</v>
      </c>
      <c r="AC1801" s="103"/>
      <c r="AD1801" s="104">
        <v>39.512737223783461</v>
      </c>
      <c r="AE1801" s="104">
        <v>42.433524946575226</v>
      </c>
      <c r="AF1801" s="103">
        <v>41.135193081662258</v>
      </c>
      <c r="AG1801" s="103">
        <v>40.922900776609183</v>
      </c>
      <c r="AH1801" s="103">
        <v>41.310170521884295</v>
      </c>
      <c r="AI1801" s="107">
        <v>41.876423334114719</v>
      </c>
      <c r="AJ1801" s="105">
        <v>42.099764951684513</v>
      </c>
      <c r="AK1801" s="103"/>
      <c r="AL1801" s="106">
        <v>6.9338188059788584</v>
      </c>
      <c r="AM1801" s="106">
        <v>7.2101927019545329</v>
      </c>
      <c r="AN1801" s="103">
        <v>7.3852319807130575</v>
      </c>
      <c r="AO1801" s="103">
        <v>7.492900555555555</v>
      </c>
      <c r="AP1801" s="103">
        <v>7.5166547114375657</v>
      </c>
      <c r="AQ1801" s="107">
        <v>7.0856169964731137</v>
      </c>
      <c r="AR1801" s="103">
        <v>6.5168389878163069</v>
      </c>
      <c r="AS1801" s="103"/>
      <c r="AT1801" s="106">
        <v>182.7051024806085</v>
      </c>
      <c r="AU1801" s="106">
        <v>205.48713674515912</v>
      </c>
      <c r="AV1801" s="107">
        <v>322.55809150893185</v>
      </c>
      <c r="AW1801" s="107">
        <v>318.15371717824485</v>
      </c>
      <c r="AX1801" s="107">
        <v>348.83229668244149</v>
      </c>
      <c r="AY1801" s="107">
        <v>454.69676427564139</v>
      </c>
      <c r="AZ1801" s="107">
        <v>567.52203770410267</v>
      </c>
      <c r="BA1801" s="107"/>
    </row>
    <row r="1802" spans="1:53" x14ac:dyDescent="0.25">
      <c r="A1802" s="180" t="s">
        <v>3206</v>
      </c>
      <c r="B1802" s="181">
        <v>1</v>
      </c>
      <c r="C1802" s="182" t="s">
        <v>3207</v>
      </c>
      <c r="D1802" s="31"/>
      <c r="E1802" s="32"/>
      <c r="F1802" s="160">
        <v>21301</v>
      </c>
      <c r="G1802" s="109">
        <v>23184</v>
      </c>
      <c r="H1802" s="110">
        <v>25690</v>
      </c>
      <c r="I1802" s="110">
        <v>26037</v>
      </c>
      <c r="J1802" s="110">
        <v>26370</v>
      </c>
      <c r="K1802" s="110">
        <v>27273</v>
      </c>
      <c r="L1802" s="110">
        <v>23883</v>
      </c>
      <c r="M1802" s="111"/>
      <c r="N1802" s="112">
        <v>0.2858101524813691</v>
      </c>
      <c r="O1802" s="112">
        <v>0.30211403685983967</v>
      </c>
      <c r="P1802" s="113">
        <v>0.35933320032803356</v>
      </c>
      <c r="Q1802" s="113">
        <v>0.35951429490356607</v>
      </c>
      <c r="R1802" s="113">
        <v>0.37167973207252181</v>
      </c>
      <c r="S1802" s="207">
        <v>0.40960934212245448</v>
      </c>
      <c r="T1802" s="113">
        <v>0.43546980624067383</v>
      </c>
      <c r="U1802" s="111"/>
      <c r="V1802" s="114">
        <v>68.905953800000006</v>
      </c>
      <c r="W1802" s="114">
        <v>68.39</v>
      </c>
      <c r="X1802" s="115">
        <v>67.034735320254342</v>
      </c>
      <c r="Y1802" s="115">
        <v>66.782230764313738</v>
      </c>
      <c r="Z1802" s="115">
        <v>66.434823871513856</v>
      </c>
      <c r="AA1802" s="119">
        <v>65.467490086394719</v>
      </c>
      <c r="AB1802" s="115">
        <v>64.6726707458254</v>
      </c>
      <c r="AC1802" s="115"/>
      <c r="AD1802" s="116">
        <v>49.539957208341789</v>
      </c>
      <c r="AE1802" s="116">
        <v>49.743275532140238</v>
      </c>
      <c r="AF1802" s="115">
        <v>49.706457925636002</v>
      </c>
      <c r="AG1802" s="115">
        <v>49.706457925636002</v>
      </c>
      <c r="AH1802" s="115">
        <v>49.706457925636002</v>
      </c>
      <c r="AI1802" s="119">
        <v>49.432760383034037</v>
      </c>
      <c r="AJ1802" s="117">
        <v>49.08207343412527</v>
      </c>
      <c r="AK1802" s="115"/>
      <c r="AL1802" s="118">
        <v>7.8339397606036947</v>
      </c>
      <c r="AM1802" s="118">
        <v>8.0478100844946763</v>
      </c>
      <c r="AN1802" s="115">
        <v>8.2609983274638754</v>
      </c>
      <c r="AO1802" s="115">
        <v>8.3682013792456367</v>
      </c>
      <c r="AP1802" s="115">
        <v>8.3861627004143404</v>
      </c>
      <c r="AQ1802" s="119">
        <v>8.0632674379759237</v>
      </c>
      <c r="AR1802" s="115">
        <v>7.6188000000000002</v>
      </c>
      <c r="AS1802" s="115"/>
      <c r="AT1802" s="118">
        <v>206.41293313058299</v>
      </c>
      <c r="AU1802" s="118">
        <v>235.91127434825194</v>
      </c>
      <c r="AV1802" s="119">
        <v>378.27315580758699</v>
      </c>
      <c r="AW1802" s="119">
        <v>378.0359014529003</v>
      </c>
      <c r="AX1802" s="119">
        <v>416.70763904169905</v>
      </c>
      <c r="AY1802" s="119">
        <v>572.90765818998625</v>
      </c>
      <c r="AZ1802" s="119">
        <v>721.46260976049803</v>
      </c>
      <c r="BA1802" s="119"/>
    </row>
    <row r="1803" spans="1:53" x14ac:dyDescent="0.25">
      <c r="A1803" s="180" t="s">
        <v>3208</v>
      </c>
      <c r="B1803" s="181">
        <v>2</v>
      </c>
      <c r="C1803" s="182" t="s">
        <v>3209</v>
      </c>
      <c r="D1803" s="31"/>
      <c r="E1803" s="32"/>
      <c r="F1803" s="160">
        <v>2322</v>
      </c>
      <c r="G1803" s="109">
        <v>2143</v>
      </c>
      <c r="H1803" s="110">
        <v>2419</v>
      </c>
      <c r="I1803" s="110">
        <v>2469</v>
      </c>
      <c r="J1803" s="110">
        <v>2518</v>
      </c>
      <c r="K1803" s="110">
        <v>2659</v>
      </c>
      <c r="L1803" s="110">
        <v>1738</v>
      </c>
      <c r="M1803" s="111"/>
      <c r="N1803" s="112">
        <v>0.20860396798232869</v>
      </c>
      <c r="O1803" s="112">
        <v>0.21164698068806348</v>
      </c>
      <c r="P1803" s="113">
        <v>0.25150509410424005</v>
      </c>
      <c r="Q1803" s="113">
        <v>0.24926574091027354</v>
      </c>
      <c r="R1803" s="113">
        <v>0.25712434579458926</v>
      </c>
      <c r="S1803" s="207">
        <v>0.32633348100743492</v>
      </c>
      <c r="T1803" s="113">
        <v>0.37710449152133291</v>
      </c>
      <c r="U1803" s="111"/>
      <c r="V1803" s="114">
        <v>70.457131250000003</v>
      </c>
      <c r="W1803" s="114">
        <v>68.12</v>
      </c>
      <c r="X1803" s="115">
        <v>65.988625455126837</v>
      </c>
      <c r="Y1803" s="115">
        <v>65.335153405148532</v>
      </c>
      <c r="Z1803" s="115">
        <v>64.628520512119039</v>
      </c>
      <c r="AA1803" s="119">
        <v>62.659953379746412</v>
      </c>
      <c r="AB1803" s="115">
        <v>61.270882518942962</v>
      </c>
      <c r="AC1803" s="115"/>
      <c r="AD1803" s="116">
        <v>13.745208799196151</v>
      </c>
      <c r="AE1803" s="116">
        <v>13.919280130070771</v>
      </c>
      <c r="AF1803" s="115">
        <v>13.694295363465631</v>
      </c>
      <c r="AG1803" s="115">
        <v>13.65750774699006</v>
      </c>
      <c r="AH1803" s="115">
        <v>13.724616777900115</v>
      </c>
      <c r="AI1803" s="119">
        <v>27.61583402277256</v>
      </c>
      <c r="AJ1803" s="117">
        <v>42.748091603053432</v>
      </c>
      <c r="AK1803" s="115"/>
      <c r="AL1803" s="118">
        <v>6.7389718181818186</v>
      </c>
      <c r="AM1803" s="118">
        <v>6.9074099886492615</v>
      </c>
      <c r="AN1803" s="115">
        <v>7.0364471917091498</v>
      </c>
      <c r="AO1803" s="115">
        <v>7.0978633502538075</v>
      </c>
      <c r="AP1803" s="115">
        <v>7.0990382209188674</v>
      </c>
      <c r="AQ1803" s="119">
        <v>6.6421363642469942</v>
      </c>
      <c r="AR1803" s="115">
        <v>6.0712999999999999</v>
      </c>
      <c r="AS1803" s="115"/>
      <c r="AT1803" s="118">
        <v>170.07782915914467</v>
      </c>
      <c r="AU1803" s="118">
        <v>180.3319422261429</v>
      </c>
      <c r="AV1803" s="119">
        <v>290.44719600257167</v>
      </c>
      <c r="AW1803" s="119">
        <v>286.5824306919564</v>
      </c>
      <c r="AX1803" s="119">
        <v>315.34024414127731</v>
      </c>
      <c r="AY1803" s="119">
        <v>479.75401680337376</v>
      </c>
      <c r="AZ1803" s="119">
        <v>644.81897738396515</v>
      </c>
      <c r="BA1803" s="119"/>
    </row>
    <row r="1804" spans="1:53" x14ac:dyDescent="0.25">
      <c r="A1804" s="180" t="s">
        <v>3210</v>
      </c>
      <c r="B1804" s="181">
        <v>3</v>
      </c>
      <c r="C1804" s="182" t="s">
        <v>3211</v>
      </c>
      <c r="D1804" s="31"/>
      <c r="E1804" s="32"/>
      <c r="F1804" s="160">
        <v>8839</v>
      </c>
      <c r="G1804" s="109">
        <v>5560</v>
      </c>
      <c r="H1804" s="110">
        <v>6495</v>
      </c>
      <c r="I1804" s="110">
        <v>6712</v>
      </c>
      <c r="J1804" s="110">
        <v>6931</v>
      </c>
      <c r="K1804" s="110">
        <v>7597</v>
      </c>
      <c r="L1804" s="110">
        <v>3697</v>
      </c>
      <c r="M1804" s="111"/>
      <c r="N1804" s="112">
        <v>0.2154041286369395</v>
      </c>
      <c r="O1804" s="112">
        <v>0.26480628584233973</v>
      </c>
      <c r="P1804" s="113">
        <v>0.34097277315598706</v>
      </c>
      <c r="Q1804" s="113">
        <v>0.34749417024750745</v>
      </c>
      <c r="R1804" s="113">
        <v>0.36606510517858271</v>
      </c>
      <c r="S1804" s="207">
        <v>0.35733424313686374</v>
      </c>
      <c r="T1804" s="113">
        <v>0.33272523177580166</v>
      </c>
      <c r="U1804" s="111"/>
      <c r="V1804" s="114">
        <v>64.479332299999996</v>
      </c>
      <c r="W1804" s="114">
        <v>68.02</v>
      </c>
      <c r="X1804" s="115">
        <v>69.333862395622219</v>
      </c>
      <c r="Y1804" s="115">
        <v>70.136586912739062</v>
      </c>
      <c r="Z1804" s="115">
        <v>70.875967648858037</v>
      </c>
      <c r="AA1804" s="119">
        <v>72.58958880862474</v>
      </c>
      <c r="AB1804" s="115">
        <v>73.562993413893281</v>
      </c>
      <c r="AC1804" s="115"/>
      <c r="AD1804" s="116">
        <v>50.92774318170877</v>
      </c>
      <c r="AE1804" s="116">
        <v>51.060185352237362</v>
      </c>
      <c r="AF1804" s="115">
        <v>51.063829787234042</v>
      </c>
      <c r="AG1804" s="115">
        <v>51.063829787234042</v>
      </c>
      <c r="AH1804" s="115">
        <v>51.063829787234042</v>
      </c>
      <c r="AI1804" s="119">
        <v>43.887758154002313</v>
      </c>
      <c r="AJ1804" s="117">
        <v>36.046511627906973</v>
      </c>
      <c r="AK1804" s="115"/>
      <c r="AL1804" s="118">
        <v>6.2634720823798622</v>
      </c>
      <c r="AM1804" s="118">
        <v>6.6343437861271681</v>
      </c>
      <c r="AN1804" s="115">
        <v>6.8204834710782887</v>
      </c>
      <c r="AO1804" s="115">
        <v>6.9856321059164266</v>
      </c>
      <c r="AP1804" s="115">
        <v>7.0404002772277234</v>
      </c>
      <c r="AQ1804" s="119">
        <v>6.5894890695024433</v>
      </c>
      <c r="AR1804" s="115">
        <v>5.9912999999999998</v>
      </c>
      <c r="AS1804" s="115"/>
      <c r="AT1804" s="118">
        <v>128.58171278336937</v>
      </c>
      <c r="AU1804" s="118">
        <v>188.11468699272919</v>
      </c>
      <c r="AV1804" s="119">
        <v>346.24789273643177</v>
      </c>
      <c r="AW1804" s="119">
        <v>353.39677201538319</v>
      </c>
      <c r="AX1804" s="119">
        <v>399.3033647116477</v>
      </c>
      <c r="AY1804" s="119">
        <v>403.55984045564401</v>
      </c>
      <c r="AZ1804" s="119">
        <v>378.92053783247616</v>
      </c>
      <c r="BA1804" s="119"/>
    </row>
    <row r="1805" spans="1:53" x14ac:dyDescent="0.25">
      <c r="A1805" s="180" t="s">
        <v>3212</v>
      </c>
      <c r="B1805" s="181">
        <v>4</v>
      </c>
      <c r="C1805" s="182" t="s">
        <v>2443</v>
      </c>
      <c r="D1805" s="31"/>
      <c r="E1805" s="32"/>
      <c r="F1805" s="160">
        <v>4670</v>
      </c>
      <c r="G1805" s="109">
        <v>7322</v>
      </c>
      <c r="H1805" s="110">
        <v>8739</v>
      </c>
      <c r="I1805" s="110">
        <v>9103</v>
      </c>
      <c r="J1805" s="110">
        <v>9474</v>
      </c>
      <c r="K1805" s="110">
        <v>10630</v>
      </c>
      <c r="L1805" s="110">
        <v>5388</v>
      </c>
      <c r="M1805" s="111"/>
      <c r="N1805" s="112">
        <v>0.24462826779121793</v>
      </c>
      <c r="O1805" s="112">
        <v>0.25615232384289899</v>
      </c>
      <c r="P1805" s="113">
        <v>0.30965397459419092</v>
      </c>
      <c r="Q1805" s="113">
        <v>0.31031093857261172</v>
      </c>
      <c r="R1805" s="113">
        <v>0.3223831737879248</v>
      </c>
      <c r="S1805" s="207">
        <v>0.33667364134885541</v>
      </c>
      <c r="T1805" s="113">
        <v>0.33306086562047926</v>
      </c>
      <c r="U1805" s="111"/>
      <c r="V1805" s="114">
        <v>66.004470800000007</v>
      </c>
      <c r="W1805" s="114">
        <v>68.42</v>
      </c>
      <c r="X1805" s="115">
        <v>69.107744547578378</v>
      </c>
      <c r="Y1805" s="115">
        <v>69.626632448429604</v>
      </c>
      <c r="Z1805" s="115">
        <v>70.080215771891986</v>
      </c>
      <c r="AA1805" s="119">
        <v>71.098543737534897</v>
      </c>
      <c r="AB1805" s="115">
        <v>71.616687019417171</v>
      </c>
      <c r="AC1805" s="115"/>
      <c r="AD1805" s="116">
        <v>44.686016541369433</v>
      </c>
      <c r="AE1805" s="116">
        <v>44.824853552794551</v>
      </c>
      <c r="AF1805" s="115">
        <v>44.692737430167597</v>
      </c>
      <c r="AG1805" s="115">
        <v>44.692737430167597</v>
      </c>
      <c r="AH1805" s="115">
        <v>44.692737430167597</v>
      </c>
      <c r="AI1805" s="119">
        <v>36.882882782368142</v>
      </c>
      <c r="AJ1805" s="117">
        <v>28.382838283828381</v>
      </c>
      <c r="AK1805" s="115"/>
      <c r="AL1805" s="118">
        <v>6.0115701992753614</v>
      </c>
      <c r="AM1805" s="118">
        <v>6.294626519337017</v>
      </c>
      <c r="AN1805" s="115">
        <v>6.485048403740536</v>
      </c>
      <c r="AO1805" s="115">
        <v>6.6029912269747113</v>
      </c>
      <c r="AP1805" s="115">
        <v>6.6459355243501648</v>
      </c>
      <c r="AQ1805" s="119">
        <v>5.8990252820446472</v>
      </c>
      <c r="AR1805" s="115">
        <v>4.9930000000000003</v>
      </c>
      <c r="AS1805" s="115"/>
      <c r="AT1805" s="118">
        <v>180.04181048256262</v>
      </c>
      <c r="AU1805" s="118">
        <v>186.98865893539354</v>
      </c>
      <c r="AV1805" s="119">
        <v>294.26981205298625</v>
      </c>
      <c r="AW1805" s="119">
        <v>289.70361574723245</v>
      </c>
      <c r="AX1805" s="119">
        <v>316.47262662280684</v>
      </c>
      <c r="AY1805" s="119">
        <v>410.23190736709512</v>
      </c>
      <c r="AZ1805" s="119">
        <v>498.99616309388779</v>
      </c>
      <c r="BA1805" s="119"/>
    </row>
    <row r="1806" spans="1:53" x14ac:dyDescent="0.25">
      <c r="A1806" s="180" t="s">
        <v>3213</v>
      </c>
      <c r="B1806" s="181">
        <v>5</v>
      </c>
      <c r="C1806" s="182" t="s">
        <v>3214</v>
      </c>
      <c r="D1806" s="31"/>
      <c r="E1806" s="32"/>
      <c r="F1806" s="160">
        <v>15850</v>
      </c>
      <c r="G1806" s="109">
        <v>15388</v>
      </c>
      <c r="H1806" s="110">
        <v>16535</v>
      </c>
      <c r="I1806" s="110">
        <v>16565</v>
      </c>
      <c r="J1806" s="110">
        <v>16583</v>
      </c>
      <c r="K1806" s="110">
        <v>16569</v>
      </c>
      <c r="L1806" s="110">
        <v>13464</v>
      </c>
      <c r="M1806" s="111"/>
      <c r="N1806" s="112">
        <v>0.23869358718910749</v>
      </c>
      <c r="O1806" s="112">
        <v>0.24319997178717018</v>
      </c>
      <c r="P1806" s="113">
        <v>0.27831145933603307</v>
      </c>
      <c r="Q1806" s="113">
        <v>0.27824113452621296</v>
      </c>
      <c r="R1806" s="113">
        <v>0.28641129285048517</v>
      </c>
      <c r="S1806" s="207">
        <v>0.29799765619445068</v>
      </c>
      <c r="T1806" s="113">
        <v>0.30349304565743424</v>
      </c>
      <c r="U1806" s="111"/>
      <c r="V1806" s="114">
        <v>65.959832599999999</v>
      </c>
      <c r="W1806" s="114">
        <v>68.12</v>
      </c>
      <c r="X1806" s="115">
        <v>68.321464138783142</v>
      </c>
      <c r="Y1806" s="115">
        <v>68.722386508294363</v>
      </c>
      <c r="Z1806" s="115">
        <v>69.016417847680501</v>
      </c>
      <c r="AA1806" s="119">
        <v>69.605292553846255</v>
      </c>
      <c r="AB1806" s="115">
        <v>69.747743644292285</v>
      </c>
      <c r="AC1806" s="115"/>
      <c r="AD1806" s="116">
        <v>31.103742000898393</v>
      </c>
      <c r="AE1806" s="116">
        <v>31.223425836893227</v>
      </c>
      <c r="AF1806" s="115">
        <v>31.068736148634912</v>
      </c>
      <c r="AG1806" s="115">
        <v>31.043442592052212</v>
      </c>
      <c r="AH1806" s="115">
        <v>31.089583827423105</v>
      </c>
      <c r="AI1806" s="119">
        <v>31.829012109663438</v>
      </c>
      <c r="AJ1806" s="117">
        <v>32.655502392344502</v>
      </c>
      <c r="AK1806" s="115"/>
      <c r="AL1806" s="118">
        <v>6.4889450695825053</v>
      </c>
      <c r="AM1806" s="118">
        <v>6.7079715153560571</v>
      </c>
      <c r="AN1806" s="115">
        <v>6.7862822741156297</v>
      </c>
      <c r="AO1806" s="115">
        <v>6.9264358532600623</v>
      </c>
      <c r="AP1806" s="115">
        <v>6.9430412163135911</v>
      </c>
      <c r="AQ1806" s="119">
        <v>6.3542668922448939</v>
      </c>
      <c r="AR1806" s="115">
        <v>5.6539999999999999</v>
      </c>
      <c r="AS1806" s="115"/>
      <c r="AT1806" s="118">
        <v>188.22602457465999</v>
      </c>
      <c r="AU1806" s="118">
        <v>185.18717965881552</v>
      </c>
      <c r="AV1806" s="119">
        <v>257.819021232382</v>
      </c>
      <c r="AW1806" s="119">
        <v>252.66058468966889</v>
      </c>
      <c r="AX1806" s="119">
        <v>270.26136189630267</v>
      </c>
      <c r="AY1806" s="119">
        <v>309.62728299464652</v>
      </c>
      <c r="AZ1806" s="119">
        <v>345.35117695062377</v>
      </c>
      <c r="BA1806" s="119"/>
    </row>
    <row r="1807" spans="1:53" x14ac:dyDescent="0.25">
      <c r="A1807" s="180" t="s">
        <v>3215</v>
      </c>
      <c r="B1807" s="181">
        <v>6</v>
      </c>
      <c r="C1807" s="182" t="s">
        <v>3216</v>
      </c>
      <c r="D1807" s="31"/>
      <c r="E1807" s="32"/>
      <c r="F1807" s="160">
        <v>9750</v>
      </c>
      <c r="G1807" s="109">
        <v>8219</v>
      </c>
      <c r="H1807" s="110">
        <v>8858</v>
      </c>
      <c r="I1807" s="110">
        <v>8885</v>
      </c>
      <c r="J1807" s="110">
        <v>8906</v>
      </c>
      <c r="K1807" s="110">
        <v>8932</v>
      </c>
      <c r="L1807" s="110">
        <v>6467</v>
      </c>
      <c r="M1807" s="111"/>
      <c r="N1807" s="112">
        <v>0.22632996745741532</v>
      </c>
      <c r="O1807" s="112">
        <v>0.24002983967818489</v>
      </c>
      <c r="P1807" s="113">
        <v>0.27801980402994081</v>
      </c>
      <c r="Q1807" s="113">
        <v>0.27843289556706591</v>
      </c>
      <c r="R1807" s="113">
        <v>0.28761263640751089</v>
      </c>
      <c r="S1807" s="207">
        <v>0.34837759986991557</v>
      </c>
      <c r="T1807" s="113">
        <v>0.39472289431700586</v>
      </c>
      <c r="U1807" s="111"/>
      <c r="V1807" s="114">
        <v>66.599646800000002</v>
      </c>
      <c r="W1807" s="114">
        <v>68.150000000000006</v>
      </c>
      <c r="X1807" s="115">
        <v>68.148872172904859</v>
      </c>
      <c r="Y1807" s="115">
        <v>68.427164022543934</v>
      </c>
      <c r="Z1807" s="115">
        <v>68.621479062270765</v>
      </c>
      <c r="AA1807" s="119">
        <v>69.032213057980357</v>
      </c>
      <c r="AB1807" s="115">
        <v>69.145612385359129</v>
      </c>
      <c r="AC1807" s="115"/>
      <c r="AD1807" s="116">
        <v>24.586430589764426</v>
      </c>
      <c r="AE1807" s="116">
        <v>24.822600841305825</v>
      </c>
      <c r="AF1807" s="115">
        <v>24.517354086109876</v>
      </c>
      <c r="AG1807" s="115">
        <v>24.467442704419444</v>
      </c>
      <c r="AH1807" s="115">
        <v>24.558492486316858</v>
      </c>
      <c r="AI1807" s="119">
        <v>33.579491145215343</v>
      </c>
      <c r="AJ1807" s="117">
        <v>43.429844097995549</v>
      </c>
      <c r="AK1807" s="115"/>
      <c r="AL1807" s="118">
        <v>6.7863626681614342</v>
      </c>
      <c r="AM1807" s="118">
        <v>6.9837256467582245</v>
      </c>
      <c r="AN1807" s="115">
        <v>7.2016962320134583</v>
      </c>
      <c r="AO1807" s="115">
        <v>7.1967972065462753</v>
      </c>
      <c r="AP1807" s="115">
        <v>7.2077022167487694</v>
      </c>
      <c r="AQ1807" s="119">
        <v>6.7094794424772601</v>
      </c>
      <c r="AR1807" s="115">
        <v>6.0618999999999996</v>
      </c>
      <c r="AS1807" s="115"/>
      <c r="AT1807" s="118">
        <v>175.28434637305841</v>
      </c>
      <c r="AU1807" s="118">
        <v>192.46448075968866</v>
      </c>
      <c r="AV1807" s="119">
        <v>276.19495398378615</v>
      </c>
      <c r="AW1807" s="119">
        <v>276.07388637445615</v>
      </c>
      <c r="AX1807" s="119">
        <v>298.77195123870877</v>
      </c>
      <c r="AY1807" s="119">
        <v>451.80960914196476</v>
      </c>
      <c r="AZ1807" s="119">
        <v>605.69752294046987</v>
      </c>
      <c r="BA1807" s="119"/>
    </row>
    <row r="1808" spans="1:53" x14ac:dyDescent="0.25">
      <c r="A1808" s="180"/>
      <c r="B1808" s="183"/>
      <c r="C1808" s="182"/>
      <c r="D1808" s="31"/>
      <c r="E1808" s="32"/>
      <c r="F1808" s="160"/>
      <c r="G1808" s="109"/>
      <c r="H1808" s="110"/>
      <c r="I1808" s="110"/>
      <c r="J1808" s="110"/>
      <c r="K1808" s="110"/>
      <c r="L1808" s="110" t="s">
        <v>15</v>
      </c>
      <c r="M1808" s="111"/>
      <c r="N1808" s="112"/>
      <c r="O1808" s="112"/>
      <c r="P1808" s="113"/>
      <c r="Q1808" s="113"/>
      <c r="R1808" s="113"/>
      <c r="S1808" s="207"/>
      <c r="T1808" s="113"/>
      <c r="U1808" s="111"/>
      <c r="V1808" s="114"/>
      <c r="W1808" s="114"/>
      <c r="X1808" s="115"/>
      <c r="Y1808" s="115"/>
      <c r="Z1808" s="115"/>
      <c r="AA1808" s="119"/>
      <c r="AB1808" s="115"/>
      <c r="AC1808" s="115"/>
      <c r="AD1808" s="116"/>
      <c r="AE1808" s="116"/>
      <c r="AF1808" s="115"/>
      <c r="AG1808" s="115"/>
      <c r="AH1808" s="115"/>
      <c r="AI1808" s="119"/>
      <c r="AJ1808" s="120"/>
      <c r="AK1808" s="115"/>
      <c r="AL1808" s="118"/>
      <c r="AM1808" s="118"/>
      <c r="AN1808" s="115"/>
      <c r="AO1808" s="115"/>
      <c r="AP1808" s="115"/>
      <c r="AQ1808" s="119"/>
      <c r="AR1808" s="115"/>
      <c r="AS1808" s="115"/>
      <c r="AT1808" s="118"/>
      <c r="AU1808" s="118"/>
      <c r="AV1808" s="119"/>
      <c r="AW1808" s="119"/>
      <c r="AX1808" s="119"/>
      <c r="AY1808" s="119"/>
      <c r="AZ1808" s="119"/>
      <c r="BA1808" s="119"/>
    </row>
    <row r="1809" spans="1:53" x14ac:dyDescent="0.25">
      <c r="A1809" s="177" t="s">
        <v>3217</v>
      </c>
      <c r="B1809" s="178"/>
      <c r="C1809" s="179" t="s">
        <v>3218</v>
      </c>
      <c r="D1809" s="31"/>
      <c r="E1809" s="32"/>
      <c r="F1809" s="159"/>
      <c r="G1809" s="97">
        <v>49571</v>
      </c>
      <c r="H1809" s="98">
        <v>56679</v>
      </c>
      <c r="I1809" s="98">
        <v>58147</v>
      </c>
      <c r="J1809" s="98">
        <v>59620</v>
      </c>
      <c r="K1809" s="98">
        <v>64060</v>
      </c>
      <c r="L1809" s="98">
        <v>48482</v>
      </c>
      <c r="M1809" s="121"/>
      <c r="N1809" s="100">
        <v>0.21656036407722556</v>
      </c>
      <c r="O1809" s="100">
        <v>0.1896480223620593</v>
      </c>
      <c r="P1809" s="101">
        <v>0.27076899703529667</v>
      </c>
      <c r="Q1809" s="101">
        <v>0.23617479767658467</v>
      </c>
      <c r="R1809" s="101">
        <v>0.24391281540820009</v>
      </c>
      <c r="S1809" s="206">
        <v>0.28487220274431163</v>
      </c>
      <c r="T1809" s="101">
        <v>0.32346116002501368</v>
      </c>
      <c r="U1809" s="121"/>
      <c r="V1809" s="102">
        <v>66.472808087386454</v>
      </c>
      <c r="W1809" s="102">
        <v>69.33</v>
      </c>
      <c r="X1809" s="103">
        <v>73.189880611429132</v>
      </c>
      <c r="Y1809" s="103">
        <v>74.824782158049047</v>
      </c>
      <c r="Z1809" s="103">
        <v>74.475385842520623</v>
      </c>
      <c r="AA1809" s="107">
        <v>78.472367255252493</v>
      </c>
      <c r="AB1809" s="103">
        <v>81.025943876573834</v>
      </c>
      <c r="AC1809" s="103"/>
      <c r="AD1809" s="104">
        <v>12.308160342353956</v>
      </c>
      <c r="AE1809" s="104">
        <v>15.002039070097556</v>
      </c>
      <c r="AF1809" s="103">
        <v>14.414356008759983</v>
      </c>
      <c r="AG1809" s="103">
        <v>14.318263018128219</v>
      </c>
      <c r="AH1809" s="103">
        <v>14.493558622909477</v>
      </c>
      <c r="AI1809" s="107">
        <v>18.025908105217241</v>
      </c>
      <c r="AJ1809" s="105">
        <v>21.270409304406172</v>
      </c>
      <c r="AK1809" s="103"/>
      <c r="AL1809" s="106">
        <v>5.2203416480948839</v>
      </c>
      <c r="AM1809" s="106">
        <v>5.4269880640185111</v>
      </c>
      <c r="AN1809" s="103">
        <v>5.5393863586441192</v>
      </c>
      <c r="AO1809" s="103">
        <v>5.6770605130406784</v>
      </c>
      <c r="AP1809" s="103">
        <v>5.69993979143237</v>
      </c>
      <c r="AQ1809" s="107">
        <v>5.5186578339009529</v>
      </c>
      <c r="AR1809" s="103">
        <v>5.2602307432920652</v>
      </c>
      <c r="AS1809" s="103"/>
      <c r="AT1809" s="106">
        <v>145.88522684544967</v>
      </c>
      <c r="AU1809" s="106">
        <v>151.25492502736608</v>
      </c>
      <c r="AV1809" s="107">
        <v>347.7198959333985</v>
      </c>
      <c r="AW1809" s="107">
        <v>232.77488281599966</v>
      </c>
      <c r="AX1809" s="107">
        <v>252.42553478527464</v>
      </c>
      <c r="AY1809" s="107">
        <v>329.30081875767974</v>
      </c>
      <c r="AZ1809" s="107">
        <v>427.41818948651769</v>
      </c>
      <c r="BA1809" s="107"/>
    </row>
    <row r="1810" spans="1:53" x14ac:dyDescent="0.25">
      <c r="A1810" s="191" t="s">
        <v>3219</v>
      </c>
      <c r="B1810" s="181">
        <v>1</v>
      </c>
      <c r="C1810" s="182" t="s">
        <v>2863</v>
      </c>
      <c r="D1810" s="31"/>
      <c r="E1810" s="32"/>
      <c r="F1810" s="160">
        <v>11963</v>
      </c>
      <c r="G1810" s="109">
        <v>11864</v>
      </c>
      <c r="H1810" s="110">
        <v>13067</v>
      </c>
      <c r="I1810" s="110">
        <v>13205</v>
      </c>
      <c r="J1810" s="110">
        <v>13329</v>
      </c>
      <c r="K1810" s="110">
        <v>13608</v>
      </c>
      <c r="L1810" s="110">
        <v>12742</v>
      </c>
      <c r="M1810" s="111"/>
      <c r="N1810" s="112">
        <v>0.21286762559419489</v>
      </c>
      <c r="O1810" s="112">
        <v>0.24809821625497971</v>
      </c>
      <c r="P1810" s="113">
        <v>0.29986960846355432</v>
      </c>
      <c r="Q1810" s="113">
        <v>0.30365479473084572</v>
      </c>
      <c r="R1810" s="113">
        <v>0.31656012920639326</v>
      </c>
      <c r="S1810" s="207">
        <v>0.36897115864709756</v>
      </c>
      <c r="T1810" s="113">
        <v>0.40842696330859252</v>
      </c>
      <c r="U1810" s="111"/>
      <c r="V1810" s="114">
        <v>66.807958400000004</v>
      </c>
      <c r="W1810" s="114">
        <v>69.44</v>
      </c>
      <c r="X1810" s="115">
        <v>69.667390299545374</v>
      </c>
      <c r="Y1810" s="115">
        <v>70.159120821455488</v>
      </c>
      <c r="Z1810" s="115">
        <v>70.523091899500145</v>
      </c>
      <c r="AA1810" s="119">
        <v>71.484930191738499</v>
      </c>
      <c r="AB1810" s="115">
        <v>71.931858183659756</v>
      </c>
      <c r="AC1810" s="115"/>
      <c r="AD1810" s="116">
        <v>24.891059275322821</v>
      </c>
      <c r="AE1810" s="116">
        <v>25.078296455102056</v>
      </c>
      <c r="AF1810" s="115">
        <v>24.836295012470597</v>
      </c>
      <c r="AG1810" s="115">
        <v>24.796724972274561</v>
      </c>
      <c r="AH1810" s="115">
        <v>24.868909780779109</v>
      </c>
      <c r="AI1810" s="119">
        <v>27.390353942635329</v>
      </c>
      <c r="AJ1810" s="117">
        <v>30.166666666666668</v>
      </c>
      <c r="AK1810" s="115"/>
      <c r="AL1810" s="118">
        <v>6.7439716117749935</v>
      </c>
      <c r="AM1810" s="118">
        <v>6.9896748556304136</v>
      </c>
      <c r="AN1810" s="115">
        <v>7.147610159457928</v>
      </c>
      <c r="AO1810" s="115">
        <v>7.1794068121558228</v>
      </c>
      <c r="AP1810" s="115">
        <v>7.1756023603461836</v>
      </c>
      <c r="AQ1810" s="119">
        <v>7.0385615179090442</v>
      </c>
      <c r="AR1810" s="115">
        <v>6.7789999999999999</v>
      </c>
      <c r="AS1810" s="115"/>
      <c r="AT1810" s="118">
        <v>150.91044146975531</v>
      </c>
      <c r="AU1810" s="118">
        <v>202.87658686106886</v>
      </c>
      <c r="AV1810" s="119">
        <v>326.94150983549054</v>
      </c>
      <c r="AW1810" s="119">
        <v>334.18715234402532</v>
      </c>
      <c r="AX1810" s="119">
        <v>370.8979064060108</v>
      </c>
      <c r="AY1810" s="119">
        <v>537.77372900214687</v>
      </c>
      <c r="AZ1810" s="119">
        <v>695.16589939835444</v>
      </c>
      <c r="BA1810" s="119"/>
    </row>
    <row r="1811" spans="1:53" x14ac:dyDescent="0.25">
      <c r="A1811" s="191" t="s">
        <v>3220</v>
      </c>
      <c r="B1811" s="181">
        <v>2</v>
      </c>
      <c r="C1811" s="197" t="s">
        <v>3221</v>
      </c>
      <c r="D1811" s="31"/>
      <c r="E1811" s="32"/>
      <c r="F1811" s="160">
        <v>9536</v>
      </c>
      <c r="G1811" s="109">
        <v>6822</v>
      </c>
      <c r="H1811" s="110">
        <v>7679</v>
      </c>
      <c r="I1811" s="110">
        <v>7824</v>
      </c>
      <c r="J1811" s="110">
        <v>7962</v>
      </c>
      <c r="K1811" s="110">
        <v>8331</v>
      </c>
      <c r="L1811" s="110">
        <v>6336</v>
      </c>
      <c r="M1811" s="111"/>
      <c r="N1811" s="112">
        <v>0.13743688734557721</v>
      </c>
      <c r="O1811" s="112">
        <v>0.12296832795278803</v>
      </c>
      <c r="P1811" s="113">
        <v>0.12331368758820063</v>
      </c>
      <c r="Q1811" s="113">
        <v>0.12780559600153751</v>
      </c>
      <c r="R1811" s="113">
        <v>0.12596908117727279</v>
      </c>
      <c r="S1811" s="207">
        <v>0.16570883099595002</v>
      </c>
      <c r="T1811" s="113">
        <v>0.20040482415784633</v>
      </c>
      <c r="U1811" s="111"/>
      <c r="V1811" s="114">
        <v>67.897874450000003</v>
      </c>
      <c r="W1811" s="114">
        <v>69.39</v>
      </c>
      <c r="X1811" s="115">
        <v>67.638640738682525</v>
      </c>
      <c r="Y1811" s="115">
        <v>67.646188328895335</v>
      </c>
      <c r="Z1811" s="115">
        <v>67.372920181090734</v>
      </c>
      <c r="AA1811" s="119">
        <v>66.38731898132562</v>
      </c>
      <c r="AB1811" s="115">
        <v>65.125035015427557</v>
      </c>
      <c r="AC1811" s="115"/>
      <c r="AD1811" s="116">
        <v>5.3895093305651383</v>
      </c>
      <c r="AE1811" s="116">
        <v>5.4273768197955619</v>
      </c>
      <c r="AF1811" s="115">
        <v>5.3784336182722399</v>
      </c>
      <c r="AG1811" s="115">
        <v>5.3704308376667118</v>
      </c>
      <c r="AH1811" s="115">
        <v>5.3850297408432555</v>
      </c>
      <c r="AI1811" s="119">
        <v>8.3416164215183244</v>
      </c>
      <c r="AJ1811" s="117">
        <v>11.5625</v>
      </c>
      <c r="AK1811" s="115"/>
      <c r="AL1811" s="118">
        <v>3.9388338157894736</v>
      </c>
      <c r="AM1811" s="118">
        <v>4.275665273477812</v>
      </c>
      <c r="AN1811" s="115">
        <v>4.3848846205195571</v>
      </c>
      <c r="AO1811" s="115">
        <v>4.5932535069298623</v>
      </c>
      <c r="AP1811" s="115">
        <v>4.6161642063492074</v>
      </c>
      <c r="AQ1811" s="119">
        <v>4.5987069063146464</v>
      </c>
      <c r="AR1811" s="115">
        <v>4.4874000000000001</v>
      </c>
      <c r="AS1811" s="115"/>
      <c r="AT1811" s="118">
        <v>134.33982020171095</v>
      </c>
      <c r="AU1811" s="118">
        <v>98.689238234176315</v>
      </c>
      <c r="AV1811" s="119">
        <v>100.73465113110679</v>
      </c>
      <c r="AW1811" s="119">
        <v>105.44042947820618</v>
      </c>
      <c r="AX1811" s="119">
        <v>102.51383777173254</v>
      </c>
      <c r="AY1811" s="119">
        <v>161.81721021096928</v>
      </c>
      <c r="AZ1811" s="119">
        <v>235.55311301571368</v>
      </c>
      <c r="BA1811" s="119"/>
    </row>
    <row r="1812" spans="1:53" x14ac:dyDescent="0.25">
      <c r="A1812" s="191" t="s">
        <v>3222</v>
      </c>
      <c r="B1812" s="181">
        <v>3</v>
      </c>
      <c r="C1812" s="182" t="s">
        <v>3223</v>
      </c>
      <c r="D1812" s="31"/>
      <c r="E1812" s="32"/>
      <c r="F1812" s="160">
        <v>8941</v>
      </c>
      <c r="G1812" s="109">
        <v>9017</v>
      </c>
      <c r="H1812" s="110">
        <v>9943</v>
      </c>
      <c r="I1812" s="110">
        <v>10052</v>
      </c>
      <c r="J1812" s="110">
        <v>10148</v>
      </c>
      <c r="K1812" s="110">
        <v>10370</v>
      </c>
      <c r="L1812" s="110">
        <v>8421</v>
      </c>
      <c r="M1812" s="111"/>
      <c r="N1812" s="112">
        <v>0.18542899554308878</v>
      </c>
      <c r="O1812" s="112">
        <v>0.19357809955677016</v>
      </c>
      <c r="P1812" s="113">
        <v>0.2254690943143593</v>
      </c>
      <c r="Q1812" s="113">
        <v>0.22652988225799578</v>
      </c>
      <c r="R1812" s="113">
        <v>0.23429224682199862</v>
      </c>
      <c r="S1812" s="207">
        <v>0.29117305358170498</v>
      </c>
      <c r="T1812" s="113">
        <v>0.33717987457476339</v>
      </c>
      <c r="U1812" s="111"/>
      <c r="V1812" s="114">
        <v>66.0639884</v>
      </c>
      <c r="W1812" s="114">
        <v>69.33</v>
      </c>
      <c r="X1812" s="115">
        <v>69.506977519699092</v>
      </c>
      <c r="Y1812" s="115">
        <v>70.089760332806961</v>
      </c>
      <c r="Z1812" s="115">
        <v>70.492966707294926</v>
      </c>
      <c r="AA1812" s="119">
        <v>71.318355662417844</v>
      </c>
      <c r="AB1812" s="115">
        <v>71.467789270885618</v>
      </c>
      <c r="AC1812" s="115"/>
      <c r="AD1812" s="116">
        <v>11.859081084211077</v>
      </c>
      <c r="AE1812" s="116">
        <v>11.931273822371395</v>
      </c>
      <c r="AF1812" s="115">
        <v>11.837965715493738</v>
      </c>
      <c r="AG1812" s="115">
        <v>11.822708758759855</v>
      </c>
      <c r="AH1812" s="115">
        <v>11.850540939236328</v>
      </c>
      <c r="AI1812" s="119">
        <v>17.900271144317912</v>
      </c>
      <c r="AJ1812" s="117">
        <v>24.489795918367346</v>
      </c>
      <c r="AK1812" s="115"/>
      <c r="AL1812" s="118">
        <v>5.5915538368822819</v>
      </c>
      <c r="AM1812" s="118">
        <v>5.7718079973562455</v>
      </c>
      <c r="AN1812" s="115">
        <v>5.8541562075749596</v>
      </c>
      <c r="AO1812" s="115">
        <v>6.0088746987951795</v>
      </c>
      <c r="AP1812" s="115">
        <v>6.0311937854633886</v>
      </c>
      <c r="AQ1812" s="119">
        <v>5.8151216272386712</v>
      </c>
      <c r="AR1812" s="115">
        <v>5.5355999999999996</v>
      </c>
      <c r="AS1812" s="115"/>
      <c r="AT1812" s="118">
        <v>164.04762679240923</v>
      </c>
      <c r="AU1812" s="118">
        <v>167.47860645834672</v>
      </c>
      <c r="AV1812" s="119">
        <v>242.18414950792709</v>
      </c>
      <c r="AW1812" s="119">
        <v>238.68986628727433</v>
      </c>
      <c r="AX1812" s="119">
        <v>257.50577796086964</v>
      </c>
      <c r="AY1812" s="119">
        <v>385.37539344791003</v>
      </c>
      <c r="AZ1812" s="119">
        <v>515.6982078062772</v>
      </c>
      <c r="BA1812" s="119"/>
    </row>
    <row r="1813" spans="1:53" x14ac:dyDescent="0.25">
      <c r="A1813" s="191" t="s">
        <v>3224</v>
      </c>
      <c r="B1813" s="181">
        <v>4</v>
      </c>
      <c r="C1813" s="182" t="s">
        <v>3225</v>
      </c>
      <c r="D1813" s="31"/>
      <c r="E1813" s="32"/>
      <c r="F1813" s="160">
        <v>1694</v>
      </c>
      <c r="G1813" s="109">
        <v>6356</v>
      </c>
      <c r="H1813" s="110">
        <v>8621</v>
      </c>
      <c r="I1813" s="110">
        <v>9400</v>
      </c>
      <c r="J1813" s="110">
        <v>10230</v>
      </c>
      <c r="K1813" s="110">
        <v>13024</v>
      </c>
      <c r="L1813" s="110">
        <v>4191</v>
      </c>
      <c r="M1813" s="111"/>
      <c r="N1813" s="112">
        <v>0.18716603748220673</v>
      </c>
      <c r="O1813" s="112">
        <v>0.16242772915783593</v>
      </c>
      <c r="P1813" s="113">
        <v>0.16648560523136105</v>
      </c>
      <c r="Q1813" s="113">
        <v>0.15991735522304043</v>
      </c>
      <c r="R1813" s="113">
        <v>0.15990846037771581</v>
      </c>
      <c r="S1813" s="207">
        <v>0.2441524209176599</v>
      </c>
      <c r="T1813" s="113">
        <v>0.31212378582683825</v>
      </c>
      <c r="U1813" s="111"/>
      <c r="V1813" s="114">
        <v>61.6076081</v>
      </c>
      <c r="W1813" s="114">
        <v>69.2</v>
      </c>
      <c r="X1813" s="115">
        <v>71.831494485384127</v>
      </c>
      <c r="Y1813" s="115">
        <v>73.483054951454008</v>
      </c>
      <c r="Z1813" s="115">
        <v>74.945190843758795</v>
      </c>
      <c r="AA1813" s="119">
        <v>78.472021673272138</v>
      </c>
      <c r="AB1813" s="115">
        <v>80.366615365350697</v>
      </c>
      <c r="AC1813" s="115"/>
      <c r="AD1813" s="116">
        <v>11.079022159695239</v>
      </c>
      <c r="AE1813" s="116">
        <v>11.137234020209226</v>
      </c>
      <c r="AF1813" s="115">
        <v>11.061996002635707</v>
      </c>
      <c r="AG1813" s="115">
        <v>11.049693714900224</v>
      </c>
      <c r="AH1813" s="115">
        <v>11.072135902978737</v>
      </c>
      <c r="AI1813" s="119">
        <v>15.899971203413088</v>
      </c>
      <c r="AJ1813" s="117">
        <v>21.158690176322416</v>
      </c>
      <c r="AK1813" s="115"/>
      <c r="AL1813" s="118">
        <v>4.8969280590717306</v>
      </c>
      <c r="AM1813" s="118">
        <v>5.2523975084937717</v>
      </c>
      <c r="AN1813" s="115">
        <v>5.3903124633142605</v>
      </c>
      <c r="AO1813" s="115">
        <v>5.6209883017163493</v>
      </c>
      <c r="AP1813" s="115">
        <v>5.6999366680796957</v>
      </c>
      <c r="AQ1813" s="119">
        <v>5.5172155313131839</v>
      </c>
      <c r="AR1813" s="115">
        <v>5.2473000000000001</v>
      </c>
      <c r="AS1813" s="115"/>
      <c r="AT1813" s="118">
        <v>205.41422998406563</v>
      </c>
      <c r="AU1813" s="118">
        <v>122.14079641981725</v>
      </c>
      <c r="AV1813" s="119">
        <v>122.14079641981725</v>
      </c>
      <c r="AW1813" s="119">
        <v>107.35127533448475</v>
      </c>
      <c r="AX1813" s="119">
        <v>104.43661061845725</v>
      </c>
      <c r="AY1813" s="119">
        <v>232.31577441794798</v>
      </c>
      <c r="AZ1813" s="119">
        <v>393.39425497880012</v>
      </c>
      <c r="BA1813" s="119"/>
    </row>
    <row r="1814" spans="1:53" x14ac:dyDescent="0.25">
      <c r="A1814" s="191" t="s">
        <v>3226</v>
      </c>
      <c r="B1814" s="181">
        <v>5</v>
      </c>
      <c r="C1814" s="182" t="s">
        <v>3227</v>
      </c>
      <c r="D1814" s="31"/>
      <c r="E1814" s="32"/>
      <c r="F1814" s="160">
        <v>17844</v>
      </c>
      <c r="G1814" s="109">
        <v>6137</v>
      </c>
      <c r="H1814" s="110">
        <v>6528</v>
      </c>
      <c r="I1814" s="110">
        <v>6510</v>
      </c>
      <c r="J1814" s="110">
        <v>6484</v>
      </c>
      <c r="K1814" s="110">
        <v>6363</v>
      </c>
      <c r="L1814" s="110">
        <v>5078</v>
      </c>
      <c r="M1814" s="111"/>
      <c r="N1814" s="112">
        <v>0.1520643867914129</v>
      </c>
      <c r="O1814" s="112">
        <v>0.16545174766297513</v>
      </c>
      <c r="P1814" s="113">
        <v>0.18975621066271472</v>
      </c>
      <c r="Q1814" s="113">
        <v>0.19210804433016729</v>
      </c>
      <c r="R1814" s="113">
        <v>0.19847542531510812</v>
      </c>
      <c r="S1814" s="207">
        <v>0.22457505290840307</v>
      </c>
      <c r="T1814" s="113">
        <v>0.24231616306672996</v>
      </c>
      <c r="U1814" s="111"/>
      <c r="V1814" s="114">
        <v>66.153264800000002</v>
      </c>
      <c r="W1814" s="114">
        <v>69.17</v>
      </c>
      <c r="X1814" s="115">
        <v>69.015865844880651</v>
      </c>
      <c r="Y1814" s="115">
        <v>69.506736394928595</v>
      </c>
      <c r="Z1814" s="115">
        <v>69.795292902154699</v>
      </c>
      <c r="AA1814" s="119">
        <v>70.33114048241714</v>
      </c>
      <c r="AB1814" s="115">
        <v>70.246218735115406</v>
      </c>
      <c r="AC1814" s="115"/>
      <c r="AD1814" s="116">
        <v>7.9114115103539024</v>
      </c>
      <c r="AE1814" s="116">
        <v>7.9631658354527666</v>
      </c>
      <c r="AF1814" s="115">
        <v>7.8962740923112058</v>
      </c>
      <c r="AG1814" s="115">
        <v>7.8853365171624281</v>
      </c>
      <c r="AH1814" s="115">
        <v>7.9052891571826862</v>
      </c>
      <c r="AI1814" s="119">
        <v>12.137499978837241</v>
      </c>
      <c r="AJ1814" s="117">
        <v>16.747572815533982</v>
      </c>
      <c r="AK1814" s="115"/>
      <c r="AL1814" s="118">
        <v>4.7284187537447577</v>
      </c>
      <c r="AM1814" s="118">
        <v>4.860722547076314</v>
      </c>
      <c r="AN1814" s="115">
        <v>4.9048778022404349</v>
      </c>
      <c r="AO1814" s="115">
        <v>5.0260911073108163</v>
      </c>
      <c r="AP1814" s="115">
        <v>5.0322241816693944</v>
      </c>
      <c r="AQ1814" s="119">
        <v>4.6905887924179979</v>
      </c>
      <c r="AR1814" s="115">
        <v>4.2854999999999999</v>
      </c>
      <c r="AS1814" s="115"/>
      <c r="AT1814" s="118">
        <v>133.93433051960022</v>
      </c>
      <c r="AU1814" s="118">
        <v>150.75617357261658</v>
      </c>
      <c r="AV1814" s="119">
        <v>209.72607875595304</v>
      </c>
      <c r="AW1814" s="119">
        <v>211.0251890381744</v>
      </c>
      <c r="AX1814" s="119">
        <v>227.43788352456855</v>
      </c>
      <c r="AY1814" s="119">
        <v>270.09449205231431</v>
      </c>
      <c r="AZ1814" s="119">
        <v>306.64041491044776</v>
      </c>
      <c r="BA1814" s="119"/>
    </row>
    <row r="1815" spans="1:53" s="46" customFormat="1" x14ac:dyDescent="0.25">
      <c r="A1815" s="191" t="s">
        <v>3228</v>
      </c>
      <c r="B1815" s="181">
        <v>6</v>
      </c>
      <c r="C1815" s="182" t="s">
        <v>3229</v>
      </c>
      <c r="D1815" s="31"/>
      <c r="E1815" s="32"/>
      <c r="F1815" s="160"/>
      <c r="G1815" s="109">
        <v>9375</v>
      </c>
      <c r="H1815" s="110">
        <v>10841</v>
      </c>
      <c r="I1815" s="110">
        <v>11156</v>
      </c>
      <c r="J1815" s="110">
        <v>11467</v>
      </c>
      <c r="K1815" s="110">
        <v>12364</v>
      </c>
      <c r="L1815" s="110">
        <v>11714</v>
      </c>
      <c r="M1815" s="111"/>
      <c r="N1815" s="112"/>
      <c r="O1815" s="112">
        <v>0.14650223453080952</v>
      </c>
      <c r="P1815" s="113">
        <v>0.21118446357470899</v>
      </c>
      <c r="Q1815" s="113">
        <v>0.22411878064511662</v>
      </c>
      <c r="R1815" s="113">
        <v>0.23653590998372734</v>
      </c>
      <c r="S1815" s="207">
        <v>0.23943270828668389</v>
      </c>
      <c r="T1815" s="113">
        <v>0.22846953660797323</v>
      </c>
      <c r="U1815" s="111"/>
      <c r="V1815" s="114"/>
      <c r="W1815" s="114">
        <v>69.33</v>
      </c>
      <c r="X1815" s="115">
        <v>72.765709268499819</v>
      </c>
      <c r="Y1815" s="115">
        <v>74.327623366366112</v>
      </c>
      <c r="Z1815" s="115">
        <v>73.909603756006916</v>
      </c>
      <c r="AA1815" s="119">
        <v>77.651097029773609</v>
      </c>
      <c r="AB1815" s="115">
        <v>79.682121007561676</v>
      </c>
      <c r="AC1815" s="115"/>
      <c r="AD1815" s="116"/>
      <c r="AE1815" s="116">
        <v>8.197242427987959</v>
      </c>
      <c r="AF1815" s="115">
        <v>8.1359418783979045</v>
      </c>
      <c r="AG1815" s="115">
        <v>8.1259185281858493</v>
      </c>
      <c r="AH1815" s="115">
        <v>8.144203412710775</v>
      </c>
      <c r="AI1815" s="119">
        <v>13.306875630234117</v>
      </c>
      <c r="AJ1815" s="117">
        <v>17.077464788732392</v>
      </c>
      <c r="AK1815" s="115"/>
      <c r="AL1815" s="118"/>
      <c r="AM1815" s="118">
        <v>3.9742235116804823</v>
      </c>
      <c r="AN1815" s="115">
        <v>4.1524137668347905</v>
      </c>
      <c r="AO1815" s="115">
        <v>4.3378588599752161</v>
      </c>
      <c r="AP1815" s="115">
        <v>4.4361237116386807</v>
      </c>
      <c r="AQ1815" s="119">
        <v>4.0883060122985597</v>
      </c>
      <c r="AR1815" s="115">
        <v>3.8382999999999998</v>
      </c>
      <c r="AS1815" s="115"/>
      <c r="AT1815" s="118"/>
      <c r="AU1815" s="118">
        <v>128.63999414227987</v>
      </c>
      <c r="AV1815" s="119">
        <v>286.20092538157996</v>
      </c>
      <c r="AW1815" s="119">
        <v>315.08312472743268</v>
      </c>
      <c r="AX1815" s="119">
        <v>360.46347038691857</v>
      </c>
      <c r="AY1815" s="119">
        <v>298.3056970305006</v>
      </c>
      <c r="AZ1815" s="119">
        <v>241.01846431755956</v>
      </c>
      <c r="BA1815" s="119"/>
    </row>
    <row r="1816" spans="1:53" x14ac:dyDescent="0.25">
      <c r="A1816" s="191"/>
      <c r="B1816" s="183"/>
      <c r="C1816" s="182"/>
      <c r="D1816" s="31"/>
      <c r="E1816" s="32"/>
      <c r="F1816" s="160"/>
      <c r="G1816" s="109"/>
      <c r="H1816" s="110"/>
      <c r="I1816" s="110"/>
      <c r="J1816" s="110"/>
      <c r="K1816" s="110"/>
      <c r="L1816" s="110" t="s">
        <v>15</v>
      </c>
      <c r="M1816" s="111"/>
      <c r="N1816" s="112"/>
      <c r="O1816" s="112"/>
      <c r="P1816" s="113"/>
      <c r="Q1816" s="113"/>
      <c r="R1816" s="113"/>
      <c r="S1816" s="207"/>
      <c r="T1816" s="113"/>
      <c r="U1816" s="111"/>
      <c r="V1816" s="114"/>
      <c r="W1816" s="114"/>
      <c r="X1816" s="115"/>
      <c r="Y1816" s="115"/>
      <c r="Z1816" s="115"/>
      <c r="AA1816" s="119"/>
      <c r="AB1816" s="115"/>
      <c r="AC1816" s="115"/>
      <c r="AD1816" s="116"/>
      <c r="AE1816" s="116"/>
      <c r="AF1816" s="115"/>
      <c r="AG1816" s="115"/>
      <c r="AH1816" s="115"/>
      <c r="AI1816" s="119"/>
      <c r="AJ1816" s="120"/>
      <c r="AK1816" s="115"/>
      <c r="AL1816" s="118"/>
      <c r="AM1816" s="118"/>
      <c r="AN1816" s="115"/>
      <c r="AO1816" s="115"/>
      <c r="AP1816" s="115"/>
      <c r="AQ1816" s="119"/>
      <c r="AR1816" s="115"/>
      <c r="AS1816" s="115"/>
      <c r="AT1816" s="118"/>
      <c r="AU1816" s="118"/>
      <c r="AV1816" s="119"/>
      <c r="AW1816" s="119"/>
      <c r="AX1816" s="119"/>
      <c r="AY1816" s="119"/>
      <c r="AZ1816" s="119"/>
      <c r="BA1816" s="119"/>
    </row>
    <row r="1817" spans="1:53" x14ac:dyDescent="0.25">
      <c r="A1817" s="210" t="s">
        <v>3230</v>
      </c>
      <c r="B1817" s="211"/>
      <c r="C1817" s="179" t="s">
        <v>3231</v>
      </c>
      <c r="D1817" s="31"/>
      <c r="E1817" s="32"/>
      <c r="F1817" s="159"/>
      <c r="G1817" s="97"/>
      <c r="H1817" s="98"/>
      <c r="I1817" s="98"/>
      <c r="J1817" s="98"/>
      <c r="K1817" s="98">
        <v>11866</v>
      </c>
      <c r="L1817" s="98">
        <v>7780</v>
      </c>
      <c r="M1817" s="121"/>
      <c r="N1817" s="100"/>
      <c r="O1817" s="100"/>
      <c r="P1817" s="101"/>
      <c r="Q1817" s="101"/>
      <c r="R1817" s="101"/>
      <c r="S1817" s="206">
        <v>0.34562547651213843</v>
      </c>
      <c r="T1817" s="113">
        <v>0.40710038191161646</v>
      </c>
      <c r="U1817" s="121"/>
      <c r="V1817" s="102"/>
      <c r="W1817" s="102"/>
      <c r="X1817" s="103"/>
      <c r="Y1817" s="103"/>
      <c r="Z1817" s="103"/>
      <c r="AA1817" s="107">
        <v>76.535537078322292</v>
      </c>
      <c r="AB1817" s="103">
        <v>77.528013296981015</v>
      </c>
      <c r="AC1817" s="103"/>
      <c r="AD1817" s="104"/>
      <c r="AE1817" s="104"/>
      <c r="AF1817" s="103"/>
      <c r="AG1817" s="103"/>
      <c r="AH1817" s="103"/>
      <c r="AI1817" s="107">
        <v>21.604456681944207</v>
      </c>
      <c r="AJ1817" s="105">
        <v>28.01047120418848</v>
      </c>
      <c r="AK1817" s="103"/>
      <c r="AL1817" s="106"/>
      <c r="AM1817" s="106"/>
      <c r="AN1817" s="103"/>
      <c r="AO1817" s="103"/>
      <c r="AP1817" s="103"/>
      <c r="AQ1817" s="107">
        <v>6.0698169666960808</v>
      </c>
      <c r="AR1817" s="103">
        <v>5.8923453274657005</v>
      </c>
      <c r="AS1817" s="103"/>
      <c r="AT1817" s="106"/>
      <c r="AU1817" s="106"/>
      <c r="AV1817" s="107"/>
      <c r="AW1817" s="107"/>
      <c r="AX1817" s="107"/>
      <c r="AY1817" s="107">
        <v>499.88601131693474</v>
      </c>
      <c r="AZ1817" s="107">
        <v>703.62029662869838</v>
      </c>
      <c r="BA1817" s="107"/>
    </row>
    <row r="1818" spans="1:53" x14ac:dyDescent="0.25">
      <c r="A1818" s="185" t="s">
        <v>3232</v>
      </c>
      <c r="B1818" s="186">
        <v>1</v>
      </c>
      <c r="C1818" s="197" t="s">
        <v>3231</v>
      </c>
      <c r="D1818" s="31"/>
      <c r="E1818" s="32"/>
      <c r="F1818" s="160">
        <v>10536</v>
      </c>
      <c r="G1818" s="109">
        <v>5638</v>
      </c>
      <c r="H1818" s="110">
        <v>6116</v>
      </c>
      <c r="I1818" s="110">
        <v>6143</v>
      </c>
      <c r="J1818" s="110">
        <v>6159</v>
      </c>
      <c r="K1818" s="110">
        <v>4236</v>
      </c>
      <c r="L1818" s="110">
        <v>3666</v>
      </c>
      <c r="M1818" s="111"/>
      <c r="N1818" s="112">
        <v>0.22818416198418226</v>
      </c>
      <c r="O1818" s="112">
        <v>0.26936329633345713</v>
      </c>
      <c r="P1818" s="113">
        <v>0.31568746226259153</v>
      </c>
      <c r="Q1818" s="113">
        <v>0.32180963885150343</v>
      </c>
      <c r="R1818" s="113">
        <v>0.33654846160884777</v>
      </c>
      <c r="S1818" s="207">
        <v>0.41238179864759461</v>
      </c>
      <c r="T1818" s="113">
        <v>0.47186214450618691</v>
      </c>
      <c r="U1818" s="111"/>
      <c r="V1818" s="114">
        <v>67.150184600000003</v>
      </c>
      <c r="W1818" s="114">
        <v>70.88</v>
      </c>
      <c r="X1818" s="115">
        <v>72.07328584960085</v>
      </c>
      <c r="Y1818" s="115">
        <v>72.88460457516841</v>
      </c>
      <c r="Z1818" s="115">
        <v>73.602850366669344</v>
      </c>
      <c r="AA1818" s="119">
        <v>75.412957793010719</v>
      </c>
      <c r="AB1818" s="115">
        <v>76.451408695052152</v>
      </c>
      <c r="AC1818" s="115"/>
      <c r="AD1818" s="116">
        <v>26.899426978174539</v>
      </c>
      <c r="AE1818" s="116">
        <v>27.060771321774695</v>
      </c>
      <c r="AF1818" s="115">
        <v>26.852236008661666</v>
      </c>
      <c r="AG1818" s="115">
        <v>26.818138068449208</v>
      </c>
      <c r="AH1818" s="115">
        <v>26.880340514351253</v>
      </c>
      <c r="AI1818" s="119">
        <v>31.125377080614044</v>
      </c>
      <c r="AJ1818" s="128">
        <v>35.770234986945169</v>
      </c>
      <c r="AK1818" s="115"/>
      <c r="AL1818" s="118">
        <v>8.7240201718300643</v>
      </c>
      <c r="AM1818" s="118">
        <v>8.8724825882138401</v>
      </c>
      <c r="AN1818" s="115">
        <v>7.697530986799479</v>
      </c>
      <c r="AO1818" s="115">
        <v>7.8516739164086697</v>
      </c>
      <c r="AP1818" s="115">
        <v>7.8744932555596066</v>
      </c>
      <c r="AQ1818" s="119">
        <v>7.2915512599838621</v>
      </c>
      <c r="AR1818" s="115">
        <v>6.9199000000000002</v>
      </c>
      <c r="AS1818" s="115"/>
      <c r="AT1818" s="118">
        <v>150.11149129442984</v>
      </c>
      <c r="AU1818" s="118">
        <v>206.61220130368324</v>
      </c>
      <c r="AV1818" s="119">
        <v>330.99507850621092</v>
      </c>
      <c r="AW1818" s="119">
        <v>339.48192318936594</v>
      </c>
      <c r="AX1818" s="119">
        <v>377.07475574361661</v>
      </c>
      <c r="AY1818" s="119">
        <v>628.01243634810089</v>
      </c>
      <c r="AZ1818" s="119">
        <v>875.94743810748662</v>
      </c>
      <c r="BA1818" s="119"/>
    </row>
    <row r="1819" spans="1:53" x14ac:dyDescent="0.25">
      <c r="A1819" s="185" t="s">
        <v>3233</v>
      </c>
      <c r="B1819" s="186">
        <v>2</v>
      </c>
      <c r="C1819" s="197" t="s">
        <v>3234</v>
      </c>
      <c r="D1819" s="31"/>
      <c r="E1819" s="32"/>
      <c r="F1819" s="161"/>
      <c r="G1819" s="108"/>
      <c r="H1819" s="108"/>
      <c r="I1819" s="108"/>
      <c r="J1819" s="108"/>
      <c r="K1819" s="110">
        <v>729</v>
      </c>
      <c r="L1819" s="110">
        <v>520</v>
      </c>
      <c r="M1819" s="108"/>
      <c r="N1819" s="108"/>
      <c r="O1819" s="108"/>
      <c r="P1819" s="108"/>
      <c r="Q1819" s="108"/>
      <c r="R1819" s="108"/>
      <c r="S1819" s="207">
        <v>0.30420450826097262</v>
      </c>
      <c r="T1819" s="113">
        <v>0.340232780882885</v>
      </c>
      <c r="U1819" s="108"/>
      <c r="V1819" s="122"/>
      <c r="W1819" s="122"/>
      <c r="X1819" s="122"/>
      <c r="Y1819" s="122"/>
      <c r="Z1819" s="122"/>
      <c r="AA1819" s="119">
        <v>76.320994546859595</v>
      </c>
      <c r="AB1819" s="122">
        <v>77.762035577012711</v>
      </c>
      <c r="AC1819" s="122"/>
      <c r="AD1819" s="122"/>
      <c r="AE1819" s="122"/>
      <c r="AF1819" s="122"/>
      <c r="AG1819" s="122"/>
      <c r="AH1819" s="122"/>
      <c r="AI1819" s="119">
        <v>12.622234666590854</v>
      </c>
      <c r="AJ1819" s="128">
        <v>13.157894736842104</v>
      </c>
      <c r="AK1819" s="122"/>
      <c r="AL1819" s="122"/>
      <c r="AM1819" s="122"/>
      <c r="AN1819" s="122"/>
      <c r="AO1819" s="122"/>
      <c r="AP1819" s="122"/>
      <c r="AQ1819" s="119">
        <v>6.4305968712828241</v>
      </c>
      <c r="AR1819" s="115">
        <v>6.2245999999999997</v>
      </c>
      <c r="AS1819" s="122"/>
      <c r="AT1819" s="119"/>
      <c r="AU1819" s="119"/>
      <c r="AV1819" s="119"/>
      <c r="AW1819" s="119"/>
      <c r="AX1819" s="119"/>
      <c r="AY1819" s="119">
        <v>434.87808902415497</v>
      </c>
      <c r="AZ1819" s="119">
        <v>580.24169222287867</v>
      </c>
      <c r="BA1819" s="119"/>
    </row>
    <row r="1820" spans="1:53" x14ac:dyDescent="0.25">
      <c r="A1820" s="185" t="s">
        <v>3235</v>
      </c>
      <c r="B1820" s="186">
        <v>3</v>
      </c>
      <c r="C1820" s="197" t="s">
        <v>3236</v>
      </c>
      <c r="D1820" s="31"/>
      <c r="E1820" s="32"/>
      <c r="F1820" s="160"/>
      <c r="G1820" s="109">
        <v>3896</v>
      </c>
      <c r="H1820" s="110">
        <v>4661</v>
      </c>
      <c r="I1820" s="110">
        <v>4854</v>
      </c>
      <c r="J1820" s="110">
        <v>5050</v>
      </c>
      <c r="K1820" s="110">
        <v>5679</v>
      </c>
      <c r="L1820" s="110">
        <v>2317</v>
      </c>
      <c r="M1820" s="111"/>
      <c r="N1820" s="112"/>
      <c r="O1820" s="112">
        <v>0.16399309921358957</v>
      </c>
      <c r="P1820" s="113">
        <v>0.25131031831349404</v>
      </c>
      <c r="Q1820" s="113">
        <v>0.26426610025274216</v>
      </c>
      <c r="R1820" s="113">
        <v>0.27868389205900407</v>
      </c>
      <c r="S1820" s="207">
        <v>0.28056887176259721</v>
      </c>
      <c r="T1820" s="113">
        <v>0.26822232102982518</v>
      </c>
      <c r="U1820" s="111"/>
      <c r="V1820" s="114"/>
      <c r="W1820" s="114">
        <v>70.790000000000006</v>
      </c>
      <c r="X1820" s="115">
        <v>73.668759566260874</v>
      </c>
      <c r="Y1820" s="115">
        <v>74.966630173365971</v>
      </c>
      <c r="Z1820" s="115">
        <v>74.627256624258038</v>
      </c>
      <c r="AA1820" s="119">
        <v>77.800684721617245</v>
      </c>
      <c r="AB1820" s="115">
        <v>79.533684780308846</v>
      </c>
      <c r="AC1820" s="115"/>
      <c r="AD1820" s="116"/>
      <c r="AE1820" s="116">
        <v>10.291698359093228</v>
      </c>
      <c r="AF1820" s="115">
        <v>10.243119800627612</v>
      </c>
      <c r="AG1820" s="115">
        <v>10.235176643387524</v>
      </c>
      <c r="AH1820" s="115">
        <v>10.249666779901329</v>
      </c>
      <c r="AI1820" s="119">
        <v>14.539743311009488</v>
      </c>
      <c r="AJ1820" s="128">
        <v>17.672413793103448</v>
      </c>
      <c r="AK1820" s="115"/>
      <c r="AL1820" s="118"/>
      <c r="AM1820" s="118">
        <v>4.4109931480284414</v>
      </c>
      <c r="AN1820" s="115">
        <v>5.6677268241519361</v>
      </c>
      <c r="AO1820" s="115">
        <v>5.8615231909845784</v>
      </c>
      <c r="AP1820" s="115">
        <v>6.0030816236972031</v>
      </c>
      <c r="AQ1820" s="119">
        <v>5.1747557140203995</v>
      </c>
      <c r="AR1820" s="115">
        <v>4.4067999999999996</v>
      </c>
      <c r="AS1820" s="115"/>
      <c r="AT1820" s="118"/>
      <c r="AU1820" s="118">
        <v>138.55522877395825</v>
      </c>
      <c r="AV1820" s="119">
        <v>323.76796161146007</v>
      </c>
      <c r="AW1820" s="119">
        <v>354.27470563004323</v>
      </c>
      <c r="AX1820" s="119">
        <v>405.32999921381946</v>
      </c>
      <c r="AY1820" s="119">
        <v>367.80643002781653</v>
      </c>
      <c r="AZ1820" s="119">
        <v>325.55640910217625</v>
      </c>
      <c r="BA1820" s="119"/>
    </row>
    <row r="1821" spans="1:53" x14ac:dyDescent="0.25">
      <c r="A1821" s="185" t="s">
        <v>3237</v>
      </c>
      <c r="B1821" s="186">
        <v>4</v>
      </c>
      <c r="C1821" s="197" t="s">
        <v>3238</v>
      </c>
      <c r="D1821" s="31"/>
      <c r="E1821" s="32"/>
      <c r="F1821" s="161"/>
      <c r="G1821" s="108"/>
      <c r="H1821" s="108"/>
      <c r="I1821" s="108"/>
      <c r="J1821" s="108"/>
      <c r="K1821" s="110">
        <v>1222</v>
      </c>
      <c r="L1821" s="110">
        <v>1277</v>
      </c>
      <c r="M1821" s="108"/>
      <c r="N1821" s="108"/>
      <c r="O1821" s="108"/>
      <c r="P1821" s="108"/>
      <c r="Q1821" s="108"/>
      <c r="R1821" s="108"/>
      <c r="S1821" s="207">
        <v>0.39571559297477366</v>
      </c>
      <c r="T1821" s="113">
        <v>0.44117910404073613</v>
      </c>
      <c r="U1821" s="108"/>
      <c r="V1821" s="122"/>
      <c r="W1821" s="122"/>
      <c r="X1821" s="122"/>
      <c r="Y1821" s="122"/>
      <c r="Z1821" s="122"/>
      <c r="AA1821" s="119">
        <v>74.675368413628362</v>
      </c>
      <c r="AB1821" s="122">
        <v>76.085337852113184</v>
      </c>
      <c r="AC1821" s="122"/>
      <c r="AD1821" s="122"/>
      <c r="AE1821" s="122"/>
      <c r="AF1821" s="122"/>
      <c r="AG1821" s="122"/>
      <c r="AH1821" s="122"/>
      <c r="AI1821" s="119">
        <v>26.790977364403652</v>
      </c>
      <c r="AJ1821" s="128">
        <v>27.927927927927925</v>
      </c>
      <c r="AK1821" s="122"/>
      <c r="AL1821" s="122"/>
      <c r="AM1821" s="122"/>
      <c r="AN1821" s="122"/>
      <c r="AO1821" s="122"/>
      <c r="AP1821" s="122"/>
      <c r="AQ1821" s="119">
        <v>5.7791277990483119</v>
      </c>
      <c r="AR1821" s="115">
        <v>5.5940000000000003</v>
      </c>
      <c r="AS1821" s="122"/>
      <c r="AT1821" s="119"/>
      <c r="AU1821" s="119"/>
      <c r="AV1821" s="119"/>
      <c r="AW1821" s="119"/>
      <c r="AX1821" s="119"/>
      <c r="AY1821" s="119">
        <v>708.33705964780142</v>
      </c>
      <c r="AZ1821" s="119">
        <v>945.10784637712425</v>
      </c>
      <c r="BA1821" s="119"/>
    </row>
    <row r="1822" spans="1:53" x14ac:dyDescent="0.25">
      <c r="A1822" s="184"/>
      <c r="B1822" s="183"/>
      <c r="C1822" s="182"/>
      <c r="D1822" s="31"/>
      <c r="E1822" s="32"/>
      <c r="F1822" s="161"/>
      <c r="G1822" s="108"/>
      <c r="H1822" s="108"/>
      <c r="I1822" s="108"/>
      <c r="J1822" s="108"/>
      <c r="K1822" s="108"/>
      <c r="L1822" s="108" t="s">
        <v>15</v>
      </c>
      <c r="M1822" s="108"/>
      <c r="N1822" s="108"/>
      <c r="O1822" s="108"/>
      <c r="P1822" s="108"/>
      <c r="Q1822" s="108"/>
      <c r="R1822" s="108"/>
      <c r="S1822" s="207"/>
      <c r="T1822" s="113"/>
      <c r="U1822" s="108"/>
      <c r="V1822" s="122"/>
      <c r="W1822" s="122"/>
      <c r="X1822" s="122"/>
      <c r="Y1822" s="122"/>
      <c r="Z1822" s="122"/>
      <c r="AA1822" s="119"/>
      <c r="AB1822" s="122"/>
      <c r="AC1822" s="122"/>
      <c r="AD1822" s="122"/>
      <c r="AE1822" s="122"/>
      <c r="AF1822" s="122"/>
      <c r="AG1822" s="122"/>
      <c r="AH1822" s="122"/>
      <c r="AI1822" s="119"/>
      <c r="AJ1822" s="117"/>
      <c r="AK1822" s="122"/>
      <c r="AL1822" s="122"/>
      <c r="AM1822" s="122"/>
      <c r="AN1822" s="122"/>
      <c r="AO1822" s="122"/>
      <c r="AP1822" s="122"/>
      <c r="AQ1822" s="119"/>
      <c r="AR1822" s="122"/>
      <c r="AS1822" s="122"/>
      <c r="AT1822" s="119"/>
      <c r="AU1822" s="119"/>
      <c r="AV1822" s="119"/>
      <c r="AW1822" s="119"/>
      <c r="AX1822" s="119"/>
      <c r="AY1822" s="119"/>
      <c r="AZ1822" s="119"/>
      <c r="BA1822" s="119"/>
    </row>
    <row r="1823" spans="1:53" x14ac:dyDescent="0.25">
      <c r="A1823" s="170" t="s">
        <v>3239</v>
      </c>
      <c r="B1823" s="171" t="s">
        <v>3240</v>
      </c>
      <c r="C1823" s="176"/>
      <c r="D1823" s="31"/>
      <c r="E1823" s="32"/>
      <c r="F1823" s="164">
        <v>102174</v>
      </c>
      <c r="G1823" s="131">
        <v>109555</v>
      </c>
      <c r="H1823" s="124">
        <v>121183</v>
      </c>
      <c r="I1823" s="124">
        <v>124404</v>
      </c>
      <c r="J1823" s="124">
        <v>127639</v>
      </c>
      <c r="K1823" s="124">
        <v>137316</v>
      </c>
      <c r="L1823" s="124">
        <v>141070</v>
      </c>
      <c r="M1823" s="72"/>
      <c r="N1823" s="73">
        <v>0.3332</v>
      </c>
      <c r="O1823" s="73">
        <v>0.40833459260911209</v>
      </c>
      <c r="P1823" s="91">
        <v>0.53055807126846288</v>
      </c>
      <c r="Q1823" s="91">
        <v>0.53060837258731719</v>
      </c>
      <c r="R1823" s="91">
        <v>0.55841564555739409</v>
      </c>
      <c r="S1823" s="205">
        <v>0.56767080129833436</v>
      </c>
      <c r="T1823" s="91">
        <v>0.56188042178658537</v>
      </c>
      <c r="U1823" s="72"/>
      <c r="V1823" s="75">
        <v>72.116089055094406</v>
      </c>
      <c r="W1823" s="75">
        <v>71.64</v>
      </c>
      <c r="X1823" s="92">
        <v>71.885483618430513</v>
      </c>
      <c r="Y1823" s="92">
        <v>72.14545475065637</v>
      </c>
      <c r="Z1823" s="92">
        <v>72.366239031941305</v>
      </c>
      <c r="AA1823" s="95">
        <v>72.900179126322172</v>
      </c>
      <c r="AB1823" s="92">
        <v>73.718618779305686</v>
      </c>
      <c r="AC1823" s="93"/>
      <c r="AD1823" s="78">
        <v>59.917909054462605</v>
      </c>
      <c r="AE1823" s="78">
        <v>62.801143323805633</v>
      </c>
      <c r="AF1823" s="92">
        <v>74.395604395604394</v>
      </c>
      <c r="AG1823" s="92">
        <v>61.661983139301491</v>
      </c>
      <c r="AH1823" s="92">
        <v>61.661983139301491</v>
      </c>
      <c r="AI1823" s="95">
        <v>65.080388756017953</v>
      </c>
      <c r="AJ1823" s="94">
        <v>63.758325404376784</v>
      </c>
      <c r="AK1823" s="93"/>
      <c r="AL1823" s="80">
        <v>9.1789994502184147</v>
      </c>
      <c r="AM1823" s="80">
        <v>8.5629000000000008</v>
      </c>
      <c r="AN1823" s="92">
        <v>9.8239522389707901</v>
      </c>
      <c r="AO1823" s="92">
        <v>8.7321000000000009</v>
      </c>
      <c r="AP1823" s="92">
        <v>8.9425000000000008</v>
      </c>
      <c r="AQ1823" s="95">
        <v>8.894307616693375</v>
      </c>
      <c r="AR1823" s="92">
        <v>8.726031098678952</v>
      </c>
      <c r="AS1823" s="93"/>
      <c r="AT1823" s="80">
        <v>288.77278615770837</v>
      </c>
      <c r="AU1823" s="80">
        <v>429.77720354992977</v>
      </c>
      <c r="AV1823" s="95">
        <v>761.61593469279774</v>
      </c>
      <c r="AW1823" s="95">
        <v>889.18837964263264</v>
      </c>
      <c r="AX1823" s="95">
        <v>1011.2977951624122</v>
      </c>
      <c r="AY1823" s="95">
        <v>1025.5691555446647</v>
      </c>
      <c r="AZ1823" s="95">
        <v>1000.6915</v>
      </c>
      <c r="BA1823" s="96"/>
    </row>
    <row r="1824" spans="1:53" x14ac:dyDescent="0.25">
      <c r="A1824" s="177" t="s">
        <v>3241</v>
      </c>
      <c r="B1824" s="178"/>
      <c r="C1824" s="179" t="s">
        <v>3242</v>
      </c>
      <c r="D1824" s="31"/>
      <c r="E1824" s="32"/>
      <c r="F1824" s="159">
        <v>69438</v>
      </c>
      <c r="G1824" s="97">
        <v>78523</v>
      </c>
      <c r="H1824" s="98">
        <v>87067</v>
      </c>
      <c r="I1824" s="98">
        <v>89520</v>
      </c>
      <c r="J1824" s="98">
        <v>91988</v>
      </c>
      <c r="K1824" s="98">
        <v>99405</v>
      </c>
      <c r="L1824" s="98">
        <v>111474</v>
      </c>
      <c r="M1824" s="121"/>
      <c r="N1824" s="100">
        <v>0.36571703127400379</v>
      </c>
      <c r="O1824" s="100">
        <v>0.43151386773836309</v>
      </c>
      <c r="P1824" s="101">
        <v>0.52874935511915988</v>
      </c>
      <c r="Q1824" s="101">
        <v>0.55156383990892999</v>
      </c>
      <c r="R1824" s="101">
        <v>0.57551049418051337</v>
      </c>
      <c r="S1824" s="206">
        <v>0.57381346490723162</v>
      </c>
      <c r="T1824" s="101">
        <v>0.5550445501602923</v>
      </c>
      <c r="U1824" s="121"/>
      <c r="V1824" s="102">
        <v>71.283033573898294</v>
      </c>
      <c r="W1824" s="102">
        <v>71.31</v>
      </c>
      <c r="X1824" s="103">
        <v>71.03179396464418</v>
      </c>
      <c r="Y1824" s="103">
        <v>71.016173003864637</v>
      </c>
      <c r="Z1824" s="103">
        <v>70.985960466219112</v>
      </c>
      <c r="AA1824" s="107">
        <v>71.175525938630599</v>
      </c>
      <c r="AB1824" s="103">
        <v>71.420583944792497</v>
      </c>
      <c r="AC1824" s="103"/>
      <c r="AD1824" s="104">
        <v>62.889203784369734</v>
      </c>
      <c r="AE1824" s="104">
        <v>64.859903449107378</v>
      </c>
      <c r="AF1824" s="103">
        <v>69.697517775179691</v>
      </c>
      <c r="AG1824" s="103">
        <v>66.333887964503603</v>
      </c>
      <c r="AH1824" s="103">
        <v>66.333887964503603</v>
      </c>
      <c r="AI1824" s="107">
        <v>66.846539300449024</v>
      </c>
      <c r="AJ1824" s="105">
        <v>65.286135693215343</v>
      </c>
      <c r="AK1824" s="103"/>
      <c r="AL1824" s="106">
        <v>9.4360440502719261</v>
      </c>
      <c r="AM1824" s="106">
        <v>9.9794400944829693</v>
      </c>
      <c r="AN1824" s="103">
        <v>10.223882531394214</v>
      </c>
      <c r="AO1824" s="103">
        <v>10.199947980304762</v>
      </c>
      <c r="AP1824" s="103">
        <v>10.194140549851241</v>
      </c>
      <c r="AQ1824" s="107">
        <v>9.7251994435104763</v>
      </c>
      <c r="AR1824" s="103">
        <v>8.9865187254447942</v>
      </c>
      <c r="AS1824" s="103"/>
      <c r="AT1824" s="106">
        <v>299.88875691563351</v>
      </c>
      <c r="AU1824" s="106">
        <v>454.82848368405217</v>
      </c>
      <c r="AV1824" s="107">
        <v>773.65083127392506</v>
      </c>
      <c r="AW1824" s="107">
        <v>895.96041410943599</v>
      </c>
      <c r="AX1824" s="107">
        <v>1014.018686801566</v>
      </c>
      <c r="AY1824" s="107">
        <v>1025.7592509915357</v>
      </c>
      <c r="AZ1824" s="107">
        <v>982.79739949069688</v>
      </c>
      <c r="BA1824" s="107"/>
    </row>
    <row r="1825" spans="1:53" x14ac:dyDescent="0.25">
      <c r="A1825" s="180" t="s">
        <v>3243</v>
      </c>
      <c r="B1825" s="181">
        <v>1</v>
      </c>
      <c r="C1825" s="182" t="s">
        <v>3244</v>
      </c>
      <c r="D1825" s="31"/>
      <c r="E1825" s="32"/>
      <c r="F1825" s="160">
        <v>46804</v>
      </c>
      <c r="G1825" s="109">
        <v>60214</v>
      </c>
      <c r="H1825" s="110">
        <v>67398</v>
      </c>
      <c r="I1825" s="110">
        <v>69565</v>
      </c>
      <c r="J1825" s="110">
        <v>71754</v>
      </c>
      <c r="K1825" s="110">
        <v>78378</v>
      </c>
      <c r="L1825" s="110">
        <v>81925</v>
      </c>
      <c r="M1825" s="111"/>
      <c r="N1825" s="112">
        <v>0.39286626320295059</v>
      </c>
      <c r="O1825" s="112">
        <v>0.45462354708697617</v>
      </c>
      <c r="P1825" s="113">
        <v>0.54387954297003149</v>
      </c>
      <c r="Q1825" s="113">
        <v>0.57053330329418495</v>
      </c>
      <c r="R1825" s="113">
        <v>0.59326318732632977</v>
      </c>
      <c r="S1825" s="207">
        <v>0.58681418766375615</v>
      </c>
      <c r="T1825" s="113">
        <v>0.56962022200619555</v>
      </c>
      <c r="U1825" s="111"/>
      <c r="V1825" s="114">
        <v>72.257538650000001</v>
      </c>
      <c r="W1825" s="114">
        <v>71.34</v>
      </c>
      <c r="X1825" s="115">
        <v>70.556683301491901</v>
      </c>
      <c r="Y1825" s="115">
        <v>70.315768455858958</v>
      </c>
      <c r="Z1825" s="115">
        <v>70.06733016485552</v>
      </c>
      <c r="AA1825" s="119">
        <v>69.752535969135465</v>
      </c>
      <c r="AB1825" s="115">
        <v>69.710231428896918</v>
      </c>
      <c r="AC1825" s="115"/>
      <c r="AD1825" s="116">
        <v>69.891012935186509</v>
      </c>
      <c r="AE1825" s="116">
        <v>70.718954229261087</v>
      </c>
      <c r="AF1825" s="115">
        <v>72.560693558800082</v>
      </c>
      <c r="AG1825" s="115">
        <v>72.214182344428366</v>
      </c>
      <c r="AH1825" s="115">
        <v>72.214182344428366</v>
      </c>
      <c r="AI1825" s="119">
        <v>70.316818265913582</v>
      </c>
      <c r="AJ1825" s="117">
        <v>67.529047250193656</v>
      </c>
      <c r="AK1825" s="115"/>
      <c r="AL1825" s="118">
        <v>10.282703954579333</v>
      </c>
      <c r="AM1825" s="118">
        <v>10.524551313587075</v>
      </c>
      <c r="AN1825" s="115">
        <v>10.78104829590953</v>
      </c>
      <c r="AO1825" s="115">
        <v>10.72759805272343</v>
      </c>
      <c r="AP1825" s="115">
        <v>10.709262695851184</v>
      </c>
      <c r="AQ1825" s="119">
        <v>10.203643240573129</v>
      </c>
      <c r="AR1825" s="115">
        <v>9.5038</v>
      </c>
      <c r="AS1825" s="115"/>
      <c r="AT1825" s="118">
        <v>328.69573070933239</v>
      </c>
      <c r="AU1825" s="118">
        <v>489.95938641486021</v>
      </c>
      <c r="AV1825" s="119">
        <v>805.99966827178309</v>
      </c>
      <c r="AW1825" s="119">
        <v>934.554404364486</v>
      </c>
      <c r="AX1825" s="119">
        <v>1053.0300229493132</v>
      </c>
      <c r="AY1825" s="119">
        <v>1070.2210707700724</v>
      </c>
      <c r="AZ1825" s="119">
        <v>1045.0987032683356</v>
      </c>
      <c r="BA1825" s="119"/>
    </row>
    <row r="1826" spans="1:53" x14ac:dyDescent="0.25">
      <c r="A1826" s="180" t="s">
        <v>3245</v>
      </c>
      <c r="B1826" s="181">
        <v>2</v>
      </c>
      <c r="C1826" s="182" t="s">
        <v>3246</v>
      </c>
      <c r="D1826" s="31"/>
      <c r="E1826" s="32"/>
      <c r="F1826" s="160">
        <v>8929</v>
      </c>
      <c r="G1826" s="109">
        <v>8038</v>
      </c>
      <c r="H1826" s="110">
        <v>8947</v>
      </c>
      <c r="I1826" s="110">
        <v>9181</v>
      </c>
      <c r="J1826" s="110">
        <v>9415</v>
      </c>
      <c r="K1826" s="110">
        <v>10110</v>
      </c>
      <c r="L1826" s="110">
        <v>11570</v>
      </c>
      <c r="M1826" s="111"/>
      <c r="N1826" s="112">
        <v>0.30442044572449573</v>
      </c>
      <c r="O1826" s="112">
        <v>0.37359664988410346</v>
      </c>
      <c r="P1826" s="113">
        <v>0.48692099833497976</v>
      </c>
      <c r="Q1826" s="113">
        <v>0.51954055950724731</v>
      </c>
      <c r="R1826" s="113">
        <v>0.54746141700470374</v>
      </c>
      <c r="S1826" s="207">
        <v>0.53484216817005614</v>
      </c>
      <c r="T1826" s="113">
        <v>0.50457457994889621</v>
      </c>
      <c r="U1826" s="111"/>
      <c r="V1826" s="114">
        <v>69.638764250000008</v>
      </c>
      <c r="W1826" s="114">
        <v>71.37</v>
      </c>
      <c r="X1826" s="115">
        <v>71.709264644429737</v>
      </c>
      <c r="Y1826" s="115">
        <v>72.047317820090058</v>
      </c>
      <c r="Z1826" s="115">
        <v>72.323542853948823</v>
      </c>
      <c r="AA1826" s="119">
        <v>73.23372170207341</v>
      </c>
      <c r="AB1826" s="115">
        <v>73.806564406165293</v>
      </c>
      <c r="AC1826" s="115"/>
      <c r="AD1826" s="116">
        <v>45.137077181293414</v>
      </c>
      <c r="AE1826" s="116">
        <v>45.531507564982732</v>
      </c>
      <c r="AF1826" s="115">
        <v>46.4089102934186</v>
      </c>
      <c r="AG1826" s="115">
        <v>45.11240951058447</v>
      </c>
      <c r="AH1826" s="115">
        <v>45.092540109075657</v>
      </c>
      <c r="AI1826" s="119">
        <v>50.777544058846161</v>
      </c>
      <c r="AJ1826" s="117">
        <v>56.473829201101935</v>
      </c>
      <c r="AK1826" s="115"/>
      <c r="AL1826" s="118">
        <v>8.5524053486997644</v>
      </c>
      <c r="AM1826" s="118">
        <v>9.0017671792407494</v>
      </c>
      <c r="AN1826" s="115">
        <v>9.1501547036787514</v>
      </c>
      <c r="AO1826" s="115">
        <v>9.1994567109295193</v>
      </c>
      <c r="AP1826" s="115">
        <v>9.1909488326466562</v>
      </c>
      <c r="AQ1826" s="119">
        <v>8.5289454356398124</v>
      </c>
      <c r="AR1826" s="115">
        <v>7.6383999999999999</v>
      </c>
      <c r="AS1826" s="115"/>
      <c r="AT1826" s="118">
        <v>236.7556316422727</v>
      </c>
      <c r="AU1826" s="118">
        <v>381.10559188761295</v>
      </c>
      <c r="AV1826" s="119">
        <v>780.82322263408196</v>
      </c>
      <c r="AW1826" s="119">
        <v>944.25965496346612</v>
      </c>
      <c r="AX1826" s="119">
        <v>1093.5056958576483</v>
      </c>
      <c r="AY1826" s="119">
        <v>991.37704994362139</v>
      </c>
      <c r="AZ1826" s="119">
        <v>842.8666298576876</v>
      </c>
      <c r="BA1826" s="119"/>
    </row>
    <row r="1827" spans="1:53" x14ac:dyDescent="0.25">
      <c r="A1827" s="180" t="s">
        <v>3247</v>
      </c>
      <c r="B1827" s="181">
        <v>3</v>
      </c>
      <c r="C1827" s="182" t="s">
        <v>3248</v>
      </c>
      <c r="D1827" s="31"/>
      <c r="E1827" s="32"/>
      <c r="F1827" s="160">
        <v>6710</v>
      </c>
      <c r="G1827" s="109">
        <v>5491</v>
      </c>
      <c r="H1827" s="110">
        <v>5732</v>
      </c>
      <c r="I1827" s="110">
        <v>5757</v>
      </c>
      <c r="J1827" s="110">
        <v>5779</v>
      </c>
      <c r="K1827" s="110">
        <v>5826</v>
      </c>
      <c r="L1827" s="110">
        <v>12644</v>
      </c>
      <c r="M1827" s="111"/>
      <c r="N1827" s="112">
        <v>0.29805286389202518</v>
      </c>
      <c r="O1827" s="112">
        <v>0.33385976803520773</v>
      </c>
      <c r="P1827" s="113">
        <v>0.40103597195360341</v>
      </c>
      <c r="Q1827" s="113">
        <v>0.42192880205976446</v>
      </c>
      <c r="R1827" s="113">
        <v>0.44156518721772053</v>
      </c>
      <c r="S1827" s="207">
        <v>0.47545238792780858</v>
      </c>
      <c r="T1827" s="113">
        <v>0.50272611011565171</v>
      </c>
      <c r="U1827" s="111"/>
      <c r="V1827" s="114">
        <v>68.87247515</v>
      </c>
      <c r="W1827" s="114">
        <v>70.819999999999993</v>
      </c>
      <c r="X1827" s="115">
        <v>71.714145920745992</v>
      </c>
      <c r="Y1827" s="115">
        <v>72.17289826154078</v>
      </c>
      <c r="Z1827" s="115">
        <v>72.613296511410226</v>
      </c>
      <c r="AA1827" s="119">
        <v>73.747125843054164</v>
      </c>
      <c r="AB1827" s="115">
        <v>74.470522468967332</v>
      </c>
      <c r="AC1827" s="115"/>
      <c r="AD1827" s="116">
        <v>45.096047569235012</v>
      </c>
      <c r="AE1827" s="116">
        <v>45.503475322662581</v>
      </c>
      <c r="AF1827" s="115">
        <v>46.40979044766425</v>
      </c>
      <c r="AG1827" s="115">
        <v>45.07056704320344</v>
      </c>
      <c r="AH1827" s="115">
        <v>45.050042900151972</v>
      </c>
      <c r="AI1827" s="119">
        <v>51.553896962446515</v>
      </c>
      <c r="AJ1827" s="117">
        <v>58.124318429661933</v>
      </c>
      <c r="AK1827" s="115"/>
      <c r="AL1827" s="118">
        <v>7.2200475059382425</v>
      </c>
      <c r="AM1827" s="118">
        <v>7.6862741171749587</v>
      </c>
      <c r="AN1827" s="115">
        <v>7.8961161457802254</v>
      </c>
      <c r="AO1827" s="115">
        <v>7.9638971327433623</v>
      </c>
      <c r="AP1827" s="115">
        <v>8.0339918679823068</v>
      </c>
      <c r="AQ1827" s="119">
        <v>7.9721818117050702</v>
      </c>
      <c r="AR1827" s="115">
        <v>7.7599</v>
      </c>
      <c r="AS1827" s="115"/>
      <c r="AT1827" s="118">
        <v>250.14404047919936</v>
      </c>
      <c r="AU1827" s="118">
        <v>311.57122815941977</v>
      </c>
      <c r="AV1827" s="119">
        <v>492.49094398414854</v>
      </c>
      <c r="AW1827" s="119">
        <v>567.43071592797867</v>
      </c>
      <c r="AX1827" s="119">
        <v>636.36459353928456</v>
      </c>
      <c r="AY1827" s="119">
        <v>723.86532690063177</v>
      </c>
      <c r="AZ1827" s="119">
        <v>804.0627054283168</v>
      </c>
      <c r="BA1827" s="119"/>
    </row>
    <row r="1828" spans="1:53" x14ac:dyDescent="0.25">
      <c r="A1828" s="180" t="s">
        <v>3249</v>
      </c>
      <c r="B1828" s="181">
        <v>4</v>
      </c>
      <c r="C1828" s="182" t="s">
        <v>3250</v>
      </c>
      <c r="D1828" s="31"/>
      <c r="E1828" s="32"/>
      <c r="F1828" s="160">
        <v>6995</v>
      </c>
      <c r="G1828" s="109">
        <v>4780</v>
      </c>
      <c r="H1828" s="110">
        <v>4990</v>
      </c>
      <c r="I1828" s="110">
        <v>5017</v>
      </c>
      <c r="J1828" s="110">
        <v>5040</v>
      </c>
      <c r="K1828" s="110">
        <v>5091</v>
      </c>
      <c r="L1828" s="110">
        <v>5335</v>
      </c>
      <c r="M1828" s="111"/>
      <c r="N1828" s="112">
        <v>0.3004393926851831</v>
      </c>
      <c r="O1828" s="112">
        <v>0.34035016590201167</v>
      </c>
      <c r="P1828" s="113">
        <v>0.4308082533777165</v>
      </c>
      <c r="Q1828" s="113">
        <v>0.457617326120701</v>
      </c>
      <c r="R1828" s="113">
        <v>0.48226988295877216</v>
      </c>
      <c r="S1828" s="207">
        <v>0.48834318028478463</v>
      </c>
      <c r="T1828" s="113">
        <v>0.48577632781208968</v>
      </c>
      <c r="U1828" s="111"/>
      <c r="V1828" s="114">
        <v>69.173783</v>
      </c>
      <c r="W1828" s="114">
        <v>71.31</v>
      </c>
      <c r="X1828" s="115">
        <v>72.182557818568597</v>
      </c>
      <c r="Y1828" s="115">
        <v>72.674825821895098</v>
      </c>
      <c r="Z1828" s="115">
        <v>73.139828296091494</v>
      </c>
      <c r="AA1828" s="119">
        <v>74.601997651309034</v>
      </c>
      <c r="AB1828" s="115">
        <v>75.647301075661659</v>
      </c>
      <c r="AC1828" s="115"/>
      <c r="AD1828" s="116">
        <v>55.768137472374669</v>
      </c>
      <c r="AE1828" s="116">
        <v>56.31305440908779</v>
      </c>
      <c r="AF1828" s="115">
        <v>57.525211552183563</v>
      </c>
      <c r="AG1828" s="115">
        <v>55.734058374733053</v>
      </c>
      <c r="AH1828" s="115">
        <v>55.706608224206533</v>
      </c>
      <c r="AI1828" s="119">
        <v>58.693719936203024</v>
      </c>
      <c r="AJ1828" s="117">
        <v>61.273209549071616</v>
      </c>
      <c r="AK1828" s="115"/>
      <c r="AL1828" s="118">
        <v>7.0246468547913006</v>
      </c>
      <c r="AM1828" s="118">
        <v>7.4577990295972816</v>
      </c>
      <c r="AN1828" s="115">
        <v>7.7155062125731364</v>
      </c>
      <c r="AO1828" s="115">
        <v>7.7649436893203871</v>
      </c>
      <c r="AP1828" s="115">
        <v>7.8365205029013545</v>
      </c>
      <c r="AQ1828" s="119">
        <v>7.4274268051671291</v>
      </c>
      <c r="AR1828" s="115">
        <v>6.8352000000000004</v>
      </c>
      <c r="AS1828" s="115"/>
      <c r="AT1828" s="118">
        <v>235.44574353665254</v>
      </c>
      <c r="AU1828" s="118">
        <v>300.81970069506923</v>
      </c>
      <c r="AV1828" s="119">
        <v>546.98571095586635</v>
      </c>
      <c r="AW1828" s="119">
        <v>649.42248507958823</v>
      </c>
      <c r="AX1828" s="119">
        <v>743.16023457026699</v>
      </c>
      <c r="AY1828" s="119">
        <v>755.00881762792415</v>
      </c>
      <c r="AZ1828" s="119">
        <v>753.16031690318027</v>
      </c>
      <c r="BA1828" s="119"/>
    </row>
    <row r="1829" spans="1:53" x14ac:dyDescent="0.25">
      <c r="A1829" s="180"/>
      <c r="B1829" s="183"/>
      <c r="C1829" s="182"/>
      <c r="D1829" s="31"/>
      <c r="E1829" s="32"/>
      <c r="F1829" s="160"/>
      <c r="G1829" s="109"/>
      <c r="H1829" s="110"/>
      <c r="I1829" s="110"/>
      <c r="J1829" s="110"/>
      <c r="K1829" s="110"/>
      <c r="L1829" s="110" t="s">
        <v>15</v>
      </c>
      <c r="M1829" s="111"/>
      <c r="N1829" s="112"/>
      <c r="O1829" s="112"/>
      <c r="P1829" s="113"/>
      <c r="Q1829" s="113"/>
      <c r="R1829" s="113"/>
      <c r="S1829" s="207"/>
      <c r="T1829" s="113"/>
      <c r="U1829" s="111"/>
      <c r="V1829" s="114"/>
      <c r="W1829" s="114"/>
      <c r="X1829" s="115"/>
      <c r="Y1829" s="115"/>
      <c r="Z1829" s="115"/>
      <c r="AA1829" s="119"/>
      <c r="AB1829" s="115"/>
      <c r="AC1829" s="115"/>
      <c r="AD1829" s="116"/>
      <c r="AE1829" s="116"/>
      <c r="AF1829" s="115"/>
      <c r="AG1829" s="115"/>
      <c r="AH1829" s="115"/>
      <c r="AI1829" s="119"/>
      <c r="AJ1829" s="120"/>
      <c r="AK1829" s="115"/>
      <c r="AL1829" s="118"/>
      <c r="AM1829" s="118"/>
      <c r="AN1829" s="115"/>
      <c r="AO1829" s="115"/>
      <c r="AP1829" s="115"/>
      <c r="AQ1829" s="119"/>
      <c r="AR1829" s="115"/>
      <c r="AS1829" s="115"/>
      <c r="AT1829" s="118"/>
      <c r="AU1829" s="118"/>
      <c r="AV1829" s="119"/>
      <c r="AW1829" s="119"/>
      <c r="AX1829" s="119"/>
      <c r="AY1829" s="119"/>
      <c r="AZ1829" s="119"/>
      <c r="BA1829" s="119"/>
    </row>
    <row r="1830" spans="1:53" x14ac:dyDescent="0.25">
      <c r="A1830" s="177" t="s">
        <v>3251</v>
      </c>
      <c r="B1830" s="178"/>
      <c r="C1830" s="179" t="s">
        <v>3252</v>
      </c>
      <c r="D1830" s="31"/>
      <c r="E1830" s="32"/>
      <c r="F1830" s="159">
        <v>24216</v>
      </c>
      <c r="G1830" s="97">
        <v>20290</v>
      </c>
      <c r="H1830" s="98">
        <v>22076</v>
      </c>
      <c r="I1830" s="98">
        <v>22493</v>
      </c>
      <c r="J1830" s="98">
        <v>22906</v>
      </c>
      <c r="K1830" s="98">
        <v>24097</v>
      </c>
      <c r="L1830" s="98">
        <v>18549</v>
      </c>
      <c r="M1830" s="121"/>
      <c r="N1830" s="100">
        <v>0.29283597512729354</v>
      </c>
      <c r="O1830" s="100">
        <v>0.35913537609778218</v>
      </c>
      <c r="P1830" s="101">
        <v>0.47043573867388316</v>
      </c>
      <c r="Q1830" s="101">
        <v>0.49766505462668709</v>
      </c>
      <c r="R1830" s="101">
        <v>0.52526144066076574</v>
      </c>
      <c r="S1830" s="206">
        <v>0.53409200418096237</v>
      </c>
      <c r="T1830" s="101">
        <v>0.55080376045636781</v>
      </c>
      <c r="U1830" s="121"/>
      <c r="V1830" s="102">
        <v>74.439439818601983</v>
      </c>
      <c r="W1830" s="102">
        <v>71.13</v>
      </c>
      <c r="X1830" s="103">
        <v>72.133581787135569</v>
      </c>
      <c r="Y1830" s="103">
        <v>72.939749644212043</v>
      </c>
      <c r="Z1830" s="103">
        <v>73.603055889578542</v>
      </c>
      <c r="AA1830" s="107">
        <v>74.256938748678522</v>
      </c>
      <c r="AB1830" s="103">
        <v>76.19483453009363</v>
      </c>
      <c r="AC1830" s="103"/>
      <c r="AD1830" s="104">
        <v>53.847999308461006</v>
      </c>
      <c r="AE1830" s="104">
        <v>51.123243514602038</v>
      </c>
      <c r="AF1830" s="103">
        <v>53.938170178886757</v>
      </c>
      <c r="AG1830" s="103">
        <v>49.778672486906913</v>
      </c>
      <c r="AH1830" s="103">
        <v>49.714926493991847</v>
      </c>
      <c r="AI1830" s="107">
        <v>54.460873205130611</v>
      </c>
      <c r="AJ1830" s="105">
        <v>59.284116331096193</v>
      </c>
      <c r="AK1830" s="103"/>
      <c r="AL1830" s="106">
        <v>8.464897907294711</v>
      </c>
      <c r="AM1830" s="106">
        <v>8.2015472484952703</v>
      </c>
      <c r="AN1830" s="103">
        <v>8.398419629665403</v>
      </c>
      <c r="AO1830" s="103">
        <v>8.5101748353552864</v>
      </c>
      <c r="AP1830" s="103">
        <v>8.5311847206197466</v>
      </c>
      <c r="AQ1830" s="107">
        <v>8.0372239626096587</v>
      </c>
      <c r="AR1830" s="103">
        <v>7.5581020535158681</v>
      </c>
      <c r="AS1830" s="103"/>
      <c r="AT1830" s="106">
        <v>254.47345795343028</v>
      </c>
      <c r="AU1830" s="106">
        <v>344.35117813076579</v>
      </c>
      <c r="AV1830" s="107">
        <v>687.55144251707452</v>
      </c>
      <c r="AW1830" s="107">
        <v>819.04222048170482</v>
      </c>
      <c r="AX1830" s="107">
        <v>943.41893139337208</v>
      </c>
      <c r="AY1830" s="107">
        <v>970.30916046178197</v>
      </c>
      <c r="AZ1830" s="107">
        <v>1019.6186057192016</v>
      </c>
      <c r="BA1830" s="107"/>
    </row>
    <row r="1831" spans="1:53" x14ac:dyDescent="0.25">
      <c r="A1831" s="180" t="s">
        <v>3253</v>
      </c>
      <c r="B1831" s="181">
        <v>1</v>
      </c>
      <c r="C1831" s="182" t="s">
        <v>3254</v>
      </c>
      <c r="D1831" s="31"/>
      <c r="E1831" s="32"/>
      <c r="F1831" s="160">
        <v>6790.9973449811578</v>
      </c>
      <c r="G1831" s="109">
        <v>2645</v>
      </c>
      <c r="H1831" s="110">
        <v>2869</v>
      </c>
      <c r="I1831" s="110">
        <v>2922</v>
      </c>
      <c r="J1831" s="110">
        <v>2974</v>
      </c>
      <c r="K1831" s="110">
        <v>3118</v>
      </c>
      <c r="L1831" s="110">
        <v>2356</v>
      </c>
      <c r="M1831" s="111"/>
      <c r="N1831" s="112">
        <v>0.2638773935453877</v>
      </c>
      <c r="O1831" s="112">
        <v>0.33346253432387385</v>
      </c>
      <c r="P1831" s="113">
        <v>0.41729848999418639</v>
      </c>
      <c r="Q1831" s="113">
        <v>0.44428150160545271</v>
      </c>
      <c r="R1831" s="113">
        <v>0.46752676675184751</v>
      </c>
      <c r="S1831" s="207">
        <v>0.49254614721202616</v>
      </c>
      <c r="T1831" s="113">
        <v>0.50715494987962051</v>
      </c>
      <c r="U1831" s="111"/>
      <c r="V1831" s="114">
        <v>67.819757600000003</v>
      </c>
      <c r="W1831" s="114">
        <v>71.010000000000005</v>
      </c>
      <c r="X1831" s="115">
        <v>71.753201065780843</v>
      </c>
      <c r="Y1831" s="115">
        <v>72.373360538501103</v>
      </c>
      <c r="Z1831" s="115">
        <v>72.877765762189298</v>
      </c>
      <c r="AA1831" s="119">
        <v>74.37706751261544</v>
      </c>
      <c r="AB1831" s="115">
        <v>75.208553373746796</v>
      </c>
      <c r="AC1831" s="115"/>
      <c r="AD1831" s="116">
        <v>48.523284085461313</v>
      </c>
      <c r="AE1831" s="116">
        <v>48.807723122522184</v>
      </c>
      <c r="AF1831" s="115">
        <v>49.44045223648277</v>
      </c>
      <c r="AG1831" s="115">
        <v>48.505495272040406</v>
      </c>
      <c r="AH1831" s="115">
        <v>48.491166676511632</v>
      </c>
      <c r="AI1831" s="119">
        <v>52.043108042686072</v>
      </c>
      <c r="AJ1831" s="117">
        <v>55.555555555555557</v>
      </c>
      <c r="AK1831" s="115"/>
      <c r="AL1831" s="118">
        <v>7.0931388942774012</v>
      </c>
      <c r="AM1831" s="118">
        <v>7.5960014851485136</v>
      </c>
      <c r="AN1831" s="115">
        <v>7.758614009510878</v>
      </c>
      <c r="AO1831" s="115">
        <v>7.8527183908045979</v>
      </c>
      <c r="AP1831" s="115">
        <v>7.8903471120389694</v>
      </c>
      <c r="AQ1831" s="119">
        <v>7.9282284298575263</v>
      </c>
      <c r="AR1831" s="115">
        <v>7.8093000000000004</v>
      </c>
      <c r="AS1831" s="115"/>
      <c r="AT1831" s="118">
        <v>184.22547171371843</v>
      </c>
      <c r="AU1831" s="118">
        <v>302.05009341093654</v>
      </c>
      <c r="AV1831" s="119">
        <v>539.6933595845145</v>
      </c>
      <c r="AW1831" s="119">
        <v>637.11873419863332</v>
      </c>
      <c r="AX1831" s="119">
        <v>727.22227673016789</v>
      </c>
      <c r="AY1831" s="119">
        <v>790.2291532264353</v>
      </c>
      <c r="AZ1831" s="119">
        <v>827.46657457703441</v>
      </c>
      <c r="BA1831" s="119"/>
    </row>
    <row r="1832" spans="1:53" x14ac:dyDescent="0.25">
      <c r="A1832" s="180" t="s">
        <v>3255</v>
      </c>
      <c r="B1832" s="181">
        <v>2</v>
      </c>
      <c r="C1832" s="182" t="s">
        <v>3256</v>
      </c>
      <c r="D1832" s="31"/>
      <c r="E1832" s="32"/>
      <c r="F1832" s="160">
        <v>1092</v>
      </c>
      <c r="G1832" s="109">
        <v>1263</v>
      </c>
      <c r="H1832" s="110">
        <v>1382</v>
      </c>
      <c r="I1832" s="110">
        <v>1414</v>
      </c>
      <c r="J1832" s="110">
        <v>1446</v>
      </c>
      <c r="K1832" s="110">
        <v>1536</v>
      </c>
      <c r="L1832" s="110">
        <v>1402</v>
      </c>
      <c r="M1832" s="111"/>
      <c r="N1832" s="112">
        <v>0.22430153774216097</v>
      </c>
      <c r="O1832" s="112">
        <v>0.2646803857364356</v>
      </c>
      <c r="P1832" s="113">
        <v>0.33115649740388226</v>
      </c>
      <c r="Q1832" s="113">
        <v>0.35164851501278704</v>
      </c>
      <c r="R1832" s="113">
        <v>0.36877964324490392</v>
      </c>
      <c r="S1832" s="207">
        <v>0.36911959469716327</v>
      </c>
      <c r="T1832" s="113">
        <v>0.34277344555540967</v>
      </c>
      <c r="U1832" s="111"/>
      <c r="V1832" s="114">
        <v>65.602727000000002</v>
      </c>
      <c r="W1832" s="114">
        <v>70.55</v>
      </c>
      <c r="X1832" s="115">
        <v>72.291543261900244</v>
      </c>
      <c r="Y1832" s="115">
        <v>73.340799547493589</v>
      </c>
      <c r="Z1832" s="115">
        <v>74.267671637057376</v>
      </c>
      <c r="AA1832" s="119">
        <v>76.541300318257299</v>
      </c>
      <c r="AB1832" s="115">
        <v>77.725575022416976</v>
      </c>
      <c r="AC1832" s="115"/>
      <c r="AD1832" s="116">
        <v>16.385130715432737</v>
      </c>
      <c r="AE1832" s="116">
        <v>16.637827876738289</v>
      </c>
      <c r="AF1832" s="115">
        <v>17.199947804527955</v>
      </c>
      <c r="AG1832" s="115">
        <v>16.369327038479998</v>
      </c>
      <c r="AH1832" s="115">
        <v>16.356597437603025</v>
      </c>
      <c r="AI1832" s="119">
        <v>24.49696838692671</v>
      </c>
      <c r="AJ1832" s="117">
        <v>33.035714285714285</v>
      </c>
      <c r="AK1832" s="115"/>
      <c r="AL1832" s="118">
        <v>6.8345121495327099</v>
      </c>
      <c r="AM1832" s="118">
        <v>7.2900125237191649</v>
      </c>
      <c r="AN1832" s="115">
        <v>7.403253962785616</v>
      </c>
      <c r="AO1832" s="115">
        <v>7.5579027552674223</v>
      </c>
      <c r="AP1832" s="115">
        <v>7.4571374213836483</v>
      </c>
      <c r="AQ1832" s="119">
        <v>6.4431889232523361</v>
      </c>
      <c r="AR1832" s="115">
        <v>5.1372999999999998</v>
      </c>
      <c r="AS1832" s="115"/>
      <c r="AT1832" s="118">
        <v>205.54941899207992</v>
      </c>
      <c r="AU1832" s="118">
        <v>272.38553970408049</v>
      </c>
      <c r="AV1832" s="119">
        <v>470.95833281354697</v>
      </c>
      <c r="AW1832" s="119">
        <v>551.38938297580455</v>
      </c>
      <c r="AX1832" s="119">
        <v>624.80205395126677</v>
      </c>
      <c r="AY1832" s="119">
        <v>544.91046816505695</v>
      </c>
      <c r="AZ1832" s="119">
        <v>440.43669831476853</v>
      </c>
      <c r="BA1832" s="119"/>
    </row>
    <row r="1833" spans="1:53" x14ac:dyDescent="0.25">
      <c r="A1833" s="180" t="s">
        <v>3257</v>
      </c>
      <c r="B1833" s="181">
        <v>3</v>
      </c>
      <c r="C1833" s="182" t="s">
        <v>3258</v>
      </c>
      <c r="D1833" s="31"/>
      <c r="E1833" s="32"/>
      <c r="F1833" s="160">
        <v>11101</v>
      </c>
      <c r="G1833" s="109">
        <v>9404</v>
      </c>
      <c r="H1833" s="110">
        <v>10792</v>
      </c>
      <c r="I1833" s="110">
        <v>11193</v>
      </c>
      <c r="J1833" s="110">
        <v>11596</v>
      </c>
      <c r="K1833" s="110">
        <v>12810</v>
      </c>
      <c r="L1833" s="110">
        <v>6217</v>
      </c>
      <c r="M1833" s="111"/>
      <c r="N1833" s="112">
        <v>0.30935092480462428</v>
      </c>
      <c r="O1833" s="112">
        <v>0.34971353984874182</v>
      </c>
      <c r="P1833" s="113">
        <v>0.46064741269361525</v>
      </c>
      <c r="Q1833" s="113">
        <v>0.49657826321722826</v>
      </c>
      <c r="R1833" s="113">
        <v>0.52041891923685235</v>
      </c>
      <c r="S1833" s="207">
        <v>0.53797138975101633</v>
      </c>
      <c r="T1833" s="113">
        <v>0.5420761076693793</v>
      </c>
      <c r="U1833" s="111"/>
      <c r="V1833" s="114">
        <v>66.123505999999992</v>
      </c>
      <c r="W1833" s="114">
        <v>71.430000000000007</v>
      </c>
      <c r="X1833" s="115">
        <v>72.959897457773508</v>
      </c>
      <c r="Y1833" s="115">
        <v>74.04103256032181</v>
      </c>
      <c r="Z1833" s="115">
        <v>73.699330868744397</v>
      </c>
      <c r="AA1833" s="119">
        <v>76.093801351769571</v>
      </c>
      <c r="AB1833" s="115">
        <v>76.652354186734755</v>
      </c>
      <c r="AC1833" s="115"/>
      <c r="AD1833" s="116">
        <v>47.490076335877859</v>
      </c>
      <c r="AE1833" s="116">
        <v>47.599890847543882</v>
      </c>
      <c r="AF1833" s="115">
        <v>47.844171096079492</v>
      </c>
      <c r="AG1833" s="115">
        <v>47.483208537845918</v>
      </c>
      <c r="AH1833" s="115">
        <v>47.477676639914073</v>
      </c>
      <c r="AI1833" s="119">
        <v>53.407740285195587</v>
      </c>
      <c r="AJ1833" s="117">
        <v>59.71896955503513</v>
      </c>
      <c r="AK1833" s="115"/>
      <c r="AL1833" s="118">
        <v>7.6875988685015297</v>
      </c>
      <c r="AM1833" s="118">
        <v>8.2993713987957367</v>
      </c>
      <c r="AN1833" s="115">
        <v>8.4775346420215669</v>
      </c>
      <c r="AO1833" s="115">
        <v>8.6474863322106028</v>
      </c>
      <c r="AP1833" s="115">
        <v>8.6615481907620495</v>
      </c>
      <c r="AQ1833" s="119">
        <v>8.2199099844520092</v>
      </c>
      <c r="AR1833" s="115">
        <v>7.5384000000000002</v>
      </c>
      <c r="AS1833" s="115"/>
      <c r="AT1833" s="118">
        <v>274.94180871983934</v>
      </c>
      <c r="AU1833" s="118">
        <v>326.88538385117209</v>
      </c>
      <c r="AV1833" s="119">
        <v>670.5027243615682</v>
      </c>
      <c r="AW1833" s="119">
        <v>806.75640123528626</v>
      </c>
      <c r="AX1833" s="119">
        <v>928.70213096883447</v>
      </c>
      <c r="AY1833" s="119">
        <v>952.18110538629116</v>
      </c>
      <c r="AZ1833" s="119">
        <v>963.43490993435148</v>
      </c>
      <c r="BA1833" s="119"/>
    </row>
    <row r="1834" spans="1:53" x14ac:dyDescent="0.25">
      <c r="A1834" s="180" t="s">
        <v>3259</v>
      </c>
      <c r="B1834" s="181">
        <v>4</v>
      </c>
      <c r="C1834" s="182" t="s">
        <v>3260</v>
      </c>
      <c r="D1834" s="31"/>
      <c r="E1834" s="32"/>
      <c r="F1834" s="160">
        <v>7909</v>
      </c>
      <c r="G1834" s="109">
        <v>6978</v>
      </c>
      <c r="H1834" s="110">
        <v>7033</v>
      </c>
      <c r="I1834" s="110">
        <v>6964</v>
      </c>
      <c r="J1834" s="110">
        <v>6890</v>
      </c>
      <c r="K1834" s="110">
        <v>6633</v>
      </c>
      <c r="L1834" s="110">
        <v>8574</v>
      </c>
      <c r="M1834" s="111"/>
      <c r="N1834" s="112">
        <v>0.28997388502806348</v>
      </c>
      <c r="O1834" s="112">
        <v>0.38527672524040041</v>
      </c>
      <c r="P1834" s="113">
        <v>0.5013390280146367</v>
      </c>
      <c r="Q1834" s="113">
        <v>0.53539489118881267</v>
      </c>
      <c r="R1834" s="113">
        <v>0.5665088957878347</v>
      </c>
      <c r="S1834" s="207">
        <v>0.58584182155537645</v>
      </c>
      <c r="T1834" s="113">
        <v>0.59114528416970735</v>
      </c>
      <c r="U1834" s="111"/>
      <c r="V1834" s="114">
        <v>67.819757600000003</v>
      </c>
      <c r="W1834" s="114">
        <v>71.099999999999994</v>
      </c>
      <c r="X1834" s="115">
        <v>71.703454674054711</v>
      </c>
      <c r="Y1834" s="115">
        <v>72.317675035520551</v>
      </c>
      <c r="Z1834" s="115">
        <v>72.7975846256995</v>
      </c>
      <c r="AA1834" s="119">
        <v>74.174186834616421</v>
      </c>
      <c r="AB1834" s="115">
        <v>74.863690880446896</v>
      </c>
      <c r="AC1834" s="115"/>
      <c r="AD1834" s="116">
        <v>54.290271553132484</v>
      </c>
      <c r="AE1834" s="116">
        <v>54.908751834214478</v>
      </c>
      <c r="AF1834" s="115">
        <v>56.284549208213328</v>
      </c>
      <c r="AG1834" s="115">
        <v>54.251591804957386</v>
      </c>
      <c r="AH1834" s="115">
        <v>54.220435906379905</v>
      </c>
      <c r="AI1834" s="119">
        <v>59.585329930292573</v>
      </c>
      <c r="AJ1834" s="117">
        <v>64.659270998415224</v>
      </c>
      <c r="AK1834" s="115"/>
      <c r="AL1834" s="118">
        <v>8.0937107115821334</v>
      </c>
      <c r="AM1834" s="118">
        <v>8.4454325531259649</v>
      </c>
      <c r="AN1834" s="115">
        <v>8.6799452274354216</v>
      </c>
      <c r="AO1834" s="115">
        <v>8.6973617480719785</v>
      </c>
      <c r="AP1834" s="115">
        <v>8.7334947588582708</v>
      </c>
      <c r="AQ1834" s="119">
        <v>8.3504874980004971</v>
      </c>
      <c r="AR1834" s="115">
        <v>7.7937000000000003</v>
      </c>
      <c r="AS1834" s="115"/>
      <c r="AT1834" s="118">
        <v>206.68423117666168</v>
      </c>
      <c r="AU1834" s="118">
        <v>396.9489568384401</v>
      </c>
      <c r="AV1834" s="119">
        <v>799.13624012142725</v>
      </c>
      <c r="AW1834" s="119">
        <v>969.46679170192851</v>
      </c>
      <c r="AX1834" s="119">
        <v>1128.374645975751</v>
      </c>
      <c r="AY1834" s="119">
        <v>1188.479255357699</v>
      </c>
      <c r="AZ1834" s="119">
        <v>1207.8641452860752</v>
      </c>
      <c r="BA1834" s="119"/>
    </row>
    <row r="1835" spans="1:53" x14ac:dyDescent="0.25">
      <c r="A1835" s="180"/>
      <c r="B1835" s="183"/>
      <c r="C1835" s="182"/>
      <c r="D1835" s="31"/>
      <c r="E1835" s="32"/>
      <c r="F1835" s="160"/>
      <c r="G1835" s="109"/>
      <c r="H1835" s="110"/>
      <c r="I1835" s="110"/>
      <c r="J1835" s="110"/>
      <c r="K1835" s="110"/>
      <c r="L1835" s="110" t="s">
        <v>15</v>
      </c>
      <c r="M1835" s="111"/>
      <c r="N1835" s="112"/>
      <c r="O1835" s="112"/>
      <c r="P1835" s="113"/>
      <c r="Q1835" s="113"/>
      <c r="R1835" s="113"/>
      <c r="S1835" s="207"/>
      <c r="T1835" s="113"/>
      <c r="U1835" s="111"/>
      <c r="V1835" s="114"/>
      <c r="W1835" s="114"/>
      <c r="X1835" s="115"/>
      <c r="Y1835" s="115"/>
      <c r="Z1835" s="115"/>
      <c r="AA1835" s="119"/>
      <c r="AB1835" s="115"/>
      <c r="AC1835" s="115"/>
      <c r="AD1835" s="116"/>
      <c r="AE1835" s="116"/>
      <c r="AF1835" s="115"/>
      <c r="AG1835" s="115"/>
      <c r="AH1835" s="115"/>
      <c r="AI1835" s="119"/>
      <c r="AJ1835" s="120"/>
      <c r="AK1835" s="115"/>
      <c r="AL1835" s="118"/>
      <c r="AM1835" s="118"/>
      <c r="AN1835" s="115"/>
      <c r="AO1835" s="115"/>
      <c r="AP1835" s="115"/>
      <c r="AQ1835" s="119"/>
      <c r="AR1835" s="115"/>
      <c r="AS1835" s="115"/>
      <c r="AT1835" s="118"/>
      <c r="AU1835" s="118"/>
      <c r="AV1835" s="119"/>
      <c r="AW1835" s="119"/>
      <c r="AX1835" s="119"/>
      <c r="AY1835" s="119"/>
      <c r="AZ1835" s="119"/>
      <c r="BA1835" s="119"/>
    </row>
    <row r="1836" spans="1:53" x14ac:dyDescent="0.25">
      <c r="A1836" s="177" t="s">
        <v>3261</v>
      </c>
      <c r="B1836" s="178"/>
      <c r="C1836" s="179" t="s">
        <v>3262</v>
      </c>
      <c r="D1836" s="31"/>
      <c r="E1836" s="32"/>
      <c r="F1836" s="159">
        <v>8520</v>
      </c>
      <c r="G1836" s="97">
        <v>10742</v>
      </c>
      <c r="H1836" s="98">
        <v>12040</v>
      </c>
      <c r="I1836" s="98">
        <v>12391</v>
      </c>
      <c r="J1836" s="98">
        <v>12745</v>
      </c>
      <c r="K1836" s="98">
        <v>13814</v>
      </c>
      <c r="L1836" s="98">
        <v>11047</v>
      </c>
      <c r="M1836" s="121"/>
      <c r="N1836" s="100">
        <v>0.35512569649847914</v>
      </c>
      <c r="O1836" s="100">
        <v>0.41713384583212659</v>
      </c>
      <c r="P1836" s="101">
        <v>0.54799627937804785</v>
      </c>
      <c r="Q1836" s="101">
        <v>0.57652965746172657</v>
      </c>
      <c r="R1836" s="101">
        <v>0.60464515484689241</v>
      </c>
      <c r="S1836" s="206">
        <v>0.60862712247646822</v>
      </c>
      <c r="T1836" s="101">
        <v>0.60131123877570281</v>
      </c>
      <c r="U1836" s="121"/>
      <c r="V1836" s="102">
        <v>72.301939338450708</v>
      </c>
      <c r="W1836" s="102">
        <v>76.67</v>
      </c>
      <c r="X1836" s="103">
        <v>78.809409105192216</v>
      </c>
      <c r="Y1836" s="103">
        <v>79.854297741693969</v>
      </c>
      <c r="Z1836" s="103">
        <v>79.788701099223161</v>
      </c>
      <c r="AA1836" s="107">
        <v>82.68337826940342</v>
      </c>
      <c r="AB1836" s="103">
        <v>84.075961379002607</v>
      </c>
      <c r="AC1836" s="103"/>
      <c r="AD1836" s="104">
        <v>52.954079354214102</v>
      </c>
      <c r="AE1836" s="104">
        <v>57.446001094074852</v>
      </c>
      <c r="AF1836" s="103">
        <v>61.387921175516588</v>
      </c>
      <c r="AG1836" s="103">
        <v>55.563113130333541</v>
      </c>
      <c r="AH1836" s="103">
        <v>55.473845579327119</v>
      </c>
      <c r="AI1836" s="107">
        <v>56.082683007147374</v>
      </c>
      <c r="AJ1836" s="105">
        <v>53.746397694524497</v>
      </c>
      <c r="AK1836" s="103"/>
      <c r="AL1836" s="106">
        <v>9.1137435845992307</v>
      </c>
      <c r="AM1836" s="106">
        <v>9.4682487746766508</v>
      </c>
      <c r="AN1836" s="103">
        <v>9.6714326508590336</v>
      </c>
      <c r="AO1836" s="103">
        <v>9.6443760487950012</v>
      </c>
      <c r="AP1836" s="103">
        <v>9.6341641825534392</v>
      </c>
      <c r="AQ1836" s="107">
        <v>8.9790291231841621</v>
      </c>
      <c r="AR1836" s="103">
        <v>8.1024064403829428</v>
      </c>
      <c r="AS1836" s="103"/>
      <c r="AT1836" s="106">
        <v>295.66501084150985</v>
      </c>
      <c r="AU1836" s="106">
        <v>408.01146027895112</v>
      </c>
      <c r="AV1836" s="107">
        <v>810.38714637404792</v>
      </c>
      <c r="AW1836" s="107">
        <v>967.59730810187762</v>
      </c>
      <c r="AX1836" s="107">
        <v>1113.6551018231548</v>
      </c>
      <c r="AY1836" s="107">
        <v>1120.5962051766328</v>
      </c>
      <c r="AZ1836" s="107">
        <v>1149.4783268478855</v>
      </c>
      <c r="BA1836" s="107"/>
    </row>
    <row r="1837" spans="1:53" x14ac:dyDescent="0.25">
      <c r="A1837" s="180" t="s">
        <v>3263</v>
      </c>
      <c r="B1837" s="181">
        <v>1</v>
      </c>
      <c r="C1837" s="182" t="s">
        <v>3264</v>
      </c>
      <c r="D1837" s="31"/>
      <c r="E1837" s="32"/>
      <c r="F1837" s="160">
        <v>1308</v>
      </c>
      <c r="G1837" s="109">
        <v>1288</v>
      </c>
      <c r="H1837" s="110">
        <v>1408</v>
      </c>
      <c r="I1837" s="110">
        <v>1437</v>
      </c>
      <c r="J1837" s="110">
        <v>1468</v>
      </c>
      <c r="K1837" s="110">
        <v>1555</v>
      </c>
      <c r="L1837" s="110">
        <v>2391</v>
      </c>
      <c r="M1837" s="111"/>
      <c r="N1837" s="112">
        <v>0.33022104145195313</v>
      </c>
      <c r="O1837" s="112">
        <v>0.41041693040265287</v>
      </c>
      <c r="P1837" s="113">
        <v>0.52070179101246827</v>
      </c>
      <c r="Q1837" s="113">
        <v>0.55080192999405031</v>
      </c>
      <c r="R1837" s="113">
        <v>0.57640276700027826</v>
      </c>
      <c r="S1837" s="207">
        <v>0.62743611218777418</v>
      </c>
      <c r="T1837" s="113">
        <v>0.66049497254926703</v>
      </c>
      <c r="U1837" s="111"/>
      <c r="V1837" s="114">
        <v>72.108744650000006</v>
      </c>
      <c r="W1837" s="114">
        <v>76.81</v>
      </c>
      <c r="X1837" s="115">
        <v>78.970385278158517</v>
      </c>
      <c r="Y1837" s="115">
        <v>80.072204404787172</v>
      </c>
      <c r="Z1837" s="115">
        <v>79.969905203328295</v>
      </c>
      <c r="AA1837" s="119">
        <v>83.018838912915271</v>
      </c>
      <c r="AB1837" s="115">
        <v>84.458810104264003</v>
      </c>
      <c r="AC1837" s="115"/>
      <c r="AD1837" s="116">
        <v>44.717921618153945</v>
      </c>
      <c r="AE1837" s="116">
        <v>45.376278183262805</v>
      </c>
      <c r="AF1837" s="115">
        <v>46.84077957665744</v>
      </c>
      <c r="AG1837" s="115">
        <v>44.676748007730531</v>
      </c>
      <c r="AH1837" s="115">
        <v>44.643583344284082</v>
      </c>
      <c r="AI1837" s="119">
        <v>46.638219741596629</v>
      </c>
      <c r="AJ1837" s="117">
        <v>48</v>
      </c>
      <c r="AK1837" s="115"/>
      <c r="AL1837" s="118">
        <v>8.8616341155234668</v>
      </c>
      <c r="AM1837" s="118">
        <v>9.1193524242424253</v>
      </c>
      <c r="AN1837" s="115">
        <v>9.2526598944183966</v>
      </c>
      <c r="AO1837" s="115">
        <v>9.1403935356200527</v>
      </c>
      <c r="AP1837" s="115">
        <v>9.1065159588159581</v>
      </c>
      <c r="AQ1837" s="119">
        <v>8.7569460493471496</v>
      </c>
      <c r="AR1837" s="115">
        <v>8.2357999999999993</v>
      </c>
      <c r="AS1837" s="115"/>
      <c r="AT1837" s="118">
        <v>274.73510419304102</v>
      </c>
      <c r="AU1837" s="118">
        <v>443.05978111945217</v>
      </c>
      <c r="AV1837" s="119">
        <v>815.29052581519602</v>
      </c>
      <c r="AW1837" s="119">
        <v>968.82564572689671</v>
      </c>
      <c r="AX1837" s="119">
        <v>1110.0553810420195</v>
      </c>
      <c r="AY1837" s="119">
        <v>1352.2601263522226</v>
      </c>
      <c r="AZ1837" s="119">
        <v>1571.6777136995408</v>
      </c>
      <c r="BA1837" s="119"/>
    </row>
    <row r="1838" spans="1:53" x14ac:dyDescent="0.25">
      <c r="A1838" s="180" t="s">
        <v>3265</v>
      </c>
      <c r="B1838" s="181">
        <v>2</v>
      </c>
      <c r="C1838" s="182" t="s">
        <v>3266</v>
      </c>
      <c r="D1838" s="31"/>
      <c r="E1838" s="32"/>
      <c r="F1838" s="160">
        <v>4772</v>
      </c>
      <c r="G1838" s="109">
        <v>6715</v>
      </c>
      <c r="H1838" s="110">
        <v>7589</v>
      </c>
      <c r="I1838" s="110">
        <v>7834</v>
      </c>
      <c r="J1838" s="110">
        <v>8081</v>
      </c>
      <c r="K1838" s="110">
        <v>8836</v>
      </c>
      <c r="L1838" s="110">
        <v>5791</v>
      </c>
      <c r="M1838" s="111"/>
      <c r="N1838" s="112">
        <v>0.37594205023404936</v>
      </c>
      <c r="O1838" s="112">
        <v>0.43550099229275496</v>
      </c>
      <c r="P1838" s="113">
        <v>0.55792889592252726</v>
      </c>
      <c r="Q1838" s="113">
        <v>0.59254468115142234</v>
      </c>
      <c r="R1838" s="113">
        <v>0.62398847128941781</v>
      </c>
      <c r="S1838" s="207">
        <v>0.62107875258623646</v>
      </c>
      <c r="T1838" s="113">
        <v>0.60366516289038141</v>
      </c>
      <c r="U1838" s="111"/>
      <c r="V1838" s="114">
        <v>72.919671950000009</v>
      </c>
      <c r="W1838" s="114">
        <v>76.72</v>
      </c>
      <c r="X1838" s="115">
        <v>78.497334657717801</v>
      </c>
      <c r="Y1838" s="115">
        <v>79.400648918783475</v>
      </c>
      <c r="Z1838" s="115">
        <v>80.273447218484051</v>
      </c>
      <c r="AA1838" s="119">
        <v>82.655398437766053</v>
      </c>
      <c r="AB1838" s="115">
        <v>84.251829352695296</v>
      </c>
      <c r="AC1838" s="115"/>
      <c r="AD1838" s="116">
        <v>59.935045353241826</v>
      </c>
      <c r="AE1838" s="116">
        <v>60.6455682322661</v>
      </c>
      <c r="AF1838" s="115">
        <v>62.226112577863645</v>
      </c>
      <c r="AG1838" s="115">
        <v>60.305343511450381</v>
      </c>
      <c r="AH1838" s="115">
        <v>60.305343511450381</v>
      </c>
      <c r="AI1838" s="119">
        <v>59.691875504656309</v>
      </c>
      <c r="AJ1838" s="117">
        <v>58.22102425876011</v>
      </c>
      <c r="AK1838" s="115"/>
      <c r="AL1838" s="118">
        <v>9.4542915319974146</v>
      </c>
      <c r="AM1838" s="118">
        <v>9.749251297998919</v>
      </c>
      <c r="AN1838" s="115">
        <v>9.985296227036514</v>
      </c>
      <c r="AO1838" s="115">
        <v>9.9522282336249699</v>
      </c>
      <c r="AP1838" s="115">
        <v>9.9356430998851906</v>
      </c>
      <c r="AQ1838" s="119">
        <v>9.3683600568501788</v>
      </c>
      <c r="AR1838" s="115">
        <v>8.5934000000000008</v>
      </c>
      <c r="AS1838" s="115"/>
      <c r="AT1838" s="118">
        <v>323.51494057332769</v>
      </c>
      <c r="AU1838" s="118">
        <v>440.37655592389626</v>
      </c>
      <c r="AV1838" s="119">
        <v>836.70248431620007</v>
      </c>
      <c r="AW1838" s="119">
        <v>996.2924150756221</v>
      </c>
      <c r="AX1838" s="119">
        <v>1140.9911470850616</v>
      </c>
      <c r="AY1838" s="119">
        <v>1124.5668462084286</v>
      </c>
      <c r="AZ1838" s="119">
        <v>1075.4360935252673</v>
      </c>
      <c r="BA1838" s="119"/>
    </row>
    <row r="1839" spans="1:53" x14ac:dyDescent="0.25">
      <c r="A1839" s="180" t="s">
        <v>3267</v>
      </c>
      <c r="B1839" s="181">
        <v>3</v>
      </c>
      <c r="C1839" s="182" t="s">
        <v>3268</v>
      </c>
      <c r="D1839" s="31"/>
      <c r="E1839" s="32"/>
      <c r="F1839" s="160">
        <v>2440</v>
      </c>
      <c r="G1839" s="109">
        <v>2739</v>
      </c>
      <c r="H1839" s="110">
        <v>3043</v>
      </c>
      <c r="I1839" s="110">
        <v>3120</v>
      </c>
      <c r="J1839" s="110">
        <v>3196</v>
      </c>
      <c r="K1839" s="110">
        <v>3423</v>
      </c>
      <c r="L1839" s="110">
        <v>2865</v>
      </c>
      <c r="M1839" s="111"/>
      <c r="N1839" s="112">
        <v>0.31425052184052099</v>
      </c>
      <c r="O1839" s="112">
        <v>0.35669604906265023</v>
      </c>
      <c r="P1839" s="113">
        <v>0.49599744501966353</v>
      </c>
      <c r="Q1839" s="113">
        <v>0.53509459462057618</v>
      </c>
      <c r="R1839" s="113">
        <v>0.56479455956151758</v>
      </c>
      <c r="S1839" s="207">
        <v>0.56145040456711626</v>
      </c>
      <c r="T1839" s="113">
        <v>0.54169740258290733</v>
      </c>
      <c r="U1839" s="111"/>
      <c r="V1839" s="114">
        <v>71.197381399999998</v>
      </c>
      <c r="W1839" s="114">
        <v>76.430000000000007</v>
      </c>
      <c r="X1839" s="115">
        <v>79.266985872445701</v>
      </c>
      <c r="Y1839" s="115">
        <v>80.543859629039716</v>
      </c>
      <c r="Z1839" s="115">
        <v>80.500318939125933</v>
      </c>
      <c r="AA1839" s="119">
        <v>84.013171687531894</v>
      </c>
      <c r="AB1839" s="115">
        <v>85.688041641783201</v>
      </c>
      <c r="AC1839" s="115"/>
      <c r="AD1839" s="116">
        <v>43.716261555610188</v>
      </c>
      <c r="AE1839" s="116">
        <v>44.119445269939554</v>
      </c>
      <c r="AF1839" s="115">
        <v>45.016319612389125</v>
      </c>
      <c r="AG1839" s="115">
        <v>43.691046451724787</v>
      </c>
      <c r="AH1839" s="115">
        <v>43.670736101830101</v>
      </c>
      <c r="AI1839" s="119">
        <v>46.524652402218862</v>
      </c>
      <c r="AJ1839" s="117">
        <v>49.132947976878611</v>
      </c>
      <c r="AK1839" s="115"/>
      <c r="AL1839" s="118">
        <v>8.5828683307332287</v>
      </c>
      <c r="AM1839" s="118">
        <v>8.9353925559947296</v>
      </c>
      <c r="AN1839" s="115">
        <v>9.089494663471763</v>
      </c>
      <c r="AO1839" s="115">
        <v>9.1141811527377499</v>
      </c>
      <c r="AP1839" s="115">
        <v>9.1302813616071425</v>
      </c>
      <c r="AQ1839" s="119">
        <v>8.1807744940685154</v>
      </c>
      <c r="AR1839" s="115">
        <v>7.0167000000000002</v>
      </c>
      <c r="AS1839" s="115"/>
      <c r="AT1839" s="118">
        <v>252.41765560215018</v>
      </c>
      <c r="AU1839" s="118">
        <v>312.183108873923</v>
      </c>
      <c r="AV1839" s="119">
        <v>726.80111853081542</v>
      </c>
      <c r="AW1839" s="119">
        <v>894.98109361486945</v>
      </c>
      <c r="AX1839" s="119">
        <v>1046.1900856608397</v>
      </c>
      <c r="AY1839" s="119">
        <v>1005.106289434596</v>
      </c>
      <c r="AZ1839" s="119">
        <v>946.79066165031873</v>
      </c>
      <c r="BA1839" s="119"/>
    </row>
    <row r="1840" spans="1:53" x14ac:dyDescent="0.25">
      <c r="A1840" s="180"/>
      <c r="B1840" s="183"/>
      <c r="C1840" s="182"/>
      <c r="D1840" s="31"/>
      <c r="E1840" s="32"/>
      <c r="F1840" s="160"/>
      <c r="G1840" s="109"/>
      <c r="H1840" s="110"/>
      <c r="I1840" s="110"/>
      <c r="J1840" s="110"/>
      <c r="K1840" s="110"/>
      <c r="L1840" s="110" t="s">
        <v>15</v>
      </c>
      <c r="M1840" s="111"/>
      <c r="N1840" s="112"/>
      <c r="O1840" s="112"/>
      <c r="P1840" s="113"/>
      <c r="Q1840" s="113"/>
      <c r="R1840" s="113"/>
      <c r="S1840" s="207"/>
      <c r="T1840" s="113"/>
      <c r="U1840" s="111"/>
      <c r="V1840" s="114"/>
      <c r="W1840" s="114"/>
      <c r="X1840" s="115"/>
      <c r="Y1840" s="115"/>
      <c r="Z1840" s="115"/>
      <c r="AA1840" s="119"/>
      <c r="AB1840" s="115"/>
      <c r="AC1840" s="115"/>
      <c r="AD1840" s="116"/>
      <c r="AE1840" s="116"/>
      <c r="AF1840" s="115"/>
      <c r="AG1840" s="115"/>
      <c r="AH1840" s="115"/>
      <c r="AI1840" s="119"/>
      <c r="AJ1840" s="120"/>
      <c r="AK1840" s="115"/>
      <c r="AL1840" s="118"/>
      <c r="AM1840" s="118"/>
      <c r="AN1840" s="115"/>
      <c r="AO1840" s="115"/>
      <c r="AP1840" s="115"/>
      <c r="AQ1840" s="119"/>
      <c r="AR1840" s="115"/>
      <c r="AS1840" s="115"/>
      <c r="AT1840" s="118"/>
      <c r="AU1840" s="118"/>
      <c r="AV1840" s="119"/>
      <c r="AW1840" s="119"/>
      <c r="AX1840" s="119"/>
      <c r="AY1840" s="119"/>
      <c r="AZ1840" s="119"/>
      <c r="BA1840" s="119"/>
    </row>
    <row r="1841" spans="1:53" x14ac:dyDescent="0.25">
      <c r="A1841" s="170" t="s">
        <v>3269</v>
      </c>
      <c r="B1841" s="171" t="s">
        <v>3270</v>
      </c>
      <c r="C1841" s="176"/>
      <c r="D1841" s="31"/>
      <c r="E1841" s="32"/>
      <c r="F1841" s="164">
        <v>160232</v>
      </c>
      <c r="G1841" s="131">
        <v>161533</v>
      </c>
      <c r="H1841" s="124">
        <v>171155</v>
      </c>
      <c r="I1841" s="124">
        <v>172995</v>
      </c>
      <c r="J1841" s="124">
        <v>174859</v>
      </c>
      <c r="K1841" s="124">
        <v>180477</v>
      </c>
      <c r="L1841" s="124">
        <v>174863</v>
      </c>
      <c r="M1841" s="72"/>
      <c r="N1841" s="73">
        <v>0.40610000000000002</v>
      </c>
      <c r="O1841" s="73">
        <v>0.43124614393023503</v>
      </c>
      <c r="P1841" s="91">
        <v>0.58761576213113442</v>
      </c>
      <c r="Q1841" s="91">
        <v>0.57795313100618506</v>
      </c>
      <c r="R1841" s="91">
        <v>0.62207788049289592</v>
      </c>
      <c r="S1841" s="205">
        <v>0.62843450062759554</v>
      </c>
      <c r="T1841" s="91">
        <v>0.63872588646471606</v>
      </c>
      <c r="U1841" s="72"/>
      <c r="V1841" s="75">
        <v>71.986851889608502</v>
      </c>
      <c r="W1841" s="75">
        <v>75.13</v>
      </c>
      <c r="X1841" s="92">
        <v>76.821259684757266</v>
      </c>
      <c r="Y1841" s="92">
        <v>77.456488615850489</v>
      </c>
      <c r="Z1841" s="92">
        <v>77.91100933091613</v>
      </c>
      <c r="AA1841" s="95">
        <v>79.31180029769871</v>
      </c>
      <c r="AB1841" s="92">
        <v>79.800885752093137</v>
      </c>
      <c r="AC1841" s="93"/>
      <c r="AD1841" s="78">
        <v>79.356448660907674</v>
      </c>
      <c r="AE1841" s="78">
        <v>77.715795654726946</v>
      </c>
      <c r="AF1841" s="92">
        <v>80.562390158172235</v>
      </c>
      <c r="AG1841" s="92">
        <v>80.562390158172235</v>
      </c>
      <c r="AH1841" s="92">
        <v>80.74359099860429</v>
      </c>
      <c r="AI1841" s="95">
        <v>77.782371941884094</v>
      </c>
      <c r="AJ1841" s="94">
        <v>74.491284650234206</v>
      </c>
      <c r="AK1841" s="93"/>
      <c r="AL1841" s="80">
        <v>9.8536282769978492</v>
      </c>
      <c r="AM1841" s="80">
        <v>8.7675999999999998</v>
      </c>
      <c r="AN1841" s="92">
        <v>10.465960045229258</v>
      </c>
      <c r="AO1841" s="92">
        <v>9.1209000000000007</v>
      </c>
      <c r="AP1841" s="92">
        <v>9.6448</v>
      </c>
      <c r="AQ1841" s="95">
        <v>9.7444416480148632</v>
      </c>
      <c r="AR1841" s="92">
        <v>9.9216528992114998</v>
      </c>
      <c r="AS1841" s="93"/>
      <c r="AT1841" s="80">
        <v>413.19999999999993</v>
      </c>
      <c r="AU1841" s="80">
        <v>418.17226113869367</v>
      </c>
      <c r="AV1841" s="95">
        <v>860.86712415044963</v>
      </c>
      <c r="AW1841" s="95">
        <v>879.58348323847747</v>
      </c>
      <c r="AX1841" s="95">
        <v>1042.5244855673404</v>
      </c>
      <c r="AY1841" s="95">
        <v>1059.5329370549782</v>
      </c>
      <c r="AZ1841" s="95">
        <v>1112.4407000000001</v>
      </c>
      <c r="BA1841" s="96"/>
    </row>
    <row r="1842" spans="1:53" x14ac:dyDescent="0.25">
      <c r="A1842" s="177" t="s">
        <v>3271</v>
      </c>
      <c r="B1842" s="178"/>
      <c r="C1842" s="179" t="s">
        <v>3272</v>
      </c>
      <c r="D1842" s="31"/>
      <c r="E1842" s="32"/>
      <c r="F1842" s="159">
        <v>71960</v>
      </c>
      <c r="G1842" s="97">
        <v>72849</v>
      </c>
      <c r="H1842" s="98">
        <v>77203</v>
      </c>
      <c r="I1842" s="98">
        <v>78040</v>
      </c>
      <c r="J1842" s="98">
        <v>78890</v>
      </c>
      <c r="K1842" s="98">
        <v>81450</v>
      </c>
      <c r="L1842" s="98">
        <v>85349</v>
      </c>
      <c r="M1842" s="121"/>
      <c r="N1842" s="100">
        <v>0.42409781543736863</v>
      </c>
      <c r="O1842" s="100">
        <v>0.4480169441787003</v>
      </c>
      <c r="P1842" s="101">
        <v>0.59694140053467348</v>
      </c>
      <c r="Q1842" s="101">
        <v>0.60337612661515538</v>
      </c>
      <c r="R1842" s="101">
        <v>0.64502991141844757</v>
      </c>
      <c r="S1842" s="206">
        <v>0.64970100323381064</v>
      </c>
      <c r="T1842" s="101">
        <v>0.65412731757081277</v>
      </c>
      <c r="U1842" s="121"/>
      <c r="V1842" s="102">
        <v>73.029177593193452</v>
      </c>
      <c r="W1842" s="102">
        <v>75.63</v>
      </c>
      <c r="X1842" s="103">
        <v>76.831067446829962</v>
      </c>
      <c r="Y1842" s="103">
        <v>77.288840299778599</v>
      </c>
      <c r="Z1842" s="103">
        <v>77.51564464595306</v>
      </c>
      <c r="AA1842" s="107">
        <v>78.473394970813501</v>
      </c>
      <c r="AB1842" s="103">
        <v>78.615947418640218</v>
      </c>
      <c r="AC1842" s="103"/>
      <c r="AD1842" s="104">
        <v>78.258662457088434</v>
      </c>
      <c r="AE1842" s="104">
        <v>79.284328841367895</v>
      </c>
      <c r="AF1842" s="103">
        <v>80.269058295964129</v>
      </c>
      <c r="AG1842" s="103">
        <v>80.269058295964129</v>
      </c>
      <c r="AH1842" s="103">
        <v>80.452073674762957</v>
      </c>
      <c r="AI1842" s="107">
        <v>78.168756953307764</v>
      </c>
      <c r="AJ1842" s="105">
        <v>75.24348099277411</v>
      </c>
      <c r="AK1842" s="103"/>
      <c r="AL1842" s="106">
        <v>9.611505474611274</v>
      </c>
      <c r="AM1842" s="106">
        <v>9.9334703025784101</v>
      </c>
      <c r="AN1842" s="103">
        <v>10.309879591870731</v>
      </c>
      <c r="AO1842" s="103">
        <v>10.246092908510638</v>
      </c>
      <c r="AP1842" s="103">
        <v>10.347274388210838</v>
      </c>
      <c r="AQ1842" s="107">
        <v>10.267668226612869</v>
      </c>
      <c r="AR1842" s="103">
        <v>10.043109739343874</v>
      </c>
      <c r="AS1842" s="103"/>
      <c r="AT1842" s="106">
        <v>403.9784571615827</v>
      </c>
      <c r="AU1842" s="106">
        <v>424.81281970318105</v>
      </c>
      <c r="AV1842" s="107">
        <v>910.14799485931849</v>
      </c>
      <c r="AW1842" s="107">
        <v>934.21945273231438</v>
      </c>
      <c r="AX1842" s="107">
        <v>1121.1273844596838</v>
      </c>
      <c r="AY1842" s="107">
        <v>1146.0067071412013</v>
      </c>
      <c r="AZ1842" s="107">
        <v>1203.2216233761881</v>
      </c>
      <c r="BA1842" s="107"/>
    </row>
    <row r="1843" spans="1:53" x14ac:dyDescent="0.25">
      <c r="A1843" s="180" t="s">
        <v>3273</v>
      </c>
      <c r="B1843" s="181">
        <v>1</v>
      </c>
      <c r="C1843" s="182" t="s">
        <v>3274</v>
      </c>
      <c r="D1843" s="31"/>
      <c r="E1843" s="32"/>
      <c r="F1843" s="160">
        <v>46193</v>
      </c>
      <c r="G1843" s="109">
        <v>49419</v>
      </c>
      <c r="H1843" s="110">
        <v>53005</v>
      </c>
      <c r="I1843" s="110">
        <v>53844</v>
      </c>
      <c r="J1843" s="110">
        <v>54693</v>
      </c>
      <c r="K1843" s="110">
        <v>57243</v>
      </c>
      <c r="L1843" s="110">
        <v>65808</v>
      </c>
      <c r="M1843" s="111"/>
      <c r="N1843" s="112">
        <v>0.43664801101595296</v>
      </c>
      <c r="O1843" s="112">
        <v>0.46840999293175717</v>
      </c>
      <c r="P1843" s="113">
        <v>0.61595179466970307</v>
      </c>
      <c r="Q1843" s="113">
        <v>0.6234049648218275</v>
      </c>
      <c r="R1843" s="113">
        <v>0.66234987481880025</v>
      </c>
      <c r="S1843" s="207">
        <v>0.6657980607299494</v>
      </c>
      <c r="T1843" s="113">
        <v>0.65680109737663694</v>
      </c>
      <c r="U1843" s="111"/>
      <c r="V1843" s="114">
        <v>73.094504900000004</v>
      </c>
      <c r="W1843" s="114">
        <v>75.67</v>
      </c>
      <c r="X1843" s="115">
        <v>77.153111968568936</v>
      </c>
      <c r="Y1843" s="115">
        <v>77.685171304637279</v>
      </c>
      <c r="Z1843" s="115">
        <v>77.435229803730167</v>
      </c>
      <c r="AA1843" s="119">
        <v>78.7299738889742</v>
      </c>
      <c r="AB1843" s="115">
        <v>78.924725284505826</v>
      </c>
      <c r="AC1843" s="115"/>
      <c r="AD1843" s="116">
        <v>81.717667599569893</v>
      </c>
      <c r="AE1843" s="116">
        <v>82.744298836663916</v>
      </c>
      <c r="AF1843" s="115">
        <v>83.194154488517739</v>
      </c>
      <c r="AG1843" s="115">
        <v>83.194154488517739</v>
      </c>
      <c r="AH1843" s="115">
        <v>83.194154488517739</v>
      </c>
      <c r="AI1843" s="119">
        <v>79.430473628293157</v>
      </c>
      <c r="AJ1843" s="117">
        <v>74.920886075949369</v>
      </c>
      <c r="AK1843" s="115"/>
      <c r="AL1843" s="118">
        <v>10.300699525544351</v>
      </c>
      <c r="AM1843" s="118">
        <v>10.640791466686265</v>
      </c>
      <c r="AN1843" s="115">
        <v>11.010910685545495</v>
      </c>
      <c r="AO1843" s="115">
        <v>10.913672135922331</v>
      </c>
      <c r="AP1843" s="115">
        <v>11.001228177416836</v>
      </c>
      <c r="AQ1843" s="119">
        <v>10.784168668692729</v>
      </c>
      <c r="AR1843" s="115">
        <v>10.3949</v>
      </c>
      <c r="AS1843" s="115"/>
      <c r="AT1843" s="118">
        <v>401.03788107629316</v>
      </c>
      <c r="AU1843" s="118">
        <v>452.95091785922671</v>
      </c>
      <c r="AV1843" s="119">
        <v>937.14137519535666</v>
      </c>
      <c r="AW1843" s="119">
        <v>965.76836323975897</v>
      </c>
      <c r="AX1843" s="119">
        <v>1151.3033799024201</v>
      </c>
      <c r="AY1843" s="119">
        <v>1181.0162341255054</v>
      </c>
      <c r="AZ1843" s="119">
        <v>1188.9955855272026</v>
      </c>
      <c r="BA1843" s="119"/>
    </row>
    <row r="1844" spans="1:53" x14ac:dyDescent="0.25">
      <c r="A1844" s="180" t="s">
        <v>3275</v>
      </c>
      <c r="B1844" s="181">
        <v>2</v>
      </c>
      <c r="C1844" s="182" t="s">
        <v>3276</v>
      </c>
      <c r="D1844" s="31"/>
      <c r="E1844" s="32"/>
      <c r="F1844" s="160">
        <v>4443</v>
      </c>
      <c r="G1844" s="109">
        <v>4816</v>
      </c>
      <c r="H1844" s="110">
        <v>5192</v>
      </c>
      <c r="I1844" s="110">
        <v>5273</v>
      </c>
      <c r="J1844" s="110">
        <v>5354</v>
      </c>
      <c r="K1844" s="110">
        <v>5602</v>
      </c>
      <c r="L1844" s="110">
        <v>2366</v>
      </c>
      <c r="M1844" s="111"/>
      <c r="N1844" s="112">
        <v>0.35374834864580446</v>
      </c>
      <c r="O1844" s="112">
        <v>0.33635732253618816</v>
      </c>
      <c r="P1844" s="113">
        <v>0.46745322724733179</v>
      </c>
      <c r="Q1844" s="113">
        <v>0.46770085668196282</v>
      </c>
      <c r="R1844" s="113">
        <v>0.50238198480619423</v>
      </c>
      <c r="S1844" s="207">
        <v>0.50598386133148709</v>
      </c>
      <c r="T1844" s="113">
        <v>0.5039761220207144</v>
      </c>
      <c r="U1844" s="111"/>
      <c r="V1844" s="114">
        <v>72.105024799999995</v>
      </c>
      <c r="W1844" s="114">
        <v>75.63</v>
      </c>
      <c r="X1844" s="115">
        <v>75.957755196598157</v>
      </c>
      <c r="Y1844" s="115">
        <v>76.279703524013783</v>
      </c>
      <c r="Z1844" s="115">
        <v>75.930354263126659</v>
      </c>
      <c r="AA1844" s="119">
        <v>75.890863777361858</v>
      </c>
      <c r="AB1844" s="115">
        <v>74.540638115218769</v>
      </c>
      <c r="AC1844" s="115"/>
      <c r="AD1844" s="116">
        <v>65.848871860402966</v>
      </c>
      <c r="AE1844" s="116">
        <v>66.474653977867717</v>
      </c>
      <c r="AF1844" s="115">
        <v>66.513390451100321</v>
      </c>
      <c r="AG1844" s="115">
        <v>66.370380570625514</v>
      </c>
      <c r="AH1844" s="115">
        <v>66.626204660494821</v>
      </c>
      <c r="AI1844" s="119">
        <v>68.407858549669356</v>
      </c>
      <c r="AJ1844" s="117">
        <v>70.270270270270274</v>
      </c>
      <c r="AK1844" s="115"/>
      <c r="AL1844" s="118">
        <v>6.3499685938082813</v>
      </c>
      <c r="AM1844" s="118">
        <v>6.972002062193126</v>
      </c>
      <c r="AN1844" s="115">
        <v>7.3515564557785158</v>
      </c>
      <c r="AO1844" s="115">
        <v>7.4138428823529399</v>
      </c>
      <c r="AP1844" s="115">
        <v>7.5417832855504594</v>
      </c>
      <c r="AQ1844" s="119">
        <v>7.1987608045104565</v>
      </c>
      <c r="AR1844" s="115">
        <v>6.6246999999999998</v>
      </c>
      <c r="AS1844" s="115"/>
      <c r="AT1844" s="118">
        <v>337.58681777648405</v>
      </c>
      <c r="AU1844" s="118">
        <v>260.91740543585922</v>
      </c>
      <c r="AV1844" s="119">
        <v>616.37268347943416</v>
      </c>
      <c r="AW1844" s="119">
        <v>611.04187587582965</v>
      </c>
      <c r="AX1844" s="119">
        <v>744.40114597700972</v>
      </c>
      <c r="AY1844" s="119">
        <v>773.21434134304582</v>
      </c>
      <c r="AZ1844" s="119">
        <v>817.09527507116957</v>
      </c>
      <c r="BA1844" s="119"/>
    </row>
    <row r="1845" spans="1:53" x14ac:dyDescent="0.25">
      <c r="A1845" s="180" t="s">
        <v>3277</v>
      </c>
      <c r="B1845" s="181">
        <v>3</v>
      </c>
      <c r="C1845" s="182" t="s">
        <v>3278</v>
      </c>
      <c r="D1845" s="31"/>
      <c r="E1845" s="32"/>
      <c r="F1845" s="160">
        <v>2114</v>
      </c>
      <c r="G1845" s="109">
        <v>1990</v>
      </c>
      <c r="H1845" s="110">
        <v>2113</v>
      </c>
      <c r="I1845" s="110">
        <v>2126</v>
      </c>
      <c r="J1845" s="110">
        <v>2139</v>
      </c>
      <c r="K1845" s="110">
        <v>2177</v>
      </c>
      <c r="L1845" s="110">
        <v>761</v>
      </c>
      <c r="M1845" s="111"/>
      <c r="N1845" s="112">
        <v>0.36487132538774741</v>
      </c>
      <c r="O1845" s="112">
        <v>0.34325408165675914</v>
      </c>
      <c r="P1845" s="113">
        <v>0.50352751802201301</v>
      </c>
      <c r="Q1845" s="113">
        <v>0.50522740620254347</v>
      </c>
      <c r="R1845" s="113">
        <v>0.54626857812328955</v>
      </c>
      <c r="S1845" s="207">
        <v>0.52009865396880517</v>
      </c>
      <c r="T1845" s="113">
        <v>0.48387450600656728</v>
      </c>
      <c r="U1845" s="111"/>
      <c r="V1845" s="114">
        <v>71.502409100000008</v>
      </c>
      <c r="W1845" s="114">
        <v>75.56</v>
      </c>
      <c r="X1845" s="115">
        <v>76.084626754287186</v>
      </c>
      <c r="Y1845" s="115">
        <v>76.503597125980619</v>
      </c>
      <c r="Z1845" s="115">
        <v>76.207902412978797</v>
      </c>
      <c r="AA1845" s="119">
        <v>76.403815293282662</v>
      </c>
      <c r="AB1845" s="115">
        <v>75.14140299839805</v>
      </c>
      <c r="AC1845" s="115"/>
      <c r="AD1845" s="116">
        <v>75.36762492294686</v>
      </c>
      <c r="AE1845" s="116">
        <v>76.100590609355962</v>
      </c>
      <c r="AF1845" s="115">
        <v>76.145961841450344</v>
      </c>
      <c r="AG1845" s="115">
        <v>76</v>
      </c>
      <c r="AH1845" s="115">
        <v>76.278098797936948</v>
      </c>
      <c r="AI1845" s="119">
        <v>76.282291374669583</v>
      </c>
      <c r="AJ1845" s="117">
        <v>76.19047619047619</v>
      </c>
      <c r="AK1845" s="115"/>
      <c r="AL1845" s="118">
        <v>6.1716781276595745</v>
      </c>
      <c r="AM1845" s="118">
        <v>6.7799257794676802</v>
      </c>
      <c r="AN1845" s="115">
        <v>7.2114889917960374</v>
      </c>
      <c r="AO1845" s="115">
        <v>7.317891779891303</v>
      </c>
      <c r="AP1845" s="115">
        <v>7.429695922459894</v>
      </c>
      <c r="AQ1845" s="119">
        <v>6.6693934659620098</v>
      </c>
      <c r="AR1845" s="115">
        <v>5.6296999999999997</v>
      </c>
      <c r="AS1845" s="115"/>
      <c r="AT1845" s="118">
        <v>355.73000594052178</v>
      </c>
      <c r="AU1845" s="118">
        <v>264.00605358217024</v>
      </c>
      <c r="AV1845" s="119">
        <v>721.13555282400955</v>
      </c>
      <c r="AW1845" s="119">
        <v>716.46271848322169</v>
      </c>
      <c r="AX1845" s="119">
        <v>891.15347032713669</v>
      </c>
      <c r="AY1845" s="119">
        <v>826.4525485936465</v>
      </c>
      <c r="AZ1845" s="119">
        <v>772.19327708422566</v>
      </c>
      <c r="BA1845" s="119"/>
    </row>
    <row r="1846" spans="1:53" x14ac:dyDescent="0.25">
      <c r="A1846" s="180" t="s">
        <v>3279</v>
      </c>
      <c r="B1846" s="181">
        <v>4</v>
      </c>
      <c r="C1846" s="182" t="s">
        <v>3280</v>
      </c>
      <c r="D1846" s="31"/>
      <c r="E1846" s="32"/>
      <c r="F1846" s="160">
        <v>8078</v>
      </c>
      <c r="G1846" s="109">
        <v>6515</v>
      </c>
      <c r="H1846" s="110">
        <v>6634</v>
      </c>
      <c r="I1846" s="110">
        <v>6607</v>
      </c>
      <c r="J1846" s="110">
        <v>6581</v>
      </c>
      <c r="K1846" s="110">
        <v>6496</v>
      </c>
      <c r="L1846" s="110">
        <v>8480</v>
      </c>
      <c r="M1846" s="111"/>
      <c r="N1846" s="112">
        <v>0.42363559171983667</v>
      </c>
      <c r="O1846" s="112">
        <v>0.45628747961032523</v>
      </c>
      <c r="P1846" s="113">
        <v>0.60820856131930601</v>
      </c>
      <c r="Q1846" s="113">
        <v>0.61609325661110337</v>
      </c>
      <c r="R1846" s="113">
        <v>0.65966209856115676</v>
      </c>
      <c r="S1846" s="207">
        <v>0.67753947993983266</v>
      </c>
      <c r="T1846" s="113">
        <v>0.6861655337148066</v>
      </c>
      <c r="U1846" s="111"/>
      <c r="V1846" s="114">
        <v>73.399532600000001</v>
      </c>
      <c r="W1846" s="114">
        <v>75.56</v>
      </c>
      <c r="X1846" s="115">
        <v>76.932220575349461</v>
      </c>
      <c r="Y1846" s="115">
        <v>77.386103238670188</v>
      </c>
      <c r="Z1846" s="115">
        <v>77.736482826452772</v>
      </c>
      <c r="AA1846" s="119">
        <v>78.749062620682594</v>
      </c>
      <c r="AB1846" s="115">
        <v>79.112713867759368</v>
      </c>
      <c r="AC1846" s="115"/>
      <c r="AD1846" s="116">
        <v>78.593372219317729</v>
      </c>
      <c r="AE1846" s="116">
        <v>79.572075844282168</v>
      </c>
      <c r="AF1846" s="115">
        <v>79.729729729729726</v>
      </c>
      <c r="AG1846" s="115">
        <v>79.729729729729726</v>
      </c>
      <c r="AH1846" s="115">
        <v>79.809096363586718</v>
      </c>
      <c r="AI1846" s="119">
        <v>79.794379333096927</v>
      </c>
      <c r="AJ1846" s="117">
        <v>79.487179487179489</v>
      </c>
      <c r="AK1846" s="115"/>
      <c r="AL1846" s="118">
        <v>9.8607265542328033</v>
      </c>
      <c r="AM1846" s="118">
        <v>10.281981831065758</v>
      </c>
      <c r="AN1846" s="115">
        <v>10.69619377593218</v>
      </c>
      <c r="AO1846" s="115">
        <v>10.627336783011959</v>
      </c>
      <c r="AP1846" s="115">
        <v>10.733190711785298</v>
      </c>
      <c r="AQ1846" s="119">
        <v>10.536763283463998</v>
      </c>
      <c r="AR1846" s="115">
        <v>10.148099999999999</v>
      </c>
      <c r="AS1846" s="115"/>
      <c r="AT1846" s="118">
        <v>382.8311262792227</v>
      </c>
      <c r="AU1846" s="118">
        <v>438.08062577468962</v>
      </c>
      <c r="AV1846" s="119">
        <v>941.6105686568734</v>
      </c>
      <c r="AW1846" s="119">
        <v>972.8008531876842</v>
      </c>
      <c r="AX1846" s="119">
        <v>1171.1515906362604</v>
      </c>
      <c r="AY1846" s="119">
        <v>1256.4728997800848</v>
      </c>
      <c r="AZ1846" s="119">
        <v>1326.6872261766944</v>
      </c>
      <c r="BA1846" s="119"/>
    </row>
    <row r="1847" spans="1:53" x14ac:dyDescent="0.25">
      <c r="A1847" s="180" t="s">
        <v>3281</v>
      </c>
      <c r="B1847" s="181">
        <v>5</v>
      </c>
      <c r="C1847" s="182" t="s">
        <v>1123</v>
      </c>
      <c r="D1847" s="31"/>
      <c r="E1847" s="32"/>
      <c r="F1847" s="160">
        <v>3090</v>
      </c>
      <c r="G1847" s="109">
        <v>3518</v>
      </c>
      <c r="H1847" s="110">
        <v>3785</v>
      </c>
      <c r="I1847" s="110">
        <v>3838</v>
      </c>
      <c r="J1847" s="110">
        <v>3892</v>
      </c>
      <c r="K1847" s="110">
        <v>4058</v>
      </c>
      <c r="L1847" s="110">
        <v>1736</v>
      </c>
      <c r="M1847" s="111"/>
      <c r="N1847" s="112">
        <v>0.36847022360534432</v>
      </c>
      <c r="O1847" s="112">
        <v>0.33768940220532145</v>
      </c>
      <c r="P1847" s="113">
        <v>0.47765011539431979</v>
      </c>
      <c r="Q1847" s="113">
        <v>0.47501888973640477</v>
      </c>
      <c r="R1847" s="113">
        <v>0.51193645341745297</v>
      </c>
      <c r="S1847" s="207">
        <v>0.4742047048276572</v>
      </c>
      <c r="T1847" s="113">
        <v>0.42734571929677023</v>
      </c>
      <c r="U1847" s="111"/>
      <c r="V1847" s="114">
        <v>72.774597799999995</v>
      </c>
      <c r="W1847" s="114">
        <v>75.52</v>
      </c>
      <c r="X1847" s="115">
        <v>75.810865673979848</v>
      </c>
      <c r="Y1847" s="115">
        <v>76.049198240416445</v>
      </c>
      <c r="Z1847" s="115">
        <v>75.749794660889492</v>
      </c>
      <c r="AA1847" s="119">
        <v>75.730537611940804</v>
      </c>
      <c r="AB1847" s="115">
        <v>74.666534386106605</v>
      </c>
      <c r="AC1847" s="115"/>
      <c r="AD1847" s="116">
        <v>63.545166768632946</v>
      </c>
      <c r="AE1847" s="116">
        <v>64.452414680967806</v>
      </c>
      <c r="AF1847" s="115">
        <v>64.508574138853689</v>
      </c>
      <c r="AG1847" s="115">
        <v>64.301240928327204</v>
      </c>
      <c r="AH1847" s="115">
        <v>64.672130196303101</v>
      </c>
      <c r="AI1847" s="119">
        <v>65.928935548799814</v>
      </c>
      <c r="AJ1847" s="117">
        <v>67.1875</v>
      </c>
      <c r="AK1847" s="115"/>
      <c r="AL1847" s="118">
        <v>6.9209796323173691</v>
      </c>
      <c r="AM1847" s="118">
        <v>7.5052284372331348</v>
      </c>
      <c r="AN1847" s="115">
        <v>7.8782100913100885</v>
      </c>
      <c r="AO1847" s="115">
        <v>7.8455468786351288</v>
      </c>
      <c r="AP1847" s="115">
        <v>7.9854550170390013</v>
      </c>
      <c r="AQ1847" s="119">
        <v>6.9965527850828124</v>
      </c>
      <c r="AR1847" s="115">
        <v>5.7294999999999998</v>
      </c>
      <c r="AS1847" s="115"/>
      <c r="AT1847" s="118">
        <v>358.52266707755552</v>
      </c>
      <c r="AU1847" s="118">
        <v>256.53644519309415</v>
      </c>
      <c r="AV1847" s="119">
        <v>638.65504997208257</v>
      </c>
      <c r="AW1847" s="119">
        <v>628.51074732619827</v>
      </c>
      <c r="AX1847" s="119">
        <v>771.68497707748736</v>
      </c>
      <c r="AY1847" s="119">
        <v>667.91407458217873</v>
      </c>
      <c r="AZ1847" s="119">
        <v>573.98127305606931</v>
      </c>
      <c r="BA1847" s="119"/>
    </row>
    <row r="1848" spans="1:53" x14ac:dyDescent="0.25">
      <c r="A1848" s="180" t="s">
        <v>3282</v>
      </c>
      <c r="B1848" s="181">
        <v>6</v>
      </c>
      <c r="C1848" s="182" t="s">
        <v>3283</v>
      </c>
      <c r="D1848" s="31"/>
      <c r="E1848" s="32"/>
      <c r="F1848" s="160">
        <v>8042</v>
      </c>
      <c r="G1848" s="109">
        <v>6591</v>
      </c>
      <c r="H1848" s="110">
        <v>6474</v>
      </c>
      <c r="I1848" s="110">
        <v>6352</v>
      </c>
      <c r="J1848" s="110">
        <v>6231</v>
      </c>
      <c r="K1848" s="110">
        <v>5874</v>
      </c>
      <c r="L1848" s="110">
        <v>6198</v>
      </c>
      <c r="M1848" s="111"/>
      <c r="N1848" s="112">
        <v>0.45464513572255688</v>
      </c>
      <c r="O1848" s="112">
        <v>0.4494669501191591</v>
      </c>
      <c r="P1848" s="113">
        <v>0.62441451115400948</v>
      </c>
      <c r="Q1848" s="113">
        <v>0.6277028237363127</v>
      </c>
      <c r="R1848" s="113">
        <v>0.67618937129946322</v>
      </c>
      <c r="S1848" s="207">
        <v>0.69043780074001082</v>
      </c>
      <c r="T1848" s="113">
        <v>0.70073320370983638</v>
      </c>
      <c r="U1848" s="111"/>
      <c r="V1848" s="114">
        <v>73.291656950000004</v>
      </c>
      <c r="W1848" s="114">
        <v>75.599999999999994</v>
      </c>
      <c r="X1848" s="115">
        <v>76.201732289199825</v>
      </c>
      <c r="Y1848" s="115">
        <v>76.490807128448893</v>
      </c>
      <c r="Z1848" s="115">
        <v>76.434195210589422</v>
      </c>
      <c r="AA1848" s="119">
        <v>76.819704159542255</v>
      </c>
      <c r="AB1848" s="115">
        <v>76.395196805779307</v>
      </c>
      <c r="AC1848" s="115"/>
      <c r="AD1848" s="116">
        <v>71.323502626155999</v>
      </c>
      <c r="AE1848" s="116">
        <v>71.874016607299041</v>
      </c>
      <c r="AF1848" s="115">
        <v>71.908093915517952</v>
      </c>
      <c r="AG1848" s="115">
        <v>71.782285049387454</v>
      </c>
      <c r="AH1848" s="115">
        <v>72.007339000684155</v>
      </c>
      <c r="AI1848" s="119">
        <v>71.788016609622019</v>
      </c>
      <c r="AJ1848" s="117">
        <v>71.484375</v>
      </c>
      <c r="AK1848" s="115"/>
      <c r="AL1848" s="118">
        <v>9.1423907705099783</v>
      </c>
      <c r="AM1848" s="118">
        <v>9.5467246303030322</v>
      </c>
      <c r="AN1848" s="115">
        <v>9.833316776341114</v>
      </c>
      <c r="AO1848" s="115">
        <v>9.7937238576449914</v>
      </c>
      <c r="AP1848" s="115">
        <v>9.8749091591591593</v>
      </c>
      <c r="AQ1848" s="119">
        <v>10.080298941172401</v>
      </c>
      <c r="AR1848" s="115">
        <v>10.1533</v>
      </c>
      <c r="AS1848" s="115"/>
      <c r="AT1848" s="118">
        <v>508.93939237725635</v>
      </c>
      <c r="AU1848" s="118">
        <v>458.84796397403807</v>
      </c>
      <c r="AV1848" s="119">
        <v>1137.5805290502462</v>
      </c>
      <c r="AW1848" s="119">
        <v>1152.5364144695641</v>
      </c>
      <c r="AX1848" s="119">
        <v>1424.3389577383925</v>
      </c>
      <c r="AY1848" s="119">
        <v>1486.9180790749961</v>
      </c>
      <c r="AZ1848" s="119">
        <v>1561.9095141137336</v>
      </c>
      <c r="BA1848" s="119"/>
    </row>
    <row r="1849" spans="1:53" x14ac:dyDescent="0.25">
      <c r="A1849" s="180"/>
      <c r="B1849" s="183"/>
      <c r="C1849" s="182"/>
      <c r="D1849" s="31"/>
      <c r="E1849" s="32"/>
      <c r="F1849" s="160"/>
      <c r="G1849" s="109"/>
      <c r="H1849" s="110"/>
      <c r="I1849" s="110"/>
      <c r="J1849" s="110"/>
      <c r="K1849" s="110"/>
      <c r="L1849" s="110" t="s">
        <v>15</v>
      </c>
      <c r="M1849" s="111"/>
      <c r="N1849" s="112"/>
      <c r="O1849" s="112"/>
      <c r="P1849" s="113"/>
      <c r="Q1849" s="113"/>
      <c r="R1849" s="113"/>
      <c r="S1849" s="207"/>
      <c r="T1849" s="113"/>
      <c r="U1849" s="111"/>
      <c r="V1849" s="114"/>
      <c r="W1849" s="114"/>
      <c r="X1849" s="115"/>
      <c r="Y1849" s="115"/>
      <c r="Z1849" s="115"/>
      <c r="AA1849" s="119"/>
      <c r="AB1849" s="115"/>
      <c r="AC1849" s="115"/>
      <c r="AD1849" s="116"/>
      <c r="AE1849" s="116"/>
      <c r="AF1849" s="115"/>
      <c r="AG1849" s="115"/>
      <c r="AH1849" s="115"/>
      <c r="AI1849" s="119"/>
      <c r="AJ1849" s="120"/>
      <c r="AK1849" s="115"/>
      <c r="AL1849" s="118"/>
      <c r="AM1849" s="118"/>
      <c r="AN1849" s="115"/>
      <c r="AO1849" s="115"/>
      <c r="AP1849" s="115"/>
      <c r="AQ1849" s="119"/>
      <c r="AR1849" s="115"/>
      <c r="AS1849" s="115"/>
      <c r="AT1849" s="118"/>
      <c r="AU1849" s="118"/>
      <c r="AV1849" s="119"/>
      <c r="AW1849" s="119"/>
      <c r="AX1849" s="119"/>
      <c r="AY1849" s="119"/>
      <c r="AZ1849" s="119"/>
      <c r="BA1849" s="119"/>
    </row>
    <row r="1850" spans="1:53" x14ac:dyDescent="0.25">
      <c r="A1850" s="177" t="s">
        <v>3284</v>
      </c>
      <c r="B1850" s="178"/>
      <c r="C1850" s="179" t="s">
        <v>3285</v>
      </c>
      <c r="D1850" s="31"/>
      <c r="E1850" s="32"/>
      <c r="F1850" s="159">
        <v>22595</v>
      </c>
      <c r="G1850" s="97">
        <v>24904</v>
      </c>
      <c r="H1850" s="98">
        <v>26583</v>
      </c>
      <c r="I1850" s="98">
        <v>26927</v>
      </c>
      <c r="J1850" s="98">
        <v>27275</v>
      </c>
      <c r="K1850" s="98">
        <v>28333</v>
      </c>
      <c r="L1850" s="98">
        <v>14865</v>
      </c>
      <c r="M1850" s="121"/>
      <c r="N1850" s="100">
        <v>0.37924087186021493</v>
      </c>
      <c r="O1850" s="100">
        <v>0.32999885662309791</v>
      </c>
      <c r="P1850" s="101">
        <v>0.45238863763533915</v>
      </c>
      <c r="Q1850" s="101">
        <v>0.44538228950605263</v>
      </c>
      <c r="R1850" s="101">
        <v>0.48257989874195195</v>
      </c>
      <c r="S1850" s="206">
        <v>0.51041894650920661</v>
      </c>
      <c r="T1850" s="101">
        <v>0.53583285279630899</v>
      </c>
      <c r="U1850" s="121"/>
      <c r="V1850" s="102">
        <v>69.10845686945342</v>
      </c>
      <c r="W1850" s="102">
        <v>75.489999999999995</v>
      </c>
      <c r="X1850" s="103">
        <v>78.319720548350801</v>
      </c>
      <c r="Y1850" s="103">
        <v>79.589375427324683</v>
      </c>
      <c r="Z1850" s="103">
        <v>80.468069927066267</v>
      </c>
      <c r="AA1850" s="107">
        <v>82.563749913706943</v>
      </c>
      <c r="AB1850" s="103">
        <v>82.859256756728826</v>
      </c>
      <c r="AC1850" s="103"/>
      <c r="AD1850" s="104">
        <v>74.36205246452414</v>
      </c>
      <c r="AE1850" s="104">
        <v>76.895381787011942</v>
      </c>
      <c r="AF1850" s="103">
        <v>77.226445465988618</v>
      </c>
      <c r="AG1850" s="103">
        <v>76.28205128205127</v>
      </c>
      <c r="AH1850" s="103">
        <v>78.190619126784185</v>
      </c>
      <c r="AI1850" s="107">
        <v>74.791448408954352</v>
      </c>
      <c r="AJ1850" s="105">
        <v>71.197007481296765</v>
      </c>
      <c r="AK1850" s="103"/>
      <c r="AL1850" s="106">
        <v>7.5701653240582285</v>
      </c>
      <c r="AM1850" s="106">
        <v>8.3101221666319223</v>
      </c>
      <c r="AN1850" s="103">
        <v>8.6211240652387851</v>
      </c>
      <c r="AO1850" s="103">
        <v>8.6206108166676962</v>
      </c>
      <c r="AP1850" s="103">
        <v>8.7587678085883702</v>
      </c>
      <c r="AQ1850" s="107">
        <v>8.2881871030855763</v>
      </c>
      <c r="AR1850" s="103">
        <v>7.5543930217843265</v>
      </c>
      <c r="AS1850" s="103"/>
      <c r="AT1850" s="106">
        <v>366.3932141249519</v>
      </c>
      <c r="AU1850" s="106">
        <v>212.29626346771016</v>
      </c>
      <c r="AV1850" s="107">
        <v>456.64654862875591</v>
      </c>
      <c r="AW1850" s="107">
        <v>430.43966984198602</v>
      </c>
      <c r="AX1850" s="107">
        <v>519.0982100357088</v>
      </c>
      <c r="AY1850" s="107">
        <v>619.46158881187762</v>
      </c>
      <c r="AZ1850" s="107">
        <v>767.14462363201881</v>
      </c>
      <c r="BA1850" s="107"/>
    </row>
    <row r="1851" spans="1:53" x14ac:dyDescent="0.25">
      <c r="A1851" s="180" t="s">
        <v>3286</v>
      </c>
      <c r="B1851" s="181">
        <v>1</v>
      </c>
      <c r="C1851" s="182" t="s">
        <v>3287</v>
      </c>
      <c r="D1851" s="31"/>
      <c r="E1851" s="32"/>
      <c r="F1851" s="160">
        <v>3182</v>
      </c>
      <c r="G1851" s="109">
        <v>3900</v>
      </c>
      <c r="H1851" s="110">
        <v>4183</v>
      </c>
      <c r="I1851" s="110">
        <v>4245</v>
      </c>
      <c r="J1851" s="110">
        <v>4306</v>
      </c>
      <c r="K1851" s="110">
        <v>4477</v>
      </c>
      <c r="L1851" s="110">
        <v>3158</v>
      </c>
      <c r="M1851" s="111"/>
      <c r="N1851" s="112">
        <v>0.43735805460156962</v>
      </c>
      <c r="O1851" s="112">
        <v>0.39873925035037977</v>
      </c>
      <c r="P1851" s="113">
        <v>0.5023209927475677</v>
      </c>
      <c r="Q1851" s="113">
        <v>0.49734276194772681</v>
      </c>
      <c r="R1851" s="113">
        <v>0.52791797504617444</v>
      </c>
      <c r="S1851" s="207">
        <v>0.58894970727745721</v>
      </c>
      <c r="T1851" s="113">
        <v>0.63688641695045189</v>
      </c>
      <c r="U1851" s="111"/>
      <c r="V1851" s="114">
        <v>72.20546075</v>
      </c>
      <c r="W1851" s="114">
        <v>75.86</v>
      </c>
      <c r="X1851" s="115">
        <v>77.785047459086286</v>
      </c>
      <c r="Y1851" s="115">
        <v>78.523075953244842</v>
      </c>
      <c r="Z1851" s="115">
        <v>79.050331959922644</v>
      </c>
      <c r="AA1851" s="119">
        <v>80.329211865382376</v>
      </c>
      <c r="AB1851" s="115">
        <v>80.526665618483818</v>
      </c>
      <c r="AC1851" s="115"/>
      <c r="AD1851" s="116">
        <v>90.645441021880899</v>
      </c>
      <c r="AE1851" s="116">
        <v>91.128093861304095</v>
      </c>
      <c r="AF1851" s="115">
        <v>91.666666666666657</v>
      </c>
      <c r="AG1851" s="115">
        <v>91.666666666666657</v>
      </c>
      <c r="AH1851" s="115">
        <v>91.666666666666657</v>
      </c>
      <c r="AI1851" s="119">
        <v>85.583918522576141</v>
      </c>
      <c r="AJ1851" s="117">
        <v>78.698224852071007</v>
      </c>
      <c r="AK1851" s="115"/>
      <c r="AL1851" s="118">
        <v>10.466793320331544</v>
      </c>
      <c r="AM1851" s="118">
        <v>10.736453849462366</v>
      </c>
      <c r="AN1851" s="115">
        <v>11.038660864751629</v>
      </c>
      <c r="AO1851" s="115">
        <v>10.94955816993464</v>
      </c>
      <c r="AP1851" s="115">
        <v>11.025517943925236</v>
      </c>
      <c r="AQ1851" s="119">
        <v>10.550497325347806</v>
      </c>
      <c r="AR1851" s="115">
        <v>9.9128000000000007</v>
      </c>
      <c r="AS1851" s="115"/>
      <c r="AT1851" s="118">
        <v>387.39463627687451</v>
      </c>
      <c r="AU1851" s="118">
        <v>278.44126883490645</v>
      </c>
      <c r="AV1851" s="119">
        <v>494.87010990975637</v>
      </c>
      <c r="AW1851" s="119">
        <v>477.31626188584033</v>
      </c>
      <c r="AX1851" s="119">
        <v>556.68966197040902</v>
      </c>
      <c r="AY1851" s="119">
        <v>786.93455165065825</v>
      </c>
      <c r="AZ1851" s="119">
        <v>1061.1925521534504</v>
      </c>
      <c r="BA1851" s="119"/>
    </row>
    <row r="1852" spans="1:53" x14ac:dyDescent="0.25">
      <c r="A1852" s="180" t="s">
        <v>3288</v>
      </c>
      <c r="B1852" s="181">
        <v>2</v>
      </c>
      <c r="C1852" s="182" t="s">
        <v>3289</v>
      </c>
      <c r="D1852" s="31"/>
      <c r="E1852" s="32"/>
      <c r="F1852" s="160">
        <v>1918</v>
      </c>
      <c r="G1852" s="109">
        <v>2213</v>
      </c>
      <c r="H1852" s="110">
        <v>2386</v>
      </c>
      <c r="I1852" s="110">
        <v>2425</v>
      </c>
      <c r="J1852" s="110">
        <v>2463</v>
      </c>
      <c r="K1852" s="110">
        <v>2573</v>
      </c>
      <c r="L1852" s="110">
        <v>708</v>
      </c>
      <c r="M1852" s="111"/>
      <c r="N1852" s="112">
        <v>0.31426817093331105</v>
      </c>
      <c r="O1852" s="112">
        <v>0.2500970573896345</v>
      </c>
      <c r="P1852" s="113">
        <v>0.29704448074247763</v>
      </c>
      <c r="Q1852" s="113">
        <v>0.274461114360465</v>
      </c>
      <c r="R1852" s="113">
        <v>0.28860571380686056</v>
      </c>
      <c r="S1852" s="207">
        <v>0.38915230814399676</v>
      </c>
      <c r="T1852" s="113">
        <v>0.46749455972452308</v>
      </c>
      <c r="U1852" s="111"/>
      <c r="V1852" s="114">
        <v>66.495491000000001</v>
      </c>
      <c r="W1852" s="114">
        <v>75.72</v>
      </c>
      <c r="X1852" s="115">
        <v>80.156258935201151</v>
      </c>
      <c r="Y1852" s="115">
        <v>82.127066439124775</v>
      </c>
      <c r="Z1852" s="115">
        <v>83.695404500892437</v>
      </c>
      <c r="AA1852" s="119">
        <v>88.155485792940453</v>
      </c>
      <c r="AB1852" s="115">
        <v>90.236181868336573</v>
      </c>
      <c r="AC1852" s="115"/>
      <c r="AD1852" s="116">
        <v>49.703564253668496</v>
      </c>
      <c r="AE1852" s="116">
        <v>50.204189947640288</v>
      </c>
      <c r="AF1852" s="115">
        <v>50.23517912622637</v>
      </c>
      <c r="AG1852" s="115">
        <v>50.120771221846525</v>
      </c>
      <c r="AH1852" s="115">
        <v>50.325430493741983</v>
      </c>
      <c r="AI1852" s="119">
        <v>62.177093009749569</v>
      </c>
      <c r="AJ1852" s="117">
        <v>75</v>
      </c>
      <c r="AK1852" s="115"/>
      <c r="AL1852" s="118">
        <v>5.6877018633540368</v>
      </c>
      <c r="AM1852" s="118">
        <v>6.3453368281938323</v>
      </c>
      <c r="AN1852" s="115">
        <v>6.8098409752811255</v>
      </c>
      <c r="AO1852" s="115">
        <v>6.9293166165413531</v>
      </c>
      <c r="AP1852" s="115">
        <v>7.1805379187455456</v>
      </c>
      <c r="AQ1852" s="119">
        <v>6.3325159202621446</v>
      </c>
      <c r="AR1852" s="115">
        <v>5.2531999999999996</v>
      </c>
      <c r="AS1852" s="115"/>
      <c r="AT1852" s="118">
        <v>334.89718495114954</v>
      </c>
      <c r="AU1852" s="118">
        <v>148.79045372575413</v>
      </c>
      <c r="AV1852" s="119">
        <v>201.94217162883035</v>
      </c>
      <c r="AW1852" s="119">
        <v>160.79815276943441</v>
      </c>
      <c r="AX1852" s="119">
        <v>173.71276340691105</v>
      </c>
      <c r="AY1852" s="119">
        <v>344.79558367049685</v>
      </c>
      <c r="AZ1852" s="119">
        <v>577.39040418678042</v>
      </c>
      <c r="BA1852" s="119"/>
    </row>
    <row r="1853" spans="1:53" x14ac:dyDescent="0.25">
      <c r="A1853" s="180" t="s">
        <v>3290</v>
      </c>
      <c r="B1853" s="181">
        <v>3</v>
      </c>
      <c r="C1853" s="182" t="s">
        <v>3291</v>
      </c>
      <c r="D1853" s="31"/>
      <c r="E1853" s="32"/>
      <c r="F1853" s="160">
        <v>1842</v>
      </c>
      <c r="G1853" s="109">
        <v>1307</v>
      </c>
      <c r="H1853" s="110">
        <v>1271</v>
      </c>
      <c r="I1853" s="110">
        <v>1242</v>
      </c>
      <c r="J1853" s="110">
        <v>1212</v>
      </c>
      <c r="K1853" s="110">
        <v>1125</v>
      </c>
      <c r="L1853" s="110">
        <v>948</v>
      </c>
      <c r="M1853" s="111"/>
      <c r="N1853" s="112">
        <v>0.35255410703177381</v>
      </c>
      <c r="O1853" s="112">
        <v>0.27973263219197386</v>
      </c>
      <c r="P1853" s="113">
        <v>0.3797959712936318</v>
      </c>
      <c r="Q1853" s="113">
        <v>0.36738121785185568</v>
      </c>
      <c r="R1853" s="113">
        <v>0.39966774263102117</v>
      </c>
      <c r="S1853" s="207">
        <v>0.43250446203529713</v>
      </c>
      <c r="T1853" s="113">
        <v>0.47341492918935668</v>
      </c>
      <c r="U1853" s="111"/>
      <c r="V1853" s="114">
        <v>69.240740299999999</v>
      </c>
      <c r="W1853" s="114">
        <v>75.38</v>
      </c>
      <c r="X1853" s="115">
        <v>78.334328564735074</v>
      </c>
      <c r="Y1853" s="115">
        <v>79.614383063945454</v>
      </c>
      <c r="Z1853" s="115">
        <v>80.588659905708838</v>
      </c>
      <c r="AA1853" s="119">
        <v>82.912428640532653</v>
      </c>
      <c r="AB1853" s="115">
        <v>83.554186017780893</v>
      </c>
      <c r="AC1853" s="115"/>
      <c r="AD1853" s="116">
        <v>63.674740161288327</v>
      </c>
      <c r="AE1853" s="116">
        <v>63.978971571920006</v>
      </c>
      <c r="AF1853" s="115">
        <v>63.997803768567287</v>
      </c>
      <c r="AG1853" s="115">
        <v>63.928277816232018</v>
      </c>
      <c r="AH1853" s="115">
        <v>64.052649736685467</v>
      </c>
      <c r="AI1853" s="119">
        <v>64.902155642538901</v>
      </c>
      <c r="AJ1853" s="117">
        <v>65.789473684210535</v>
      </c>
      <c r="AK1853" s="115"/>
      <c r="AL1853" s="118">
        <v>6.2538087431693983</v>
      </c>
      <c r="AM1853" s="118">
        <v>6.6784235955056195</v>
      </c>
      <c r="AN1853" s="115">
        <v>6.9423519441626995</v>
      </c>
      <c r="AO1853" s="115">
        <v>6.9410682758620688</v>
      </c>
      <c r="AP1853" s="115">
        <v>7.1129624017957358</v>
      </c>
      <c r="AQ1853" s="119">
        <v>7.038779327824443</v>
      </c>
      <c r="AR1853" s="115">
        <v>6.8615000000000004</v>
      </c>
      <c r="AS1853" s="115"/>
      <c r="AT1853" s="118">
        <v>362.80677338032893</v>
      </c>
      <c r="AU1853" s="118">
        <v>172.06456674188726</v>
      </c>
      <c r="AV1853" s="119">
        <v>350.56813379257886</v>
      </c>
      <c r="AW1853" s="119">
        <v>314.11486991293509</v>
      </c>
      <c r="AX1853" s="119">
        <v>381.9656752981939</v>
      </c>
      <c r="AY1853" s="119">
        <v>457.24812693060085</v>
      </c>
      <c r="AZ1853" s="119">
        <v>588.42964582800971</v>
      </c>
      <c r="BA1853" s="119"/>
    </row>
    <row r="1854" spans="1:53" x14ac:dyDescent="0.25">
      <c r="A1854" s="180" t="s">
        <v>3292</v>
      </c>
      <c r="B1854" s="181">
        <v>4</v>
      </c>
      <c r="C1854" s="182" t="s">
        <v>3293</v>
      </c>
      <c r="D1854" s="31"/>
      <c r="E1854" s="32"/>
      <c r="F1854" s="160">
        <v>3421</v>
      </c>
      <c r="G1854" s="109">
        <v>4057</v>
      </c>
      <c r="H1854" s="110">
        <v>4411</v>
      </c>
      <c r="I1854" s="110">
        <v>4493</v>
      </c>
      <c r="J1854" s="110">
        <v>4578</v>
      </c>
      <c r="K1854" s="110">
        <v>4826</v>
      </c>
      <c r="L1854" s="110">
        <v>2901</v>
      </c>
      <c r="M1854" s="111"/>
      <c r="N1854" s="112">
        <v>0.36854448540968832</v>
      </c>
      <c r="O1854" s="112">
        <v>0.31399846078034493</v>
      </c>
      <c r="P1854" s="113">
        <v>0.43646079170788626</v>
      </c>
      <c r="Q1854" s="113">
        <v>0.42991921121496285</v>
      </c>
      <c r="R1854" s="113">
        <v>0.46504670272344911</v>
      </c>
      <c r="S1854" s="207">
        <v>0.47532720248523741</v>
      </c>
      <c r="T1854" s="113">
        <v>0.48464395561135959</v>
      </c>
      <c r="U1854" s="111"/>
      <c r="V1854" s="114">
        <v>68.798078149999995</v>
      </c>
      <c r="W1854" s="114">
        <v>75.56</v>
      </c>
      <c r="X1854" s="115">
        <v>78.122041787162402</v>
      </c>
      <c r="Y1854" s="115">
        <v>79.373293073733663</v>
      </c>
      <c r="Z1854" s="115">
        <v>80.097357030947961</v>
      </c>
      <c r="AA1854" s="119">
        <v>81.940025900081082</v>
      </c>
      <c r="AB1854" s="115">
        <v>81.820395520494301</v>
      </c>
      <c r="AC1854" s="115"/>
      <c r="AD1854" s="116">
        <v>84.546309047158701</v>
      </c>
      <c r="AE1854" s="116">
        <v>84.861759876084363</v>
      </c>
      <c r="AF1854" s="115">
        <v>85.046728971962608</v>
      </c>
      <c r="AG1854" s="115">
        <v>85.046728971962608</v>
      </c>
      <c r="AH1854" s="115">
        <v>85.046728971962608</v>
      </c>
      <c r="AI1854" s="119">
        <v>79.566175342040651</v>
      </c>
      <c r="AJ1854" s="117">
        <v>73.469387755102048</v>
      </c>
      <c r="AK1854" s="115"/>
      <c r="AL1854" s="118">
        <v>6.549442470588235</v>
      </c>
      <c r="AM1854" s="118">
        <v>7.4033764359351979</v>
      </c>
      <c r="AN1854" s="115">
        <v>7.8580506197146871</v>
      </c>
      <c r="AO1854" s="115">
        <v>7.9949722755741117</v>
      </c>
      <c r="AP1854" s="115">
        <v>8.2277582543443923</v>
      </c>
      <c r="AQ1854" s="119">
        <v>7.7211632020234049</v>
      </c>
      <c r="AR1854" s="115">
        <v>6.9473000000000003</v>
      </c>
      <c r="AS1854" s="115"/>
      <c r="AT1854" s="118">
        <v>352.8764845039027</v>
      </c>
      <c r="AU1854" s="118">
        <v>191.49732612808185</v>
      </c>
      <c r="AV1854" s="119">
        <v>419.30677353918259</v>
      </c>
      <c r="AW1854" s="119">
        <v>389.84506989730642</v>
      </c>
      <c r="AX1854" s="119">
        <v>470.12367448577714</v>
      </c>
      <c r="AY1854" s="119">
        <v>519.28937000486621</v>
      </c>
      <c r="AZ1854" s="119">
        <v>609.16080862260071</v>
      </c>
      <c r="BA1854" s="119"/>
    </row>
    <row r="1855" spans="1:53" x14ac:dyDescent="0.25">
      <c r="A1855" s="180" t="s">
        <v>3294</v>
      </c>
      <c r="B1855" s="181">
        <v>5</v>
      </c>
      <c r="C1855" s="182" t="s">
        <v>3295</v>
      </c>
      <c r="D1855" s="31"/>
      <c r="E1855" s="32"/>
      <c r="F1855" s="160">
        <v>1334</v>
      </c>
      <c r="G1855" s="109">
        <v>1731</v>
      </c>
      <c r="H1855" s="110">
        <v>1943</v>
      </c>
      <c r="I1855" s="110">
        <v>1996</v>
      </c>
      <c r="J1855" s="110">
        <v>2048</v>
      </c>
      <c r="K1855" s="110">
        <v>2213</v>
      </c>
      <c r="L1855" s="110">
        <v>626</v>
      </c>
      <c r="M1855" s="111"/>
      <c r="N1855" s="112">
        <v>0.40947494159572201</v>
      </c>
      <c r="O1855" s="112">
        <v>0.37641429392858367</v>
      </c>
      <c r="P1855" s="113">
        <v>0.6146708874874357</v>
      </c>
      <c r="Q1855" s="113">
        <v>0.61698065858980655</v>
      </c>
      <c r="R1855" s="113">
        <v>0.67353058964022272</v>
      </c>
      <c r="S1855" s="207">
        <v>0.62204282417301016</v>
      </c>
      <c r="T1855" s="113">
        <v>0.55393282542931221</v>
      </c>
      <c r="U1855" s="111"/>
      <c r="V1855" s="114">
        <v>69.177502849999996</v>
      </c>
      <c r="W1855" s="114">
        <v>75.72</v>
      </c>
      <c r="X1855" s="115">
        <v>77.915961716692735</v>
      </c>
      <c r="Y1855" s="115">
        <v>79.029559657187164</v>
      </c>
      <c r="Z1855" s="115">
        <v>79.516592490411767</v>
      </c>
      <c r="AA1855" s="119">
        <v>80.554100721050872</v>
      </c>
      <c r="AB1855" s="115">
        <v>79.56606171399099</v>
      </c>
      <c r="AC1855" s="115"/>
      <c r="AD1855" s="116">
        <v>82.168372525856171</v>
      </c>
      <c r="AE1855" s="116">
        <v>82.30300554538384</v>
      </c>
      <c r="AF1855" s="115">
        <v>82.35294117647058</v>
      </c>
      <c r="AG1855" s="115">
        <v>82.35294117647058</v>
      </c>
      <c r="AH1855" s="115">
        <v>82.35294117647058</v>
      </c>
      <c r="AI1855" s="119">
        <v>78.056327215735791</v>
      </c>
      <c r="AJ1855" s="117">
        <v>73.333333333333329</v>
      </c>
      <c r="AK1855" s="115"/>
      <c r="AL1855" s="118">
        <v>9.4468885407341094</v>
      </c>
      <c r="AM1855" s="118">
        <v>9.9466245756457567</v>
      </c>
      <c r="AN1855" s="115">
        <v>10.119946283404248</v>
      </c>
      <c r="AO1855" s="115">
        <v>10.027294551724136</v>
      </c>
      <c r="AP1855" s="115">
        <v>10.088363896457766</v>
      </c>
      <c r="AQ1855" s="119">
        <v>9.4243527737337871</v>
      </c>
      <c r="AR1855" s="115">
        <v>8.5329999999999995</v>
      </c>
      <c r="AS1855" s="115"/>
      <c r="AT1855" s="118">
        <v>380.54009547888876</v>
      </c>
      <c r="AU1855" s="118">
        <v>261.32614338569255</v>
      </c>
      <c r="AV1855" s="119">
        <v>969.44504817381278</v>
      </c>
      <c r="AW1855" s="119">
        <v>965.73808936052603</v>
      </c>
      <c r="AX1855" s="119">
        <v>1230.5882973861562</v>
      </c>
      <c r="AY1855" s="119">
        <v>1024.8093002708483</v>
      </c>
      <c r="AZ1855" s="119">
        <v>816.27876630239712</v>
      </c>
      <c r="BA1855" s="119"/>
    </row>
    <row r="1856" spans="1:53" x14ac:dyDescent="0.25">
      <c r="A1856" s="180" t="s">
        <v>3296</v>
      </c>
      <c r="B1856" s="181">
        <v>6</v>
      </c>
      <c r="C1856" s="182" t="s">
        <v>3297</v>
      </c>
      <c r="D1856" s="31"/>
      <c r="E1856" s="32"/>
      <c r="F1856" s="160">
        <v>773</v>
      </c>
      <c r="G1856" s="109">
        <v>1376</v>
      </c>
      <c r="H1856" s="110">
        <v>1599</v>
      </c>
      <c r="I1856" s="110">
        <v>1670</v>
      </c>
      <c r="J1856" s="110">
        <v>1744</v>
      </c>
      <c r="K1856" s="110">
        <v>1975</v>
      </c>
      <c r="L1856" s="110">
        <v>570</v>
      </c>
      <c r="M1856" s="111"/>
      <c r="N1856" s="112">
        <v>0.37106331657408392</v>
      </c>
      <c r="O1856" s="112">
        <v>0.32334643187119416</v>
      </c>
      <c r="P1856" s="113">
        <v>0.41048575671833792</v>
      </c>
      <c r="Q1856" s="113">
        <v>0.40074659015975528</v>
      </c>
      <c r="R1856" s="113">
        <v>0.42652847078849621</v>
      </c>
      <c r="S1856" s="207">
        <v>0.48706267072565113</v>
      </c>
      <c r="T1856" s="113">
        <v>0.52096557431306989</v>
      </c>
      <c r="U1856" s="111"/>
      <c r="V1856" s="114">
        <v>67.388255000000001</v>
      </c>
      <c r="W1856" s="114">
        <v>75.63</v>
      </c>
      <c r="X1856" s="115">
        <v>79.769300156583995</v>
      </c>
      <c r="Y1856" s="115">
        <v>81.629583107101524</v>
      </c>
      <c r="Z1856" s="115">
        <v>83.249630915695647</v>
      </c>
      <c r="AA1856" s="119">
        <v>87.145156911801678</v>
      </c>
      <c r="AB1856" s="115">
        <v>88.997625771694075</v>
      </c>
      <c r="AC1856" s="115"/>
      <c r="AD1856" s="116">
        <v>83.026953265056761</v>
      </c>
      <c r="AE1856" s="116">
        <v>83.805885888553775</v>
      </c>
      <c r="AF1856" s="115">
        <v>84.210526315789465</v>
      </c>
      <c r="AG1856" s="115">
        <v>84.210526315789465</v>
      </c>
      <c r="AH1856" s="115">
        <v>84.210526315789465</v>
      </c>
      <c r="AI1856" s="119">
        <v>70.15537000555878</v>
      </c>
      <c r="AJ1856" s="117">
        <v>54.54545454545454</v>
      </c>
      <c r="AK1856" s="115"/>
      <c r="AL1856" s="118">
        <v>7.6957348484848485</v>
      </c>
      <c r="AM1856" s="118">
        <v>8.3631775910364148</v>
      </c>
      <c r="AN1856" s="115">
        <v>8.8175686726116851</v>
      </c>
      <c r="AO1856" s="115">
        <v>8.8554230676328505</v>
      </c>
      <c r="AP1856" s="115">
        <v>9.0553592165898618</v>
      </c>
      <c r="AQ1856" s="119">
        <v>8.1926039345849944</v>
      </c>
      <c r="AR1856" s="115">
        <v>7.0591999999999997</v>
      </c>
      <c r="AS1856" s="115"/>
      <c r="AT1856" s="118">
        <v>338.62138103779114</v>
      </c>
      <c r="AU1856" s="118">
        <v>193.67711614715432</v>
      </c>
      <c r="AV1856" s="119">
        <v>324.52955649847678</v>
      </c>
      <c r="AW1856" s="119">
        <v>294.8566095761297</v>
      </c>
      <c r="AX1856" s="119">
        <v>335.36587798386807</v>
      </c>
      <c r="AY1856" s="119">
        <v>524.3169230214844</v>
      </c>
      <c r="AZ1856" s="119">
        <v>762.00338868334302</v>
      </c>
      <c r="BA1856" s="119"/>
    </row>
    <row r="1857" spans="1:53" x14ac:dyDescent="0.25">
      <c r="A1857" s="180" t="s">
        <v>3298</v>
      </c>
      <c r="B1857" s="181">
        <v>7</v>
      </c>
      <c r="C1857" s="182" t="s">
        <v>3299</v>
      </c>
      <c r="D1857" s="31"/>
      <c r="E1857" s="32"/>
      <c r="F1857" s="160">
        <v>776</v>
      </c>
      <c r="G1857" s="109">
        <v>1033</v>
      </c>
      <c r="H1857" s="110">
        <v>1109</v>
      </c>
      <c r="I1857" s="110">
        <v>1126</v>
      </c>
      <c r="J1857" s="110">
        <v>1141</v>
      </c>
      <c r="K1857" s="110">
        <v>1187</v>
      </c>
      <c r="L1857" s="110">
        <v>455</v>
      </c>
      <c r="M1857" s="111"/>
      <c r="N1857" s="112">
        <v>0.41019312037171379</v>
      </c>
      <c r="O1857" s="112">
        <v>0.31708138323401353</v>
      </c>
      <c r="P1857" s="113">
        <v>0.44834954965032858</v>
      </c>
      <c r="Q1857" s="113">
        <v>0.43496863781301748</v>
      </c>
      <c r="R1857" s="113">
        <v>0.47119246608785981</v>
      </c>
      <c r="S1857" s="207">
        <v>0.49320254659879431</v>
      </c>
      <c r="T1857" s="113">
        <v>0.50464837721579303</v>
      </c>
      <c r="U1857" s="111"/>
      <c r="V1857" s="114">
        <v>69.103105850000006</v>
      </c>
      <c r="W1857" s="114">
        <v>75.239999999999995</v>
      </c>
      <c r="X1857" s="115">
        <v>77.999235726474765</v>
      </c>
      <c r="Y1857" s="115">
        <v>79.244534785860779</v>
      </c>
      <c r="Z1857" s="115">
        <v>80.143050588691295</v>
      </c>
      <c r="AA1857" s="119">
        <v>82.289337881104757</v>
      </c>
      <c r="AB1857" s="115">
        <v>82.739181326677837</v>
      </c>
      <c r="AC1857" s="115"/>
      <c r="AD1857" s="116">
        <v>84.417494830165296</v>
      </c>
      <c r="AE1857" s="116">
        <v>84.78555710604229</v>
      </c>
      <c r="AF1857" s="115">
        <v>85</v>
      </c>
      <c r="AG1857" s="115">
        <v>85</v>
      </c>
      <c r="AH1857" s="115">
        <v>85</v>
      </c>
      <c r="AI1857" s="119">
        <v>69.716408610871895</v>
      </c>
      <c r="AJ1857" s="117">
        <v>52.941176470588239</v>
      </c>
      <c r="AK1857" s="115"/>
      <c r="AL1857" s="118">
        <v>8.7946579564489102</v>
      </c>
      <c r="AM1857" s="118">
        <v>8.9588780635400909</v>
      </c>
      <c r="AN1857" s="115">
        <v>9.2398342776947029</v>
      </c>
      <c r="AO1857" s="115">
        <v>9.2797782967032969</v>
      </c>
      <c r="AP1857" s="115">
        <v>9.3572131972789112</v>
      </c>
      <c r="AQ1857" s="119">
        <v>8.3005108107612102</v>
      </c>
      <c r="AR1857" s="115">
        <v>7.0829000000000004</v>
      </c>
      <c r="AS1857" s="115"/>
      <c r="AT1857" s="118">
        <v>393.92922176677581</v>
      </c>
      <c r="AU1857" s="118">
        <v>178.54614243827604</v>
      </c>
      <c r="AV1857" s="119">
        <v>411.87893078765256</v>
      </c>
      <c r="AW1857" s="119">
        <v>370.33305474909844</v>
      </c>
      <c r="AX1857" s="119">
        <v>452.18268185254857</v>
      </c>
      <c r="AY1857" s="119">
        <v>583.24316824868583</v>
      </c>
      <c r="AZ1857" s="119">
        <v>776.78044211611632</v>
      </c>
      <c r="BA1857" s="119"/>
    </row>
    <row r="1858" spans="1:53" x14ac:dyDescent="0.25">
      <c r="A1858" s="180" t="s">
        <v>3300</v>
      </c>
      <c r="B1858" s="181">
        <v>8</v>
      </c>
      <c r="C1858" s="182" t="s">
        <v>3301</v>
      </c>
      <c r="D1858" s="31"/>
      <c r="E1858" s="32"/>
      <c r="F1858" s="160">
        <v>3736</v>
      </c>
      <c r="G1858" s="109">
        <v>2979</v>
      </c>
      <c r="H1858" s="110">
        <v>2876</v>
      </c>
      <c r="I1858" s="110">
        <v>2805</v>
      </c>
      <c r="J1858" s="110">
        <v>2734</v>
      </c>
      <c r="K1858" s="110">
        <v>2521</v>
      </c>
      <c r="L1858" s="110">
        <v>2376</v>
      </c>
      <c r="M1858" s="111"/>
      <c r="N1858" s="112">
        <v>0.36499590145542388</v>
      </c>
      <c r="O1858" s="112">
        <v>0.32905112013653925</v>
      </c>
      <c r="P1858" s="113">
        <v>0.4606335459603722</v>
      </c>
      <c r="Q1858" s="113">
        <v>0.45829480748575391</v>
      </c>
      <c r="R1858" s="113">
        <v>0.4979717270686328</v>
      </c>
      <c r="S1858" s="207">
        <v>0.49800597526874268</v>
      </c>
      <c r="T1858" s="113">
        <v>0.49846655379131488</v>
      </c>
      <c r="U1858" s="111"/>
      <c r="V1858" s="114">
        <v>69.024989000000005</v>
      </c>
      <c r="W1858" s="114">
        <v>75.38</v>
      </c>
      <c r="X1858" s="115">
        <v>78.073245918045387</v>
      </c>
      <c r="Y1858" s="115">
        <v>79.282524667051717</v>
      </c>
      <c r="Z1858" s="115">
        <v>80.036337577020319</v>
      </c>
      <c r="AA1858" s="119">
        <v>81.447576133711436</v>
      </c>
      <c r="AB1858" s="115">
        <v>80.963627251752072</v>
      </c>
      <c r="AC1858" s="115"/>
      <c r="AD1858" s="116">
        <v>64.152079279573599</v>
      </c>
      <c r="AE1858" s="116">
        <v>64.709346696971267</v>
      </c>
      <c r="AF1858" s="115">
        <v>64.743842048939598</v>
      </c>
      <c r="AG1858" s="115">
        <v>64.616489821174738</v>
      </c>
      <c r="AH1858" s="115">
        <v>64.844304624268105</v>
      </c>
      <c r="AI1858" s="119">
        <v>68.138712890296461</v>
      </c>
      <c r="AJ1858" s="117">
        <v>71.653543307086608</v>
      </c>
      <c r="AK1858" s="115"/>
      <c r="AL1858" s="118">
        <v>6.8214102769230776</v>
      </c>
      <c r="AM1858" s="118">
        <v>7.2131036191536735</v>
      </c>
      <c r="AN1858" s="115">
        <v>7.4802548209254471</v>
      </c>
      <c r="AO1858" s="115">
        <v>7.4354973563802735</v>
      </c>
      <c r="AP1858" s="115">
        <v>7.56664205052006</v>
      </c>
      <c r="AQ1858" s="119">
        <v>7.3793027823244302</v>
      </c>
      <c r="AR1858" s="115">
        <v>7.0609000000000002</v>
      </c>
      <c r="AS1858" s="115"/>
      <c r="AT1858" s="118">
        <v>377.97213054401152</v>
      </c>
      <c r="AU1858" s="118">
        <v>245.58994237467795</v>
      </c>
      <c r="AV1858" s="119">
        <v>570.20509724801502</v>
      </c>
      <c r="AW1858" s="119">
        <v>552.9040552907361</v>
      </c>
      <c r="AX1858" s="119">
        <v>681.66515808555744</v>
      </c>
      <c r="AY1858" s="119">
        <v>660.43730376537133</v>
      </c>
      <c r="AZ1858" s="119">
        <v>670.28075856405167</v>
      </c>
      <c r="BA1858" s="119"/>
    </row>
    <row r="1859" spans="1:53" x14ac:dyDescent="0.25">
      <c r="A1859" s="180" t="s">
        <v>3302</v>
      </c>
      <c r="B1859" s="181">
        <v>9</v>
      </c>
      <c r="C1859" s="182" t="s">
        <v>3303</v>
      </c>
      <c r="D1859" s="31"/>
      <c r="E1859" s="32"/>
      <c r="F1859" s="160">
        <v>598</v>
      </c>
      <c r="G1859" s="109">
        <v>1013</v>
      </c>
      <c r="H1859" s="110">
        <v>1164</v>
      </c>
      <c r="I1859" s="110">
        <v>1211</v>
      </c>
      <c r="J1859" s="110">
        <v>1259</v>
      </c>
      <c r="K1859" s="110">
        <v>1410</v>
      </c>
      <c r="L1859" s="110">
        <v>518</v>
      </c>
      <c r="M1859" s="111"/>
      <c r="N1859" s="112">
        <v>0.40546070023840608</v>
      </c>
      <c r="O1859" s="112">
        <v>0.3739696224507329</v>
      </c>
      <c r="P1859" s="113">
        <v>0.49473630214413822</v>
      </c>
      <c r="Q1859" s="113">
        <v>0.49155018063914713</v>
      </c>
      <c r="R1859" s="113">
        <v>0.52597470495870247</v>
      </c>
      <c r="S1859" s="207">
        <v>0.58176942038240576</v>
      </c>
      <c r="T1859" s="113">
        <v>0.61846393952180845</v>
      </c>
      <c r="U1859" s="111"/>
      <c r="V1859" s="114">
        <v>69.958671350000003</v>
      </c>
      <c r="W1859" s="114">
        <v>75.63</v>
      </c>
      <c r="X1859" s="115">
        <v>78.194524117401201</v>
      </c>
      <c r="Y1859" s="115">
        <v>79.297007538562568</v>
      </c>
      <c r="Z1859" s="115">
        <v>80.020991830173074</v>
      </c>
      <c r="AA1859" s="119">
        <v>82.534552318915985</v>
      </c>
      <c r="AB1859" s="115">
        <v>83.458809267692203</v>
      </c>
      <c r="AC1859" s="115"/>
      <c r="AD1859" s="116">
        <v>76.395328227551403</v>
      </c>
      <c r="AE1859" s="116">
        <v>76.95880444924768</v>
      </c>
      <c r="AF1859" s="115">
        <v>76.993684131759821</v>
      </c>
      <c r="AG1859" s="115">
        <v>76.923076923076934</v>
      </c>
      <c r="AH1859" s="115">
        <v>77.095266012560131</v>
      </c>
      <c r="AI1859" s="119">
        <v>67.281408975562499</v>
      </c>
      <c r="AJ1859" s="117">
        <v>56.521739130434781</v>
      </c>
      <c r="AK1859" s="115"/>
      <c r="AL1859" s="118">
        <v>9.6639042402826831</v>
      </c>
      <c r="AM1859" s="118">
        <v>9.8743621283255099</v>
      </c>
      <c r="AN1859" s="115">
        <v>10.143170531469188</v>
      </c>
      <c r="AO1859" s="115">
        <v>10.025906521739131</v>
      </c>
      <c r="AP1859" s="115">
        <v>10.14571918767507</v>
      </c>
      <c r="AQ1859" s="119">
        <v>9.5454944600700458</v>
      </c>
      <c r="AR1859" s="115">
        <v>8.8186999999999998</v>
      </c>
      <c r="AS1859" s="115"/>
      <c r="AT1859" s="118">
        <v>372.1263258560079</v>
      </c>
      <c r="AU1859" s="118">
        <v>265.95646768239999</v>
      </c>
      <c r="AV1859" s="119">
        <v>535.58017221019566</v>
      </c>
      <c r="AW1859" s="119">
        <v>519.64063211067185</v>
      </c>
      <c r="AX1859" s="119">
        <v>616.07577194408088</v>
      </c>
      <c r="AY1859" s="119">
        <v>870.53407145215908</v>
      </c>
      <c r="AZ1859" s="119">
        <v>1167.3206578853392</v>
      </c>
      <c r="BA1859" s="119"/>
    </row>
    <row r="1860" spans="1:53" x14ac:dyDescent="0.25">
      <c r="A1860" s="180" t="s">
        <v>3304</v>
      </c>
      <c r="B1860" s="181">
        <v>10</v>
      </c>
      <c r="C1860" s="182" t="s">
        <v>3305</v>
      </c>
      <c r="D1860" s="31"/>
      <c r="E1860" s="32"/>
      <c r="F1860" s="160">
        <v>4317</v>
      </c>
      <c r="G1860" s="109">
        <v>3725</v>
      </c>
      <c r="H1860" s="110">
        <v>3784</v>
      </c>
      <c r="I1860" s="110">
        <v>3761</v>
      </c>
      <c r="J1860" s="110">
        <v>3736</v>
      </c>
      <c r="K1860" s="110">
        <v>3649</v>
      </c>
      <c r="L1860" s="110">
        <v>1741</v>
      </c>
      <c r="M1860" s="111"/>
      <c r="N1860" s="112">
        <v>0.37066480542199592</v>
      </c>
      <c r="O1860" s="112">
        <v>0.29471235596723472</v>
      </c>
      <c r="P1860" s="113">
        <v>0.4098173981081385</v>
      </c>
      <c r="Q1860" s="113">
        <v>0.39865794332222654</v>
      </c>
      <c r="R1860" s="113">
        <v>0.43353307801800539</v>
      </c>
      <c r="S1860" s="207">
        <v>0.46232652600081803</v>
      </c>
      <c r="T1860" s="113">
        <v>0.48839838646896488</v>
      </c>
      <c r="U1860" s="111"/>
      <c r="V1860" s="114">
        <v>68.775759050000005</v>
      </c>
      <c r="W1860" s="114">
        <v>75.09</v>
      </c>
      <c r="X1860" s="115">
        <v>78.334510159753208</v>
      </c>
      <c r="Y1860" s="115">
        <v>79.725674032948021</v>
      </c>
      <c r="Z1860" s="115">
        <v>80.891914348593758</v>
      </c>
      <c r="AA1860" s="119">
        <v>83.351249726359583</v>
      </c>
      <c r="AB1860" s="115">
        <v>84.137155541877277</v>
      </c>
      <c r="AC1860" s="115"/>
      <c r="AD1860" s="116">
        <v>72.299450070732036</v>
      </c>
      <c r="AE1860" s="116">
        <v>72.812602299692244</v>
      </c>
      <c r="AF1860" s="115">
        <v>72.844366882007094</v>
      </c>
      <c r="AG1860" s="115">
        <v>72.727096290724788</v>
      </c>
      <c r="AH1860" s="115">
        <v>72.936876497404398</v>
      </c>
      <c r="AI1860" s="119">
        <v>67.504278691469381</v>
      </c>
      <c r="AJ1860" s="117">
        <v>61.53846153846154</v>
      </c>
      <c r="AK1860" s="115"/>
      <c r="AL1860" s="118">
        <v>7.2219637460650574</v>
      </c>
      <c r="AM1860" s="118">
        <v>7.513803755868544</v>
      </c>
      <c r="AN1860" s="115">
        <v>7.7610790331672908</v>
      </c>
      <c r="AO1860" s="115">
        <v>7.7662764306909695</v>
      </c>
      <c r="AP1860" s="115">
        <v>7.9000245577951471</v>
      </c>
      <c r="AQ1860" s="119">
        <v>7.1219264350124121</v>
      </c>
      <c r="AR1860" s="115">
        <v>6.2035</v>
      </c>
      <c r="AS1860" s="115"/>
      <c r="AT1860" s="118">
        <v>362.47406785524407</v>
      </c>
      <c r="AU1860" s="118">
        <v>174.63375293935519</v>
      </c>
      <c r="AV1860" s="119">
        <v>380.15548879468838</v>
      </c>
      <c r="AW1860" s="119">
        <v>344.75810789890716</v>
      </c>
      <c r="AX1860" s="119">
        <v>420.2039277512967</v>
      </c>
      <c r="AY1860" s="119">
        <v>532.97614139989309</v>
      </c>
      <c r="AZ1860" s="119">
        <v>701.96379337268456</v>
      </c>
      <c r="BA1860" s="119"/>
    </row>
    <row r="1861" spans="1:53" x14ac:dyDescent="0.25">
      <c r="A1861" s="180" t="s">
        <v>3306</v>
      </c>
      <c r="B1861" s="181">
        <v>11</v>
      </c>
      <c r="C1861" s="182" t="s">
        <v>3307</v>
      </c>
      <c r="D1861" s="31"/>
      <c r="E1861" s="32"/>
      <c r="F1861" s="160">
        <v>698</v>
      </c>
      <c r="G1861" s="109">
        <v>1570</v>
      </c>
      <c r="H1861" s="110">
        <v>1857</v>
      </c>
      <c r="I1861" s="110">
        <v>1953</v>
      </c>
      <c r="J1861" s="110">
        <v>2054</v>
      </c>
      <c r="K1861" s="110">
        <v>2377</v>
      </c>
      <c r="L1861" s="110">
        <v>864</v>
      </c>
      <c r="M1861" s="111"/>
      <c r="N1861" s="112">
        <v>0.36961068993176849</v>
      </c>
      <c r="O1861" s="112">
        <v>0.3198994806507659</v>
      </c>
      <c r="P1861" s="113">
        <v>0.42881531527410216</v>
      </c>
      <c r="Q1861" s="113">
        <v>0.42024193075257377</v>
      </c>
      <c r="R1861" s="113">
        <v>0.44966215472136412</v>
      </c>
      <c r="S1861" s="207">
        <v>0.48675260218670274</v>
      </c>
      <c r="T1861" s="113">
        <v>0.51772249335871146</v>
      </c>
      <c r="U1861" s="111"/>
      <c r="V1861" s="114">
        <v>66.897234800000007</v>
      </c>
      <c r="W1861" s="114">
        <v>75.52</v>
      </c>
      <c r="X1861" s="115">
        <v>78.506824977341324</v>
      </c>
      <c r="Y1861" s="115">
        <v>80.032085424254205</v>
      </c>
      <c r="Z1861" s="115">
        <v>80.800667635755133</v>
      </c>
      <c r="AA1861" s="119">
        <v>82.805293436482316</v>
      </c>
      <c r="AB1861" s="115">
        <v>82.250344219440905</v>
      </c>
      <c r="AC1861" s="115"/>
      <c r="AD1861" s="116">
        <v>76.145889688877517</v>
      </c>
      <c r="AE1861" s="116">
        <v>76.975690937066631</v>
      </c>
      <c r="AF1861" s="115">
        <v>77.027056377116409</v>
      </c>
      <c r="AG1861" s="115">
        <v>76.923076923076934</v>
      </c>
      <c r="AH1861" s="115">
        <v>77.176650571575493</v>
      </c>
      <c r="AI1861" s="119">
        <v>77.761397539777363</v>
      </c>
      <c r="AJ1861" s="117">
        <v>78.260869565217391</v>
      </c>
      <c r="AK1861" s="115"/>
      <c r="AL1861" s="118">
        <v>7.2947716814159307</v>
      </c>
      <c r="AM1861" s="118">
        <v>7.9661697994987479</v>
      </c>
      <c r="AN1861" s="115">
        <v>8.3790219257607781</v>
      </c>
      <c r="AO1861" s="115">
        <v>8.4215589496248668</v>
      </c>
      <c r="AP1861" s="115">
        <v>8.5680356919875145</v>
      </c>
      <c r="AQ1861" s="119">
        <v>7.9942426731607164</v>
      </c>
      <c r="AR1861" s="115">
        <v>7.1544999999999996</v>
      </c>
      <c r="AS1861" s="115"/>
      <c r="AT1861" s="118">
        <v>363.36926249581018</v>
      </c>
      <c r="AU1861" s="118">
        <v>200.76966946621522</v>
      </c>
      <c r="AV1861" s="119">
        <v>399.84778256170404</v>
      </c>
      <c r="AW1861" s="119">
        <v>368.03208489291558</v>
      </c>
      <c r="AX1861" s="119">
        <v>432.33578400390786</v>
      </c>
      <c r="AY1861" s="119">
        <v>541.63296598909074</v>
      </c>
      <c r="AZ1861" s="119">
        <v>694.92343351125953</v>
      </c>
      <c r="BA1861" s="119"/>
    </row>
    <row r="1862" spans="1:53" x14ac:dyDescent="0.25">
      <c r="A1862" s="180"/>
      <c r="B1862" s="183"/>
      <c r="C1862" s="182"/>
      <c r="D1862" s="31"/>
      <c r="E1862" s="32"/>
      <c r="F1862" s="160"/>
      <c r="G1862" s="109"/>
      <c r="H1862" s="110"/>
      <c r="I1862" s="110"/>
      <c r="J1862" s="110"/>
      <c r="K1862" s="110"/>
      <c r="L1862" s="110" t="s">
        <v>15</v>
      </c>
      <c r="M1862" s="111"/>
      <c r="N1862" s="112"/>
      <c r="O1862" s="112"/>
      <c r="P1862" s="113"/>
      <c r="Q1862" s="113"/>
      <c r="R1862" s="113"/>
      <c r="S1862" s="207"/>
      <c r="T1862" s="113"/>
      <c r="U1862" s="111"/>
      <c r="V1862" s="114"/>
      <c r="W1862" s="114"/>
      <c r="X1862" s="115"/>
      <c r="Y1862" s="115"/>
      <c r="Z1862" s="115"/>
      <c r="AA1862" s="119"/>
      <c r="AB1862" s="115"/>
      <c r="AC1862" s="115"/>
      <c r="AD1862" s="116"/>
      <c r="AE1862" s="116"/>
      <c r="AF1862" s="115"/>
      <c r="AG1862" s="115"/>
      <c r="AH1862" s="115"/>
      <c r="AI1862" s="119"/>
      <c r="AJ1862" s="120"/>
      <c r="AK1862" s="115"/>
      <c r="AL1862" s="118"/>
      <c r="AM1862" s="118"/>
      <c r="AN1862" s="115"/>
      <c r="AO1862" s="115"/>
      <c r="AP1862" s="115"/>
      <c r="AQ1862" s="119"/>
      <c r="AR1862" s="115"/>
      <c r="AS1862" s="115"/>
      <c r="AT1862" s="118"/>
      <c r="AU1862" s="118"/>
      <c r="AV1862" s="119"/>
      <c r="AW1862" s="119"/>
      <c r="AX1862" s="119"/>
      <c r="AY1862" s="119"/>
      <c r="AZ1862" s="119"/>
      <c r="BA1862" s="119"/>
    </row>
    <row r="1863" spans="1:53" x14ac:dyDescent="0.25">
      <c r="A1863" s="177" t="s">
        <v>3308</v>
      </c>
      <c r="B1863" s="178"/>
      <c r="C1863" s="179" t="s">
        <v>3309</v>
      </c>
      <c r="D1863" s="31"/>
      <c r="E1863" s="32"/>
      <c r="F1863" s="159">
        <v>65677</v>
      </c>
      <c r="G1863" s="97">
        <v>63780</v>
      </c>
      <c r="H1863" s="98">
        <v>67369</v>
      </c>
      <c r="I1863" s="98">
        <v>68028</v>
      </c>
      <c r="J1863" s="98">
        <v>68694</v>
      </c>
      <c r="K1863" s="98">
        <v>70694</v>
      </c>
      <c r="L1863" s="98">
        <v>74649</v>
      </c>
      <c r="M1863" s="121"/>
      <c r="N1863" s="100">
        <v>0.45017254187212741</v>
      </c>
      <c r="O1863" s="100">
        <v>0.48131326266047963</v>
      </c>
      <c r="P1863" s="101">
        <v>0.62260975508599847</v>
      </c>
      <c r="Q1863" s="101">
        <v>0.63030541772841187</v>
      </c>
      <c r="R1863" s="101">
        <v>0.66792378013180997</v>
      </c>
      <c r="S1863" s="206">
        <v>0.65936745760504101</v>
      </c>
      <c r="T1863" s="101">
        <v>0.63782259716769152</v>
      </c>
      <c r="U1863" s="121"/>
      <c r="V1863" s="102">
        <v>71.835072390703743</v>
      </c>
      <c r="W1863" s="102">
        <v>74.44</v>
      </c>
      <c r="X1863" s="103">
        <v>76.373267401759307</v>
      </c>
      <c r="Y1863" s="103">
        <v>77.008741975273551</v>
      </c>
      <c r="Z1863" s="103">
        <v>77.625303724803658</v>
      </c>
      <c r="AA1863" s="107">
        <v>79.223597194489003</v>
      </c>
      <c r="AB1863" s="103">
        <v>80.123648629917327</v>
      </c>
      <c r="AC1863" s="103"/>
      <c r="AD1863" s="104">
        <v>82.277487643871552</v>
      </c>
      <c r="AE1863" s="104">
        <v>81.907009674273581</v>
      </c>
      <c r="AF1863" s="103">
        <v>82.868142444658318</v>
      </c>
      <c r="AG1863" s="103">
        <v>82.868142444658318</v>
      </c>
      <c r="AH1863" s="103">
        <v>82.868142444658318</v>
      </c>
      <c r="AI1863" s="107">
        <v>78.733238077626424</v>
      </c>
      <c r="AJ1863" s="105">
        <v>74.124679760888128</v>
      </c>
      <c r="AK1863" s="103"/>
      <c r="AL1863" s="106">
        <v>10.904498479373242</v>
      </c>
      <c r="AM1863" s="106">
        <v>11.077501561805247</v>
      </c>
      <c r="AN1863" s="103">
        <v>11.387969843836425</v>
      </c>
      <c r="AO1863" s="103">
        <v>11.234759711211074</v>
      </c>
      <c r="AP1863" s="103">
        <v>11.293825457048326</v>
      </c>
      <c r="AQ1863" s="107">
        <v>10.892072082751028</v>
      </c>
      <c r="AR1863" s="103">
        <v>10.344974459980088</v>
      </c>
      <c r="AS1863" s="103"/>
      <c r="AT1863" s="106">
        <v>439.40676263378674</v>
      </c>
      <c r="AU1863" s="106">
        <v>490.97529963248212</v>
      </c>
      <c r="AV1863" s="107">
        <v>963.89321178358023</v>
      </c>
      <c r="AW1863" s="107">
        <v>994.68762276967459</v>
      </c>
      <c r="AX1863" s="107">
        <v>1160.0816080454072</v>
      </c>
      <c r="AY1863" s="107">
        <v>1136.2757007442431</v>
      </c>
      <c r="AZ1863" s="107">
        <v>1077.4069439681145</v>
      </c>
      <c r="BA1863" s="107"/>
    </row>
    <row r="1864" spans="1:53" x14ac:dyDescent="0.25">
      <c r="A1864" s="180" t="s">
        <v>3310</v>
      </c>
      <c r="B1864" s="181">
        <v>1</v>
      </c>
      <c r="C1864" s="182" t="s">
        <v>3311</v>
      </c>
      <c r="D1864" s="31"/>
      <c r="E1864" s="32"/>
      <c r="F1864" s="160">
        <v>58752</v>
      </c>
      <c r="G1864" s="109">
        <v>59132</v>
      </c>
      <c r="H1864" s="110">
        <v>62956</v>
      </c>
      <c r="I1864" s="110">
        <v>63742</v>
      </c>
      <c r="J1864" s="110">
        <v>64531</v>
      </c>
      <c r="K1864" s="110">
        <v>66876</v>
      </c>
      <c r="L1864" s="110">
        <v>66479</v>
      </c>
      <c r="M1864" s="111"/>
      <c r="N1864" s="112">
        <v>0.44253320419657993</v>
      </c>
      <c r="O1864" s="112">
        <v>0.47306121733640172</v>
      </c>
      <c r="P1864" s="113">
        <v>0.61225932919401405</v>
      </c>
      <c r="Q1864" s="113">
        <v>0.61941436990892784</v>
      </c>
      <c r="R1864" s="113">
        <v>0.65981314873859975</v>
      </c>
      <c r="S1864" s="207">
        <v>0.65426152080366629</v>
      </c>
      <c r="T1864" s="113">
        <v>0.63732929267356409</v>
      </c>
      <c r="U1864" s="111"/>
      <c r="V1864" s="114">
        <v>71.826036049999999</v>
      </c>
      <c r="W1864" s="114">
        <v>74.41</v>
      </c>
      <c r="X1864" s="115">
        <v>76.331362956336264</v>
      </c>
      <c r="Y1864" s="115">
        <v>76.962574567858255</v>
      </c>
      <c r="Z1864" s="115">
        <v>77.576047148873158</v>
      </c>
      <c r="AA1864" s="119">
        <v>79.248126568154248</v>
      </c>
      <c r="AB1864" s="115">
        <v>80.235385830273358</v>
      </c>
      <c r="AC1864" s="115"/>
      <c r="AD1864" s="116">
        <v>80.823545635757071</v>
      </c>
      <c r="AE1864" s="116">
        <v>81.90387758371449</v>
      </c>
      <c r="AF1864" s="115">
        <v>82.3</v>
      </c>
      <c r="AG1864" s="115">
        <v>82.3</v>
      </c>
      <c r="AH1864" s="115">
        <v>82.3</v>
      </c>
      <c r="AI1864" s="119">
        <v>78.789210118460005</v>
      </c>
      <c r="AJ1864" s="117">
        <v>74.550842748657146</v>
      </c>
      <c r="AK1864" s="115"/>
      <c r="AL1864" s="118">
        <v>10.662426532331672</v>
      </c>
      <c r="AM1864" s="118">
        <v>10.902046993541344</v>
      </c>
      <c r="AN1864" s="115">
        <v>11.218858660559857</v>
      </c>
      <c r="AO1864" s="115">
        <v>11.069149904155079</v>
      </c>
      <c r="AP1864" s="115">
        <v>11.13212278408049</v>
      </c>
      <c r="AQ1864" s="119">
        <v>10.759047037089253</v>
      </c>
      <c r="AR1864" s="115">
        <v>10.2239</v>
      </c>
      <c r="AS1864" s="115"/>
      <c r="AT1864" s="118">
        <v>420.4049290272086</v>
      </c>
      <c r="AU1864" s="118">
        <v>472.34861862528373</v>
      </c>
      <c r="AV1864" s="119">
        <v>930.02821597898367</v>
      </c>
      <c r="AW1864" s="119">
        <v>957.88087088964085</v>
      </c>
      <c r="AX1864" s="119">
        <v>1133.7456608058956</v>
      </c>
      <c r="AY1864" s="119">
        <v>1117.9725688946492</v>
      </c>
      <c r="AZ1864" s="119">
        <v>1077.326342290479</v>
      </c>
      <c r="BA1864" s="119"/>
    </row>
    <row r="1865" spans="1:53" x14ac:dyDescent="0.25">
      <c r="A1865" s="180" t="s">
        <v>3312</v>
      </c>
      <c r="B1865" s="181">
        <v>2</v>
      </c>
      <c r="C1865" s="182" t="s">
        <v>3313</v>
      </c>
      <c r="D1865" s="31"/>
      <c r="E1865" s="32"/>
      <c r="F1865" s="160">
        <v>227</v>
      </c>
      <c r="G1865" s="109">
        <v>247</v>
      </c>
      <c r="H1865" s="110">
        <v>276</v>
      </c>
      <c r="I1865" s="110">
        <v>284</v>
      </c>
      <c r="J1865" s="110">
        <v>292</v>
      </c>
      <c r="K1865" s="110">
        <v>320</v>
      </c>
      <c r="L1865" s="110">
        <v>3717</v>
      </c>
      <c r="M1865" s="111"/>
      <c r="N1865" s="112">
        <v>0.44299443301875324</v>
      </c>
      <c r="O1865" s="112">
        <v>0.46588119937737088</v>
      </c>
      <c r="P1865" s="113">
        <v>0.64645686560829396</v>
      </c>
      <c r="Q1865" s="113">
        <v>0.65802259685759634</v>
      </c>
      <c r="R1865" s="113">
        <v>0.70871897806879403</v>
      </c>
      <c r="S1865" s="207">
        <v>0.66068849317912115</v>
      </c>
      <c r="T1865" s="113">
        <v>0.59401765378371107</v>
      </c>
      <c r="U1865" s="111"/>
      <c r="V1865" s="114">
        <v>68.842716350000003</v>
      </c>
      <c r="W1865" s="114">
        <v>75.09</v>
      </c>
      <c r="X1865" s="115">
        <v>77.832604905346173</v>
      </c>
      <c r="Y1865" s="115">
        <v>79.106063605883648</v>
      </c>
      <c r="Z1865" s="115">
        <v>80.033413913028255</v>
      </c>
      <c r="AA1865" s="119">
        <v>81.372376076317551</v>
      </c>
      <c r="AB1865" s="115">
        <v>80.934108543820898</v>
      </c>
      <c r="AC1865" s="115"/>
      <c r="AD1865" s="116">
        <v>99.533867764694406</v>
      </c>
      <c r="AE1865" s="116">
        <v>99.701396554365559</v>
      </c>
      <c r="AF1865" s="115">
        <v>100</v>
      </c>
      <c r="AG1865" s="115">
        <v>100</v>
      </c>
      <c r="AH1865" s="115">
        <v>100</v>
      </c>
      <c r="AI1865" s="119">
        <v>83.543234272066002</v>
      </c>
      <c r="AJ1865" s="117">
        <v>65.533980582524279</v>
      </c>
      <c r="AK1865" s="115"/>
      <c r="AL1865" s="118">
        <v>10.75296606060606</v>
      </c>
      <c r="AM1865" s="118">
        <v>10.908035393258427</v>
      </c>
      <c r="AN1865" s="115">
        <v>10.968258763312793</v>
      </c>
      <c r="AO1865" s="115">
        <v>11.127280319148936</v>
      </c>
      <c r="AP1865" s="115">
        <v>11.18587105263158</v>
      </c>
      <c r="AQ1865" s="119">
        <v>10.303854929427217</v>
      </c>
      <c r="AR1865" s="115">
        <v>9.3338999999999999</v>
      </c>
      <c r="AS1865" s="115"/>
      <c r="AT1865" s="118">
        <v>405.20372889698154</v>
      </c>
      <c r="AU1865" s="118">
        <v>408.35665200009765</v>
      </c>
      <c r="AV1865" s="119">
        <v>976.20786488849308</v>
      </c>
      <c r="AW1865" s="119">
        <v>995.97328892172561</v>
      </c>
      <c r="AX1865" s="119">
        <v>1211.7136393452213</v>
      </c>
      <c r="AY1865" s="119">
        <v>1104.7262943537935</v>
      </c>
      <c r="AZ1865" s="119">
        <v>974.91911500585343</v>
      </c>
      <c r="BA1865" s="119"/>
    </row>
    <row r="1866" spans="1:53" x14ac:dyDescent="0.25">
      <c r="A1866" s="180" t="s">
        <v>3314</v>
      </c>
      <c r="B1866" s="181">
        <v>3</v>
      </c>
      <c r="C1866" s="182" t="s">
        <v>3315</v>
      </c>
      <c r="D1866" s="31"/>
      <c r="E1866" s="32"/>
      <c r="F1866" s="160">
        <v>6698</v>
      </c>
      <c r="G1866" s="109">
        <v>4401</v>
      </c>
      <c r="H1866" s="110">
        <v>4137</v>
      </c>
      <c r="I1866" s="110">
        <v>4002</v>
      </c>
      <c r="J1866" s="110">
        <v>3871</v>
      </c>
      <c r="K1866" s="110">
        <v>3498</v>
      </c>
      <c r="L1866" s="110">
        <v>4453</v>
      </c>
      <c r="M1866" s="111"/>
      <c r="N1866" s="112">
        <v>0.53973846037252537</v>
      </c>
      <c r="O1866" s="112">
        <v>0.592912716230243</v>
      </c>
      <c r="P1866" s="113">
        <v>0.77368484918058533</v>
      </c>
      <c r="Q1866" s="113">
        <v>0.78580550512225855</v>
      </c>
      <c r="R1866" s="113">
        <v>0.79199396096585284</v>
      </c>
      <c r="S1866" s="207">
        <v>0.76178838968088169</v>
      </c>
      <c r="T1866" s="113">
        <v>0.68006403018824457</v>
      </c>
      <c r="U1866" s="111"/>
      <c r="V1866" s="114">
        <v>72.015748400000007</v>
      </c>
      <c r="W1866" s="114">
        <v>74.66</v>
      </c>
      <c r="X1866" s="115">
        <v>76.710443310968245</v>
      </c>
      <c r="Y1866" s="115">
        <v>77.366347871618586</v>
      </c>
      <c r="Z1866" s="115">
        <v>78.016061105975737</v>
      </c>
      <c r="AA1866" s="119">
        <v>79.743172391283451</v>
      </c>
      <c r="AB1866" s="115">
        <v>80.76422866868451</v>
      </c>
      <c r="AC1866" s="115"/>
      <c r="AD1866" s="116">
        <v>94.446015946844838</v>
      </c>
      <c r="AE1866" s="116">
        <v>95.53037817127678</v>
      </c>
      <c r="AF1866" s="115">
        <v>97.222222222222214</v>
      </c>
      <c r="AG1866" s="115">
        <v>97.222222222222214</v>
      </c>
      <c r="AH1866" s="115">
        <v>97.222222222222214</v>
      </c>
      <c r="AI1866" s="119">
        <v>85.486049737565281</v>
      </c>
      <c r="AJ1866" s="117">
        <v>72</v>
      </c>
      <c r="AK1866" s="115"/>
      <c r="AL1866" s="118">
        <v>13.032985922139208</v>
      </c>
      <c r="AM1866" s="118">
        <v>13.134976335337814</v>
      </c>
      <c r="AN1866" s="115">
        <v>13.447081162104428</v>
      </c>
      <c r="AO1866" s="115">
        <v>13.27935365448505</v>
      </c>
      <c r="AP1866" s="115">
        <v>13.324060622950821</v>
      </c>
      <c r="AQ1866" s="119">
        <v>13.007131540547483</v>
      </c>
      <c r="AR1866" s="115">
        <v>12.5639</v>
      </c>
      <c r="AS1866" s="115"/>
      <c r="AT1866" s="118">
        <v>607.24190994819935</v>
      </c>
      <c r="AU1866" s="118">
        <v>745.88093637023644</v>
      </c>
      <c r="AV1866" s="119">
        <v>1518.3206383847139</v>
      </c>
      <c r="AW1866" s="119">
        <v>1580.8372602384197</v>
      </c>
      <c r="AX1866" s="119">
        <v>1595.2168336133166</v>
      </c>
      <c r="AY1866" s="119">
        <v>1489.0876091543032</v>
      </c>
      <c r="AZ1866" s="119">
        <v>1164.1587021491746</v>
      </c>
      <c r="BA1866" s="119"/>
    </row>
    <row r="1867" spans="1:53" x14ac:dyDescent="0.25">
      <c r="A1867" s="180"/>
      <c r="B1867" s="183"/>
      <c r="C1867" s="182"/>
      <c r="D1867" s="31"/>
      <c r="E1867" s="32"/>
      <c r="F1867" s="160"/>
      <c r="G1867" s="109"/>
      <c r="H1867" s="110"/>
      <c r="I1867" s="110"/>
      <c r="J1867" s="110"/>
      <c r="K1867" s="110"/>
      <c r="L1867" s="110" t="s">
        <v>15</v>
      </c>
      <c r="M1867" s="111"/>
      <c r="N1867" s="112"/>
      <c r="O1867" s="112"/>
      <c r="P1867" s="113"/>
      <c r="Q1867" s="113"/>
      <c r="R1867" s="113"/>
      <c r="S1867" s="207"/>
      <c r="T1867" s="113"/>
      <c r="U1867" s="111"/>
      <c r="V1867" s="114"/>
      <c r="W1867" s="114"/>
      <c r="X1867" s="115"/>
      <c r="Y1867" s="115"/>
      <c r="Z1867" s="115"/>
      <c r="AA1867" s="119"/>
      <c r="AB1867" s="115"/>
      <c r="AC1867" s="115"/>
      <c r="AD1867" s="116"/>
      <c r="AE1867" s="116"/>
      <c r="AF1867" s="115"/>
      <c r="AG1867" s="115"/>
      <c r="AH1867" s="115"/>
      <c r="AI1867" s="119"/>
      <c r="AJ1867" s="120"/>
      <c r="AK1867" s="115"/>
      <c r="AL1867" s="118"/>
      <c r="AM1867" s="118"/>
      <c r="AN1867" s="115"/>
      <c r="AO1867" s="115"/>
      <c r="AP1867" s="115"/>
      <c r="AQ1867" s="119"/>
      <c r="AR1867" s="115"/>
      <c r="AS1867" s="115"/>
      <c r="AT1867" s="118"/>
      <c r="AU1867" s="118"/>
      <c r="AV1867" s="119"/>
      <c r="AW1867" s="119"/>
      <c r="AX1867" s="119"/>
      <c r="AY1867" s="119"/>
      <c r="AZ1867" s="119"/>
      <c r="BA1867" s="119"/>
    </row>
    <row r="1868" spans="1:53" s="46" customFormat="1" x14ac:dyDescent="0.25">
      <c r="A1868" s="170" t="s">
        <v>3316</v>
      </c>
      <c r="B1868" s="171" t="s">
        <v>3317</v>
      </c>
      <c r="C1868" s="176"/>
      <c r="D1868" s="31"/>
      <c r="E1868" s="32"/>
      <c r="F1868" s="164">
        <v>270987</v>
      </c>
      <c r="G1868" s="131">
        <v>280449</v>
      </c>
      <c r="H1868" s="124">
        <v>292955</v>
      </c>
      <c r="I1868" s="124">
        <v>295315</v>
      </c>
      <c r="J1868" s="124">
        <v>297591</v>
      </c>
      <c r="K1868" s="124">
        <v>304158</v>
      </c>
      <c r="L1868" s="124">
        <v>254065</v>
      </c>
      <c r="M1868" s="72"/>
      <c r="N1868" s="73">
        <v>0.28749999999999998</v>
      </c>
      <c r="O1868" s="73">
        <v>0.31800327188535782</v>
      </c>
      <c r="P1868" s="91">
        <v>0.41171025384703136</v>
      </c>
      <c r="Q1868" s="91">
        <v>0.41300912447275923</v>
      </c>
      <c r="R1868" s="91">
        <v>0.41220393168873676</v>
      </c>
      <c r="S1868" s="205">
        <v>0.44256287242519471</v>
      </c>
      <c r="T1868" s="91">
        <v>0.46066664731209706</v>
      </c>
      <c r="U1868" s="72"/>
      <c r="V1868" s="75">
        <v>69.552072789327354</v>
      </c>
      <c r="W1868" s="75">
        <v>71.92</v>
      </c>
      <c r="X1868" s="92">
        <v>71.433773742391409</v>
      </c>
      <c r="Y1868" s="92">
        <v>71.72694098318668</v>
      </c>
      <c r="Z1868" s="92">
        <v>71.980990481956923</v>
      </c>
      <c r="AA1868" s="95">
        <v>72.216797603085809</v>
      </c>
      <c r="AB1868" s="92">
        <v>72.040411431586392</v>
      </c>
      <c r="AC1868" s="93"/>
      <c r="AD1868" s="78">
        <v>60.894189141960823</v>
      </c>
      <c r="AE1868" s="78">
        <v>70.496771643167747</v>
      </c>
      <c r="AF1868" s="92">
        <v>62.695058517555267</v>
      </c>
      <c r="AG1868" s="92">
        <v>67.33846153846153</v>
      </c>
      <c r="AH1868" s="92">
        <v>69.63892445990308</v>
      </c>
      <c r="AI1868" s="95">
        <v>68.635055122263338</v>
      </c>
      <c r="AJ1868" s="94">
        <v>68.253588516746404</v>
      </c>
      <c r="AK1868" s="93"/>
      <c r="AL1868" s="80">
        <v>7.6921755037118178</v>
      </c>
      <c r="AM1868" s="80">
        <v>7.6909999999999998</v>
      </c>
      <c r="AN1868" s="92">
        <v>8.3916739856786471</v>
      </c>
      <c r="AO1868" s="92">
        <v>7.7721999999999989</v>
      </c>
      <c r="AP1868" s="92">
        <v>8.1092999999999993</v>
      </c>
      <c r="AQ1868" s="95">
        <v>8.1475355981273054</v>
      </c>
      <c r="AR1868" s="92">
        <v>8.1411665680413012</v>
      </c>
      <c r="AS1868" s="93"/>
      <c r="AT1868" s="80">
        <v>226.10000000000002</v>
      </c>
      <c r="AU1868" s="80">
        <v>222.443326074178</v>
      </c>
      <c r="AV1868" s="95">
        <v>447.03954583743717</v>
      </c>
      <c r="AW1868" s="95">
        <v>454.0107532187605</v>
      </c>
      <c r="AX1868" s="95">
        <v>431.37837290230073</v>
      </c>
      <c r="AY1868" s="95">
        <v>525.1908307672237</v>
      </c>
      <c r="AZ1868" s="95">
        <v>591.74230000000011</v>
      </c>
      <c r="BA1868" s="96"/>
    </row>
    <row r="1869" spans="1:53" x14ac:dyDescent="0.25">
      <c r="A1869" s="177" t="s">
        <v>3318</v>
      </c>
      <c r="B1869" s="178"/>
      <c r="C1869" s="179" t="s">
        <v>3319</v>
      </c>
      <c r="D1869" s="31"/>
      <c r="E1869" s="32"/>
      <c r="F1869" s="159">
        <v>146593</v>
      </c>
      <c r="G1869" s="97">
        <v>150717</v>
      </c>
      <c r="H1869" s="98">
        <v>155358</v>
      </c>
      <c r="I1869" s="98">
        <v>155837</v>
      </c>
      <c r="J1869" s="98">
        <v>156259</v>
      </c>
      <c r="K1869" s="98">
        <v>157310</v>
      </c>
      <c r="L1869" s="98">
        <v>123015</v>
      </c>
      <c r="M1869" s="121"/>
      <c r="N1869" s="100">
        <v>0.32507291974060182</v>
      </c>
      <c r="O1869" s="100">
        <v>0.34699297318915062</v>
      </c>
      <c r="P1869" s="101">
        <v>0.46336073636310554</v>
      </c>
      <c r="Q1869" s="101">
        <v>0.46890742960836218</v>
      </c>
      <c r="R1869" s="101">
        <v>0.46296460591641997</v>
      </c>
      <c r="S1869" s="206">
        <v>0.49817201125585975</v>
      </c>
      <c r="T1869" s="101">
        <v>0.52320407339061392</v>
      </c>
      <c r="U1869" s="121"/>
      <c r="V1869" s="102">
        <v>69.857251952587106</v>
      </c>
      <c r="W1869" s="102">
        <v>72.8</v>
      </c>
      <c r="X1869" s="103">
        <v>72.77909010754091</v>
      </c>
      <c r="Y1869" s="103">
        <v>73.242547053393281</v>
      </c>
      <c r="Z1869" s="103">
        <v>73.670366427145623</v>
      </c>
      <c r="AA1869" s="107">
        <v>74.428819824559355</v>
      </c>
      <c r="AB1869" s="103">
        <v>74.650853460751279</v>
      </c>
      <c r="AC1869" s="103"/>
      <c r="AD1869" s="104">
        <v>72.162904373311065</v>
      </c>
      <c r="AE1869" s="104">
        <v>71.627526955539494</v>
      </c>
      <c r="AF1869" s="103">
        <v>72.880853586247767</v>
      </c>
      <c r="AG1869" s="103">
        <v>72.880853586247767</v>
      </c>
      <c r="AH1869" s="103">
        <v>72.880853586247767</v>
      </c>
      <c r="AI1869" s="107">
        <v>75.374354940312173</v>
      </c>
      <c r="AJ1869" s="105">
        <v>77.951807228915655</v>
      </c>
      <c r="AK1869" s="103"/>
      <c r="AL1869" s="106">
        <v>8.6856848653541778</v>
      </c>
      <c r="AM1869" s="106">
        <v>9.0694720397870547</v>
      </c>
      <c r="AN1869" s="103">
        <v>9.3438168459369884</v>
      </c>
      <c r="AO1869" s="103">
        <v>9.4217455591552692</v>
      </c>
      <c r="AP1869" s="103">
        <v>9.5312071137931031</v>
      </c>
      <c r="AQ1869" s="107">
        <v>9.5251063308265174</v>
      </c>
      <c r="AR1869" s="103">
        <v>9.4061403929422713</v>
      </c>
      <c r="AS1869" s="103"/>
      <c r="AT1869" s="106">
        <v>247.5638706446266</v>
      </c>
      <c r="AU1869" s="106">
        <v>248.47895903752064</v>
      </c>
      <c r="AV1869" s="107">
        <v>529.91414818124156</v>
      </c>
      <c r="AW1869" s="107">
        <v>540.37006168085179</v>
      </c>
      <c r="AX1869" s="107">
        <v>513.69701705945306</v>
      </c>
      <c r="AY1869" s="107">
        <v>612.70488468412441</v>
      </c>
      <c r="AZ1869" s="107">
        <v>695.24286228350911</v>
      </c>
      <c r="BA1869" s="107"/>
    </row>
    <row r="1870" spans="1:53" s="46" customFormat="1" x14ac:dyDescent="0.25">
      <c r="A1870" s="180" t="s">
        <v>3320</v>
      </c>
      <c r="B1870" s="181">
        <v>1</v>
      </c>
      <c r="C1870" s="182" t="s">
        <v>3321</v>
      </c>
      <c r="D1870" s="31"/>
      <c r="E1870" s="32"/>
      <c r="F1870" s="160">
        <v>31527</v>
      </c>
      <c r="G1870" s="109">
        <v>27873</v>
      </c>
      <c r="H1870" s="110">
        <v>27731</v>
      </c>
      <c r="I1870" s="110">
        <v>27437</v>
      </c>
      <c r="J1870" s="110">
        <v>27123</v>
      </c>
      <c r="K1870" s="110">
        <v>26085</v>
      </c>
      <c r="L1870" s="110">
        <v>25627</v>
      </c>
      <c r="M1870" s="111"/>
      <c r="N1870" s="112">
        <v>0.362059750483333</v>
      </c>
      <c r="O1870" s="112">
        <v>0.39201886149959964</v>
      </c>
      <c r="P1870" s="113">
        <v>0.51304436990127744</v>
      </c>
      <c r="Q1870" s="113">
        <v>0.52235110250395556</v>
      </c>
      <c r="R1870" s="113">
        <v>0.51974068497308168</v>
      </c>
      <c r="S1870" s="207">
        <v>0.54043654612973835</v>
      </c>
      <c r="T1870" s="113">
        <v>0.53327088048068683</v>
      </c>
      <c r="U1870" s="111"/>
      <c r="V1870" s="114">
        <v>70.810517000000004</v>
      </c>
      <c r="W1870" s="114">
        <v>72.8</v>
      </c>
      <c r="X1870" s="115">
        <v>72.874080846707713</v>
      </c>
      <c r="Y1870" s="115">
        <v>73.212658589099746</v>
      </c>
      <c r="Z1870" s="115">
        <v>73.530448777270649</v>
      </c>
      <c r="AA1870" s="119">
        <v>74.257981932055998</v>
      </c>
      <c r="AB1870" s="115">
        <v>74.639325342135422</v>
      </c>
      <c r="AC1870" s="115"/>
      <c r="AD1870" s="116">
        <v>78.558762564107866</v>
      </c>
      <c r="AE1870" s="116">
        <v>79.910579130987415</v>
      </c>
      <c r="AF1870" s="115">
        <v>80.495356037151694</v>
      </c>
      <c r="AG1870" s="115">
        <v>80.495356037151694</v>
      </c>
      <c r="AH1870" s="115">
        <v>80.495356037151694</v>
      </c>
      <c r="AI1870" s="119">
        <v>80.859702850241121</v>
      </c>
      <c r="AJ1870" s="117">
        <v>80.706287683031874</v>
      </c>
      <c r="AK1870" s="115"/>
      <c r="AL1870" s="118">
        <v>9.9090189690339319</v>
      </c>
      <c r="AM1870" s="118">
        <v>10.3551938675197</v>
      </c>
      <c r="AN1870" s="115">
        <v>10.659089542041336</v>
      </c>
      <c r="AO1870" s="115">
        <v>10.644758602897401</v>
      </c>
      <c r="AP1870" s="115">
        <v>10.730912202550924</v>
      </c>
      <c r="AQ1870" s="119">
        <v>10.568802463212684</v>
      </c>
      <c r="AR1870" s="115">
        <v>10.2311</v>
      </c>
      <c r="AS1870" s="115"/>
      <c r="AT1870" s="118">
        <v>263.77387127364517</v>
      </c>
      <c r="AU1870" s="118">
        <v>303.65088277544135</v>
      </c>
      <c r="AV1870" s="119">
        <v>623.7036345329866</v>
      </c>
      <c r="AW1870" s="119">
        <v>652.46224530454015</v>
      </c>
      <c r="AX1870" s="119">
        <v>636.34659934289039</v>
      </c>
      <c r="AY1870" s="119">
        <v>705.7082472176844</v>
      </c>
      <c r="AZ1870" s="119">
        <v>687.73105933579643</v>
      </c>
      <c r="BA1870" s="119"/>
    </row>
    <row r="1871" spans="1:53" x14ac:dyDescent="0.25">
      <c r="A1871" s="180" t="s">
        <v>3322</v>
      </c>
      <c r="B1871" s="181">
        <v>2</v>
      </c>
      <c r="C1871" s="182" t="s">
        <v>3323</v>
      </c>
      <c r="D1871" s="31"/>
      <c r="E1871" s="32"/>
      <c r="F1871" s="160">
        <v>4508</v>
      </c>
      <c r="G1871" s="109">
        <v>4579</v>
      </c>
      <c r="H1871" s="110">
        <v>4692</v>
      </c>
      <c r="I1871" s="110">
        <v>4698</v>
      </c>
      <c r="J1871" s="110">
        <v>4704</v>
      </c>
      <c r="K1871" s="110">
        <v>4722</v>
      </c>
      <c r="L1871" s="110">
        <v>4333</v>
      </c>
      <c r="M1871" s="111"/>
      <c r="N1871" s="112">
        <v>0.26233450103794642</v>
      </c>
      <c r="O1871" s="112">
        <v>0.25974068609664175</v>
      </c>
      <c r="P1871" s="113">
        <v>0.31410619016669417</v>
      </c>
      <c r="Q1871" s="113">
        <v>0.31700369690022562</v>
      </c>
      <c r="R1871" s="113">
        <v>0.31251225901322288</v>
      </c>
      <c r="S1871" s="207">
        <v>0.31869579255859964</v>
      </c>
      <c r="T1871" s="113">
        <v>0.30391441751155213</v>
      </c>
      <c r="U1871" s="111"/>
      <c r="V1871" s="114">
        <v>69.188662399999998</v>
      </c>
      <c r="W1871" s="114">
        <v>72.650000000000006</v>
      </c>
      <c r="X1871" s="115">
        <v>72.039042152458862</v>
      </c>
      <c r="Y1871" s="115">
        <v>72.476000513733325</v>
      </c>
      <c r="Z1871" s="115">
        <v>72.856880271383034</v>
      </c>
      <c r="AA1871" s="119">
        <v>73.262136435914158</v>
      </c>
      <c r="AB1871" s="115">
        <v>73.052783849164371</v>
      </c>
      <c r="AC1871" s="115"/>
      <c r="AD1871" s="116">
        <v>36.564103167843051</v>
      </c>
      <c r="AE1871" s="116">
        <v>37.376032241202125</v>
      </c>
      <c r="AF1871" s="115">
        <v>37.084546360490982</v>
      </c>
      <c r="AG1871" s="115">
        <v>37.265087481293634</v>
      </c>
      <c r="AH1871" s="115">
        <v>37.345897882437399</v>
      </c>
      <c r="AI1871" s="119">
        <v>50.097100256670728</v>
      </c>
      <c r="AJ1871" s="117">
        <v>63.843648208469048</v>
      </c>
      <c r="AK1871" s="115"/>
      <c r="AL1871" s="118">
        <v>6.0328752902155882</v>
      </c>
      <c r="AM1871" s="118">
        <v>6.3904562648880416</v>
      </c>
      <c r="AN1871" s="115">
        <v>6.5919886799985488</v>
      </c>
      <c r="AO1871" s="115">
        <v>6.6936553218342452</v>
      </c>
      <c r="AP1871" s="115">
        <v>6.8304338085539715</v>
      </c>
      <c r="AQ1871" s="119">
        <v>6.4635765808303489</v>
      </c>
      <c r="AR1871" s="115">
        <v>5.9954000000000001</v>
      </c>
      <c r="AS1871" s="115"/>
      <c r="AT1871" s="118">
        <v>218.03010270714356</v>
      </c>
      <c r="AU1871" s="118">
        <v>191.47496621133325</v>
      </c>
      <c r="AV1871" s="119">
        <v>310.44125280602759</v>
      </c>
      <c r="AW1871" s="119">
        <v>311.92581350987405</v>
      </c>
      <c r="AX1871" s="119">
        <v>294.32534517699935</v>
      </c>
      <c r="AY1871" s="119">
        <v>279.55071801607482</v>
      </c>
      <c r="AZ1871" s="119">
        <v>233.93086370289399</v>
      </c>
      <c r="BA1871" s="119"/>
    </row>
    <row r="1872" spans="1:53" x14ac:dyDescent="0.25">
      <c r="A1872" s="180" t="s">
        <v>3324</v>
      </c>
      <c r="B1872" s="181">
        <v>3</v>
      </c>
      <c r="C1872" s="182" t="s">
        <v>3325</v>
      </c>
      <c r="D1872" s="31"/>
      <c r="E1872" s="32"/>
      <c r="F1872" s="160">
        <v>7375</v>
      </c>
      <c r="G1872" s="109">
        <v>7962</v>
      </c>
      <c r="H1872" s="110">
        <v>8212</v>
      </c>
      <c r="I1872" s="110">
        <v>8234</v>
      </c>
      <c r="J1872" s="110">
        <v>8248</v>
      </c>
      <c r="K1872" s="110">
        <v>8257</v>
      </c>
      <c r="L1872" s="110">
        <v>6925</v>
      </c>
      <c r="M1872" s="111"/>
      <c r="N1872" s="112">
        <v>0.32219719057018248</v>
      </c>
      <c r="O1872" s="112">
        <v>0.33902577118863497</v>
      </c>
      <c r="P1872" s="113">
        <v>0.44616254181741888</v>
      </c>
      <c r="Q1872" s="113">
        <v>0.45409798142183405</v>
      </c>
      <c r="R1872" s="113">
        <v>0.4505608765512758</v>
      </c>
      <c r="S1872" s="207">
        <v>0.46352050789815402</v>
      </c>
      <c r="T1872" s="113">
        <v>0.45191040496335583</v>
      </c>
      <c r="U1872" s="111"/>
      <c r="V1872" s="114">
        <v>71.059746950000005</v>
      </c>
      <c r="W1872" s="114">
        <v>72.709999999999994</v>
      </c>
      <c r="X1872" s="115">
        <v>72.374331659130547</v>
      </c>
      <c r="Y1872" s="115">
        <v>72.588292676699623</v>
      </c>
      <c r="Z1872" s="115">
        <v>72.776254722417704</v>
      </c>
      <c r="AA1872" s="119">
        <v>73.06149596799915</v>
      </c>
      <c r="AB1872" s="115">
        <v>73.07634153237764</v>
      </c>
      <c r="AC1872" s="115"/>
      <c r="AD1872" s="116">
        <v>75.019780724460901</v>
      </c>
      <c r="AE1872" s="116">
        <v>76.227320513177304</v>
      </c>
      <c r="AF1872" s="115">
        <v>76.543209876543202</v>
      </c>
      <c r="AG1872" s="115">
        <v>76.543209876543202</v>
      </c>
      <c r="AH1872" s="115">
        <v>76.543209876543202</v>
      </c>
      <c r="AI1872" s="119">
        <v>76.346496485577191</v>
      </c>
      <c r="AJ1872" s="117">
        <v>75.690607734806619</v>
      </c>
      <c r="AK1872" s="115"/>
      <c r="AL1872" s="118">
        <v>7.6047319817073173</v>
      </c>
      <c r="AM1872" s="118">
        <v>8.1801450182576936</v>
      </c>
      <c r="AN1872" s="115">
        <v>8.4996717411251126</v>
      </c>
      <c r="AO1872" s="115">
        <v>8.6272788527202362</v>
      </c>
      <c r="AP1872" s="115">
        <v>8.7582565996503501</v>
      </c>
      <c r="AQ1872" s="119">
        <v>8.6300866420037181</v>
      </c>
      <c r="AR1872" s="115">
        <v>8.3269000000000002</v>
      </c>
      <c r="AS1872" s="115"/>
      <c r="AT1872" s="118">
        <v>228.94431995924532</v>
      </c>
      <c r="AU1872" s="118">
        <v>241.40987228855255</v>
      </c>
      <c r="AV1872" s="119">
        <v>496.39031029064972</v>
      </c>
      <c r="AW1872" s="119">
        <v>514.71553224474019</v>
      </c>
      <c r="AX1872" s="119">
        <v>497.33537411022598</v>
      </c>
      <c r="AY1872" s="119">
        <v>540.72481040250568</v>
      </c>
      <c r="AZ1872" s="119">
        <v>516.35277663936995</v>
      </c>
      <c r="BA1872" s="119"/>
    </row>
    <row r="1873" spans="1:53" x14ac:dyDescent="0.25">
      <c r="A1873" s="180" t="s">
        <v>3326</v>
      </c>
      <c r="B1873" s="181">
        <v>4</v>
      </c>
      <c r="C1873" s="182" t="s">
        <v>3327</v>
      </c>
      <c r="D1873" s="31"/>
      <c r="E1873" s="32"/>
      <c r="F1873" s="160">
        <v>8096</v>
      </c>
      <c r="G1873" s="109">
        <v>10617</v>
      </c>
      <c r="H1873" s="110">
        <v>11102</v>
      </c>
      <c r="I1873" s="110">
        <v>11179</v>
      </c>
      <c r="J1873" s="110">
        <v>11247</v>
      </c>
      <c r="K1873" s="110">
        <v>11412</v>
      </c>
      <c r="L1873" s="110">
        <v>9577</v>
      </c>
      <c r="M1873" s="111"/>
      <c r="N1873" s="112">
        <v>0.33876966798114228</v>
      </c>
      <c r="O1873" s="112">
        <v>0.35595025416300552</v>
      </c>
      <c r="P1873" s="113">
        <v>0.52980203520705615</v>
      </c>
      <c r="Q1873" s="113">
        <v>0.53893180243840189</v>
      </c>
      <c r="R1873" s="113">
        <v>0.52990870007737034</v>
      </c>
      <c r="S1873" s="207">
        <v>0.56376500845987843</v>
      </c>
      <c r="T1873" s="113">
        <v>0.56412264575922699</v>
      </c>
      <c r="U1873" s="111"/>
      <c r="V1873" s="114">
        <v>71.338735700000001</v>
      </c>
      <c r="W1873" s="114">
        <v>72.739999999999995</v>
      </c>
      <c r="X1873" s="115">
        <v>70.719136323167504</v>
      </c>
      <c r="Y1873" s="115">
        <v>70.606815039312906</v>
      </c>
      <c r="Z1873" s="115">
        <v>70.433930010701729</v>
      </c>
      <c r="AA1873" s="119">
        <v>69.305808091351651</v>
      </c>
      <c r="AB1873" s="115">
        <v>68.021963262019881</v>
      </c>
      <c r="AC1873" s="115"/>
      <c r="AD1873" s="116">
        <v>65.34553714353703</v>
      </c>
      <c r="AE1873" s="116">
        <v>66.255726011404974</v>
      </c>
      <c r="AF1873" s="115">
        <v>66.081871345029242</v>
      </c>
      <c r="AG1873" s="115">
        <v>66.131354697788609</v>
      </c>
      <c r="AH1873" s="115">
        <v>66.221944787418835</v>
      </c>
      <c r="AI1873" s="119">
        <v>73.738153070114549</v>
      </c>
      <c r="AJ1873" s="117">
        <v>81.72757475083057</v>
      </c>
      <c r="AK1873" s="115"/>
      <c r="AL1873" s="118">
        <v>9.1654593855124453</v>
      </c>
      <c r="AM1873" s="118">
        <v>9.684341040878806</v>
      </c>
      <c r="AN1873" s="115">
        <v>9.8041569899734711</v>
      </c>
      <c r="AO1873" s="115">
        <v>9.9103697724477247</v>
      </c>
      <c r="AP1873" s="115">
        <v>9.9504375092771262</v>
      </c>
      <c r="AQ1873" s="119">
        <v>10.124633073332433</v>
      </c>
      <c r="AR1873" s="115">
        <v>10.161799999999999</v>
      </c>
      <c r="AS1873" s="115"/>
      <c r="AT1873" s="118">
        <v>248.14435524908922</v>
      </c>
      <c r="AU1873" s="118">
        <v>265.35807688893146</v>
      </c>
      <c r="AV1873" s="119">
        <v>823.23593458728942</v>
      </c>
      <c r="AW1873" s="119">
        <v>860.96187414205644</v>
      </c>
      <c r="AX1873" s="119">
        <v>820.67650233922132</v>
      </c>
      <c r="AY1873" s="119">
        <v>944.74013851591735</v>
      </c>
      <c r="AZ1873" s="119">
        <v>924.62817702254313</v>
      </c>
      <c r="BA1873" s="119"/>
    </row>
    <row r="1874" spans="1:53" x14ac:dyDescent="0.25">
      <c r="A1874" s="180" t="s">
        <v>3328</v>
      </c>
      <c r="B1874" s="181">
        <v>5</v>
      </c>
      <c r="C1874" s="182" t="s">
        <v>3329</v>
      </c>
      <c r="D1874" s="31"/>
      <c r="E1874" s="32"/>
      <c r="F1874" s="160">
        <v>4131</v>
      </c>
      <c r="G1874" s="109">
        <v>3819</v>
      </c>
      <c r="H1874" s="110">
        <v>3740</v>
      </c>
      <c r="I1874" s="110">
        <v>3679</v>
      </c>
      <c r="J1874" s="110">
        <v>3616</v>
      </c>
      <c r="K1874" s="110">
        <v>3418</v>
      </c>
      <c r="L1874" s="110">
        <v>3877</v>
      </c>
      <c r="M1874" s="111"/>
      <c r="N1874" s="112">
        <v>0.29564181717299348</v>
      </c>
      <c r="O1874" s="112">
        <v>0.28267917065986153</v>
      </c>
      <c r="P1874" s="113">
        <v>0.32142442181485514</v>
      </c>
      <c r="Q1874" s="113">
        <v>0.32115984826397026</v>
      </c>
      <c r="R1874" s="113">
        <v>0.31341345813874538</v>
      </c>
      <c r="S1874" s="207">
        <v>0.35346989165510584</v>
      </c>
      <c r="T1874" s="113">
        <v>0.38380639271662015</v>
      </c>
      <c r="U1874" s="111"/>
      <c r="V1874" s="114">
        <v>68.920833200000004</v>
      </c>
      <c r="W1874" s="114">
        <v>72.739999999999995</v>
      </c>
      <c r="X1874" s="115">
        <v>72.535933519411003</v>
      </c>
      <c r="Y1874" s="115">
        <v>73.08780868575468</v>
      </c>
      <c r="Z1874" s="115">
        <v>73.586938146124695</v>
      </c>
      <c r="AA1874" s="119">
        <v>74.229254651207953</v>
      </c>
      <c r="AB1874" s="115">
        <v>74.150851026481646</v>
      </c>
      <c r="AC1874" s="115"/>
      <c r="AD1874" s="116">
        <v>58.841876289857574</v>
      </c>
      <c r="AE1874" s="116">
        <v>59.562312772186353</v>
      </c>
      <c r="AF1874" s="115">
        <v>59.303673108404823</v>
      </c>
      <c r="AG1874" s="115">
        <v>59.463869872204214</v>
      </c>
      <c r="AH1874" s="115">
        <v>59.535574117126409</v>
      </c>
      <c r="AI1874" s="119">
        <v>70.114472449779441</v>
      </c>
      <c r="AJ1874" s="117">
        <v>81.512605042016801</v>
      </c>
      <c r="AK1874" s="115"/>
      <c r="AL1874" s="118">
        <v>6.2117183089637633</v>
      </c>
      <c r="AM1874" s="118">
        <v>6.6764155922865012</v>
      </c>
      <c r="AN1874" s="115">
        <v>6.9297439134521044</v>
      </c>
      <c r="AO1874" s="115">
        <v>7.0655269902912625</v>
      </c>
      <c r="AP1874" s="115">
        <v>7.2292053788587465</v>
      </c>
      <c r="AQ1874" s="119">
        <v>7.1891253345886241</v>
      </c>
      <c r="AR1874" s="115">
        <v>7.05</v>
      </c>
      <c r="AS1874" s="115"/>
      <c r="AT1874" s="118">
        <v>238.51303046053158</v>
      </c>
      <c r="AU1874" s="118">
        <v>189.73024918276906</v>
      </c>
      <c r="AV1874" s="119">
        <v>258.22266776676065</v>
      </c>
      <c r="AW1874" s="119">
        <v>251.9669504603919</v>
      </c>
      <c r="AX1874" s="119">
        <v>231.42163891215486</v>
      </c>
      <c r="AY1874" s="119">
        <v>292.20735816154593</v>
      </c>
      <c r="AZ1874" s="119">
        <v>344.90306999852885</v>
      </c>
      <c r="BA1874" s="119"/>
    </row>
    <row r="1875" spans="1:53" x14ac:dyDescent="0.25">
      <c r="A1875" s="180" t="s">
        <v>3330</v>
      </c>
      <c r="B1875" s="181">
        <v>6</v>
      </c>
      <c r="C1875" s="182" t="s">
        <v>3331</v>
      </c>
      <c r="D1875" s="31"/>
      <c r="E1875" s="32"/>
      <c r="F1875" s="160">
        <v>2805</v>
      </c>
      <c r="G1875" s="109">
        <v>4153</v>
      </c>
      <c r="H1875" s="110">
        <v>4472</v>
      </c>
      <c r="I1875" s="110">
        <v>4555</v>
      </c>
      <c r="J1875" s="110">
        <v>4636</v>
      </c>
      <c r="K1875" s="110">
        <v>4866</v>
      </c>
      <c r="L1875" s="110">
        <v>1738</v>
      </c>
      <c r="M1875" s="111"/>
      <c r="N1875" s="112">
        <v>0.29017214068458458</v>
      </c>
      <c r="O1875" s="112">
        <v>0.2471955975884278</v>
      </c>
      <c r="P1875" s="113">
        <v>0.32485047308342152</v>
      </c>
      <c r="Q1875" s="113">
        <v>0.32213189491348865</v>
      </c>
      <c r="R1875" s="113">
        <v>0.30584376649914885</v>
      </c>
      <c r="S1875" s="207">
        <v>0.33418882505549169</v>
      </c>
      <c r="T1875" s="113">
        <v>0.34434064966113881</v>
      </c>
      <c r="U1875" s="111"/>
      <c r="V1875" s="114">
        <v>69.114265400000008</v>
      </c>
      <c r="W1875" s="114">
        <v>72.83</v>
      </c>
      <c r="X1875" s="115">
        <v>71.738079349889944</v>
      </c>
      <c r="Y1875" s="115">
        <v>72.13213555117693</v>
      </c>
      <c r="Z1875" s="115">
        <v>72.456171075015533</v>
      </c>
      <c r="AA1875" s="119">
        <v>72.485864924734869</v>
      </c>
      <c r="AB1875" s="115">
        <v>71.868166702684334</v>
      </c>
      <c r="AC1875" s="115"/>
      <c r="AD1875" s="116">
        <v>57.691858003179888</v>
      </c>
      <c r="AE1875" s="116">
        <v>58.227685174613221</v>
      </c>
      <c r="AF1875" s="115">
        <v>58.03532101363048</v>
      </c>
      <c r="AG1875" s="115">
        <v>58.154467920991323</v>
      </c>
      <c r="AH1875" s="115">
        <v>58.20779820572681</v>
      </c>
      <c r="AI1875" s="119">
        <v>59.344035149402885</v>
      </c>
      <c r="AJ1875" s="117">
        <v>60.504201680672267</v>
      </c>
      <c r="AK1875" s="115"/>
      <c r="AL1875" s="118">
        <v>7.2537153608883393</v>
      </c>
      <c r="AM1875" s="118">
        <v>7.8521752738654138</v>
      </c>
      <c r="AN1875" s="115">
        <v>8.094664923180062</v>
      </c>
      <c r="AO1875" s="115">
        <v>8.285888957597173</v>
      </c>
      <c r="AP1875" s="115">
        <v>8.4435721470836871</v>
      </c>
      <c r="AQ1875" s="119">
        <v>7.7305509871002087</v>
      </c>
      <c r="AR1875" s="115">
        <v>6.8247</v>
      </c>
      <c r="AS1875" s="115"/>
      <c r="AT1875" s="118">
        <v>209.019108223785</v>
      </c>
      <c r="AU1875" s="118">
        <v>128.75914754830004</v>
      </c>
      <c r="AV1875" s="119">
        <v>248.87473845058258</v>
      </c>
      <c r="AW1875" s="119">
        <v>238.5261007596647</v>
      </c>
      <c r="AX1875" s="119">
        <v>205.85478167454224</v>
      </c>
      <c r="AY1875" s="119">
        <v>268.50044093558608</v>
      </c>
      <c r="AZ1875" s="119">
        <v>313.4526962926152</v>
      </c>
      <c r="BA1875" s="119"/>
    </row>
    <row r="1876" spans="1:53" x14ac:dyDescent="0.25">
      <c r="A1876" s="180" t="s">
        <v>3332</v>
      </c>
      <c r="B1876" s="181">
        <v>7</v>
      </c>
      <c r="C1876" s="182" t="s">
        <v>1721</v>
      </c>
      <c r="D1876" s="31"/>
      <c r="E1876" s="32"/>
      <c r="F1876" s="160">
        <v>16761</v>
      </c>
      <c r="G1876" s="109">
        <v>20993</v>
      </c>
      <c r="H1876" s="110">
        <v>22523</v>
      </c>
      <c r="I1876" s="110">
        <v>22906</v>
      </c>
      <c r="J1876" s="110">
        <v>23275</v>
      </c>
      <c r="K1876" s="110">
        <v>24303</v>
      </c>
      <c r="L1876" s="110">
        <v>11216</v>
      </c>
      <c r="M1876" s="111"/>
      <c r="N1876" s="112">
        <v>0.28595700822165304</v>
      </c>
      <c r="O1876" s="112">
        <v>0.27726168257656647</v>
      </c>
      <c r="P1876" s="113">
        <v>0.34324595212827547</v>
      </c>
      <c r="Q1876" s="113">
        <v>0.34600343295833713</v>
      </c>
      <c r="R1876" s="113">
        <v>0.34010775740726795</v>
      </c>
      <c r="S1876" s="207">
        <v>0.3637174585369139</v>
      </c>
      <c r="T1876" s="113">
        <v>0.37153132091174862</v>
      </c>
      <c r="U1876" s="111"/>
      <c r="V1876" s="114">
        <v>69.731760500000007</v>
      </c>
      <c r="W1876" s="114">
        <v>72.89</v>
      </c>
      <c r="X1876" s="115">
        <v>72.373078710962176</v>
      </c>
      <c r="Y1876" s="115">
        <v>72.778132778007659</v>
      </c>
      <c r="Z1876" s="115">
        <v>73.132851282728382</v>
      </c>
      <c r="AA1876" s="119">
        <v>73.522069869989309</v>
      </c>
      <c r="AB1876" s="115">
        <v>73.347308667387267</v>
      </c>
      <c r="AC1876" s="115"/>
      <c r="AD1876" s="116">
        <v>63.006181508186955</v>
      </c>
      <c r="AE1876" s="116">
        <v>63.803493422032311</v>
      </c>
      <c r="AF1876" s="115">
        <v>63.564356435643568</v>
      </c>
      <c r="AG1876" s="115">
        <v>63.694546000691929</v>
      </c>
      <c r="AH1876" s="115">
        <v>63.773901572143501</v>
      </c>
      <c r="AI1876" s="119">
        <v>66.794871312226064</v>
      </c>
      <c r="AJ1876" s="117">
        <v>69.950738916256157</v>
      </c>
      <c r="AK1876" s="115"/>
      <c r="AL1876" s="118">
        <v>6.217782672209025</v>
      </c>
      <c r="AM1876" s="118">
        <v>6.6772285340314124</v>
      </c>
      <c r="AN1876" s="115">
        <v>6.952250523048245</v>
      </c>
      <c r="AO1876" s="115">
        <v>7.1122020636586223</v>
      </c>
      <c r="AP1876" s="115">
        <v>7.2929047071565449</v>
      </c>
      <c r="AQ1876" s="119">
        <v>6.8280480463155584</v>
      </c>
      <c r="AR1876" s="115">
        <v>6.2358000000000002</v>
      </c>
      <c r="AS1876" s="115"/>
      <c r="AT1876" s="118">
        <v>209.62436327146219</v>
      </c>
      <c r="AU1876" s="118">
        <v>175.61391185255223</v>
      </c>
      <c r="AV1876" s="119">
        <v>297.90067200696672</v>
      </c>
      <c r="AW1876" s="119">
        <v>297.68542703545455</v>
      </c>
      <c r="AX1876" s="119">
        <v>278.38726156266614</v>
      </c>
      <c r="AY1876" s="119">
        <v>336.57421256184534</v>
      </c>
      <c r="AZ1876" s="119">
        <v>370.61719717023061</v>
      </c>
      <c r="BA1876" s="119"/>
    </row>
    <row r="1877" spans="1:53" x14ac:dyDescent="0.25">
      <c r="A1877" s="180" t="s">
        <v>3333</v>
      </c>
      <c r="B1877" s="181">
        <v>8</v>
      </c>
      <c r="C1877" s="182" t="s">
        <v>3334</v>
      </c>
      <c r="D1877" s="31"/>
      <c r="E1877" s="32"/>
      <c r="F1877" s="160">
        <v>18757</v>
      </c>
      <c r="G1877" s="109">
        <v>11209</v>
      </c>
      <c r="H1877" s="110">
        <v>10942</v>
      </c>
      <c r="I1877" s="110">
        <v>10742</v>
      </c>
      <c r="J1877" s="110">
        <v>10536</v>
      </c>
      <c r="K1877" s="110">
        <v>9901</v>
      </c>
      <c r="L1877" s="110">
        <v>4459</v>
      </c>
      <c r="M1877" s="111"/>
      <c r="N1877" s="112">
        <v>0.31037127716347235</v>
      </c>
      <c r="O1877" s="112">
        <v>0.27592979534765716</v>
      </c>
      <c r="P1877" s="113">
        <v>0.40941357314834775</v>
      </c>
      <c r="Q1877" s="113">
        <v>0.41306283287050971</v>
      </c>
      <c r="R1877" s="113">
        <v>0.39829351054083811</v>
      </c>
      <c r="S1877" s="207">
        <v>0.50840636256017446</v>
      </c>
      <c r="T1877" s="113">
        <v>0.57828872457169123</v>
      </c>
      <c r="U1877" s="111"/>
      <c r="V1877" s="114">
        <v>69.356055650000002</v>
      </c>
      <c r="W1877" s="114">
        <v>72.650000000000006</v>
      </c>
      <c r="X1877" s="115">
        <v>72.150155082687434</v>
      </c>
      <c r="Y1877" s="115">
        <v>72.589505361792817</v>
      </c>
      <c r="Z1877" s="115">
        <v>72.978568515126355</v>
      </c>
      <c r="AA1877" s="119">
        <v>73.31548684497676</v>
      </c>
      <c r="AB1877" s="115">
        <v>73.061365522630624</v>
      </c>
      <c r="AC1877" s="115"/>
      <c r="AD1877" s="116">
        <v>70.648998036845029</v>
      </c>
      <c r="AE1877" s="116">
        <v>71.139890977180642</v>
      </c>
      <c r="AF1877" s="115">
        <v>71.15384615384616</v>
      </c>
      <c r="AG1877" s="115">
        <v>71.15384615384616</v>
      </c>
      <c r="AH1877" s="115">
        <v>71.15384615384616</v>
      </c>
      <c r="AI1877" s="119">
        <v>76.290167782811295</v>
      </c>
      <c r="AJ1877" s="117">
        <v>81.72043010752688</v>
      </c>
      <c r="AK1877" s="115"/>
      <c r="AL1877" s="118">
        <v>7.7703181087904536</v>
      </c>
      <c r="AM1877" s="118">
        <v>8.3441717145015115</v>
      </c>
      <c r="AN1877" s="115">
        <v>8.5361354635829834</v>
      </c>
      <c r="AO1877" s="115">
        <v>8.7030660581583206</v>
      </c>
      <c r="AP1877" s="115">
        <v>8.8323912366412216</v>
      </c>
      <c r="AQ1877" s="119">
        <v>8.8090149522911219</v>
      </c>
      <c r="AR1877" s="115">
        <v>8.6538000000000004</v>
      </c>
      <c r="AS1877" s="115"/>
      <c r="AT1877" s="118">
        <v>217.91623648640484</v>
      </c>
      <c r="AU1877" s="118">
        <v>148.88362874129308</v>
      </c>
      <c r="AV1877" s="119">
        <v>405.51972587915492</v>
      </c>
      <c r="AW1877" s="119">
        <v>407.41683769273783</v>
      </c>
      <c r="AX1877" s="119">
        <v>363.11346185427266</v>
      </c>
      <c r="AY1877" s="119">
        <v>690.53538431804918</v>
      </c>
      <c r="AZ1877" s="119">
        <v>982.58762085501166</v>
      </c>
      <c r="BA1877" s="119"/>
    </row>
    <row r="1878" spans="1:53" x14ac:dyDescent="0.25">
      <c r="A1878" s="180" t="s">
        <v>3335</v>
      </c>
      <c r="B1878" s="181">
        <v>9</v>
      </c>
      <c r="C1878" s="182" t="s">
        <v>3336</v>
      </c>
      <c r="D1878" s="31"/>
      <c r="E1878" s="32"/>
      <c r="F1878" s="160">
        <v>17435</v>
      </c>
      <c r="G1878" s="109">
        <v>13681</v>
      </c>
      <c r="H1878" s="110">
        <v>13280</v>
      </c>
      <c r="I1878" s="110">
        <v>13017</v>
      </c>
      <c r="J1878" s="110">
        <v>12745</v>
      </c>
      <c r="K1878" s="110">
        <v>11913</v>
      </c>
      <c r="L1878" s="110">
        <v>12663</v>
      </c>
      <c r="M1878" s="111"/>
      <c r="N1878" s="112">
        <v>0.33883982029235071</v>
      </c>
      <c r="O1878" s="112">
        <v>0.39762697831723937</v>
      </c>
      <c r="P1878" s="113">
        <v>0.53734323227632941</v>
      </c>
      <c r="Q1878" s="113">
        <v>0.55129495653842209</v>
      </c>
      <c r="R1878" s="113">
        <v>0.55208219449299734</v>
      </c>
      <c r="S1878" s="207">
        <v>0.56494263525945565</v>
      </c>
      <c r="T1878" s="113">
        <v>0.54154426843557912</v>
      </c>
      <c r="U1878" s="111"/>
      <c r="V1878" s="114">
        <v>69.233300600000007</v>
      </c>
      <c r="W1878" s="114">
        <v>72.8</v>
      </c>
      <c r="X1878" s="115">
        <v>73.430615057948856</v>
      </c>
      <c r="Y1878" s="115">
        <v>74.0982418809172</v>
      </c>
      <c r="Z1878" s="115">
        <v>74.736538630853886</v>
      </c>
      <c r="AA1878" s="119">
        <v>76.068317046427978</v>
      </c>
      <c r="AB1878" s="115">
        <v>76.709033030783289</v>
      </c>
      <c r="AC1878" s="115"/>
      <c r="AD1878" s="116">
        <v>73.797987394382986</v>
      </c>
      <c r="AE1878" s="116">
        <v>75.000384108455663</v>
      </c>
      <c r="AF1878" s="115">
        <v>75.247524752475243</v>
      </c>
      <c r="AG1878" s="115">
        <v>75.247524752475243</v>
      </c>
      <c r="AH1878" s="115">
        <v>75.247524752475243</v>
      </c>
      <c r="AI1878" s="119">
        <v>77.460254688170608</v>
      </c>
      <c r="AJ1878" s="117">
        <v>79.441117764471059</v>
      </c>
      <c r="AK1878" s="115"/>
      <c r="AL1878" s="118">
        <v>9.4447393451618797</v>
      </c>
      <c r="AM1878" s="118">
        <v>9.9083462088915937</v>
      </c>
      <c r="AN1878" s="115">
        <v>10.160677759016311</v>
      </c>
      <c r="AO1878" s="115">
        <v>10.166382381199687</v>
      </c>
      <c r="AP1878" s="115">
        <v>10.256593099137394</v>
      </c>
      <c r="AQ1878" s="119">
        <v>10.210811281192818</v>
      </c>
      <c r="AR1878" s="115">
        <v>10.010899999999999</v>
      </c>
      <c r="AS1878" s="115"/>
      <c r="AT1878" s="118">
        <v>241.3681768783394</v>
      </c>
      <c r="AU1878" s="118">
        <v>332.244681352849</v>
      </c>
      <c r="AV1878" s="119">
        <v>746.83749504695197</v>
      </c>
      <c r="AW1878" s="119">
        <v>793.02494763351797</v>
      </c>
      <c r="AX1878" s="119">
        <v>782.48792973901982</v>
      </c>
      <c r="AY1878" s="119">
        <v>805.93089438146853</v>
      </c>
      <c r="AZ1878" s="119">
        <v>705.23911007553738</v>
      </c>
      <c r="BA1878" s="119"/>
    </row>
    <row r="1879" spans="1:53" x14ac:dyDescent="0.25">
      <c r="A1879" s="180" t="s">
        <v>3337</v>
      </c>
      <c r="B1879" s="181">
        <v>10</v>
      </c>
      <c r="C1879" s="182" t="s">
        <v>3338</v>
      </c>
      <c r="D1879" s="31"/>
      <c r="E1879" s="32"/>
      <c r="F1879" s="160">
        <v>2182</v>
      </c>
      <c r="G1879" s="109">
        <v>7543</v>
      </c>
      <c r="H1879" s="110">
        <v>9376</v>
      </c>
      <c r="I1879" s="110">
        <v>10078</v>
      </c>
      <c r="J1879" s="110">
        <v>10821</v>
      </c>
      <c r="K1879" s="110">
        <v>13285</v>
      </c>
      <c r="L1879" s="110">
        <v>3261</v>
      </c>
      <c r="M1879" s="111"/>
      <c r="N1879" s="112">
        <v>0.2979168819757298</v>
      </c>
      <c r="O1879" s="112">
        <v>0.25950389792344042</v>
      </c>
      <c r="P1879" s="113">
        <v>0.2852568864708343</v>
      </c>
      <c r="Q1879" s="113">
        <v>0.2770665652126012</v>
      </c>
      <c r="R1879" s="113">
        <v>0.26079884523372132</v>
      </c>
      <c r="S1879" s="207">
        <v>0.33733174199311722</v>
      </c>
      <c r="T1879" s="113">
        <v>0.38538380115160104</v>
      </c>
      <c r="U1879" s="111"/>
      <c r="V1879" s="114">
        <v>70.326936500000002</v>
      </c>
      <c r="W1879" s="114">
        <v>72.8</v>
      </c>
      <c r="X1879" s="115">
        <v>71.675536353021144</v>
      </c>
      <c r="Y1879" s="115">
        <v>71.87032075295302</v>
      </c>
      <c r="Z1879" s="115">
        <v>72.009667295404768</v>
      </c>
      <c r="AA1879" s="119">
        <v>71.717557305901408</v>
      </c>
      <c r="AB1879" s="115">
        <v>71.011583519560332</v>
      </c>
      <c r="AC1879" s="115"/>
      <c r="AD1879" s="116">
        <v>67.851585510550422</v>
      </c>
      <c r="AE1879" s="116">
        <v>68.383081671757466</v>
      </c>
      <c r="AF1879" s="115">
        <v>68.333333333333329</v>
      </c>
      <c r="AG1879" s="115">
        <v>68.333333333333329</v>
      </c>
      <c r="AH1879" s="115">
        <v>68.363355446241698</v>
      </c>
      <c r="AI1879" s="119">
        <v>67.49641383140434</v>
      </c>
      <c r="AJ1879" s="117">
        <v>66.420664206642073</v>
      </c>
      <c r="AK1879" s="115"/>
      <c r="AL1879" s="118">
        <v>5.6649109877488515</v>
      </c>
      <c r="AM1879" s="118">
        <v>6.1745719573400253</v>
      </c>
      <c r="AN1879" s="115">
        <v>6.4739634998358264</v>
      </c>
      <c r="AO1879" s="115">
        <v>6.680728521505376</v>
      </c>
      <c r="AP1879" s="115">
        <v>6.8544734371013014</v>
      </c>
      <c r="AQ1879" s="119">
        <v>6.5114105647007392</v>
      </c>
      <c r="AR1879" s="115">
        <v>6.0319000000000003</v>
      </c>
      <c r="AS1879" s="115"/>
      <c r="AT1879" s="118">
        <v>235.76664993870745</v>
      </c>
      <c r="AU1879" s="118">
        <v>152.80778485064891</v>
      </c>
      <c r="AV1879" s="119">
        <v>190.08595921302313</v>
      </c>
      <c r="AW1879" s="119">
        <v>173.486727861426</v>
      </c>
      <c r="AX1879" s="119">
        <v>148.13383687463531</v>
      </c>
      <c r="AY1879" s="119">
        <v>291.79586194510557</v>
      </c>
      <c r="AZ1879" s="119">
        <v>448.52924510488202</v>
      </c>
      <c r="BA1879" s="119"/>
    </row>
    <row r="1880" spans="1:53" x14ac:dyDescent="0.25">
      <c r="A1880" s="180" t="s">
        <v>3339</v>
      </c>
      <c r="B1880" s="181">
        <v>11</v>
      </c>
      <c r="C1880" s="182" t="s">
        <v>3340</v>
      </c>
      <c r="D1880" s="31"/>
      <c r="E1880" s="32"/>
      <c r="F1880" s="160">
        <v>4641</v>
      </c>
      <c r="G1880" s="109">
        <v>5962</v>
      </c>
      <c r="H1880" s="110">
        <v>6194</v>
      </c>
      <c r="I1880" s="110">
        <v>6217</v>
      </c>
      <c r="J1880" s="110">
        <v>6238</v>
      </c>
      <c r="K1880" s="110">
        <v>6286</v>
      </c>
      <c r="L1880" s="110">
        <v>6755</v>
      </c>
      <c r="M1880" s="111"/>
      <c r="N1880" s="112">
        <v>0.34961264074973963</v>
      </c>
      <c r="O1880" s="112">
        <v>0.38511896107792526</v>
      </c>
      <c r="P1880" s="113">
        <v>0.5214363197922437</v>
      </c>
      <c r="Q1880" s="113">
        <v>0.53320528686959856</v>
      </c>
      <c r="R1880" s="113">
        <v>0.53192684458158146</v>
      </c>
      <c r="S1880" s="207">
        <v>0.57792792831484041</v>
      </c>
      <c r="T1880" s="113">
        <v>0.59434775619341218</v>
      </c>
      <c r="U1880" s="111"/>
      <c r="V1880" s="114">
        <v>68.905953800000006</v>
      </c>
      <c r="W1880" s="114">
        <v>72.739999999999995</v>
      </c>
      <c r="X1880" s="115">
        <v>73.941740510009865</v>
      </c>
      <c r="Y1880" s="115">
        <v>74.749864073188846</v>
      </c>
      <c r="Z1880" s="115">
        <v>75.53830038138517</v>
      </c>
      <c r="AA1880" s="119">
        <v>77.469162969613762</v>
      </c>
      <c r="AB1880" s="115">
        <v>78.643595300833255</v>
      </c>
      <c r="AC1880" s="115"/>
      <c r="AD1880" s="116">
        <v>69.533286751221681</v>
      </c>
      <c r="AE1880" s="116">
        <v>70.845176817577666</v>
      </c>
      <c r="AF1880" s="115">
        <v>70.866141732283467</v>
      </c>
      <c r="AG1880" s="115">
        <v>70.866141732283467</v>
      </c>
      <c r="AH1880" s="115">
        <v>70.866141732283467</v>
      </c>
      <c r="AI1880" s="119">
        <v>77.415637152261525</v>
      </c>
      <c r="AJ1880" s="117">
        <v>84.130434782608702</v>
      </c>
      <c r="AK1880" s="115"/>
      <c r="AL1880" s="118">
        <v>9.3680911413267403</v>
      </c>
      <c r="AM1880" s="118">
        <v>9.7872616591146748</v>
      </c>
      <c r="AN1880" s="115">
        <v>10.057726570049395</v>
      </c>
      <c r="AO1880" s="115">
        <v>10.094545470692717</v>
      </c>
      <c r="AP1880" s="115">
        <v>10.163649516770894</v>
      </c>
      <c r="AQ1880" s="119">
        <v>10.329174664016364</v>
      </c>
      <c r="AR1880" s="115">
        <v>10.36</v>
      </c>
      <c r="AS1880" s="115"/>
      <c r="AT1880" s="118">
        <v>271.46167111109378</v>
      </c>
      <c r="AU1880" s="118">
        <v>315.32416378465336</v>
      </c>
      <c r="AV1880" s="119">
        <v>702.40142030881441</v>
      </c>
      <c r="AW1880" s="119">
        <v>735.46767442314797</v>
      </c>
      <c r="AX1880" s="119">
        <v>716.75782573557285</v>
      </c>
      <c r="AY1880" s="119">
        <v>832.92377669333644</v>
      </c>
      <c r="AZ1880" s="119">
        <v>847.83594793277962</v>
      </c>
      <c r="BA1880" s="119"/>
    </row>
    <row r="1881" spans="1:53" x14ac:dyDescent="0.25">
      <c r="A1881" s="180" t="s">
        <v>3341</v>
      </c>
      <c r="B1881" s="181">
        <v>12</v>
      </c>
      <c r="C1881" s="182" t="s">
        <v>3342</v>
      </c>
      <c r="D1881" s="31"/>
      <c r="E1881" s="32"/>
      <c r="F1881" s="160">
        <v>3647</v>
      </c>
      <c r="G1881" s="109">
        <v>2730</v>
      </c>
      <c r="H1881" s="110">
        <v>2614</v>
      </c>
      <c r="I1881" s="110">
        <v>2550</v>
      </c>
      <c r="J1881" s="110">
        <v>2485</v>
      </c>
      <c r="K1881" s="110">
        <v>2292</v>
      </c>
      <c r="L1881" s="110">
        <v>3392</v>
      </c>
      <c r="M1881" s="111"/>
      <c r="N1881" s="112">
        <v>0.32478968013750492</v>
      </c>
      <c r="O1881" s="112">
        <v>0.32357516252730928</v>
      </c>
      <c r="P1881" s="113">
        <v>0.43281095865037511</v>
      </c>
      <c r="Q1881" s="113">
        <v>0.43973884360037824</v>
      </c>
      <c r="R1881" s="113">
        <v>0.4324564563502134</v>
      </c>
      <c r="S1881" s="207">
        <v>0.50971814151590245</v>
      </c>
      <c r="T1881" s="113">
        <v>0.55486089201578759</v>
      </c>
      <c r="U1881" s="111"/>
      <c r="V1881" s="114">
        <v>68.920833200000004</v>
      </c>
      <c r="W1881" s="114">
        <v>72.59</v>
      </c>
      <c r="X1881" s="115">
        <v>73.45538229316918</v>
      </c>
      <c r="Y1881" s="115">
        <v>74.164989769581169</v>
      </c>
      <c r="Z1881" s="115">
        <v>74.847409354512678</v>
      </c>
      <c r="AA1881" s="119">
        <v>76.220945083918878</v>
      </c>
      <c r="AB1881" s="115">
        <v>76.849537195347239</v>
      </c>
      <c r="AC1881" s="115"/>
      <c r="AD1881" s="116">
        <v>82.456931880649392</v>
      </c>
      <c r="AE1881" s="116">
        <v>83.507472548662918</v>
      </c>
      <c r="AF1881" s="115">
        <v>84.126984126984127</v>
      </c>
      <c r="AG1881" s="115">
        <v>84.126984126984127</v>
      </c>
      <c r="AH1881" s="115">
        <v>84.126984126984127</v>
      </c>
      <c r="AI1881" s="119">
        <v>79.077284010887979</v>
      </c>
      <c r="AJ1881" s="117">
        <v>73.122529644268781</v>
      </c>
      <c r="AK1881" s="115"/>
      <c r="AL1881" s="118">
        <v>7.3094509360374422</v>
      </c>
      <c r="AM1881" s="118">
        <v>7.7367963066202092</v>
      </c>
      <c r="AN1881" s="115">
        <v>8.0026037677802631</v>
      </c>
      <c r="AO1881" s="115">
        <v>8.1294929586164297</v>
      </c>
      <c r="AP1881" s="115">
        <v>8.2407534328358221</v>
      </c>
      <c r="AQ1881" s="119">
        <v>8.3928192553224221</v>
      </c>
      <c r="AR1881" s="115">
        <v>8.4410000000000007</v>
      </c>
      <c r="AS1881" s="115"/>
      <c r="AT1881" s="118">
        <v>238.97676273606208</v>
      </c>
      <c r="AU1881" s="118">
        <v>213.1900425012812</v>
      </c>
      <c r="AV1881" s="119">
        <v>443.235142543574</v>
      </c>
      <c r="AW1881" s="119">
        <v>452.72335981334055</v>
      </c>
      <c r="AX1881" s="119">
        <v>423.47306564027798</v>
      </c>
      <c r="AY1881" s="119">
        <v>666.09330730901274</v>
      </c>
      <c r="AZ1881" s="119">
        <v>868.25411172751592</v>
      </c>
      <c r="BA1881" s="119"/>
    </row>
    <row r="1882" spans="1:53" x14ac:dyDescent="0.25">
      <c r="A1882" s="180" t="s">
        <v>3343</v>
      </c>
      <c r="B1882" s="181">
        <v>13</v>
      </c>
      <c r="C1882" s="182" t="s">
        <v>2508</v>
      </c>
      <c r="D1882" s="31"/>
      <c r="E1882" s="32"/>
      <c r="F1882" s="160">
        <v>24728</v>
      </c>
      <c r="G1882" s="109">
        <v>29596</v>
      </c>
      <c r="H1882" s="110">
        <v>30480</v>
      </c>
      <c r="I1882" s="110">
        <v>30545</v>
      </c>
      <c r="J1882" s="110">
        <v>30585</v>
      </c>
      <c r="K1882" s="110">
        <v>30570</v>
      </c>
      <c r="L1882" s="110">
        <v>29192</v>
      </c>
      <c r="M1882" s="111"/>
      <c r="N1882" s="112">
        <v>0.37997891340831902</v>
      </c>
      <c r="O1882" s="112">
        <v>0.39236576149728547</v>
      </c>
      <c r="P1882" s="113">
        <v>0.52851107610118941</v>
      </c>
      <c r="Q1882" s="113">
        <v>0.53684220931090121</v>
      </c>
      <c r="R1882" s="113">
        <v>0.53159488959548351</v>
      </c>
      <c r="S1882" s="207">
        <v>0.5785426566313856</v>
      </c>
      <c r="T1882" s="113">
        <v>0.59579126629720025</v>
      </c>
      <c r="U1882" s="111"/>
      <c r="V1882" s="114">
        <v>69.341176250000004</v>
      </c>
      <c r="W1882" s="114">
        <v>72.86</v>
      </c>
      <c r="X1882" s="115">
        <v>73.866510767675635</v>
      </c>
      <c r="Y1882" s="115">
        <v>74.598199384337079</v>
      </c>
      <c r="Z1882" s="115">
        <v>75.310511089326241</v>
      </c>
      <c r="AA1882" s="119">
        <v>77.002647631504942</v>
      </c>
      <c r="AB1882" s="115">
        <v>78.008984642707318</v>
      </c>
      <c r="AC1882" s="115"/>
      <c r="AD1882" s="116">
        <v>81.302952261653488</v>
      </c>
      <c r="AE1882" s="116">
        <v>82.531605725223017</v>
      </c>
      <c r="AF1882" s="115">
        <v>83.207261724659602</v>
      </c>
      <c r="AG1882" s="115">
        <v>83.207261724659602</v>
      </c>
      <c r="AH1882" s="115">
        <v>83.207261724659602</v>
      </c>
      <c r="AI1882" s="119">
        <v>81.518394383621143</v>
      </c>
      <c r="AJ1882" s="117">
        <v>79.149259399924048</v>
      </c>
      <c r="AK1882" s="115"/>
      <c r="AL1882" s="118">
        <v>10.524027992791554</v>
      </c>
      <c r="AM1882" s="118">
        <v>10.989486640108133</v>
      </c>
      <c r="AN1882" s="115">
        <v>11.309121597428357</v>
      </c>
      <c r="AO1882" s="115">
        <v>11.283943823884195</v>
      </c>
      <c r="AP1882" s="115">
        <v>11.380375475296157</v>
      </c>
      <c r="AQ1882" s="119">
        <v>11.316759206016783</v>
      </c>
      <c r="AR1882" s="115">
        <v>11.081</v>
      </c>
      <c r="AS1882" s="115"/>
      <c r="AT1882" s="118">
        <v>293.92378257966317</v>
      </c>
      <c r="AU1882" s="118">
        <v>290.42134555943204</v>
      </c>
      <c r="AV1882" s="119">
        <v>633.56660147322134</v>
      </c>
      <c r="AW1882" s="119">
        <v>653.88691354763</v>
      </c>
      <c r="AX1882" s="119">
        <v>624.41899637132121</v>
      </c>
      <c r="AY1882" s="119">
        <v>780.11052519173245</v>
      </c>
      <c r="AZ1882" s="119">
        <v>855.39771911401681</v>
      </c>
      <c r="BA1882" s="119"/>
    </row>
    <row r="1883" spans="1:53" x14ac:dyDescent="0.25">
      <c r="A1883" s="180"/>
      <c r="B1883" s="183"/>
      <c r="C1883" s="182"/>
      <c r="D1883" s="31"/>
      <c r="E1883" s="32"/>
      <c r="F1883" s="160"/>
      <c r="G1883" s="109"/>
      <c r="H1883" s="110"/>
      <c r="I1883" s="110"/>
      <c r="J1883" s="110"/>
      <c r="K1883" s="110"/>
      <c r="L1883" s="110" t="s">
        <v>15</v>
      </c>
      <c r="M1883" s="111"/>
      <c r="N1883" s="112"/>
      <c r="O1883" s="112"/>
      <c r="P1883" s="113"/>
      <c r="Q1883" s="113"/>
      <c r="R1883" s="113"/>
      <c r="S1883" s="207"/>
      <c r="T1883" s="113"/>
      <c r="U1883" s="111"/>
      <c r="V1883" s="114"/>
      <c r="W1883" s="114"/>
      <c r="X1883" s="115"/>
      <c r="Y1883" s="115"/>
      <c r="Z1883" s="115"/>
      <c r="AA1883" s="119"/>
      <c r="AB1883" s="115"/>
      <c r="AC1883" s="115"/>
      <c r="AD1883" s="116"/>
      <c r="AE1883" s="116"/>
      <c r="AF1883" s="115"/>
      <c r="AG1883" s="115"/>
      <c r="AH1883" s="115"/>
      <c r="AI1883" s="119"/>
      <c r="AJ1883" s="120"/>
      <c r="AK1883" s="115"/>
      <c r="AL1883" s="118"/>
      <c r="AM1883" s="118"/>
      <c r="AN1883" s="115"/>
      <c r="AO1883" s="115"/>
      <c r="AP1883" s="115"/>
      <c r="AQ1883" s="119"/>
      <c r="AR1883" s="115"/>
      <c r="AS1883" s="115"/>
      <c r="AT1883" s="118"/>
      <c r="AU1883" s="118"/>
      <c r="AV1883" s="119"/>
      <c r="AW1883" s="119"/>
      <c r="AX1883" s="119"/>
      <c r="AY1883" s="119"/>
      <c r="AZ1883" s="119"/>
      <c r="BA1883" s="119"/>
    </row>
    <row r="1884" spans="1:53" x14ac:dyDescent="0.25">
      <c r="A1884" s="177" t="s">
        <v>3344</v>
      </c>
      <c r="B1884" s="178"/>
      <c r="C1884" s="179" t="s">
        <v>3345</v>
      </c>
      <c r="D1884" s="31"/>
      <c r="E1884" s="32"/>
      <c r="F1884" s="159">
        <v>43955</v>
      </c>
      <c r="G1884" s="97">
        <v>47803</v>
      </c>
      <c r="H1884" s="98">
        <v>50525</v>
      </c>
      <c r="I1884" s="98">
        <v>51163</v>
      </c>
      <c r="J1884" s="98">
        <v>51789</v>
      </c>
      <c r="K1884" s="98">
        <v>53647</v>
      </c>
      <c r="L1884" s="98">
        <v>43580</v>
      </c>
      <c r="M1884" s="121"/>
      <c r="N1884" s="100">
        <v>0.27720470412045656</v>
      </c>
      <c r="O1884" s="100">
        <v>0.27115039512182515</v>
      </c>
      <c r="P1884" s="101">
        <v>0.32895363663550259</v>
      </c>
      <c r="Q1884" s="101">
        <v>0.32861514277135601</v>
      </c>
      <c r="R1884" s="101">
        <v>0.31988310188912877</v>
      </c>
      <c r="S1884" s="206">
        <v>0.35541360168434405</v>
      </c>
      <c r="T1884" s="101">
        <v>0.37317338856535409</v>
      </c>
      <c r="U1884" s="121"/>
      <c r="V1884" s="102">
        <v>65.245496572818794</v>
      </c>
      <c r="W1884" s="102">
        <v>69.930000000000007</v>
      </c>
      <c r="X1884" s="103">
        <v>70.19460093505306</v>
      </c>
      <c r="Y1884" s="103">
        <v>70.959305199175319</v>
      </c>
      <c r="Z1884" s="103">
        <v>71.670804910895782</v>
      </c>
      <c r="AA1884" s="107">
        <v>72.826294601643326</v>
      </c>
      <c r="AB1884" s="103">
        <v>73.07289921974369</v>
      </c>
      <c r="AC1884" s="103"/>
      <c r="AD1884" s="104">
        <v>74.0512430344709</v>
      </c>
      <c r="AE1884" s="104">
        <v>74.987930732122422</v>
      </c>
      <c r="AF1884" s="103">
        <v>77.268643306379161</v>
      </c>
      <c r="AG1884" s="103">
        <v>77.268643306379161</v>
      </c>
      <c r="AH1884" s="103">
        <v>77.268643306379161</v>
      </c>
      <c r="AI1884" s="107">
        <v>79.156593518846421</v>
      </c>
      <c r="AJ1884" s="105">
        <v>80.385329619312913</v>
      </c>
      <c r="AK1884" s="103"/>
      <c r="AL1884" s="106">
        <v>6.6868991635929103</v>
      </c>
      <c r="AM1884" s="106">
        <v>7.2931045773267726</v>
      </c>
      <c r="AN1884" s="103">
        <v>7.6034799595884506</v>
      </c>
      <c r="AO1884" s="103">
        <v>7.7955566869242814</v>
      </c>
      <c r="AP1884" s="103">
        <v>7.9770422379510384</v>
      </c>
      <c r="AQ1884" s="107">
        <v>7.7135849451752279</v>
      </c>
      <c r="AR1884" s="103">
        <v>7.2912634488942025</v>
      </c>
      <c r="AS1884" s="103"/>
      <c r="AT1884" s="106">
        <v>197.32306828275793</v>
      </c>
      <c r="AU1884" s="106">
        <v>156.84340695229531</v>
      </c>
      <c r="AV1884" s="107">
        <v>242.29268558935431</v>
      </c>
      <c r="AW1884" s="107">
        <v>234.93333381418162</v>
      </c>
      <c r="AX1884" s="107">
        <v>213.91593496385872</v>
      </c>
      <c r="AY1884" s="107">
        <v>276.8125162960892</v>
      </c>
      <c r="AZ1884" s="107">
        <v>321.76060728537311</v>
      </c>
      <c r="BA1884" s="107"/>
    </row>
    <row r="1885" spans="1:53" x14ac:dyDescent="0.25">
      <c r="A1885" s="180" t="s">
        <v>3346</v>
      </c>
      <c r="B1885" s="181">
        <v>1</v>
      </c>
      <c r="C1885" s="182" t="s">
        <v>3347</v>
      </c>
      <c r="D1885" s="31"/>
      <c r="E1885" s="32"/>
      <c r="F1885" s="160">
        <v>16907</v>
      </c>
      <c r="G1885" s="109">
        <v>14280</v>
      </c>
      <c r="H1885" s="110">
        <v>14047</v>
      </c>
      <c r="I1885" s="110">
        <v>13837</v>
      </c>
      <c r="J1885" s="110">
        <v>13618</v>
      </c>
      <c r="K1885" s="110">
        <v>12922</v>
      </c>
      <c r="L1885" s="110">
        <v>11333</v>
      </c>
      <c r="M1885" s="111"/>
      <c r="N1885" s="112">
        <v>0.29680506459118111</v>
      </c>
      <c r="O1885" s="112">
        <v>0.30535369222800252</v>
      </c>
      <c r="P1885" s="113">
        <v>0.38422491284316868</v>
      </c>
      <c r="Q1885" s="113">
        <v>0.39044760932497763</v>
      </c>
      <c r="R1885" s="113">
        <v>0.38678306040821209</v>
      </c>
      <c r="S1885" s="207">
        <v>0.40301741656568646</v>
      </c>
      <c r="T1885" s="113">
        <v>0.40045224319229239</v>
      </c>
      <c r="U1885" s="111"/>
      <c r="V1885" s="114">
        <v>67.697002550000008</v>
      </c>
      <c r="W1885" s="114">
        <v>69.900000000000006</v>
      </c>
      <c r="X1885" s="115">
        <v>69.329881448508388</v>
      </c>
      <c r="Y1885" s="115">
        <v>69.57721361465876</v>
      </c>
      <c r="Z1885" s="115">
        <v>69.784825509017907</v>
      </c>
      <c r="AA1885" s="119">
        <v>69.925730533540843</v>
      </c>
      <c r="AB1885" s="115">
        <v>69.685391693707672</v>
      </c>
      <c r="AC1885" s="115"/>
      <c r="AD1885" s="116">
        <v>74.487783945029989</v>
      </c>
      <c r="AE1885" s="116">
        <v>75.286449299571075</v>
      </c>
      <c r="AF1885" s="115">
        <v>75.45787545787546</v>
      </c>
      <c r="AG1885" s="115">
        <v>75.45787545787546</v>
      </c>
      <c r="AH1885" s="115">
        <v>75.45787545787546</v>
      </c>
      <c r="AI1885" s="119">
        <v>74.216798860853032</v>
      </c>
      <c r="AJ1885" s="117">
        <v>72.584269662921358</v>
      </c>
      <c r="AK1885" s="115"/>
      <c r="AL1885" s="118">
        <v>7.3980408173734613</v>
      </c>
      <c r="AM1885" s="118">
        <v>7.9218392065868253</v>
      </c>
      <c r="AN1885" s="115">
        <v>8.2604537391793862</v>
      </c>
      <c r="AO1885" s="115">
        <v>8.4404193693693692</v>
      </c>
      <c r="AP1885" s="115">
        <v>8.6092431847133764</v>
      </c>
      <c r="AQ1885" s="119">
        <v>8.3015941360886245</v>
      </c>
      <c r="AR1885" s="115">
        <v>7.8413000000000004</v>
      </c>
      <c r="AS1885" s="115"/>
      <c r="AT1885" s="118">
        <v>202.13535319369538</v>
      </c>
      <c r="AU1885" s="118">
        <v>199.6175620016794</v>
      </c>
      <c r="AV1885" s="119">
        <v>357.98960206840718</v>
      </c>
      <c r="AW1885" s="119">
        <v>367.45869146289039</v>
      </c>
      <c r="AX1885" s="119">
        <v>352.67430388213342</v>
      </c>
      <c r="AY1885" s="119">
        <v>404.68140487829078</v>
      </c>
      <c r="AZ1885" s="119">
        <v>417.48333055911161</v>
      </c>
      <c r="BA1885" s="119"/>
    </row>
    <row r="1886" spans="1:53" x14ac:dyDescent="0.25">
      <c r="A1886" s="180" t="s">
        <v>3348</v>
      </c>
      <c r="B1886" s="181">
        <v>2</v>
      </c>
      <c r="C1886" s="182" t="s">
        <v>3349</v>
      </c>
      <c r="D1886" s="31"/>
      <c r="E1886" s="32"/>
      <c r="F1886" s="160">
        <v>3728</v>
      </c>
      <c r="G1886" s="109">
        <v>4008</v>
      </c>
      <c r="H1886" s="110">
        <v>4178</v>
      </c>
      <c r="I1886" s="110">
        <v>4207</v>
      </c>
      <c r="J1886" s="110">
        <v>4232</v>
      </c>
      <c r="K1886" s="110">
        <v>4295</v>
      </c>
      <c r="L1886" s="110">
        <v>2006</v>
      </c>
      <c r="M1886" s="111"/>
      <c r="N1886" s="112">
        <v>0.25217147838625681</v>
      </c>
      <c r="O1886" s="112">
        <v>0.26251202838776233</v>
      </c>
      <c r="P1886" s="113">
        <v>0.31472359503031516</v>
      </c>
      <c r="Q1886" s="113">
        <v>0.32031470435758436</v>
      </c>
      <c r="R1886" s="113">
        <v>0.31780031574641898</v>
      </c>
      <c r="S1886" s="207">
        <v>0.37722956763240384</v>
      </c>
      <c r="T1886" s="113">
        <v>0.41323850272023127</v>
      </c>
      <c r="U1886" s="111"/>
      <c r="V1886" s="114">
        <v>58.482934100000001</v>
      </c>
      <c r="W1886" s="114">
        <v>69.98</v>
      </c>
      <c r="X1886" s="115">
        <v>73.554970064268176</v>
      </c>
      <c r="Y1886" s="115">
        <v>75.905246520979972</v>
      </c>
      <c r="Z1886" s="115">
        <v>78.186927571127171</v>
      </c>
      <c r="AA1886" s="119">
        <v>83.154723174080118</v>
      </c>
      <c r="AB1886" s="115">
        <v>85.735678010467922</v>
      </c>
      <c r="AC1886" s="115"/>
      <c r="AD1886" s="116">
        <v>74.981978867612781</v>
      </c>
      <c r="AE1886" s="116">
        <v>76.026835084704288</v>
      </c>
      <c r="AF1886" s="115">
        <v>76.288659793814432</v>
      </c>
      <c r="AG1886" s="115">
        <v>76.288659793814432</v>
      </c>
      <c r="AH1886" s="115">
        <v>76.288659793814432</v>
      </c>
      <c r="AI1886" s="119">
        <v>72.231554441621711</v>
      </c>
      <c r="AJ1886" s="117">
        <v>67.441860465116278</v>
      </c>
      <c r="AK1886" s="115"/>
      <c r="AL1886" s="118">
        <v>5.452561228704182</v>
      </c>
      <c r="AM1886" s="118">
        <v>5.9956239140374956</v>
      </c>
      <c r="AN1886" s="115">
        <v>6.344906553019305</v>
      </c>
      <c r="AO1886" s="115">
        <v>6.5849799116110885</v>
      </c>
      <c r="AP1886" s="115">
        <v>6.7793527089783279</v>
      </c>
      <c r="AQ1886" s="119">
        <v>6.4956274896235584</v>
      </c>
      <c r="AR1886" s="115">
        <v>6.0738000000000003</v>
      </c>
      <c r="AS1886" s="115"/>
      <c r="AT1886" s="118">
        <v>196.28706182967156</v>
      </c>
      <c r="AU1886" s="118">
        <v>160.50435218333391</v>
      </c>
      <c r="AV1886" s="119">
        <v>227.16491319409556</v>
      </c>
      <c r="AW1886" s="119">
        <v>223.32604092281593</v>
      </c>
      <c r="AX1886" s="119">
        <v>207.56550156001884</v>
      </c>
      <c r="AY1886" s="119">
        <v>314.34070969010281</v>
      </c>
      <c r="AZ1886" s="119">
        <v>416.41602132273175</v>
      </c>
      <c r="BA1886" s="119"/>
    </row>
    <row r="1887" spans="1:53" x14ac:dyDescent="0.25">
      <c r="A1887" s="180" t="s">
        <v>3350</v>
      </c>
      <c r="B1887" s="181">
        <v>3</v>
      </c>
      <c r="C1887" s="182" t="s">
        <v>3351</v>
      </c>
      <c r="D1887" s="31"/>
      <c r="E1887" s="32"/>
      <c r="F1887" s="160">
        <v>1141</v>
      </c>
      <c r="G1887" s="109">
        <v>2505</v>
      </c>
      <c r="H1887" s="110">
        <v>2978</v>
      </c>
      <c r="I1887" s="110">
        <v>3147</v>
      </c>
      <c r="J1887" s="110">
        <v>3322</v>
      </c>
      <c r="K1887" s="110">
        <v>3896</v>
      </c>
      <c r="L1887" s="110">
        <v>1535</v>
      </c>
      <c r="M1887" s="111"/>
      <c r="N1887" s="112">
        <v>0.31922351130493926</v>
      </c>
      <c r="O1887" s="112">
        <v>0.30636979961979516</v>
      </c>
      <c r="P1887" s="113">
        <v>0.36168339730683779</v>
      </c>
      <c r="Q1887" s="113">
        <v>0.36093081463524335</v>
      </c>
      <c r="R1887" s="113">
        <v>0.35267955634598869</v>
      </c>
      <c r="S1887" s="207">
        <v>0.41587318306452448</v>
      </c>
      <c r="T1887" s="113">
        <v>0.45837595167643014</v>
      </c>
      <c r="U1887" s="111"/>
      <c r="V1887" s="114">
        <v>63.400575799999999</v>
      </c>
      <c r="W1887" s="114">
        <v>70.22</v>
      </c>
      <c r="X1887" s="115">
        <v>71.340194312212518</v>
      </c>
      <c r="Y1887" s="115">
        <v>72.573995958664227</v>
      </c>
      <c r="Z1887" s="115">
        <v>73.746131987074179</v>
      </c>
      <c r="AA1887" s="119">
        <v>75.912380742330924</v>
      </c>
      <c r="AB1887" s="115">
        <v>76.713019864507572</v>
      </c>
      <c r="AC1887" s="115"/>
      <c r="AD1887" s="116">
        <v>80.713616407197478</v>
      </c>
      <c r="AE1887" s="116">
        <v>81.9930238968563</v>
      </c>
      <c r="AF1887" s="115">
        <v>82.666666666666671</v>
      </c>
      <c r="AG1887" s="115">
        <v>82.666666666666671</v>
      </c>
      <c r="AH1887" s="115">
        <v>82.666666666666671</v>
      </c>
      <c r="AI1887" s="119">
        <v>81.172488270573638</v>
      </c>
      <c r="AJ1887" s="117">
        <v>79</v>
      </c>
      <c r="AK1887" s="115"/>
      <c r="AL1887" s="118">
        <v>8.7175832298136644</v>
      </c>
      <c r="AM1887" s="118">
        <v>9.1302641394996211</v>
      </c>
      <c r="AN1887" s="115">
        <v>9.3928856688464872</v>
      </c>
      <c r="AO1887" s="115">
        <v>9.4255707540983629</v>
      </c>
      <c r="AP1887" s="115">
        <v>9.52690949406621</v>
      </c>
      <c r="AQ1887" s="119">
        <v>9.4263326332134199</v>
      </c>
      <c r="AR1887" s="115">
        <v>9.1890999999999998</v>
      </c>
      <c r="AS1887" s="115"/>
      <c r="AT1887" s="118">
        <v>234.80604384028928</v>
      </c>
      <c r="AU1887" s="118">
        <v>179.56773667936281</v>
      </c>
      <c r="AV1887" s="119">
        <v>262.12846851586607</v>
      </c>
      <c r="AW1887" s="119">
        <v>254.3881719852896</v>
      </c>
      <c r="AX1887" s="119">
        <v>233.44717358915267</v>
      </c>
      <c r="AY1887" s="119">
        <v>351.45312474935054</v>
      </c>
      <c r="AZ1887" s="119">
        <v>464.60428313026586</v>
      </c>
      <c r="BA1887" s="119"/>
    </row>
    <row r="1888" spans="1:53" x14ac:dyDescent="0.25">
      <c r="A1888" s="180" t="s">
        <v>3352</v>
      </c>
      <c r="B1888" s="181">
        <v>4</v>
      </c>
      <c r="C1888" s="182" t="s">
        <v>3353</v>
      </c>
      <c r="D1888" s="31"/>
      <c r="E1888" s="32"/>
      <c r="F1888" s="160">
        <v>3363</v>
      </c>
      <c r="G1888" s="109">
        <v>2235</v>
      </c>
      <c r="H1888" s="110">
        <v>2108</v>
      </c>
      <c r="I1888" s="110">
        <v>2045</v>
      </c>
      <c r="J1888" s="110">
        <v>1981</v>
      </c>
      <c r="K1888" s="110">
        <v>1797</v>
      </c>
      <c r="L1888" s="110">
        <v>1776</v>
      </c>
      <c r="M1888" s="111"/>
      <c r="N1888" s="112">
        <v>0.23932082585568515</v>
      </c>
      <c r="O1888" s="112">
        <v>0.23565699104612489</v>
      </c>
      <c r="P1888" s="113">
        <v>0.28712043194732317</v>
      </c>
      <c r="Q1888" s="113">
        <v>0.29080074568734876</v>
      </c>
      <c r="R1888" s="113">
        <v>0.28475658024749384</v>
      </c>
      <c r="S1888" s="207">
        <v>0.35805894780144076</v>
      </c>
      <c r="T1888" s="113">
        <v>0.41129919199355791</v>
      </c>
      <c r="U1888" s="111"/>
      <c r="V1888" s="114">
        <v>61.079389400000004</v>
      </c>
      <c r="W1888" s="114">
        <v>69.47</v>
      </c>
      <c r="X1888" s="115">
        <v>71.633845034012921</v>
      </c>
      <c r="Y1888" s="115">
        <v>73.274480286041126</v>
      </c>
      <c r="Z1888" s="115">
        <v>74.855287501032677</v>
      </c>
      <c r="AA1888" s="119">
        <v>78.158585737788599</v>
      </c>
      <c r="AB1888" s="115">
        <v>79.742029448412865</v>
      </c>
      <c r="AC1888" s="115"/>
      <c r="AD1888" s="116">
        <v>55.157937251777192</v>
      </c>
      <c r="AE1888" s="116">
        <v>56.282511125846291</v>
      </c>
      <c r="AF1888" s="115">
        <v>55.878784474266219</v>
      </c>
      <c r="AG1888" s="115">
        <v>56.128845513230907</v>
      </c>
      <c r="AH1888" s="115">
        <v>56.240773105013467</v>
      </c>
      <c r="AI1888" s="119">
        <v>62.517261684377672</v>
      </c>
      <c r="AJ1888" s="117">
        <v>69.182389937106919</v>
      </c>
      <c r="AK1888" s="115"/>
      <c r="AL1888" s="118">
        <v>4.958276647286822</v>
      </c>
      <c r="AM1888" s="118">
        <v>5.266143462578901</v>
      </c>
      <c r="AN1888" s="115">
        <v>5.4910966813123858</v>
      </c>
      <c r="AO1888" s="115">
        <v>5.6596300250208511</v>
      </c>
      <c r="AP1888" s="115">
        <v>5.7820051639344259</v>
      </c>
      <c r="AQ1888" s="119">
        <v>5.7366747392846662</v>
      </c>
      <c r="AR1888" s="115">
        <v>5.6271000000000004</v>
      </c>
      <c r="AS1888" s="115"/>
      <c r="AT1888" s="118">
        <v>195.42260080848703</v>
      </c>
      <c r="AU1888" s="118">
        <v>152.42922677309355</v>
      </c>
      <c r="AV1888" s="119">
        <v>231.97097353056589</v>
      </c>
      <c r="AW1888" s="119">
        <v>227.89252310605787</v>
      </c>
      <c r="AX1888" s="119">
        <v>207.48283298608982</v>
      </c>
      <c r="AY1888" s="119">
        <v>341.78758516327798</v>
      </c>
      <c r="AZ1888" s="119">
        <v>470.34377183186933</v>
      </c>
      <c r="BA1888" s="119"/>
    </row>
    <row r="1889" spans="1:53" x14ac:dyDescent="0.25">
      <c r="A1889" s="180" t="s">
        <v>3354</v>
      </c>
      <c r="B1889" s="181">
        <v>5</v>
      </c>
      <c r="C1889" s="182" t="s">
        <v>3355</v>
      </c>
      <c r="D1889" s="31"/>
      <c r="E1889" s="32"/>
      <c r="F1889" s="160">
        <v>1503</v>
      </c>
      <c r="G1889" s="109">
        <v>1701</v>
      </c>
      <c r="H1889" s="110">
        <v>1775</v>
      </c>
      <c r="I1889" s="110">
        <v>1786</v>
      </c>
      <c r="J1889" s="110">
        <v>1797</v>
      </c>
      <c r="K1889" s="110">
        <v>1823</v>
      </c>
      <c r="L1889" s="110">
        <v>1348</v>
      </c>
      <c r="M1889" s="111"/>
      <c r="N1889" s="112">
        <v>0.26360226685171545</v>
      </c>
      <c r="O1889" s="112">
        <v>0.23318910539449311</v>
      </c>
      <c r="P1889" s="113">
        <v>0.34275925097404475</v>
      </c>
      <c r="Q1889" s="113">
        <v>0.34519450439750071</v>
      </c>
      <c r="R1889" s="113">
        <v>0.33340944517822763</v>
      </c>
      <c r="S1889" s="207">
        <v>0.33174696615626076</v>
      </c>
      <c r="T1889" s="113">
        <v>0.30049999360216795</v>
      </c>
      <c r="U1889" s="111"/>
      <c r="V1889" s="114">
        <v>62.656605800000001</v>
      </c>
      <c r="W1889" s="114">
        <v>69.87</v>
      </c>
      <c r="X1889" s="115">
        <v>70.562267013355651</v>
      </c>
      <c r="Y1889" s="115">
        <v>71.779774650756679</v>
      </c>
      <c r="Z1889" s="115">
        <v>72.920589995977792</v>
      </c>
      <c r="AA1889" s="119">
        <v>74.846859112697757</v>
      </c>
      <c r="AB1889" s="115">
        <v>75.348612754414773</v>
      </c>
      <c r="AC1889" s="115"/>
      <c r="AD1889" s="116">
        <v>65.863492200082874</v>
      </c>
      <c r="AE1889" s="116">
        <v>66.826194566944537</v>
      </c>
      <c r="AF1889" s="115">
        <v>66.666666666666657</v>
      </c>
      <c r="AG1889" s="115">
        <v>66.694647629583443</v>
      </c>
      <c r="AH1889" s="115">
        <v>66.790464329589383</v>
      </c>
      <c r="AI1889" s="119">
        <v>67.641527163552496</v>
      </c>
      <c r="AJ1889" s="117">
        <v>68.367346938775512</v>
      </c>
      <c r="AK1889" s="115"/>
      <c r="AL1889" s="118">
        <v>6.1314889175257727</v>
      </c>
      <c r="AM1889" s="118">
        <v>6.5693676503972762</v>
      </c>
      <c r="AN1889" s="115">
        <v>6.8536153969688982</v>
      </c>
      <c r="AO1889" s="115">
        <v>6.9791340227507739</v>
      </c>
      <c r="AP1889" s="115">
        <v>7.163222101090188</v>
      </c>
      <c r="AQ1889" s="119">
        <v>7.2306594218301541</v>
      </c>
      <c r="AR1889" s="115">
        <v>7.2194000000000003</v>
      </c>
      <c r="AS1889" s="115"/>
      <c r="AT1889" s="118">
        <v>195.50095294845332</v>
      </c>
      <c r="AU1889" s="118">
        <v>123.22207724955629</v>
      </c>
      <c r="AV1889" s="119">
        <v>303.36082148258464</v>
      </c>
      <c r="AW1889" s="119">
        <v>298.67671159879251</v>
      </c>
      <c r="AX1889" s="119">
        <v>262.74757622059076</v>
      </c>
      <c r="AY1889" s="119">
        <v>247.99158325008921</v>
      </c>
      <c r="AZ1889" s="119">
        <v>191.04802320030612</v>
      </c>
      <c r="BA1889" s="119"/>
    </row>
    <row r="1890" spans="1:53" x14ac:dyDescent="0.25">
      <c r="A1890" s="180" t="s">
        <v>3356</v>
      </c>
      <c r="B1890" s="181">
        <v>6</v>
      </c>
      <c r="C1890" s="182" t="s">
        <v>3357</v>
      </c>
      <c r="D1890" s="31"/>
      <c r="E1890" s="32"/>
      <c r="F1890" s="160">
        <v>11585</v>
      </c>
      <c r="G1890" s="109">
        <v>17204</v>
      </c>
      <c r="H1890" s="110">
        <v>19438</v>
      </c>
      <c r="I1890" s="110">
        <v>20141</v>
      </c>
      <c r="J1890" s="110">
        <v>20844</v>
      </c>
      <c r="K1890" s="110">
        <v>22945</v>
      </c>
      <c r="L1890" s="110">
        <v>21217</v>
      </c>
      <c r="M1890" s="111"/>
      <c r="N1890" s="112">
        <v>0.28402904951156993</v>
      </c>
      <c r="O1890" s="112">
        <v>0.24506854429377803</v>
      </c>
      <c r="P1890" s="113">
        <v>0.26394709767915508</v>
      </c>
      <c r="Q1890" s="113">
        <v>0.25494953608386617</v>
      </c>
      <c r="R1890" s="113">
        <v>0.23748219244383398</v>
      </c>
      <c r="S1890" s="207">
        <v>0.28125491071562642</v>
      </c>
      <c r="T1890" s="113">
        <v>0.31328767054793283</v>
      </c>
      <c r="U1890" s="111"/>
      <c r="V1890" s="114">
        <v>68.474451200000004</v>
      </c>
      <c r="W1890" s="114">
        <v>69.98</v>
      </c>
      <c r="X1890" s="115">
        <v>68.689766076544061</v>
      </c>
      <c r="Y1890" s="115">
        <v>68.713649555862517</v>
      </c>
      <c r="Z1890" s="115">
        <v>68.691386858361255</v>
      </c>
      <c r="AA1890" s="119">
        <v>68.018640124827158</v>
      </c>
      <c r="AB1890" s="115">
        <v>67.124073926522726</v>
      </c>
      <c r="AC1890" s="115"/>
      <c r="AD1890" s="116">
        <v>78.922313925716253</v>
      </c>
      <c r="AE1890" s="116">
        <v>79.414018930469283</v>
      </c>
      <c r="AF1890" s="115">
        <v>79.607843137254903</v>
      </c>
      <c r="AG1890" s="115">
        <v>79.607843137254903</v>
      </c>
      <c r="AH1890" s="115">
        <v>79.607843137254903</v>
      </c>
      <c r="AI1890" s="119">
        <v>82.353664922947473</v>
      </c>
      <c r="AJ1890" s="117">
        <v>85.142857142857139</v>
      </c>
      <c r="AK1890" s="115"/>
      <c r="AL1890" s="118">
        <v>6.9010369287905684</v>
      </c>
      <c r="AM1890" s="118">
        <v>7.6031582502326831</v>
      </c>
      <c r="AN1890" s="115">
        <v>7.8666867075090492</v>
      </c>
      <c r="AO1890" s="115">
        <v>8.084823133903134</v>
      </c>
      <c r="AP1890" s="115">
        <v>8.2715930776626436</v>
      </c>
      <c r="AQ1890" s="119">
        <v>7.8297831370489348</v>
      </c>
      <c r="AR1890" s="115">
        <v>7.2012999999999998</v>
      </c>
      <c r="AS1890" s="115"/>
      <c r="AT1890" s="118">
        <v>181.39875399680116</v>
      </c>
      <c r="AU1890" s="118">
        <v>119.95223592628139</v>
      </c>
      <c r="AV1890" s="119">
        <v>141.74058701431451</v>
      </c>
      <c r="AW1890" s="119">
        <v>129.4568588567254</v>
      </c>
      <c r="AX1890" s="119">
        <v>110.27073126248422</v>
      </c>
      <c r="AY1890" s="119">
        <v>164.34918554667456</v>
      </c>
      <c r="AZ1890" s="119">
        <v>224.70930406294559</v>
      </c>
      <c r="BA1890" s="119"/>
    </row>
    <row r="1891" spans="1:53" x14ac:dyDescent="0.25">
      <c r="A1891" s="180" t="s">
        <v>3358</v>
      </c>
      <c r="B1891" s="181">
        <v>7</v>
      </c>
      <c r="C1891" s="182" t="s">
        <v>3359</v>
      </c>
      <c r="D1891" s="31"/>
      <c r="E1891" s="32"/>
      <c r="F1891" s="160">
        <v>3008</v>
      </c>
      <c r="G1891" s="109">
        <v>3976</v>
      </c>
      <c r="H1891" s="110">
        <v>4179</v>
      </c>
      <c r="I1891" s="110">
        <v>4220</v>
      </c>
      <c r="J1891" s="110">
        <v>4258</v>
      </c>
      <c r="K1891" s="110">
        <v>4360</v>
      </c>
      <c r="L1891" s="110">
        <v>2426</v>
      </c>
      <c r="M1891" s="111"/>
      <c r="N1891" s="112">
        <v>0.26902608124341737</v>
      </c>
      <c r="O1891" s="112">
        <v>0.27487680069611675</v>
      </c>
      <c r="P1891" s="113">
        <v>0.34889795903618881</v>
      </c>
      <c r="Q1891" s="113">
        <v>0.35472964182175348</v>
      </c>
      <c r="R1891" s="113">
        <v>0.34395635835565769</v>
      </c>
      <c r="S1891" s="207">
        <v>0.39877553584748904</v>
      </c>
      <c r="T1891" s="113">
        <v>0.42741621784797001</v>
      </c>
      <c r="U1891" s="111"/>
      <c r="V1891" s="114">
        <v>57.917516899999995</v>
      </c>
      <c r="W1891" s="114">
        <v>69.930000000000007</v>
      </c>
      <c r="X1891" s="115">
        <v>73.782256128240817</v>
      </c>
      <c r="Y1891" s="115">
        <v>76.262023516394905</v>
      </c>
      <c r="Z1891" s="115">
        <v>75.796170770625196</v>
      </c>
      <c r="AA1891" s="119">
        <v>81.499386276830592</v>
      </c>
      <c r="AB1891" s="115">
        <v>83.153052285688318</v>
      </c>
      <c r="AC1891" s="115"/>
      <c r="AD1891" s="116">
        <v>74.46632984026536</v>
      </c>
      <c r="AE1891" s="116">
        <v>75.666290361085771</v>
      </c>
      <c r="AF1891" s="115">
        <v>75.949367088607602</v>
      </c>
      <c r="AG1891" s="115">
        <v>75.949367088607602</v>
      </c>
      <c r="AH1891" s="115">
        <v>75.949367088607602</v>
      </c>
      <c r="AI1891" s="119">
        <v>74.612455746319284</v>
      </c>
      <c r="AJ1891" s="117">
        <v>72.727272727272734</v>
      </c>
      <c r="AK1891" s="115"/>
      <c r="AL1891" s="118">
        <v>5.9003338669334653</v>
      </c>
      <c r="AM1891" s="118">
        <v>6.3949435148295715</v>
      </c>
      <c r="AN1891" s="115">
        <v>6.7009709218448172</v>
      </c>
      <c r="AO1891" s="115">
        <v>6.8714195393169186</v>
      </c>
      <c r="AP1891" s="115">
        <v>7.0529159877017689</v>
      </c>
      <c r="AQ1891" s="119">
        <v>6.8093367650016461</v>
      </c>
      <c r="AR1891" s="115">
        <v>6.4412000000000003</v>
      </c>
      <c r="AS1891" s="115"/>
      <c r="AT1891" s="118">
        <v>223.65957451615566</v>
      </c>
      <c r="AU1891" s="118">
        <v>173.165266799422</v>
      </c>
      <c r="AV1891" s="119">
        <v>286.50267492405476</v>
      </c>
      <c r="AW1891" s="119">
        <v>282.27612847312309</v>
      </c>
      <c r="AX1891" s="119">
        <v>258.52653769301281</v>
      </c>
      <c r="AY1891" s="119">
        <v>358.56262935593259</v>
      </c>
      <c r="AZ1891" s="119">
        <v>442.31371131150837</v>
      </c>
      <c r="BA1891" s="119"/>
    </row>
    <row r="1892" spans="1:53" x14ac:dyDescent="0.25">
      <c r="A1892" s="180" t="s">
        <v>3360</v>
      </c>
      <c r="B1892" s="181">
        <v>8</v>
      </c>
      <c r="C1892" s="182" t="s">
        <v>747</v>
      </c>
      <c r="D1892" s="31"/>
      <c r="E1892" s="32"/>
      <c r="F1892" s="160">
        <v>2720</v>
      </c>
      <c r="G1892" s="109">
        <v>1894</v>
      </c>
      <c r="H1892" s="110">
        <v>1822</v>
      </c>
      <c r="I1892" s="110">
        <v>1780</v>
      </c>
      <c r="J1892" s="110">
        <v>1737</v>
      </c>
      <c r="K1892" s="110">
        <v>1609</v>
      </c>
      <c r="L1892" s="110">
        <v>1939</v>
      </c>
      <c r="M1892" s="111"/>
      <c r="N1892" s="112">
        <v>0.25775029657745852</v>
      </c>
      <c r="O1892" s="112">
        <v>0.24186569697671376</v>
      </c>
      <c r="P1892" s="113">
        <v>0.31431370882145554</v>
      </c>
      <c r="Q1892" s="113">
        <v>0.3168461325245483</v>
      </c>
      <c r="R1892" s="113">
        <v>0.30163112951222321</v>
      </c>
      <c r="S1892" s="207">
        <v>0.37885158299394872</v>
      </c>
      <c r="T1892" s="113">
        <v>0.43177443622223688</v>
      </c>
      <c r="U1892" s="111"/>
      <c r="V1892" s="114">
        <v>60.982673300000002</v>
      </c>
      <c r="W1892" s="114">
        <v>69.98</v>
      </c>
      <c r="X1892" s="115">
        <v>72.189987031368375</v>
      </c>
      <c r="Y1892" s="115">
        <v>73.931773179629374</v>
      </c>
      <c r="Z1892" s="115">
        <v>73.479991490282799</v>
      </c>
      <c r="AA1892" s="119">
        <v>77.252493836012491</v>
      </c>
      <c r="AB1892" s="115">
        <v>78.038102378419524</v>
      </c>
      <c r="AC1892" s="115"/>
      <c r="AD1892" s="116">
        <v>73.945467698191834</v>
      </c>
      <c r="AE1892" s="116">
        <v>74.828046375867203</v>
      </c>
      <c r="AF1892" s="115">
        <v>75</v>
      </c>
      <c r="AG1892" s="115">
        <v>75</v>
      </c>
      <c r="AH1892" s="115">
        <v>75</v>
      </c>
      <c r="AI1892" s="119">
        <v>80.339128748779103</v>
      </c>
      <c r="AJ1892" s="117">
        <v>85.833333333333329</v>
      </c>
      <c r="AK1892" s="115"/>
      <c r="AL1892" s="118">
        <v>5.5084693422519511</v>
      </c>
      <c r="AM1892" s="118">
        <v>6.0960634825870654</v>
      </c>
      <c r="AN1892" s="115">
        <v>6.5056759841252525</v>
      </c>
      <c r="AO1892" s="115">
        <v>6.7439381786339752</v>
      </c>
      <c r="AP1892" s="115">
        <v>6.9593524534686981</v>
      </c>
      <c r="AQ1892" s="119">
        <v>7.2838639206263451</v>
      </c>
      <c r="AR1892" s="115">
        <v>7.5068000000000001</v>
      </c>
      <c r="AS1892" s="115"/>
      <c r="AT1892" s="118">
        <v>195.16341301545162</v>
      </c>
      <c r="AU1892" s="118">
        <v>132.77958305933382</v>
      </c>
      <c r="AV1892" s="119">
        <v>230.21393519724225</v>
      </c>
      <c r="AW1892" s="119">
        <v>223.14794365491534</v>
      </c>
      <c r="AX1892" s="119">
        <v>195.3799457485932</v>
      </c>
      <c r="AY1892" s="119">
        <v>311.31581888932487</v>
      </c>
      <c r="AZ1892" s="119">
        <v>417.18252960244575</v>
      </c>
      <c r="BA1892" s="119"/>
    </row>
    <row r="1893" spans="1:53" x14ac:dyDescent="0.25">
      <c r="A1893" s="180"/>
      <c r="B1893" s="183"/>
      <c r="C1893" s="182"/>
      <c r="D1893" s="31"/>
      <c r="E1893" s="32"/>
      <c r="F1893" s="160"/>
      <c r="G1893" s="109"/>
      <c r="H1893" s="110"/>
      <c r="I1893" s="110"/>
      <c r="J1893" s="110"/>
      <c r="K1893" s="110"/>
      <c r="L1893" s="110" t="s">
        <v>15</v>
      </c>
      <c r="M1893" s="111"/>
      <c r="N1893" s="112"/>
      <c r="O1893" s="112"/>
      <c r="P1893" s="113"/>
      <c r="Q1893" s="113"/>
      <c r="R1893" s="113"/>
      <c r="S1893" s="207"/>
      <c r="T1893" s="113"/>
      <c r="U1893" s="111"/>
      <c r="V1893" s="114"/>
      <c r="W1893" s="114"/>
      <c r="X1893" s="115"/>
      <c r="Y1893" s="115"/>
      <c r="Z1893" s="115"/>
      <c r="AA1893" s="119"/>
      <c r="AB1893" s="115"/>
      <c r="AC1893" s="115"/>
      <c r="AD1893" s="116"/>
      <c r="AE1893" s="116"/>
      <c r="AF1893" s="115"/>
      <c r="AG1893" s="115"/>
      <c r="AH1893" s="115"/>
      <c r="AI1893" s="119"/>
      <c r="AJ1893" s="120"/>
      <c r="AK1893" s="115"/>
      <c r="AL1893" s="118"/>
      <c r="AM1893" s="118"/>
      <c r="AN1893" s="115"/>
      <c r="AO1893" s="115"/>
      <c r="AP1893" s="115"/>
      <c r="AQ1893" s="119"/>
      <c r="AR1893" s="115"/>
      <c r="AS1893" s="115"/>
      <c r="AT1893" s="118"/>
      <c r="AU1893" s="118"/>
      <c r="AV1893" s="119"/>
      <c r="AW1893" s="119"/>
      <c r="AX1893" s="119"/>
      <c r="AY1893" s="119"/>
      <c r="AZ1893" s="119"/>
      <c r="BA1893" s="119"/>
    </row>
    <row r="1894" spans="1:53" x14ac:dyDescent="0.25">
      <c r="A1894" s="177" t="s">
        <v>3361</v>
      </c>
      <c r="B1894" s="178"/>
      <c r="C1894" s="179" t="s">
        <v>3362</v>
      </c>
      <c r="D1894" s="31"/>
      <c r="E1894" s="32"/>
      <c r="F1894" s="159">
        <v>80439</v>
      </c>
      <c r="G1894" s="97">
        <v>81929</v>
      </c>
      <c r="H1894" s="98">
        <v>87072</v>
      </c>
      <c r="I1894" s="98">
        <v>88315</v>
      </c>
      <c r="J1894" s="98">
        <v>89543</v>
      </c>
      <c r="K1894" s="98">
        <v>93201</v>
      </c>
      <c r="L1894" s="98">
        <v>87470</v>
      </c>
      <c r="M1894" s="121"/>
      <c r="N1894" s="100">
        <v>0.26097746120069537</v>
      </c>
      <c r="O1894" s="100">
        <v>0.27306818701069274</v>
      </c>
      <c r="P1894" s="101">
        <v>0.34908634763517243</v>
      </c>
      <c r="Q1894" s="101">
        <v>0.35362354529323592</v>
      </c>
      <c r="R1894" s="101">
        <v>0.3501363413173606</v>
      </c>
      <c r="S1894" s="206">
        <v>0.38279675594840362</v>
      </c>
      <c r="T1894" s="101">
        <v>0.39784329125680717</v>
      </c>
      <c r="U1894" s="121"/>
      <c r="V1894" s="102">
        <v>71.349191457099181</v>
      </c>
      <c r="W1894" s="102">
        <v>71.64</v>
      </c>
      <c r="X1894" s="103">
        <v>70.054687845759489</v>
      </c>
      <c r="Y1894" s="103">
        <v>69.842166610976435</v>
      </c>
      <c r="Z1894" s="103">
        <v>69.592306853742784</v>
      </c>
      <c r="AA1894" s="107">
        <v>68.559178892921523</v>
      </c>
      <c r="AB1894" s="103">
        <v>67.559998455004518</v>
      </c>
      <c r="AC1894" s="103"/>
      <c r="AD1894" s="104">
        <v>33.168420848538418</v>
      </c>
      <c r="AE1894" s="104">
        <v>37.562742548452917</v>
      </c>
      <c r="AF1894" s="103">
        <v>36.421773811853654</v>
      </c>
      <c r="AG1894" s="103">
        <v>37.128469360893121</v>
      </c>
      <c r="AH1894" s="103">
        <v>37.444787053784921</v>
      </c>
      <c r="AI1894" s="107">
        <v>41.842412257229398</v>
      </c>
      <c r="AJ1894" s="105">
        <v>45.808202653799754</v>
      </c>
      <c r="AK1894" s="103"/>
      <c r="AL1894" s="106">
        <v>6.430914220984385</v>
      </c>
      <c r="AM1894" s="106">
        <v>6.7842344166014099</v>
      </c>
      <c r="AN1894" s="103">
        <v>6.9836046517693369</v>
      </c>
      <c r="AO1894" s="103">
        <v>7.0530369079837616</v>
      </c>
      <c r="AP1894" s="103">
        <v>7.1654283234438614</v>
      </c>
      <c r="AQ1894" s="107">
        <v>7.023644183678357</v>
      </c>
      <c r="AR1894" s="103">
        <v>6.7848344545307189</v>
      </c>
      <c r="AS1894" s="103"/>
      <c r="AT1894" s="106">
        <v>202.70881965493891</v>
      </c>
      <c r="AU1894" s="106">
        <v>212.82353870276179</v>
      </c>
      <c r="AV1894" s="107">
        <v>417.97856921011282</v>
      </c>
      <c r="AW1894" s="107">
        <v>428.54149495220923</v>
      </c>
      <c r="AX1894" s="107">
        <v>413.50018232393609</v>
      </c>
      <c r="AY1894" s="107">
        <v>520.44748697011107</v>
      </c>
      <c r="AZ1894" s="107">
        <v>580.6948608688416</v>
      </c>
      <c r="BA1894" s="107"/>
    </row>
    <row r="1895" spans="1:53" x14ac:dyDescent="0.25">
      <c r="A1895" s="180" t="s">
        <v>3363</v>
      </c>
      <c r="B1895" s="181">
        <v>1</v>
      </c>
      <c r="C1895" s="182" t="s">
        <v>3364</v>
      </c>
      <c r="D1895" s="31"/>
      <c r="E1895" s="32"/>
      <c r="F1895" s="160">
        <v>14191</v>
      </c>
      <c r="G1895" s="109">
        <v>14190</v>
      </c>
      <c r="H1895" s="110">
        <v>14447</v>
      </c>
      <c r="I1895" s="110">
        <v>14420</v>
      </c>
      <c r="J1895" s="110">
        <v>14387</v>
      </c>
      <c r="K1895" s="110">
        <v>14257</v>
      </c>
      <c r="L1895" s="110">
        <v>15677</v>
      </c>
      <c r="M1895" s="111"/>
      <c r="N1895" s="112">
        <v>0.33277650223005512</v>
      </c>
      <c r="O1895" s="112">
        <v>0.37283499180711782</v>
      </c>
      <c r="P1895" s="113">
        <v>0.4695851976864181</v>
      </c>
      <c r="Q1895" s="113">
        <v>0.4780162661195958</v>
      </c>
      <c r="R1895" s="113">
        <v>0.47664229604112451</v>
      </c>
      <c r="S1895" s="207">
        <v>0.48505789510666925</v>
      </c>
      <c r="T1895" s="113">
        <v>0.47145281867354533</v>
      </c>
      <c r="U1895" s="111"/>
      <c r="V1895" s="114">
        <v>72.075265999999999</v>
      </c>
      <c r="W1895" s="114">
        <v>72.010000000000005</v>
      </c>
      <c r="X1895" s="115">
        <v>69.351768868476057</v>
      </c>
      <c r="Y1895" s="115">
        <v>68.914491102880646</v>
      </c>
      <c r="Z1895" s="115">
        <v>68.422105399817639</v>
      </c>
      <c r="AA1895" s="119">
        <v>66.647410288925357</v>
      </c>
      <c r="AB1895" s="115">
        <v>65.044589451896812</v>
      </c>
      <c r="AC1895" s="115"/>
      <c r="AD1895" s="116">
        <v>58.716860634910297</v>
      </c>
      <c r="AE1895" s="116">
        <v>59.599168624446506</v>
      </c>
      <c r="AF1895" s="115">
        <v>59.282416423020287</v>
      </c>
      <c r="AG1895" s="115">
        <v>59.478607049210062</v>
      </c>
      <c r="AH1895" s="115">
        <v>59.566422185908884</v>
      </c>
      <c r="AI1895" s="119">
        <v>59.308140046920059</v>
      </c>
      <c r="AJ1895" s="117">
        <v>58.904109589041099</v>
      </c>
      <c r="AK1895" s="115"/>
      <c r="AL1895" s="118">
        <v>8.3630382188943759</v>
      </c>
      <c r="AM1895" s="118">
        <v>8.6525681277654876</v>
      </c>
      <c r="AN1895" s="115">
        <v>8.8782974001287744</v>
      </c>
      <c r="AO1895" s="115">
        <v>8.9292009413202926</v>
      </c>
      <c r="AP1895" s="115">
        <v>9.0290429349112422</v>
      </c>
      <c r="AQ1895" s="119">
        <v>8.9255282450086852</v>
      </c>
      <c r="AR1895" s="115">
        <v>8.7324999999999999</v>
      </c>
      <c r="AS1895" s="115"/>
      <c r="AT1895" s="118">
        <v>257.25095764969842</v>
      </c>
      <c r="AU1895" s="118">
        <v>339.03620986675344</v>
      </c>
      <c r="AV1895" s="119">
        <v>670.20988047192247</v>
      </c>
      <c r="AW1895" s="119">
        <v>708.18075998944573</v>
      </c>
      <c r="AX1895" s="119">
        <v>704.78904973512806</v>
      </c>
      <c r="AY1895" s="119">
        <v>777.91545498555934</v>
      </c>
      <c r="AZ1895" s="119">
        <v>756.7145711090127</v>
      </c>
      <c r="BA1895" s="119"/>
    </row>
    <row r="1896" spans="1:53" x14ac:dyDescent="0.25">
      <c r="A1896" s="180" t="s">
        <v>3365</v>
      </c>
      <c r="B1896" s="181">
        <v>2</v>
      </c>
      <c r="C1896" s="182" t="s">
        <v>3366</v>
      </c>
      <c r="D1896" s="31"/>
      <c r="E1896" s="32"/>
      <c r="F1896" s="160">
        <v>3205</v>
      </c>
      <c r="G1896" s="109">
        <v>3189</v>
      </c>
      <c r="H1896" s="110">
        <v>3348</v>
      </c>
      <c r="I1896" s="110">
        <v>3381</v>
      </c>
      <c r="J1896" s="110">
        <v>3413</v>
      </c>
      <c r="K1896" s="110">
        <v>3504</v>
      </c>
      <c r="L1896" s="110">
        <v>5334</v>
      </c>
      <c r="M1896" s="111"/>
      <c r="N1896" s="112">
        <v>0.26901029983531372</v>
      </c>
      <c r="O1896" s="112">
        <v>0.30705692741235224</v>
      </c>
      <c r="P1896" s="113">
        <v>0.39649141700647977</v>
      </c>
      <c r="Q1896" s="113">
        <v>0.40671366234949335</v>
      </c>
      <c r="R1896" s="113">
        <v>0.40799308889823344</v>
      </c>
      <c r="S1896" s="207">
        <v>0.44558588753475536</v>
      </c>
      <c r="T1896" s="113">
        <v>0.46108937485032364</v>
      </c>
      <c r="U1896" s="111"/>
      <c r="V1896" s="114">
        <v>71.249459299999998</v>
      </c>
      <c r="W1896" s="114">
        <v>72.040000000000006</v>
      </c>
      <c r="X1896" s="115">
        <v>71.533223510842717</v>
      </c>
      <c r="Y1896" s="115">
        <v>71.591865391542299</v>
      </c>
      <c r="Z1896" s="115">
        <v>71.632311693701169</v>
      </c>
      <c r="AA1896" s="119">
        <v>71.469935846458185</v>
      </c>
      <c r="AB1896" s="115">
        <v>71.201367608974849</v>
      </c>
      <c r="AC1896" s="115"/>
      <c r="AD1896" s="116">
        <v>34.922514437938659</v>
      </c>
      <c r="AE1896" s="116">
        <v>35.478507875738138</v>
      </c>
      <c r="AF1896" s="115">
        <v>35.278903942088967</v>
      </c>
      <c r="AG1896" s="115">
        <v>35.402535034647272</v>
      </c>
      <c r="AH1896" s="115">
        <v>35.457872445532182</v>
      </c>
      <c r="AI1896" s="119">
        <v>45.403259004582196</v>
      </c>
      <c r="AJ1896" s="117">
        <v>56.13577023498695</v>
      </c>
      <c r="AK1896" s="115"/>
      <c r="AL1896" s="118">
        <v>6.8481190298507455</v>
      </c>
      <c r="AM1896" s="118">
        <v>7.2140725578406171</v>
      </c>
      <c r="AN1896" s="115">
        <v>7.4368901871825424</v>
      </c>
      <c r="AO1896" s="115">
        <v>7.5990205099778256</v>
      </c>
      <c r="AP1896" s="115">
        <v>7.723335760171306</v>
      </c>
      <c r="AQ1896" s="119">
        <v>7.368457582556367</v>
      </c>
      <c r="AR1896" s="115">
        <v>6.9055999999999997</v>
      </c>
      <c r="AS1896" s="115"/>
      <c r="AT1896" s="118">
        <v>211.68304114721957</v>
      </c>
      <c r="AU1896" s="118">
        <v>282.48963973800653</v>
      </c>
      <c r="AV1896" s="119">
        <v>564.38697257867432</v>
      </c>
      <c r="AW1896" s="119">
        <v>596.66068991871145</v>
      </c>
      <c r="AX1896" s="119">
        <v>595.07257659945515</v>
      </c>
      <c r="AY1896" s="119">
        <v>702.30377908764058</v>
      </c>
      <c r="AZ1896" s="119">
        <v>733.50516594008684</v>
      </c>
      <c r="BA1896" s="119"/>
    </row>
    <row r="1897" spans="1:53" x14ac:dyDescent="0.25">
      <c r="A1897" s="180" t="s">
        <v>3367</v>
      </c>
      <c r="B1897" s="181">
        <v>3</v>
      </c>
      <c r="C1897" s="182" t="s">
        <v>3368</v>
      </c>
      <c r="D1897" s="31"/>
      <c r="E1897" s="32"/>
      <c r="F1897" s="160">
        <v>7151</v>
      </c>
      <c r="G1897" s="109">
        <v>6333</v>
      </c>
      <c r="H1897" s="110">
        <v>6506</v>
      </c>
      <c r="I1897" s="110">
        <v>6512</v>
      </c>
      <c r="J1897" s="110">
        <v>6518</v>
      </c>
      <c r="K1897" s="110">
        <v>6536</v>
      </c>
      <c r="L1897" s="110">
        <v>6661</v>
      </c>
      <c r="M1897" s="111"/>
      <c r="N1897" s="112">
        <v>0.23157826700533279</v>
      </c>
      <c r="O1897" s="112">
        <v>0.24809147311856133</v>
      </c>
      <c r="P1897" s="113">
        <v>0.30886039506507335</v>
      </c>
      <c r="Q1897" s="113">
        <v>0.31490307048207467</v>
      </c>
      <c r="R1897" s="113">
        <v>0.31487398500013719</v>
      </c>
      <c r="S1897" s="207">
        <v>0.31658352707134796</v>
      </c>
      <c r="T1897" s="113">
        <v>0.30260146996866816</v>
      </c>
      <c r="U1897" s="111"/>
      <c r="V1897" s="114">
        <v>70.516648849999996</v>
      </c>
      <c r="W1897" s="114">
        <v>72.010000000000005</v>
      </c>
      <c r="X1897" s="115">
        <v>70.924776212345364</v>
      </c>
      <c r="Y1897" s="115">
        <v>70.978490317122038</v>
      </c>
      <c r="Z1897" s="115">
        <v>70.990362562895939</v>
      </c>
      <c r="AA1897" s="119">
        <v>70.577935810973713</v>
      </c>
      <c r="AB1897" s="115">
        <v>69.94385568522425</v>
      </c>
      <c r="AC1897" s="115"/>
      <c r="AD1897" s="116">
        <v>28.56735679411274</v>
      </c>
      <c r="AE1897" s="116">
        <v>28.712716324832471</v>
      </c>
      <c r="AF1897" s="115">
        <v>28.660531654740161</v>
      </c>
      <c r="AG1897" s="115">
        <v>28.692853902405112</v>
      </c>
      <c r="AH1897" s="115">
        <v>28.707321375455351</v>
      </c>
      <c r="AI1897" s="119">
        <v>30.620503997570665</v>
      </c>
      <c r="AJ1897" s="117">
        <v>32.679738562091501</v>
      </c>
      <c r="AK1897" s="115"/>
      <c r="AL1897" s="118">
        <v>4.9262267282958199</v>
      </c>
      <c r="AM1897" s="118">
        <v>5.1475298986486493</v>
      </c>
      <c r="AN1897" s="115">
        <v>5.3622520520479284</v>
      </c>
      <c r="AO1897" s="115">
        <v>5.4624598441108549</v>
      </c>
      <c r="AP1897" s="115">
        <v>5.5953915528296623</v>
      </c>
      <c r="AQ1897" s="119">
        <v>5.2539632636563871</v>
      </c>
      <c r="AR1897" s="115">
        <v>4.8494999999999999</v>
      </c>
      <c r="AS1897" s="115"/>
      <c r="AT1897" s="118">
        <v>195.91265471491062</v>
      </c>
      <c r="AU1897" s="118">
        <v>219.65379435375053</v>
      </c>
      <c r="AV1897" s="119">
        <v>388.87307631740907</v>
      </c>
      <c r="AW1897" s="119">
        <v>404.24533342812026</v>
      </c>
      <c r="AX1897" s="119">
        <v>397.43591394593574</v>
      </c>
      <c r="AY1897" s="119">
        <v>412.27463638226988</v>
      </c>
      <c r="AZ1897" s="119">
        <v>379.19258770843612</v>
      </c>
      <c r="BA1897" s="119"/>
    </row>
    <row r="1898" spans="1:53" x14ac:dyDescent="0.25">
      <c r="A1898" s="180" t="s">
        <v>3369</v>
      </c>
      <c r="B1898" s="181">
        <v>4</v>
      </c>
      <c r="C1898" s="182" t="s">
        <v>3370</v>
      </c>
      <c r="D1898" s="31"/>
      <c r="E1898" s="32"/>
      <c r="F1898" s="160">
        <v>8004</v>
      </c>
      <c r="G1898" s="109">
        <v>8810</v>
      </c>
      <c r="H1898" s="110">
        <v>9599</v>
      </c>
      <c r="I1898" s="110">
        <v>9818</v>
      </c>
      <c r="J1898" s="110">
        <v>10039</v>
      </c>
      <c r="K1898" s="110">
        <v>10710</v>
      </c>
      <c r="L1898" s="110">
        <v>7130</v>
      </c>
      <c r="M1898" s="111"/>
      <c r="N1898" s="112">
        <v>0.23803849949021566</v>
      </c>
      <c r="O1898" s="112">
        <v>0.20291580010230867</v>
      </c>
      <c r="P1898" s="113">
        <v>0.30299329844742462</v>
      </c>
      <c r="Q1898" s="113">
        <v>0.30221020292044287</v>
      </c>
      <c r="R1898" s="113">
        <v>0.29080942909708152</v>
      </c>
      <c r="S1898" s="207">
        <v>0.31626772037007128</v>
      </c>
      <c r="T1898" s="113">
        <v>0.32383031391369949</v>
      </c>
      <c r="U1898" s="111"/>
      <c r="V1898" s="114">
        <v>72.082705700000005</v>
      </c>
      <c r="W1898" s="114">
        <v>71.28</v>
      </c>
      <c r="X1898" s="115">
        <v>68.724676198060635</v>
      </c>
      <c r="Y1898" s="115">
        <v>68.174342000850643</v>
      </c>
      <c r="Z1898" s="115">
        <v>67.578234189247041</v>
      </c>
      <c r="AA1898" s="119">
        <v>65.560506062893865</v>
      </c>
      <c r="AB1898" s="115">
        <v>63.823691472082565</v>
      </c>
      <c r="AC1898" s="115"/>
      <c r="AD1898" s="116">
        <v>26.523806924712122</v>
      </c>
      <c r="AE1898" s="116">
        <v>26.793682999437575</v>
      </c>
      <c r="AF1898" s="115">
        <v>26.696796377310882</v>
      </c>
      <c r="AG1898" s="115">
        <v>26.756806211429986</v>
      </c>
      <c r="AH1898" s="115">
        <v>26.78366667815455</v>
      </c>
      <c r="AI1898" s="119">
        <v>33.916875860125856</v>
      </c>
      <c r="AJ1898" s="117">
        <v>41.632653061224488</v>
      </c>
      <c r="AK1898" s="115"/>
      <c r="AL1898" s="118">
        <v>6.3929632343846636</v>
      </c>
      <c r="AM1898" s="118">
        <v>6.630863351605325</v>
      </c>
      <c r="AN1898" s="115">
        <v>6.7905072500612649</v>
      </c>
      <c r="AO1898" s="115">
        <v>6.8086202156334235</v>
      </c>
      <c r="AP1898" s="115">
        <v>6.9193580303030302</v>
      </c>
      <c r="AQ1898" s="119">
        <v>6.6377929473281982</v>
      </c>
      <c r="AR1898" s="115">
        <v>6.2849000000000004</v>
      </c>
      <c r="AS1898" s="115"/>
      <c r="AT1898" s="118">
        <v>179.6532288662579</v>
      </c>
      <c r="AU1898" s="118">
        <v>123.43781548547601</v>
      </c>
      <c r="AV1898" s="119">
        <v>342.17289662618856</v>
      </c>
      <c r="AW1898" s="119">
        <v>342.77815968917741</v>
      </c>
      <c r="AX1898" s="119">
        <v>309.92066368779092</v>
      </c>
      <c r="AY1898" s="119">
        <v>374.34544689758332</v>
      </c>
      <c r="AZ1898" s="119">
        <v>391.75871910277033</v>
      </c>
      <c r="BA1898" s="119"/>
    </row>
    <row r="1899" spans="1:53" x14ac:dyDescent="0.25">
      <c r="A1899" s="180" t="s">
        <v>3371</v>
      </c>
      <c r="B1899" s="181">
        <v>5</v>
      </c>
      <c r="C1899" s="182" t="s">
        <v>3372</v>
      </c>
      <c r="D1899" s="31"/>
      <c r="E1899" s="32"/>
      <c r="F1899" s="160">
        <v>7388</v>
      </c>
      <c r="G1899" s="109">
        <v>7760</v>
      </c>
      <c r="H1899" s="110">
        <v>8417</v>
      </c>
      <c r="I1899" s="110">
        <v>8601</v>
      </c>
      <c r="J1899" s="110">
        <v>8785</v>
      </c>
      <c r="K1899" s="110">
        <v>9342</v>
      </c>
      <c r="L1899" s="110">
        <v>4511</v>
      </c>
      <c r="M1899" s="111"/>
      <c r="N1899" s="112">
        <v>0.19249348411383352</v>
      </c>
      <c r="O1899" s="112">
        <v>0.20177809752610651</v>
      </c>
      <c r="P1899" s="113">
        <v>0.25439768752727454</v>
      </c>
      <c r="Q1899" s="113">
        <v>0.25798072439670727</v>
      </c>
      <c r="R1899" s="113">
        <v>0.25763834095978544</v>
      </c>
      <c r="S1899" s="207">
        <v>0.30498965789822646</v>
      </c>
      <c r="T1899" s="113">
        <v>0.33505187964860467</v>
      </c>
      <c r="U1899" s="111"/>
      <c r="V1899" s="114">
        <v>69.088226450000008</v>
      </c>
      <c r="W1899" s="114">
        <v>71.739999999999995</v>
      </c>
      <c r="X1899" s="115">
        <v>70.963372522497437</v>
      </c>
      <c r="Y1899" s="115">
        <v>71.241564416193896</v>
      </c>
      <c r="Z1899" s="115">
        <v>71.469388584890552</v>
      </c>
      <c r="AA1899" s="119">
        <v>71.51257408309786</v>
      </c>
      <c r="AB1899" s="115">
        <v>71.092798974289877</v>
      </c>
      <c r="AC1899" s="115"/>
      <c r="AD1899" s="116">
        <v>12.12056391910736</v>
      </c>
      <c r="AE1899" s="116">
        <v>12.301654284193948</v>
      </c>
      <c r="AF1899" s="115">
        <v>12.236642097430904</v>
      </c>
      <c r="AG1899" s="115">
        <v>12.276909478600089</v>
      </c>
      <c r="AH1899" s="115">
        <v>12.294933202009052</v>
      </c>
      <c r="AI1899" s="119">
        <v>22.013609427280244</v>
      </c>
      <c r="AJ1899" s="117">
        <v>32.552083333333329</v>
      </c>
      <c r="AK1899" s="115"/>
      <c r="AL1899" s="118">
        <v>4.7402376215407633</v>
      </c>
      <c r="AM1899" s="118">
        <v>4.7786524299065425</v>
      </c>
      <c r="AN1899" s="115">
        <v>4.9738721010262079</v>
      </c>
      <c r="AO1899" s="115">
        <v>4.9672369251336903</v>
      </c>
      <c r="AP1899" s="115">
        <v>5.075294831168832</v>
      </c>
      <c r="AQ1899" s="119">
        <v>5.1096900240951015</v>
      </c>
      <c r="AR1899" s="115">
        <v>5.1482999999999999</v>
      </c>
      <c r="AS1899" s="115"/>
      <c r="AT1899" s="118">
        <v>186.03763931097464</v>
      </c>
      <c r="AU1899" s="118">
        <v>196.82813655457969</v>
      </c>
      <c r="AV1899" s="119">
        <v>355.34215808176327</v>
      </c>
      <c r="AW1899" s="119">
        <v>366.86144403533211</v>
      </c>
      <c r="AX1899" s="119">
        <v>358.21282327246644</v>
      </c>
      <c r="AY1899" s="119">
        <v>433.25205090383679</v>
      </c>
      <c r="AZ1899" s="119">
        <v>470.62607296463381</v>
      </c>
      <c r="BA1899" s="119"/>
    </row>
    <row r="1900" spans="1:53" x14ac:dyDescent="0.25">
      <c r="A1900" s="180" t="s">
        <v>3373</v>
      </c>
      <c r="B1900" s="181">
        <v>6</v>
      </c>
      <c r="C1900" s="182" t="s">
        <v>3374</v>
      </c>
      <c r="D1900" s="31"/>
      <c r="E1900" s="32"/>
      <c r="F1900" s="160">
        <v>21083</v>
      </c>
      <c r="G1900" s="109">
        <v>23028</v>
      </c>
      <c r="H1900" s="110">
        <v>25282</v>
      </c>
      <c r="I1900" s="110">
        <v>25955</v>
      </c>
      <c r="J1900" s="110">
        <v>26625</v>
      </c>
      <c r="K1900" s="110">
        <v>17123</v>
      </c>
      <c r="L1900" s="110">
        <v>17249</v>
      </c>
      <c r="M1900" s="111"/>
      <c r="N1900" s="112">
        <v>0.22941264876123296</v>
      </c>
      <c r="O1900" s="112">
        <v>0.21111637533011759</v>
      </c>
      <c r="P1900" s="113">
        <v>0.26098889184043328</v>
      </c>
      <c r="Q1900" s="113">
        <v>0.26062546815563303</v>
      </c>
      <c r="R1900" s="113">
        <v>0.25353332305569221</v>
      </c>
      <c r="S1900" s="207">
        <v>0.30270812403252623</v>
      </c>
      <c r="T1900" s="113">
        <v>0.33757943586468048</v>
      </c>
      <c r="U1900" s="111"/>
      <c r="V1900" s="114">
        <v>71.9041529</v>
      </c>
      <c r="W1900" s="114">
        <v>71.31</v>
      </c>
      <c r="X1900" s="115">
        <v>69.790529953708358</v>
      </c>
      <c r="Y1900" s="115">
        <v>69.445755312779482</v>
      </c>
      <c r="Z1900" s="115">
        <v>69.075291410102054</v>
      </c>
      <c r="AA1900" s="119">
        <v>67.827635634782837</v>
      </c>
      <c r="AB1900" s="115">
        <v>66.767613040392789</v>
      </c>
      <c r="AC1900" s="115"/>
      <c r="AD1900" s="116">
        <v>25.255380111261754</v>
      </c>
      <c r="AE1900" s="116">
        <v>25.573844706963349</v>
      </c>
      <c r="AF1900" s="115">
        <v>25.459514605727595</v>
      </c>
      <c r="AG1900" s="115">
        <v>25.530328617604347</v>
      </c>
      <c r="AH1900" s="115">
        <v>25.562025045990953</v>
      </c>
      <c r="AI1900" s="119">
        <v>30.624751153435227</v>
      </c>
      <c r="AJ1900" s="117">
        <v>36.083213773314206</v>
      </c>
      <c r="AK1900" s="115"/>
      <c r="AL1900" s="118">
        <v>5.7563976776720756</v>
      </c>
      <c r="AM1900" s="118">
        <v>6.0467432482814862</v>
      </c>
      <c r="AN1900" s="115">
        <v>6.2464371859472987</v>
      </c>
      <c r="AO1900" s="115">
        <v>6.3498956361462584</v>
      </c>
      <c r="AP1900" s="115">
        <v>6.4691746580547109</v>
      </c>
      <c r="AQ1900" s="119">
        <v>6.3026261389800666</v>
      </c>
      <c r="AR1900" s="115">
        <v>6.0636000000000001</v>
      </c>
      <c r="AS1900" s="115"/>
      <c r="AT1900" s="118">
        <v>178.52455307181327</v>
      </c>
      <c r="AU1900" s="118">
        <v>143.66190470851356</v>
      </c>
      <c r="AV1900" s="119">
        <v>242.90315257317584</v>
      </c>
      <c r="AW1900" s="119">
        <v>240.96986885172979</v>
      </c>
      <c r="AX1900" s="119">
        <v>223.62732773392113</v>
      </c>
      <c r="AY1900" s="119">
        <v>342.39107135849918</v>
      </c>
      <c r="AZ1900" s="119">
        <v>448.86605408381877</v>
      </c>
      <c r="BA1900" s="119"/>
    </row>
    <row r="1901" spans="1:53" x14ac:dyDescent="0.25">
      <c r="A1901" s="180" t="s">
        <v>3375</v>
      </c>
      <c r="B1901" s="181">
        <v>7</v>
      </c>
      <c r="C1901" s="182" t="s">
        <v>3376</v>
      </c>
      <c r="D1901" s="31"/>
      <c r="E1901" s="32"/>
      <c r="F1901" s="160">
        <v>19417</v>
      </c>
      <c r="G1901" s="109">
        <v>18619</v>
      </c>
      <c r="H1901" s="110">
        <v>19473</v>
      </c>
      <c r="I1901" s="110">
        <v>19628</v>
      </c>
      <c r="J1901" s="110">
        <v>19776</v>
      </c>
      <c r="K1901" s="110">
        <v>20183</v>
      </c>
      <c r="L1901" s="110">
        <v>17274</v>
      </c>
      <c r="M1901" s="111"/>
      <c r="N1901" s="112">
        <v>0.26660480129368674</v>
      </c>
      <c r="O1901" s="112">
        <v>0.28730428099183225</v>
      </c>
      <c r="P1901" s="113">
        <v>0.37759217834285908</v>
      </c>
      <c r="Q1901" s="113">
        <v>0.384807886702002</v>
      </c>
      <c r="R1901" s="113">
        <v>0.38271769994531096</v>
      </c>
      <c r="S1901" s="207">
        <v>0.43268358154764414</v>
      </c>
      <c r="T1901" s="113">
        <v>0.46236786600223495</v>
      </c>
      <c r="U1901" s="111"/>
      <c r="V1901" s="114">
        <v>71.096945450000007</v>
      </c>
      <c r="W1901" s="114">
        <v>71.64</v>
      </c>
      <c r="X1901" s="115">
        <v>70.496775521876216</v>
      </c>
      <c r="Y1901" s="115">
        <v>70.40347634215226</v>
      </c>
      <c r="Z1901" s="115">
        <v>70.280190604425485</v>
      </c>
      <c r="AA1901" s="119">
        <v>69.704353314489765</v>
      </c>
      <c r="AB1901" s="115">
        <v>69.10441241751613</v>
      </c>
      <c r="AC1901" s="115"/>
      <c r="AD1901" s="116">
        <v>35.240735047215516</v>
      </c>
      <c r="AE1901" s="116">
        <v>36.065792495323016</v>
      </c>
      <c r="AF1901" s="115">
        <v>35.769593474016951</v>
      </c>
      <c r="AG1901" s="115">
        <v>35.95305382947835</v>
      </c>
      <c r="AH1901" s="115">
        <v>36.03517088321604</v>
      </c>
      <c r="AI1901" s="119">
        <v>44.675910775540615</v>
      </c>
      <c r="AJ1901" s="117">
        <v>53.95273023634882</v>
      </c>
      <c r="AK1901" s="115"/>
      <c r="AL1901" s="118">
        <v>6.8954256228253294</v>
      </c>
      <c r="AM1901" s="118">
        <v>7.2636472566793886</v>
      </c>
      <c r="AN1901" s="115">
        <v>7.4787366380910134</v>
      </c>
      <c r="AO1901" s="115">
        <v>7.580928814257752</v>
      </c>
      <c r="AP1901" s="115">
        <v>7.6972020154884824</v>
      </c>
      <c r="AQ1901" s="119">
        <v>7.526250402328678</v>
      </c>
      <c r="AR1901" s="115">
        <v>7.2533000000000003</v>
      </c>
      <c r="AS1901" s="115"/>
      <c r="AT1901" s="118">
        <v>205.97451655691131</v>
      </c>
      <c r="AU1901" s="118">
        <v>236.8789466611689</v>
      </c>
      <c r="AV1901" s="119">
        <v>497.71953025952604</v>
      </c>
      <c r="AW1901" s="119">
        <v>520.16384581896193</v>
      </c>
      <c r="AX1901" s="119">
        <v>508.31846582389591</v>
      </c>
      <c r="AY1901" s="119">
        <v>666.3961102161411</v>
      </c>
      <c r="AZ1901" s="119">
        <v>763.21031752859085</v>
      </c>
      <c r="BA1901" s="119"/>
    </row>
    <row r="1902" spans="1:53" x14ac:dyDescent="0.25">
      <c r="A1902" s="185" t="s">
        <v>3377</v>
      </c>
      <c r="B1902" s="186">
        <v>8</v>
      </c>
      <c r="C1902" s="187" t="s">
        <v>3378</v>
      </c>
      <c r="D1902" s="31"/>
      <c r="E1902" s="32"/>
      <c r="F1902" s="160"/>
      <c r="G1902" s="109"/>
      <c r="H1902" s="110"/>
      <c r="I1902" s="110"/>
      <c r="J1902" s="110"/>
      <c r="K1902" s="110">
        <v>11546</v>
      </c>
      <c r="L1902" s="110">
        <v>13634</v>
      </c>
      <c r="M1902" s="111"/>
      <c r="N1902" s="112"/>
      <c r="O1902" s="112"/>
      <c r="P1902" s="113"/>
      <c r="Q1902" s="113"/>
      <c r="R1902" s="113"/>
      <c r="S1902" s="207">
        <v>0.34405870351764717</v>
      </c>
      <c r="T1902" s="113">
        <v>0.36383435924714996</v>
      </c>
      <c r="U1902" s="111"/>
      <c r="V1902" s="114"/>
      <c r="W1902" s="114"/>
      <c r="X1902" s="115"/>
      <c r="Y1902" s="115"/>
      <c r="Z1902" s="115"/>
      <c r="AA1902" s="119">
        <v>69.190277414528921</v>
      </c>
      <c r="AB1902" s="115">
        <v>68.465373816743636</v>
      </c>
      <c r="AC1902" s="115"/>
      <c r="AD1902" s="116"/>
      <c r="AE1902" s="116"/>
      <c r="AF1902" s="115"/>
      <c r="AG1902" s="115"/>
      <c r="AH1902" s="115"/>
      <c r="AI1902" s="119">
        <v>40.338763891710499</v>
      </c>
      <c r="AJ1902" s="128">
        <v>42.504743833017081</v>
      </c>
      <c r="AK1902" s="115"/>
      <c r="AL1902" s="118"/>
      <c r="AM1902" s="118"/>
      <c r="AN1902" s="115"/>
      <c r="AO1902" s="115"/>
      <c r="AP1902" s="115"/>
      <c r="AQ1902" s="119">
        <v>6.1319152134351373</v>
      </c>
      <c r="AR1902" s="115">
        <v>6.1778000000000004</v>
      </c>
      <c r="AS1902" s="115"/>
      <c r="AT1902" s="118"/>
      <c r="AU1902" s="118"/>
      <c r="AV1902" s="119"/>
      <c r="AW1902" s="119"/>
      <c r="AX1902" s="119"/>
      <c r="AY1902" s="119">
        <v>423.58138947461231</v>
      </c>
      <c r="AZ1902" s="119">
        <v>487.72387361334734</v>
      </c>
      <c r="BA1902" s="119"/>
    </row>
    <row r="1903" spans="1:53" x14ac:dyDescent="0.25">
      <c r="A1903" s="184"/>
      <c r="B1903" s="183"/>
      <c r="C1903" s="182"/>
      <c r="D1903" s="31"/>
      <c r="E1903" s="32"/>
      <c r="F1903" s="161"/>
      <c r="G1903" s="108"/>
      <c r="H1903" s="108"/>
      <c r="I1903" s="108"/>
      <c r="J1903" s="108"/>
      <c r="K1903" s="108"/>
      <c r="L1903" s="108" t="s">
        <v>15</v>
      </c>
      <c r="M1903" s="108"/>
      <c r="N1903" s="108"/>
      <c r="O1903" s="108"/>
      <c r="P1903" s="108"/>
      <c r="Q1903" s="108"/>
      <c r="R1903" s="108"/>
      <c r="S1903" s="207"/>
      <c r="T1903" s="113"/>
      <c r="U1903" s="108"/>
      <c r="V1903" s="122"/>
      <c r="W1903" s="122"/>
      <c r="X1903" s="122"/>
      <c r="Y1903" s="122"/>
      <c r="Z1903" s="122"/>
      <c r="AA1903" s="119"/>
      <c r="AB1903" s="122"/>
      <c r="AC1903" s="122"/>
      <c r="AD1903" s="122"/>
      <c r="AE1903" s="122"/>
      <c r="AF1903" s="122"/>
      <c r="AG1903" s="122"/>
      <c r="AH1903" s="122"/>
      <c r="AI1903" s="119"/>
      <c r="AJ1903" s="120"/>
      <c r="AK1903" s="122"/>
      <c r="AL1903" s="122"/>
      <c r="AM1903" s="122"/>
      <c r="AN1903" s="122"/>
      <c r="AO1903" s="122"/>
      <c r="AP1903" s="122"/>
      <c r="AQ1903" s="119"/>
      <c r="AR1903" s="122"/>
      <c r="AS1903" s="122"/>
      <c r="AT1903" s="119"/>
      <c r="AU1903" s="119"/>
      <c r="AV1903" s="119"/>
      <c r="AW1903" s="119"/>
      <c r="AX1903" s="119"/>
      <c r="AY1903" s="119"/>
      <c r="AZ1903" s="119"/>
      <c r="BA1903" s="119"/>
    </row>
    <row r="1904" spans="1:53" x14ac:dyDescent="0.25">
      <c r="A1904" s="170" t="s">
        <v>3379</v>
      </c>
      <c r="B1904" s="171" t="s">
        <v>3380</v>
      </c>
      <c r="C1904" s="176"/>
      <c r="D1904" s="31"/>
      <c r="E1904" s="32"/>
      <c r="F1904" s="164">
        <v>1660952</v>
      </c>
      <c r="G1904" s="131">
        <v>1676315</v>
      </c>
      <c r="H1904" s="124">
        <v>1769555</v>
      </c>
      <c r="I1904" s="124">
        <v>1784551</v>
      </c>
      <c r="J1904" s="124">
        <v>1799607</v>
      </c>
      <c r="K1904" s="124">
        <v>1844129</v>
      </c>
      <c r="L1904" s="124">
        <v>1856809</v>
      </c>
      <c r="M1904" s="125"/>
      <c r="N1904" s="73">
        <v>0.30559999999999998</v>
      </c>
      <c r="O1904" s="73">
        <v>0.35153404095764978</v>
      </c>
      <c r="P1904" s="91">
        <v>0.40660377737319797</v>
      </c>
      <c r="Q1904" s="91">
        <v>0.42690217817950632</v>
      </c>
      <c r="R1904" s="91">
        <v>0.43832994482344978</v>
      </c>
      <c r="S1904" s="205">
        <v>0.46064196321172163</v>
      </c>
      <c r="T1904" s="91">
        <v>0.47972787999889338</v>
      </c>
      <c r="U1904" s="125"/>
      <c r="V1904" s="75">
        <v>69.900512183968431</v>
      </c>
      <c r="W1904" s="75">
        <v>71.739999999999995</v>
      </c>
      <c r="X1904" s="92">
        <v>71.660563868759226</v>
      </c>
      <c r="Y1904" s="92">
        <v>71.972483348562463</v>
      </c>
      <c r="Z1904" s="92">
        <v>72.105059604974954</v>
      </c>
      <c r="AA1904" s="95">
        <v>73.074991768637233</v>
      </c>
      <c r="AB1904" s="92">
        <v>73.696331123293575</v>
      </c>
      <c r="AC1904" s="93"/>
      <c r="AD1904" s="78">
        <v>54.952543856573193</v>
      </c>
      <c r="AE1904" s="78">
        <v>59.474131892324621</v>
      </c>
      <c r="AF1904" s="92">
        <v>56.623025385702874</v>
      </c>
      <c r="AG1904" s="92">
        <v>64.825638993461467</v>
      </c>
      <c r="AH1904" s="92">
        <v>65.152072617680631</v>
      </c>
      <c r="AI1904" s="95">
        <v>63.41923422897753</v>
      </c>
      <c r="AJ1904" s="94">
        <v>61.930023998989512</v>
      </c>
      <c r="AK1904" s="93"/>
      <c r="AL1904" s="80">
        <v>7.1999926478866572</v>
      </c>
      <c r="AM1904" s="80">
        <v>7.6025000000000009</v>
      </c>
      <c r="AN1904" s="92">
        <v>7.9304421368692219</v>
      </c>
      <c r="AO1904" s="92">
        <v>7.7901999999999996</v>
      </c>
      <c r="AP1904" s="92">
        <v>7.8388</v>
      </c>
      <c r="AQ1904" s="95">
        <v>7.8042335938693626</v>
      </c>
      <c r="AR1904" s="92">
        <v>7.5779432771545174</v>
      </c>
      <c r="AS1904" s="93"/>
      <c r="AT1904" s="80">
        <v>251.50000000000009</v>
      </c>
      <c r="AU1904" s="80">
        <v>313.83941777140217</v>
      </c>
      <c r="AV1904" s="95">
        <v>465.95721543413964</v>
      </c>
      <c r="AW1904" s="95">
        <v>503.44636423295321</v>
      </c>
      <c r="AX1904" s="95">
        <v>537.35273344619156</v>
      </c>
      <c r="AY1904" s="95">
        <v>615.68998523716152</v>
      </c>
      <c r="AZ1904" s="95">
        <v>702.98040000000003</v>
      </c>
      <c r="BA1904" s="96"/>
    </row>
    <row r="1905" spans="1:53" x14ac:dyDescent="0.25">
      <c r="A1905" s="177" t="s">
        <v>3381</v>
      </c>
      <c r="B1905" s="178"/>
      <c r="C1905" s="179" t="s">
        <v>3382</v>
      </c>
      <c r="D1905" s="31"/>
      <c r="E1905" s="32"/>
      <c r="F1905" s="159">
        <v>625666</v>
      </c>
      <c r="G1905" s="97">
        <v>665991</v>
      </c>
      <c r="H1905" s="98">
        <v>714078</v>
      </c>
      <c r="I1905" s="98">
        <v>724230</v>
      </c>
      <c r="J1905" s="98">
        <v>734437</v>
      </c>
      <c r="K1905" s="98">
        <v>765601</v>
      </c>
      <c r="L1905" s="98">
        <v>799321</v>
      </c>
      <c r="M1905" s="121"/>
      <c r="N1905" s="100">
        <v>0.33429097161723675</v>
      </c>
      <c r="O1905" s="100">
        <v>0.38907536332096521</v>
      </c>
      <c r="P1905" s="101">
        <v>0.45937377015222475</v>
      </c>
      <c r="Q1905" s="101">
        <v>0.47457858353292559</v>
      </c>
      <c r="R1905" s="101">
        <v>0.48888579988050718</v>
      </c>
      <c r="S1905" s="206">
        <v>0.5142178397905921</v>
      </c>
      <c r="T1905" s="101">
        <v>0.54082349119218032</v>
      </c>
      <c r="U1905" s="121"/>
      <c r="V1905" s="102">
        <v>69.61326424679055</v>
      </c>
      <c r="W1905" s="102">
        <v>72.92</v>
      </c>
      <c r="X1905" s="103">
        <v>73.870292882026732</v>
      </c>
      <c r="Y1905" s="103">
        <v>74.580298495855573</v>
      </c>
      <c r="Z1905" s="103">
        <v>75.148870403195929</v>
      </c>
      <c r="AA1905" s="107">
        <v>77.213473338890935</v>
      </c>
      <c r="AB1905" s="103">
        <v>78.620599631589954</v>
      </c>
      <c r="AC1905" s="103"/>
      <c r="AD1905" s="104">
        <v>62.236882618794866</v>
      </c>
      <c r="AE1905" s="104">
        <v>62.89432368249409</v>
      </c>
      <c r="AF1905" s="103">
        <v>63.708202238969783</v>
      </c>
      <c r="AG1905" s="103">
        <v>63.922997397821867</v>
      </c>
      <c r="AH1905" s="103">
        <v>63.985744897299568</v>
      </c>
      <c r="AI1905" s="107">
        <v>65.107172960144453</v>
      </c>
      <c r="AJ1905" s="105">
        <v>65.992631059792856</v>
      </c>
      <c r="AK1905" s="103"/>
      <c r="AL1905" s="106">
        <v>8.30697736200813</v>
      </c>
      <c r="AM1905" s="106">
        <v>8.8100649225165721</v>
      </c>
      <c r="AN1905" s="103">
        <v>9.0013454580937164</v>
      </c>
      <c r="AO1905" s="103">
        <v>8.9808120958244846</v>
      </c>
      <c r="AP1905" s="103">
        <v>9.0257869778366047</v>
      </c>
      <c r="AQ1905" s="107">
        <v>8.8881471099310119</v>
      </c>
      <c r="AR1905" s="103">
        <v>8.5628442296695777</v>
      </c>
      <c r="AS1905" s="103"/>
      <c r="AT1905" s="106">
        <v>264.30869698084649</v>
      </c>
      <c r="AU1905" s="106">
        <v>361.23457462312132</v>
      </c>
      <c r="AV1905" s="107">
        <v>551.13283428433385</v>
      </c>
      <c r="AW1905" s="107">
        <v>595.8055069035853</v>
      </c>
      <c r="AX1905" s="107">
        <v>638.93370512139791</v>
      </c>
      <c r="AY1905" s="107">
        <v>710.60118142599913</v>
      </c>
      <c r="AZ1905" s="107">
        <v>813.27827552621443</v>
      </c>
      <c r="BA1905" s="107"/>
    </row>
    <row r="1906" spans="1:53" x14ac:dyDescent="0.25">
      <c r="A1906" s="180" t="s">
        <v>3383</v>
      </c>
      <c r="B1906" s="181">
        <v>1</v>
      </c>
      <c r="C1906" s="182" t="s">
        <v>3384</v>
      </c>
      <c r="D1906" s="31"/>
      <c r="E1906" s="32"/>
      <c r="F1906" s="160">
        <v>246897</v>
      </c>
      <c r="G1906" s="109">
        <v>260363</v>
      </c>
      <c r="H1906" s="110">
        <v>279927</v>
      </c>
      <c r="I1906" s="110">
        <v>284198</v>
      </c>
      <c r="J1906" s="110">
        <v>288489</v>
      </c>
      <c r="K1906" s="110">
        <v>153544</v>
      </c>
      <c r="L1906" s="110">
        <v>158495</v>
      </c>
      <c r="M1906" s="111"/>
      <c r="N1906" s="112">
        <v>0.35990368133073997</v>
      </c>
      <c r="O1906" s="112">
        <v>0.43081907964704186</v>
      </c>
      <c r="P1906" s="113">
        <v>0.50527873172460092</v>
      </c>
      <c r="Q1906" s="113">
        <v>0.52199787303702871</v>
      </c>
      <c r="R1906" s="113">
        <v>0.53764384665392451</v>
      </c>
      <c r="S1906" s="207">
        <v>0.58378206351511497</v>
      </c>
      <c r="T1906" s="113">
        <v>0.61313325077391689</v>
      </c>
      <c r="U1906" s="111"/>
      <c r="V1906" s="114">
        <v>71.119264549999997</v>
      </c>
      <c r="W1906" s="114">
        <v>73.11</v>
      </c>
      <c r="X1906" s="115">
        <v>73.68740238895316</v>
      </c>
      <c r="Y1906" s="115">
        <v>74.138343190277283</v>
      </c>
      <c r="Z1906" s="115">
        <v>74.532623558529949</v>
      </c>
      <c r="AA1906" s="119">
        <v>76.250129597104092</v>
      </c>
      <c r="AB1906" s="115">
        <v>77.643198641318889</v>
      </c>
      <c r="AC1906" s="115"/>
      <c r="AD1906" s="116">
        <v>50.149436935037748</v>
      </c>
      <c r="AE1906" s="116">
        <v>50.209609707377268</v>
      </c>
      <c r="AF1906" s="115">
        <v>50.135370177643864</v>
      </c>
      <c r="AG1906" s="115">
        <v>50.348515353430592</v>
      </c>
      <c r="AH1906" s="115">
        <v>50.356988382169746</v>
      </c>
      <c r="AI1906" s="119">
        <v>62.910032774873343</v>
      </c>
      <c r="AJ1906" s="117">
        <v>76.582368909844263</v>
      </c>
      <c r="AK1906" s="115"/>
      <c r="AL1906" s="118">
        <v>10.641313252384178</v>
      </c>
      <c r="AM1906" s="118">
        <v>10.972971976690255</v>
      </c>
      <c r="AN1906" s="115">
        <v>11.126060536266923</v>
      </c>
      <c r="AO1906" s="115">
        <v>11.05856244843967</v>
      </c>
      <c r="AP1906" s="115">
        <v>11.053143486359776</v>
      </c>
      <c r="AQ1906" s="119">
        <v>11.18863781569604</v>
      </c>
      <c r="AR1906" s="115">
        <v>11.1883</v>
      </c>
      <c r="AS1906" s="115"/>
      <c r="AT1906" s="118">
        <v>302.54535796431986</v>
      </c>
      <c r="AU1906" s="118">
        <v>466.63168634503029</v>
      </c>
      <c r="AV1906" s="119">
        <v>717.91644124128311</v>
      </c>
      <c r="AW1906" s="119">
        <v>782.19322037842267</v>
      </c>
      <c r="AX1906" s="119">
        <v>845.08488828758834</v>
      </c>
      <c r="AY1906" s="119">
        <v>925.24259858171001</v>
      </c>
      <c r="AZ1906" s="119">
        <v>945.07420723479629</v>
      </c>
      <c r="BA1906" s="119"/>
    </row>
    <row r="1907" spans="1:53" x14ac:dyDescent="0.25">
      <c r="A1907" s="180" t="s">
        <v>3385</v>
      </c>
      <c r="B1907" s="181">
        <v>2</v>
      </c>
      <c r="C1907" s="182" t="s">
        <v>3386</v>
      </c>
      <c r="D1907" s="31"/>
      <c r="E1907" s="32"/>
      <c r="F1907" s="160">
        <v>114829</v>
      </c>
      <c r="G1907" s="109">
        <v>123692</v>
      </c>
      <c r="H1907" s="110">
        <v>133007</v>
      </c>
      <c r="I1907" s="110">
        <v>135042</v>
      </c>
      <c r="J1907" s="110">
        <v>137086</v>
      </c>
      <c r="K1907" s="110">
        <v>143203</v>
      </c>
      <c r="L1907" s="110">
        <v>160201</v>
      </c>
      <c r="M1907" s="111"/>
      <c r="N1907" s="112">
        <v>0.3662648771641116</v>
      </c>
      <c r="O1907" s="112">
        <v>0.43993378433525077</v>
      </c>
      <c r="P1907" s="113">
        <v>0.52033907349749953</v>
      </c>
      <c r="Q1907" s="113">
        <v>0.53783603730305918</v>
      </c>
      <c r="R1907" s="113">
        <v>0.55515292841048669</v>
      </c>
      <c r="S1907" s="207">
        <v>0.57707276655913342</v>
      </c>
      <c r="T1907" s="113">
        <v>0.58064641729774535</v>
      </c>
      <c r="U1907" s="111"/>
      <c r="V1907" s="114">
        <v>69.824756750000006</v>
      </c>
      <c r="W1907" s="114">
        <v>73.069999999999993</v>
      </c>
      <c r="X1907" s="115">
        <v>74.460665035377076</v>
      </c>
      <c r="Y1907" s="115">
        <v>75.233549059000467</v>
      </c>
      <c r="Z1907" s="115">
        <v>75.959853366950085</v>
      </c>
      <c r="AA1907" s="119">
        <v>78.522646159223996</v>
      </c>
      <c r="AB1907" s="115">
        <v>80.48028307777281</v>
      </c>
      <c r="AC1907" s="115"/>
      <c r="AD1907" s="116">
        <v>73.436571165100034</v>
      </c>
      <c r="AE1907" s="116">
        <v>73.49750616277106</v>
      </c>
      <c r="AF1907" s="115">
        <v>73.876063183475097</v>
      </c>
      <c r="AG1907" s="115">
        <v>73.876063183475097</v>
      </c>
      <c r="AH1907" s="115">
        <v>73.876063183475097</v>
      </c>
      <c r="AI1907" s="119">
        <v>73.039556647626114</v>
      </c>
      <c r="AJ1907" s="117">
        <v>72.02241611690431</v>
      </c>
      <c r="AK1907" s="115"/>
      <c r="AL1907" s="118">
        <v>9.8488309520658035</v>
      </c>
      <c r="AM1907" s="118">
        <v>10.192652332640739</v>
      </c>
      <c r="AN1907" s="115">
        <v>10.385448321699572</v>
      </c>
      <c r="AO1907" s="115">
        <v>10.299810070828112</v>
      </c>
      <c r="AP1907" s="115">
        <v>10.316344995853106</v>
      </c>
      <c r="AQ1907" s="119">
        <v>10.063697171711794</v>
      </c>
      <c r="AR1907" s="115">
        <v>9.6385000000000005</v>
      </c>
      <c r="AS1907" s="115"/>
      <c r="AT1907" s="118">
        <v>286.27982946512395</v>
      </c>
      <c r="AU1907" s="118">
        <v>432.47905590020287</v>
      </c>
      <c r="AV1907" s="119">
        <v>665.34505683618931</v>
      </c>
      <c r="AW1907" s="119">
        <v>723.82943343559373</v>
      </c>
      <c r="AX1907" s="119">
        <v>781.00817466803278</v>
      </c>
      <c r="AY1907" s="119">
        <v>849.51717532557086</v>
      </c>
      <c r="AZ1907" s="119">
        <v>862.67265192594323</v>
      </c>
      <c r="BA1907" s="119"/>
    </row>
    <row r="1908" spans="1:53" x14ac:dyDescent="0.25">
      <c r="A1908" s="180" t="s">
        <v>3387</v>
      </c>
      <c r="B1908" s="181">
        <v>3</v>
      </c>
      <c r="C1908" s="182" t="s">
        <v>3388</v>
      </c>
      <c r="D1908" s="31"/>
      <c r="E1908" s="32"/>
      <c r="F1908" s="160">
        <v>66279</v>
      </c>
      <c r="G1908" s="109">
        <v>66308</v>
      </c>
      <c r="H1908" s="110">
        <v>69991</v>
      </c>
      <c r="I1908" s="110">
        <v>70570</v>
      </c>
      <c r="J1908" s="110">
        <v>71142</v>
      </c>
      <c r="K1908" s="110">
        <v>72863</v>
      </c>
      <c r="L1908" s="110">
        <v>75870</v>
      </c>
      <c r="M1908" s="111"/>
      <c r="N1908" s="112">
        <v>0.30125037112412051</v>
      </c>
      <c r="O1908" s="112">
        <v>0.33600181060632295</v>
      </c>
      <c r="P1908" s="113">
        <v>0.39368431082084759</v>
      </c>
      <c r="Q1908" s="113">
        <v>0.40411815396389128</v>
      </c>
      <c r="R1908" s="113">
        <v>0.41496460318447609</v>
      </c>
      <c r="S1908" s="207">
        <v>0.45748465329688331</v>
      </c>
      <c r="T1908" s="113">
        <v>0.48688227474138229</v>
      </c>
      <c r="U1908" s="111"/>
      <c r="V1908" s="114">
        <v>68.876194999999996</v>
      </c>
      <c r="W1908" s="114">
        <v>72.650000000000006</v>
      </c>
      <c r="X1908" s="115">
        <v>73.232200058033428</v>
      </c>
      <c r="Y1908" s="115">
        <v>73.960591821701584</v>
      </c>
      <c r="Z1908" s="115">
        <v>74.428295403527315</v>
      </c>
      <c r="AA1908" s="119">
        <v>76.28418592328353</v>
      </c>
      <c r="AB1908" s="115">
        <v>77.355474521299911</v>
      </c>
      <c r="AC1908" s="115"/>
      <c r="AD1908" s="116">
        <v>57.254865689098779</v>
      </c>
      <c r="AE1908" s="116">
        <v>57.314448351504218</v>
      </c>
      <c r="AF1908" s="115">
        <v>57.257476294675428</v>
      </c>
      <c r="AG1908" s="115">
        <v>57.451991760146051</v>
      </c>
      <c r="AH1908" s="115">
        <v>57.460381694518162</v>
      </c>
      <c r="AI1908" s="119">
        <v>59.586369206299537</v>
      </c>
      <c r="AJ1908" s="117">
        <v>61.918923149162616</v>
      </c>
      <c r="AK1908" s="115"/>
      <c r="AL1908" s="118">
        <v>6.8536121990723711</v>
      </c>
      <c r="AM1908" s="118">
        <v>7.2896552594625641</v>
      </c>
      <c r="AN1908" s="115">
        <v>7.6253429254230571</v>
      </c>
      <c r="AO1908" s="115">
        <v>7.546204675404522</v>
      </c>
      <c r="AP1908" s="115">
        <v>7.6390487898329784</v>
      </c>
      <c r="AQ1908" s="119">
        <v>7.5545786958410446</v>
      </c>
      <c r="AR1908" s="115">
        <v>7.2933000000000003</v>
      </c>
      <c r="AS1908" s="115"/>
      <c r="AT1908" s="118">
        <v>239.15452194713748</v>
      </c>
      <c r="AU1908" s="118">
        <v>285.13225574279204</v>
      </c>
      <c r="AV1908" s="119">
        <v>421.04928053836562</v>
      </c>
      <c r="AW1908" s="119">
        <v>448.47349811939102</v>
      </c>
      <c r="AX1908" s="119">
        <v>474.86009650005997</v>
      </c>
      <c r="AY1908" s="119">
        <v>596.92485402105376</v>
      </c>
      <c r="AZ1908" s="119">
        <v>701.18336234585956</v>
      </c>
      <c r="BA1908" s="119"/>
    </row>
    <row r="1909" spans="1:53" x14ac:dyDescent="0.25">
      <c r="A1909" s="180" t="s">
        <v>3389</v>
      </c>
      <c r="B1909" s="181">
        <v>4</v>
      </c>
      <c r="C1909" s="182" t="s">
        <v>3390</v>
      </c>
      <c r="D1909" s="31"/>
      <c r="E1909" s="32"/>
      <c r="F1909" s="160">
        <v>17776</v>
      </c>
      <c r="G1909" s="109">
        <v>16923</v>
      </c>
      <c r="H1909" s="110">
        <v>17887</v>
      </c>
      <c r="I1909" s="110">
        <v>18042</v>
      </c>
      <c r="J1909" s="110">
        <v>18196</v>
      </c>
      <c r="K1909" s="110">
        <v>18639</v>
      </c>
      <c r="L1909" s="110">
        <v>18671</v>
      </c>
      <c r="M1909" s="111"/>
      <c r="N1909" s="112">
        <v>0.22351758706269206</v>
      </c>
      <c r="O1909" s="112">
        <v>0.23401110132590444</v>
      </c>
      <c r="P1909" s="113">
        <v>0.26228013772070341</v>
      </c>
      <c r="Q1909" s="113">
        <v>0.26584985038029657</v>
      </c>
      <c r="R1909" s="113">
        <v>0.27073671526596466</v>
      </c>
      <c r="S1909" s="207">
        <v>0.3335662368452304</v>
      </c>
      <c r="T1909" s="113">
        <v>0.38198405249874412</v>
      </c>
      <c r="U1909" s="111"/>
      <c r="V1909" s="114">
        <v>68.251260200000004</v>
      </c>
      <c r="W1909" s="114">
        <v>72.28</v>
      </c>
      <c r="X1909" s="115">
        <v>71.83000151489432</v>
      </c>
      <c r="Y1909" s="115">
        <v>72.436204406618117</v>
      </c>
      <c r="Z1909" s="115">
        <v>72.556349763720263</v>
      </c>
      <c r="AA1909" s="119">
        <v>73.416179112790019</v>
      </c>
      <c r="AB1909" s="115">
        <v>73.3650388466679</v>
      </c>
      <c r="AC1909" s="115"/>
      <c r="AD1909" s="116">
        <v>36.94612785387578</v>
      </c>
      <c r="AE1909" s="116">
        <v>36.999422157296316</v>
      </c>
      <c r="AF1909" s="115">
        <v>36.933669095411695</v>
      </c>
      <c r="AG1909" s="115">
        <v>37.122449223521905</v>
      </c>
      <c r="AH1909" s="115">
        <v>37.129953683545239</v>
      </c>
      <c r="AI1909" s="119">
        <v>43.72743719307914</v>
      </c>
      <c r="AJ1909" s="117">
        <v>50.923168552709939</v>
      </c>
      <c r="AK1909" s="115"/>
      <c r="AL1909" s="118">
        <v>3.9924162912681269</v>
      </c>
      <c r="AM1909" s="118">
        <v>4.4283667478025688</v>
      </c>
      <c r="AN1909" s="115">
        <v>4.8072731599285605</v>
      </c>
      <c r="AO1909" s="115">
        <v>4.7830575252825698</v>
      </c>
      <c r="AP1909" s="115">
        <v>4.9421222120133219</v>
      </c>
      <c r="AQ1909" s="119">
        <v>4.9209271649937563</v>
      </c>
      <c r="AR1909" s="115">
        <v>4.7610000000000001</v>
      </c>
      <c r="AS1909" s="115"/>
      <c r="AT1909" s="118">
        <v>194.88315401387453</v>
      </c>
      <c r="AU1909" s="118">
        <v>188.18061438494229</v>
      </c>
      <c r="AV1909" s="119">
        <v>238.74488632854383</v>
      </c>
      <c r="AW1909" s="119">
        <v>244.7792604071721</v>
      </c>
      <c r="AX1909" s="119">
        <v>250.31364843893712</v>
      </c>
      <c r="AY1909" s="119">
        <v>400.72046266827965</v>
      </c>
      <c r="AZ1909" s="119">
        <v>558.04564196230706</v>
      </c>
      <c r="BA1909" s="119"/>
    </row>
    <row r="1910" spans="1:53" x14ac:dyDescent="0.25">
      <c r="A1910" s="180" t="s">
        <v>3391</v>
      </c>
      <c r="B1910" s="181">
        <v>5</v>
      </c>
      <c r="C1910" s="182" t="s">
        <v>3392</v>
      </c>
      <c r="D1910" s="31"/>
      <c r="E1910" s="32"/>
      <c r="F1910" s="160">
        <v>4969</v>
      </c>
      <c r="G1910" s="109">
        <v>4774</v>
      </c>
      <c r="H1910" s="110">
        <v>4941</v>
      </c>
      <c r="I1910" s="110">
        <v>4946</v>
      </c>
      <c r="J1910" s="110">
        <v>4950</v>
      </c>
      <c r="K1910" s="110">
        <v>5463</v>
      </c>
      <c r="L1910" s="110">
        <v>5387</v>
      </c>
      <c r="M1910" s="111"/>
      <c r="N1910" s="112">
        <v>0.2355993725701867</v>
      </c>
      <c r="O1910" s="112">
        <v>0.26748666967403245</v>
      </c>
      <c r="P1910" s="113">
        <v>0.2936820065389677</v>
      </c>
      <c r="Q1910" s="113">
        <v>0.2999618513013268</v>
      </c>
      <c r="R1910" s="113">
        <v>0.30718347723713507</v>
      </c>
      <c r="S1910" s="207">
        <v>0.33787709668407806</v>
      </c>
      <c r="T1910" s="113">
        <v>0.35648369102380834</v>
      </c>
      <c r="U1910" s="111"/>
      <c r="V1910" s="114">
        <v>69.162623449999998</v>
      </c>
      <c r="W1910" s="114">
        <v>72.22</v>
      </c>
      <c r="X1910" s="115">
        <v>71.167774188724806</v>
      </c>
      <c r="Y1910" s="115">
        <v>71.513206627229764</v>
      </c>
      <c r="Z1910" s="115">
        <v>71.350847798182627</v>
      </c>
      <c r="AA1910" s="119">
        <v>71.525265683765667</v>
      </c>
      <c r="AB1910" s="115">
        <v>70.98156449099163</v>
      </c>
      <c r="AC1910" s="115"/>
      <c r="AD1910" s="116">
        <v>45.794709129853892</v>
      </c>
      <c r="AE1910" s="116">
        <v>45.842501887534937</v>
      </c>
      <c r="AF1910" s="115">
        <v>45.783536483134363</v>
      </c>
      <c r="AG1910" s="115">
        <v>45.952828927892945</v>
      </c>
      <c r="AH1910" s="115">
        <v>45.959558706056896</v>
      </c>
      <c r="AI1910" s="119">
        <v>44.348346386081914</v>
      </c>
      <c r="AJ1910" s="117">
        <v>42.61904761904762</v>
      </c>
      <c r="AK1910" s="115"/>
      <c r="AL1910" s="118">
        <v>4.1204558464223391</v>
      </c>
      <c r="AM1910" s="118">
        <v>4.5708790813779334</v>
      </c>
      <c r="AN1910" s="115">
        <v>4.8884688910860712</v>
      </c>
      <c r="AO1910" s="115">
        <v>4.8793774548656978</v>
      </c>
      <c r="AP1910" s="115">
        <v>5.0257905531914897</v>
      </c>
      <c r="AQ1910" s="119">
        <v>5.0038130303310027</v>
      </c>
      <c r="AR1910" s="115">
        <v>4.8478000000000003</v>
      </c>
      <c r="AS1910" s="115"/>
      <c r="AT1910" s="118">
        <v>195.09787347004848</v>
      </c>
      <c r="AU1910" s="118">
        <v>235.42405822141546</v>
      </c>
      <c r="AV1910" s="119">
        <v>292.1456261393397</v>
      </c>
      <c r="AW1910" s="119">
        <v>306.86077595061568</v>
      </c>
      <c r="AX1910" s="119">
        <v>321.24783635316157</v>
      </c>
      <c r="AY1910" s="119">
        <v>422.63898550126754</v>
      </c>
      <c r="AZ1910" s="119">
        <v>516.7841379214376</v>
      </c>
      <c r="BA1910" s="119"/>
    </row>
    <row r="1911" spans="1:53" x14ac:dyDescent="0.25">
      <c r="A1911" s="180" t="s">
        <v>3393</v>
      </c>
      <c r="B1911" s="181">
        <v>6</v>
      </c>
      <c r="C1911" s="182" t="s">
        <v>3394</v>
      </c>
      <c r="D1911" s="31"/>
      <c r="E1911" s="32"/>
      <c r="F1911" s="160">
        <v>35328</v>
      </c>
      <c r="G1911" s="109">
        <v>34584</v>
      </c>
      <c r="H1911" s="110">
        <v>36391</v>
      </c>
      <c r="I1911" s="110">
        <v>36646</v>
      </c>
      <c r="J1911" s="110">
        <v>36897</v>
      </c>
      <c r="K1911" s="110">
        <v>37607</v>
      </c>
      <c r="L1911" s="110">
        <v>38734</v>
      </c>
      <c r="M1911" s="111"/>
      <c r="N1911" s="112">
        <v>0.23533279859764483</v>
      </c>
      <c r="O1911" s="112">
        <v>0.2519838500606183</v>
      </c>
      <c r="P1911" s="113">
        <v>0.29387468355776913</v>
      </c>
      <c r="Q1911" s="113">
        <v>0.2996968999618897</v>
      </c>
      <c r="R1911" s="113">
        <v>0.30712878078894146</v>
      </c>
      <c r="S1911" s="207">
        <v>0.3695320794220695</v>
      </c>
      <c r="T1911" s="113">
        <v>0.41550107593514052</v>
      </c>
      <c r="U1911" s="111"/>
      <c r="V1911" s="114">
        <v>68.556287900000001</v>
      </c>
      <c r="W1911" s="114">
        <v>72.489999999999995</v>
      </c>
      <c r="X1911" s="115">
        <v>73.133597215461492</v>
      </c>
      <c r="Y1911" s="115">
        <v>73.892642017597865</v>
      </c>
      <c r="Z1911" s="115">
        <v>74.379696704803862</v>
      </c>
      <c r="AA1911" s="119">
        <v>76.187146509896365</v>
      </c>
      <c r="AB1911" s="115">
        <v>77.156747767060509</v>
      </c>
      <c r="AC1911" s="115"/>
      <c r="AD1911" s="116">
        <v>44.705842513548639</v>
      </c>
      <c r="AE1911" s="116">
        <v>44.761823046564878</v>
      </c>
      <c r="AF1911" s="115">
        <v>44.692755787674074</v>
      </c>
      <c r="AG1911" s="115">
        <v>44.891051131007373</v>
      </c>
      <c r="AH1911" s="115">
        <v>44.898933843514008</v>
      </c>
      <c r="AI1911" s="119">
        <v>47.323388999813005</v>
      </c>
      <c r="AJ1911" s="117">
        <v>49.984457569163816</v>
      </c>
      <c r="AK1911" s="115"/>
      <c r="AL1911" s="118">
        <v>4.0682789329477131</v>
      </c>
      <c r="AM1911" s="118">
        <v>4.550371563918679</v>
      </c>
      <c r="AN1911" s="115">
        <v>4.9499158572372233</v>
      </c>
      <c r="AO1911" s="115">
        <v>4.911255972637389</v>
      </c>
      <c r="AP1911" s="115">
        <v>5.0456101496674046</v>
      </c>
      <c r="AQ1911" s="119">
        <v>5.039892721495832</v>
      </c>
      <c r="AR1911" s="115">
        <v>4.8625999999999996</v>
      </c>
      <c r="AS1911" s="115"/>
      <c r="AT1911" s="118">
        <v>200.60692506211299</v>
      </c>
      <c r="AU1911" s="118">
        <v>204.23053627645504</v>
      </c>
      <c r="AV1911" s="119">
        <v>282.67519102473034</v>
      </c>
      <c r="AW1911" s="119">
        <v>294.63774784092902</v>
      </c>
      <c r="AX1911" s="119">
        <v>305.86898764876895</v>
      </c>
      <c r="AY1911" s="119">
        <v>478.71553028491326</v>
      </c>
      <c r="AZ1911" s="119">
        <v>654.5204836822918</v>
      </c>
      <c r="BA1911" s="119"/>
    </row>
    <row r="1912" spans="1:53" x14ac:dyDescent="0.25">
      <c r="A1912" s="180" t="s">
        <v>3395</v>
      </c>
      <c r="B1912" s="181">
        <v>7</v>
      </c>
      <c r="C1912" s="182" t="s">
        <v>2026</v>
      </c>
      <c r="D1912" s="31"/>
      <c r="E1912" s="32"/>
      <c r="F1912" s="160">
        <v>33078</v>
      </c>
      <c r="G1912" s="109">
        <v>36000</v>
      </c>
      <c r="H1912" s="110">
        <v>38366</v>
      </c>
      <c r="I1912" s="110">
        <v>38821</v>
      </c>
      <c r="J1912" s="110">
        <v>39276</v>
      </c>
      <c r="K1912" s="110">
        <v>40613</v>
      </c>
      <c r="L1912" s="110">
        <v>41742</v>
      </c>
      <c r="M1912" s="111"/>
      <c r="N1912" s="112">
        <v>0.30731371039418054</v>
      </c>
      <c r="O1912" s="112">
        <v>0.3447791546800571</v>
      </c>
      <c r="P1912" s="113">
        <v>0.40451443452005553</v>
      </c>
      <c r="Q1912" s="113">
        <v>0.41398395122834336</v>
      </c>
      <c r="R1912" s="113">
        <v>0.42528832763891844</v>
      </c>
      <c r="S1912" s="207">
        <v>0.44723528193508133</v>
      </c>
      <c r="T1912" s="113">
        <v>0.44700518477452406</v>
      </c>
      <c r="U1912" s="111"/>
      <c r="V1912" s="114">
        <v>69.556927549999997</v>
      </c>
      <c r="W1912" s="114">
        <v>72.62</v>
      </c>
      <c r="X1912" s="115">
        <v>72.592267919951439</v>
      </c>
      <c r="Y1912" s="115">
        <v>73.109052841326431</v>
      </c>
      <c r="Z1912" s="115">
        <v>73.324028358657955</v>
      </c>
      <c r="AA1912" s="119">
        <v>74.302600733237682</v>
      </c>
      <c r="AB1912" s="115">
        <v>74.617186970321711</v>
      </c>
      <c r="AC1912" s="115"/>
      <c r="AD1912" s="116">
        <v>97.724687982922745</v>
      </c>
      <c r="AE1912" s="116">
        <v>97.785149663250806</v>
      </c>
      <c r="AF1912" s="115">
        <v>98.811096433289308</v>
      </c>
      <c r="AG1912" s="115">
        <v>98.811096433289308</v>
      </c>
      <c r="AH1912" s="115">
        <v>98.811096433289308</v>
      </c>
      <c r="AI1912" s="119">
        <v>81.203456846009431</v>
      </c>
      <c r="AJ1912" s="117">
        <v>61.804167856123328</v>
      </c>
      <c r="AK1912" s="115"/>
      <c r="AL1912" s="118">
        <v>5.7864457522578752</v>
      </c>
      <c r="AM1912" s="118">
        <v>6.2905759511980373</v>
      </c>
      <c r="AN1912" s="115">
        <v>6.7291828830536025</v>
      </c>
      <c r="AO1912" s="115">
        <v>6.6247055489646254</v>
      </c>
      <c r="AP1912" s="115">
        <v>6.7586989258471268</v>
      </c>
      <c r="AQ1912" s="119">
        <v>6.5720941567050204</v>
      </c>
      <c r="AR1912" s="115">
        <v>6.1746999999999996</v>
      </c>
      <c r="AS1912" s="115"/>
      <c r="AT1912" s="118">
        <v>218.9279976944535</v>
      </c>
      <c r="AU1912" s="118">
        <v>263.90668774742267</v>
      </c>
      <c r="AV1912" s="119">
        <v>386.22683534103265</v>
      </c>
      <c r="AW1912" s="119">
        <v>411.44175496970291</v>
      </c>
      <c r="AX1912" s="119">
        <v>435.78630796463312</v>
      </c>
      <c r="AY1912" s="119">
        <v>548.69924579625513</v>
      </c>
      <c r="AZ1912" s="119">
        <v>645.14754684746299</v>
      </c>
      <c r="BA1912" s="119"/>
    </row>
    <row r="1913" spans="1:53" x14ac:dyDescent="0.25">
      <c r="A1913" s="180" t="s">
        <v>3396</v>
      </c>
      <c r="B1913" s="181">
        <v>8</v>
      </c>
      <c r="C1913" s="182" t="s">
        <v>3397</v>
      </c>
      <c r="D1913" s="31"/>
      <c r="E1913" s="32"/>
      <c r="F1913" s="160">
        <v>32770</v>
      </c>
      <c r="G1913" s="109">
        <v>26896</v>
      </c>
      <c r="H1913" s="110">
        <v>27445</v>
      </c>
      <c r="I1913" s="110">
        <v>27320</v>
      </c>
      <c r="J1913" s="110">
        <v>27192</v>
      </c>
      <c r="K1913" s="110">
        <v>26900</v>
      </c>
      <c r="L1913" s="110">
        <v>26947</v>
      </c>
      <c r="M1913" s="111"/>
      <c r="N1913" s="112">
        <v>0.25425579547772675</v>
      </c>
      <c r="O1913" s="112">
        <v>0.26611718941072821</v>
      </c>
      <c r="P1913" s="113">
        <v>0.31072779122893701</v>
      </c>
      <c r="Q1913" s="113">
        <v>0.3207699985105012</v>
      </c>
      <c r="R1913" s="113">
        <v>0.32843682134409541</v>
      </c>
      <c r="S1913" s="207">
        <v>0.4024675702568547</v>
      </c>
      <c r="T1913" s="113">
        <v>0.45473780080221055</v>
      </c>
      <c r="U1913" s="111"/>
      <c r="V1913" s="114">
        <v>67.432893199999995</v>
      </c>
      <c r="W1913" s="114">
        <v>72.709999999999994</v>
      </c>
      <c r="X1913" s="115">
        <v>74.324029104435098</v>
      </c>
      <c r="Y1913" s="115">
        <v>75.432811817497409</v>
      </c>
      <c r="Z1913" s="115">
        <v>76.28644050001914</v>
      </c>
      <c r="AA1913" s="119">
        <v>78.594626607594591</v>
      </c>
      <c r="AB1913" s="115">
        <v>79.712342578008588</v>
      </c>
      <c r="AC1913" s="115"/>
      <c r="AD1913" s="116">
        <v>40.412370257158365</v>
      </c>
      <c r="AE1913" s="116">
        <v>40.437363871657546</v>
      </c>
      <c r="AF1913" s="115">
        <v>40.406527429947872</v>
      </c>
      <c r="AG1913" s="115">
        <v>40.495060302023553</v>
      </c>
      <c r="AH1913" s="115">
        <v>40.498579694694236</v>
      </c>
      <c r="AI1913" s="119">
        <v>43.416659319202154</v>
      </c>
      <c r="AJ1913" s="117">
        <v>46.6</v>
      </c>
      <c r="AK1913" s="115"/>
      <c r="AL1913" s="118">
        <v>5.5458533726812824</v>
      </c>
      <c r="AM1913" s="118">
        <v>5.9555800664990679</v>
      </c>
      <c r="AN1913" s="115">
        <v>6.047138041485761</v>
      </c>
      <c r="AO1913" s="115">
        <v>6.2629521422511312</v>
      </c>
      <c r="AP1913" s="115">
        <v>6.3764395769361997</v>
      </c>
      <c r="AQ1913" s="119">
        <v>5.9702529806834903</v>
      </c>
      <c r="AR1913" s="115">
        <v>5.4692999999999996</v>
      </c>
      <c r="AS1913" s="115"/>
      <c r="AT1913" s="118">
        <v>210.46469122223348</v>
      </c>
      <c r="AU1913" s="118">
        <v>204.83002301757003</v>
      </c>
      <c r="AV1913" s="119">
        <v>293.77370388122836</v>
      </c>
      <c r="AW1913" s="119">
        <v>306.3115298751178</v>
      </c>
      <c r="AX1913" s="119">
        <v>317.8013942754967</v>
      </c>
      <c r="AY1913" s="119">
        <v>538.81880047279992</v>
      </c>
      <c r="AZ1913" s="119">
        <v>767.53037658000653</v>
      </c>
      <c r="BA1913" s="119"/>
    </row>
    <row r="1914" spans="1:53" x14ac:dyDescent="0.25">
      <c r="A1914" s="180" t="s">
        <v>3398</v>
      </c>
      <c r="B1914" s="181">
        <v>9</v>
      </c>
      <c r="C1914" s="182" t="s">
        <v>3399</v>
      </c>
      <c r="D1914" s="31"/>
      <c r="E1914" s="32"/>
      <c r="F1914" s="160">
        <v>73740</v>
      </c>
      <c r="G1914" s="109">
        <v>96451</v>
      </c>
      <c r="H1914" s="110">
        <v>106123</v>
      </c>
      <c r="I1914" s="110">
        <v>108645</v>
      </c>
      <c r="J1914" s="110">
        <v>111209</v>
      </c>
      <c r="K1914" s="110">
        <v>119086</v>
      </c>
      <c r="L1914" s="110">
        <v>107495</v>
      </c>
      <c r="M1914" s="111"/>
      <c r="N1914" s="112">
        <v>0.29325659752304073</v>
      </c>
      <c r="O1914" s="112">
        <v>0.30669892580603147</v>
      </c>
      <c r="P1914" s="113">
        <v>0.37553157863879161</v>
      </c>
      <c r="Q1914" s="113">
        <v>0.38962423957492759</v>
      </c>
      <c r="R1914" s="113">
        <v>0.40067338831021221</v>
      </c>
      <c r="S1914" s="207">
        <v>0.45124866460981256</v>
      </c>
      <c r="T1914" s="113">
        <v>0.46610138822100122</v>
      </c>
      <c r="U1914" s="111"/>
      <c r="V1914" s="114">
        <v>66.763320199999995</v>
      </c>
      <c r="W1914" s="114">
        <v>72.86</v>
      </c>
      <c r="X1914" s="115">
        <v>75.246187432115121</v>
      </c>
      <c r="Y1914" s="115">
        <v>76.603113471472525</v>
      </c>
      <c r="Z1914" s="115">
        <v>77.757311829604262</v>
      </c>
      <c r="AA1914" s="119">
        <v>80.997882680232124</v>
      </c>
      <c r="AB1914" s="115">
        <v>82.891272672913814</v>
      </c>
      <c r="AC1914" s="115"/>
      <c r="AD1914" s="116">
        <v>99.129179701034133</v>
      </c>
      <c r="AE1914" s="116">
        <v>99.151579290614805</v>
      </c>
      <c r="AF1914" s="115">
        <v>99.538698103536646</v>
      </c>
      <c r="AG1914" s="115">
        <v>99.538698103536646</v>
      </c>
      <c r="AH1914" s="115">
        <v>99.538698103536646</v>
      </c>
      <c r="AI1914" s="119">
        <v>76.032041924566329</v>
      </c>
      <c r="AJ1914" s="117">
        <v>50.383141762452112</v>
      </c>
      <c r="AK1914" s="115"/>
      <c r="AL1914" s="118">
        <v>5.107044276018696</v>
      </c>
      <c r="AM1914" s="118">
        <v>5.4955826894654258</v>
      </c>
      <c r="AN1914" s="115">
        <v>5.5380873577780738</v>
      </c>
      <c r="AO1914" s="115">
        <v>5.7659221120037714</v>
      </c>
      <c r="AP1914" s="115">
        <v>5.8730390151945739</v>
      </c>
      <c r="AQ1914" s="119">
        <v>5.5862855873624362</v>
      </c>
      <c r="AR1914" s="115">
        <v>5.2309999999999999</v>
      </c>
      <c r="AS1914" s="115"/>
      <c r="AT1914" s="118">
        <v>220.88311493638716</v>
      </c>
      <c r="AU1914" s="118">
        <v>210.50323919935497</v>
      </c>
      <c r="AV1914" s="119">
        <v>339.52848334172302</v>
      </c>
      <c r="AW1914" s="119">
        <v>356.51872815148454</v>
      </c>
      <c r="AX1914" s="119">
        <v>372.47835260022936</v>
      </c>
      <c r="AY1914" s="119">
        <v>573.99348747835029</v>
      </c>
      <c r="AZ1914" s="119">
        <v>776.45953853356139</v>
      </c>
      <c r="BA1914" s="119"/>
    </row>
    <row r="1915" spans="1:53" x14ac:dyDescent="0.25">
      <c r="A1915" s="185" t="s">
        <v>3400</v>
      </c>
      <c r="B1915" s="186">
        <v>10</v>
      </c>
      <c r="C1915" s="212" t="s">
        <v>3401</v>
      </c>
      <c r="D1915" s="31"/>
      <c r="E1915" s="32"/>
      <c r="F1915" s="160"/>
      <c r="G1915" s="109"/>
      <c r="H1915" s="110"/>
      <c r="I1915" s="110"/>
      <c r="J1915" s="110"/>
      <c r="K1915" s="110">
        <v>147683</v>
      </c>
      <c r="L1915" s="110">
        <v>165779</v>
      </c>
      <c r="M1915" s="111"/>
      <c r="N1915" s="112"/>
      <c r="O1915" s="112"/>
      <c r="P1915" s="113"/>
      <c r="Q1915" s="113"/>
      <c r="R1915" s="113"/>
      <c r="S1915" s="207">
        <v>0.52162814804776236</v>
      </c>
      <c r="T1915" s="113">
        <v>0.56504724483253232</v>
      </c>
      <c r="U1915" s="111"/>
      <c r="V1915" s="114"/>
      <c r="W1915" s="114"/>
      <c r="X1915" s="115"/>
      <c r="Y1915" s="115"/>
      <c r="Z1915" s="115"/>
      <c r="AA1915" s="119">
        <v>76.737213981041648</v>
      </c>
      <c r="AB1915" s="115">
        <v>77.711545243308024</v>
      </c>
      <c r="AC1915" s="115"/>
      <c r="AD1915" s="116"/>
      <c r="AE1915" s="116"/>
      <c r="AF1915" s="115"/>
      <c r="AG1915" s="115"/>
      <c r="AH1915" s="115"/>
      <c r="AI1915" s="119">
        <v>67.250373263997886</v>
      </c>
      <c r="AJ1915" s="140">
        <v>71.578060257040519</v>
      </c>
      <c r="AK1915" s="115"/>
      <c r="AL1915" s="118"/>
      <c r="AM1915" s="118"/>
      <c r="AN1915" s="115"/>
      <c r="AO1915" s="115"/>
      <c r="AP1915" s="115"/>
      <c r="AQ1915" s="119">
        <v>9.5759356376776736</v>
      </c>
      <c r="AR1915" s="115">
        <v>9.6449999999999996</v>
      </c>
      <c r="AS1915" s="115"/>
      <c r="AT1915" s="118"/>
      <c r="AU1915" s="118"/>
      <c r="AV1915" s="119"/>
      <c r="AW1915" s="119"/>
      <c r="AX1915" s="119"/>
      <c r="AY1915" s="119">
        <v>703.60356145684977</v>
      </c>
      <c r="AZ1915" s="119">
        <v>839.96027231409016</v>
      </c>
      <c r="BA1915" s="119"/>
    </row>
    <row r="1916" spans="1:53" x14ac:dyDescent="0.25">
      <c r="A1916" s="184"/>
      <c r="B1916" s="183"/>
      <c r="C1916" s="182"/>
      <c r="D1916" s="31"/>
      <c r="E1916" s="32"/>
      <c r="F1916" s="161"/>
      <c r="G1916" s="108"/>
      <c r="H1916" s="108"/>
      <c r="I1916" s="108"/>
      <c r="J1916" s="108"/>
      <c r="K1916" s="108"/>
      <c r="L1916" s="108" t="s">
        <v>15</v>
      </c>
      <c r="M1916" s="108"/>
      <c r="N1916" s="108"/>
      <c r="O1916" s="108"/>
      <c r="P1916" s="108"/>
      <c r="Q1916" s="108"/>
      <c r="R1916" s="108"/>
      <c r="S1916" s="207"/>
      <c r="T1916" s="113"/>
      <c r="U1916" s="108"/>
      <c r="V1916" s="122"/>
      <c r="W1916" s="122"/>
      <c r="X1916" s="122"/>
      <c r="Y1916" s="122"/>
      <c r="Z1916" s="122"/>
      <c r="AA1916" s="119"/>
      <c r="AB1916" s="122"/>
      <c r="AC1916" s="122"/>
      <c r="AD1916" s="122"/>
      <c r="AE1916" s="122"/>
      <c r="AF1916" s="122"/>
      <c r="AG1916" s="122"/>
      <c r="AH1916" s="122"/>
      <c r="AI1916" s="119"/>
      <c r="AJ1916" s="128"/>
      <c r="AK1916" s="122"/>
      <c r="AL1916" s="122"/>
      <c r="AM1916" s="122"/>
      <c r="AN1916" s="122"/>
      <c r="AO1916" s="122"/>
      <c r="AP1916" s="122"/>
      <c r="AQ1916" s="119"/>
      <c r="AR1916" s="122"/>
      <c r="AS1916" s="122"/>
      <c r="AT1916" s="119"/>
      <c r="AU1916" s="119"/>
      <c r="AV1916" s="119"/>
      <c r="AW1916" s="119"/>
      <c r="AX1916" s="119"/>
      <c r="AY1916" s="119"/>
      <c r="AZ1916" s="119"/>
      <c r="BA1916" s="119"/>
    </row>
    <row r="1917" spans="1:53" x14ac:dyDescent="0.25">
      <c r="A1917" s="177" t="s">
        <v>3402</v>
      </c>
      <c r="B1917" s="178"/>
      <c r="C1917" s="179" t="s">
        <v>3403</v>
      </c>
      <c r="D1917" s="31"/>
      <c r="E1917" s="32"/>
      <c r="F1917" s="159">
        <v>142359</v>
      </c>
      <c r="G1917" s="97">
        <v>138403</v>
      </c>
      <c r="H1917" s="98">
        <v>142222</v>
      </c>
      <c r="I1917" s="98">
        <v>141971</v>
      </c>
      <c r="J1917" s="98">
        <v>141708</v>
      </c>
      <c r="K1917" s="98">
        <v>140757</v>
      </c>
      <c r="L1917" s="98">
        <v>119287</v>
      </c>
      <c r="M1917" s="121"/>
      <c r="N1917" s="100">
        <v>0.22178716908564819</v>
      </c>
      <c r="O1917" s="100">
        <v>0.19472909456609167</v>
      </c>
      <c r="P1917" s="101">
        <v>0.19029821447301923</v>
      </c>
      <c r="Q1917" s="101">
        <v>0.20288607635098291</v>
      </c>
      <c r="R1917" s="101">
        <v>0.20038662141760719</v>
      </c>
      <c r="S1917" s="206">
        <v>0.22617746065218511</v>
      </c>
      <c r="T1917" s="101">
        <v>0.25241959516923818</v>
      </c>
      <c r="U1917" s="121"/>
      <c r="V1917" s="102">
        <v>68.197410629296357</v>
      </c>
      <c r="W1917" s="102">
        <v>68.63</v>
      </c>
      <c r="X1917" s="103">
        <v>66.623617047456179</v>
      </c>
      <c r="Y1917" s="103">
        <v>66.394960958840926</v>
      </c>
      <c r="Z1917" s="103">
        <v>65.758042599915441</v>
      </c>
      <c r="AA1917" s="107">
        <v>64.51463622744825</v>
      </c>
      <c r="AB1917" s="103">
        <v>63.127356813230584</v>
      </c>
      <c r="AC1917" s="103"/>
      <c r="AD1917" s="104">
        <v>25.267801797941843</v>
      </c>
      <c r="AE1917" s="104">
        <v>26.085587391933551</v>
      </c>
      <c r="AF1917" s="103">
        <v>25.977333735031465</v>
      </c>
      <c r="AG1917" s="103">
        <v>26.288135067055133</v>
      </c>
      <c r="AH1917" s="103">
        <v>26.300490160754453</v>
      </c>
      <c r="AI1917" s="107">
        <v>31.331412911668394</v>
      </c>
      <c r="AJ1917" s="105">
        <v>36.618044300378173</v>
      </c>
      <c r="AK1917" s="103"/>
      <c r="AL1917" s="106">
        <v>4.2040632978668082</v>
      </c>
      <c r="AM1917" s="106">
        <v>4.5070907343552626</v>
      </c>
      <c r="AN1917" s="103">
        <v>4.3589893748186448</v>
      </c>
      <c r="AO1917" s="103">
        <v>4.6652324756648573</v>
      </c>
      <c r="AP1917" s="103">
        <v>4.7946907702240678</v>
      </c>
      <c r="AQ1917" s="107">
        <v>4.4237931132920254</v>
      </c>
      <c r="AR1917" s="103">
        <v>4.0691756061016626</v>
      </c>
      <c r="AS1917" s="103"/>
      <c r="AT1917" s="106">
        <v>212.36095175289933</v>
      </c>
      <c r="AU1917" s="106">
        <v>147.24524449363236</v>
      </c>
      <c r="AV1917" s="107">
        <v>148.17360263912025</v>
      </c>
      <c r="AW1917" s="107">
        <v>164.55726687835025</v>
      </c>
      <c r="AX1917" s="107">
        <v>158.97875846836473</v>
      </c>
      <c r="AY1917" s="107">
        <v>214.98965542339812</v>
      </c>
      <c r="AZ1917" s="107">
        <v>292.90705306474803</v>
      </c>
      <c r="BA1917" s="107"/>
    </row>
    <row r="1918" spans="1:53" x14ac:dyDescent="0.25">
      <c r="A1918" s="180" t="s">
        <v>3404</v>
      </c>
      <c r="B1918" s="181">
        <v>1</v>
      </c>
      <c r="C1918" s="182" t="s">
        <v>3405</v>
      </c>
      <c r="D1918" s="31"/>
      <c r="E1918" s="32"/>
      <c r="F1918" s="160">
        <v>39541</v>
      </c>
      <c r="G1918" s="109">
        <v>38730</v>
      </c>
      <c r="H1918" s="110">
        <v>39434</v>
      </c>
      <c r="I1918" s="110">
        <v>39229</v>
      </c>
      <c r="J1918" s="110">
        <v>39022</v>
      </c>
      <c r="K1918" s="110">
        <v>38339</v>
      </c>
      <c r="L1918" s="110">
        <v>30852</v>
      </c>
      <c r="M1918" s="111"/>
      <c r="N1918" s="112">
        <v>0.24291829895226533</v>
      </c>
      <c r="O1918" s="112">
        <v>0.22824876274453532</v>
      </c>
      <c r="P1918" s="113">
        <v>0.23315355540766555</v>
      </c>
      <c r="Q1918" s="113">
        <v>0.23437803753097411</v>
      </c>
      <c r="R1918" s="113">
        <v>0.23242472621134463</v>
      </c>
      <c r="S1918" s="207">
        <v>0.25903812457061337</v>
      </c>
      <c r="T1918" s="113">
        <v>0.28199141796065358</v>
      </c>
      <c r="U1918" s="111"/>
      <c r="V1918" s="114">
        <v>69.367215200000004</v>
      </c>
      <c r="W1918" s="114">
        <v>68.61</v>
      </c>
      <c r="X1918" s="115">
        <v>65.953479897101403</v>
      </c>
      <c r="Y1918" s="115">
        <v>65.43378482837899</v>
      </c>
      <c r="Z1918" s="115">
        <v>64.513600106263837</v>
      </c>
      <c r="AA1918" s="119">
        <v>62.591148054424593</v>
      </c>
      <c r="AB1918" s="115">
        <v>60.792211707424592</v>
      </c>
      <c r="AC1918" s="115"/>
      <c r="AD1918" s="116">
        <v>28.689743238394342</v>
      </c>
      <c r="AE1918" s="116">
        <v>28.699338671801435</v>
      </c>
      <c r="AF1918" s="115">
        <v>28.687500087072266</v>
      </c>
      <c r="AG1918" s="115">
        <v>28.721489219711255</v>
      </c>
      <c r="AH1918" s="115">
        <v>28.722840368741981</v>
      </c>
      <c r="AI1918" s="119">
        <v>34.571557135571538</v>
      </c>
      <c r="AJ1918" s="117">
        <v>40.933278755628329</v>
      </c>
      <c r="AK1918" s="115"/>
      <c r="AL1918" s="118">
        <v>4.9555351614625032</v>
      </c>
      <c r="AM1918" s="118">
        <v>5.261867937577585</v>
      </c>
      <c r="AN1918" s="115">
        <v>5.0943266081475773</v>
      </c>
      <c r="AO1918" s="115">
        <v>5.3984028274912639</v>
      </c>
      <c r="AP1918" s="115">
        <v>5.5243865059373878</v>
      </c>
      <c r="AQ1918" s="119">
        <v>5.1144412342870531</v>
      </c>
      <c r="AR1918" s="115">
        <v>4.7187999999999999</v>
      </c>
      <c r="AS1918" s="115"/>
      <c r="AT1918" s="118">
        <v>224.24788179025776</v>
      </c>
      <c r="AU1918" s="118">
        <v>187.46156126614358</v>
      </c>
      <c r="AV1918" s="119">
        <v>212.42629511004807</v>
      </c>
      <c r="AW1918" s="119">
        <v>209.56626676756511</v>
      </c>
      <c r="AX1918" s="119">
        <v>206.22677048579027</v>
      </c>
      <c r="AY1918" s="119">
        <v>275.74273269714104</v>
      </c>
      <c r="AZ1918" s="119">
        <v>354.44128876767718</v>
      </c>
      <c r="BA1918" s="119"/>
    </row>
    <row r="1919" spans="1:53" x14ac:dyDescent="0.25">
      <c r="A1919" s="180" t="s">
        <v>3406</v>
      </c>
      <c r="B1919" s="181">
        <v>2</v>
      </c>
      <c r="C1919" s="182" t="s">
        <v>3407</v>
      </c>
      <c r="D1919" s="31"/>
      <c r="E1919" s="32"/>
      <c r="F1919" s="160">
        <v>22420</v>
      </c>
      <c r="G1919" s="109">
        <v>23005</v>
      </c>
      <c r="H1919" s="110">
        <v>23930</v>
      </c>
      <c r="I1919" s="110">
        <v>23994</v>
      </c>
      <c r="J1919" s="110">
        <v>24055</v>
      </c>
      <c r="K1919" s="110">
        <v>24203</v>
      </c>
      <c r="L1919" s="110">
        <v>19896</v>
      </c>
      <c r="M1919" s="111"/>
      <c r="N1919" s="112">
        <v>0.2028371614704978</v>
      </c>
      <c r="O1919" s="112">
        <v>0.16870651266133127</v>
      </c>
      <c r="P1919" s="113">
        <v>0.16487659370188928</v>
      </c>
      <c r="Q1919" s="113">
        <v>0.16316484928805777</v>
      </c>
      <c r="R1919" s="113">
        <v>0.15471295358926093</v>
      </c>
      <c r="S1919" s="207">
        <v>0.16564575377626531</v>
      </c>
      <c r="T1919" s="113">
        <v>0.18295895165293247</v>
      </c>
      <c r="U1919" s="111"/>
      <c r="V1919" s="114">
        <v>67.120425799999992</v>
      </c>
      <c r="W1919" s="114">
        <v>68.53</v>
      </c>
      <c r="X1919" s="115">
        <v>66.761903509192521</v>
      </c>
      <c r="Y1919" s="115">
        <v>66.727603899525718</v>
      </c>
      <c r="Z1919" s="115">
        <v>66.224567297858016</v>
      </c>
      <c r="AA1919" s="119">
        <v>65.326091596308629</v>
      </c>
      <c r="AB1919" s="115">
        <v>64.05589055629072</v>
      </c>
      <c r="AC1919" s="115"/>
      <c r="AD1919" s="116">
        <v>25.872008751064545</v>
      </c>
      <c r="AE1919" s="116">
        <v>25.878014349039386</v>
      </c>
      <c r="AF1919" s="115">
        <v>25.870604805618246</v>
      </c>
      <c r="AG1919" s="115">
        <v>25.891877952695953</v>
      </c>
      <c r="AH1919" s="115">
        <v>25.892723610993851</v>
      </c>
      <c r="AI1919" s="119">
        <v>30.687631908432877</v>
      </c>
      <c r="AJ1919" s="117">
        <v>35.902255639097746</v>
      </c>
      <c r="AK1919" s="115"/>
      <c r="AL1919" s="118">
        <v>3.3263008917954822</v>
      </c>
      <c r="AM1919" s="118">
        <v>3.6115178500470564</v>
      </c>
      <c r="AN1919" s="115">
        <v>3.5153261090479853</v>
      </c>
      <c r="AO1919" s="115">
        <v>3.7803238343901535</v>
      </c>
      <c r="AP1919" s="115">
        <v>3.9271428378378381</v>
      </c>
      <c r="AQ1919" s="119">
        <v>3.5652621757588721</v>
      </c>
      <c r="AR1919" s="115">
        <v>3.2185999999999999</v>
      </c>
      <c r="AS1919" s="115"/>
      <c r="AT1919" s="118">
        <v>210.72235405751505</v>
      </c>
      <c r="AU1919" s="118">
        <v>124.7909238650854</v>
      </c>
      <c r="AV1919" s="119">
        <v>124.7909238650854</v>
      </c>
      <c r="AW1919" s="119">
        <v>116.02496061319329</v>
      </c>
      <c r="AX1919" s="119">
        <v>102.46042568160793</v>
      </c>
      <c r="AY1919" s="119">
        <v>120.34554193639178</v>
      </c>
      <c r="AZ1919" s="119">
        <v>157.46047657348009</v>
      </c>
      <c r="BA1919" s="119"/>
    </row>
    <row r="1920" spans="1:53" x14ac:dyDescent="0.25">
      <c r="A1920" s="180" t="s">
        <v>3408</v>
      </c>
      <c r="B1920" s="181">
        <v>3</v>
      </c>
      <c r="C1920" s="182" t="s">
        <v>3409</v>
      </c>
      <c r="D1920" s="31"/>
      <c r="E1920" s="32"/>
      <c r="F1920" s="160">
        <v>3443</v>
      </c>
      <c r="G1920" s="109">
        <v>2956</v>
      </c>
      <c r="H1920" s="110">
        <v>2955</v>
      </c>
      <c r="I1920" s="110">
        <v>2920</v>
      </c>
      <c r="J1920" s="110">
        <v>2884</v>
      </c>
      <c r="K1920" s="110">
        <v>2775</v>
      </c>
      <c r="L1920" s="110">
        <v>2405</v>
      </c>
      <c r="M1920" s="111"/>
      <c r="N1920" s="112">
        <v>0.22790648391435853</v>
      </c>
      <c r="O1920" s="112">
        <v>0.2314956891692346</v>
      </c>
      <c r="P1920" s="113">
        <v>0.24564929911831845</v>
      </c>
      <c r="Q1920" s="113">
        <v>0.25198333761303232</v>
      </c>
      <c r="R1920" s="113">
        <v>0.25542121702871678</v>
      </c>
      <c r="S1920" s="207">
        <v>0.25659452128000698</v>
      </c>
      <c r="T1920" s="113">
        <v>0.25290784467605343</v>
      </c>
      <c r="U1920" s="111"/>
      <c r="V1920" s="114">
        <v>67.209702200000009</v>
      </c>
      <c r="W1920" s="114">
        <v>68.66</v>
      </c>
      <c r="X1920" s="115">
        <v>68.269694549808477</v>
      </c>
      <c r="Y1920" s="115">
        <v>68.451982291958515</v>
      </c>
      <c r="Z1920" s="115">
        <v>68.415732294242261</v>
      </c>
      <c r="AA1920" s="119">
        <v>68.543302083738297</v>
      </c>
      <c r="AB1920" s="115">
        <v>68.333032876477674</v>
      </c>
      <c r="AC1920" s="115"/>
      <c r="AD1920" s="116">
        <v>26.881302352912435</v>
      </c>
      <c r="AE1920" s="116">
        <v>26.888598816368049</v>
      </c>
      <c r="AF1920" s="115">
        <v>26.87959663822998</v>
      </c>
      <c r="AG1920" s="115">
        <v>26.905442314362261</v>
      </c>
      <c r="AH1920" s="115">
        <v>26.906469741588058</v>
      </c>
      <c r="AI1920" s="119">
        <v>33.902112659074419</v>
      </c>
      <c r="AJ1920" s="117">
        <v>41.509433962264154</v>
      </c>
      <c r="AK1920" s="115"/>
      <c r="AL1920" s="118">
        <v>4.6898452341137116</v>
      </c>
      <c r="AM1920" s="118">
        <v>4.9848185925925925</v>
      </c>
      <c r="AN1920" s="115">
        <v>4.8689764427718236</v>
      </c>
      <c r="AO1920" s="115">
        <v>5.1883309728656526</v>
      </c>
      <c r="AP1920" s="115">
        <v>5.3411426573426581</v>
      </c>
      <c r="AQ1920" s="119">
        <v>4.8709423703782697</v>
      </c>
      <c r="AR1920" s="115">
        <v>4.4176000000000002</v>
      </c>
      <c r="AS1920" s="115"/>
      <c r="AT1920" s="118">
        <v>212.34038861832741</v>
      </c>
      <c r="AU1920" s="118">
        <v>206.13187298161446</v>
      </c>
      <c r="AV1920" s="119">
        <v>245.21657392395213</v>
      </c>
      <c r="AW1920" s="119">
        <v>249.93406056085561</v>
      </c>
      <c r="AX1920" s="119">
        <v>254.14726437664163</v>
      </c>
      <c r="AY1920" s="119">
        <v>246.9258378423383</v>
      </c>
      <c r="AZ1920" s="119">
        <v>234.597507941446</v>
      </c>
      <c r="BA1920" s="119"/>
    </row>
    <row r="1921" spans="1:53" x14ac:dyDescent="0.25">
      <c r="A1921" s="180" t="s">
        <v>3410</v>
      </c>
      <c r="B1921" s="181">
        <v>4</v>
      </c>
      <c r="C1921" s="182" t="s">
        <v>2712</v>
      </c>
      <c r="D1921" s="31"/>
      <c r="E1921" s="32"/>
      <c r="F1921" s="160">
        <v>6180</v>
      </c>
      <c r="G1921" s="109">
        <v>6625</v>
      </c>
      <c r="H1921" s="110">
        <v>6987</v>
      </c>
      <c r="I1921" s="110">
        <v>7042</v>
      </c>
      <c r="J1921" s="110">
        <v>7096</v>
      </c>
      <c r="K1921" s="110">
        <v>7251</v>
      </c>
      <c r="L1921" s="110">
        <v>5734</v>
      </c>
      <c r="M1921" s="111"/>
      <c r="N1921" s="112">
        <v>0.17976204128016987</v>
      </c>
      <c r="O1921" s="112">
        <v>0.14313440260375607</v>
      </c>
      <c r="P1921" s="113">
        <v>0.13769459358591704</v>
      </c>
      <c r="Q1921" s="113">
        <v>0.14346680728911665</v>
      </c>
      <c r="R1921" s="113">
        <v>0.13639566939998404</v>
      </c>
      <c r="S1921" s="207">
        <v>0.12000658919866918</v>
      </c>
      <c r="T1921" s="113">
        <v>0.11756787254632374</v>
      </c>
      <c r="U1921" s="111"/>
      <c r="V1921" s="114">
        <v>67.581687200000005</v>
      </c>
      <c r="W1921" s="114">
        <v>68.5</v>
      </c>
      <c r="X1921" s="115">
        <v>66.12630337857027</v>
      </c>
      <c r="Y1921" s="115">
        <v>65.916995126790894</v>
      </c>
      <c r="Z1921" s="115">
        <v>65.175682855560353</v>
      </c>
      <c r="AA1921" s="119">
        <v>63.683382728144124</v>
      </c>
      <c r="AB1921" s="115">
        <v>61.908887581839586</v>
      </c>
      <c r="AC1921" s="115"/>
      <c r="AD1921" s="116">
        <v>14.201589428725029</v>
      </c>
      <c r="AE1921" s="116">
        <v>14.203869957741064</v>
      </c>
      <c r="AF1921" s="115">
        <v>14.201056303074488</v>
      </c>
      <c r="AG1921" s="115">
        <v>14.209134437737566</v>
      </c>
      <c r="AH1921" s="115">
        <v>14.209455562843527</v>
      </c>
      <c r="AI1921" s="119">
        <v>17.17273272488876</v>
      </c>
      <c r="AJ1921" s="117">
        <v>20.394736842105264</v>
      </c>
      <c r="AK1921" s="115"/>
      <c r="AL1921" s="118">
        <v>3.2815844343891403</v>
      </c>
      <c r="AM1921" s="118">
        <v>3.5483827833001986</v>
      </c>
      <c r="AN1921" s="115">
        <v>3.350596775054079</v>
      </c>
      <c r="AO1921" s="115">
        <v>3.6579884588563463</v>
      </c>
      <c r="AP1921" s="115">
        <v>3.7818147496617054</v>
      </c>
      <c r="AQ1921" s="119">
        <v>3.4341242314999114</v>
      </c>
      <c r="AR1921" s="115">
        <v>3.1244999999999998</v>
      </c>
      <c r="AS1921" s="115"/>
      <c r="AT1921" s="118">
        <v>200.7493271952157</v>
      </c>
      <c r="AU1921" s="118">
        <v>110.39344254064665</v>
      </c>
      <c r="AV1921" s="119">
        <v>110.39344254064665</v>
      </c>
      <c r="AW1921" s="119">
        <v>113.28122208968986</v>
      </c>
      <c r="AX1921" s="119">
        <v>101.33314315330736</v>
      </c>
      <c r="AY1921" s="119">
        <v>82.004662502906285</v>
      </c>
      <c r="AZ1921" s="119">
        <v>82.213080147613908</v>
      </c>
      <c r="BA1921" s="119"/>
    </row>
    <row r="1922" spans="1:53" x14ac:dyDescent="0.25">
      <c r="A1922" s="180" t="s">
        <v>3411</v>
      </c>
      <c r="B1922" s="181">
        <v>5</v>
      </c>
      <c r="C1922" s="182" t="s">
        <v>3412</v>
      </c>
      <c r="D1922" s="31"/>
      <c r="E1922" s="32"/>
      <c r="F1922" s="160">
        <v>9357</v>
      </c>
      <c r="G1922" s="109">
        <v>7337</v>
      </c>
      <c r="H1922" s="110">
        <v>7257</v>
      </c>
      <c r="I1922" s="110">
        <v>7141</v>
      </c>
      <c r="J1922" s="110">
        <v>7026</v>
      </c>
      <c r="K1922" s="110">
        <v>6683</v>
      </c>
      <c r="L1922" s="110">
        <v>6179</v>
      </c>
      <c r="M1922" s="111"/>
      <c r="N1922" s="112">
        <v>0.26018774268540346</v>
      </c>
      <c r="O1922" s="112">
        <v>0.25912194427178009</v>
      </c>
      <c r="P1922" s="113">
        <v>0.27496494313853675</v>
      </c>
      <c r="Q1922" s="113">
        <v>0.28110767344374077</v>
      </c>
      <c r="R1922" s="113">
        <v>0.28349924742001398</v>
      </c>
      <c r="S1922" s="207">
        <v>0.29890242227248176</v>
      </c>
      <c r="T1922" s="113">
        <v>0.30962684681795416</v>
      </c>
      <c r="U1922" s="111"/>
      <c r="V1922" s="114">
        <v>67.105546400000009</v>
      </c>
      <c r="W1922" s="114">
        <v>68.709999999999994</v>
      </c>
      <c r="X1922" s="115">
        <v>67.733002423907209</v>
      </c>
      <c r="Y1922" s="115">
        <v>67.850644601193522</v>
      </c>
      <c r="Z1922" s="115">
        <v>67.624672093471887</v>
      </c>
      <c r="AA1922" s="119">
        <v>67.434193429405383</v>
      </c>
      <c r="AB1922" s="115">
        <v>66.857671201354549</v>
      </c>
      <c r="AC1922" s="115"/>
      <c r="AD1922" s="116">
        <v>52.120517300658463</v>
      </c>
      <c r="AE1922" s="116">
        <v>52.129541065066917</v>
      </c>
      <c r="AF1922" s="115">
        <v>52.118407789998109</v>
      </c>
      <c r="AG1922" s="115">
        <v>52.150371945484352</v>
      </c>
      <c r="AH1922" s="115">
        <v>52.151642596847012</v>
      </c>
      <c r="AI1922" s="119">
        <v>51.118655094290432</v>
      </c>
      <c r="AJ1922" s="117">
        <v>50</v>
      </c>
      <c r="AK1922" s="115"/>
      <c r="AL1922" s="118">
        <v>5.0228588403041821</v>
      </c>
      <c r="AM1922" s="118">
        <v>5.3434874101753378</v>
      </c>
      <c r="AN1922" s="115">
        <v>5.2149023845553915</v>
      </c>
      <c r="AO1922" s="115">
        <v>5.5547653257202176</v>
      </c>
      <c r="AP1922" s="115">
        <v>5.693236172901921</v>
      </c>
      <c r="AQ1922" s="119">
        <v>5.2667079192494821</v>
      </c>
      <c r="AR1922" s="115">
        <v>4.8503999999999996</v>
      </c>
      <c r="AS1922" s="115"/>
      <c r="AT1922" s="118">
        <v>214.89062796661264</v>
      </c>
      <c r="AU1922" s="118">
        <v>198.22501713818991</v>
      </c>
      <c r="AV1922" s="119">
        <v>238.23392375917791</v>
      </c>
      <c r="AW1922" s="119">
        <v>241.46811115280647</v>
      </c>
      <c r="AX1922" s="119">
        <v>244.08248607523791</v>
      </c>
      <c r="AY1922" s="119">
        <v>298.47314903432198</v>
      </c>
      <c r="AZ1922" s="119">
        <v>355.02928094747273</v>
      </c>
      <c r="BA1922" s="119"/>
    </row>
    <row r="1923" spans="1:53" x14ac:dyDescent="0.25">
      <c r="A1923" s="180" t="s">
        <v>3413</v>
      </c>
      <c r="B1923" s="181">
        <v>6</v>
      </c>
      <c r="C1923" s="182" t="s">
        <v>3414</v>
      </c>
      <c r="D1923" s="31"/>
      <c r="E1923" s="32"/>
      <c r="F1923" s="160">
        <v>26455</v>
      </c>
      <c r="G1923" s="109">
        <v>24760</v>
      </c>
      <c r="H1923" s="110">
        <v>25311</v>
      </c>
      <c r="I1923" s="110">
        <v>25217</v>
      </c>
      <c r="J1923" s="110">
        <v>25120</v>
      </c>
      <c r="K1923" s="110">
        <v>24796</v>
      </c>
      <c r="L1923" s="110">
        <v>21257</v>
      </c>
      <c r="M1923" s="111"/>
      <c r="N1923" s="112">
        <v>0.16662341922641974</v>
      </c>
      <c r="O1923" s="112">
        <v>0.11966483733493177</v>
      </c>
      <c r="P1923" s="113">
        <v>0.11472777829841754</v>
      </c>
      <c r="Q1923" s="113">
        <v>0.13040784059146709</v>
      </c>
      <c r="R1923" s="113">
        <v>0.12665909544065909</v>
      </c>
      <c r="S1923" s="207">
        <v>0.16412456664103445</v>
      </c>
      <c r="T1923" s="113">
        <v>0.19670911812537697</v>
      </c>
      <c r="U1923" s="111"/>
      <c r="V1923" s="114">
        <v>68.474451200000004</v>
      </c>
      <c r="W1923" s="114">
        <v>68.69</v>
      </c>
      <c r="X1923" s="115">
        <v>66.030010008182686</v>
      </c>
      <c r="Y1923" s="115">
        <v>65.66438228363522</v>
      </c>
      <c r="Z1923" s="115">
        <v>64.790232080952123</v>
      </c>
      <c r="AA1923" s="119">
        <v>62.989142573127765</v>
      </c>
      <c r="AB1923" s="115">
        <v>61.069554980203179</v>
      </c>
      <c r="AC1923" s="115"/>
      <c r="AD1923" s="116">
        <v>10.149215722633679</v>
      </c>
      <c r="AE1923" s="116">
        <v>10.15214783136858</v>
      </c>
      <c r="AF1923" s="115">
        <v>10.148530275368699</v>
      </c>
      <c r="AG1923" s="115">
        <v>10.158916448506943</v>
      </c>
      <c r="AH1923" s="115">
        <v>10.159329323643176</v>
      </c>
      <c r="AI1923" s="119">
        <v>19.517779115503799</v>
      </c>
      <c r="AJ1923" s="117">
        <v>29.691358024691354</v>
      </c>
      <c r="AK1923" s="115"/>
      <c r="AL1923" s="118">
        <v>3.1097220602069613</v>
      </c>
      <c r="AM1923" s="118">
        <v>3.3541883258564433</v>
      </c>
      <c r="AN1923" s="115">
        <v>3.1690882404663707</v>
      </c>
      <c r="AO1923" s="115">
        <v>3.4730462121896162</v>
      </c>
      <c r="AP1923" s="115">
        <v>3.6012015856420976</v>
      </c>
      <c r="AQ1923" s="119">
        <v>3.157534671223452</v>
      </c>
      <c r="AR1923" s="115">
        <v>2.7494000000000001</v>
      </c>
      <c r="AS1923" s="115"/>
      <c r="AT1923" s="118">
        <v>197.65991890760637</v>
      </c>
      <c r="AU1923" s="118">
        <v>90.029957581947059</v>
      </c>
      <c r="AV1923" s="119">
        <v>90.029957581947059</v>
      </c>
      <c r="AW1923" s="119">
        <v>108.7278576468607</v>
      </c>
      <c r="AX1923" s="119">
        <v>101.53211671033864</v>
      </c>
      <c r="AY1923" s="119">
        <v>161.00360405630272</v>
      </c>
      <c r="AZ1923" s="119">
        <v>256.51614845580025</v>
      </c>
      <c r="BA1923" s="119"/>
    </row>
    <row r="1924" spans="1:53" x14ac:dyDescent="0.25">
      <c r="A1924" s="180" t="s">
        <v>3415</v>
      </c>
      <c r="B1924" s="181">
        <v>7</v>
      </c>
      <c r="C1924" s="182" t="s">
        <v>3416</v>
      </c>
      <c r="D1924" s="31"/>
      <c r="E1924" s="32"/>
      <c r="F1924" s="160">
        <v>9296</v>
      </c>
      <c r="G1924" s="109">
        <v>9638</v>
      </c>
      <c r="H1924" s="110">
        <v>10092</v>
      </c>
      <c r="I1924" s="110">
        <v>10143</v>
      </c>
      <c r="J1924" s="110">
        <v>10193</v>
      </c>
      <c r="K1924" s="110">
        <v>10332</v>
      </c>
      <c r="L1924" s="110">
        <v>9621</v>
      </c>
      <c r="M1924" s="111"/>
      <c r="N1924" s="112">
        <v>0.2297286252304257</v>
      </c>
      <c r="O1924" s="112">
        <v>0.2070204362863057</v>
      </c>
      <c r="P1924" s="113">
        <v>0.21294259853342912</v>
      </c>
      <c r="Q1924" s="113">
        <v>0.21269228073025104</v>
      </c>
      <c r="R1924" s="113">
        <v>0.20944266455784272</v>
      </c>
      <c r="S1924" s="207">
        <v>0.25824216437030806</v>
      </c>
      <c r="T1924" s="113">
        <v>0.29520303003465509</v>
      </c>
      <c r="U1924" s="111"/>
      <c r="V1924" s="114">
        <v>67.923913400000004</v>
      </c>
      <c r="W1924" s="114">
        <v>68.63</v>
      </c>
      <c r="X1924" s="115">
        <v>67.610483416037084</v>
      </c>
      <c r="Y1924" s="115">
        <v>67.576352586859372</v>
      </c>
      <c r="Z1924" s="115">
        <v>67.28687560795305</v>
      </c>
      <c r="AA1924" s="119">
        <v>66.878544269973759</v>
      </c>
      <c r="AB1924" s="115">
        <v>66.296603876162351</v>
      </c>
      <c r="AC1924" s="115"/>
      <c r="AD1924" s="116">
        <v>32.524580967426587</v>
      </c>
      <c r="AE1924" s="116">
        <v>32.53603893531308</v>
      </c>
      <c r="AF1924" s="115">
        <v>32.521902406206628</v>
      </c>
      <c r="AG1924" s="115">
        <v>32.562489045052928</v>
      </c>
      <c r="AH1924" s="115">
        <v>32.564102460679628</v>
      </c>
      <c r="AI1924" s="119">
        <v>32.482940563837261</v>
      </c>
      <c r="AJ1924" s="117">
        <v>32.4</v>
      </c>
      <c r="AK1924" s="115"/>
      <c r="AL1924" s="118">
        <v>4.2595577620396599</v>
      </c>
      <c r="AM1924" s="118">
        <v>4.5689005983545252</v>
      </c>
      <c r="AN1924" s="115">
        <v>4.5198036117124669</v>
      </c>
      <c r="AO1924" s="115">
        <v>4.8204710946034517</v>
      </c>
      <c r="AP1924" s="115">
        <v>4.9662722280887008</v>
      </c>
      <c r="AQ1924" s="119">
        <v>4.7573432673521694</v>
      </c>
      <c r="AR1924" s="115">
        <v>4.5618999999999996</v>
      </c>
      <c r="AS1924" s="115"/>
      <c r="AT1924" s="118">
        <v>211.00459610455627</v>
      </c>
      <c r="AU1924" s="118">
        <v>154.40727010453242</v>
      </c>
      <c r="AV1924" s="119">
        <v>169.28477908820969</v>
      </c>
      <c r="AW1924" s="119">
        <v>161.99977105445933</v>
      </c>
      <c r="AX1924" s="119">
        <v>154.25003880785889</v>
      </c>
      <c r="AY1924" s="119">
        <v>268.84263214240127</v>
      </c>
      <c r="AZ1924" s="119">
        <v>402.01512376732308</v>
      </c>
      <c r="BA1924" s="119"/>
    </row>
    <row r="1925" spans="1:53" x14ac:dyDescent="0.25">
      <c r="A1925" s="180" t="s">
        <v>3417</v>
      </c>
      <c r="B1925" s="181">
        <v>8</v>
      </c>
      <c r="C1925" s="182" t="s">
        <v>3418</v>
      </c>
      <c r="D1925" s="31"/>
      <c r="E1925" s="32"/>
      <c r="F1925" s="160">
        <v>9548</v>
      </c>
      <c r="G1925" s="109">
        <v>11127</v>
      </c>
      <c r="H1925" s="110">
        <v>11742</v>
      </c>
      <c r="I1925" s="110">
        <v>11835</v>
      </c>
      <c r="J1925" s="110">
        <v>11928</v>
      </c>
      <c r="K1925" s="110">
        <v>12194</v>
      </c>
      <c r="L1925" s="110">
        <v>10510</v>
      </c>
      <c r="M1925" s="111"/>
      <c r="N1925" s="112">
        <v>0.19064064680903475</v>
      </c>
      <c r="O1925" s="112">
        <v>0.14451250176986835</v>
      </c>
      <c r="P1925" s="113">
        <v>0.13946542186752273</v>
      </c>
      <c r="Q1925" s="113">
        <v>0.14084978871832032</v>
      </c>
      <c r="R1925" s="113">
        <v>0.14011620040590919</v>
      </c>
      <c r="S1925" s="207">
        <v>0.16005342530860739</v>
      </c>
      <c r="T1925" s="113">
        <v>0.18758165678107702</v>
      </c>
      <c r="U1925" s="111"/>
      <c r="V1925" s="114">
        <v>68.050388300000009</v>
      </c>
      <c r="W1925" s="114">
        <v>68.709999999999994</v>
      </c>
      <c r="X1925" s="115">
        <v>66.303059383468366</v>
      </c>
      <c r="Y1925" s="115">
        <v>66.047059184112669</v>
      </c>
      <c r="Z1925" s="115">
        <v>65.280853775530431</v>
      </c>
      <c r="AA1925" s="119">
        <v>63.740719289256162</v>
      </c>
      <c r="AB1925" s="115">
        <v>61.981830780423643</v>
      </c>
      <c r="AC1925" s="115"/>
      <c r="AD1925" s="116">
        <v>15.157722976147744</v>
      </c>
      <c r="AE1925" s="116">
        <v>15.162259446265894</v>
      </c>
      <c r="AF1925" s="115">
        <v>15.156662472832117</v>
      </c>
      <c r="AG1925" s="115">
        <v>15.172731646366758</v>
      </c>
      <c r="AH1925" s="115">
        <v>15.17337043431338</v>
      </c>
      <c r="AI1925" s="119">
        <v>21.242862912761666</v>
      </c>
      <c r="AJ1925" s="117">
        <v>27.842227378190255</v>
      </c>
      <c r="AK1925" s="115"/>
      <c r="AL1925" s="118">
        <v>3.4594902807203383</v>
      </c>
      <c r="AM1925" s="118">
        <v>3.7375516187870494</v>
      </c>
      <c r="AN1925" s="115">
        <v>3.553789830573332</v>
      </c>
      <c r="AO1925" s="115">
        <v>3.8444609936153231</v>
      </c>
      <c r="AP1925" s="115">
        <v>3.9740677153270676</v>
      </c>
      <c r="AQ1925" s="119">
        <v>3.5619096090127478</v>
      </c>
      <c r="AR1925" s="115">
        <v>3.1768000000000001</v>
      </c>
      <c r="AS1925" s="115"/>
      <c r="AT1925" s="118">
        <v>213.84526325102232</v>
      </c>
      <c r="AU1925" s="118">
        <v>105.99686885593148</v>
      </c>
      <c r="AV1925" s="119">
        <v>105.99686885593148</v>
      </c>
      <c r="AW1925" s="119">
        <v>103.1204636643423</v>
      </c>
      <c r="AX1925" s="119">
        <v>101.26758913421234</v>
      </c>
      <c r="AY1925" s="119">
        <v>131.41425500490868</v>
      </c>
      <c r="AZ1925" s="119">
        <v>195.65994895584683</v>
      </c>
      <c r="BA1925" s="119"/>
    </row>
    <row r="1926" spans="1:53" x14ac:dyDescent="0.25">
      <c r="A1926" s="180" t="s">
        <v>3419</v>
      </c>
      <c r="B1926" s="181">
        <v>9</v>
      </c>
      <c r="C1926" s="182" t="s">
        <v>3420</v>
      </c>
      <c r="D1926" s="31"/>
      <c r="E1926" s="32"/>
      <c r="F1926" s="160">
        <v>3399</v>
      </c>
      <c r="G1926" s="109">
        <v>2274</v>
      </c>
      <c r="H1926" s="110">
        <v>2181</v>
      </c>
      <c r="I1926" s="110">
        <v>2122</v>
      </c>
      <c r="J1926" s="110">
        <v>2063</v>
      </c>
      <c r="K1926" s="110">
        <v>1897</v>
      </c>
      <c r="L1926" s="110">
        <v>1654</v>
      </c>
      <c r="M1926" s="111"/>
      <c r="N1926" s="112">
        <v>0.2319239777081972</v>
      </c>
      <c r="O1926" s="112">
        <v>0.24053120700800457</v>
      </c>
      <c r="P1926" s="113">
        <v>0.26952714518966125</v>
      </c>
      <c r="Q1926" s="113">
        <v>0.27507841666350896</v>
      </c>
      <c r="R1926" s="113">
        <v>0.28062133956435265</v>
      </c>
      <c r="S1926" s="207">
        <v>0.30619847672887085</v>
      </c>
      <c r="T1926" s="113">
        <v>0.32716845199408034</v>
      </c>
      <c r="U1926" s="111"/>
      <c r="V1926" s="114">
        <v>67.626325399999999</v>
      </c>
      <c r="W1926" s="114">
        <v>68.709999999999994</v>
      </c>
      <c r="X1926" s="115">
        <v>68.639161353784942</v>
      </c>
      <c r="Y1926" s="115">
        <v>68.813222017011597</v>
      </c>
      <c r="Z1926" s="115">
        <v>68.869874548657862</v>
      </c>
      <c r="AA1926" s="119">
        <v>69.4508392318061</v>
      </c>
      <c r="AB1926" s="115">
        <v>69.820005691195604</v>
      </c>
      <c r="AC1926" s="115"/>
      <c r="AD1926" s="116">
        <v>21.883957950201648</v>
      </c>
      <c r="AE1926" s="116">
        <v>21.913506475754417</v>
      </c>
      <c r="AF1926" s="115">
        <v>21.877050308686435</v>
      </c>
      <c r="AG1926" s="115">
        <v>21.981717676140391</v>
      </c>
      <c r="AH1926" s="115">
        <v>21.985878453456674</v>
      </c>
      <c r="AI1926" s="119">
        <v>26.648782134276416</v>
      </c>
      <c r="AJ1926" s="117">
        <v>31.73076923076923</v>
      </c>
      <c r="AK1926" s="115"/>
      <c r="AL1926" s="118">
        <v>5.1329245299910484</v>
      </c>
      <c r="AM1926" s="118">
        <v>5.2849093931837077</v>
      </c>
      <c r="AN1926" s="115">
        <v>5.4551425770873454</v>
      </c>
      <c r="AO1926" s="115">
        <v>5.5101753858024685</v>
      </c>
      <c r="AP1926" s="115">
        <v>5.6340708270676689</v>
      </c>
      <c r="AQ1926" s="119">
        <v>5.4929194321194785</v>
      </c>
      <c r="AR1926" s="115">
        <v>5.3277000000000001</v>
      </c>
      <c r="AS1926" s="115"/>
      <c r="AT1926" s="118">
        <v>225.98344698044664</v>
      </c>
      <c r="AU1926" s="118">
        <v>238.045864168012</v>
      </c>
      <c r="AV1926" s="119">
        <v>314.63848488495086</v>
      </c>
      <c r="AW1926" s="119">
        <v>328.18967280228821</v>
      </c>
      <c r="AX1926" s="119">
        <v>340.77787412216122</v>
      </c>
      <c r="AY1926" s="119">
        <v>397.84225664507539</v>
      </c>
      <c r="AZ1926" s="119">
        <v>446.59356231001544</v>
      </c>
      <c r="BA1926" s="119"/>
    </row>
    <row r="1927" spans="1:53" x14ac:dyDescent="0.25">
      <c r="A1927" s="180" t="s">
        <v>3421</v>
      </c>
      <c r="B1927" s="181">
        <v>10</v>
      </c>
      <c r="C1927" s="182" t="s">
        <v>3422</v>
      </c>
      <c r="D1927" s="31"/>
      <c r="E1927" s="32"/>
      <c r="F1927" s="160">
        <v>12720</v>
      </c>
      <c r="G1927" s="109">
        <v>11951</v>
      </c>
      <c r="H1927" s="110">
        <v>12333</v>
      </c>
      <c r="I1927" s="110">
        <v>12328</v>
      </c>
      <c r="J1927" s="110">
        <v>12321</v>
      </c>
      <c r="K1927" s="110">
        <v>12287</v>
      </c>
      <c r="L1927" s="110">
        <v>11179</v>
      </c>
      <c r="M1927" s="111"/>
      <c r="N1927" s="112">
        <v>0.24749844462823603</v>
      </c>
      <c r="O1927" s="112">
        <v>0.23184085505122423</v>
      </c>
      <c r="P1927" s="113">
        <v>0.25706775469676757</v>
      </c>
      <c r="Q1927" s="113">
        <v>0.26254492304138549</v>
      </c>
      <c r="R1927" s="113">
        <v>0.26376460360312692</v>
      </c>
      <c r="S1927" s="207">
        <v>0.32145395210745881</v>
      </c>
      <c r="T1927" s="113">
        <v>0.37013368673862973</v>
      </c>
      <c r="U1927" s="111"/>
      <c r="V1927" s="114">
        <v>67.715601800000002</v>
      </c>
      <c r="W1927" s="114">
        <v>68.739999999999995</v>
      </c>
      <c r="X1927" s="115">
        <v>67.882799222094093</v>
      </c>
      <c r="Y1927" s="115">
        <v>67.932502234872445</v>
      </c>
      <c r="Z1927" s="115">
        <v>67.732018013669119</v>
      </c>
      <c r="AA1927" s="119">
        <v>67.428479257383515</v>
      </c>
      <c r="AB1927" s="115">
        <v>66.883823319205632</v>
      </c>
      <c r="AC1927" s="115"/>
      <c r="AD1927" s="116">
        <v>33.385383399973293</v>
      </c>
      <c r="AE1927" s="116">
        <v>33.390448510240702</v>
      </c>
      <c r="AF1927" s="115">
        <v>33.384199314970466</v>
      </c>
      <c r="AG1927" s="115">
        <v>33.402141048022699</v>
      </c>
      <c r="AH1927" s="115">
        <v>33.402854274673125</v>
      </c>
      <c r="AI1927" s="119">
        <v>43.04174166409075</v>
      </c>
      <c r="AJ1927" s="117">
        <v>53.521126760563376</v>
      </c>
      <c r="AK1927" s="115"/>
      <c r="AL1927" s="118">
        <v>5.6757056884292183</v>
      </c>
      <c r="AM1927" s="118">
        <v>6.0307209345794384</v>
      </c>
      <c r="AN1927" s="115">
        <v>5.8258547631884339</v>
      </c>
      <c r="AO1927" s="115">
        <v>6.262388735370612</v>
      </c>
      <c r="AP1927" s="115">
        <v>6.3781402045633353</v>
      </c>
      <c r="AQ1927" s="119">
        <v>6.0902868336001639</v>
      </c>
      <c r="AR1927" s="115">
        <v>5.8304999999999998</v>
      </c>
      <c r="AS1927" s="115"/>
      <c r="AT1927" s="118">
        <v>208.89602695707688</v>
      </c>
      <c r="AU1927" s="118">
        <v>168.59344860809415</v>
      </c>
      <c r="AV1927" s="119">
        <v>225.44628201131462</v>
      </c>
      <c r="AW1927" s="119">
        <v>227.42706929208262</v>
      </c>
      <c r="AX1927" s="119">
        <v>228.5406307187406</v>
      </c>
      <c r="AY1927" s="119">
        <v>356.08728390906617</v>
      </c>
      <c r="AZ1927" s="119">
        <v>494.40929705261249</v>
      </c>
      <c r="BA1927" s="119"/>
    </row>
    <row r="1928" spans="1:53" x14ac:dyDescent="0.25">
      <c r="A1928" s="180"/>
      <c r="B1928" s="183"/>
      <c r="C1928" s="182"/>
      <c r="D1928" s="31"/>
      <c r="E1928" s="32"/>
      <c r="F1928" s="160"/>
      <c r="G1928" s="109"/>
      <c r="H1928" s="110"/>
      <c r="I1928" s="110"/>
      <c r="J1928" s="110"/>
      <c r="K1928" s="110"/>
      <c r="L1928" s="110" t="s">
        <v>15</v>
      </c>
      <c r="M1928" s="111"/>
      <c r="N1928" s="112"/>
      <c r="O1928" s="112"/>
      <c r="P1928" s="113"/>
      <c r="Q1928" s="113"/>
      <c r="R1928" s="113"/>
      <c r="S1928" s="207"/>
      <c r="T1928" s="113"/>
      <c r="U1928" s="111"/>
      <c r="V1928" s="114"/>
      <c r="W1928" s="114"/>
      <c r="X1928" s="115"/>
      <c r="Y1928" s="115"/>
      <c r="Z1928" s="115"/>
      <c r="AA1928" s="119"/>
      <c r="AB1928" s="115"/>
      <c r="AC1928" s="115"/>
      <c r="AD1928" s="116"/>
      <c r="AE1928" s="116"/>
      <c r="AF1928" s="115"/>
      <c r="AG1928" s="115"/>
      <c r="AH1928" s="115"/>
      <c r="AI1928" s="119"/>
      <c r="AJ1928" s="120"/>
      <c r="AK1928" s="115"/>
      <c r="AL1928" s="118"/>
      <c r="AM1928" s="118"/>
      <c r="AN1928" s="115"/>
      <c r="AO1928" s="115"/>
      <c r="AP1928" s="115"/>
      <c r="AQ1928" s="119"/>
      <c r="AR1928" s="115"/>
      <c r="AS1928" s="115"/>
      <c r="AT1928" s="118"/>
      <c r="AU1928" s="118"/>
      <c r="AV1928" s="119"/>
      <c r="AW1928" s="119"/>
      <c r="AX1928" s="119"/>
      <c r="AY1928" s="119"/>
      <c r="AZ1928" s="119"/>
      <c r="BA1928" s="119"/>
    </row>
    <row r="1929" spans="1:53" x14ac:dyDescent="0.25">
      <c r="A1929" s="177" t="s">
        <v>3423</v>
      </c>
      <c r="B1929" s="178"/>
      <c r="C1929" s="179" t="s">
        <v>3424</v>
      </c>
      <c r="D1929" s="31"/>
      <c r="E1929" s="32"/>
      <c r="F1929" s="159">
        <v>132148</v>
      </c>
      <c r="G1929" s="97">
        <v>124298</v>
      </c>
      <c r="H1929" s="98">
        <v>127810</v>
      </c>
      <c r="I1929" s="98">
        <v>127623</v>
      </c>
      <c r="J1929" s="98">
        <v>127423</v>
      </c>
      <c r="K1929" s="98">
        <v>126683</v>
      </c>
      <c r="L1929" s="98">
        <v>111501</v>
      </c>
      <c r="M1929" s="121"/>
      <c r="N1929" s="100">
        <v>0.22206151864412949</v>
      </c>
      <c r="O1929" s="100">
        <v>0.19953081271798176</v>
      </c>
      <c r="P1929" s="101">
        <v>0.19893586196703925</v>
      </c>
      <c r="Q1929" s="101">
        <v>0.20330170200625508</v>
      </c>
      <c r="R1929" s="101">
        <v>0.20084237629863191</v>
      </c>
      <c r="S1929" s="206">
        <v>0.23280382255655063</v>
      </c>
      <c r="T1929" s="101">
        <v>0.26370643567111374</v>
      </c>
      <c r="U1929" s="121"/>
      <c r="V1929" s="102">
        <v>67.235805048503948</v>
      </c>
      <c r="W1929" s="102">
        <v>66.8</v>
      </c>
      <c r="X1929" s="103">
        <v>64.636196319259582</v>
      </c>
      <c r="Y1929" s="103">
        <v>64.244832262317644</v>
      </c>
      <c r="Z1929" s="103">
        <v>63.511136512571355</v>
      </c>
      <c r="AA1929" s="107">
        <v>62.014184804092793</v>
      </c>
      <c r="AB1929" s="103">
        <v>60.581072776196493</v>
      </c>
      <c r="AC1929" s="103"/>
      <c r="AD1929" s="104">
        <v>28.10517229462566</v>
      </c>
      <c r="AE1929" s="104">
        <v>28.144368071474151</v>
      </c>
      <c r="AF1929" s="103">
        <v>28.074496911250048</v>
      </c>
      <c r="AG1929" s="103">
        <v>28.275100293058514</v>
      </c>
      <c r="AH1929" s="103">
        <v>28.283074755595415</v>
      </c>
      <c r="AI1929" s="107">
        <v>36.713928496915287</v>
      </c>
      <c r="AJ1929" s="105">
        <v>45.909298085688235</v>
      </c>
      <c r="AK1929" s="103"/>
      <c r="AL1929" s="106">
        <v>4.0989757848536046</v>
      </c>
      <c r="AM1929" s="106">
        <v>4.4378594826303654</v>
      </c>
      <c r="AN1929" s="103">
        <v>4.3395907971941403</v>
      </c>
      <c r="AO1929" s="103">
        <v>4.6395511889307022</v>
      </c>
      <c r="AP1929" s="103">
        <v>4.7596754568443158</v>
      </c>
      <c r="AQ1929" s="107">
        <v>4.4888251400504053</v>
      </c>
      <c r="AR1929" s="103">
        <v>4.2144179991320891</v>
      </c>
      <c r="AS1929" s="103"/>
      <c r="AT1929" s="106">
        <v>213.80646600378705</v>
      </c>
      <c r="AU1929" s="106">
        <v>157.92618382531256</v>
      </c>
      <c r="AV1929" s="107">
        <v>166.10575378388796</v>
      </c>
      <c r="AW1929" s="107">
        <v>168.17600546710145</v>
      </c>
      <c r="AX1929" s="107">
        <v>163.14648789622439</v>
      </c>
      <c r="AY1929" s="107">
        <v>226.21315584858462</v>
      </c>
      <c r="AZ1929" s="107">
        <v>307.83428128462594</v>
      </c>
      <c r="BA1929" s="107"/>
    </row>
    <row r="1930" spans="1:53" x14ac:dyDescent="0.25">
      <c r="A1930" s="180" t="s">
        <v>3425</v>
      </c>
      <c r="B1930" s="181">
        <v>1</v>
      </c>
      <c r="C1930" s="182" t="s">
        <v>3426</v>
      </c>
      <c r="D1930" s="31"/>
      <c r="E1930" s="32"/>
      <c r="F1930" s="160">
        <v>30350</v>
      </c>
      <c r="G1930" s="109">
        <v>30116</v>
      </c>
      <c r="H1930" s="110">
        <v>30872</v>
      </c>
      <c r="I1930" s="110">
        <v>30787</v>
      </c>
      <c r="J1930" s="110">
        <v>30703</v>
      </c>
      <c r="K1930" s="110">
        <v>30404</v>
      </c>
      <c r="L1930" s="110">
        <v>27599</v>
      </c>
      <c r="M1930" s="111"/>
      <c r="N1930" s="112">
        <v>0.25142010659458808</v>
      </c>
      <c r="O1930" s="112">
        <v>0.23762837961389346</v>
      </c>
      <c r="P1930" s="113">
        <v>0.2477674705042944</v>
      </c>
      <c r="Q1930" s="113">
        <v>0.24895836895698056</v>
      </c>
      <c r="R1930" s="113">
        <v>0.24757442918995912</v>
      </c>
      <c r="S1930" s="207">
        <v>0.29199491858213877</v>
      </c>
      <c r="T1930" s="113">
        <v>0.32990247671009115</v>
      </c>
      <c r="U1930" s="111"/>
      <c r="V1930" s="114">
        <v>68.42981300000001</v>
      </c>
      <c r="W1930" s="114">
        <v>66.989999999999995</v>
      </c>
      <c r="X1930" s="115">
        <v>64.34455333231169</v>
      </c>
      <c r="Y1930" s="115">
        <v>63.720558456988662</v>
      </c>
      <c r="Z1930" s="115">
        <v>62.776500828749114</v>
      </c>
      <c r="AA1930" s="119">
        <v>60.83992691977528</v>
      </c>
      <c r="AB1930" s="115">
        <v>59.20591660693394</v>
      </c>
      <c r="AC1930" s="115"/>
      <c r="AD1930" s="116">
        <v>33.629469736186927</v>
      </c>
      <c r="AE1930" s="116">
        <v>33.646041990168676</v>
      </c>
      <c r="AF1930" s="115">
        <v>33.625595593993253</v>
      </c>
      <c r="AG1930" s="115">
        <v>33.684298157474814</v>
      </c>
      <c r="AH1930" s="115">
        <v>33.686631724282535</v>
      </c>
      <c r="AI1930" s="119">
        <v>44.63652710389124</v>
      </c>
      <c r="AJ1930" s="117">
        <v>56.546222430783665</v>
      </c>
      <c r="AK1930" s="115"/>
      <c r="AL1930" s="118">
        <v>5.0028107873684222</v>
      </c>
      <c r="AM1930" s="118">
        <v>5.2766995259961487</v>
      </c>
      <c r="AN1930" s="115">
        <v>5.2093263788951365</v>
      </c>
      <c r="AO1930" s="115">
        <v>5.4203722131308503</v>
      </c>
      <c r="AP1930" s="115">
        <v>5.5034758528852254</v>
      </c>
      <c r="AQ1930" s="119">
        <v>5.3066559342364634</v>
      </c>
      <c r="AR1930" s="115">
        <v>5.0948000000000002</v>
      </c>
      <c r="AS1930" s="115"/>
      <c r="AT1930" s="118">
        <v>231.51637948278841</v>
      </c>
      <c r="AU1930" s="118">
        <v>199.66861046402741</v>
      </c>
      <c r="AV1930" s="119">
        <v>236.22934150549671</v>
      </c>
      <c r="AW1930" s="119">
        <v>236.12245474003288</v>
      </c>
      <c r="AX1930" s="119">
        <v>235.43539897342339</v>
      </c>
      <c r="AY1930" s="119">
        <v>344.44205410844734</v>
      </c>
      <c r="AZ1930" s="119">
        <v>463.59935613308005</v>
      </c>
      <c r="BA1930" s="119"/>
    </row>
    <row r="1931" spans="1:53" x14ac:dyDescent="0.25">
      <c r="A1931" s="180" t="s">
        <v>3427</v>
      </c>
      <c r="B1931" s="181">
        <v>2</v>
      </c>
      <c r="C1931" s="182" t="s">
        <v>3428</v>
      </c>
      <c r="D1931" s="31"/>
      <c r="E1931" s="32"/>
      <c r="F1931" s="160">
        <v>11638</v>
      </c>
      <c r="G1931" s="109">
        <v>8957</v>
      </c>
      <c r="H1931" s="110">
        <v>8887</v>
      </c>
      <c r="I1931" s="110">
        <v>8756</v>
      </c>
      <c r="J1931" s="110">
        <v>8626</v>
      </c>
      <c r="K1931" s="110">
        <v>8235</v>
      </c>
      <c r="L1931" s="110">
        <v>7317</v>
      </c>
      <c r="M1931" s="111"/>
      <c r="N1931" s="112">
        <v>0.25618313080550192</v>
      </c>
      <c r="O1931" s="112">
        <v>0.23108618329616498</v>
      </c>
      <c r="P1931" s="113">
        <v>0.25004078631164622</v>
      </c>
      <c r="Q1931" s="113">
        <v>0.25169004940430173</v>
      </c>
      <c r="R1931" s="113">
        <v>0.25045466603219452</v>
      </c>
      <c r="S1931" s="207">
        <v>0.30962821814858577</v>
      </c>
      <c r="T1931" s="113">
        <v>0.35973843767930058</v>
      </c>
      <c r="U1931" s="111"/>
      <c r="V1931" s="114">
        <v>67.150184600000003</v>
      </c>
      <c r="W1931" s="114">
        <v>66.75</v>
      </c>
      <c r="X1931" s="115">
        <v>65.471390242936948</v>
      </c>
      <c r="Y1931" s="115">
        <v>65.225550983462682</v>
      </c>
      <c r="Z1931" s="115">
        <v>64.8029860129665</v>
      </c>
      <c r="AA1931" s="119">
        <v>64.149898586544964</v>
      </c>
      <c r="AB1931" s="115">
        <v>63.602522980954355</v>
      </c>
      <c r="AC1931" s="115"/>
      <c r="AD1931" s="116">
        <v>34.467003149579575</v>
      </c>
      <c r="AE1931" s="116">
        <v>34.478780760347021</v>
      </c>
      <c r="AF1931" s="115">
        <v>34.464249864548762</v>
      </c>
      <c r="AG1931" s="115">
        <v>34.505968748684765</v>
      </c>
      <c r="AH1931" s="115">
        <v>34.507627173760284</v>
      </c>
      <c r="AI1931" s="119">
        <v>45.17994388258694</v>
      </c>
      <c r="AJ1931" s="117">
        <v>56.785714285714285</v>
      </c>
      <c r="AK1931" s="115"/>
      <c r="AL1931" s="118">
        <v>5.5451959081836337</v>
      </c>
      <c r="AM1931" s="118">
        <v>5.8520252490942033</v>
      </c>
      <c r="AN1931" s="115">
        <v>5.7758135356647982</v>
      </c>
      <c r="AO1931" s="115">
        <v>6.0946226078028749</v>
      </c>
      <c r="AP1931" s="115">
        <v>6.2228511173184371</v>
      </c>
      <c r="AQ1931" s="119">
        <v>5.8972173734513582</v>
      </c>
      <c r="AR1931" s="115">
        <v>5.5743999999999998</v>
      </c>
      <c r="AS1931" s="115"/>
      <c r="AT1931" s="118">
        <v>230.67052925528455</v>
      </c>
      <c r="AU1931" s="118">
        <v>174.36887166798584</v>
      </c>
      <c r="AV1931" s="119">
        <v>218.90747081730092</v>
      </c>
      <c r="AW1931" s="119">
        <v>216.46750468255325</v>
      </c>
      <c r="AX1931" s="119">
        <v>213.06368827433892</v>
      </c>
      <c r="AY1931" s="119">
        <v>345.5889202318649</v>
      </c>
      <c r="AZ1931" s="119">
        <v>494.10675250462066</v>
      </c>
      <c r="BA1931" s="119"/>
    </row>
    <row r="1932" spans="1:53" x14ac:dyDescent="0.25">
      <c r="A1932" s="180" t="s">
        <v>3429</v>
      </c>
      <c r="B1932" s="181">
        <v>3</v>
      </c>
      <c r="C1932" s="182" t="s">
        <v>3430</v>
      </c>
      <c r="D1932" s="31"/>
      <c r="E1932" s="32"/>
      <c r="F1932" s="160">
        <v>12527</v>
      </c>
      <c r="G1932" s="109">
        <v>12681</v>
      </c>
      <c r="H1932" s="110">
        <v>13367</v>
      </c>
      <c r="I1932" s="110">
        <v>13471</v>
      </c>
      <c r="J1932" s="110">
        <v>13572</v>
      </c>
      <c r="K1932" s="110">
        <v>13864</v>
      </c>
      <c r="L1932" s="110">
        <v>11186</v>
      </c>
      <c r="M1932" s="111"/>
      <c r="N1932" s="112">
        <v>0.20024876695347163</v>
      </c>
      <c r="O1932" s="112">
        <v>0.19445568813399944</v>
      </c>
      <c r="P1932" s="113">
        <v>0.19475480290449917</v>
      </c>
      <c r="Q1932" s="113">
        <v>0.19836238450070776</v>
      </c>
      <c r="R1932" s="113">
        <v>0.19787676900706094</v>
      </c>
      <c r="S1932" s="207">
        <v>0.20436376291143513</v>
      </c>
      <c r="T1932" s="113">
        <v>0.20533874812163747</v>
      </c>
      <c r="U1932" s="111"/>
      <c r="V1932" s="114">
        <v>66.748440799999997</v>
      </c>
      <c r="W1932" s="114">
        <v>66.87</v>
      </c>
      <c r="X1932" s="115">
        <v>64.968364249315613</v>
      </c>
      <c r="Y1932" s="115">
        <v>64.704611995104329</v>
      </c>
      <c r="Z1932" s="115">
        <v>64.084310217672197</v>
      </c>
      <c r="AA1932" s="119">
        <v>62.784030590159091</v>
      </c>
      <c r="AB1932" s="115">
        <v>61.410132603475489</v>
      </c>
      <c r="AC1932" s="115"/>
      <c r="AD1932" s="116">
        <v>20.62546880212318</v>
      </c>
      <c r="AE1932" s="116">
        <v>20.627829241859455</v>
      </c>
      <c r="AF1932" s="115">
        <v>20.624916995519929</v>
      </c>
      <c r="AG1932" s="115">
        <v>20.633278191505433</v>
      </c>
      <c r="AH1932" s="115">
        <v>20.633610568973594</v>
      </c>
      <c r="AI1932" s="119">
        <v>34.962717945536042</v>
      </c>
      <c r="AJ1932" s="117">
        <v>50.538922155688624</v>
      </c>
      <c r="AK1932" s="115"/>
      <c r="AL1932" s="118">
        <v>3.8381183807904802</v>
      </c>
      <c r="AM1932" s="118">
        <v>4.1743760697887966</v>
      </c>
      <c r="AN1932" s="115">
        <v>3.9676540888578367</v>
      </c>
      <c r="AO1932" s="115">
        <v>4.3400294707881528</v>
      </c>
      <c r="AP1932" s="115">
        <v>4.4868775226491726</v>
      </c>
      <c r="AQ1932" s="119">
        <v>4.0378798346987193</v>
      </c>
      <c r="AR1932" s="115">
        <v>3.6191</v>
      </c>
      <c r="AS1932" s="115"/>
      <c r="AT1932" s="118">
        <v>200.33508403602534</v>
      </c>
      <c r="AU1932" s="118">
        <v>174.85236744578995</v>
      </c>
      <c r="AV1932" s="119">
        <v>189.05273300510945</v>
      </c>
      <c r="AW1932" s="119">
        <v>186.33725629971531</v>
      </c>
      <c r="AX1932" s="119">
        <v>183.38253144348636</v>
      </c>
      <c r="AY1932" s="119">
        <v>177.32944610326786</v>
      </c>
      <c r="AZ1932" s="119">
        <v>173.21702494940263</v>
      </c>
      <c r="BA1932" s="119"/>
    </row>
    <row r="1933" spans="1:53" x14ac:dyDescent="0.25">
      <c r="A1933" s="180" t="s">
        <v>3431</v>
      </c>
      <c r="B1933" s="181">
        <v>4</v>
      </c>
      <c r="C1933" s="182" t="s">
        <v>3432</v>
      </c>
      <c r="D1933" s="31"/>
      <c r="E1933" s="32"/>
      <c r="F1933" s="160">
        <v>39879</v>
      </c>
      <c r="G1933" s="109">
        <v>39416</v>
      </c>
      <c r="H1933" s="110">
        <v>40914</v>
      </c>
      <c r="I1933" s="110">
        <v>40994</v>
      </c>
      <c r="J1933" s="110">
        <v>41069</v>
      </c>
      <c r="K1933" s="110">
        <v>41238</v>
      </c>
      <c r="L1933" s="110">
        <v>35548</v>
      </c>
      <c r="M1933" s="111"/>
      <c r="N1933" s="112">
        <v>0.19528040743226122</v>
      </c>
      <c r="O1933" s="112">
        <v>0.15680910575094892</v>
      </c>
      <c r="P1933" s="113">
        <v>0.15226665041108192</v>
      </c>
      <c r="Q1933" s="113">
        <v>0.15221815026883845</v>
      </c>
      <c r="R1933" s="113">
        <v>0.14647626967042127</v>
      </c>
      <c r="S1933" s="207">
        <v>0.18640599352663367</v>
      </c>
      <c r="T1933" s="113">
        <v>0.22342002217469251</v>
      </c>
      <c r="U1933" s="111"/>
      <c r="V1933" s="114">
        <v>66.480611600000003</v>
      </c>
      <c r="W1933" s="114">
        <v>66.650000000000006</v>
      </c>
      <c r="X1933" s="115">
        <v>64.243527537867905</v>
      </c>
      <c r="Y1933" s="115">
        <v>63.910402589642906</v>
      </c>
      <c r="Z1933" s="115">
        <v>63.122142519252705</v>
      </c>
      <c r="AA1933" s="119">
        <v>61.530782175114268</v>
      </c>
      <c r="AB1933" s="115">
        <v>59.844486935387337</v>
      </c>
      <c r="AC1933" s="115"/>
      <c r="AD1933" s="116">
        <v>18.497753923593965</v>
      </c>
      <c r="AE1933" s="116">
        <v>18.501165496650295</v>
      </c>
      <c r="AF1933" s="115">
        <v>18.496956390612699</v>
      </c>
      <c r="AG1933" s="115">
        <v>18.509040931685497</v>
      </c>
      <c r="AH1933" s="115">
        <v>18.509521320994953</v>
      </c>
      <c r="AI1933" s="119">
        <v>28.064230974222482</v>
      </c>
      <c r="AJ1933" s="117">
        <v>38.451356717405694</v>
      </c>
      <c r="AK1933" s="115"/>
      <c r="AL1933" s="118">
        <v>3.6399676014446571</v>
      </c>
      <c r="AM1933" s="118">
        <v>3.9454483933483369</v>
      </c>
      <c r="AN1933" s="115">
        <v>3.8263381380616539</v>
      </c>
      <c r="AO1933" s="115">
        <v>4.1824563818161957</v>
      </c>
      <c r="AP1933" s="115">
        <v>4.3043499155227041</v>
      </c>
      <c r="AQ1933" s="119">
        <v>3.9495811054505907</v>
      </c>
      <c r="AR1933" s="115">
        <v>3.6063000000000001</v>
      </c>
      <c r="AS1933" s="115"/>
      <c r="AT1933" s="118">
        <v>206.50572662094214</v>
      </c>
      <c r="AU1933" s="118">
        <v>116.89409625655009</v>
      </c>
      <c r="AV1933" s="119">
        <v>116.89409625655009</v>
      </c>
      <c r="AW1933" s="119">
        <v>111.07492017176716</v>
      </c>
      <c r="AX1933" s="119">
        <v>102.48259279137089</v>
      </c>
      <c r="AY1933" s="119">
        <v>162.22706261769599</v>
      </c>
      <c r="AZ1933" s="119">
        <v>249.0394216306193</v>
      </c>
      <c r="BA1933" s="119"/>
    </row>
    <row r="1934" spans="1:53" x14ac:dyDescent="0.25">
      <c r="A1934" s="180" t="s">
        <v>3433</v>
      </c>
      <c r="B1934" s="181">
        <v>5</v>
      </c>
      <c r="C1934" s="182" t="s">
        <v>3434</v>
      </c>
      <c r="D1934" s="31"/>
      <c r="E1934" s="32"/>
      <c r="F1934" s="160">
        <v>7142</v>
      </c>
      <c r="G1934" s="109">
        <v>5115</v>
      </c>
      <c r="H1934" s="110">
        <v>5047</v>
      </c>
      <c r="I1934" s="110">
        <v>4962</v>
      </c>
      <c r="J1934" s="110">
        <v>4877</v>
      </c>
      <c r="K1934" s="110">
        <v>4626</v>
      </c>
      <c r="L1934" s="110">
        <v>3871</v>
      </c>
      <c r="M1934" s="111"/>
      <c r="N1934" s="112">
        <v>0.20721786837630748</v>
      </c>
      <c r="O1934" s="112">
        <v>0.18910890910942429</v>
      </c>
      <c r="P1934" s="113">
        <v>0.19009215080982078</v>
      </c>
      <c r="Q1934" s="113">
        <v>0.19070137549367802</v>
      </c>
      <c r="R1934" s="113">
        <v>0.18742273449372279</v>
      </c>
      <c r="S1934" s="207">
        <v>0.18624811394555219</v>
      </c>
      <c r="T1934" s="113">
        <v>0.18982249814688251</v>
      </c>
      <c r="U1934" s="111"/>
      <c r="V1934" s="114">
        <v>68.411213750000002</v>
      </c>
      <c r="W1934" s="114">
        <v>66.89</v>
      </c>
      <c r="X1934" s="115">
        <v>64.188843493346369</v>
      </c>
      <c r="Y1934" s="115">
        <v>63.542585896846987</v>
      </c>
      <c r="Z1934" s="115">
        <v>62.57394723571511</v>
      </c>
      <c r="AA1934" s="119">
        <v>60.416808748416315</v>
      </c>
      <c r="AB1934" s="115">
        <v>58.564900103371578</v>
      </c>
      <c r="AC1934" s="115"/>
      <c r="AD1934" s="116">
        <v>38.763969435439591</v>
      </c>
      <c r="AE1934" s="116">
        <v>38.77079258155225</v>
      </c>
      <c r="AF1934" s="115">
        <v>38.762374369477051</v>
      </c>
      <c r="AG1934" s="115">
        <v>38.786543451622649</v>
      </c>
      <c r="AH1934" s="115">
        <v>38.787504230241559</v>
      </c>
      <c r="AI1934" s="119">
        <v>43.699680268542352</v>
      </c>
      <c r="AJ1934" s="117">
        <v>49.042145593869726</v>
      </c>
      <c r="AK1934" s="115"/>
      <c r="AL1934" s="118">
        <v>2.9631581426648728</v>
      </c>
      <c r="AM1934" s="118">
        <v>3.2625353441295544</v>
      </c>
      <c r="AN1934" s="115">
        <v>3.2893880374840334</v>
      </c>
      <c r="AO1934" s="115">
        <v>3.5621397959183678</v>
      </c>
      <c r="AP1934" s="115">
        <v>3.7057249111584936</v>
      </c>
      <c r="AQ1934" s="119">
        <v>3.6708706481065008</v>
      </c>
      <c r="AR1934" s="115">
        <v>3.6454</v>
      </c>
      <c r="AS1934" s="115"/>
      <c r="AT1934" s="118">
        <v>205.12123204056741</v>
      </c>
      <c r="AU1934" s="118">
        <v>154.4902388424378</v>
      </c>
      <c r="AV1934" s="119">
        <v>163.56813266596117</v>
      </c>
      <c r="AW1934" s="119">
        <v>156.30319924508558</v>
      </c>
      <c r="AX1934" s="119">
        <v>148.58377835426708</v>
      </c>
      <c r="AY1934" s="119">
        <v>147.43915161381119</v>
      </c>
      <c r="AZ1934" s="119">
        <v>154.38233025341543</v>
      </c>
      <c r="BA1934" s="119"/>
    </row>
    <row r="1935" spans="1:53" x14ac:dyDescent="0.25">
      <c r="A1935" s="180" t="s">
        <v>3435</v>
      </c>
      <c r="B1935" s="181">
        <v>6</v>
      </c>
      <c r="C1935" s="182" t="s">
        <v>3436</v>
      </c>
      <c r="D1935" s="31"/>
      <c r="E1935" s="32"/>
      <c r="F1935" s="160">
        <v>10931</v>
      </c>
      <c r="G1935" s="109">
        <v>9096</v>
      </c>
      <c r="H1935" s="110">
        <v>9256</v>
      </c>
      <c r="I1935" s="110">
        <v>9207</v>
      </c>
      <c r="J1935" s="110">
        <v>9156</v>
      </c>
      <c r="K1935" s="110">
        <v>8994</v>
      </c>
      <c r="L1935" s="110">
        <v>8678</v>
      </c>
      <c r="M1935" s="111"/>
      <c r="N1935" s="112">
        <v>0.23576623216725923</v>
      </c>
      <c r="O1935" s="112">
        <v>0.20833395639942986</v>
      </c>
      <c r="P1935" s="113">
        <v>0.21605834658846282</v>
      </c>
      <c r="Q1935" s="113">
        <v>0.21469327095695551</v>
      </c>
      <c r="R1935" s="113">
        <v>0.20991606616116024</v>
      </c>
      <c r="S1935" s="207">
        <v>0.25360839880673519</v>
      </c>
      <c r="T1935" s="113">
        <v>0.28972735824231649</v>
      </c>
      <c r="U1935" s="111"/>
      <c r="V1935" s="114">
        <v>66.882355399999994</v>
      </c>
      <c r="W1935" s="114">
        <v>66.72</v>
      </c>
      <c r="X1935" s="115">
        <v>65.663879663698353</v>
      </c>
      <c r="Y1935" s="115">
        <v>65.48410490702058</v>
      </c>
      <c r="Z1935" s="115">
        <v>65.135613477719801</v>
      </c>
      <c r="AA1935" s="119">
        <v>64.486366145089221</v>
      </c>
      <c r="AB1935" s="115">
        <v>63.866602302487678</v>
      </c>
      <c r="AC1935" s="115"/>
      <c r="AD1935" s="116">
        <v>51.405419244886431</v>
      </c>
      <c r="AE1935" s="116">
        <v>51.412064128623179</v>
      </c>
      <c r="AF1935" s="115">
        <v>51.403865851818423</v>
      </c>
      <c r="AG1935" s="115">
        <v>51.42740348947553</v>
      </c>
      <c r="AH1935" s="115">
        <v>51.428339166671059</v>
      </c>
      <c r="AI1935" s="119">
        <v>51.683421452969284</v>
      </c>
      <c r="AJ1935" s="117">
        <v>51.963746223564954</v>
      </c>
      <c r="AK1935" s="115"/>
      <c r="AL1935" s="118">
        <v>3.8270376634214189</v>
      </c>
      <c r="AM1935" s="118">
        <v>4.3376671748217364</v>
      </c>
      <c r="AN1935" s="115">
        <v>4.3582571640801779</v>
      </c>
      <c r="AO1935" s="115">
        <v>4.6760991006799735</v>
      </c>
      <c r="AP1935" s="115">
        <v>4.8295099110546378</v>
      </c>
      <c r="AQ1935" s="119">
        <v>4.7577398306632688</v>
      </c>
      <c r="AR1935" s="115">
        <v>4.6398000000000001</v>
      </c>
      <c r="AS1935" s="115"/>
      <c r="AT1935" s="118">
        <v>205.84044562664451</v>
      </c>
      <c r="AU1935" s="118">
        <v>140.75438391341035</v>
      </c>
      <c r="AV1935" s="119">
        <v>155.54430275019581</v>
      </c>
      <c r="AW1935" s="119">
        <v>147.01698539621137</v>
      </c>
      <c r="AX1935" s="119">
        <v>137.90394849976943</v>
      </c>
      <c r="AY1935" s="119">
        <v>221.20891134901285</v>
      </c>
      <c r="AZ1935" s="119">
        <v>322.08479091803588</v>
      </c>
      <c r="BA1935" s="119"/>
    </row>
    <row r="1936" spans="1:53" x14ac:dyDescent="0.25">
      <c r="A1936" s="180" t="s">
        <v>3437</v>
      </c>
      <c r="B1936" s="181">
        <v>7</v>
      </c>
      <c r="C1936" s="182" t="s">
        <v>3438</v>
      </c>
      <c r="D1936" s="31"/>
      <c r="E1936" s="32"/>
      <c r="F1936" s="160">
        <v>8696</v>
      </c>
      <c r="G1936" s="109">
        <v>8399</v>
      </c>
      <c r="H1936" s="110">
        <v>8638</v>
      </c>
      <c r="I1936" s="110">
        <v>8626</v>
      </c>
      <c r="J1936" s="110">
        <v>8613</v>
      </c>
      <c r="K1936" s="110">
        <v>8564</v>
      </c>
      <c r="L1936" s="110">
        <v>7140</v>
      </c>
      <c r="M1936" s="111"/>
      <c r="N1936" s="112">
        <v>0.21080566531349462</v>
      </c>
      <c r="O1936" s="112">
        <v>0.20267173708691308</v>
      </c>
      <c r="P1936" s="113">
        <v>0.20363449476611498</v>
      </c>
      <c r="Q1936" s="113">
        <v>0.20566861534836051</v>
      </c>
      <c r="R1936" s="113">
        <v>0.20473384585951426</v>
      </c>
      <c r="S1936" s="207">
        <v>0.20834268007358028</v>
      </c>
      <c r="T1936" s="113">
        <v>0.2111291687815228</v>
      </c>
      <c r="U1936" s="111"/>
      <c r="V1936" s="114">
        <v>67.537048999999996</v>
      </c>
      <c r="W1936" s="114">
        <v>66.650000000000006</v>
      </c>
      <c r="X1936" s="115">
        <v>63.987429166707521</v>
      </c>
      <c r="Y1936" s="115">
        <v>63.452535458567858</v>
      </c>
      <c r="Z1936" s="115">
        <v>62.538073883451382</v>
      </c>
      <c r="AA1936" s="119">
        <v>60.562048390605241</v>
      </c>
      <c r="AB1936" s="115">
        <v>58.747287300450843</v>
      </c>
      <c r="AC1936" s="115"/>
      <c r="AD1936" s="116">
        <v>21.649431658431428</v>
      </c>
      <c r="AE1936" s="116">
        <v>21.656654358145282</v>
      </c>
      <c r="AF1936" s="115">
        <v>21.647743187705327</v>
      </c>
      <c r="AG1936" s="115">
        <v>21.673327576463052</v>
      </c>
      <c r="AH1936" s="115">
        <v>21.674344616892974</v>
      </c>
      <c r="AI1936" s="119">
        <v>26.017692038196174</v>
      </c>
      <c r="AJ1936" s="117">
        <v>30.742049469964666</v>
      </c>
      <c r="AK1936" s="115"/>
      <c r="AL1936" s="118">
        <v>4.1003578265204386</v>
      </c>
      <c r="AM1936" s="118">
        <v>4.3409651987417783</v>
      </c>
      <c r="AN1936" s="115">
        <v>4.1513134558080367</v>
      </c>
      <c r="AO1936" s="115">
        <v>4.4155721190536763</v>
      </c>
      <c r="AP1936" s="115">
        <v>4.5362341656365883</v>
      </c>
      <c r="AQ1936" s="119">
        <v>4.0915607021115079</v>
      </c>
      <c r="AR1936" s="115">
        <v>3.6760000000000002</v>
      </c>
      <c r="AS1936" s="115"/>
      <c r="AT1936" s="118">
        <v>208.92854941575087</v>
      </c>
      <c r="AU1936" s="118">
        <v>185.16954635939206</v>
      </c>
      <c r="AV1936" s="119">
        <v>204.19215091029346</v>
      </c>
      <c r="AW1936" s="119">
        <v>202.47318905718424</v>
      </c>
      <c r="AX1936" s="119">
        <v>200.44729743068601</v>
      </c>
      <c r="AY1936" s="119">
        <v>218.55247709787636</v>
      </c>
      <c r="AZ1936" s="119">
        <v>239.66112896415754</v>
      </c>
      <c r="BA1936" s="119"/>
    </row>
    <row r="1937" spans="1:53" x14ac:dyDescent="0.25">
      <c r="A1937" s="180" t="s">
        <v>3439</v>
      </c>
      <c r="B1937" s="181">
        <v>8</v>
      </c>
      <c r="C1937" s="182" t="s">
        <v>3440</v>
      </c>
      <c r="D1937" s="31"/>
      <c r="E1937" s="32"/>
      <c r="F1937" s="160">
        <v>10985</v>
      </c>
      <c r="G1937" s="109">
        <v>10518</v>
      </c>
      <c r="H1937" s="110">
        <v>10829</v>
      </c>
      <c r="I1937" s="110">
        <v>10820</v>
      </c>
      <c r="J1937" s="110">
        <v>10807</v>
      </c>
      <c r="K1937" s="110">
        <v>10758</v>
      </c>
      <c r="L1937" s="110">
        <v>10162</v>
      </c>
      <c r="M1937" s="111"/>
      <c r="N1937" s="112">
        <v>0.19188487863335082</v>
      </c>
      <c r="O1937" s="112">
        <v>0.17654948975335649</v>
      </c>
      <c r="P1937" s="113">
        <v>0.17299460658287308</v>
      </c>
      <c r="Q1937" s="113">
        <v>0.16344903222759641</v>
      </c>
      <c r="R1937" s="113">
        <v>0.16236687848746639</v>
      </c>
      <c r="S1937" s="207">
        <v>0.18324318256843589</v>
      </c>
      <c r="T1937" s="113">
        <v>0.20673614893193185</v>
      </c>
      <c r="U1937" s="111"/>
      <c r="V1937" s="114">
        <v>66.674043799999993</v>
      </c>
      <c r="W1937" s="114">
        <v>66.87</v>
      </c>
      <c r="X1937" s="115">
        <v>65.481374358514515</v>
      </c>
      <c r="Y1937" s="115">
        <v>65.305588089348561</v>
      </c>
      <c r="Z1937" s="115">
        <v>64.857336418744751</v>
      </c>
      <c r="AA1937" s="119">
        <v>63.911147567057242</v>
      </c>
      <c r="AB1937" s="115">
        <v>62.883348312413744</v>
      </c>
      <c r="AC1937" s="115"/>
      <c r="AD1937" s="116">
        <v>24.504813624344777</v>
      </c>
      <c r="AE1937" s="116">
        <v>24.506633129974823</v>
      </c>
      <c r="AF1937" s="115">
        <v>24.504388273421437</v>
      </c>
      <c r="AG1937" s="115">
        <v>24.510833361993598</v>
      </c>
      <c r="AH1937" s="115">
        <v>24.511089569625305</v>
      </c>
      <c r="AI1937" s="119">
        <v>30.661595951124809</v>
      </c>
      <c r="AJ1937" s="117">
        <v>37.347767253044658</v>
      </c>
      <c r="AK1937" s="115"/>
      <c r="AL1937" s="118">
        <v>3.0414057253886004</v>
      </c>
      <c r="AM1937" s="118">
        <v>3.3850329755651978</v>
      </c>
      <c r="AN1937" s="115">
        <v>3.3009633596841481</v>
      </c>
      <c r="AO1937" s="115">
        <v>3.612091745141254</v>
      </c>
      <c r="AP1937" s="115">
        <v>3.7633545050270683</v>
      </c>
      <c r="AQ1937" s="119">
        <v>3.6153798561513213</v>
      </c>
      <c r="AR1937" s="115">
        <v>3.4882</v>
      </c>
      <c r="AS1937" s="115"/>
      <c r="AT1937" s="118">
        <v>206.31144715148147</v>
      </c>
      <c r="AU1937" s="118">
        <v>152.52974934376104</v>
      </c>
      <c r="AV1937" s="119">
        <v>152.52974934376104</v>
      </c>
      <c r="AW1937" s="119">
        <v>125.59933599878603</v>
      </c>
      <c r="AX1937" s="119">
        <v>121.28111086306822</v>
      </c>
      <c r="AY1937" s="119">
        <v>153.12468156112891</v>
      </c>
      <c r="AZ1937" s="119">
        <v>198.70765415398998</v>
      </c>
      <c r="BA1937" s="119"/>
    </row>
    <row r="1938" spans="1:53" x14ac:dyDescent="0.25">
      <c r="A1938" s="180"/>
      <c r="B1938" s="183"/>
      <c r="C1938" s="182"/>
      <c r="D1938" s="31"/>
      <c r="E1938" s="32"/>
      <c r="F1938" s="160"/>
      <c r="G1938" s="109"/>
      <c r="H1938" s="110"/>
      <c r="I1938" s="110"/>
      <c r="J1938" s="110"/>
      <c r="K1938" s="110"/>
      <c r="L1938" s="110" t="s">
        <v>15</v>
      </c>
      <c r="M1938" s="111"/>
      <c r="N1938" s="112"/>
      <c r="O1938" s="112"/>
      <c r="P1938" s="113"/>
      <c r="Q1938" s="113"/>
      <c r="R1938" s="113"/>
      <c r="S1938" s="207"/>
      <c r="T1938" s="113"/>
      <c r="U1938" s="111"/>
      <c r="V1938" s="114"/>
      <c r="W1938" s="114"/>
      <c r="X1938" s="115"/>
      <c r="Y1938" s="115"/>
      <c r="Z1938" s="115"/>
      <c r="AA1938" s="119"/>
      <c r="AB1938" s="115"/>
      <c r="AC1938" s="115"/>
      <c r="AD1938" s="116"/>
      <c r="AE1938" s="116"/>
      <c r="AF1938" s="115"/>
      <c r="AG1938" s="115"/>
      <c r="AH1938" s="115"/>
      <c r="AI1938" s="119"/>
      <c r="AJ1938" s="120"/>
      <c r="AK1938" s="115"/>
      <c r="AL1938" s="118"/>
      <c r="AM1938" s="118"/>
      <c r="AN1938" s="115"/>
      <c r="AO1938" s="115"/>
      <c r="AP1938" s="115"/>
      <c r="AQ1938" s="119"/>
      <c r="AR1938" s="115"/>
      <c r="AS1938" s="115"/>
      <c r="AT1938" s="118"/>
      <c r="AU1938" s="118"/>
      <c r="AV1938" s="119"/>
      <c r="AW1938" s="119"/>
      <c r="AX1938" s="119"/>
      <c r="AY1938" s="119"/>
      <c r="AZ1938" s="119"/>
      <c r="BA1938" s="119"/>
    </row>
    <row r="1939" spans="1:53" x14ac:dyDescent="0.25">
      <c r="A1939" s="177" t="s">
        <v>3441</v>
      </c>
      <c r="B1939" s="178"/>
      <c r="C1939" s="179" t="s">
        <v>3442</v>
      </c>
      <c r="D1939" s="31"/>
      <c r="E1939" s="32"/>
      <c r="F1939" s="159">
        <v>191786</v>
      </c>
      <c r="G1939" s="97">
        <v>159693</v>
      </c>
      <c r="H1939" s="98">
        <v>161774</v>
      </c>
      <c r="I1939" s="98">
        <v>160635</v>
      </c>
      <c r="J1939" s="98">
        <v>159486</v>
      </c>
      <c r="K1939" s="98">
        <v>155895</v>
      </c>
      <c r="L1939" s="98">
        <v>162027</v>
      </c>
      <c r="M1939" s="121"/>
      <c r="N1939" s="100">
        <v>0.26799237924329283</v>
      </c>
      <c r="O1939" s="100">
        <v>0.2891422292291066</v>
      </c>
      <c r="P1939" s="101">
        <v>0.33212444619968062</v>
      </c>
      <c r="Q1939" s="101">
        <v>0.34241861849616562</v>
      </c>
      <c r="R1939" s="101">
        <v>0.35089065796643448</v>
      </c>
      <c r="S1939" s="206">
        <v>0.38705658974372897</v>
      </c>
      <c r="T1939" s="101">
        <v>0.41631633115504779</v>
      </c>
      <c r="U1939" s="121"/>
      <c r="V1939" s="102">
        <v>68.362073737434415</v>
      </c>
      <c r="W1939" s="102">
        <v>70.459999999999994</v>
      </c>
      <c r="X1939" s="103">
        <v>70.632936621217183</v>
      </c>
      <c r="Y1939" s="103">
        <v>71.018154104988071</v>
      </c>
      <c r="Z1939" s="103">
        <v>71.234560154685482</v>
      </c>
      <c r="AA1939" s="107">
        <v>72.276846323895256</v>
      </c>
      <c r="AB1939" s="103">
        <v>72.893145418744368</v>
      </c>
      <c r="AC1939" s="103"/>
      <c r="AD1939" s="104">
        <v>48.758426350777619</v>
      </c>
      <c r="AE1939" s="104">
        <v>50.091636425435283</v>
      </c>
      <c r="AF1939" s="103">
        <v>49.755120293723124</v>
      </c>
      <c r="AG1939" s="103">
        <v>50.721273909006449</v>
      </c>
      <c r="AH1939" s="103">
        <v>50.759680817905576</v>
      </c>
      <c r="AI1939" s="107">
        <v>53.999948990169969</v>
      </c>
      <c r="AJ1939" s="105">
        <v>57.324894514767934</v>
      </c>
      <c r="AK1939" s="103"/>
      <c r="AL1939" s="106">
        <v>5.3556517668571662</v>
      </c>
      <c r="AM1939" s="106">
        <v>5.7459307392800616</v>
      </c>
      <c r="AN1939" s="103">
        <v>5.8861027252040596</v>
      </c>
      <c r="AO1939" s="103">
        <v>5.9790831615972584</v>
      </c>
      <c r="AP1939" s="103">
        <v>6.0917682117680592</v>
      </c>
      <c r="AQ1939" s="107">
        <v>5.9301279175641923</v>
      </c>
      <c r="AR1939" s="103">
        <v>5.6752543816683358</v>
      </c>
      <c r="AS1939" s="103"/>
      <c r="AT1939" s="106">
        <v>220.34881341509976</v>
      </c>
      <c r="AU1939" s="106">
        <v>245.79492508615144</v>
      </c>
      <c r="AV1939" s="107">
        <v>348.80721707966734</v>
      </c>
      <c r="AW1939" s="107">
        <v>368.97940084017802</v>
      </c>
      <c r="AX1939" s="107">
        <v>387.84458968742962</v>
      </c>
      <c r="AY1939" s="107">
        <v>492.72941148114791</v>
      </c>
      <c r="AZ1939" s="107">
        <v>598.36205033744864</v>
      </c>
      <c r="BA1939" s="107"/>
    </row>
    <row r="1940" spans="1:53" x14ac:dyDescent="0.25">
      <c r="A1940" s="180" t="s">
        <v>3443</v>
      </c>
      <c r="B1940" s="181">
        <v>1</v>
      </c>
      <c r="C1940" s="182" t="s">
        <v>3444</v>
      </c>
      <c r="D1940" s="31"/>
      <c r="E1940" s="32"/>
      <c r="F1940" s="160">
        <v>88923</v>
      </c>
      <c r="G1940" s="109">
        <v>76205</v>
      </c>
      <c r="H1940" s="110">
        <v>77863</v>
      </c>
      <c r="I1940" s="110">
        <v>77561</v>
      </c>
      <c r="J1940" s="110">
        <v>77248</v>
      </c>
      <c r="K1940" s="110">
        <v>76214</v>
      </c>
      <c r="L1940" s="110">
        <v>82521</v>
      </c>
      <c r="M1940" s="111"/>
      <c r="N1940" s="112">
        <v>0.28123269758154229</v>
      </c>
      <c r="O1940" s="112">
        <v>0.30793692775972376</v>
      </c>
      <c r="P1940" s="113">
        <v>0.35861966611913804</v>
      </c>
      <c r="Q1940" s="113">
        <v>0.36799829570136416</v>
      </c>
      <c r="R1940" s="113">
        <v>0.37720690409493068</v>
      </c>
      <c r="S1940" s="207">
        <v>0.41669904259084412</v>
      </c>
      <c r="T1940" s="113">
        <v>0.44507335436249185</v>
      </c>
      <c r="U1940" s="111"/>
      <c r="V1940" s="114">
        <v>69.471371000000005</v>
      </c>
      <c r="W1940" s="114">
        <v>70.64</v>
      </c>
      <c r="X1940" s="115">
        <v>70.41902874223436</v>
      </c>
      <c r="Y1940" s="115">
        <v>70.59892374503228</v>
      </c>
      <c r="Z1940" s="115">
        <v>70.642738067959584</v>
      </c>
      <c r="AA1940" s="119">
        <v>71.354843414877507</v>
      </c>
      <c r="AB1940" s="115">
        <v>71.869688801813055</v>
      </c>
      <c r="AC1940" s="115"/>
      <c r="AD1940" s="116">
        <v>53.92559599878696</v>
      </c>
      <c r="AE1940" s="116">
        <v>53.970106269959736</v>
      </c>
      <c r="AF1940" s="115">
        <v>53.915190708125081</v>
      </c>
      <c r="AG1940" s="115">
        <v>54.072855864716317</v>
      </c>
      <c r="AH1940" s="115">
        <v>54.079123430463603</v>
      </c>
      <c r="AI1940" s="119">
        <v>56.665754457483558</v>
      </c>
      <c r="AJ1940" s="117">
        <v>59.497816593886469</v>
      </c>
      <c r="AK1940" s="115"/>
      <c r="AL1940" s="118">
        <v>5.8970432453532728</v>
      </c>
      <c r="AM1940" s="118">
        <v>6.2965877036524338</v>
      </c>
      <c r="AN1940" s="115">
        <v>6.5202489720653221</v>
      </c>
      <c r="AO1940" s="115">
        <v>6.5445534226541504</v>
      </c>
      <c r="AP1940" s="115">
        <v>6.6498031820158863</v>
      </c>
      <c r="AQ1940" s="119">
        <v>6.4871683179027855</v>
      </c>
      <c r="AR1940" s="115">
        <v>6.1969000000000003</v>
      </c>
      <c r="AS1940" s="115"/>
      <c r="AT1940" s="118">
        <v>222.54112407263307</v>
      </c>
      <c r="AU1940" s="118">
        <v>263.89370939619414</v>
      </c>
      <c r="AV1940" s="119">
        <v>389.76337915245296</v>
      </c>
      <c r="AW1940" s="119">
        <v>415.28382336879605</v>
      </c>
      <c r="AX1940" s="119">
        <v>439.67155409809101</v>
      </c>
      <c r="AY1940" s="119">
        <v>568.78838958666893</v>
      </c>
      <c r="AZ1940" s="119">
        <v>683.17347101346365</v>
      </c>
      <c r="BA1940" s="119"/>
    </row>
    <row r="1941" spans="1:53" x14ac:dyDescent="0.25">
      <c r="A1941" s="180" t="s">
        <v>3445</v>
      </c>
      <c r="B1941" s="181">
        <v>2</v>
      </c>
      <c r="C1941" s="182" t="s">
        <v>3446</v>
      </c>
      <c r="D1941" s="31"/>
      <c r="E1941" s="32"/>
      <c r="F1941" s="160">
        <v>11396</v>
      </c>
      <c r="G1941" s="109">
        <v>8753</v>
      </c>
      <c r="H1941" s="110">
        <v>8659</v>
      </c>
      <c r="I1941" s="110">
        <v>8523</v>
      </c>
      <c r="J1941" s="110">
        <v>8388</v>
      </c>
      <c r="K1941" s="110">
        <v>7985</v>
      </c>
      <c r="L1941" s="110">
        <v>9410</v>
      </c>
      <c r="M1941" s="111"/>
      <c r="N1941" s="112">
        <v>0.27900204911894111</v>
      </c>
      <c r="O1941" s="112">
        <v>0.3068106768842106</v>
      </c>
      <c r="P1941" s="113">
        <v>0.35176178055763391</v>
      </c>
      <c r="Q1941" s="113">
        <v>0.36220811878283737</v>
      </c>
      <c r="R1941" s="113">
        <v>0.37208487964981218</v>
      </c>
      <c r="S1941" s="207">
        <v>0.41770727906303984</v>
      </c>
      <c r="T1941" s="113">
        <v>0.45194574309714197</v>
      </c>
      <c r="U1941" s="111"/>
      <c r="V1941" s="114">
        <v>68.161983800000002</v>
      </c>
      <c r="W1941" s="114">
        <v>70.459999999999994</v>
      </c>
      <c r="X1941" s="115">
        <v>71.146235611217023</v>
      </c>
      <c r="Y1941" s="115">
        <v>71.644410008224781</v>
      </c>
      <c r="Z1941" s="115">
        <v>72.050060058603577</v>
      </c>
      <c r="AA1941" s="119">
        <v>73.396547231017962</v>
      </c>
      <c r="AB1941" s="115">
        <v>74.278693204782712</v>
      </c>
      <c r="AC1941" s="115"/>
      <c r="AD1941" s="116">
        <v>55.501172399623798</v>
      </c>
      <c r="AE1941" s="116">
        <v>55.538011241653692</v>
      </c>
      <c r="AF1941" s="115">
        <v>55.49256048042249</v>
      </c>
      <c r="AG1941" s="115">
        <v>55.623051750060846</v>
      </c>
      <c r="AH1941" s="115">
        <v>55.628239089036605</v>
      </c>
      <c r="AI1941" s="119">
        <v>56.39984553617137</v>
      </c>
      <c r="AJ1941" s="117">
        <v>57.255520504731862</v>
      </c>
      <c r="AK1941" s="115"/>
      <c r="AL1941" s="118">
        <v>5.6165283152430385</v>
      </c>
      <c r="AM1941" s="118">
        <v>5.9383984509466439</v>
      </c>
      <c r="AN1941" s="115">
        <v>6.0754779122908662</v>
      </c>
      <c r="AO1941" s="115">
        <v>6.1684831377151799</v>
      </c>
      <c r="AP1941" s="115">
        <v>6.2890987600152615</v>
      </c>
      <c r="AQ1941" s="119">
        <v>6.2082834962526334</v>
      </c>
      <c r="AR1941" s="115">
        <v>6.0671999999999997</v>
      </c>
      <c r="AS1941" s="115"/>
      <c r="AT1941" s="118">
        <v>227.68495442506187</v>
      </c>
      <c r="AU1941" s="118">
        <v>268.55168652908282</v>
      </c>
      <c r="AV1941" s="119">
        <v>376.28115215304211</v>
      </c>
      <c r="AW1941" s="119">
        <v>399.24579417593924</v>
      </c>
      <c r="AX1941" s="119">
        <v>421.14551402760958</v>
      </c>
      <c r="AY1941" s="119">
        <v>567.28028703524615</v>
      </c>
      <c r="AZ1941" s="119">
        <v>702.93143195909624</v>
      </c>
      <c r="BA1941" s="119"/>
    </row>
    <row r="1942" spans="1:53" x14ac:dyDescent="0.25">
      <c r="A1942" s="180" t="s">
        <v>3447</v>
      </c>
      <c r="B1942" s="181">
        <v>3</v>
      </c>
      <c r="C1942" s="182" t="s">
        <v>3448</v>
      </c>
      <c r="D1942" s="31"/>
      <c r="E1942" s="32"/>
      <c r="F1942" s="160">
        <v>12344</v>
      </c>
      <c r="G1942" s="109">
        <v>9721</v>
      </c>
      <c r="H1942" s="110">
        <v>9665</v>
      </c>
      <c r="I1942" s="110">
        <v>9530</v>
      </c>
      <c r="J1942" s="110">
        <v>9395</v>
      </c>
      <c r="K1942" s="110">
        <v>8992</v>
      </c>
      <c r="L1942" s="110">
        <v>7789</v>
      </c>
      <c r="M1942" s="111"/>
      <c r="N1942" s="112">
        <v>0.24145004171254594</v>
      </c>
      <c r="O1942" s="112">
        <v>0.2341820274094448</v>
      </c>
      <c r="P1942" s="113">
        <v>0.24319374391308951</v>
      </c>
      <c r="Q1942" s="113">
        <v>0.24696689792535237</v>
      </c>
      <c r="R1942" s="113">
        <v>0.24699948054736645</v>
      </c>
      <c r="S1942" s="207">
        <v>0.2773421059336092</v>
      </c>
      <c r="T1942" s="113">
        <v>0.3039934820930994</v>
      </c>
      <c r="U1942" s="111"/>
      <c r="V1942" s="114">
        <v>65.900315000000006</v>
      </c>
      <c r="W1942" s="114">
        <v>70.27</v>
      </c>
      <c r="X1942" s="115">
        <v>70.951974054346934</v>
      </c>
      <c r="Y1942" s="115">
        <v>71.770051091440948</v>
      </c>
      <c r="Z1942" s="115">
        <v>72.255576910816956</v>
      </c>
      <c r="AA1942" s="119">
        <v>73.864359379544794</v>
      </c>
      <c r="AB1942" s="115">
        <v>74.482027314665416</v>
      </c>
      <c r="AC1942" s="115"/>
      <c r="AD1942" s="116">
        <v>37.564732155748594</v>
      </c>
      <c r="AE1942" s="116">
        <v>37.572366703020599</v>
      </c>
      <c r="AF1942" s="115">
        <v>37.56294740626619</v>
      </c>
      <c r="AG1942" s="115">
        <v>37.589990649531806</v>
      </c>
      <c r="AH1942" s="115">
        <v>37.591065682905395</v>
      </c>
      <c r="AI1942" s="119">
        <v>40.569954688399434</v>
      </c>
      <c r="AJ1942" s="117">
        <v>43.811394891944985</v>
      </c>
      <c r="AK1942" s="115"/>
      <c r="AL1942" s="118">
        <v>4.6365453142727482</v>
      </c>
      <c r="AM1942" s="118">
        <v>4.9061103618421047</v>
      </c>
      <c r="AN1942" s="115">
        <v>4.6774487321376617</v>
      </c>
      <c r="AO1942" s="115">
        <v>4.9826625829698461</v>
      </c>
      <c r="AP1942" s="115">
        <v>5.085854545454545</v>
      </c>
      <c r="AQ1942" s="119">
        <v>4.7291867764302324</v>
      </c>
      <c r="AR1942" s="115">
        <v>4.4046000000000003</v>
      </c>
      <c r="AS1942" s="115"/>
      <c r="AT1942" s="118">
        <v>220.8157559164267</v>
      </c>
      <c r="AU1942" s="118">
        <v>181.35912989898918</v>
      </c>
      <c r="AV1942" s="119">
        <v>202.7960529621773</v>
      </c>
      <c r="AW1942" s="119">
        <v>199.10784178884356</v>
      </c>
      <c r="AX1942" s="119">
        <v>194.91194666891678</v>
      </c>
      <c r="AY1942" s="119">
        <v>258.19875603142282</v>
      </c>
      <c r="AZ1942" s="119">
        <v>331.20584155998375</v>
      </c>
      <c r="BA1942" s="119"/>
    </row>
    <row r="1943" spans="1:53" x14ac:dyDescent="0.25">
      <c r="A1943" s="180" t="s">
        <v>3449</v>
      </c>
      <c r="B1943" s="181">
        <v>4</v>
      </c>
      <c r="C1943" s="182" t="s">
        <v>3450</v>
      </c>
      <c r="D1943" s="31"/>
      <c r="E1943" s="32"/>
      <c r="F1943" s="160">
        <v>15202</v>
      </c>
      <c r="G1943" s="109">
        <v>12888</v>
      </c>
      <c r="H1943" s="110">
        <v>13122</v>
      </c>
      <c r="I1943" s="110">
        <v>13054</v>
      </c>
      <c r="J1943" s="110">
        <v>12984</v>
      </c>
      <c r="K1943" s="110">
        <v>12761</v>
      </c>
      <c r="L1943" s="110">
        <v>13997</v>
      </c>
      <c r="M1943" s="111"/>
      <c r="N1943" s="112">
        <v>0.21463482798148911</v>
      </c>
      <c r="O1943" s="112">
        <v>0.21930386909668328</v>
      </c>
      <c r="P1943" s="113">
        <v>0.26144093531783569</v>
      </c>
      <c r="Q1943" s="113">
        <v>0.26669902691347691</v>
      </c>
      <c r="R1943" s="113">
        <v>0.27319101297042842</v>
      </c>
      <c r="S1943" s="207">
        <v>0.33778358560350441</v>
      </c>
      <c r="T1943" s="113">
        <v>0.38835748194607983</v>
      </c>
      <c r="U1943" s="111"/>
      <c r="V1943" s="114">
        <v>68.422373300000004</v>
      </c>
      <c r="W1943" s="114">
        <v>70.25</v>
      </c>
      <c r="X1943" s="115">
        <v>70.321652840648511</v>
      </c>
      <c r="Y1943" s="115">
        <v>70.649109282289501</v>
      </c>
      <c r="Z1943" s="115">
        <v>70.819650320899285</v>
      </c>
      <c r="AA1943" s="119">
        <v>71.553906413181551</v>
      </c>
      <c r="AB1943" s="115">
        <v>71.909749073371358</v>
      </c>
      <c r="AC1943" s="115"/>
      <c r="AD1943" s="116">
        <v>36.430306610848042</v>
      </c>
      <c r="AE1943" s="116">
        <v>36.469007987357344</v>
      </c>
      <c r="AF1943" s="115">
        <v>36.421259281748853</v>
      </c>
      <c r="AG1943" s="115">
        <v>36.558348057594522</v>
      </c>
      <c r="AH1943" s="115">
        <v>36.563797663166255</v>
      </c>
      <c r="AI1943" s="119">
        <v>42.259079166100264</v>
      </c>
      <c r="AJ1943" s="117">
        <v>48.467432950191572</v>
      </c>
      <c r="AK1943" s="115"/>
      <c r="AL1943" s="118">
        <v>3.5170601204599379</v>
      </c>
      <c r="AM1943" s="118">
        <v>3.8662244448073162</v>
      </c>
      <c r="AN1943" s="115">
        <v>4.1466491689165332</v>
      </c>
      <c r="AO1943" s="115">
        <v>4.1623954947124444</v>
      </c>
      <c r="AP1943" s="115">
        <v>4.2949748948106592</v>
      </c>
      <c r="AQ1943" s="119">
        <v>4.2999726116903787</v>
      </c>
      <c r="AR1943" s="115">
        <v>4.2080000000000002</v>
      </c>
      <c r="AS1943" s="115"/>
      <c r="AT1943" s="118">
        <v>195.46311160428897</v>
      </c>
      <c r="AU1943" s="118">
        <v>184.6517919666756</v>
      </c>
      <c r="AV1943" s="119">
        <v>272.69815467627546</v>
      </c>
      <c r="AW1943" s="119">
        <v>284.21532629834178</v>
      </c>
      <c r="AX1943" s="119">
        <v>294.65761436475196</v>
      </c>
      <c r="AY1943" s="119">
        <v>483.8944141316897</v>
      </c>
      <c r="AZ1943" s="119">
        <v>679.15593938385939</v>
      </c>
      <c r="BA1943" s="119"/>
    </row>
    <row r="1944" spans="1:53" x14ac:dyDescent="0.25">
      <c r="A1944" s="180" t="s">
        <v>3451</v>
      </c>
      <c r="B1944" s="181">
        <v>5</v>
      </c>
      <c r="C1944" s="182" t="s">
        <v>3452</v>
      </c>
      <c r="D1944" s="31"/>
      <c r="E1944" s="32"/>
      <c r="F1944" s="160">
        <v>17402</v>
      </c>
      <c r="G1944" s="109">
        <v>14421</v>
      </c>
      <c r="H1944" s="110">
        <v>14618</v>
      </c>
      <c r="I1944" s="110">
        <v>14518</v>
      </c>
      <c r="J1944" s="110">
        <v>14417</v>
      </c>
      <c r="K1944" s="110">
        <v>14099</v>
      </c>
      <c r="L1944" s="110">
        <v>15239</v>
      </c>
      <c r="M1944" s="111"/>
      <c r="N1944" s="112">
        <v>0.28815046968454328</v>
      </c>
      <c r="O1944" s="112">
        <v>0.33306166454516062</v>
      </c>
      <c r="P1944" s="113">
        <v>0.38684266037129017</v>
      </c>
      <c r="Q1944" s="113">
        <v>0.40001821626133932</v>
      </c>
      <c r="R1944" s="113">
        <v>0.41189753103059285</v>
      </c>
      <c r="S1944" s="207">
        <v>0.44664917128719056</v>
      </c>
      <c r="T1944" s="113">
        <v>0.46942509288732964</v>
      </c>
      <c r="U1944" s="111"/>
      <c r="V1944" s="114">
        <v>68.147104400000003</v>
      </c>
      <c r="W1944" s="114">
        <v>70.52</v>
      </c>
      <c r="X1944" s="115">
        <v>71.170020156908777</v>
      </c>
      <c r="Y1944" s="115">
        <v>71.676676937771774</v>
      </c>
      <c r="Z1944" s="115">
        <v>72.078399845314024</v>
      </c>
      <c r="AA1944" s="119">
        <v>73.611155081259994</v>
      </c>
      <c r="AB1944" s="115">
        <v>74.680302141848685</v>
      </c>
      <c r="AC1944" s="115"/>
      <c r="AD1944" s="116">
        <v>55.395833677188335</v>
      </c>
      <c r="AE1944" s="116">
        <v>55.435991887597368</v>
      </c>
      <c r="AF1944" s="115">
        <v>55.38644577995121</v>
      </c>
      <c r="AG1944" s="115">
        <v>55.528694981444168</v>
      </c>
      <c r="AH1944" s="115">
        <v>55.534349726234545</v>
      </c>
      <c r="AI1944" s="119">
        <v>61.792069390508004</v>
      </c>
      <c r="AJ1944" s="117">
        <v>68.612440191387563</v>
      </c>
      <c r="AK1944" s="115"/>
      <c r="AL1944" s="118">
        <v>6.4610692719964256</v>
      </c>
      <c r="AM1944" s="118">
        <v>6.861464959208238</v>
      </c>
      <c r="AN1944" s="115">
        <v>7.0105621658383708</v>
      </c>
      <c r="AO1944" s="115">
        <v>7.1069015444015449</v>
      </c>
      <c r="AP1944" s="115">
        <v>7.1944009283196237</v>
      </c>
      <c r="AQ1944" s="119">
        <v>6.9441365803524135</v>
      </c>
      <c r="AR1944" s="115">
        <v>6.5742000000000003</v>
      </c>
      <c r="AS1944" s="115"/>
      <c r="AT1944" s="118">
        <v>227.3257151779421</v>
      </c>
      <c r="AU1944" s="118">
        <v>305.05362347394799</v>
      </c>
      <c r="AV1944" s="119">
        <v>446.34983436691192</v>
      </c>
      <c r="AW1944" s="119">
        <v>480.21775418821551</v>
      </c>
      <c r="AX1944" s="119">
        <v>512.97563973442789</v>
      </c>
      <c r="AY1944" s="119">
        <v>607.99837153675617</v>
      </c>
      <c r="AZ1944" s="119">
        <v>676.17308529677882</v>
      </c>
      <c r="BA1944" s="119"/>
    </row>
    <row r="1945" spans="1:53" x14ac:dyDescent="0.25">
      <c r="A1945" s="180" t="s">
        <v>3453</v>
      </c>
      <c r="B1945" s="181">
        <v>6</v>
      </c>
      <c r="C1945" s="182" t="s">
        <v>3454</v>
      </c>
      <c r="D1945" s="31"/>
      <c r="E1945" s="32"/>
      <c r="F1945" s="160">
        <v>10620</v>
      </c>
      <c r="G1945" s="109">
        <v>8516</v>
      </c>
      <c r="H1945" s="110">
        <v>8664</v>
      </c>
      <c r="I1945" s="110">
        <v>8615</v>
      </c>
      <c r="J1945" s="110">
        <v>8566</v>
      </c>
      <c r="K1945" s="110">
        <v>8409</v>
      </c>
      <c r="L1945" s="110">
        <v>8527</v>
      </c>
      <c r="M1945" s="111"/>
      <c r="N1945" s="112">
        <v>0.23783087306076692</v>
      </c>
      <c r="O1945" s="112">
        <v>0.27391360636262413</v>
      </c>
      <c r="P1945" s="113">
        <v>0.32676907848751113</v>
      </c>
      <c r="Q1945" s="113">
        <v>0.33829398408535838</v>
      </c>
      <c r="R1945" s="113">
        <v>0.34922056521267042</v>
      </c>
      <c r="S1945" s="207">
        <v>0.35919027355137023</v>
      </c>
      <c r="T1945" s="113">
        <v>0.35157793485558381</v>
      </c>
      <c r="U1945" s="111"/>
      <c r="V1945" s="114">
        <v>67.7304812</v>
      </c>
      <c r="W1945" s="114">
        <v>70.27</v>
      </c>
      <c r="X1945" s="115">
        <v>70.639366817532633</v>
      </c>
      <c r="Y1945" s="115">
        <v>71.120537610667782</v>
      </c>
      <c r="Z1945" s="115">
        <v>71.415387418167541</v>
      </c>
      <c r="AA1945" s="119">
        <v>72.520329956069531</v>
      </c>
      <c r="AB1945" s="115">
        <v>73.078064682842935</v>
      </c>
      <c r="AC1945" s="115"/>
      <c r="AD1945" s="116">
        <v>31.904711519468261</v>
      </c>
      <c r="AE1945" s="116">
        <v>31.940671343575538</v>
      </c>
      <c r="AF1945" s="115">
        <v>31.896305090746814</v>
      </c>
      <c r="AG1945" s="115">
        <v>32.02368268583848</v>
      </c>
      <c r="AH1945" s="115">
        <v>32.028746248830004</v>
      </c>
      <c r="AI1945" s="119">
        <v>43.032395811403603</v>
      </c>
      <c r="AJ1945" s="117">
        <v>55.009451795841215</v>
      </c>
      <c r="AK1945" s="115"/>
      <c r="AL1945" s="118">
        <v>4.9090709062418387</v>
      </c>
      <c r="AM1945" s="118">
        <v>5.2612440990885707</v>
      </c>
      <c r="AN1945" s="115">
        <v>5.4315007824594437</v>
      </c>
      <c r="AO1945" s="115">
        <v>5.4983167088607594</v>
      </c>
      <c r="AP1945" s="115">
        <v>5.6165557589469355</v>
      </c>
      <c r="AQ1945" s="119">
        <v>5.3485962383940588</v>
      </c>
      <c r="AR1945" s="115">
        <v>4.9828000000000001</v>
      </c>
      <c r="AS1945" s="115"/>
      <c r="AT1945" s="118">
        <v>211.17185554180483</v>
      </c>
      <c r="AU1945" s="118">
        <v>275.6326396694966</v>
      </c>
      <c r="AV1945" s="119">
        <v>430.89711445284706</v>
      </c>
      <c r="AW1945" s="119">
        <v>464.89572130686776</v>
      </c>
      <c r="AX1945" s="119">
        <v>497.53438503367084</v>
      </c>
      <c r="AY1945" s="119">
        <v>474.82564243490197</v>
      </c>
      <c r="AZ1945" s="119">
        <v>415.72103110723725</v>
      </c>
      <c r="BA1945" s="119"/>
    </row>
    <row r="1946" spans="1:53" x14ac:dyDescent="0.25">
      <c r="A1946" s="180" t="s">
        <v>3455</v>
      </c>
      <c r="B1946" s="181">
        <v>7</v>
      </c>
      <c r="C1946" s="182" t="s">
        <v>3456</v>
      </c>
      <c r="D1946" s="31"/>
      <c r="E1946" s="32"/>
      <c r="F1946" s="160">
        <v>9225</v>
      </c>
      <c r="G1946" s="109">
        <v>6965</v>
      </c>
      <c r="H1946" s="110">
        <v>6972</v>
      </c>
      <c r="I1946" s="110">
        <v>6891</v>
      </c>
      <c r="J1946" s="110">
        <v>6811</v>
      </c>
      <c r="K1946" s="110">
        <v>6566</v>
      </c>
      <c r="L1946" s="110">
        <v>6433</v>
      </c>
      <c r="M1946" s="111"/>
      <c r="N1946" s="112">
        <v>0.24610065676413445</v>
      </c>
      <c r="O1946" s="112">
        <v>0.26100874311967559</v>
      </c>
      <c r="P1946" s="113">
        <v>0.29346510370356643</v>
      </c>
      <c r="Q1946" s="113">
        <v>0.30051628431375127</v>
      </c>
      <c r="R1946" s="113">
        <v>0.3072592512370832</v>
      </c>
      <c r="S1946" s="207">
        <v>0.31019912573229663</v>
      </c>
      <c r="T1946" s="113">
        <v>0.30597136098143002</v>
      </c>
      <c r="U1946" s="111"/>
      <c r="V1946" s="114">
        <v>67.373375600000003</v>
      </c>
      <c r="W1946" s="114">
        <v>70.17</v>
      </c>
      <c r="X1946" s="115">
        <v>70.750799594180847</v>
      </c>
      <c r="Y1946" s="115">
        <v>71.307506322462388</v>
      </c>
      <c r="Z1946" s="115">
        <v>71.691540510921243</v>
      </c>
      <c r="AA1946" s="119">
        <v>73.077867839756095</v>
      </c>
      <c r="AB1946" s="115">
        <v>73.871048375464738</v>
      </c>
      <c r="AC1946" s="115"/>
      <c r="AD1946" s="116">
        <v>52.032512286033551</v>
      </c>
      <c r="AE1946" s="116">
        <v>52.064519602978265</v>
      </c>
      <c r="AF1946" s="115">
        <v>52.025029845973279</v>
      </c>
      <c r="AG1946" s="115">
        <v>52.138406792578806</v>
      </c>
      <c r="AH1946" s="115">
        <v>52.142913796424416</v>
      </c>
      <c r="AI1946" s="119">
        <v>54.049091552351513</v>
      </c>
      <c r="AJ1946" s="117">
        <v>56.13577023498695</v>
      </c>
      <c r="AK1946" s="115"/>
      <c r="AL1946" s="118">
        <v>4.2212324942791772</v>
      </c>
      <c r="AM1946" s="118">
        <v>4.5671400936494004</v>
      </c>
      <c r="AN1946" s="115">
        <v>4.7182220026515616</v>
      </c>
      <c r="AO1946" s="115">
        <v>4.796769591728526</v>
      </c>
      <c r="AP1946" s="115">
        <v>4.9078840155440426</v>
      </c>
      <c r="AQ1946" s="119">
        <v>4.7269248431799511</v>
      </c>
      <c r="AR1946" s="115">
        <v>4.4595000000000002</v>
      </c>
      <c r="AS1946" s="115"/>
      <c r="AT1946" s="118">
        <v>209.6634189489979</v>
      </c>
      <c r="AU1946" s="118">
        <v>217.78515247223217</v>
      </c>
      <c r="AV1946" s="119">
        <v>284.87207491084081</v>
      </c>
      <c r="AW1946" s="119">
        <v>296.31204462926758</v>
      </c>
      <c r="AX1946" s="119">
        <v>306.99379543795476</v>
      </c>
      <c r="AY1946" s="119">
        <v>310.09891050608894</v>
      </c>
      <c r="AZ1946" s="119">
        <v>302.35184478262687</v>
      </c>
      <c r="BA1946" s="119"/>
    </row>
    <row r="1947" spans="1:53" x14ac:dyDescent="0.25">
      <c r="A1947" s="180" t="s">
        <v>3457</v>
      </c>
      <c r="B1947" s="181">
        <v>8</v>
      </c>
      <c r="C1947" s="182" t="s">
        <v>3458</v>
      </c>
      <c r="D1947" s="31"/>
      <c r="E1947" s="32"/>
      <c r="F1947" s="160">
        <v>4909</v>
      </c>
      <c r="G1947" s="109">
        <v>4289</v>
      </c>
      <c r="H1947" s="110">
        <v>4311</v>
      </c>
      <c r="I1947" s="110">
        <v>4269</v>
      </c>
      <c r="J1947" s="110">
        <v>4226</v>
      </c>
      <c r="K1947" s="110">
        <v>4095</v>
      </c>
      <c r="L1947" s="110">
        <v>3650</v>
      </c>
      <c r="M1947" s="111"/>
      <c r="N1947" s="112">
        <v>0.26864164288856029</v>
      </c>
      <c r="O1947" s="112">
        <v>0.27559032542807049</v>
      </c>
      <c r="P1947" s="113">
        <v>0.31000232676485301</v>
      </c>
      <c r="Q1947" s="113">
        <v>0.31723509786496346</v>
      </c>
      <c r="R1947" s="113">
        <v>0.32367492192010455</v>
      </c>
      <c r="S1947" s="207">
        <v>0.35177684638352152</v>
      </c>
      <c r="T1947" s="113">
        <v>0.36754048665207029</v>
      </c>
      <c r="U1947" s="111"/>
      <c r="V1947" s="114">
        <v>67.046028800000002</v>
      </c>
      <c r="W1947" s="114">
        <v>70.19</v>
      </c>
      <c r="X1947" s="115">
        <v>71.100191155418614</v>
      </c>
      <c r="Y1947" s="115">
        <v>71.756831844154291</v>
      </c>
      <c r="Z1947" s="115">
        <v>72.256676070301268</v>
      </c>
      <c r="AA1947" s="119">
        <v>73.947954433871928</v>
      </c>
      <c r="AB1947" s="115">
        <v>74.964336604327187</v>
      </c>
      <c r="AC1947" s="115"/>
      <c r="AD1947" s="116">
        <v>50.77528522288889</v>
      </c>
      <c r="AE1947" s="116">
        <v>50.793541748974121</v>
      </c>
      <c r="AF1947" s="115">
        <v>50.771017343691852</v>
      </c>
      <c r="AG1947" s="115">
        <v>50.835685968892228</v>
      </c>
      <c r="AH1947" s="115">
        <v>50.838256700872542</v>
      </c>
      <c r="AI1947" s="119">
        <v>43.256102416814429</v>
      </c>
      <c r="AJ1947" s="117">
        <v>35.023041474654377</v>
      </c>
      <c r="AK1947" s="115"/>
      <c r="AL1947" s="118">
        <v>5.1094617840851493</v>
      </c>
      <c r="AM1947" s="118">
        <v>5.4682113573407207</v>
      </c>
      <c r="AN1947" s="115">
        <v>5.4788990790662622</v>
      </c>
      <c r="AO1947" s="115">
        <v>5.6125707494646688</v>
      </c>
      <c r="AP1947" s="115">
        <v>5.7502228070175443</v>
      </c>
      <c r="AQ1947" s="119">
        <v>5.624128364743413</v>
      </c>
      <c r="AR1947" s="115">
        <v>5.4664000000000001</v>
      </c>
      <c r="AS1947" s="115"/>
      <c r="AT1947" s="118">
        <v>233.24511561332494</v>
      </c>
      <c r="AU1947" s="118">
        <v>224.11696253586985</v>
      </c>
      <c r="AV1947" s="119">
        <v>298.53458042121395</v>
      </c>
      <c r="AW1947" s="119">
        <v>308.34910766559159</v>
      </c>
      <c r="AX1947" s="119">
        <v>317.20857769355331</v>
      </c>
      <c r="AY1947" s="119">
        <v>420.38040554278268</v>
      </c>
      <c r="AZ1947" s="119">
        <v>523.73217086982061</v>
      </c>
      <c r="BA1947" s="119"/>
    </row>
    <row r="1948" spans="1:53" x14ac:dyDescent="0.25">
      <c r="A1948" s="180" t="s">
        <v>3459</v>
      </c>
      <c r="B1948" s="181">
        <v>9</v>
      </c>
      <c r="C1948" s="182" t="s">
        <v>3460</v>
      </c>
      <c r="D1948" s="31"/>
      <c r="E1948" s="32"/>
      <c r="F1948" s="160">
        <v>10134</v>
      </c>
      <c r="G1948" s="109">
        <v>7957</v>
      </c>
      <c r="H1948" s="110">
        <v>7853</v>
      </c>
      <c r="I1948" s="110">
        <v>7722</v>
      </c>
      <c r="J1948" s="110">
        <v>7593</v>
      </c>
      <c r="K1948" s="110">
        <v>7207</v>
      </c>
      <c r="L1948" s="110">
        <v>5960</v>
      </c>
      <c r="M1948" s="111"/>
      <c r="N1948" s="112">
        <v>0.26354385147193526</v>
      </c>
      <c r="O1948" s="112">
        <v>0.2592328274909303</v>
      </c>
      <c r="P1948" s="113">
        <v>0.27926480168534379</v>
      </c>
      <c r="Q1948" s="113">
        <v>0.28519224117668884</v>
      </c>
      <c r="R1948" s="113">
        <v>0.28796590105741848</v>
      </c>
      <c r="S1948" s="207">
        <v>0.32159766403629647</v>
      </c>
      <c r="T1948" s="113">
        <v>0.35269789342225744</v>
      </c>
      <c r="U1948" s="111"/>
      <c r="V1948" s="114">
        <v>66.421093999999997</v>
      </c>
      <c r="W1948" s="114">
        <v>70.52</v>
      </c>
      <c r="X1948" s="115">
        <v>71.427274509682221</v>
      </c>
      <c r="Y1948" s="115">
        <v>72.23036796877615</v>
      </c>
      <c r="Z1948" s="115">
        <v>72.764804994919899</v>
      </c>
      <c r="AA1948" s="119">
        <v>74.376919769012147</v>
      </c>
      <c r="AB1948" s="115">
        <v>75.052806959625244</v>
      </c>
      <c r="AC1948" s="115"/>
      <c r="AD1948" s="116">
        <v>40.770331333303275</v>
      </c>
      <c r="AE1948" s="116">
        <v>40.779121512529493</v>
      </c>
      <c r="AF1948" s="115">
        <v>40.768276428504699</v>
      </c>
      <c r="AG1948" s="115">
        <v>40.799413173971551</v>
      </c>
      <c r="AH1948" s="115">
        <v>40.80065093381392</v>
      </c>
      <c r="AI1948" s="119">
        <v>49.378580924091239</v>
      </c>
      <c r="AJ1948" s="117">
        <v>58.706467661691541</v>
      </c>
      <c r="AK1948" s="115"/>
      <c r="AL1948" s="118">
        <v>5.4704621681964767</v>
      </c>
      <c r="AM1948" s="118">
        <v>5.7478973978543717</v>
      </c>
      <c r="AN1948" s="115">
        <v>5.5788303898518352</v>
      </c>
      <c r="AO1948" s="115">
        <v>5.9041929574468091</v>
      </c>
      <c r="AP1948" s="115">
        <v>6.0483523671096338</v>
      </c>
      <c r="AQ1948" s="119">
        <v>5.7676152693947174</v>
      </c>
      <c r="AR1948" s="115">
        <v>5.5339999999999998</v>
      </c>
      <c r="AS1948" s="115"/>
      <c r="AT1948" s="118">
        <v>236.33392029074537</v>
      </c>
      <c r="AU1948" s="118">
        <v>203.10406742741486</v>
      </c>
      <c r="AV1948" s="119">
        <v>245.64341384994293</v>
      </c>
      <c r="AW1948" s="119">
        <v>246.52577340536331</v>
      </c>
      <c r="AX1948" s="119">
        <v>246.63316148482534</v>
      </c>
      <c r="AY1948" s="119">
        <v>303.22109407513199</v>
      </c>
      <c r="AZ1948" s="119">
        <v>364.96081979326885</v>
      </c>
      <c r="BA1948" s="119"/>
    </row>
    <row r="1949" spans="1:53" x14ac:dyDescent="0.25">
      <c r="A1949" s="180" t="s">
        <v>3461</v>
      </c>
      <c r="B1949" s="181">
        <v>10</v>
      </c>
      <c r="C1949" s="182" t="s">
        <v>3462</v>
      </c>
      <c r="D1949" s="31"/>
      <c r="E1949" s="32"/>
      <c r="F1949" s="160">
        <v>11631</v>
      </c>
      <c r="G1949" s="109">
        <v>9978</v>
      </c>
      <c r="H1949" s="110">
        <v>10047</v>
      </c>
      <c r="I1949" s="110">
        <v>9952</v>
      </c>
      <c r="J1949" s="110">
        <v>9858</v>
      </c>
      <c r="K1949" s="110">
        <v>9567</v>
      </c>
      <c r="L1949" s="110">
        <v>8501</v>
      </c>
      <c r="M1949" s="111"/>
      <c r="N1949" s="112">
        <v>0.22847615564121065</v>
      </c>
      <c r="O1949" s="112">
        <v>0.2246285524153922</v>
      </c>
      <c r="P1949" s="113">
        <v>0.22662508459243344</v>
      </c>
      <c r="Q1949" s="113">
        <v>0.22956787435687948</v>
      </c>
      <c r="R1949" s="113">
        <v>0.22910600085037336</v>
      </c>
      <c r="S1949" s="207">
        <v>0.24478551098282234</v>
      </c>
      <c r="T1949" s="113">
        <v>0.26049031045080751</v>
      </c>
      <c r="U1949" s="111"/>
      <c r="V1949" s="114">
        <v>66.540129199999996</v>
      </c>
      <c r="W1949" s="114">
        <v>70.06</v>
      </c>
      <c r="X1949" s="115">
        <v>70.177983367578804</v>
      </c>
      <c r="Y1949" s="115">
        <v>70.773702627041175</v>
      </c>
      <c r="Z1949" s="115">
        <v>71.024865083085118</v>
      </c>
      <c r="AA1949" s="119">
        <v>71.947458139162677</v>
      </c>
      <c r="AB1949" s="115">
        <v>72.056608157198553</v>
      </c>
      <c r="AC1949" s="115"/>
      <c r="AD1949" s="116">
        <v>39.610108752352865</v>
      </c>
      <c r="AE1949" s="116">
        <v>39.620005387705461</v>
      </c>
      <c r="AF1949" s="115">
        <v>39.607795188209018</v>
      </c>
      <c r="AG1949" s="115">
        <v>39.642851244294071</v>
      </c>
      <c r="AH1949" s="115">
        <v>39.644244806074646</v>
      </c>
      <c r="AI1949" s="119">
        <v>45.562526049423923</v>
      </c>
      <c r="AJ1949" s="117">
        <v>52</v>
      </c>
      <c r="AK1949" s="115"/>
      <c r="AL1949" s="118">
        <v>3.7846867418899852</v>
      </c>
      <c r="AM1949" s="118">
        <v>4.121987824606216</v>
      </c>
      <c r="AN1949" s="115">
        <v>4.0444593764890531</v>
      </c>
      <c r="AO1949" s="115">
        <v>4.3306575506268086</v>
      </c>
      <c r="AP1949" s="115">
        <v>4.4681068952595089</v>
      </c>
      <c r="AQ1949" s="119">
        <v>4.1932438091912729</v>
      </c>
      <c r="AR1949" s="115">
        <v>3.9180999999999999</v>
      </c>
      <c r="AS1949" s="115"/>
      <c r="AT1949" s="118">
        <v>215.47545675277573</v>
      </c>
      <c r="AU1949" s="118">
        <v>181.16008930582532</v>
      </c>
      <c r="AV1949" s="119">
        <v>187.28714126687098</v>
      </c>
      <c r="AW1949" s="119">
        <v>182.07217316950926</v>
      </c>
      <c r="AX1949" s="119">
        <v>176.59161279420206</v>
      </c>
      <c r="AY1949" s="119">
        <v>201.74776359754401</v>
      </c>
      <c r="AZ1949" s="119">
        <v>234.4764103168655</v>
      </c>
      <c r="BA1949" s="119"/>
    </row>
    <row r="1950" spans="1:53" x14ac:dyDescent="0.25">
      <c r="A1950" s="180"/>
      <c r="B1950" s="183"/>
      <c r="C1950" s="182"/>
      <c r="D1950" s="31"/>
      <c r="E1950" s="32"/>
      <c r="F1950" s="160"/>
      <c r="G1950" s="109"/>
      <c r="H1950" s="110"/>
      <c r="I1950" s="110"/>
      <c r="J1950" s="110"/>
      <c r="K1950" s="110"/>
      <c r="L1950" s="110" t="s">
        <v>15</v>
      </c>
      <c r="M1950" s="111"/>
      <c r="N1950" s="112"/>
      <c r="O1950" s="112"/>
      <c r="P1950" s="113"/>
      <c r="Q1950" s="113"/>
      <c r="R1950" s="113"/>
      <c r="S1950" s="207"/>
      <c r="T1950" s="113"/>
      <c r="U1950" s="111"/>
      <c r="V1950" s="114"/>
      <c r="W1950" s="114"/>
      <c r="X1950" s="115"/>
      <c r="Y1950" s="115"/>
      <c r="Z1950" s="115"/>
      <c r="AA1950" s="119"/>
      <c r="AB1950" s="115"/>
      <c r="AC1950" s="115"/>
      <c r="AD1950" s="116"/>
      <c r="AE1950" s="116"/>
      <c r="AF1950" s="115"/>
      <c r="AG1950" s="115"/>
      <c r="AH1950" s="115"/>
      <c r="AI1950" s="119"/>
      <c r="AJ1950" s="120"/>
      <c r="AK1950" s="115"/>
      <c r="AL1950" s="118"/>
      <c r="AM1950" s="118"/>
      <c r="AN1950" s="115"/>
      <c r="AO1950" s="115"/>
      <c r="AP1950" s="115"/>
      <c r="AQ1950" s="119"/>
      <c r="AR1950" s="115"/>
      <c r="AS1950" s="115"/>
      <c r="AT1950" s="118"/>
      <c r="AU1950" s="118"/>
      <c r="AV1950" s="119"/>
      <c r="AW1950" s="119"/>
      <c r="AX1950" s="119"/>
      <c r="AY1950" s="119"/>
      <c r="AZ1950" s="119"/>
      <c r="BA1950" s="119"/>
    </row>
    <row r="1951" spans="1:53" x14ac:dyDescent="0.25">
      <c r="A1951" s="177" t="s">
        <v>3463</v>
      </c>
      <c r="B1951" s="178"/>
      <c r="C1951" s="179" t="s">
        <v>3464</v>
      </c>
      <c r="D1951" s="31"/>
      <c r="E1951" s="32"/>
      <c r="F1951" s="159">
        <v>97500</v>
      </c>
      <c r="G1951" s="97">
        <v>108535</v>
      </c>
      <c r="H1951" s="98">
        <v>118059</v>
      </c>
      <c r="I1951" s="98">
        <v>120375</v>
      </c>
      <c r="J1951" s="98">
        <v>122725</v>
      </c>
      <c r="K1951" s="98">
        <v>129904</v>
      </c>
      <c r="L1951" s="98">
        <v>129892</v>
      </c>
      <c r="M1951" s="121"/>
      <c r="N1951" s="100">
        <v>0.30976694770107738</v>
      </c>
      <c r="O1951" s="100">
        <v>0.38622167078237618</v>
      </c>
      <c r="P1951" s="101">
        <v>0.46241373611242476</v>
      </c>
      <c r="Q1951" s="101">
        <v>0.48138187260349052</v>
      </c>
      <c r="R1951" s="101">
        <v>0.4990745268034309</v>
      </c>
      <c r="S1951" s="206">
        <v>0.50661689678286659</v>
      </c>
      <c r="T1951" s="101">
        <v>0.49072389460146471</v>
      </c>
      <c r="U1951" s="121"/>
      <c r="V1951" s="102">
        <v>69.772976781370772</v>
      </c>
      <c r="W1951" s="102">
        <v>73.540000000000006</v>
      </c>
      <c r="X1951" s="103">
        <v>74.70439586951484</v>
      </c>
      <c r="Y1951" s="103">
        <v>75.518038405273259</v>
      </c>
      <c r="Z1951" s="103">
        <v>76.176386163252801</v>
      </c>
      <c r="AA1951" s="107">
        <v>78.57224594272293</v>
      </c>
      <c r="AB1951" s="103">
        <v>80.21002728903774</v>
      </c>
      <c r="AC1951" s="103"/>
      <c r="AD1951" s="104">
        <v>58.127586531696707</v>
      </c>
      <c r="AE1951" s="104">
        <v>58.795169994977158</v>
      </c>
      <c r="AF1951" s="103">
        <v>58.667883211678827</v>
      </c>
      <c r="AG1951" s="103">
        <v>59.640040989564447</v>
      </c>
      <c r="AH1951" s="103">
        <v>59.691576808455949</v>
      </c>
      <c r="AI1951" s="107">
        <v>60.753981724179198</v>
      </c>
      <c r="AJ1951" s="105">
        <v>61.872812135355893</v>
      </c>
      <c r="AK1951" s="103"/>
      <c r="AL1951" s="106">
        <v>7.3001774340819612</v>
      </c>
      <c r="AM1951" s="106">
        <v>7.7866107966395735</v>
      </c>
      <c r="AN1951" s="103">
        <v>8.1081861248685367</v>
      </c>
      <c r="AO1951" s="103">
        <v>8.0057301324614922</v>
      </c>
      <c r="AP1951" s="103">
        <v>8.0907536530126762</v>
      </c>
      <c r="AQ1951" s="107">
        <v>7.8132500832959515</v>
      </c>
      <c r="AR1951" s="103">
        <v>7.3232169375026528</v>
      </c>
      <c r="AS1951" s="103"/>
      <c r="AT1951" s="106">
        <v>240.15730435123265</v>
      </c>
      <c r="AU1951" s="106">
        <v>387.58282365949316</v>
      </c>
      <c r="AV1951" s="107">
        <v>611.3114752224908</v>
      </c>
      <c r="AW1951" s="107">
        <v>674.6901362002576</v>
      </c>
      <c r="AX1951" s="107">
        <v>733.60401534212463</v>
      </c>
      <c r="AY1951" s="107">
        <v>742.7330831080011</v>
      </c>
      <c r="AZ1951" s="107">
        <v>680.29755889812225</v>
      </c>
      <c r="BA1951" s="107"/>
    </row>
    <row r="1952" spans="1:53" x14ac:dyDescent="0.25">
      <c r="A1952" s="180" t="s">
        <v>3465</v>
      </c>
      <c r="B1952" s="181">
        <v>1</v>
      </c>
      <c r="C1952" s="182" t="s">
        <v>3466</v>
      </c>
      <c r="D1952" s="31"/>
      <c r="E1952" s="32"/>
      <c r="F1952" s="160">
        <v>59199</v>
      </c>
      <c r="G1952" s="109">
        <v>72522</v>
      </c>
      <c r="H1952" s="110">
        <v>80976</v>
      </c>
      <c r="I1952" s="110">
        <v>83348</v>
      </c>
      <c r="J1952" s="110">
        <v>85757</v>
      </c>
      <c r="K1952" s="110">
        <v>93147</v>
      </c>
      <c r="L1952" s="110">
        <v>87979</v>
      </c>
      <c r="M1952" s="111"/>
      <c r="N1952" s="112">
        <v>0.32530311437439324</v>
      </c>
      <c r="O1952" s="112">
        <v>0.41710263533840203</v>
      </c>
      <c r="P1952" s="113">
        <v>0.49775800390411618</v>
      </c>
      <c r="Q1952" s="113">
        <v>0.51518983520926487</v>
      </c>
      <c r="R1952" s="113">
        <v>0.5332149380479746</v>
      </c>
      <c r="S1952" s="207">
        <v>0.52831487533915278</v>
      </c>
      <c r="T1952" s="113">
        <v>0.49909415352145525</v>
      </c>
      <c r="U1952" s="111"/>
      <c r="V1952" s="114">
        <v>70.676602400000007</v>
      </c>
      <c r="W1952" s="114">
        <v>73.58</v>
      </c>
      <c r="X1952" s="115">
        <v>74.33392285518805</v>
      </c>
      <c r="Y1952" s="115">
        <v>74.948706462222816</v>
      </c>
      <c r="Z1952" s="115">
        <v>75.428859692672759</v>
      </c>
      <c r="AA1952" s="119">
        <v>77.351087046434259</v>
      </c>
      <c r="AB1952" s="115">
        <v>78.713037223128651</v>
      </c>
      <c r="AC1952" s="115"/>
      <c r="AD1952" s="116">
        <v>60.428244747900251</v>
      </c>
      <c r="AE1952" s="116">
        <v>60.489702238742048</v>
      </c>
      <c r="AF1952" s="115">
        <v>60.517358747447247</v>
      </c>
      <c r="AG1952" s="115">
        <v>60.631573589159984</v>
      </c>
      <c r="AH1952" s="115">
        <v>60.640227521260712</v>
      </c>
      <c r="AI1952" s="119">
        <v>61.779258436086081</v>
      </c>
      <c r="AJ1952" s="117">
        <v>63.009656652360512</v>
      </c>
      <c r="AK1952" s="115"/>
      <c r="AL1952" s="118">
        <v>8.391528742819748</v>
      </c>
      <c r="AM1952" s="118">
        <v>8.7387855520370259</v>
      </c>
      <c r="AN1952" s="115">
        <v>9.0228917944979816</v>
      </c>
      <c r="AO1952" s="115">
        <v>8.8808218596893571</v>
      </c>
      <c r="AP1952" s="115">
        <v>8.9374559465501218</v>
      </c>
      <c r="AQ1952" s="119">
        <v>8.5239655851410134</v>
      </c>
      <c r="AR1952" s="115">
        <v>7.9172000000000002</v>
      </c>
      <c r="AS1952" s="115"/>
      <c r="AT1952" s="118">
        <v>245.46028432009007</v>
      </c>
      <c r="AU1952" s="118">
        <v>441.35085796328315</v>
      </c>
      <c r="AV1952" s="119">
        <v>701.38607808900144</v>
      </c>
      <c r="AW1952" s="119">
        <v>771.37443683519678</v>
      </c>
      <c r="AX1952" s="119">
        <v>840.35616944411709</v>
      </c>
      <c r="AY1952" s="119">
        <v>805.24887472513365</v>
      </c>
      <c r="AZ1952" s="119">
        <v>692.05267354816658</v>
      </c>
      <c r="BA1952" s="119"/>
    </row>
    <row r="1953" spans="1:53" x14ac:dyDescent="0.25">
      <c r="A1953" s="180" t="s">
        <v>3467</v>
      </c>
      <c r="B1953" s="181">
        <v>2</v>
      </c>
      <c r="C1953" s="182" t="s">
        <v>3468</v>
      </c>
      <c r="D1953" s="31"/>
      <c r="E1953" s="32"/>
      <c r="F1953" s="160">
        <v>2597</v>
      </c>
      <c r="G1953" s="109">
        <v>2305</v>
      </c>
      <c r="H1953" s="110">
        <v>2357</v>
      </c>
      <c r="I1953" s="110">
        <v>2348</v>
      </c>
      <c r="J1953" s="110">
        <v>2339</v>
      </c>
      <c r="K1953" s="110">
        <v>2310</v>
      </c>
      <c r="L1953" s="110">
        <v>2413</v>
      </c>
      <c r="M1953" s="111"/>
      <c r="N1953" s="112">
        <v>0.29244818487591917</v>
      </c>
      <c r="O1953" s="112">
        <v>0.33831351756457556</v>
      </c>
      <c r="P1953" s="113">
        <v>0.40937765652123781</v>
      </c>
      <c r="Q1953" s="113">
        <v>0.4226318635086766</v>
      </c>
      <c r="R1953" s="113">
        <v>0.43706419229410914</v>
      </c>
      <c r="S1953" s="207">
        <v>0.4682442489954215</v>
      </c>
      <c r="T1953" s="113">
        <v>0.48457910012762645</v>
      </c>
      <c r="U1953" s="111"/>
      <c r="V1953" s="114">
        <v>68.693922349999994</v>
      </c>
      <c r="W1953" s="114">
        <v>73.33</v>
      </c>
      <c r="X1953" s="115">
        <v>74.494710475332212</v>
      </c>
      <c r="Y1953" s="115">
        <v>75.44239167367418</v>
      </c>
      <c r="Z1953" s="115">
        <v>76.133895496433283</v>
      </c>
      <c r="AA1953" s="119">
        <v>78.837026956754244</v>
      </c>
      <c r="AB1953" s="115">
        <v>80.577544375631703</v>
      </c>
      <c r="AC1953" s="115"/>
      <c r="AD1953" s="116">
        <v>57.679108552213556</v>
      </c>
      <c r="AE1953" s="116">
        <v>57.736152512506813</v>
      </c>
      <c r="AF1953" s="115">
        <v>57.692307692307686</v>
      </c>
      <c r="AG1953" s="115">
        <v>57.86783546228461</v>
      </c>
      <c r="AH1953" s="115">
        <v>57.875867917765177</v>
      </c>
      <c r="AI1953" s="119">
        <v>60.005640429946425</v>
      </c>
      <c r="AJ1953" s="117">
        <v>62.337662337662337</v>
      </c>
      <c r="AK1953" s="115"/>
      <c r="AL1953" s="118">
        <v>6.0025441752096924</v>
      </c>
      <c r="AM1953" s="118">
        <v>6.4044415372035965</v>
      </c>
      <c r="AN1953" s="115">
        <v>6.8428850157536543</v>
      </c>
      <c r="AO1953" s="115">
        <v>6.7789751971326169</v>
      </c>
      <c r="AP1953" s="115">
        <v>6.9275677126917703</v>
      </c>
      <c r="AQ1953" s="119">
        <v>6.7151226651609477</v>
      </c>
      <c r="AR1953" s="115">
        <v>6.3334000000000001</v>
      </c>
      <c r="AS1953" s="115"/>
      <c r="AT1953" s="118">
        <v>239.91450004782266</v>
      </c>
      <c r="AU1953" s="118">
        <v>308.86794423973566</v>
      </c>
      <c r="AV1953" s="119">
        <v>487.92623403162872</v>
      </c>
      <c r="AW1953" s="119">
        <v>526.37695645188319</v>
      </c>
      <c r="AX1953" s="119">
        <v>563.24413956558033</v>
      </c>
      <c r="AY1953" s="119">
        <v>653.85002874964266</v>
      </c>
      <c r="AZ1953" s="119">
        <v>713.76548918691083</v>
      </c>
      <c r="BA1953" s="119"/>
    </row>
    <row r="1954" spans="1:53" x14ac:dyDescent="0.25">
      <c r="A1954" s="180" t="s">
        <v>3469</v>
      </c>
      <c r="B1954" s="181">
        <v>3</v>
      </c>
      <c r="C1954" s="182" t="s">
        <v>3470</v>
      </c>
      <c r="D1954" s="31"/>
      <c r="E1954" s="32"/>
      <c r="F1954" s="160">
        <v>1441</v>
      </c>
      <c r="G1954" s="109">
        <v>1092</v>
      </c>
      <c r="H1954" s="110">
        <v>1085</v>
      </c>
      <c r="I1954" s="110">
        <v>1069</v>
      </c>
      <c r="J1954" s="110">
        <v>1053</v>
      </c>
      <c r="K1954" s="110">
        <v>1006</v>
      </c>
      <c r="L1954" s="110">
        <v>1136</v>
      </c>
      <c r="M1954" s="111"/>
      <c r="N1954" s="112">
        <v>0.30481505898616928</v>
      </c>
      <c r="O1954" s="112">
        <v>0.33014290509269861</v>
      </c>
      <c r="P1954" s="113">
        <v>0.39093730992366266</v>
      </c>
      <c r="Q1954" s="113">
        <v>0.40498511634689544</v>
      </c>
      <c r="R1954" s="113">
        <v>0.41659966908648843</v>
      </c>
      <c r="S1954" s="207">
        <v>0.4663362725254</v>
      </c>
      <c r="T1954" s="113">
        <v>0.49874318753685087</v>
      </c>
      <c r="U1954" s="111"/>
      <c r="V1954" s="114">
        <v>67.425453500000003</v>
      </c>
      <c r="W1954" s="114">
        <v>73.760000000000005</v>
      </c>
      <c r="X1954" s="115">
        <v>76.03158713279889</v>
      </c>
      <c r="Y1954" s="115">
        <v>77.430275254556577</v>
      </c>
      <c r="Z1954" s="115">
        <v>78.604774758239003</v>
      </c>
      <c r="AA1954" s="119">
        <v>82.47273700506048</v>
      </c>
      <c r="AB1954" s="115">
        <v>85.018619897400839</v>
      </c>
      <c r="AC1954" s="115"/>
      <c r="AD1954" s="116">
        <v>64.18165953898108</v>
      </c>
      <c r="AE1954" s="116">
        <v>64.215492508534311</v>
      </c>
      <c r="AF1954" s="115">
        <v>64.285714285714292</v>
      </c>
      <c r="AG1954" s="115">
        <v>64.293594120126656</v>
      </c>
      <c r="AH1954" s="115">
        <v>64.298358197170316</v>
      </c>
      <c r="AI1954" s="119">
        <v>59.888808792667078</v>
      </c>
      <c r="AJ1954" s="117">
        <v>55.072463768115945</v>
      </c>
      <c r="AK1954" s="115"/>
      <c r="AL1954" s="118">
        <v>6.303341493055556</v>
      </c>
      <c r="AM1954" s="118">
        <v>6.6749372019077899</v>
      </c>
      <c r="AN1954" s="115">
        <v>6.8479390304283658</v>
      </c>
      <c r="AO1954" s="115">
        <v>7.0389388101982995</v>
      </c>
      <c r="AP1954" s="115">
        <v>7.1416338461538453</v>
      </c>
      <c r="AQ1954" s="119">
        <v>6.8674881787457238</v>
      </c>
      <c r="AR1954" s="115">
        <v>6.4936999999999996</v>
      </c>
      <c r="AS1954" s="115"/>
      <c r="AT1954" s="118">
        <v>253.83772832296097</v>
      </c>
      <c r="AU1954" s="118">
        <v>267.46101684879062</v>
      </c>
      <c r="AV1954" s="119">
        <v>397.22660382892474</v>
      </c>
      <c r="AW1954" s="119">
        <v>419.71744644298713</v>
      </c>
      <c r="AX1954" s="119">
        <v>440.62866039190391</v>
      </c>
      <c r="AY1954" s="119">
        <v>599.5193694637419</v>
      </c>
      <c r="AZ1954" s="119">
        <v>751.52666047657328</v>
      </c>
      <c r="BA1954" s="119"/>
    </row>
    <row r="1955" spans="1:53" x14ac:dyDescent="0.25">
      <c r="A1955" s="180" t="s">
        <v>3471</v>
      </c>
      <c r="B1955" s="181">
        <v>4</v>
      </c>
      <c r="C1955" s="182" t="s">
        <v>3472</v>
      </c>
      <c r="D1955" s="31"/>
      <c r="E1955" s="32"/>
      <c r="F1955" s="160">
        <v>13378</v>
      </c>
      <c r="G1955" s="109">
        <v>12332</v>
      </c>
      <c r="H1955" s="110">
        <v>12640</v>
      </c>
      <c r="I1955" s="110">
        <v>12604</v>
      </c>
      <c r="J1955" s="110">
        <v>12565</v>
      </c>
      <c r="K1955" s="110">
        <v>12429</v>
      </c>
      <c r="L1955" s="110">
        <v>14869</v>
      </c>
      <c r="M1955" s="111"/>
      <c r="N1955" s="112">
        <v>0.28176202977083031</v>
      </c>
      <c r="O1955" s="112">
        <v>0.32110066527768583</v>
      </c>
      <c r="P1955" s="113">
        <v>0.38435059266861404</v>
      </c>
      <c r="Q1955" s="113">
        <v>0.39579532042012178</v>
      </c>
      <c r="R1955" s="113">
        <v>0.40902941697374851</v>
      </c>
      <c r="S1955" s="207">
        <v>0.43513105821841735</v>
      </c>
      <c r="T1955" s="113">
        <v>0.44695110217598605</v>
      </c>
      <c r="U1955" s="111"/>
      <c r="V1955" s="114">
        <v>68.240100650000002</v>
      </c>
      <c r="W1955" s="114">
        <v>73.47</v>
      </c>
      <c r="X1955" s="115">
        <v>75.692155583074523</v>
      </c>
      <c r="Y1955" s="115">
        <v>76.896855367366882</v>
      </c>
      <c r="Z1955" s="115">
        <v>77.976974542747541</v>
      </c>
      <c r="AA1955" s="119">
        <v>81.488323550472614</v>
      </c>
      <c r="AB1955" s="115">
        <v>83.920586275759788</v>
      </c>
      <c r="AC1955" s="115"/>
      <c r="AD1955" s="116">
        <v>58.099163151330977</v>
      </c>
      <c r="AE1955" s="116">
        <v>58.155703059388877</v>
      </c>
      <c r="AF1955" s="115">
        <v>58.122743682310471</v>
      </c>
      <c r="AG1955" s="115">
        <v>58.286222431377688</v>
      </c>
      <c r="AH1955" s="115">
        <v>58.294183910419747</v>
      </c>
      <c r="AI1955" s="119">
        <v>55.986146015579379</v>
      </c>
      <c r="AJ1955" s="117">
        <v>53.490658800393312</v>
      </c>
      <c r="AK1955" s="115"/>
      <c r="AL1955" s="118">
        <v>5.5572460787923408</v>
      </c>
      <c r="AM1955" s="118">
        <v>6.0292133517196627</v>
      </c>
      <c r="AN1955" s="115">
        <v>6.4086394650754483</v>
      </c>
      <c r="AO1955" s="115">
        <v>6.3284083984652559</v>
      </c>
      <c r="AP1955" s="115">
        <v>6.4542076106438717</v>
      </c>
      <c r="AQ1955" s="119">
        <v>6.3706971721985752</v>
      </c>
      <c r="AR1955" s="115">
        <v>6.1073000000000004</v>
      </c>
      <c r="AS1955" s="115"/>
      <c r="AT1955" s="118">
        <v>230.14314199072359</v>
      </c>
      <c r="AU1955" s="118">
        <v>277.73756445452904</v>
      </c>
      <c r="AV1955" s="119">
        <v>416.41242056834398</v>
      </c>
      <c r="AW1955" s="119">
        <v>444.85243561859596</v>
      </c>
      <c r="AX1955" s="119">
        <v>472.07235055680127</v>
      </c>
      <c r="AY1955" s="119">
        <v>543.13884773261816</v>
      </c>
      <c r="AZ1955" s="119">
        <v>591.39573265883973</v>
      </c>
      <c r="BA1955" s="119"/>
    </row>
    <row r="1956" spans="1:53" x14ac:dyDescent="0.25">
      <c r="A1956" s="180" t="s">
        <v>3473</v>
      </c>
      <c r="B1956" s="181">
        <v>5</v>
      </c>
      <c r="C1956" s="182" t="s">
        <v>3474</v>
      </c>
      <c r="D1956" s="31"/>
      <c r="E1956" s="32"/>
      <c r="F1956" s="160">
        <v>10800</v>
      </c>
      <c r="G1956" s="109">
        <v>10867</v>
      </c>
      <c r="H1956" s="110">
        <v>11396</v>
      </c>
      <c r="I1956" s="110">
        <v>11459</v>
      </c>
      <c r="J1956" s="110">
        <v>11523</v>
      </c>
      <c r="K1956" s="110">
        <v>11696</v>
      </c>
      <c r="L1956" s="110">
        <v>12950</v>
      </c>
      <c r="M1956" s="111"/>
      <c r="N1956" s="112">
        <v>0.28721371533647166</v>
      </c>
      <c r="O1956" s="112">
        <v>0.33220244462282755</v>
      </c>
      <c r="P1956" s="113">
        <v>0.40658017087614245</v>
      </c>
      <c r="Q1956" s="113">
        <v>0.42115051343277493</v>
      </c>
      <c r="R1956" s="113">
        <v>0.43563869973308855</v>
      </c>
      <c r="S1956" s="207">
        <v>0.49043753497898868</v>
      </c>
      <c r="T1956" s="113">
        <v>0.52866739510547012</v>
      </c>
      <c r="U1956" s="111"/>
      <c r="V1956" s="114">
        <v>68.150824249999999</v>
      </c>
      <c r="W1956" s="114">
        <v>73.540000000000006</v>
      </c>
      <c r="X1956" s="115">
        <v>75.281593419784912</v>
      </c>
      <c r="Y1956" s="115">
        <v>76.439204416717658</v>
      </c>
      <c r="Z1956" s="115">
        <v>77.366887863155355</v>
      </c>
      <c r="AA1956" s="119">
        <v>80.382483282331577</v>
      </c>
      <c r="AB1956" s="115">
        <v>82.251302296814345</v>
      </c>
      <c r="AC1956" s="115"/>
      <c r="AD1956" s="116">
        <v>60.415642084538547</v>
      </c>
      <c r="AE1956" s="116">
        <v>60.465850604762181</v>
      </c>
      <c r="AF1956" s="115">
        <v>60.487804878048777</v>
      </c>
      <c r="AG1956" s="115">
        <v>60.581754304523493</v>
      </c>
      <c r="AH1956" s="115">
        <v>60.588824250252515</v>
      </c>
      <c r="AI1956" s="119">
        <v>63.894021808936145</v>
      </c>
      <c r="AJ1956" s="117">
        <v>67.480577136514981</v>
      </c>
      <c r="AK1956" s="115"/>
      <c r="AL1956" s="118">
        <v>6.0567757336108228</v>
      </c>
      <c r="AM1956" s="118">
        <v>6.6440714030064427</v>
      </c>
      <c r="AN1956" s="115">
        <v>6.9967261212757501</v>
      </c>
      <c r="AO1956" s="115">
        <v>7.0167355273468113</v>
      </c>
      <c r="AP1956" s="115">
        <v>7.1461589598901938</v>
      </c>
      <c r="AQ1956" s="119">
        <v>7.0653411615171535</v>
      </c>
      <c r="AR1956" s="115">
        <v>6.7892999999999999</v>
      </c>
      <c r="AS1956" s="115"/>
      <c r="AT1956" s="118">
        <v>225.81991252171699</v>
      </c>
      <c r="AU1956" s="118">
        <v>280.95785384000544</v>
      </c>
      <c r="AV1956" s="119">
        <v>455.18744303587658</v>
      </c>
      <c r="AW1956" s="119">
        <v>490.2602935493843</v>
      </c>
      <c r="AX1956" s="119">
        <v>523.8974189163539</v>
      </c>
      <c r="AY1956" s="119">
        <v>682.21362750591652</v>
      </c>
      <c r="AZ1956" s="119">
        <v>818.90846263658329</v>
      </c>
      <c r="BA1956" s="119"/>
    </row>
    <row r="1957" spans="1:53" x14ac:dyDescent="0.25">
      <c r="A1957" s="180" t="s">
        <v>3475</v>
      </c>
      <c r="B1957" s="181">
        <v>6</v>
      </c>
      <c r="C1957" s="182" t="s">
        <v>3476</v>
      </c>
      <c r="D1957" s="31"/>
      <c r="E1957" s="32"/>
      <c r="F1957" s="160">
        <v>4432</v>
      </c>
      <c r="G1957" s="109">
        <v>4402</v>
      </c>
      <c r="H1957" s="110">
        <v>4570</v>
      </c>
      <c r="I1957" s="110">
        <v>4566</v>
      </c>
      <c r="J1957" s="110">
        <v>4561</v>
      </c>
      <c r="K1957" s="110">
        <v>4555</v>
      </c>
      <c r="L1957" s="110">
        <v>4923</v>
      </c>
      <c r="M1957" s="111"/>
      <c r="N1957" s="112">
        <v>0.27316013171806713</v>
      </c>
      <c r="O1957" s="112">
        <v>0.31898387580645865</v>
      </c>
      <c r="P1957" s="113">
        <v>0.3811769428608115</v>
      </c>
      <c r="Q1957" s="113">
        <v>0.39212565131851418</v>
      </c>
      <c r="R1957" s="113">
        <v>0.40513270579371796</v>
      </c>
      <c r="S1957" s="207">
        <v>0.43936317458433644</v>
      </c>
      <c r="T1957" s="113">
        <v>0.4600704043952239</v>
      </c>
      <c r="U1957" s="111"/>
      <c r="V1957" s="114">
        <v>69.002669900000001</v>
      </c>
      <c r="W1957" s="114">
        <v>73.58</v>
      </c>
      <c r="X1957" s="115">
        <v>74.92368667999321</v>
      </c>
      <c r="Y1957" s="115">
        <v>75.893481756402309</v>
      </c>
      <c r="Z1957" s="115">
        <v>76.651708159823997</v>
      </c>
      <c r="AA1957" s="119">
        <v>79.504137201114418</v>
      </c>
      <c r="AB1957" s="115">
        <v>81.421927727611077</v>
      </c>
      <c r="AC1957" s="115"/>
      <c r="AD1957" s="116">
        <v>46.343677501866729</v>
      </c>
      <c r="AE1957" s="116">
        <v>46.401434511663652</v>
      </c>
      <c r="AF1957" s="115">
        <v>46.330175484043359</v>
      </c>
      <c r="AG1957" s="115">
        <v>46.534763498313673</v>
      </c>
      <c r="AH1957" s="115">
        <v>46.542896359487749</v>
      </c>
      <c r="AI1957" s="119">
        <v>52.037121144165212</v>
      </c>
      <c r="AJ1957" s="117">
        <v>58.035714285714292</v>
      </c>
      <c r="AK1957" s="115"/>
      <c r="AL1957" s="118">
        <v>5.2576927177534509</v>
      </c>
      <c r="AM1957" s="118">
        <v>5.6333085822465296</v>
      </c>
      <c r="AN1957" s="115">
        <v>5.9677122020361733</v>
      </c>
      <c r="AO1957" s="115">
        <v>5.8315690964312843</v>
      </c>
      <c r="AP1957" s="115">
        <v>5.9245277531411675</v>
      </c>
      <c r="AQ1957" s="119">
        <v>5.8940295451356519</v>
      </c>
      <c r="AR1957" s="115">
        <v>5.7038000000000002</v>
      </c>
      <c r="AS1957" s="115"/>
      <c r="AT1957" s="118">
        <v>238.93736977375602</v>
      </c>
      <c r="AU1957" s="118">
        <v>314.19551231812864</v>
      </c>
      <c r="AV1957" s="119">
        <v>479.94336165937779</v>
      </c>
      <c r="AW1957" s="119">
        <v>517.05893060677192</v>
      </c>
      <c r="AX1957" s="119">
        <v>552.85211383143303</v>
      </c>
      <c r="AY1957" s="119">
        <v>629.18504975322867</v>
      </c>
      <c r="AZ1957" s="119">
        <v>674.06623034155587</v>
      </c>
      <c r="BA1957" s="119"/>
    </row>
    <row r="1958" spans="1:53" x14ac:dyDescent="0.25">
      <c r="A1958" s="180" t="s">
        <v>3477</v>
      </c>
      <c r="B1958" s="181">
        <v>7</v>
      </c>
      <c r="C1958" s="182" t="s">
        <v>3478</v>
      </c>
      <c r="D1958" s="31"/>
      <c r="E1958" s="32"/>
      <c r="F1958" s="160">
        <v>5653</v>
      </c>
      <c r="G1958" s="109">
        <v>5015</v>
      </c>
      <c r="H1958" s="110">
        <v>5035</v>
      </c>
      <c r="I1958" s="110">
        <v>4981</v>
      </c>
      <c r="J1958" s="110">
        <v>4927</v>
      </c>
      <c r="K1958" s="110">
        <v>4761</v>
      </c>
      <c r="L1958" s="110">
        <v>5622</v>
      </c>
      <c r="M1958" s="111"/>
      <c r="N1958" s="112">
        <v>0.25508158031457911</v>
      </c>
      <c r="O1958" s="112">
        <v>0.27003702900829307</v>
      </c>
      <c r="P1958" s="113">
        <v>0.30964724149303768</v>
      </c>
      <c r="Q1958" s="113">
        <v>0.31472948128716777</v>
      </c>
      <c r="R1958" s="113">
        <v>0.32216565125915431</v>
      </c>
      <c r="S1958" s="207">
        <v>0.34408876795199111</v>
      </c>
      <c r="T1958" s="113">
        <v>0.35760842093566686</v>
      </c>
      <c r="U1958" s="111"/>
      <c r="V1958" s="114">
        <v>68.734840700000007</v>
      </c>
      <c r="W1958" s="114">
        <v>73.150000000000006</v>
      </c>
      <c r="X1958" s="115">
        <v>74.305802097801219</v>
      </c>
      <c r="Y1958" s="115">
        <v>75.212830788250585</v>
      </c>
      <c r="Z1958" s="115">
        <v>75.881351969460766</v>
      </c>
      <c r="AA1958" s="119">
        <v>78.325427320464996</v>
      </c>
      <c r="AB1958" s="115">
        <v>79.836450938881512</v>
      </c>
      <c r="AC1958" s="115"/>
      <c r="AD1958" s="116">
        <v>37.632211545005333</v>
      </c>
      <c r="AE1958" s="116">
        <v>37.681362784930428</v>
      </c>
      <c r="AF1958" s="115">
        <v>37.620721322089665</v>
      </c>
      <c r="AG1958" s="115">
        <v>37.794825809329488</v>
      </c>
      <c r="AH1958" s="115">
        <v>37.801746877650892</v>
      </c>
      <c r="AI1958" s="119">
        <v>44.796267627358247</v>
      </c>
      <c r="AJ1958" s="117">
        <v>52.421652421652418</v>
      </c>
      <c r="AK1958" s="115"/>
      <c r="AL1958" s="118">
        <v>4.8231659954233406</v>
      </c>
      <c r="AM1958" s="118">
        <v>5.1470219758064504</v>
      </c>
      <c r="AN1958" s="115">
        <v>5.5108973996570034</v>
      </c>
      <c r="AO1958" s="115">
        <v>5.3948825808745111</v>
      </c>
      <c r="AP1958" s="115">
        <v>5.5224712016574591</v>
      </c>
      <c r="AQ1958" s="119">
        <v>5.3764296098915167</v>
      </c>
      <c r="AR1958" s="115">
        <v>5.0907999999999998</v>
      </c>
      <c r="AS1958" s="115"/>
      <c r="AT1958" s="118">
        <v>233.29475464688812</v>
      </c>
      <c r="AU1958" s="118">
        <v>237.95204686767985</v>
      </c>
      <c r="AV1958" s="119">
        <v>319.02916146866983</v>
      </c>
      <c r="AW1958" s="119">
        <v>331.85979929727813</v>
      </c>
      <c r="AX1958" s="119">
        <v>343.75912399066573</v>
      </c>
      <c r="AY1958" s="119">
        <v>371.39050925093034</v>
      </c>
      <c r="AZ1958" s="119">
        <v>388.88334232867544</v>
      </c>
      <c r="BA1958" s="119"/>
    </row>
    <row r="1959" spans="1:53" x14ac:dyDescent="0.25">
      <c r="A1959" s="180"/>
      <c r="B1959" s="183"/>
      <c r="C1959" s="182"/>
      <c r="D1959" s="31"/>
      <c r="E1959" s="32"/>
      <c r="F1959" s="160"/>
      <c r="G1959" s="109"/>
      <c r="H1959" s="110"/>
      <c r="I1959" s="110"/>
      <c r="J1959" s="110"/>
      <c r="K1959" s="110"/>
      <c r="L1959" s="110" t="s">
        <v>15</v>
      </c>
      <c r="M1959" s="111"/>
      <c r="N1959" s="112"/>
      <c r="O1959" s="112"/>
      <c r="P1959" s="113"/>
      <c r="Q1959" s="113"/>
      <c r="R1959" s="113"/>
      <c r="S1959" s="207"/>
      <c r="T1959" s="113"/>
      <c r="U1959" s="111"/>
      <c r="V1959" s="114"/>
      <c r="W1959" s="114"/>
      <c r="X1959" s="115"/>
      <c r="Y1959" s="115"/>
      <c r="Z1959" s="115"/>
      <c r="AA1959" s="119"/>
      <c r="AB1959" s="115"/>
      <c r="AC1959" s="115"/>
      <c r="AD1959" s="116"/>
      <c r="AE1959" s="116"/>
      <c r="AF1959" s="115"/>
      <c r="AG1959" s="115"/>
      <c r="AH1959" s="115"/>
      <c r="AI1959" s="119"/>
      <c r="AJ1959" s="120"/>
      <c r="AK1959" s="115"/>
      <c r="AL1959" s="118"/>
      <c r="AM1959" s="118"/>
      <c r="AN1959" s="115"/>
      <c r="AO1959" s="115"/>
      <c r="AP1959" s="115"/>
      <c r="AQ1959" s="119"/>
      <c r="AR1959" s="115"/>
      <c r="AS1959" s="115"/>
      <c r="AT1959" s="118"/>
      <c r="AU1959" s="118"/>
      <c r="AV1959" s="119"/>
      <c r="AW1959" s="119"/>
      <c r="AX1959" s="119"/>
      <c r="AY1959" s="119"/>
      <c r="AZ1959" s="119"/>
      <c r="BA1959" s="119"/>
    </row>
    <row r="1960" spans="1:53" x14ac:dyDescent="0.25">
      <c r="A1960" s="177" t="s">
        <v>3479</v>
      </c>
      <c r="B1960" s="178"/>
      <c r="C1960" s="179" t="s">
        <v>3480</v>
      </c>
      <c r="D1960" s="31"/>
      <c r="E1960" s="32"/>
      <c r="F1960" s="159">
        <v>268871</v>
      </c>
      <c r="G1960" s="97">
        <v>287680</v>
      </c>
      <c r="H1960" s="98">
        <v>304153</v>
      </c>
      <c r="I1960" s="98">
        <v>306882</v>
      </c>
      <c r="J1960" s="98">
        <v>309605</v>
      </c>
      <c r="K1960" s="98">
        <v>317443</v>
      </c>
      <c r="L1960" s="98">
        <v>311454</v>
      </c>
      <c r="M1960" s="121"/>
      <c r="N1960" s="100">
        <v>0.33383260268470832</v>
      </c>
      <c r="O1960" s="100">
        <v>0.37164346844475715</v>
      </c>
      <c r="P1960" s="101">
        <v>0.43546827626239509</v>
      </c>
      <c r="Q1960" s="101">
        <v>0.44727709911854185</v>
      </c>
      <c r="R1960" s="101">
        <v>0.45908255556061239</v>
      </c>
      <c r="S1960" s="206">
        <v>0.49436377938463688</v>
      </c>
      <c r="T1960" s="101">
        <v>0.51698463248748638</v>
      </c>
      <c r="U1960" s="121"/>
      <c r="V1960" s="102">
        <v>72.530616627788234</v>
      </c>
      <c r="W1960" s="102">
        <v>74.62</v>
      </c>
      <c r="X1960" s="103">
        <v>75.047821893917202</v>
      </c>
      <c r="Y1960" s="103">
        <v>75.483032362272297</v>
      </c>
      <c r="Z1960" s="103">
        <v>75.812620136220445</v>
      </c>
      <c r="AA1960" s="107">
        <v>77.331617532029327</v>
      </c>
      <c r="AB1960" s="103">
        <v>78.47667732936543</v>
      </c>
      <c r="AC1960" s="103"/>
      <c r="AD1960" s="104">
        <v>64.227555093676571</v>
      </c>
      <c r="AE1960" s="104">
        <v>63.461407493363176</v>
      </c>
      <c r="AF1960" s="103">
        <v>64.314765694076044</v>
      </c>
      <c r="AG1960" s="103">
        <v>64.404827850688264</v>
      </c>
      <c r="AH1960" s="103">
        <v>64.462375027695344</v>
      </c>
      <c r="AI1960" s="107">
        <v>65.820374768158558</v>
      </c>
      <c r="AJ1960" s="105">
        <v>67.370103916866512</v>
      </c>
      <c r="AK1960" s="103"/>
      <c r="AL1960" s="106">
        <v>7.8792943923936551</v>
      </c>
      <c r="AM1960" s="106">
        <v>8.2710426485129691</v>
      </c>
      <c r="AN1960" s="103">
        <v>8.5080473654405004</v>
      </c>
      <c r="AO1960" s="103">
        <v>8.4668728466878207</v>
      </c>
      <c r="AP1960" s="103">
        <v>8.5328502896298382</v>
      </c>
      <c r="AQ1960" s="107">
        <v>8.3395606518407135</v>
      </c>
      <c r="AR1960" s="103">
        <v>7.9861651281022148</v>
      </c>
      <c r="AS1960" s="103"/>
      <c r="AT1960" s="106">
        <v>257.64420752706644</v>
      </c>
      <c r="AU1960" s="106">
        <v>319.50710658118805</v>
      </c>
      <c r="AV1960" s="107">
        <v>477.73445894410594</v>
      </c>
      <c r="AW1960" s="107">
        <v>511.73452241045703</v>
      </c>
      <c r="AX1960" s="107">
        <v>544.40182673127731</v>
      </c>
      <c r="AY1960" s="107">
        <v>655.20270679499424</v>
      </c>
      <c r="AZ1960" s="107">
        <v>740.40164681271472</v>
      </c>
      <c r="BA1960" s="107"/>
    </row>
    <row r="1961" spans="1:53" x14ac:dyDescent="0.25">
      <c r="A1961" s="180" t="s">
        <v>3481</v>
      </c>
      <c r="B1961" s="181">
        <v>1</v>
      </c>
      <c r="C1961" s="182" t="s">
        <v>3482</v>
      </c>
      <c r="D1961" s="31"/>
      <c r="E1961" s="32"/>
      <c r="F1961" s="160">
        <v>145358</v>
      </c>
      <c r="G1961" s="109">
        <v>156601</v>
      </c>
      <c r="H1961" s="110">
        <v>166888</v>
      </c>
      <c r="I1961" s="110">
        <v>168884</v>
      </c>
      <c r="J1961" s="110">
        <v>170883</v>
      </c>
      <c r="K1961" s="110">
        <v>176804</v>
      </c>
      <c r="L1961" s="110">
        <v>169335</v>
      </c>
      <c r="M1961" s="111"/>
      <c r="N1961" s="112">
        <v>0.35752128035240155</v>
      </c>
      <c r="O1961" s="112">
        <v>0.39533347940172342</v>
      </c>
      <c r="P1961" s="113">
        <v>0.46220031636755665</v>
      </c>
      <c r="Q1961" s="113">
        <v>0.47419465050367166</v>
      </c>
      <c r="R1961" s="113">
        <v>0.48609159724317202</v>
      </c>
      <c r="S1961" s="207">
        <v>0.51851213557250986</v>
      </c>
      <c r="T1961" s="113">
        <v>0.53824399046027172</v>
      </c>
      <c r="U1961" s="111"/>
      <c r="V1961" s="114">
        <v>72.953150600000001</v>
      </c>
      <c r="W1961" s="114">
        <v>74.66</v>
      </c>
      <c r="X1961" s="115">
        <v>75.052601514678983</v>
      </c>
      <c r="Y1961" s="115">
        <v>75.425421570109705</v>
      </c>
      <c r="Z1961" s="115">
        <v>75.732915122040353</v>
      </c>
      <c r="AA1961" s="119">
        <v>77.235789015029468</v>
      </c>
      <c r="AB1961" s="115">
        <v>78.468870631395021</v>
      </c>
      <c r="AC1961" s="115"/>
      <c r="AD1961" s="116">
        <v>69.708679092495558</v>
      </c>
      <c r="AE1961" s="116">
        <v>69.765944344014088</v>
      </c>
      <c r="AF1961" s="115">
        <v>70.026613439787084</v>
      </c>
      <c r="AG1961" s="115">
        <v>70.026613439787084</v>
      </c>
      <c r="AH1961" s="115">
        <v>70.026613439787084</v>
      </c>
      <c r="AI1961" s="119">
        <v>70.196158359677284</v>
      </c>
      <c r="AJ1961" s="117">
        <v>70.301493378416453</v>
      </c>
      <c r="AK1961" s="115"/>
      <c r="AL1961" s="118">
        <v>9.0042325425075038</v>
      </c>
      <c r="AM1961" s="118">
        <v>9.3475290369954145</v>
      </c>
      <c r="AN1961" s="115">
        <v>9.54921116512471</v>
      </c>
      <c r="AO1961" s="115">
        <v>9.4892699021069991</v>
      </c>
      <c r="AP1961" s="115">
        <v>9.5231047271384028</v>
      </c>
      <c r="AQ1961" s="119">
        <v>9.3147997608766815</v>
      </c>
      <c r="AR1961" s="115">
        <v>8.9482999999999997</v>
      </c>
      <c r="AS1961" s="115"/>
      <c r="AT1961" s="118">
        <v>272.00832588550441</v>
      </c>
      <c r="AU1961" s="118">
        <v>337.18456694045045</v>
      </c>
      <c r="AV1961" s="119">
        <v>506.97184995200155</v>
      </c>
      <c r="AW1961" s="119">
        <v>542.87711591933692</v>
      </c>
      <c r="AX1961" s="119">
        <v>577.56196565711059</v>
      </c>
      <c r="AY1961" s="119">
        <v>682.59812725152005</v>
      </c>
      <c r="AZ1961" s="119">
        <v>760.04546965503152</v>
      </c>
      <c r="BA1961" s="119"/>
    </row>
    <row r="1962" spans="1:53" x14ac:dyDescent="0.25">
      <c r="A1962" s="180" t="s">
        <v>3483</v>
      </c>
      <c r="B1962" s="181">
        <v>2</v>
      </c>
      <c r="C1962" s="182" t="s">
        <v>1404</v>
      </c>
      <c r="D1962" s="31"/>
      <c r="E1962" s="32"/>
      <c r="F1962" s="160">
        <v>33392</v>
      </c>
      <c r="G1962" s="109">
        <v>36072</v>
      </c>
      <c r="H1962" s="110">
        <v>37547</v>
      </c>
      <c r="I1962" s="110">
        <v>37664</v>
      </c>
      <c r="J1962" s="110">
        <v>37777</v>
      </c>
      <c r="K1962" s="110">
        <v>38071</v>
      </c>
      <c r="L1962" s="110">
        <v>37530</v>
      </c>
      <c r="M1962" s="111"/>
      <c r="N1962" s="112">
        <v>0.34827437805115863</v>
      </c>
      <c r="O1962" s="112">
        <v>0.36623797021881466</v>
      </c>
      <c r="P1962" s="113">
        <v>0.42446855489794616</v>
      </c>
      <c r="Q1962" s="113">
        <v>0.43315063460907638</v>
      </c>
      <c r="R1962" s="113">
        <v>0.44222353641125572</v>
      </c>
      <c r="S1962" s="207">
        <v>0.4845046851701803</v>
      </c>
      <c r="T1962" s="113">
        <v>0.51545808350344369</v>
      </c>
      <c r="U1962" s="111"/>
      <c r="V1962" s="114">
        <v>72.525367850000009</v>
      </c>
      <c r="W1962" s="114">
        <v>74.59</v>
      </c>
      <c r="X1962" s="115">
        <v>75.184182073218935</v>
      </c>
      <c r="Y1962" s="115">
        <v>75.650702550652369</v>
      </c>
      <c r="Z1962" s="115">
        <v>76.057053976696594</v>
      </c>
      <c r="AA1962" s="119">
        <v>78.029445505153831</v>
      </c>
      <c r="AB1962" s="115">
        <v>79.681527920429701</v>
      </c>
      <c r="AC1962" s="115"/>
      <c r="AD1962" s="116">
        <v>64.572370992326327</v>
      </c>
      <c r="AE1962" s="116">
        <v>64.633840777125101</v>
      </c>
      <c r="AF1962" s="115">
        <v>64.774381368267825</v>
      </c>
      <c r="AG1962" s="115">
        <v>64.775740507489104</v>
      </c>
      <c r="AH1962" s="115">
        <v>64.784396170722474</v>
      </c>
      <c r="AI1962" s="119">
        <v>66.290836245396179</v>
      </c>
      <c r="AJ1962" s="117">
        <v>67.881328603676238</v>
      </c>
      <c r="AK1962" s="115"/>
      <c r="AL1962" s="118">
        <v>8.5587516598166307</v>
      </c>
      <c r="AM1962" s="118">
        <v>8.9391728249547739</v>
      </c>
      <c r="AN1962" s="115">
        <v>9.2013859618860607</v>
      </c>
      <c r="AO1962" s="115">
        <v>9.1197947737381568</v>
      </c>
      <c r="AP1962" s="115">
        <v>9.1643347407303501</v>
      </c>
      <c r="AQ1962" s="119">
        <v>8.8727306554979926</v>
      </c>
      <c r="AR1962" s="115">
        <v>8.3935999999999993</v>
      </c>
      <c r="AS1962" s="115"/>
      <c r="AT1962" s="118">
        <v>272.13454428409074</v>
      </c>
      <c r="AU1962" s="118">
        <v>292.01259892245844</v>
      </c>
      <c r="AV1962" s="119">
        <v>422.90368137499024</v>
      </c>
      <c r="AW1962" s="119">
        <v>445.66537957884407</v>
      </c>
      <c r="AX1962" s="119">
        <v>467.19544535335928</v>
      </c>
      <c r="AY1962" s="119">
        <v>587.0378995352221</v>
      </c>
      <c r="AZ1962" s="119">
        <v>694.80454607528418</v>
      </c>
      <c r="BA1962" s="119"/>
    </row>
    <row r="1963" spans="1:53" x14ac:dyDescent="0.25">
      <c r="A1963" s="180" t="s">
        <v>3484</v>
      </c>
      <c r="B1963" s="181">
        <v>3</v>
      </c>
      <c r="C1963" s="182" t="s">
        <v>3485</v>
      </c>
      <c r="D1963" s="31"/>
      <c r="E1963" s="32"/>
      <c r="F1963" s="160">
        <v>14735</v>
      </c>
      <c r="G1963" s="109">
        <v>17862</v>
      </c>
      <c r="H1963" s="110">
        <v>18979</v>
      </c>
      <c r="I1963" s="110">
        <v>19183</v>
      </c>
      <c r="J1963" s="110">
        <v>19387</v>
      </c>
      <c r="K1963" s="110">
        <v>19987</v>
      </c>
      <c r="L1963" s="110">
        <v>20423</v>
      </c>
      <c r="M1963" s="111"/>
      <c r="N1963" s="112">
        <v>0.28303215415489008</v>
      </c>
      <c r="O1963" s="112">
        <v>0.32877728375320681</v>
      </c>
      <c r="P1963" s="113">
        <v>0.38553424908026646</v>
      </c>
      <c r="Q1963" s="113">
        <v>0.39573040842106338</v>
      </c>
      <c r="R1963" s="113">
        <v>0.40799969269124631</v>
      </c>
      <c r="S1963" s="207">
        <v>0.44782268676191239</v>
      </c>
      <c r="T1963" s="113">
        <v>0.47438651996032849</v>
      </c>
      <c r="U1963" s="111"/>
      <c r="V1963" s="114">
        <v>72.246379099999999</v>
      </c>
      <c r="W1963" s="114">
        <v>74.48</v>
      </c>
      <c r="X1963" s="115">
        <v>74.662913105879127</v>
      </c>
      <c r="Y1963" s="115">
        <v>75.079265438525312</v>
      </c>
      <c r="Z1963" s="115">
        <v>75.323425830863201</v>
      </c>
      <c r="AA1963" s="119">
        <v>76.54679647819421</v>
      </c>
      <c r="AB1963" s="115">
        <v>77.335096838847775</v>
      </c>
      <c r="AC1963" s="115"/>
      <c r="AD1963" s="116">
        <v>49.606138156733223</v>
      </c>
      <c r="AE1963" s="116">
        <v>49.665339706472921</v>
      </c>
      <c r="AF1963" s="115">
        <v>49.592298444764637</v>
      </c>
      <c r="AG1963" s="115">
        <v>49.802003336786491</v>
      </c>
      <c r="AH1963" s="115">
        <v>49.810339606046554</v>
      </c>
      <c r="AI1963" s="119">
        <v>56.405312388119683</v>
      </c>
      <c r="AJ1963" s="117">
        <v>63.601036269430054</v>
      </c>
      <c r="AK1963" s="115"/>
      <c r="AL1963" s="118">
        <v>5.5446412731006172</v>
      </c>
      <c r="AM1963" s="118">
        <v>6.0048349361465849</v>
      </c>
      <c r="AN1963" s="115">
        <v>6.400705434828029</v>
      </c>
      <c r="AO1963" s="115">
        <v>6.2978450171149154</v>
      </c>
      <c r="AP1963" s="115">
        <v>6.4367030535072791</v>
      </c>
      <c r="AQ1963" s="119">
        <v>6.2973762651274825</v>
      </c>
      <c r="AR1963" s="115">
        <v>5.9776999999999996</v>
      </c>
      <c r="AS1963" s="115"/>
      <c r="AT1963" s="118">
        <v>231.23583927300203</v>
      </c>
      <c r="AU1963" s="118">
        <v>312.00453775819267</v>
      </c>
      <c r="AV1963" s="119">
        <v>460.74515812384595</v>
      </c>
      <c r="AW1963" s="119">
        <v>495.81543365419253</v>
      </c>
      <c r="AX1963" s="119">
        <v>529.94536596320791</v>
      </c>
      <c r="AY1963" s="119">
        <v>644.66227683905163</v>
      </c>
      <c r="AZ1963" s="119">
        <v>732.4540690045942</v>
      </c>
      <c r="BA1963" s="119"/>
    </row>
    <row r="1964" spans="1:53" x14ac:dyDescent="0.25">
      <c r="A1964" s="180" t="s">
        <v>3486</v>
      </c>
      <c r="B1964" s="181">
        <v>4</v>
      </c>
      <c r="C1964" s="182" t="s">
        <v>3487</v>
      </c>
      <c r="D1964" s="31"/>
      <c r="E1964" s="32"/>
      <c r="F1964" s="160">
        <v>12811</v>
      </c>
      <c r="G1964" s="109">
        <v>13119</v>
      </c>
      <c r="H1964" s="110">
        <v>13449</v>
      </c>
      <c r="I1964" s="110">
        <v>13413</v>
      </c>
      <c r="J1964" s="110">
        <v>13374</v>
      </c>
      <c r="K1964" s="110">
        <v>13113</v>
      </c>
      <c r="L1964" s="110">
        <v>12119</v>
      </c>
      <c r="M1964" s="111"/>
      <c r="N1964" s="112">
        <v>0.23958827890345244</v>
      </c>
      <c r="O1964" s="112">
        <v>0.24924121384787518</v>
      </c>
      <c r="P1964" s="113">
        <v>0.27820275328089833</v>
      </c>
      <c r="Q1964" s="113">
        <v>0.29089688450171375</v>
      </c>
      <c r="R1964" s="113">
        <v>0.29760304311389002</v>
      </c>
      <c r="S1964" s="207">
        <v>0.33637185217399734</v>
      </c>
      <c r="T1964" s="113">
        <v>0.36388681887042729</v>
      </c>
      <c r="U1964" s="111"/>
      <c r="V1964" s="114">
        <v>71.059746950000005</v>
      </c>
      <c r="W1964" s="114">
        <v>74.41</v>
      </c>
      <c r="X1964" s="115">
        <v>74.363424554361131</v>
      </c>
      <c r="Y1964" s="115">
        <v>74.901556812941621</v>
      </c>
      <c r="Z1964" s="115">
        <v>75.076728453832402</v>
      </c>
      <c r="AA1964" s="119">
        <v>75.774590677298079</v>
      </c>
      <c r="AB1964" s="115">
        <v>75.681485169748427</v>
      </c>
      <c r="AC1964" s="115"/>
      <c r="AD1964" s="116">
        <v>34.881503793110049</v>
      </c>
      <c r="AE1964" s="116">
        <v>34.883126595428735</v>
      </c>
      <c r="AF1964" s="115">
        <v>34.881124426070315</v>
      </c>
      <c r="AG1964" s="115">
        <v>34.886872748310353</v>
      </c>
      <c r="AH1964" s="115">
        <v>34.887101257819708</v>
      </c>
      <c r="AI1964" s="119">
        <v>37.90039914451097</v>
      </c>
      <c r="AJ1964" s="117">
        <v>41.17647058823529</v>
      </c>
      <c r="AK1964" s="115"/>
      <c r="AL1964" s="118">
        <v>4.00777267224497</v>
      </c>
      <c r="AM1964" s="118">
        <v>4.39471954674221</v>
      </c>
      <c r="AN1964" s="115">
        <v>4.2455246173927952</v>
      </c>
      <c r="AO1964" s="115">
        <v>4.6884474252491692</v>
      </c>
      <c r="AP1964" s="115">
        <v>4.866067484662576</v>
      </c>
      <c r="AQ1964" s="119">
        <v>4.4243613200054455</v>
      </c>
      <c r="AR1964" s="115">
        <v>4.0094000000000003</v>
      </c>
      <c r="AS1964" s="115"/>
      <c r="AT1964" s="118">
        <v>224.6324802242672</v>
      </c>
      <c r="AU1964" s="118">
        <v>218.57103288778632</v>
      </c>
      <c r="AV1964" s="119">
        <v>298.21466287628806</v>
      </c>
      <c r="AW1964" s="119">
        <v>308.87488439917871</v>
      </c>
      <c r="AX1964" s="119">
        <v>318.6385152861659</v>
      </c>
      <c r="AY1964" s="119">
        <v>453.88147005611251</v>
      </c>
      <c r="AZ1964" s="119">
        <v>590.52070732951654</v>
      </c>
      <c r="BA1964" s="119"/>
    </row>
    <row r="1965" spans="1:53" x14ac:dyDescent="0.25">
      <c r="A1965" s="180" t="s">
        <v>3488</v>
      </c>
      <c r="B1965" s="181">
        <v>5</v>
      </c>
      <c r="C1965" s="182" t="s">
        <v>3489</v>
      </c>
      <c r="D1965" s="31"/>
      <c r="E1965" s="32"/>
      <c r="F1965" s="160">
        <v>24073</v>
      </c>
      <c r="G1965" s="109">
        <v>26031</v>
      </c>
      <c r="H1965" s="110">
        <v>27576</v>
      </c>
      <c r="I1965" s="110">
        <v>27840</v>
      </c>
      <c r="J1965" s="110">
        <v>28104</v>
      </c>
      <c r="K1965" s="110">
        <v>28876</v>
      </c>
      <c r="L1965" s="110">
        <v>29569</v>
      </c>
      <c r="M1965" s="111"/>
      <c r="N1965" s="112">
        <v>0.29976067763101238</v>
      </c>
      <c r="O1965" s="112">
        <v>0.34774824465903259</v>
      </c>
      <c r="P1965" s="113">
        <v>0.40548824434358499</v>
      </c>
      <c r="Q1965" s="113">
        <v>0.41702895946476853</v>
      </c>
      <c r="R1965" s="113">
        <v>0.42945979438441595</v>
      </c>
      <c r="S1965" s="207">
        <v>0.46651610674512567</v>
      </c>
      <c r="T1965" s="113">
        <v>0.48910524188243998</v>
      </c>
      <c r="U1965" s="111"/>
      <c r="V1965" s="114">
        <v>71.952510950000004</v>
      </c>
      <c r="W1965" s="114">
        <v>74.59</v>
      </c>
      <c r="X1965" s="115">
        <v>74.770152843320247</v>
      </c>
      <c r="Y1965" s="115">
        <v>75.249556195621253</v>
      </c>
      <c r="Z1965" s="115">
        <v>75.510807032131581</v>
      </c>
      <c r="AA1965" s="119">
        <v>76.613735856380117</v>
      </c>
      <c r="AB1965" s="115">
        <v>77.165352983946477</v>
      </c>
      <c r="AC1965" s="115"/>
      <c r="AD1965" s="116">
        <v>60.884750612482009</v>
      </c>
      <c r="AE1965" s="116">
        <v>60.94251376925741</v>
      </c>
      <c r="AF1965" s="115">
        <v>60.980036297640652</v>
      </c>
      <c r="AG1965" s="115">
        <v>61.075856945880467</v>
      </c>
      <c r="AH1965" s="115">
        <v>61.083990672620871</v>
      </c>
      <c r="AI1965" s="119">
        <v>61.701813255787272</v>
      </c>
      <c r="AJ1965" s="117">
        <v>62.362132352941181</v>
      </c>
      <c r="AK1965" s="115"/>
      <c r="AL1965" s="118">
        <v>6.0735564100307968</v>
      </c>
      <c r="AM1965" s="118">
        <v>6.5186466128786726</v>
      </c>
      <c r="AN1965" s="115">
        <v>6.8847936528382538</v>
      </c>
      <c r="AO1965" s="115">
        <v>6.8376997881355939</v>
      </c>
      <c r="AP1965" s="115">
        <v>6.9599780590987761</v>
      </c>
      <c r="AQ1965" s="119">
        <v>6.8476490810988651</v>
      </c>
      <c r="AR1965" s="115">
        <v>6.5659999999999998</v>
      </c>
      <c r="AS1965" s="115"/>
      <c r="AT1965" s="118">
        <v>233.21135154589959</v>
      </c>
      <c r="AU1965" s="118">
        <v>313.70462033751954</v>
      </c>
      <c r="AV1965" s="119">
        <v>458.98224446146537</v>
      </c>
      <c r="AW1965" s="119">
        <v>493.59343469038117</v>
      </c>
      <c r="AX1965" s="119">
        <v>527.27518681797426</v>
      </c>
      <c r="AY1965" s="119">
        <v>656.2314563786349</v>
      </c>
      <c r="AZ1965" s="119">
        <v>760.10291382645153</v>
      </c>
      <c r="BA1965" s="119"/>
    </row>
    <row r="1966" spans="1:53" x14ac:dyDescent="0.25">
      <c r="A1966" s="180" t="s">
        <v>3490</v>
      </c>
      <c r="B1966" s="181">
        <v>6</v>
      </c>
      <c r="C1966" s="182" t="s">
        <v>3491</v>
      </c>
      <c r="D1966" s="31"/>
      <c r="E1966" s="32"/>
      <c r="F1966" s="160">
        <v>6573</v>
      </c>
      <c r="G1966" s="109">
        <v>7446</v>
      </c>
      <c r="H1966" s="110">
        <v>8013</v>
      </c>
      <c r="I1966" s="110">
        <v>8137</v>
      </c>
      <c r="J1966" s="110">
        <v>8263</v>
      </c>
      <c r="K1966" s="110">
        <v>8639</v>
      </c>
      <c r="L1966" s="110">
        <v>9036</v>
      </c>
      <c r="M1966" s="111"/>
      <c r="N1966" s="112">
        <v>0.27027847557292034</v>
      </c>
      <c r="O1966" s="112">
        <v>0.32699974695442141</v>
      </c>
      <c r="P1966" s="113">
        <v>0.39482238252938723</v>
      </c>
      <c r="Q1966" s="113">
        <v>0.40766946743482246</v>
      </c>
      <c r="R1966" s="113">
        <v>0.42202494709924543</v>
      </c>
      <c r="S1966" s="207">
        <v>0.46517898967024712</v>
      </c>
      <c r="T1966" s="113">
        <v>0.49434977529717988</v>
      </c>
      <c r="U1966" s="111"/>
      <c r="V1966" s="114">
        <v>71.215980650000006</v>
      </c>
      <c r="W1966" s="114">
        <v>74.73</v>
      </c>
      <c r="X1966" s="115">
        <v>75.741828806041994</v>
      </c>
      <c r="Y1966" s="115">
        <v>76.477951315709348</v>
      </c>
      <c r="Z1966" s="115">
        <v>77.041482553992751</v>
      </c>
      <c r="AA1966" s="119">
        <v>79.373462050799844</v>
      </c>
      <c r="AB1966" s="115">
        <v>80.993738165973213</v>
      </c>
      <c r="AC1966" s="115"/>
      <c r="AD1966" s="116">
        <v>51.617087993541723</v>
      </c>
      <c r="AE1966" s="116">
        <v>51.676824330409154</v>
      </c>
      <c r="AF1966" s="115">
        <v>51.603123262889575</v>
      </c>
      <c r="AG1966" s="115">
        <v>51.814722488376894</v>
      </c>
      <c r="AH1966" s="115">
        <v>51.823134061907098</v>
      </c>
      <c r="AI1966" s="119">
        <v>57.609106919612486</v>
      </c>
      <c r="AJ1966" s="117">
        <v>63.925729442970827</v>
      </c>
      <c r="AK1966" s="115"/>
      <c r="AL1966" s="118">
        <v>5.5480649605055303</v>
      </c>
      <c r="AM1966" s="118">
        <v>5.9461639069264063</v>
      </c>
      <c r="AN1966" s="115">
        <v>6.3336636052996322</v>
      </c>
      <c r="AO1966" s="115">
        <v>6.2439838294832111</v>
      </c>
      <c r="AP1966" s="115">
        <v>6.3572761010662955</v>
      </c>
      <c r="AQ1966" s="119">
        <v>6.4092383285512255</v>
      </c>
      <c r="AR1966" s="115">
        <v>6.3056999999999999</v>
      </c>
      <c r="AS1966" s="115"/>
      <c r="AT1966" s="118">
        <v>206.18048443592832</v>
      </c>
      <c r="AU1966" s="118">
        <v>302.71024696035454</v>
      </c>
      <c r="AV1966" s="119">
        <v>476.96602448340764</v>
      </c>
      <c r="AW1966" s="119">
        <v>518.39574820752546</v>
      </c>
      <c r="AX1966" s="119">
        <v>558.79645020821863</v>
      </c>
      <c r="AY1966" s="119">
        <v>668.17750861401146</v>
      </c>
      <c r="AZ1966" s="119">
        <v>743.52784908939645</v>
      </c>
      <c r="BA1966" s="119"/>
    </row>
    <row r="1967" spans="1:53" x14ac:dyDescent="0.25">
      <c r="A1967" s="180" t="s">
        <v>3492</v>
      </c>
      <c r="B1967" s="181">
        <v>7</v>
      </c>
      <c r="C1967" s="182" t="s">
        <v>3493</v>
      </c>
      <c r="D1967" s="31"/>
      <c r="E1967" s="32"/>
      <c r="F1967" s="160">
        <v>26152</v>
      </c>
      <c r="G1967" s="109">
        <v>24452</v>
      </c>
      <c r="H1967" s="110">
        <v>25276</v>
      </c>
      <c r="I1967" s="110">
        <v>25287</v>
      </c>
      <c r="J1967" s="110">
        <v>25295</v>
      </c>
      <c r="K1967" s="110">
        <v>25290</v>
      </c>
      <c r="L1967" s="110">
        <v>26395</v>
      </c>
      <c r="M1967" s="111"/>
      <c r="N1967" s="112">
        <v>0.29955857303768324</v>
      </c>
      <c r="O1967" s="112">
        <v>0.3518585977321409</v>
      </c>
      <c r="P1967" s="113">
        <v>0.41819760293211017</v>
      </c>
      <c r="Q1967" s="113">
        <v>0.43132933137337381</v>
      </c>
      <c r="R1967" s="113">
        <v>0.4455207933542838</v>
      </c>
      <c r="S1967" s="207">
        <v>0.47831056398764399</v>
      </c>
      <c r="T1967" s="113">
        <v>0.49723572171813885</v>
      </c>
      <c r="U1967" s="111"/>
      <c r="V1967" s="114">
        <v>72.090145399999997</v>
      </c>
      <c r="W1967" s="114">
        <v>74.69</v>
      </c>
      <c r="X1967" s="115">
        <v>75.66077859997867</v>
      </c>
      <c r="Y1967" s="115">
        <v>76.248141879276034</v>
      </c>
      <c r="Z1967" s="115">
        <v>76.759623005688695</v>
      </c>
      <c r="AA1967" s="119">
        <v>78.535739291203754</v>
      </c>
      <c r="AB1967" s="115">
        <v>79.79432467657054</v>
      </c>
      <c r="AC1967" s="115"/>
      <c r="AD1967" s="116">
        <v>60.037190368126282</v>
      </c>
      <c r="AE1967" s="116">
        <v>60.092285736241415</v>
      </c>
      <c r="AF1967" s="115">
        <v>60.10733452593918</v>
      </c>
      <c r="AG1967" s="115">
        <v>60.219470464566669</v>
      </c>
      <c r="AH1967" s="115">
        <v>60.227228535522748</v>
      </c>
      <c r="AI1967" s="119">
        <v>64.167479492974394</v>
      </c>
      <c r="AJ1967" s="117">
        <v>68.446866485013629</v>
      </c>
      <c r="AK1967" s="115"/>
      <c r="AL1967" s="118">
        <v>6.3178896834917406</v>
      </c>
      <c r="AM1967" s="118">
        <v>6.7677742105263166</v>
      </c>
      <c r="AN1967" s="115">
        <v>7.0878779926984086</v>
      </c>
      <c r="AO1967" s="115">
        <v>7.040853223536037</v>
      </c>
      <c r="AP1967" s="115">
        <v>7.1610847103772937</v>
      </c>
      <c r="AQ1967" s="119">
        <v>7.0147391469622349</v>
      </c>
      <c r="AR1967" s="115">
        <v>6.7043999999999997</v>
      </c>
      <c r="AS1967" s="115"/>
      <c r="AT1967" s="118">
        <v>228.17440495411788</v>
      </c>
      <c r="AU1967" s="118">
        <v>317.78577936946004</v>
      </c>
      <c r="AV1967" s="119">
        <v>486.31592244403822</v>
      </c>
      <c r="AW1967" s="119">
        <v>526.23775102752859</v>
      </c>
      <c r="AX1967" s="119">
        <v>564.91035027487601</v>
      </c>
      <c r="AY1967" s="119">
        <v>657.7656865826284</v>
      </c>
      <c r="AZ1967" s="119">
        <v>717.48640284468854</v>
      </c>
      <c r="BA1967" s="119"/>
    </row>
    <row r="1968" spans="1:53" x14ac:dyDescent="0.25">
      <c r="A1968" s="180" t="s">
        <v>3494</v>
      </c>
      <c r="B1968" s="181">
        <v>8</v>
      </c>
      <c r="C1968" s="182" t="s">
        <v>3454</v>
      </c>
      <c r="D1968" s="31"/>
      <c r="E1968" s="32"/>
      <c r="F1968" s="160">
        <v>5777</v>
      </c>
      <c r="G1968" s="109">
        <v>6097</v>
      </c>
      <c r="H1968" s="110">
        <v>6425</v>
      </c>
      <c r="I1968" s="110">
        <v>6474</v>
      </c>
      <c r="J1968" s="110">
        <v>6522</v>
      </c>
      <c r="K1968" s="110">
        <v>6663</v>
      </c>
      <c r="L1968" s="110">
        <v>7047</v>
      </c>
      <c r="M1968" s="111"/>
      <c r="N1968" s="112">
        <v>0.33112926837205064</v>
      </c>
      <c r="O1968" s="112">
        <v>0.37888779072347734</v>
      </c>
      <c r="P1968" s="113">
        <v>0.45982556811351555</v>
      </c>
      <c r="Q1968" s="113">
        <v>0.47415464767283771</v>
      </c>
      <c r="R1968" s="113">
        <v>0.48884434155430745</v>
      </c>
      <c r="S1968" s="207">
        <v>0.51840572652711125</v>
      </c>
      <c r="T1968" s="113">
        <v>0.53101541925902496</v>
      </c>
      <c r="U1968" s="111"/>
      <c r="V1968" s="114">
        <v>71.814876499999997</v>
      </c>
      <c r="W1968" s="114">
        <v>74.84</v>
      </c>
      <c r="X1968" s="115">
        <v>75.819672985211383</v>
      </c>
      <c r="Y1968" s="115">
        <v>76.490119449177215</v>
      </c>
      <c r="Z1968" s="115">
        <v>77.056520204982604</v>
      </c>
      <c r="AA1968" s="119">
        <v>79.196083755852669</v>
      </c>
      <c r="AB1968" s="115">
        <v>80.757839656984672</v>
      </c>
      <c r="AC1968" s="115"/>
      <c r="AD1968" s="116">
        <v>73.939495183160943</v>
      </c>
      <c r="AE1968" s="116">
        <v>73.996022797261887</v>
      </c>
      <c r="AF1968" s="115">
        <v>74.358974358974365</v>
      </c>
      <c r="AG1968" s="115">
        <v>74.358974358974365</v>
      </c>
      <c r="AH1968" s="115">
        <v>74.358974358974365</v>
      </c>
      <c r="AI1968" s="119">
        <v>68.947677268730786</v>
      </c>
      <c r="AJ1968" s="117">
        <v>62.962962962962962</v>
      </c>
      <c r="AK1968" s="115"/>
      <c r="AL1968" s="118">
        <v>7.4324429511603745</v>
      </c>
      <c r="AM1968" s="118">
        <v>7.9773653177458028</v>
      </c>
      <c r="AN1968" s="115">
        <v>8.245934710279462</v>
      </c>
      <c r="AO1968" s="115">
        <v>8.1943446220536451</v>
      </c>
      <c r="AP1968" s="115">
        <v>8.2810871375856632</v>
      </c>
      <c r="AQ1968" s="119">
        <v>8.2467140466136044</v>
      </c>
      <c r="AR1968" s="115">
        <v>8.0222999999999995</v>
      </c>
      <c r="AS1968" s="115"/>
      <c r="AT1968" s="118">
        <v>246.80418228279376</v>
      </c>
      <c r="AU1968" s="118">
        <v>319.48561646666769</v>
      </c>
      <c r="AV1968" s="119">
        <v>522.02379641153311</v>
      </c>
      <c r="AW1968" s="119">
        <v>564.15605214311211</v>
      </c>
      <c r="AX1968" s="119">
        <v>604.715931718413</v>
      </c>
      <c r="AY1968" s="119">
        <v>714.55527545124642</v>
      </c>
      <c r="AZ1968" s="119">
        <v>791.15312592141174</v>
      </c>
      <c r="BA1968" s="119"/>
    </row>
    <row r="1969" spans="1:53" x14ac:dyDescent="0.25">
      <c r="A1969" s="180"/>
      <c r="B1969" s="183"/>
      <c r="C1969" s="182"/>
      <c r="D1969" s="31"/>
      <c r="E1969" s="32"/>
      <c r="F1969" s="160"/>
      <c r="G1969" s="109"/>
      <c r="H1969" s="110"/>
      <c r="I1969" s="110"/>
      <c r="J1969" s="110"/>
      <c r="K1969" s="110"/>
      <c r="L1969" s="110" t="s">
        <v>15</v>
      </c>
      <c r="M1969" s="111"/>
      <c r="N1969" s="112"/>
      <c r="O1969" s="112"/>
      <c r="P1969" s="113"/>
      <c r="Q1969" s="113"/>
      <c r="R1969" s="113"/>
      <c r="S1969" s="207"/>
      <c r="T1969" s="113"/>
      <c r="U1969" s="111"/>
      <c r="V1969" s="114"/>
      <c r="W1969" s="114"/>
      <c r="X1969" s="115"/>
      <c r="Y1969" s="115"/>
      <c r="Z1969" s="115"/>
      <c r="AA1969" s="119"/>
      <c r="AB1969" s="115"/>
      <c r="AC1969" s="115"/>
      <c r="AD1969" s="116"/>
      <c r="AE1969" s="116"/>
      <c r="AF1969" s="115"/>
      <c r="AG1969" s="115"/>
      <c r="AH1969" s="115"/>
      <c r="AI1969" s="119"/>
      <c r="AJ1969" s="120"/>
      <c r="AK1969" s="115"/>
      <c r="AL1969" s="118"/>
      <c r="AM1969" s="118"/>
      <c r="AN1969" s="115"/>
      <c r="AO1969" s="115"/>
      <c r="AP1969" s="115"/>
      <c r="AQ1969" s="119"/>
      <c r="AR1969" s="115"/>
      <c r="AS1969" s="115"/>
      <c r="AT1969" s="118"/>
      <c r="AU1969" s="118"/>
      <c r="AV1969" s="119"/>
      <c r="AW1969" s="119"/>
      <c r="AX1969" s="119"/>
      <c r="AY1969" s="119"/>
      <c r="AZ1969" s="119"/>
      <c r="BA1969" s="119"/>
    </row>
    <row r="1970" spans="1:53" x14ac:dyDescent="0.25">
      <c r="A1970" s="177" t="s">
        <v>3495</v>
      </c>
      <c r="B1970" s="178"/>
      <c r="C1970" s="179" t="s">
        <v>3496</v>
      </c>
      <c r="D1970" s="31"/>
      <c r="E1970" s="32"/>
      <c r="F1970" s="159">
        <v>150067</v>
      </c>
      <c r="G1970" s="97">
        <v>129396</v>
      </c>
      <c r="H1970" s="98">
        <v>133339</v>
      </c>
      <c r="I1970" s="98">
        <v>133250</v>
      </c>
      <c r="J1970" s="98">
        <v>133148</v>
      </c>
      <c r="K1970" s="98">
        <v>132695</v>
      </c>
      <c r="L1970" s="98">
        <v>144150</v>
      </c>
      <c r="M1970" s="121"/>
      <c r="N1970" s="100">
        <v>0.37545614660406978</v>
      </c>
      <c r="O1970" s="100">
        <v>0.41744187917843295</v>
      </c>
      <c r="P1970" s="101">
        <v>0.48828290594959151</v>
      </c>
      <c r="Q1970" s="101">
        <v>0.50062212050505805</v>
      </c>
      <c r="R1970" s="101">
        <v>0.51247431535359511</v>
      </c>
      <c r="S1970" s="206">
        <v>0.53470047755369488</v>
      </c>
      <c r="T1970" s="101">
        <v>0.54439693249596977</v>
      </c>
      <c r="U1970" s="121"/>
      <c r="V1970" s="102">
        <v>72.81058290613359</v>
      </c>
      <c r="W1970" s="102">
        <v>73.36</v>
      </c>
      <c r="X1970" s="103">
        <v>72.881836353416119</v>
      </c>
      <c r="Y1970" s="103">
        <v>72.93785790113256</v>
      </c>
      <c r="Z1970" s="103">
        <v>72.895290538581719</v>
      </c>
      <c r="AA1970" s="107">
        <v>73.632585867333432</v>
      </c>
      <c r="AB1970" s="103">
        <v>74.362370687794026</v>
      </c>
      <c r="AC1970" s="103"/>
      <c r="AD1970" s="104">
        <v>67.039612964094601</v>
      </c>
      <c r="AE1970" s="104">
        <v>65.520801982291133</v>
      </c>
      <c r="AF1970" s="103">
        <v>66.612111292962368</v>
      </c>
      <c r="AG1970" s="103">
        <v>66.612111292962368</v>
      </c>
      <c r="AH1970" s="103">
        <v>66.612111292962368</v>
      </c>
      <c r="AI1970" s="107">
        <v>66.452944461416834</v>
      </c>
      <c r="AJ1970" s="105">
        <v>66.484607745779542</v>
      </c>
      <c r="AK1970" s="103"/>
      <c r="AL1970" s="106">
        <v>9.4870089039535532</v>
      </c>
      <c r="AM1970" s="106">
        <v>9.8028317996078371</v>
      </c>
      <c r="AN1970" s="103">
        <v>9.9909026562890215</v>
      </c>
      <c r="AO1970" s="103">
        <v>9.8880042766652245</v>
      </c>
      <c r="AP1970" s="103">
        <v>9.908164478416122</v>
      </c>
      <c r="AQ1970" s="107">
        <v>9.6383474745226678</v>
      </c>
      <c r="AR1970" s="103">
        <v>9.2041990086860306</v>
      </c>
      <c r="AS1970" s="103"/>
      <c r="AT1970" s="106">
        <v>311.01686465748475</v>
      </c>
      <c r="AU1970" s="106">
        <v>401.10246879084133</v>
      </c>
      <c r="AV1970" s="107">
        <v>615.11437603216018</v>
      </c>
      <c r="AW1970" s="107">
        <v>663.44394065927224</v>
      </c>
      <c r="AX1970" s="107">
        <v>708.90390253427233</v>
      </c>
      <c r="AY1970" s="107">
        <v>802.62185223757081</v>
      </c>
      <c r="AZ1970" s="107">
        <v>856.03892725884327</v>
      </c>
      <c r="BA1970" s="107"/>
    </row>
    <row r="1971" spans="1:53" x14ac:dyDescent="0.25">
      <c r="A1971" s="180" t="s">
        <v>3497</v>
      </c>
      <c r="B1971" s="181">
        <v>1</v>
      </c>
      <c r="C1971" s="182" t="s">
        <v>3498</v>
      </c>
      <c r="D1971" s="31"/>
      <c r="E1971" s="32"/>
      <c r="F1971" s="160">
        <v>104247</v>
      </c>
      <c r="G1971" s="109">
        <v>88108</v>
      </c>
      <c r="H1971" s="110">
        <v>90655</v>
      </c>
      <c r="I1971" s="110">
        <v>90537</v>
      </c>
      <c r="J1971" s="110">
        <v>90405</v>
      </c>
      <c r="K1971" s="110">
        <v>89877</v>
      </c>
      <c r="L1971" s="110">
        <v>98309</v>
      </c>
      <c r="M1971" s="111"/>
      <c r="N1971" s="112">
        <v>0.3784684356323082</v>
      </c>
      <c r="O1971" s="112">
        <v>0.42382183726899286</v>
      </c>
      <c r="P1971" s="113">
        <v>0.49315298460731621</v>
      </c>
      <c r="Q1971" s="113">
        <v>0.50506500396595766</v>
      </c>
      <c r="R1971" s="113">
        <v>0.51702602547563059</v>
      </c>
      <c r="S1971" s="207">
        <v>0.53962256285624166</v>
      </c>
      <c r="T1971" s="113">
        <v>0.54930703080979215</v>
      </c>
      <c r="U1971" s="111"/>
      <c r="V1971" s="114">
        <v>73.087065199999998</v>
      </c>
      <c r="W1971" s="114">
        <v>73.36</v>
      </c>
      <c r="X1971" s="115">
        <v>72.765231607483102</v>
      </c>
      <c r="Y1971" s="115">
        <v>72.760491685489214</v>
      </c>
      <c r="Z1971" s="115">
        <v>72.667295489538191</v>
      </c>
      <c r="AA1971" s="119">
        <v>73.254163822695816</v>
      </c>
      <c r="AB1971" s="115">
        <v>73.897328866066573</v>
      </c>
      <c r="AC1971" s="115"/>
      <c r="AD1971" s="116">
        <v>66.650195085180769</v>
      </c>
      <c r="AE1971" s="116">
        <v>66.711326786163141</v>
      </c>
      <c r="AF1971" s="115">
        <v>66.907340553549943</v>
      </c>
      <c r="AG1971" s="115">
        <v>66.907340553549943</v>
      </c>
      <c r="AH1971" s="115">
        <v>66.907340553549943</v>
      </c>
      <c r="AI1971" s="119">
        <v>66.324830035577293</v>
      </c>
      <c r="AJ1971" s="117">
        <v>65.626797009775728</v>
      </c>
      <c r="AK1971" s="115"/>
      <c r="AL1971" s="118">
        <v>9.5062718549127645</v>
      </c>
      <c r="AM1971" s="118">
        <v>9.8338206023696166</v>
      </c>
      <c r="AN1971" s="115">
        <v>10.029434973462742</v>
      </c>
      <c r="AO1971" s="115">
        <v>9.908884867079637</v>
      </c>
      <c r="AP1971" s="115">
        <v>9.9310343699439354</v>
      </c>
      <c r="AQ1971" s="119">
        <v>9.7334057905568052</v>
      </c>
      <c r="AR1971" s="115">
        <v>9.3714999999999993</v>
      </c>
      <c r="AS1971" s="115"/>
      <c r="AT1971" s="118">
        <v>312.23636355204877</v>
      </c>
      <c r="AU1971" s="118">
        <v>413.97903846830036</v>
      </c>
      <c r="AV1971" s="119">
        <v>631.38067604531886</v>
      </c>
      <c r="AW1971" s="119">
        <v>680.45792536948079</v>
      </c>
      <c r="AX1971" s="119">
        <v>727.81816500683237</v>
      </c>
      <c r="AY1971" s="119">
        <v>826.18846202266286</v>
      </c>
      <c r="AZ1971" s="119">
        <v>882.50275080844585</v>
      </c>
      <c r="BA1971" s="119"/>
    </row>
    <row r="1972" spans="1:53" x14ac:dyDescent="0.25">
      <c r="A1972" s="180" t="s">
        <v>3499</v>
      </c>
      <c r="B1972" s="181">
        <v>2</v>
      </c>
      <c r="C1972" s="182" t="s">
        <v>3500</v>
      </c>
      <c r="D1972" s="31"/>
      <c r="E1972" s="32"/>
      <c r="F1972" s="160">
        <v>8392</v>
      </c>
      <c r="G1972" s="109">
        <v>7137</v>
      </c>
      <c r="H1972" s="110">
        <v>7265</v>
      </c>
      <c r="I1972" s="110">
        <v>7225</v>
      </c>
      <c r="J1972" s="110">
        <v>7185</v>
      </c>
      <c r="K1972" s="110">
        <v>7056</v>
      </c>
      <c r="L1972" s="110">
        <v>8316</v>
      </c>
      <c r="M1972" s="111"/>
      <c r="N1972" s="112">
        <v>0.38598559835732327</v>
      </c>
      <c r="O1972" s="112">
        <v>0.40081412737892613</v>
      </c>
      <c r="P1972" s="113">
        <v>0.47734243738337118</v>
      </c>
      <c r="Q1972" s="113">
        <v>0.48973893742505076</v>
      </c>
      <c r="R1972" s="113">
        <v>0.49935986482762179</v>
      </c>
      <c r="S1972" s="207">
        <v>0.53267309067713531</v>
      </c>
      <c r="T1972" s="113">
        <v>0.55086012105217308</v>
      </c>
      <c r="U1972" s="111"/>
      <c r="V1972" s="114">
        <v>71.803716949999995</v>
      </c>
      <c r="W1972" s="114">
        <v>73.400000000000006</v>
      </c>
      <c r="X1972" s="115">
        <v>73.113026598890869</v>
      </c>
      <c r="Y1972" s="115">
        <v>73.352879830741387</v>
      </c>
      <c r="Z1972" s="115">
        <v>73.399734700648395</v>
      </c>
      <c r="AA1972" s="119">
        <v>74.597741862617454</v>
      </c>
      <c r="AB1972" s="115">
        <v>75.534548165299199</v>
      </c>
      <c r="AC1972" s="115"/>
      <c r="AD1972" s="116">
        <v>74.526848710064442</v>
      </c>
      <c r="AE1972" s="116">
        <v>74.588318494863202</v>
      </c>
      <c r="AF1972" s="115">
        <v>75</v>
      </c>
      <c r="AG1972" s="115">
        <v>75</v>
      </c>
      <c r="AH1972" s="115">
        <v>75</v>
      </c>
      <c r="AI1972" s="119">
        <v>70.435571911857551</v>
      </c>
      <c r="AJ1972" s="117">
        <v>65.358361774744026</v>
      </c>
      <c r="AK1972" s="115"/>
      <c r="AL1972" s="118">
        <v>9.751889064475348</v>
      </c>
      <c r="AM1972" s="118">
        <v>10.151224522640479</v>
      </c>
      <c r="AN1972" s="115">
        <v>10.128391104709339</v>
      </c>
      <c r="AO1972" s="115">
        <v>10.23908070299599</v>
      </c>
      <c r="AP1972" s="115">
        <v>10.240164071444928</v>
      </c>
      <c r="AQ1972" s="119">
        <v>9.6463852604477864</v>
      </c>
      <c r="AR1972" s="115">
        <v>8.8978000000000002</v>
      </c>
      <c r="AS1972" s="115"/>
      <c r="AT1972" s="118">
        <v>316.28966072568551</v>
      </c>
      <c r="AU1972" s="118">
        <v>332.0883064315675</v>
      </c>
      <c r="AV1972" s="119">
        <v>539.11383938524466</v>
      </c>
      <c r="AW1972" s="119">
        <v>573.15292256558905</v>
      </c>
      <c r="AX1972" s="119">
        <v>604.90726087818143</v>
      </c>
      <c r="AY1972" s="119">
        <v>757.44015816053434</v>
      </c>
      <c r="AZ1972" s="119">
        <v>890.92458511490099</v>
      </c>
      <c r="BA1972" s="119"/>
    </row>
    <row r="1973" spans="1:53" x14ac:dyDescent="0.25">
      <c r="A1973" s="180" t="s">
        <v>3501</v>
      </c>
      <c r="B1973" s="181">
        <v>3</v>
      </c>
      <c r="C1973" s="182" t="s">
        <v>3502</v>
      </c>
      <c r="D1973" s="31"/>
      <c r="E1973" s="32"/>
      <c r="F1973" s="160">
        <v>15906</v>
      </c>
      <c r="G1973" s="109">
        <v>12486</v>
      </c>
      <c r="H1973" s="110">
        <v>12515</v>
      </c>
      <c r="I1973" s="110">
        <v>12377</v>
      </c>
      <c r="J1973" s="110">
        <v>12240</v>
      </c>
      <c r="K1973" s="110">
        <v>11817</v>
      </c>
      <c r="L1973" s="110">
        <v>12486</v>
      </c>
      <c r="M1973" s="111"/>
      <c r="N1973" s="112">
        <v>0.39884352294225217</v>
      </c>
      <c r="O1973" s="112">
        <v>0.42955468519849155</v>
      </c>
      <c r="P1973" s="113">
        <v>0.50224077160290392</v>
      </c>
      <c r="Q1973" s="113">
        <v>0.51427490658881114</v>
      </c>
      <c r="R1973" s="113">
        <v>0.52564000736623706</v>
      </c>
      <c r="S1973" s="207">
        <v>0.5442105682244287</v>
      </c>
      <c r="T1973" s="113">
        <v>0.55005643441926622</v>
      </c>
      <c r="U1973" s="111"/>
      <c r="V1973" s="114">
        <v>72.410052500000006</v>
      </c>
      <c r="W1973" s="114">
        <v>73.400000000000006</v>
      </c>
      <c r="X1973" s="115">
        <v>73.368567934545624</v>
      </c>
      <c r="Y1973" s="115">
        <v>73.566997687313304</v>
      </c>
      <c r="Z1973" s="115">
        <v>73.705961976737399</v>
      </c>
      <c r="AA1973" s="119">
        <v>74.969319377203647</v>
      </c>
      <c r="AB1973" s="115">
        <v>76.147667783274656</v>
      </c>
      <c r="AC1973" s="115"/>
      <c r="AD1973" s="116">
        <v>77.571155329907555</v>
      </c>
      <c r="AE1973" s="116">
        <v>77.63094084260284</v>
      </c>
      <c r="AF1973" s="115">
        <v>78.111587982832617</v>
      </c>
      <c r="AG1973" s="115">
        <v>78.111587982832617</v>
      </c>
      <c r="AH1973" s="115">
        <v>78.111587982832617</v>
      </c>
      <c r="AI1973" s="119">
        <v>76.47167571545657</v>
      </c>
      <c r="AJ1973" s="117">
        <v>74.557522123893804</v>
      </c>
      <c r="AK1973" s="115"/>
      <c r="AL1973" s="118">
        <v>9.9724277404169488</v>
      </c>
      <c r="AM1973" s="118">
        <v>10.314503998223012</v>
      </c>
      <c r="AN1973" s="115">
        <v>10.479821418462302</v>
      </c>
      <c r="AO1973" s="115">
        <v>10.425991388191784</v>
      </c>
      <c r="AP1973" s="115">
        <v>10.434668527788475</v>
      </c>
      <c r="AQ1973" s="119">
        <v>10.043420434777786</v>
      </c>
      <c r="AR1973" s="115">
        <v>9.4738000000000007</v>
      </c>
      <c r="AS1973" s="115"/>
      <c r="AT1973" s="118">
        <v>331.22647213819988</v>
      </c>
      <c r="AU1973" s="118">
        <v>389.99747475553494</v>
      </c>
      <c r="AV1973" s="119">
        <v>595.62425747649252</v>
      </c>
      <c r="AW1973" s="119">
        <v>636.30504469752441</v>
      </c>
      <c r="AX1973" s="119">
        <v>674.90409633505317</v>
      </c>
      <c r="AY1973" s="119">
        <v>750.98808838233515</v>
      </c>
      <c r="AZ1973" s="119">
        <v>793.15374988756139</v>
      </c>
      <c r="BA1973" s="119"/>
    </row>
    <row r="1974" spans="1:53" x14ac:dyDescent="0.25">
      <c r="A1974" s="180" t="s">
        <v>3503</v>
      </c>
      <c r="B1974" s="181">
        <v>4</v>
      </c>
      <c r="C1974" s="182" t="s">
        <v>3504</v>
      </c>
      <c r="D1974" s="31"/>
      <c r="E1974" s="32"/>
      <c r="F1974" s="160">
        <v>1370</v>
      </c>
      <c r="G1974" s="109">
        <v>1506</v>
      </c>
      <c r="H1974" s="110">
        <v>1589</v>
      </c>
      <c r="I1974" s="110">
        <v>1601</v>
      </c>
      <c r="J1974" s="110">
        <v>1612</v>
      </c>
      <c r="K1974" s="110">
        <v>1646</v>
      </c>
      <c r="L1974" s="110">
        <v>1312</v>
      </c>
      <c r="M1974" s="111"/>
      <c r="N1974" s="112">
        <v>0.33341948310209513</v>
      </c>
      <c r="O1974" s="112">
        <v>0.35513058330871633</v>
      </c>
      <c r="P1974" s="113">
        <v>0.4124539445664534</v>
      </c>
      <c r="Q1974" s="113">
        <v>0.42083348248986463</v>
      </c>
      <c r="R1974" s="113">
        <v>0.42960758127229542</v>
      </c>
      <c r="S1974" s="207">
        <v>0.51933952948469964</v>
      </c>
      <c r="T1974" s="113">
        <v>0.58900673791575053</v>
      </c>
      <c r="U1974" s="111"/>
      <c r="V1974" s="114">
        <v>71.361054800000005</v>
      </c>
      <c r="W1974" s="114">
        <v>73.25</v>
      </c>
      <c r="X1974" s="115">
        <v>73.042899695865145</v>
      </c>
      <c r="Y1974" s="115">
        <v>73.342684013112176</v>
      </c>
      <c r="Z1974" s="115">
        <v>73.433427591883614</v>
      </c>
      <c r="AA1974" s="119">
        <v>74.522981241772129</v>
      </c>
      <c r="AB1974" s="115">
        <v>75.264941997726908</v>
      </c>
      <c r="AC1974" s="115"/>
      <c r="AD1974" s="116">
        <v>48.234716332500518</v>
      </c>
      <c r="AE1974" s="116">
        <v>48.294145320443967</v>
      </c>
      <c r="AF1974" s="115">
        <v>48.220823451666512</v>
      </c>
      <c r="AG1974" s="115">
        <v>48.431333979759884</v>
      </c>
      <c r="AH1974" s="115">
        <v>48.439702274973911</v>
      </c>
      <c r="AI1974" s="119">
        <v>56.974612953257292</v>
      </c>
      <c r="AJ1974" s="117">
        <v>66.279069767441854</v>
      </c>
      <c r="AK1974" s="115"/>
      <c r="AL1974" s="118">
        <v>8.8338222222222225</v>
      </c>
      <c r="AM1974" s="118">
        <v>9.3503252923976596</v>
      </c>
      <c r="AN1974" s="115">
        <v>9.6732092011596826</v>
      </c>
      <c r="AO1974" s="115">
        <v>9.5338134146341478</v>
      </c>
      <c r="AP1974" s="115">
        <v>9.6147649999999985</v>
      </c>
      <c r="AQ1974" s="119">
        <v>9.3073197828317014</v>
      </c>
      <c r="AR1974" s="115">
        <v>8.7689000000000004</v>
      </c>
      <c r="AS1974" s="115"/>
      <c r="AT1974" s="118">
        <v>276.91143702915144</v>
      </c>
      <c r="AU1974" s="118">
        <v>305.92506040948257</v>
      </c>
      <c r="AV1974" s="119">
        <v>452.74985857833599</v>
      </c>
      <c r="AW1974" s="119">
        <v>478.96873192720881</v>
      </c>
      <c r="AX1974" s="119">
        <v>503.94753533568928</v>
      </c>
      <c r="AY1974" s="119">
        <v>797.21335882891435</v>
      </c>
      <c r="AZ1974" s="119">
        <v>1089.2354859028171</v>
      </c>
      <c r="BA1974" s="119"/>
    </row>
    <row r="1975" spans="1:53" x14ac:dyDescent="0.25">
      <c r="A1975" s="180" t="s">
        <v>3505</v>
      </c>
      <c r="B1975" s="181">
        <v>5</v>
      </c>
      <c r="C1975" s="182" t="s">
        <v>3506</v>
      </c>
      <c r="D1975" s="31"/>
      <c r="E1975" s="32"/>
      <c r="F1975" s="160">
        <v>11297</v>
      </c>
      <c r="G1975" s="109">
        <v>9612</v>
      </c>
      <c r="H1975" s="110">
        <v>9750</v>
      </c>
      <c r="I1975" s="110">
        <v>9685</v>
      </c>
      <c r="J1975" s="110">
        <v>9619</v>
      </c>
      <c r="K1975" s="110">
        <v>9411</v>
      </c>
      <c r="L1975" s="110">
        <v>10699</v>
      </c>
      <c r="M1975" s="111"/>
      <c r="N1975" s="112">
        <v>0.36668672269342772</v>
      </c>
      <c r="O1975" s="112">
        <v>0.40624235509179407</v>
      </c>
      <c r="P1975" s="113">
        <v>0.4750713953875112</v>
      </c>
      <c r="Q1975" s="113">
        <v>0.48747055572156034</v>
      </c>
      <c r="R1975" s="113">
        <v>0.49914036470112161</v>
      </c>
      <c r="S1975" s="207">
        <v>0.5145047920900967</v>
      </c>
      <c r="T1975" s="113">
        <v>0.51683209151947196</v>
      </c>
      <c r="U1975" s="111"/>
      <c r="V1975" s="114">
        <v>72.264978350000007</v>
      </c>
      <c r="W1975" s="114">
        <v>73.400000000000006</v>
      </c>
      <c r="X1975" s="115">
        <v>73.210985136801824</v>
      </c>
      <c r="Y1975" s="115">
        <v>73.403034193777358</v>
      </c>
      <c r="Z1975" s="115">
        <v>73.483919760628183</v>
      </c>
      <c r="AA1975" s="119">
        <v>74.515248799416554</v>
      </c>
      <c r="AB1975" s="115">
        <v>75.40161391876299</v>
      </c>
      <c r="AC1975" s="115"/>
      <c r="AD1975" s="116">
        <v>57.566053125733774</v>
      </c>
      <c r="AE1975" s="116">
        <v>57.619636337142865</v>
      </c>
      <c r="AF1975" s="115">
        <v>57.575757575757578</v>
      </c>
      <c r="AG1975" s="115">
        <v>57.743330332101159</v>
      </c>
      <c r="AH1975" s="115">
        <v>57.750875473741694</v>
      </c>
      <c r="AI1975" s="119">
        <v>61.864927565885637</v>
      </c>
      <c r="AJ1975" s="117">
        <v>66.353677621283254</v>
      </c>
      <c r="AK1975" s="115"/>
      <c r="AL1975" s="118">
        <v>9.1235824628545696</v>
      </c>
      <c r="AM1975" s="118">
        <v>9.4214739866194392</v>
      </c>
      <c r="AN1975" s="115">
        <v>9.5416316861795352</v>
      </c>
      <c r="AO1975" s="115">
        <v>9.4675088255613122</v>
      </c>
      <c r="AP1975" s="115">
        <v>9.4813282575884603</v>
      </c>
      <c r="AQ1975" s="119">
        <v>9.1396068582335062</v>
      </c>
      <c r="AR1975" s="115">
        <v>8.6485000000000003</v>
      </c>
      <c r="AS1975" s="115"/>
      <c r="AT1975" s="118">
        <v>318.14795061686186</v>
      </c>
      <c r="AU1975" s="118">
        <v>403.39849388949074</v>
      </c>
      <c r="AV1975" s="119">
        <v>622.09300023882554</v>
      </c>
      <c r="AW1975" s="119">
        <v>668.87973643381042</v>
      </c>
      <c r="AX1975" s="119">
        <v>713.71156551192303</v>
      </c>
      <c r="AY1975" s="119">
        <v>754.42081597809738</v>
      </c>
      <c r="AZ1975" s="119">
        <v>751.12047442162543</v>
      </c>
      <c r="BA1975" s="119"/>
    </row>
    <row r="1976" spans="1:53" x14ac:dyDescent="0.25">
      <c r="A1976" s="180" t="s">
        <v>3507</v>
      </c>
      <c r="B1976" s="181">
        <v>6</v>
      </c>
      <c r="C1976" s="182" t="s">
        <v>3508</v>
      </c>
      <c r="D1976" s="31"/>
      <c r="E1976" s="32"/>
      <c r="F1976" s="160">
        <v>8855</v>
      </c>
      <c r="G1976" s="109">
        <v>10547</v>
      </c>
      <c r="H1976" s="110">
        <v>11565</v>
      </c>
      <c r="I1976" s="110">
        <v>11825</v>
      </c>
      <c r="J1976" s="110">
        <v>12087</v>
      </c>
      <c r="K1976" s="110">
        <v>12888</v>
      </c>
      <c r="L1976" s="110">
        <v>13028</v>
      </c>
      <c r="M1976" s="111"/>
      <c r="N1976" s="112">
        <v>0.33461849806546118</v>
      </c>
      <c r="O1976" s="112">
        <v>0.39185335310069064</v>
      </c>
      <c r="P1976" s="113">
        <v>0.46678703908968233</v>
      </c>
      <c r="Q1976" s="113">
        <v>0.48067452355078877</v>
      </c>
      <c r="R1976" s="113">
        <v>0.49410485621197409</v>
      </c>
      <c r="S1976" s="207">
        <v>0.51080562711595612</v>
      </c>
      <c r="T1976" s="113">
        <v>0.51224550703084648</v>
      </c>
      <c r="U1976" s="111"/>
      <c r="V1976" s="114">
        <v>72.149663000000004</v>
      </c>
      <c r="W1976" s="114">
        <v>73.33</v>
      </c>
      <c r="X1976" s="115">
        <v>73.040401981832957</v>
      </c>
      <c r="Y1976" s="115">
        <v>73.221326872128884</v>
      </c>
      <c r="Z1976" s="115">
        <v>73.263871463889018</v>
      </c>
      <c r="AA1976" s="119">
        <v>74.202622357727876</v>
      </c>
      <c r="AB1976" s="115">
        <v>74.975869157753507</v>
      </c>
      <c r="AC1976" s="115"/>
      <c r="AD1976" s="116">
        <v>60.606362173759166</v>
      </c>
      <c r="AE1976" s="116">
        <v>60.665391608101416</v>
      </c>
      <c r="AF1976" s="115">
        <v>60.696517412935322</v>
      </c>
      <c r="AG1976" s="115">
        <v>60.801657919169969</v>
      </c>
      <c r="AH1976" s="115">
        <v>60.809969952572985</v>
      </c>
      <c r="AI1976" s="119">
        <v>63.229731813023022</v>
      </c>
      <c r="AJ1976" s="117">
        <v>65.850945494994434</v>
      </c>
      <c r="AK1976" s="115"/>
      <c r="AL1976" s="118">
        <v>8.7019657747086754</v>
      </c>
      <c r="AM1976" s="118">
        <v>9.09260056683123</v>
      </c>
      <c r="AN1976" s="115">
        <v>9.3516659045071435</v>
      </c>
      <c r="AO1976" s="115">
        <v>9.2704646510893589</v>
      </c>
      <c r="AP1976" s="115">
        <v>9.3018558886509624</v>
      </c>
      <c r="AQ1976" s="119">
        <v>8.9256641981492422</v>
      </c>
      <c r="AR1976" s="115">
        <v>8.3450000000000006</v>
      </c>
      <c r="AS1976" s="115"/>
      <c r="AT1976" s="118">
        <v>251.53997423552167</v>
      </c>
      <c r="AU1976" s="118">
        <v>364.87889952142956</v>
      </c>
      <c r="AV1976" s="119">
        <v>586.13603732288357</v>
      </c>
      <c r="AW1976" s="119">
        <v>637.27520615110268</v>
      </c>
      <c r="AX1976" s="119">
        <v>687.1925062479952</v>
      </c>
      <c r="AY1976" s="119">
        <v>746.24261307080462</v>
      </c>
      <c r="AZ1976" s="119">
        <v>757.02233273577497</v>
      </c>
      <c r="BA1976" s="119"/>
    </row>
    <row r="1977" spans="1:53" x14ac:dyDescent="0.25">
      <c r="A1977" s="180"/>
      <c r="B1977" s="183"/>
      <c r="C1977" s="182"/>
      <c r="D1977" s="31"/>
      <c r="E1977" s="32"/>
      <c r="F1977" s="160"/>
      <c r="G1977" s="109"/>
      <c r="H1977" s="110"/>
      <c r="I1977" s="110"/>
      <c r="J1977" s="110"/>
      <c r="K1977" s="110"/>
      <c r="L1977" s="110" t="s">
        <v>15</v>
      </c>
      <c r="M1977" s="111"/>
      <c r="N1977" s="112"/>
      <c r="O1977" s="112"/>
      <c r="P1977" s="113"/>
      <c r="Q1977" s="113"/>
      <c r="R1977" s="113"/>
      <c r="S1977" s="207"/>
      <c r="T1977" s="113"/>
      <c r="U1977" s="111"/>
      <c r="V1977" s="114"/>
      <c r="W1977" s="114"/>
      <c r="X1977" s="115"/>
      <c r="Y1977" s="115"/>
      <c r="Z1977" s="115"/>
      <c r="AA1977" s="119"/>
      <c r="AB1977" s="115"/>
      <c r="AC1977" s="115"/>
      <c r="AD1977" s="116"/>
      <c r="AE1977" s="116"/>
      <c r="AF1977" s="115"/>
      <c r="AG1977" s="115"/>
      <c r="AH1977" s="115"/>
      <c r="AI1977" s="119"/>
      <c r="AJ1977" s="120"/>
      <c r="AK1977" s="115"/>
      <c r="AL1977" s="118"/>
      <c r="AM1977" s="118"/>
      <c r="AN1977" s="115"/>
      <c r="AO1977" s="115"/>
      <c r="AP1977" s="115"/>
      <c r="AQ1977" s="119"/>
      <c r="AR1977" s="115"/>
      <c r="AS1977" s="115"/>
      <c r="AT1977" s="118"/>
      <c r="AU1977" s="118"/>
      <c r="AV1977" s="119"/>
      <c r="AW1977" s="119"/>
      <c r="AX1977" s="119"/>
      <c r="AY1977" s="119"/>
      <c r="AZ1977" s="119"/>
      <c r="BA1977" s="119"/>
    </row>
    <row r="1978" spans="1:53" x14ac:dyDescent="0.25">
      <c r="A1978" s="177" t="s">
        <v>3509</v>
      </c>
      <c r="B1978" s="178"/>
      <c r="C1978" s="179" t="s">
        <v>3510</v>
      </c>
      <c r="D1978" s="31"/>
      <c r="E1978" s="32"/>
      <c r="F1978" s="159">
        <v>52555</v>
      </c>
      <c r="G1978" s="97">
        <v>62319</v>
      </c>
      <c r="H1978" s="98">
        <v>68120</v>
      </c>
      <c r="I1978" s="98">
        <v>69585</v>
      </c>
      <c r="J1978" s="98">
        <v>71075</v>
      </c>
      <c r="K1978" s="98">
        <v>75151</v>
      </c>
      <c r="L1978" s="98">
        <v>79177</v>
      </c>
      <c r="M1978" s="121"/>
      <c r="N1978" s="100">
        <v>0.28825723389558705</v>
      </c>
      <c r="O1978" s="100">
        <v>0.33629414827228071</v>
      </c>
      <c r="P1978" s="101">
        <v>0.38829609308113</v>
      </c>
      <c r="Q1978" s="101">
        <v>0.39887604263788085</v>
      </c>
      <c r="R1978" s="101">
        <v>0.40961015521955774</v>
      </c>
      <c r="S1978" s="206">
        <v>0.42137303354582001</v>
      </c>
      <c r="T1978" s="101">
        <v>0.4193642853179782</v>
      </c>
      <c r="U1978" s="121"/>
      <c r="V1978" s="102">
        <v>68.71946534359337</v>
      </c>
      <c r="W1978" s="102">
        <v>70.14</v>
      </c>
      <c r="X1978" s="103">
        <v>68.999164723248128</v>
      </c>
      <c r="Y1978" s="103">
        <v>69.079892965757054</v>
      </c>
      <c r="Z1978" s="103">
        <v>68.82799579534958</v>
      </c>
      <c r="AA1978" s="107">
        <v>69.01957971817211</v>
      </c>
      <c r="AB1978" s="103">
        <v>68.934529960690654</v>
      </c>
      <c r="AC1978" s="103"/>
      <c r="AD1978" s="104">
        <v>50.897366783812814</v>
      </c>
      <c r="AE1978" s="104">
        <v>50.660513062030667</v>
      </c>
      <c r="AF1978" s="103">
        <v>50.257826749817539</v>
      </c>
      <c r="AG1978" s="103">
        <v>51.41395806034442</v>
      </c>
      <c r="AH1978" s="103">
        <v>51.459917035414669</v>
      </c>
      <c r="AI1978" s="107">
        <v>53.859592035747482</v>
      </c>
      <c r="AJ1978" s="105">
        <v>56.789727126805779</v>
      </c>
      <c r="AK1978" s="103"/>
      <c r="AL1978" s="106">
        <v>6.4729166383459846</v>
      </c>
      <c r="AM1978" s="106">
        <v>6.9090775507187461</v>
      </c>
      <c r="AN1978" s="103">
        <v>7.3031662023046149</v>
      </c>
      <c r="AO1978" s="103">
        <v>7.1289990248476318</v>
      </c>
      <c r="AP1978" s="103">
        <v>7.2363967931603419</v>
      </c>
      <c r="AQ1978" s="107">
        <v>7.1251370215722361</v>
      </c>
      <c r="AR1978" s="103">
        <v>6.8183399948092402</v>
      </c>
      <c r="AS1978" s="103"/>
      <c r="AT1978" s="106">
        <v>233.15183979229772</v>
      </c>
      <c r="AU1978" s="106">
        <v>326.87888817645</v>
      </c>
      <c r="AV1978" s="107">
        <v>480.91164042416102</v>
      </c>
      <c r="AW1978" s="107">
        <v>519.75503906734366</v>
      </c>
      <c r="AX1978" s="107">
        <v>557.4957546943192</v>
      </c>
      <c r="AY1978" s="107">
        <v>594.3321042566896</v>
      </c>
      <c r="AZ1978" s="107">
        <v>589.19902135808172</v>
      </c>
      <c r="BA1978" s="107"/>
    </row>
    <row r="1979" spans="1:53" x14ac:dyDescent="0.25">
      <c r="A1979" s="180" t="s">
        <v>3511</v>
      </c>
      <c r="B1979" s="181">
        <v>1</v>
      </c>
      <c r="C1979" s="182" t="s">
        <v>3512</v>
      </c>
      <c r="D1979" s="31"/>
      <c r="E1979" s="32"/>
      <c r="F1979" s="160">
        <v>24646</v>
      </c>
      <c r="G1979" s="109">
        <v>32965</v>
      </c>
      <c r="H1979" s="110">
        <v>36979</v>
      </c>
      <c r="I1979" s="110">
        <v>38131</v>
      </c>
      <c r="J1979" s="110">
        <v>39307</v>
      </c>
      <c r="K1979" s="110">
        <v>42974</v>
      </c>
      <c r="L1979" s="110">
        <v>44590</v>
      </c>
      <c r="M1979" s="111"/>
      <c r="N1979" s="112">
        <v>0.29085078576365458</v>
      </c>
      <c r="O1979" s="112">
        <v>0.34443549279981006</v>
      </c>
      <c r="P1979" s="113">
        <v>0.40239735779541114</v>
      </c>
      <c r="Q1979" s="113">
        <v>0.41228492700925223</v>
      </c>
      <c r="R1979" s="113">
        <v>0.42348760418468534</v>
      </c>
      <c r="S1979" s="207">
        <v>0.43502939622928732</v>
      </c>
      <c r="T1979" s="113">
        <v>0.43251992438545156</v>
      </c>
      <c r="U1979" s="111"/>
      <c r="V1979" s="114">
        <v>69.233300600000007</v>
      </c>
      <c r="W1979" s="114">
        <v>70.22</v>
      </c>
      <c r="X1979" s="115">
        <v>68.991125758627248</v>
      </c>
      <c r="Y1979" s="115">
        <v>68.988048149036075</v>
      </c>
      <c r="Z1979" s="115">
        <v>68.682228652946392</v>
      </c>
      <c r="AA1979" s="119">
        <v>68.615319983824776</v>
      </c>
      <c r="AB1979" s="115">
        <v>68.362938625758019</v>
      </c>
      <c r="AC1979" s="115"/>
      <c r="AD1979" s="116">
        <v>46.535487843286248</v>
      </c>
      <c r="AE1979" s="116">
        <v>46.595427030443531</v>
      </c>
      <c r="AF1979" s="115">
        <v>46.521475691754141</v>
      </c>
      <c r="AG1979" s="115">
        <v>46.733793457521472</v>
      </c>
      <c r="AH1979" s="115">
        <v>46.742233594740334</v>
      </c>
      <c r="AI1979" s="119">
        <v>51.436882065816235</v>
      </c>
      <c r="AJ1979" s="117">
        <v>56.567375886524815</v>
      </c>
      <c r="AK1979" s="115"/>
      <c r="AL1979" s="118">
        <v>6.8205020935751808</v>
      </c>
      <c r="AM1979" s="118">
        <v>7.1886158945573388</v>
      </c>
      <c r="AN1979" s="115">
        <v>7.5855606519177305</v>
      </c>
      <c r="AO1979" s="115">
        <v>7.4019662529832937</v>
      </c>
      <c r="AP1979" s="115">
        <v>7.5016216494256165</v>
      </c>
      <c r="AQ1979" s="119">
        <v>7.4020694481391658</v>
      </c>
      <c r="AR1979" s="115">
        <v>7.1227</v>
      </c>
      <c r="AS1979" s="115"/>
      <c r="AT1979" s="118">
        <v>237.81870803278181</v>
      </c>
      <c r="AU1979" s="118">
        <v>352.83024211296527</v>
      </c>
      <c r="AV1979" s="119">
        <v>538.16817540591546</v>
      </c>
      <c r="AW1979" s="119">
        <v>583.76229688697299</v>
      </c>
      <c r="AX1979" s="119">
        <v>628.57518746938899</v>
      </c>
      <c r="AY1979" s="119">
        <v>654.75142625009175</v>
      </c>
      <c r="AZ1979" s="119">
        <v>634.3258150703092</v>
      </c>
      <c r="BA1979" s="119"/>
    </row>
    <row r="1980" spans="1:53" x14ac:dyDescent="0.25">
      <c r="A1980" s="180" t="s">
        <v>3513</v>
      </c>
      <c r="B1980" s="181">
        <v>2</v>
      </c>
      <c r="C1980" s="182" t="s">
        <v>3514</v>
      </c>
      <c r="D1980" s="31"/>
      <c r="E1980" s="32"/>
      <c r="F1980" s="160">
        <v>4027</v>
      </c>
      <c r="G1980" s="109">
        <v>3954</v>
      </c>
      <c r="H1980" s="110">
        <v>4162</v>
      </c>
      <c r="I1980" s="110">
        <v>4192</v>
      </c>
      <c r="J1980" s="110">
        <v>4221</v>
      </c>
      <c r="K1980" s="110">
        <v>4303</v>
      </c>
      <c r="L1980" s="110">
        <v>4798</v>
      </c>
      <c r="M1980" s="111"/>
      <c r="N1980" s="112">
        <v>0.30565542435570631</v>
      </c>
      <c r="O1980" s="112">
        <v>0.36459333089892204</v>
      </c>
      <c r="P1980" s="113">
        <v>0.42081376828859118</v>
      </c>
      <c r="Q1980" s="113">
        <v>0.43315539034940148</v>
      </c>
      <c r="R1980" s="113">
        <v>0.44593488779600932</v>
      </c>
      <c r="S1980" s="207">
        <v>0.46076585236966461</v>
      </c>
      <c r="T1980" s="113">
        <v>0.46096616668879009</v>
      </c>
      <c r="U1980" s="111"/>
      <c r="V1980" s="114">
        <v>67.834637000000001</v>
      </c>
      <c r="W1980" s="114">
        <v>70.33</v>
      </c>
      <c r="X1980" s="115">
        <v>70.127490919699341</v>
      </c>
      <c r="Y1980" s="115">
        <v>70.527624206745159</v>
      </c>
      <c r="Z1980" s="115">
        <v>70.656586513255277</v>
      </c>
      <c r="AA1980" s="119">
        <v>72.117330709249018</v>
      </c>
      <c r="AB1980" s="115">
        <v>73.10946013034571</v>
      </c>
      <c r="AC1980" s="115"/>
      <c r="AD1980" s="116">
        <v>65.036616875372616</v>
      </c>
      <c r="AE1980" s="116">
        <v>65.088601872376927</v>
      </c>
      <c r="AF1980" s="115">
        <v>65.217391304347828</v>
      </c>
      <c r="AG1980" s="115">
        <v>65.217391304347828</v>
      </c>
      <c r="AH1980" s="115">
        <v>65.217391304347828</v>
      </c>
      <c r="AI1980" s="119">
        <v>63.990774320821572</v>
      </c>
      <c r="AJ1980" s="117">
        <v>62.611275964391687</v>
      </c>
      <c r="AK1980" s="115"/>
      <c r="AL1980" s="118">
        <v>7.0380566243194194</v>
      </c>
      <c r="AM1980" s="118">
        <v>7.5888171339563861</v>
      </c>
      <c r="AN1980" s="115">
        <v>7.9198569526173692</v>
      </c>
      <c r="AO1980" s="115">
        <v>7.8589765448804689</v>
      </c>
      <c r="AP1980" s="115">
        <v>7.9751209705372617</v>
      </c>
      <c r="AQ1980" s="119">
        <v>7.996653694586783</v>
      </c>
      <c r="AR1980" s="115">
        <v>7.8316999999999997</v>
      </c>
      <c r="AS1980" s="115"/>
      <c r="AT1980" s="118">
        <v>236.30265941916844</v>
      </c>
      <c r="AU1980" s="118">
        <v>341.97669170297399</v>
      </c>
      <c r="AV1980" s="119">
        <v>495.66862432531292</v>
      </c>
      <c r="AW1980" s="119">
        <v>535.48052318012253</v>
      </c>
      <c r="AX1980" s="119">
        <v>574.40977645991359</v>
      </c>
      <c r="AY1980" s="119">
        <v>616.07906504199491</v>
      </c>
      <c r="AZ1980" s="119">
        <v>618.90591101465259</v>
      </c>
      <c r="BA1980" s="119"/>
    </row>
    <row r="1981" spans="1:53" x14ac:dyDescent="0.25">
      <c r="A1981" s="180" t="s">
        <v>3515</v>
      </c>
      <c r="B1981" s="181">
        <v>3</v>
      </c>
      <c r="C1981" s="182" t="s">
        <v>3516</v>
      </c>
      <c r="D1981" s="31"/>
      <c r="E1981" s="32"/>
      <c r="F1981" s="160">
        <v>6503</v>
      </c>
      <c r="G1981" s="109">
        <v>6449</v>
      </c>
      <c r="H1981" s="110">
        <v>6875</v>
      </c>
      <c r="I1981" s="110">
        <v>6955</v>
      </c>
      <c r="J1981" s="110">
        <v>7037</v>
      </c>
      <c r="K1981" s="110">
        <v>6775</v>
      </c>
      <c r="L1981" s="110">
        <v>6855</v>
      </c>
      <c r="M1981" s="111"/>
      <c r="N1981" s="112">
        <v>0.28831695193166851</v>
      </c>
      <c r="O1981" s="112">
        <v>0.32645757831769712</v>
      </c>
      <c r="P1981" s="113">
        <v>0.37595931093533458</v>
      </c>
      <c r="Q1981" s="113">
        <v>0.38479787334769971</v>
      </c>
      <c r="R1981" s="113">
        <v>0.39380924208347129</v>
      </c>
      <c r="S1981" s="207">
        <v>0.40404155577098799</v>
      </c>
      <c r="T1981" s="113">
        <v>0.40215663860607864</v>
      </c>
      <c r="U1981" s="111"/>
      <c r="V1981" s="114">
        <v>68.552568050000005</v>
      </c>
      <c r="W1981" s="114">
        <v>70.09</v>
      </c>
      <c r="X1981" s="115">
        <v>69.010854539610506</v>
      </c>
      <c r="Y1981" s="115">
        <v>69.119609822966396</v>
      </c>
      <c r="Z1981" s="115">
        <v>68.894288386063948</v>
      </c>
      <c r="AA1981" s="119">
        <v>69.240484172687815</v>
      </c>
      <c r="AB1981" s="115">
        <v>69.291177413806238</v>
      </c>
      <c r="AC1981" s="115"/>
      <c r="AD1981" s="116">
        <v>55.687002680530938</v>
      </c>
      <c r="AE1981" s="116">
        <v>55.740696537552658</v>
      </c>
      <c r="AF1981" s="115">
        <v>55.674450517303278</v>
      </c>
      <c r="AG1981" s="115">
        <v>55.864645952025619</v>
      </c>
      <c r="AH1981" s="115">
        <v>55.872206673859971</v>
      </c>
      <c r="AI1981" s="119">
        <v>54.67815857555496</v>
      </c>
      <c r="AJ1981" s="117">
        <v>53.405017921146957</v>
      </c>
      <c r="AK1981" s="115"/>
      <c r="AL1981" s="118">
        <v>6.4529917322834658</v>
      </c>
      <c r="AM1981" s="118">
        <v>6.9264976466688761</v>
      </c>
      <c r="AN1981" s="115">
        <v>7.2792583433147602</v>
      </c>
      <c r="AO1981" s="115">
        <v>7.1842104710556187</v>
      </c>
      <c r="AP1981" s="115">
        <v>7.2632598349381015</v>
      </c>
      <c r="AQ1981" s="119">
        <v>7.0417599276985747</v>
      </c>
      <c r="AR1981" s="115">
        <v>6.6067</v>
      </c>
      <c r="AS1981" s="115"/>
      <c r="AT1981" s="118">
        <v>225.53117699257089</v>
      </c>
      <c r="AU1981" s="118">
        <v>289.39923326695356</v>
      </c>
      <c r="AV1981" s="119">
        <v>420.28865514108554</v>
      </c>
      <c r="AW1981" s="119">
        <v>450.00099037451611</v>
      </c>
      <c r="AX1981" s="119">
        <v>478.85202512560744</v>
      </c>
      <c r="AY1981" s="119">
        <v>525.82319224363891</v>
      </c>
      <c r="AZ1981" s="119">
        <v>545.81813375942556</v>
      </c>
      <c r="BA1981" s="119"/>
    </row>
    <row r="1982" spans="1:53" x14ac:dyDescent="0.25">
      <c r="A1982" s="180" t="s">
        <v>3517</v>
      </c>
      <c r="B1982" s="181">
        <v>4</v>
      </c>
      <c r="C1982" s="182" t="s">
        <v>3518</v>
      </c>
      <c r="D1982" s="31"/>
      <c r="E1982" s="32"/>
      <c r="F1982" s="160">
        <v>3224</v>
      </c>
      <c r="G1982" s="109">
        <v>3377</v>
      </c>
      <c r="H1982" s="110">
        <v>3621</v>
      </c>
      <c r="I1982" s="110">
        <v>3672</v>
      </c>
      <c r="J1982" s="110">
        <v>3724</v>
      </c>
      <c r="K1982" s="110">
        <v>3878</v>
      </c>
      <c r="L1982" s="110">
        <v>4300</v>
      </c>
      <c r="M1982" s="111"/>
      <c r="N1982" s="112">
        <v>0.26673537079701271</v>
      </c>
      <c r="O1982" s="112">
        <v>0.29391718859161714</v>
      </c>
      <c r="P1982" s="113">
        <v>0.32908001279853855</v>
      </c>
      <c r="Q1982" s="113">
        <v>0.33628861292248363</v>
      </c>
      <c r="R1982" s="113">
        <v>0.34282352386106335</v>
      </c>
      <c r="S1982" s="207">
        <v>0.37143799891643359</v>
      </c>
      <c r="T1982" s="113">
        <v>0.39060275210037715</v>
      </c>
      <c r="U1982" s="111"/>
      <c r="V1982" s="114">
        <v>68.92455305</v>
      </c>
      <c r="W1982" s="114">
        <v>70.010000000000005</v>
      </c>
      <c r="X1982" s="115">
        <v>68.268724503799675</v>
      </c>
      <c r="Y1982" s="115">
        <v>68.201094915202432</v>
      </c>
      <c r="Z1982" s="115">
        <v>67.722550960687386</v>
      </c>
      <c r="AA1982" s="119">
        <v>67.281245238230269</v>
      </c>
      <c r="AB1982" s="115">
        <v>66.61009817195098</v>
      </c>
      <c r="AC1982" s="115"/>
      <c r="AD1982" s="116">
        <v>45.658331703327491</v>
      </c>
      <c r="AE1982" s="116">
        <v>45.698705057983318</v>
      </c>
      <c r="AF1982" s="115">
        <v>45.648893511217672</v>
      </c>
      <c r="AG1982" s="115">
        <v>45.7919048008864</v>
      </c>
      <c r="AH1982" s="115">
        <v>45.797589840498084</v>
      </c>
      <c r="AI1982" s="119">
        <v>49.781795300739532</v>
      </c>
      <c r="AJ1982" s="117">
        <v>54.131054131054135</v>
      </c>
      <c r="AK1982" s="115"/>
      <c r="AL1982" s="118">
        <v>5.7437442930153315</v>
      </c>
      <c r="AM1982" s="118">
        <v>6.1771801681850036</v>
      </c>
      <c r="AN1982" s="115">
        <v>6.4111728695939938</v>
      </c>
      <c r="AO1982" s="115">
        <v>6.4238699583581207</v>
      </c>
      <c r="AP1982" s="115">
        <v>6.5238821327283043</v>
      </c>
      <c r="AQ1982" s="119">
        <v>6.3875857816893031</v>
      </c>
      <c r="AR1982" s="115">
        <v>6.109</v>
      </c>
      <c r="AS1982" s="115"/>
      <c r="AT1982" s="118">
        <v>214.44544167179509</v>
      </c>
      <c r="AU1982" s="118">
        <v>257.29471078428679</v>
      </c>
      <c r="AV1982" s="119">
        <v>351.38941116280398</v>
      </c>
      <c r="AW1982" s="119">
        <v>372.17620447056515</v>
      </c>
      <c r="AX1982" s="119">
        <v>392.35196596348129</v>
      </c>
      <c r="AY1982" s="119">
        <v>481.98833885070053</v>
      </c>
      <c r="AZ1982" s="119">
        <v>557.64646001081508</v>
      </c>
      <c r="BA1982" s="119"/>
    </row>
    <row r="1983" spans="1:53" x14ac:dyDescent="0.25">
      <c r="A1983" s="180" t="s">
        <v>3519</v>
      </c>
      <c r="B1983" s="181">
        <v>5</v>
      </c>
      <c r="C1983" s="182" t="s">
        <v>3520</v>
      </c>
      <c r="D1983" s="31"/>
      <c r="E1983" s="32"/>
      <c r="F1983" s="160">
        <v>11168</v>
      </c>
      <c r="G1983" s="109">
        <v>12719</v>
      </c>
      <c r="H1983" s="110">
        <v>13476</v>
      </c>
      <c r="I1983" s="110">
        <v>13606</v>
      </c>
      <c r="J1983" s="110">
        <v>13735</v>
      </c>
      <c r="K1983" s="110">
        <v>14108</v>
      </c>
      <c r="L1983" s="110">
        <v>15630</v>
      </c>
      <c r="M1983" s="111"/>
      <c r="N1983" s="112">
        <v>0.27271882124522762</v>
      </c>
      <c r="O1983" s="112">
        <v>0.30736092212937766</v>
      </c>
      <c r="P1983" s="113">
        <v>0.34308830220703074</v>
      </c>
      <c r="Q1983" s="113">
        <v>0.34736284888209246</v>
      </c>
      <c r="R1983" s="113">
        <v>0.35539571517944618</v>
      </c>
      <c r="S1983" s="207">
        <v>0.36800128578135588</v>
      </c>
      <c r="T1983" s="113">
        <v>0.3702009775818132</v>
      </c>
      <c r="U1983" s="111"/>
      <c r="V1983" s="114">
        <v>68.143384550000007</v>
      </c>
      <c r="W1983" s="114">
        <v>69.930000000000007</v>
      </c>
      <c r="X1983" s="115">
        <v>68.45849274939674</v>
      </c>
      <c r="Y1983" s="115">
        <v>68.548355524122869</v>
      </c>
      <c r="Z1983" s="115">
        <v>68.205727635192147</v>
      </c>
      <c r="AA1983" s="119">
        <v>68.375131075644575</v>
      </c>
      <c r="AB1983" s="115">
        <v>68.183468767460369</v>
      </c>
      <c r="AC1983" s="115"/>
      <c r="AD1983" s="116">
        <v>46.704425480097953</v>
      </c>
      <c r="AE1983" s="116">
        <v>46.764038877395791</v>
      </c>
      <c r="AF1983" s="115">
        <v>46.690489489373057</v>
      </c>
      <c r="AG1983" s="115">
        <v>46.901653235902806</v>
      </c>
      <c r="AH1983" s="115">
        <v>46.910047498106536</v>
      </c>
      <c r="AI1983" s="119">
        <v>51.190411177150509</v>
      </c>
      <c r="AJ1983" s="117">
        <v>55.870445344129557</v>
      </c>
      <c r="AK1983" s="115"/>
      <c r="AL1983" s="118">
        <v>5.5468259267894613</v>
      </c>
      <c r="AM1983" s="118">
        <v>5.8548031500684798</v>
      </c>
      <c r="AN1983" s="115">
        <v>6.3351092788867183</v>
      </c>
      <c r="AO1983" s="115">
        <v>6.0515010629599351</v>
      </c>
      <c r="AP1983" s="115">
        <v>6.1945412078431374</v>
      </c>
      <c r="AQ1983" s="119">
        <v>6.0507389976202148</v>
      </c>
      <c r="AR1983" s="115">
        <v>5.7347000000000001</v>
      </c>
      <c r="AS1983" s="115"/>
      <c r="AT1983" s="118">
        <v>233.07638077954357</v>
      </c>
      <c r="AU1983" s="118">
        <v>296.56581568271662</v>
      </c>
      <c r="AV1983" s="119">
        <v>390.91584852634054</v>
      </c>
      <c r="AW1983" s="119">
        <v>414.86166596488124</v>
      </c>
      <c r="AX1983" s="119">
        <v>438.29039431890573</v>
      </c>
      <c r="AY1983" s="119">
        <v>469.10323829183471</v>
      </c>
      <c r="AZ1983" s="119">
        <v>476.63209341202372</v>
      </c>
      <c r="BA1983" s="119"/>
    </row>
    <row r="1984" spans="1:53" x14ac:dyDescent="0.25">
      <c r="A1984" s="180" t="s">
        <v>3521</v>
      </c>
      <c r="B1984" s="181">
        <v>6</v>
      </c>
      <c r="C1984" s="182" t="s">
        <v>3522</v>
      </c>
      <c r="D1984" s="31"/>
      <c r="E1984" s="32"/>
      <c r="F1984" s="160">
        <v>2987</v>
      </c>
      <c r="G1984" s="109">
        <v>2855</v>
      </c>
      <c r="H1984" s="110">
        <v>3007</v>
      </c>
      <c r="I1984" s="110">
        <v>3029</v>
      </c>
      <c r="J1984" s="110">
        <v>3051</v>
      </c>
      <c r="K1984" s="110">
        <v>3113</v>
      </c>
      <c r="L1984" s="110">
        <v>3004</v>
      </c>
      <c r="M1984" s="111"/>
      <c r="N1984" s="112">
        <v>0.31214212152676685</v>
      </c>
      <c r="O1984" s="112">
        <v>0.36237603063203044</v>
      </c>
      <c r="P1984" s="113">
        <v>0.42565285135533742</v>
      </c>
      <c r="Q1984" s="113">
        <v>0.43665684108271335</v>
      </c>
      <c r="R1984" s="113">
        <v>0.44892105469752136</v>
      </c>
      <c r="S1984" s="207">
        <v>0.45872510766482777</v>
      </c>
      <c r="T1984" s="113">
        <v>0.45297647733934993</v>
      </c>
      <c r="U1984" s="111"/>
      <c r="V1984" s="114">
        <v>67.968551599999998</v>
      </c>
      <c r="W1984" s="114">
        <v>70.14</v>
      </c>
      <c r="X1984" s="115">
        <v>69.656400452875786</v>
      </c>
      <c r="Y1984" s="115">
        <v>69.961024334943929</v>
      </c>
      <c r="Z1984" s="115">
        <v>69.976863523356585</v>
      </c>
      <c r="AA1984" s="119">
        <v>71.017884513924798</v>
      </c>
      <c r="AB1984" s="115">
        <v>71.645508129987505</v>
      </c>
      <c r="AC1984" s="115"/>
      <c r="AD1984" s="116">
        <v>78.729480473977134</v>
      </c>
      <c r="AE1984" s="116">
        <v>78.790261797186147</v>
      </c>
      <c r="AF1984" s="115">
        <v>79.310344827586206</v>
      </c>
      <c r="AG1984" s="115">
        <v>79.310344827586206</v>
      </c>
      <c r="AH1984" s="115">
        <v>79.310344827586206</v>
      </c>
      <c r="AI1984" s="119">
        <v>74.531776145297727</v>
      </c>
      <c r="AJ1984" s="117">
        <v>69.196428571428569</v>
      </c>
      <c r="AK1984" s="115"/>
      <c r="AL1984" s="118">
        <v>7.1359881211180145</v>
      </c>
      <c r="AM1984" s="118">
        <v>7.6639623505976102</v>
      </c>
      <c r="AN1984" s="115">
        <v>8.0906016125776716</v>
      </c>
      <c r="AO1984" s="115">
        <v>7.945468963486455</v>
      </c>
      <c r="AP1984" s="115">
        <v>8.0643597040409798</v>
      </c>
      <c r="AQ1984" s="119">
        <v>7.8228737773250145</v>
      </c>
      <c r="AR1984" s="115">
        <v>7.3484999999999996</v>
      </c>
      <c r="AS1984" s="115"/>
      <c r="AT1984" s="118">
        <v>227.46095887136795</v>
      </c>
      <c r="AU1984" s="118">
        <v>308.33630777412816</v>
      </c>
      <c r="AV1984" s="119">
        <v>465.907708696459</v>
      </c>
      <c r="AW1984" s="119">
        <v>502.4708351746508</v>
      </c>
      <c r="AX1984" s="119">
        <v>537.95582319734604</v>
      </c>
      <c r="AY1984" s="119">
        <v>586.78591940650949</v>
      </c>
      <c r="AZ1984" s="119">
        <v>601.76083689685572</v>
      </c>
      <c r="BA1984" s="119"/>
    </row>
    <row r="1985" spans="1:53" x14ac:dyDescent="0.25">
      <c r="A1985" s="180"/>
      <c r="B1985" s="183"/>
      <c r="C1985" s="182"/>
      <c r="D1985" s="31"/>
      <c r="E1985" s="32"/>
      <c r="F1985" s="160"/>
      <c r="G1985" s="109"/>
      <c r="H1985" s="110"/>
      <c r="I1985" s="110"/>
      <c r="J1985" s="110"/>
      <c r="K1985" s="110"/>
      <c r="L1985" s="110" t="s">
        <v>15</v>
      </c>
      <c r="M1985" s="111"/>
      <c r="N1985" s="112"/>
      <c r="O1985" s="112"/>
      <c r="P1985" s="113"/>
      <c r="Q1985" s="113"/>
      <c r="R1985" s="113"/>
      <c r="S1985" s="207"/>
      <c r="T1985" s="113"/>
      <c r="U1985" s="111"/>
      <c r="V1985" s="114"/>
      <c r="W1985" s="114"/>
      <c r="X1985" s="115"/>
      <c r="Y1985" s="115"/>
      <c r="Z1985" s="115"/>
      <c r="AA1985" s="119"/>
      <c r="AB1985" s="115"/>
      <c r="AC1985" s="115"/>
      <c r="AD1985" s="116"/>
      <c r="AE1985" s="116"/>
      <c r="AF1985" s="115"/>
      <c r="AG1985" s="115"/>
      <c r="AH1985" s="115"/>
      <c r="AI1985" s="119"/>
      <c r="AJ1985" s="120"/>
      <c r="AK1985" s="115"/>
      <c r="AL1985" s="118"/>
      <c r="AM1985" s="118"/>
      <c r="AN1985" s="115"/>
      <c r="AO1985" s="115"/>
      <c r="AP1985" s="115"/>
      <c r="AQ1985" s="119"/>
      <c r="AR1985" s="115"/>
      <c r="AS1985" s="115"/>
      <c r="AT1985" s="118"/>
      <c r="AU1985" s="118"/>
      <c r="AV1985" s="119"/>
      <c r="AW1985" s="119"/>
      <c r="AX1985" s="119"/>
      <c r="AY1985" s="119"/>
      <c r="AZ1985" s="119"/>
      <c r="BA1985" s="119"/>
    </row>
    <row r="1986" spans="1:53" x14ac:dyDescent="0.25">
      <c r="A1986" s="170" t="s">
        <v>3523</v>
      </c>
      <c r="B1986" s="171" t="s">
        <v>3524</v>
      </c>
      <c r="C1986" s="176"/>
      <c r="D1986" s="31"/>
      <c r="E1986" s="32"/>
      <c r="F1986" s="164">
        <v>1280555</v>
      </c>
      <c r="G1986" s="131">
        <v>1268441</v>
      </c>
      <c r="H1986" s="124">
        <v>1352523</v>
      </c>
      <c r="I1986" s="124">
        <v>1364752</v>
      </c>
      <c r="J1986" s="124">
        <v>1377122</v>
      </c>
      <c r="K1986" s="124">
        <v>1415608</v>
      </c>
      <c r="L1986" s="124">
        <v>1172697</v>
      </c>
      <c r="M1986" s="125"/>
      <c r="N1986" s="73">
        <v>0.28449999999999998</v>
      </c>
      <c r="O1986" s="73">
        <v>0.29340548821402879</v>
      </c>
      <c r="P1986" s="91">
        <v>0.3672962382911113</v>
      </c>
      <c r="Q1986" s="91">
        <v>0.36973303161816762</v>
      </c>
      <c r="R1986" s="91">
        <v>0.39470436739916764</v>
      </c>
      <c r="S1986" s="205">
        <v>0.41088011845933231</v>
      </c>
      <c r="T1986" s="91">
        <v>0.42784061085381647</v>
      </c>
      <c r="U1986" s="125"/>
      <c r="V1986" s="75">
        <v>66.54559810615406</v>
      </c>
      <c r="W1986" s="75">
        <v>68.55</v>
      </c>
      <c r="X1986" s="92">
        <v>67.438209751053591</v>
      </c>
      <c r="Y1986" s="92">
        <v>67.740108065059147</v>
      </c>
      <c r="Z1986" s="92">
        <v>67.672658829664286</v>
      </c>
      <c r="AA1986" s="95">
        <v>68.225684493309672</v>
      </c>
      <c r="AB1986" s="92">
        <v>68.475641111330916</v>
      </c>
      <c r="AC1986" s="93"/>
      <c r="AD1986" s="78">
        <v>63.837472545414613</v>
      </c>
      <c r="AE1986" s="78">
        <v>64.230525176365191</v>
      </c>
      <c r="AF1986" s="92">
        <v>77.794749009247028</v>
      </c>
      <c r="AG1986" s="92">
        <v>71.576327863753008</v>
      </c>
      <c r="AH1986" s="92">
        <v>74.037367627090433</v>
      </c>
      <c r="AI1986" s="95">
        <v>74.406098549368153</v>
      </c>
      <c r="AJ1986" s="94">
        <v>72.150997836018277</v>
      </c>
      <c r="AK1986" s="93"/>
      <c r="AL1986" s="80">
        <v>6.5442000934319857</v>
      </c>
      <c r="AM1986" s="80">
        <v>7.1856999999999989</v>
      </c>
      <c r="AN1986" s="92">
        <v>7.3890512389179612</v>
      </c>
      <c r="AO1986" s="92">
        <v>7.1704999999999997</v>
      </c>
      <c r="AP1986" s="92">
        <v>7.4903000000000004</v>
      </c>
      <c r="AQ1986" s="95">
        <v>7.5133691936194253</v>
      </c>
      <c r="AR1986" s="92">
        <v>7.4475589084154885</v>
      </c>
      <c r="AS1986" s="93"/>
      <c r="AT1986" s="80">
        <v>227</v>
      </c>
      <c r="AU1986" s="80">
        <v>208.79491710667088</v>
      </c>
      <c r="AV1986" s="95">
        <v>347.07612525985212</v>
      </c>
      <c r="AW1986" s="95">
        <v>371.16261879343995</v>
      </c>
      <c r="AX1986" s="95">
        <v>426.27794774484164</v>
      </c>
      <c r="AY1986" s="95">
        <v>468.77591829399495</v>
      </c>
      <c r="AZ1986" s="95">
        <v>532.34849999999983</v>
      </c>
      <c r="BA1986" s="96"/>
    </row>
    <row r="1987" spans="1:53" x14ac:dyDescent="0.25">
      <c r="A1987" s="177" t="s">
        <v>3525</v>
      </c>
      <c r="B1987" s="178"/>
      <c r="C1987" s="179" t="s">
        <v>3526</v>
      </c>
      <c r="D1987" s="31"/>
      <c r="E1987" s="32"/>
      <c r="F1987" s="159">
        <v>223961</v>
      </c>
      <c r="G1987" s="97">
        <v>229236</v>
      </c>
      <c r="H1987" s="98">
        <v>242164</v>
      </c>
      <c r="I1987" s="98">
        <v>243441</v>
      </c>
      <c r="J1987" s="98">
        <v>244692</v>
      </c>
      <c r="K1987" s="98">
        <v>248377</v>
      </c>
      <c r="L1987" s="98">
        <v>219494</v>
      </c>
      <c r="M1987" s="121"/>
      <c r="N1987" s="100">
        <v>0.33203565453931344</v>
      </c>
      <c r="O1987" s="100">
        <v>0.34536224646446162</v>
      </c>
      <c r="P1987" s="101">
        <v>0.43202400659154783</v>
      </c>
      <c r="Q1987" s="101">
        <v>0.44612201160249937</v>
      </c>
      <c r="R1987" s="101">
        <v>0.47174550222018308</v>
      </c>
      <c r="S1987" s="206">
        <v>0.47886625913323966</v>
      </c>
      <c r="T1987" s="101">
        <v>0.49193664031605822</v>
      </c>
      <c r="U1987" s="121"/>
      <c r="V1987" s="102">
        <v>67.324405611164451</v>
      </c>
      <c r="W1987" s="102">
        <v>67.92</v>
      </c>
      <c r="X1987" s="103">
        <v>66.177399281776687</v>
      </c>
      <c r="Y1987" s="103">
        <v>66.156785586060167</v>
      </c>
      <c r="Z1987" s="103">
        <v>65.821873339784531</v>
      </c>
      <c r="AA1987" s="107">
        <v>65.917991278967691</v>
      </c>
      <c r="AB1987" s="103">
        <v>66.065054043906727</v>
      </c>
      <c r="AC1987" s="103"/>
      <c r="AD1987" s="104">
        <v>73.702348187875529</v>
      </c>
      <c r="AE1987" s="104">
        <v>73.97297170589286</v>
      </c>
      <c r="AF1987" s="103">
        <v>75.403674641131516</v>
      </c>
      <c r="AG1987" s="103">
        <v>75.121735281097841</v>
      </c>
      <c r="AH1987" s="103">
        <v>75.121735281097841</v>
      </c>
      <c r="AI1987" s="107">
        <v>76.362915832556666</v>
      </c>
      <c r="AJ1987" s="105">
        <v>77.260458839406212</v>
      </c>
      <c r="AK1987" s="103"/>
      <c r="AL1987" s="106">
        <v>8.380177728721069</v>
      </c>
      <c r="AM1987" s="106">
        <v>8.8191994631141029</v>
      </c>
      <c r="AN1987" s="103">
        <v>9.0368995433746626</v>
      </c>
      <c r="AO1987" s="103">
        <v>9.1856083799046573</v>
      </c>
      <c r="AP1987" s="103">
        <v>9.2847063109032284</v>
      </c>
      <c r="AQ1987" s="107">
        <v>9.2547137316164623</v>
      </c>
      <c r="AR1987" s="103">
        <v>9.1085218403498072</v>
      </c>
      <c r="AS1987" s="103"/>
      <c r="AT1987" s="106">
        <v>254.28039305479814</v>
      </c>
      <c r="AU1987" s="106">
        <v>269.74529140447646</v>
      </c>
      <c r="AV1987" s="107">
        <v>502.20184142255789</v>
      </c>
      <c r="AW1987" s="107">
        <v>545.45317544107411</v>
      </c>
      <c r="AX1987" s="107">
        <v>639.46691083595977</v>
      </c>
      <c r="AY1987" s="107">
        <v>661.87942670773771</v>
      </c>
      <c r="AZ1987" s="107">
        <v>714.94540586689834</v>
      </c>
      <c r="BA1987" s="107"/>
    </row>
    <row r="1988" spans="1:53" x14ac:dyDescent="0.25">
      <c r="A1988" s="180" t="s">
        <v>3527</v>
      </c>
      <c r="B1988" s="181">
        <v>1</v>
      </c>
      <c r="C1988" s="182" t="s">
        <v>3528</v>
      </c>
      <c r="D1988" s="31"/>
      <c r="E1988" s="32"/>
      <c r="F1988" s="160">
        <v>118101</v>
      </c>
      <c r="G1988" s="109">
        <v>125663</v>
      </c>
      <c r="H1988" s="110">
        <v>134578</v>
      </c>
      <c r="I1988" s="110">
        <v>135933</v>
      </c>
      <c r="J1988" s="110">
        <v>137256</v>
      </c>
      <c r="K1988" s="110">
        <v>141064</v>
      </c>
      <c r="L1988" s="110">
        <v>135288</v>
      </c>
      <c r="M1988" s="111"/>
      <c r="N1988" s="112">
        <v>0.3882791736254142</v>
      </c>
      <c r="O1988" s="112">
        <v>0.42261845028302919</v>
      </c>
      <c r="P1988" s="113">
        <v>0.53193725101164135</v>
      </c>
      <c r="Q1988" s="113">
        <v>0.54683123024585778</v>
      </c>
      <c r="R1988" s="113">
        <v>0.57668298511609273</v>
      </c>
      <c r="S1988" s="207">
        <v>0.57415009549595075</v>
      </c>
      <c r="T1988" s="113">
        <v>0.56980673433245066</v>
      </c>
      <c r="U1988" s="111"/>
      <c r="V1988" s="114">
        <v>70.245099800000006</v>
      </c>
      <c r="W1988" s="114">
        <v>68.069999999999993</v>
      </c>
      <c r="X1988" s="115">
        <v>65.247582946588381</v>
      </c>
      <c r="Y1988" s="115">
        <v>64.624849202247304</v>
      </c>
      <c r="Z1988" s="115">
        <v>63.855715251838461</v>
      </c>
      <c r="AA1988" s="119">
        <v>63.212795978428858</v>
      </c>
      <c r="AB1988" s="115">
        <v>63.347322291462874</v>
      </c>
      <c r="AC1988" s="115"/>
      <c r="AD1988" s="116">
        <v>85.487296844221916</v>
      </c>
      <c r="AE1988" s="116">
        <v>85.724671795534249</v>
      </c>
      <c r="AF1988" s="115">
        <v>86.37747336377474</v>
      </c>
      <c r="AG1988" s="115">
        <v>86.37747336377474</v>
      </c>
      <c r="AH1988" s="115">
        <v>86.37747336377474</v>
      </c>
      <c r="AI1988" s="119">
        <v>84.108027741250055</v>
      </c>
      <c r="AJ1988" s="117">
        <v>81.414917081937759</v>
      </c>
      <c r="AK1988" s="115"/>
      <c r="AL1988" s="118">
        <v>11.245014592088886</v>
      </c>
      <c r="AM1988" s="118">
        <v>11.535367366579177</v>
      </c>
      <c r="AN1988" s="115">
        <v>11.711865861362867</v>
      </c>
      <c r="AO1988" s="115">
        <v>11.672687725032217</v>
      </c>
      <c r="AP1988" s="115">
        <v>11.758746882125383</v>
      </c>
      <c r="AQ1988" s="119">
        <v>11.63736748391787</v>
      </c>
      <c r="AR1988" s="115">
        <v>11.4186</v>
      </c>
      <c r="AS1988" s="115"/>
      <c r="AT1988" s="118">
        <v>288.75872098394251</v>
      </c>
      <c r="AU1988" s="118">
        <v>373.10667605439983</v>
      </c>
      <c r="AV1988" s="119">
        <v>747.32108469625939</v>
      </c>
      <c r="AW1988" s="119">
        <v>822.56553866776164</v>
      </c>
      <c r="AX1988" s="119">
        <v>972.92099325361028</v>
      </c>
      <c r="AY1988" s="119">
        <v>994.66947833020834</v>
      </c>
      <c r="AZ1988" s="119">
        <v>995.84229318232701</v>
      </c>
      <c r="BA1988" s="119"/>
    </row>
    <row r="1989" spans="1:53" x14ac:dyDescent="0.25">
      <c r="A1989" s="180" t="s">
        <v>3529</v>
      </c>
      <c r="B1989" s="181">
        <v>2</v>
      </c>
      <c r="C1989" s="182" t="s">
        <v>3530</v>
      </c>
      <c r="D1989" s="31"/>
      <c r="E1989" s="32"/>
      <c r="F1989" s="160">
        <v>30861</v>
      </c>
      <c r="G1989" s="109">
        <v>28679</v>
      </c>
      <c r="H1989" s="110">
        <v>29315</v>
      </c>
      <c r="I1989" s="110">
        <v>29102</v>
      </c>
      <c r="J1989" s="110">
        <v>28882</v>
      </c>
      <c r="K1989" s="110">
        <v>28189</v>
      </c>
      <c r="L1989" s="110">
        <v>22961</v>
      </c>
      <c r="M1989" s="111"/>
      <c r="N1989" s="112">
        <v>0.26819750752936428</v>
      </c>
      <c r="O1989" s="112">
        <v>0.2512286341268698</v>
      </c>
      <c r="P1989" s="113">
        <v>0.27971095106497257</v>
      </c>
      <c r="Q1989" s="113">
        <v>0.2838231037724816</v>
      </c>
      <c r="R1989" s="113">
        <v>0.29400725218766044</v>
      </c>
      <c r="S1989" s="207">
        <v>0.31014307684799552</v>
      </c>
      <c r="T1989" s="113">
        <v>0.3301549721350549</v>
      </c>
      <c r="U1989" s="111"/>
      <c r="V1989" s="114">
        <v>61.570409599999998</v>
      </c>
      <c r="W1989" s="114">
        <v>67.72</v>
      </c>
      <c r="X1989" s="115">
        <v>68.676540782704009</v>
      </c>
      <c r="Y1989" s="115">
        <v>69.948131365658142</v>
      </c>
      <c r="Z1989" s="115">
        <v>70.726880050575232</v>
      </c>
      <c r="AA1989" s="119">
        <v>72.904324880930744</v>
      </c>
      <c r="AB1989" s="115">
        <v>73.746384690994603</v>
      </c>
      <c r="AC1989" s="115"/>
      <c r="AD1989" s="116">
        <v>69.227429987488293</v>
      </c>
      <c r="AE1989" s="116">
        <v>69.259533163386919</v>
      </c>
      <c r="AF1989" s="115">
        <v>69.313605527374264</v>
      </c>
      <c r="AG1989" s="115">
        <v>69.288816439863737</v>
      </c>
      <c r="AH1989" s="115">
        <v>69.298627118271156</v>
      </c>
      <c r="AI1989" s="119">
        <v>72.589564380559068</v>
      </c>
      <c r="AJ1989" s="117">
        <v>76.146788990825684</v>
      </c>
      <c r="AK1989" s="115"/>
      <c r="AL1989" s="118">
        <v>5.4942092464768475</v>
      </c>
      <c r="AM1989" s="118">
        <v>5.9127149243201638</v>
      </c>
      <c r="AN1989" s="115">
        <v>6.1201902566164916</v>
      </c>
      <c r="AO1989" s="115">
        <v>6.4546496146491279</v>
      </c>
      <c r="AP1989" s="115">
        <v>6.5490247027666646</v>
      </c>
      <c r="AQ1989" s="119">
        <v>6.3200083706508821</v>
      </c>
      <c r="AR1989" s="115">
        <v>5.9843000000000002</v>
      </c>
      <c r="AS1989" s="115"/>
      <c r="AT1989" s="118">
        <v>218.84290923286409</v>
      </c>
      <c r="AU1989" s="118">
        <v>157.57006890074345</v>
      </c>
      <c r="AV1989" s="119">
        <v>196.37335924478231</v>
      </c>
      <c r="AW1989" s="119">
        <v>192.85882688120526</v>
      </c>
      <c r="AX1989" s="119">
        <v>205.74593593411598</v>
      </c>
      <c r="AY1989" s="119">
        <v>226.60956320154855</v>
      </c>
      <c r="AZ1989" s="119">
        <v>265.50813486717487</v>
      </c>
      <c r="BA1989" s="119"/>
    </row>
    <row r="1990" spans="1:53" x14ac:dyDescent="0.25">
      <c r="A1990" s="180" t="s">
        <v>3531</v>
      </c>
      <c r="B1990" s="181">
        <v>3</v>
      </c>
      <c r="C1990" s="182" t="s">
        <v>3532</v>
      </c>
      <c r="D1990" s="31"/>
      <c r="E1990" s="32"/>
      <c r="F1990" s="160">
        <v>4213</v>
      </c>
      <c r="G1990" s="109">
        <v>4255</v>
      </c>
      <c r="H1990" s="110">
        <v>4443</v>
      </c>
      <c r="I1990" s="110">
        <v>4446</v>
      </c>
      <c r="J1990" s="110">
        <v>4448</v>
      </c>
      <c r="K1990" s="110">
        <v>4447</v>
      </c>
      <c r="L1990" s="110">
        <v>3452</v>
      </c>
      <c r="M1990" s="111"/>
      <c r="N1990" s="112">
        <v>0.20326516516009396</v>
      </c>
      <c r="O1990" s="112">
        <v>0.17134811961903004</v>
      </c>
      <c r="P1990" s="113">
        <v>0.18637761128251773</v>
      </c>
      <c r="Q1990" s="113">
        <v>0.18985697259668427</v>
      </c>
      <c r="R1990" s="113">
        <v>0.19249051300876036</v>
      </c>
      <c r="S1990" s="207">
        <v>0.25811720287016249</v>
      </c>
      <c r="T1990" s="113">
        <v>0.31410460666339085</v>
      </c>
      <c r="U1990" s="111"/>
      <c r="V1990" s="114">
        <v>59.234343800000005</v>
      </c>
      <c r="W1990" s="114">
        <v>67.89</v>
      </c>
      <c r="X1990" s="115">
        <v>70.602564936449184</v>
      </c>
      <c r="Y1990" s="115">
        <v>72.509058085091468</v>
      </c>
      <c r="Z1990" s="115">
        <v>73.938258320139781</v>
      </c>
      <c r="AA1990" s="119">
        <v>77.736065830981261</v>
      </c>
      <c r="AB1990" s="115">
        <v>79.592757698105629</v>
      </c>
      <c r="AC1990" s="115"/>
      <c r="AD1990" s="116">
        <v>27.007612235148791</v>
      </c>
      <c r="AE1990" s="116">
        <v>27.030883316287063</v>
      </c>
      <c r="AF1990" s="115">
        <v>27.070079512129514</v>
      </c>
      <c r="AG1990" s="115">
        <v>27.052110297226207</v>
      </c>
      <c r="AH1990" s="115">
        <v>27.059221901821374</v>
      </c>
      <c r="AI1990" s="119">
        <v>41.378652248383332</v>
      </c>
      <c r="AJ1990" s="117">
        <v>56.928838951310858</v>
      </c>
      <c r="AK1990" s="115"/>
      <c r="AL1990" s="118">
        <v>4.0916819552782115</v>
      </c>
      <c r="AM1990" s="118">
        <v>4.4435611289582377</v>
      </c>
      <c r="AN1990" s="115">
        <v>4.581401868198296</v>
      </c>
      <c r="AO1990" s="115">
        <v>4.8777440427280201</v>
      </c>
      <c r="AP1990" s="115">
        <v>4.9122474779823859</v>
      </c>
      <c r="AQ1990" s="119">
        <v>4.4514689624082946</v>
      </c>
      <c r="AR1990" s="115">
        <v>3.8632</v>
      </c>
      <c r="AS1990" s="115"/>
      <c r="AT1990" s="118">
        <v>208.78766284569264</v>
      </c>
      <c r="AU1990" s="118">
        <v>112.33383204047408</v>
      </c>
      <c r="AV1990" s="119">
        <v>126.1858945287217</v>
      </c>
      <c r="AW1990" s="119">
        <v>122.98299791901256</v>
      </c>
      <c r="AX1990" s="119">
        <v>123.51097261747645</v>
      </c>
      <c r="AY1990" s="119">
        <v>208.50980609585167</v>
      </c>
      <c r="AZ1990" s="119">
        <v>326.9196992809853</v>
      </c>
      <c r="BA1990" s="119"/>
    </row>
    <row r="1991" spans="1:53" x14ac:dyDescent="0.25">
      <c r="A1991" s="180" t="s">
        <v>3533</v>
      </c>
      <c r="B1991" s="181">
        <v>4</v>
      </c>
      <c r="C1991" s="182" t="s">
        <v>3534</v>
      </c>
      <c r="D1991" s="31"/>
      <c r="E1991" s="32"/>
      <c r="F1991" s="160">
        <v>5314</v>
      </c>
      <c r="G1991" s="109">
        <v>5333</v>
      </c>
      <c r="H1991" s="110">
        <v>5606</v>
      </c>
      <c r="I1991" s="110">
        <v>5619</v>
      </c>
      <c r="J1991" s="110">
        <v>5630</v>
      </c>
      <c r="K1991" s="110">
        <v>5653</v>
      </c>
      <c r="L1991" s="110">
        <v>4555</v>
      </c>
      <c r="M1991" s="111"/>
      <c r="N1991" s="112">
        <v>0.24675421216017696</v>
      </c>
      <c r="O1991" s="112">
        <v>0.21240944920091723</v>
      </c>
      <c r="P1991" s="113">
        <v>0.24828037030064976</v>
      </c>
      <c r="Q1991" s="113">
        <v>0.25138545139865243</v>
      </c>
      <c r="R1991" s="113">
        <v>0.262444261361445</v>
      </c>
      <c r="S1991" s="207">
        <v>0.26491451398300614</v>
      </c>
      <c r="T1991" s="113">
        <v>0.27422473000079273</v>
      </c>
      <c r="U1991" s="111"/>
      <c r="V1991" s="114">
        <v>64.695083600000004</v>
      </c>
      <c r="W1991" s="114">
        <v>67.8</v>
      </c>
      <c r="X1991" s="115">
        <v>66.013180810616831</v>
      </c>
      <c r="Y1991" s="115">
        <v>66.404027484635108</v>
      </c>
      <c r="Z1991" s="115">
        <v>66.080323397722324</v>
      </c>
      <c r="AA1991" s="119">
        <v>65.525791272292736</v>
      </c>
      <c r="AB1991" s="115">
        <v>64.264553260140403</v>
      </c>
      <c r="AC1991" s="115"/>
      <c r="AD1991" s="116">
        <v>47.337852459470973</v>
      </c>
      <c r="AE1991" s="116">
        <v>47.352787630947773</v>
      </c>
      <c r="AF1991" s="115">
        <v>47.377943398428748</v>
      </c>
      <c r="AG1991" s="115">
        <v>47.366410917222154</v>
      </c>
      <c r="AH1991" s="115">
        <v>47.370975081365316</v>
      </c>
      <c r="AI1991" s="119">
        <v>53.222914040359228</v>
      </c>
      <c r="AJ1991" s="117">
        <v>59.574468085106382</v>
      </c>
      <c r="AK1991" s="115"/>
      <c r="AL1991" s="118">
        <v>5.1323365119836817</v>
      </c>
      <c r="AM1991" s="118">
        <v>5.6792352003446789</v>
      </c>
      <c r="AN1991" s="115">
        <v>5.9353729167140052</v>
      </c>
      <c r="AO1991" s="115">
        <v>6.3457805606115762</v>
      </c>
      <c r="AP1991" s="115">
        <v>6.449376185495117</v>
      </c>
      <c r="AQ1991" s="119">
        <v>6.2206099797874259</v>
      </c>
      <c r="AR1991" s="115">
        <v>5.8482000000000003</v>
      </c>
      <c r="AS1991" s="115"/>
      <c r="AT1991" s="118">
        <v>202.95411480880378</v>
      </c>
      <c r="AU1991" s="118">
        <v>127.07553355030146</v>
      </c>
      <c r="AV1991" s="119">
        <v>183.58350706181315</v>
      </c>
      <c r="AW1991" s="119">
        <v>180.73058385218019</v>
      </c>
      <c r="AX1991" s="119">
        <v>200.24800665532152</v>
      </c>
      <c r="AY1991" s="119">
        <v>201.68928238047738</v>
      </c>
      <c r="AZ1991" s="119">
        <v>223.48225599437481</v>
      </c>
      <c r="BA1991" s="119"/>
    </row>
    <row r="1992" spans="1:53" x14ac:dyDescent="0.25">
      <c r="A1992" s="180" t="s">
        <v>3535</v>
      </c>
      <c r="B1992" s="181">
        <v>5</v>
      </c>
      <c r="C1992" s="182" t="s">
        <v>3536</v>
      </c>
      <c r="D1992" s="31"/>
      <c r="E1992" s="32"/>
      <c r="F1992" s="160">
        <v>11077</v>
      </c>
      <c r="G1992" s="109">
        <v>11387</v>
      </c>
      <c r="H1992" s="110">
        <v>11690</v>
      </c>
      <c r="I1992" s="110">
        <v>11625</v>
      </c>
      <c r="J1992" s="110">
        <v>11555</v>
      </c>
      <c r="K1992" s="110">
        <v>11336</v>
      </c>
      <c r="L1992" s="110">
        <v>7540</v>
      </c>
      <c r="M1992" s="111"/>
      <c r="N1992" s="112">
        <v>0.23570482417560196</v>
      </c>
      <c r="O1992" s="112">
        <v>0.20436613200073225</v>
      </c>
      <c r="P1992" s="113">
        <v>0.21576113269520295</v>
      </c>
      <c r="Q1992" s="113">
        <v>0.21389844798222063</v>
      </c>
      <c r="R1992" s="113">
        <v>0.21742099402122222</v>
      </c>
      <c r="S1992" s="207">
        <v>0.22833007262755861</v>
      </c>
      <c r="T1992" s="113">
        <v>0.24385993197057027</v>
      </c>
      <c r="U1992" s="111"/>
      <c r="V1992" s="114">
        <v>64.397495599999999</v>
      </c>
      <c r="W1992" s="114">
        <v>67.84</v>
      </c>
      <c r="X1992" s="115">
        <v>67.478776073695627</v>
      </c>
      <c r="Y1992" s="115">
        <v>68.107980772403906</v>
      </c>
      <c r="Z1992" s="115">
        <v>68.308099121449288</v>
      </c>
      <c r="AA1992" s="119">
        <v>68.85601177367505</v>
      </c>
      <c r="AB1992" s="115">
        <v>68.670078390947594</v>
      </c>
      <c r="AC1992" s="115"/>
      <c r="AD1992" s="116">
        <v>54.248901864382319</v>
      </c>
      <c r="AE1992" s="116">
        <v>54.263985891388778</v>
      </c>
      <c r="AF1992" s="115">
        <v>54.289392380804777</v>
      </c>
      <c r="AG1992" s="115">
        <v>54.277744957925023</v>
      </c>
      <c r="AH1992" s="115">
        <v>54.282354612076269</v>
      </c>
      <c r="AI1992" s="119">
        <v>58.143512111550308</v>
      </c>
      <c r="AJ1992" s="117">
        <v>62.331081081081088</v>
      </c>
      <c r="AK1992" s="115"/>
      <c r="AL1992" s="118">
        <v>3.7774507956920105</v>
      </c>
      <c r="AM1992" s="118">
        <v>4.1325919842886227</v>
      </c>
      <c r="AN1992" s="115">
        <v>4.2817871189636536</v>
      </c>
      <c r="AO1992" s="115">
        <v>4.5814815739994632</v>
      </c>
      <c r="AP1992" s="115">
        <v>4.6906208703606893</v>
      </c>
      <c r="AQ1992" s="119">
        <v>4.2057240717417033</v>
      </c>
      <c r="AR1992" s="115">
        <v>3.6292</v>
      </c>
      <c r="AS1992" s="115"/>
      <c r="AT1992" s="118">
        <v>213.85489301883854</v>
      </c>
      <c r="AU1992" s="118">
        <v>133.69938001108787</v>
      </c>
      <c r="AV1992" s="119">
        <v>148.53250955847221</v>
      </c>
      <c r="AW1992" s="119">
        <v>137.97423500441005</v>
      </c>
      <c r="AX1992" s="119">
        <v>140.5899900695612</v>
      </c>
      <c r="AY1992" s="119">
        <v>162.90838580438287</v>
      </c>
      <c r="AZ1992" s="119">
        <v>208.32722882921718</v>
      </c>
      <c r="BA1992" s="119"/>
    </row>
    <row r="1993" spans="1:53" x14ac:dyDescent="0.25">
      <c r="A1993" s="180" t="s">
        <v>3537</v>
      </c>
      <c r="B1993" s="181">
        <v>6</v>
      </c>
      <c r="C1993" s="182" t="s">
        <v>3538</v>
      </c>
      <c r="D1993" s="31"/>
      <c r="E1993" s="32"/>
      <c r="F1993" s="160">
        <v>10388</v>
      </c>
      <c r="G1993" s="109">
        <v>7913</v>
      </c>
      <c r="H1993" s="110">
        <v>7801</v>
      </c>
      <c r="I1993" s="110">
        <v>7640</v>
      </c>
      <c r="J1993" s="110">
        <v>7480</v>
      </c>
      <c r="K1993" s="110">
        <v>7012</v>
      </c>
      <c r="L1993" s="110">
        <v>7019</v>
      </c>
      <c r="M1993" s="111"/>
      <c r="N1993" s="112">
        <v>0.2844986325317066</v>
      </c>
      <c r="O1993" s="112">
        <v>0.24885097630978245</v>
      </c>
      <c r="P1993" s="113">
        <v>0.30789799867129702</v>
      </c>
      <c r="Q1993" s="113">
        <v>0.31473769239353611</v>
      </c>
      <c r="R1993" s="113">
        <v>0.3335103567204602</v>
      </c>
      <c r="S1993" s="207">
        <v>0.32491927561411676</v>
      </c>
      <c r="T1993" s="113">
        <v>0.32214402317635721</v>
      </c>
      <c r="U1993" s="111"/>
      <c r="V1993" s="114">
        <v>66.510370399999999</v>
      </c>
      <c r="W1993" s="114">
        <v>67.63</v>
      </c>
      <c r="X1993" s="115">
        <v>66.500760540874651</v>
      </c>
      <c r="Y1993" s="115">
        <v>66.620823232884405</v>
      </c>
      <c r="Z1993" s="115">
        <v>66.444512374817819</v>
      </c>
      <c r="AA1993" s="119">
        <v>66.131877435981465</v>
      </c>
      <c r="AB1993" s="115">
        <v>65.633787975351936</v>
      </c>
      <c r="AC1993" s="115"/>
      <c r="AD1993" s="116">
        <v>69.232839404096097</v>
      </c>
      <c r="AE1993" s="116">
        <v>69.268763205256249</v>
      </c>
      <c r="AF1993" s="115">
        <v>69.329270765575927</v>
      </c>
      <c r="AG1993" s="115">
        <v>69.301531508454417</v>
      </c>
      <c r="AH1993" s="115">
        <v>69.312509763735648</v>
      </c>
      <c r="AI1993" s="119">
        <v>70.296531668078984</v>
      </c>
      <c r="AJ1993" s="117">
        <v>71.343873517786562</v>
      </c>
      <c r="AK1993" s="115"/>
      <c r="AL1993" s="118">
        <v>5.837274254007399</v>
      </c>
      <c r="AM1993" s="118">
        <v>6.2369394047885436</v>
      </c>
      <c r="AN1993" s="115">
        <v>6.4371816395963286</v>
      </c>
      <c r="AO1993" s="115">
        <v>6.7411997358260516</v>
      </c>
      <c r="AP1993" s="115">
        <v>6.8474414904131251</v>
      </c>
      <c r="AQ1993" s="119">
        <v>6.4301057031038269</v>
      </c>
      <c r="AR1993" s="115">
        <v>5.9002999999999997</v>
      </c>
      <c r="AS1993" s="115"/>
      <c r="AT1993" s="118">
        <v>219.9251967734929</v>
      </c>
      <c r="AU1993" s="118">
        <v>149.92237560120086</v>
      </c>
      <c r="AV1993" s="119">
        <v>253.620819882013</v>
      </c>
      <c r="AW1993" s="119">
        <v>260.61102998067423</v>
      </c>
      <c r="AX1993" s="119">
        <v>301.70541149090627</v>
      </c>
      <c r="AY1993" s="119">
        <v>292.63083445924349</v>
      </c>
      <c r="AZ1993" s="119">
        <v>303.09524508295164</v>
      </c>
      <c r="BA1993" s="119"/>
    </row>
    <row r="1994" spans="1:53" x14ac:dyDescent="0.25">
      <c r="A1994" s="180" t="s">
        <v>3539</v>
      </c>
      <c r="B1994" s="181">
        <v>7</v>
      </c>
      <c r="C1994" s="182" t="s">
        <v>3540</v>
      </c>
      <c r="D1994" s="31"/>
      <c r="E1994" s="32"/>
      <c r="F1994" s="160">
        <v>6817</v>
      </c>
      <c r="G1994" s="109">
        <v>7387</v>
      </c>
      <c r="H1994" s="110">
        <v>7822</v>
      </c>
      <c r="I1994" s="110">
        <v>7867</v>
      </c>
      <c r="J1994" s="110">
        <v>7911</v>
      </c>
      <c r="K1994" s="110">
        <v>8034</v>
      </c>
      <c r="L1994" s="110">
        <v>6588</v>
      </c>
      <c r="M1994" s="111"/>
      <c r="N1994" s="112">
        <v>0.24693698648073659</v>
      </c>
      <c r="O1994" s="112">
        <v>0.22309515783551781</v>
      </c>
      <c r="P1994" s="113">
        <v>0.2436741855986439</v>
      </c>
      <c r="Q1994" s="113">
        <v>0.24404629641800146</v>
      </c>
      <c r="R1994" s="113">
        <v>0.25039132213747411</v>
      </c>
      <c r="S1994" s="207">
        <v>0.22506504497035301</v>
      </c>
      <c r="T1994" s="113">
        <v>0.20416391457835392</v>
      </c>
      <c r="U1994" s="111"/>
      <c r="V1994" s="114">
        <v>63.147626000000002</v>
      </c>
      <c r="W1994" s="114">
        <v>67.650000000000006</v>
      </c>
      <c r="X1994" s="115">
        <v>68.963192905861803</v>
      </c>
      <c r="Y1994" s="115">
        <v>69.954833693931619</v>
      </c>
      <c r="Z1994" s="115">
        <v>70.698108168995134</v>
      </c>
      <c r="AA1994" s="119">
        <v>72.609068101163302</v>
      </c>
      <c r="AB1994" s="115">
        <v>73.52770967987469</v>
      </c>
      <c r="AC1994" s="115"/>
      <c r="AD1994" s="116">
        <v>62.507523125961661</v>
      </c>
      <c r="AE1994" s="116">
        <v>62.586019608607167</v>
      </c>
      <c r="AF1994" s="115">
        <v>62.718233642344387</v>
      </c>
      <c r="AG1994" s="115">
        <v>62.657621066700401</v>
      </c>
      <c r="AH1994" s="115">
        <v>62.681609464290077</v>
      </c>
      <c r="AI1994" s="119">
        <v>64.302756137908887</v>
      </c>
      <c r="AJ1994" s="117">
        <v>66.016260162601625</v>
      </c>
      <c r="AK1994" s="115"/>
      <c r="AL1994" s="118">
        <v>4.4699103424178901</v>
      </c>
      <c r="AM1994" s="118">
        <v>4.972802519496101</v>
      </c>
      <c r="AN1994" s="115">
        <v>5.2963518328064518</v>
      </c>
      <c r="AO1994" s="115">
        <v>5.6433047975238582</v>
      </c>
      <c r="AP1994" s="115">
        <v>5.7952983954579116</v>
      </c>
      <c r="AQ1994" s="119">
        <v>5.4832700184723677</v>
      </c>
      <c r="AR1994" s="115">
        <v>5.0374999999999996</v>
      </c>
      <c r="AS1994" s="115"/>
      <c r="AT1994" s="118">
        <v>205.28985580641157</v>
      </c>
      <c r="AU1994" s="118">
        <v>137.96830332299447</v>
      </c>
      <c r="AV1994" s="119">
        <v>158.86460328147584</v>
      </c>
      <c r="AW1994" s="119">
        <v>151.12166378464062</v>
      </c>
      <c r="AX1994" s="119">
        <v>155.9838121755912</v>
      </c>
      <c r="AY1994" s="119">
        <v>121.71919573334161</v>
      </c>
      <c r="AZ1994" s="119">
        <v>101.85427083721076</v>
      </c>
      <c r="BA1994" s="119"/>
    </row>
    <row r="1995" spans="1:53" x14ac:dyDescent="0.25">
      <c r="A1995" s="180" t="s">
        <v>3541</v>
      </c>
      <c r="B1995" s="181">
        <v>8</v>
      </c>
      <c r="C1995" s="182" t="s">
        <v>400</v>
      </c>
      <c r="D1995" s="31"/>
      <c r="E1995" s="32"/>
      <c r="F1995" s="160">
        <v>2858</v>
      </c>
      <c r="G1995" s="109">
        <v>6682</v>
      </c>
      <c r="H1995" s="110">
        <v>8012</v>
      </c>
      <c r="I1995" s="110">
        <v>8439</v>
      </c>
      <c r="J1995" s="110">
        <v>8886</v>
      </c>
      <c r="K1995" s="110">
        <v>10353</v>
      </c>
      <c r="L1995" s="110">
        <v>3155</v>
      </c>
      <c r="M1995" s="111"/>
      <c r="N1995" s="112">
        <v>0.27499694225321619</v>
      </c>
      <c r="O1995" s="112">
        <v>0.23948549791102089</v>
      </c>
      <c r="P1995" s="113">
        <v>0.27604026437082974</v>
      </c>
      <c r="Q1995" s="113">
        <v>0.27795745117999937</v>
      </c>
      <c r="R1995" s="113">
        <v>0.28828093201227289</v>
      </c>
      <c r="S1995" s="207">
        <v>0.28072302031330298</v>
      </c>
      <c r="T1995" s="113">
        <v>0.27947819717385441</v>
      </c>
      <c r="U1995" s="111"/>
      <c r="V1995" s="114">
        <v>64.382616200000001</v>
      </c>
      <c r="W1995" s="114">
        <v>67.89</v>
      </c>
      <c r="X1995" s="115">
        <v>67.351361444276677</v>
      </c>
      <c r="Y1995" s="115">
        <v>67.946322259179709</v>
      </c>
      <c r="Z1995" s="115">
        <v>68.018630186459262</v>
      </c>
      <c r="AA1995" s="119">
        <v>68.519471705729131</v>
      </c>
      <c r="AB1995" s="115">
        <v>68.230020929243665</v>
      </c>
      <c r="AC1995" s="115"/>
      <c r="AD1995" s="116">
        <v>61.681158921671042</v>
      </c>
      <c r="AE1995" s="116">
        <v>61.711723923763095</v>
      </c>
      <c r="AF1995" s="115">
        <v>61.763205494421832</v>
      </c>
      <c r="AG1995" s="115">
        <v>61.73960413753391</v>
      </c>
      <c r="AH1995" s="115">
        <v>61.748944752524579</v>
      </c>
      <c r="AI1995" s="119">
        <v>62.423246623169149</v>
      </c>
      <c r="AJ1995" s="117">
        <v>63.13725490196078</v>
      </c>
      <c r="AK1995" s="115"/>
      <c r="AL1995" s="118">
        <v>6.0206829842931944</v>
      </c>
      <c r="AM1995" s="118">
        <v>6.4037180276914381</v>
      </c>
      <c r="AN1995" s="115">
        <v>6.5702317630963947</v>
      </c>
      <c r="AO1995" s="115">
        <v>6.911682197253433</v>
      </c>
      <c r="AP1995" s="115">
        <v>7.017965618247298</v>
      </c>
      <c r="AQ1995" s="119">
        <v>6.4498580058985082</v>
      </c>
      <c r="AR1995" s="115">
        <v>5.7733999999999996</v>
      </c>
      <c r="AS1995" s="115"/>
      <c r="AT1995" s="118">
        <v>217.39954405304891</v>
      </c>
      <c r="AU1995" s="118">
        <v>140.89019840628171</v>
      </c>
      <c r="AV1995" s="119">
        <v>196.26035833859507</v>
      </c>
      <c r="AW1995" s="119">
        <v>191.87635377513183</v>
      </c>
      <c r="AX1995" s="119">
        <v>207.91718012001749</v>
      </c>
      <c r="AY1995" s="119">
        <v>201.29140138838329</v>
      </c>
      <c r="AZ1995" s="119">
        <v>212.68333954850854</v>
      </c>
      <c r="BA1995" s="119"/>
    </row>
    <row r="1996" spans="1:53" x14ac:dyDescent="0.25">
      <c r="A1996" s="180" t="s">
        <v>3542</v>
      </c>
      <c r="B1996" s="181">
        <v>9</v>
      </c>
      <c r="C1996" s="182" t="s">
        <v>3543</v>
      </c>
      <c r="D1996" s="31"/>
      <c r="E1996" s="32"/>
      <c r="F1996" s="160">
        <v>5919</v>
      </c>
      <c r="G1996" s="109">
        <v>5451</v>
      </c>
      <c r="H1996" s="110">
        <v>5574</v>
      </c>
      <c r="I1996" s="110">
        <v>5536</v>
      </c>
      <c r="J1996" s="110">
        <v>5495</v>
      </c>
      <c r="K1996" s="110">
        <v>5369</v>
      </c>
      <c r="L1996" s="110">
        <v>5144</v>
      </c>
      <c r="M1996" s="111"/>
      <c r="N1996" s="112">
        <v>0.26419418715936294</v>
      </c>
      <c r="O1996" s="112">
        <v>0.25164936317443976</v>
      </c>
      <c r="P1996" s="113">
        <v>0.34594641956168415</v>
      </c>
      <c r="Q1996" s="113">
        <v>0.35980661345843928</v>
      </c>
      <c r="R1996" s="113">
        <v>0.38648613580141322</v>
      </c>
      <c r="S1996" s="207">
        <v>0.38666819275325975</v>
      </c>
      <c r="T1996" s="113">
        <v>0.38350339919300452</v>
      </c>
      <c r="U1996" s="111"/>
      <c r="V1996" s="114">
        <v>64.918274600000004</v>
      </c>
      <c r="W1996" s="114">
        <v>67.61</v>
      </c>
      <c r="X1996" s="115">
        <v>67.064362124950534</v>
      </c>
      <c r="Y1996" s="115">
        <v>67.531502047813746</v>
      </c>
      <c r="Z1996" s="115">
        <v>67.617077034291796</v>
      </c>
      <c r="AA1996" s="119">
        <v>68.845822972920701</v>
      </c>
      <c r="AB1996" s="115">
        <v>69.590511956274668</v>
      </c>
      <c r="AC1996" s="115"/>
      <c r="AD1996" s="116">
        <v>52.188653574306684</v>
      </c>
      <c r="AE1996" s="116">
        <v>52.30994602173206</v>
      </c>
      <c r="AF1996" s="115">
        <v>52.514242611789363</v>
      </c>
      <c r="AG1996" s="115">
        <v>52.420584305113159</v>
      </c>
      <c r="AH1996" s="115">
        <v>52.457651080023382</v>
      </c>
      <c r="AI1996" s="119">
        <v>63.366068493900912</v>
      </c>
      <c r="AJ1996" s="117">
        <v>75.147928994082832</v>
      </c>
      <c r="AK1996" s="115"/>
      <c r="AL1996" s="118">
        <v>5.4486956349206359</v>
      </c>
      <c r="AM1996" s="118">
        <v>5.8996822448181465</v>
      </c>
      <c r="AN1996" s="115">
        <v>6.1966461523845853</v>
      </c>
      <c r="AO1996" s="115">
        <v>6.445186749913284</v>
      </c>
      <c r="AP1996" s="115">
        <v>6.543800535833892</v>
      </c>
      <c r="AQ1996" s="119">
        <v>6.465910441788651</v>
      </c>
      <c r="AR1996" s="115">
        <v>6.2561999999999998</v>
      </c>
      <c r="AS1996" s="115"/>
      <c r="AT1996" s="118">
        <v>221.5750187310172</v>
      </c>
      <c r="AU1996" s="118">
        <v>177.33807387631163</v>
      </c>
      <c r="AV1996" s="119">
        <v>396.01500144020713</v>
      </c>
      <c r="AW1996" s="119">
        <v>426.161887047947</v>
      </c>
      <c r="AX1996" s="119">
        <v>513.58911262940671</v>
      </c>
      <c r="AY1996" s="119">
        <v>462.3688707650071</v>
      </c>
      <c r="AZ1996" s="119">
        <v>420.24472009339411</v>
      </c>
      <c r="BA1996" s="119"/>
    </row>
    <row r="1997" spans="1:53" x14ac:dyDescent="0.25">
      <c r="A1997" s="180" t="s">
        <v>3544</v>
      </c>
      <c r="B1997" s="181">
        <v>10</v>
      </c>
      <c r="C1997" s="182" t="s">
        <v>3545</v>
      </c>
      <c r="D1997" s="31"/>
      <c r="E1997" s="32"/>
      <c r="F1997" s="160">
        <v>4569</v>
      </c>
      <c r="G1997" s="109">
        <v>4864</v>
      </c>
      <c r="H1997" s="110">
        <v>5096</v>
      </c>
      <c r="I1997" s="110">
        <v>5107</v>
      </c>
      <c r="J1997" s="110">
        <v>5115</v>
      </c>
      <c r="K1997" s="110">
        <v>5135</v>
      </c>
      <c r="L1997" s="110">
        <v>4224</v>
      </c>
      <c r="M1997" s="111"/>
      <c r="N1997" s="112">
        <v>0.24922753854067653</v>
      </c>
      <c r="O1997" s="112">
        <v>0.21358214286571842</v>
      </c>
      <c r="P1997" s="113">
        <v>0.25325179644922691</v>
      </c>
      <c r="Q1997" s="113">
        <v>0.25644989784112804</v>
      </c>
      <c r="R1997" s="113">
        <v>0.26879722002941869</v>
      </c>
      <c r="S1997" s="207">
        <v>0.28880083806758972</v>
      </c>
      <c r="T1997" s="113">
        <v>0.31518933201253502</v>
      </c>
      <c r="U1997" s="111"/>
      <c r="V1997" s="114">
        <v>64.7248424</v>
      </c>
      <c r="W1997" s="114">
        <v>67.75</v>
      </c>
      <c r="X1997" s="115">
        <v>66.537521606317299</v>
      </c>
      <c r="Y1997" s="115">
        <v>66.989660470186436</v>
      </c>
      <c r="Z1997" s="115">
        <v>66.877863403463365</v>
      </c>
      <c r="AA1997" s="119">
        <v>66.842291114232481</v>
      </c>
      <c r="AB1997" s="115">
        <v>66.157849291597898</v>
      </c>
      <c r="AC1997" s="115"/>
      <c r="AD1997" s="116">
        <v>46.016794177605917</v>
      </c>
      <c r="AE1997" s="116">
        <v>46.048202694366104</v>
      </c>
      <c r="AF1997" s="115">
        <v>46.101105022656661</v>
      </c>
      <c r="AG1997" s="115">
        <v>46.076852329620849</v>
      </c>
      <c r="AH1997" s="115">
        <v>46.086450721323928</v>
      </c>
      <c r="AI1997" s="119">
        <v>57.376877511938346</v>
      </c>
      <c r="AJ1997" s="117">
        <v>69.629629629629633</v>
      </c>
      <c r="AK1997" s="115"/>
      <c r="AL1997" s="118">
        <v>5.1138284608378868</v>
      </c>
      <c r="AM1997" s="118">
        <v>5.5334576783555027</v>
      </c>
      <c r="AN1997" s="115">
        <v>5.7222605666619417</v>
      </c>
      <c r="AO1997" s="115">
        <v>6.0340619252873555</v>
      </c>
      <c r="AP1997" s="115">
        <v>6.1095453878406722</v>
      </c>
      <c r="AQ1997" s="119">
        <v>6.0952390823321707</v>
      </c>
      <c r="AR1997" s="115">
        <v>5.984</v>
      </c>
      <c r="AS1997" s="115"/>
      <c r="AT1997" s="118">
        <v>210.87943282254412</v>
      </c>
      <c r="AU1997" s="118">
        <v>131.87441373161184</v>
      </c>
      <c r="AV1997" s="119">
        <v>197.07106339165773</v>
      </c>
      <c r="AW1997" s="119">
        <v>195.27196812806693</v>
      </c>
      <c r="AX1997" s="119">
        <v>218.40019272006202</v>
      </c>
      <c r="AY1997" s="119">
        <v>239.37610151632001</v>
      </c>
      <c r="AZ1997" s="119">
        <v>283.41700562602364</v>
      </c>
      <c r="BA1997" s="119"/>
    </row>
    <row r="1998" spans="1:53" x14ac:dyDescent="0.25">
      <c r="A1998" s="180" t="s">
        <v>3546</v>
      </c>
      <c r="B1998" s="181">
        <v>11</v>
      </c>
      <c r="C1998" s="182" t="s">
        <v>3547</v>
      </c>
      <c r="D1998" s="31"/>
      <c r="E1998" s="32"/>
      <c r="F1998" s="160">
        <v>6592</v>
      </c>
      <c r="G1998" s="109">
        <v>5608</v>
      </c>
      <c r="H1998" s="110">
        <v>5662</v>
      </c>
      <c r="I1998" s="110">
        <v>5595</v>
      </c>
      <c r="J1998" s="110">
        <v>5528</v>
      </c>
      <c r="K1998" s="110">
        <v>5324</v>
      </c>
      <c r="L1998" s="110">
        <v>5679</v>
      </c>
      <c r="M1998" s="111"/>
      <c r="N1998" s="112">
        <v>0.25623883171181983</v>
      </c>
      <c r="O1998" s="112">
        <v>0.21603126911271781</v>
      </c>
      <c r="P1998" s="113">
        <v>0.2439034258739004</v>
      </c>
      <c r="Q1998" s="113">
        <v>0.24349388082250376</v>
      </c>
      <c r="R1998" s="113">
        <v>0.25242980660140046</v>
      </c>
      <c r="S1998" s="207">
        <v>0.29012936483152924</v>
      </c>
      <c r="T1998" s="113">
        <v>0.32979056145364471</v>
      </c>
      <c r="U1998" s="111"/>
      <c r="V1998" s="114">
        <v>65.930073800000002</v>
      </c>
      <c r="W1998" s="114">
        <v>67.72</v>
      </c>
      <c r="X1998" s="115">
        <v>65.720295258049575</v>
      </c>
      <c r="Y1998" s="115">
        <v>65.848008412533289</v>
      </c>
      <c r="Z1998" s="115">
        <v>65.382828028200848</v>
      </c>
      <c r="AA1998" s="119">
        <v>64.717759857555393</v>
      </c>
      <c r="AB1998" s="115">
        <v>63.679208609768402</v>
      </c>
      <c r="AC1998" s="115"/>
      <c r="AD1998" s="116">
        <v>46.632267400528811</v>
      </c>
      <c r="AE1998" s="116">
        <v>46.713790612277592</v>
      </c>
      <c r="AF1998" s="115">
        <v>46.851102658693684</v>
      </c>
      <c r="AG1998" s="115">
        <v>46.788152935695528</v>
      </c>
      <c r="AH1998" s="115">
        <v>46.813066296782658</v>
      </c>
      <c r="AI1998" s="119">
        <v>58.868739715542688</v>
      </c>
      <c r="AJ1998" s="117">
        <v>71.922246220302384</v>
      </c>
      <c r="AK1998" s="115"/>
      <c r="AL1998" s="118">
        <v>5.0415026141240729</v>
      </c>
      <c r="AM1998" s="118">
        <v>5.4814777280550775</v>
      </c>
      <c r="AN1998" s="115">
        <v>5.723870423020557</v>
      </c>
      <c r="AO1998" s="115">
        <v>5.994456929305513</v>
      </c>
      <c r="AP1998" s="115">
        <v>6.098465822021117</v>
      </c>
      <c r="AQ1998" s="119">
        <v>5.8920900990481755</v>
      </c>
      <c r="AR1998" s="115">
        <v>5.5644</v>
      </c>
      <c r="AS1998" s="115"/>
      <c r="AT1998" s="118">
        <v>221.33232401626114</v>
      </c>
      <c r="AU1998" s="118">
        <v>135.29916315940324</v>
      </c>
      <c r="AV1998" s="119">
        <v>181.46636124500779</v>
      </c>
      <c r="AW1998" s="119">
        <v>175.60468569862104</v>
      </c>
      <c r="AX1998" s="119">
        <v>191.49383630679804</v>
      </c>
      <c r="AY1998" s="119">
        <v>255.79421959624599</v>
      </c>
      <c r="AZ1998" s="119">
        <v>349.10144117810751</v>
      </c>
      <c r="BA1998" s="119"/>
    </row>
    <row r="1999" spans="1:53" x14ac:dyDescent="0.25">
      <c r="A1999" s="180" t="s">
        <v>3548</v>
      </c>
      <c r="B1999" s="181">
        <v>12</v>
      </c>
      <c r="C1999" s="182" t="s">
        <v>3549</v>
      </c>
      <c r="D1999" s="31"/>
      <c r="E1999" s="32"/>
      <c r="F1999" s="160">
        <v>9324</v>
      </c>
      <c r="G1999" s="109">
        <v>8268</v>
      </c>
      <c r="H1999" s="110">
        <v>8309</v>
      </c>
      <c r="I1999" s="110">
        <v>8196</v>
      </c>
      <c r="J1999" s="110">
        <v>8083</v>
      </c>
      <c r="K1999" s="110">
        <v>7743</v>
      </c>
      <c r="L1999" s="110">
        <v>7121</v>
      </c>
      <c r="M1999" s="111"/>
      <c r="N1999" s="112">
        <v>0.29630417425085787</v>
      </c>
      <c r="O1999" s="112">
        <v>0.25555048648023443</v>
      </c>
      <c r="P1999" s="113">
        <v>0.28659270322481589</v>
      </c>
      <c r="Q1999" s="113">
        <v>0.28812954009972558</v>
      </c>
      <c r="R1999" s="113">
        <v>0.29747872921656254</v>
      </c>
      <c r="S1999" s="207">
        <v>0.27431328862242943</v>
      </c>
      <c r="T1999" s="113">
        <v>0.25931535101083292</v>
      </c>
      <c r="U1999" s="111"/>
      <c r="V1999" s="114">
        <v>68.500490150000005</v>
      </c>
      <c r="W1999" s="114">
        <v>67.7</v>
      </c>
      <c r="X1999" s="115">
        <v>63.977905577494248</v>
      </c>
      <c r="Y1999" s="115">
        <v>63.446201855558577</v>
      </c>
      <c r="Z1999" s="115">
        <v>62.299702098112519</v>
      </c>
      <c r="AA1999" s="119">
        <v>59.474711122572444</v>
      </c>
      <c r="AB1999" s="115">
        <v>56.832978447281391</v>
      </c>
      <c r="AC1999" s="115"/>
      <c r="AD1999" s="116">
        <v>76.570723135093317</v>
      </c>
      <c r="AE1999" s="116">
        <v>76.587345335906363</v>
      </c>
      <c r="AF1999" s="115">
        <v>76.615342618650985</v>
      </c>
      <c r="AG1999" s="115">
        <v>76.612903225806448</v>
      </c>
      <c r="AH1999" s="115">
        <v>76.612903225806448</v>
      </c>
      <c r="AI1999" s="119">
        <v>74.185077093624841</v>
      </c>
      <c r="AJ1999" s="117">
        <v>71.534195933456559</v>
      </c>
      <c r="AK1999" s="115"/>
      <c r="AL1999" s="118">
        <v>6.0581110541044785</v>
      </c>
      <c r="AM1999" s="118">
        <v>6.402325275190516</v>
      </c>
      <c r="AN1999" s="115">
        <v>6.5692823582646067</v>
      </c>
      <c r="AO1999" s="115">
        <v>6.9042045805952847</v>
      </c>
      <c r="AP1999" s="115">
        <v>6.9802153107344616</v>
      </c>
      <c r="AQ1999" s="119">
        <v>6.8455160428101891</v>
      </c>
      <c r="AR1999" s="115">
        <v>6.6344000000000003</v>
      </c>
      <c r="AS1999" s="115"/>
      <c r="AT1999" s="118">
        <v>219.58297384183004</v>
      </c>
      <c r="AU1999" s="118">
        <v>151.02389588934489</v>
      </c>
      <c r="AV1999" s="119">
        <v>211.07789681818133</v>
      </c>
      <c r="AW1999" s="119">
        <v>210.3506039127179</v>
      </c>
      <c r="AX1999" s="119">
        <v>232.44669565329789</v>
      </c>
      <c r="AY1999" s="119">
        <v>207.48096718209308</v>
      </c>
      <c r="AZ1999" s="119">
        <v>199.16917335928829</v>
      </c>
      <c r="BA1999" s="119"/>
    </row>
    <row r="2000" spans="1:53" x14ac:dyDescent="0.25">
      <c r="A2000" s="180" t="s">
        <v>3550</v>
      </c>
      <c r="B2000" s="181">
        <v>13</v>
      </c>
      <c r="C2000" s="182" t="s">
        <v>742</v>
      </c>
      <c r="D2000" s="31"/>
      <c r="E2000" s="32"/>
      <c r="F2000" s="160">
        <v>1308</v>
      </c>
      <c r="G2000" s="109">
        <v>2570</v>
      </c>
      <c r="H2000" s="110">
        <v>3031</v>
      </c>
      <c r="I2000" s="110">
        <v>3172</v>
      </c>
      <c r="J2000" s="110">
        <v>3320</v>
      </c>
      <c r="K2000" s="110">
        <v>3799</v>
      </c>
      <c r="L2000" s="110">
        <v>2413</v>
      </c>
      <c r="M2000" s="111"/>
      <c r="N2000" s="112">
        <v>0.24100675024669552</v>
      </c>
      <c r="O2000" s="112">
        <v>0.20903692803114038</v>
      </c>
      <c r="P2000" s="113">
        <v>0.21295292061950494</v>
      </c>
      <c r="Q2000" s="113">
        <v>0.20358724573437337</v>
      </c>
      <c r="R2000" s="113">
        <v>0.2112407231511795</v>
      </c>
      <c r="S2000" s="207">
        <v>0.27106437102665032</v>
      </c>
      <c r="T2000" s="113">
        <v>0.32871151845950813</v>
      </c>
      <c r="U2000" s="111"/>
      <c r="V2000" s="114">
        <v>59.450095100000006</v>
      </c>
      <c r="W2000" s="114">
        <v>67.89</v>
      </c>
      <c r="X2000" s="115">
        <v>68.850547481616871</v>
      </c>
      <c r="Y2000" s="115">
        <v>70.526685041673701</v>
      </c>
      <c r="Z2000" s="115">
        <v>71.3984274678145</v>
      </c>
      <c r="AA2000" s="119">
        <v>73.936909132279879</v>
      </c>
      <c r="AB2000" s="115">
        <v>74.570037696798693</v>
      </c>
      <c r="AC2000" s="115"/>
      <c r="AD2000" s="116">
        <v>48.0418434914654</v>
      </c>
      <c r="AE2000" s="116">
        <v>48.083051663928792</v>
      </c>
      <c r="AF2000" s="115">
        <v>48.152459852941917</v>
      </c>
      <c r="AG2000" s="115">
        <v>48.120640166423371</v>
      </c>
      <c r="AH2000" s="115">
        <v>48.133233316991152</v>
      </c>
      <c r="AI2000" s="119">
        <v>54.41378566279468</v>
      </c>
      <c r="AJ2000" s="117">
        <v>61.214953271028037</v>
      </c>
      <c r="AK2000" s="115"/>
      <c r="AL2000" s="118">
        <v>5.0645456630109669</v>
      </c>
      <c r="AM2000" s="118">
        <v>5.5600561199000831</v>
      </c>
      <c r="AN2000" s="115">
        <v>5.8150729684036042</v>
      </c>
      <c r="AO2000" s="115">
        <v>6.1278849928876244</v>
      </c>
      <c r="AP2000" s="115">
        <v>6.2354378653976896</v>
      </c>
      <c r="AQ2000" s="119">
        <v>6.0747888600630517</v>
      </c>
      <c r="AR2000" s="115">
        <v>5.7835999999999999</v>
      </c>
      <c r="AS2000" s="115"/>
      <c r="AT2000" s="118">
        <v>215.83743371316922</v>
      </c>
      <c r="AU2000" s="118">
        <v>123.27387030198642</v>
      </c>
      <c r="AV2000" s="119">
        <v>123.27387030198642</v>
      </c>
      <c r="AW2000" s="119">
        <v>106.58045658782879</v>
      </c>
      <c r="AX2000" s="119">
        <v>112.49099783266676</v>
      </c>
      <c r="AY2000" s="119">
        <v>183.72408883035314</v>
      </c>
      <c r="AZ2000" s="119">
        <v>290.72385439357885</v>
      </c>
      <c r="BA2000" s="119"/>
    </row>
    <row r="2001" spans="1:53" x14ac:dyDescent="0.25">
      <c r="A2001" s="180" t="s">
        <v>3551</v>
      </c>
      <c r="B2001" s="181">
        <v>14</v>
      </c>
      <c r="C2001" s="182" t="s">
        <v>3552</v>
      </c>
      <c r="D2001" s="31"/>
      <c r="E2001" s="32"/>
      <c r="F2001" s="160">
        <v>2716</v>
      </c>
      <c r="G2001" s="109">
        <v>2053</v>
      </c>
      <c r="H2001" s="110">
        <v>2012</v>
      </c>
      <c r="I2001" s="110">
        <v>1966</v>
      </c>
      <c r="J2001" s="110">
        <v>1921</v>
      </c>
      <c r="K2001" s="110">
        <v>1790</v>
      </c>
      <c r="L2001" s="110">
        <v>1594</v>
      </c>
      <c r="M2001" s="111"/>
      <c r="N2001" s="112">
        <v>0.2394781643788953</v>
      </c>
      <c r="O2001" s="112">
        <v>0.19706843719577832</v>
      </c>
      <c r="P2001" s="113">
        <v>0.22871393820173105</v>
      </c>
      <c r="Q2001" s="113">
        <v>0.22950483760404852</v>
      </c>
      <c r="R2001" s="113">
        <v>0.24002312397416947</v>
      </c>
      <c r="S2001" s="207">
        <v>0.28345101398863559</v>
      </c>
      <c r="T2001" s="113">
        <v>0.32927460676105674</v>
      </c>
      <c r="U2001" s="111"/>
      <c r="V2001" s="114">
        <v>66.123506000000006</v>
      </c>
      <c r="W2001" s="114">
        <v>67.489999999999995</v>
      </c>
      <c r="X2001" s="115">
        <v>65.526553887961398</v>
      </c>
      <c r="Y2001" s="115">
        <v>65.569169909044334</v>
      </c>
      <c r="Z2001" s="115">
        <v>65.057385918139218</v>
      </c>
      <c r="AA2001" s="119">
        <v>64.32462882136366</v>
      </c>
      <c r="AB2001" s="115">
        <v>63.297539178572947</v>
      </c>
      <c r="AC2001" s="115"/>
      <c r="AD2001" s="116">
        <v>46.54947439789494</v>
      </c>
      <c r="AE2001" s="116">
        <v>46.581006960929841</v>
      </c>
      <c r="AF2001" s="115">
        <v>46.634118224166258</v>
      </c>
      <c r="AG2001" s="115">
        <v>46.609769746402826</v>
      </c>
      <c r="AH2001" s="115">
        <v>46.619406046445953</v>
      </c>
      <c r="AI2001" s="119">
        <v>55.245312438595192</v>
      </c>
      <c r="AJ2001" s="117">
        <v>64.601769911504419</v>
      </c>
      <c r="AK2001" s="115"/>
      <c r="AL2001" s="118">
        <v>4.0713610898661567</v>
      </c>
      <c r="AM2001" s="118">
        <v>4.42161925795053</v>
      </c>
      <c r="AN2001" s="115">
        <v>4.5675779402770029</v>
      </c>
      <c r="AO2001" s="115">
        <v>4.8218433497536939</v>
      </c>
      <c r="AP2001" s="115">
        <v>4.9165454617834401</v>
      </c>
      <c r="AQ2001" s="119">
        <v>5.0418603292720547</v>
      </c>
      <c r="AR2001" s="115">
        <v>5.1177999999999999</v>
      </c>
      <c r="AS2001" s="115"/>
      <c r="AT2001" s="118">
        <v>216.01705406690044</v>
      </c>
      <c r="AU2001" s="118">
        <v>125.84218822891135</v>
      </c>
      <c r="AV2001" s="119">
        <v>179.82673890593725</v>
      </c>
      <c r="AW2001" s="119">
        <v>174.93208490830824</v>
      </c>
      <c r="AX2001" s="119">
        <v>194.6132321802346</v>
      </c>
      <c r="AY2001" s="119">
        <v>276.17755711188875</v>
      </c>
      <c r="AZ2001" s="119">
        <v>389.8696732523731</v>
      </c>
      <c r="BA2001" s="119"/>
    </row>
    <row r="2002" spans="1:53" x14ac:dyDescent="0.25">
      <c r="A2002" s="180" t="s">
        <v>3553</v>
      </c>
      <c r="B2002" s="181">
        <v>15</v>
      </c>
      <c r="C2002" s="182" t="s">
        <v>3554</v>
      </c>
      <c r="D2002" s="31"/>
      <c r="E2002" s="32"/>
      <c r="F2002" s="160">
        <v>3904</v>
      </c>
      <c r="G2002" s="109">
        <v>3123</v>
      </c>
      <c r="H2002" s="110">
        <v>3213</v>
      </c>
      <c r="I2002" s="110">
        <v>3198</v>
      </c>
      <c r="J2002" s="110">
        <v>3182</v>
      </c>
      <c r="K2002" s="110">
        <v>3129</v>
      </c>
      <c r="L2002" s="110">
        <v>2761</v>
      </c>
      <c r="M2002" s="111"/>
      <c r="N2002" s="112">
        <v>0.27144863255509522</v>
      </c>
      <c r="O2002" s="112">
        <v>0.23281759547048164</v>
      </c>
      <c r="P2002" s="113">
        <v>0.27672770747045428</v>
      </c>
      <c r="Q2002" s="113">
        <v>0.27967470537472233</v>
      </c>
      <c r="R2002" s="113">
        <v>0.29307262750834723</v>
      </c>
      <c r="S2002" s="207">
        <v>0.30682910972727551</v>
      </c>
      <c r="T2002" s="113">
        <v>0.32634537348938486</v>
      </c>
      <c r="U2002" s="111"/>
      <c r="V2002" s="114">
        <v>66.3913352</v>
      </c>
      <c r="W2002" s="114">
        <v>67.8</v>
      </c>
      <c r="X2002" s="115">
        <v>65.473197696128508</v>
      </c>
      <c r="Y2002" s="115">
        <v>65.490301481811585</v>
      </c>
      <c r="Z2002" s="115">
        <v>64.886154564379055</v>
      </c>
      <c r="AA2002" s="119">
        <v>63.990722024420961</v>
      </c>
      <c r="AB2002" s="115">
        <v>62.805827678739256</v>
      </c>
      <c r="AC2002" s="115"/>
      <c r="AD2002" s="116">
        <v>65.645506568803157</v>
      </c>
      <c r="AE2002" s="116">
        <v>65.703585034629057</v>
      </c>
      <c r="AF2002" s="115">
        <v>65.801408376278488</v>
      </c>
      <c r="AG2002" s="115">
        <v>65.756561966802323</v>
      </c>
      <c r="AH2002" s="115">
        <v>65.774310651618208</v>
      </c>
      <c r="AI2002" s="119">
        <v>73.173826783840013</v>
      </c>
      <c r="AJ2002" s="117">
        <v>81.180811808118079</v>
      </c>
      <c r="AK2002" s="115"/>
      <c r="AL2002" s="118">
        <v>5.5176093922651939</v>
      </c>
      <c r="AM2002" s="118">
        <v>6.0914375335120639</v>
      </c>
      <c r="AN2002" s="115">
        <v>6.3860668398003879</v>
      </c>
      <c r="AO2002" s="115">
        <v>6.6919386046511624</v>
      </c>
      <c r="AP2002" s="115">
        <v>6.8217956642579205</v>
      </c>
      <c r="AQ2002" s="119">
        <v>6.6486757849192486</v>
      </c>
      <c r="AR2002" s="115">
        <v>6.3223000000000003</v>
      </c>
      <c r="AS2002" s="115"/>
      <c r="AT2002" s="118">
        <v>207.39771463628736</v>
      </c>
      <c r="AU2002" s="118">
        <v>132.86334245417555</v>
      </c>
      <c r="AV2002" s="119">
        <v>202.98286301768724</v>
      </c>
      <c r="AW2002" s="119">
        <v>202.88459810149689</v>
      </c>
      <c r="AX2002" s="119">
        <v>228.53444924787135</v>
      </c>
      <c r="AY2002" s="119">
        <v>254.2054219167876</v>
      </c>
      <c r="AZ2002" s="119">
        <v>302.41120238950037</v>
      </c>
      <c r="BA2002" s="119"/>
    </row>
    <row r="2003" spans="1:53" x14ac:dyDescent="0.25">
      <c r="A2003" s="180"/>
      <c r="B2003" s="183"/>
      <c r="C2003" s="182"/>
      <c r="D2003" s="31"/>
      <c r="E2003" s="32"/>
      <c r="F2003" s="160"/>
      <c r="G2003" s="109"/>
      <c r="H2003" s="110"/>
      <c r="I2003" s="110"/>
      <c r="J2003" s="110"/>
      <c r="K2003" s="110"/>
      <c r="L2003" s="110" t="s">
        <v>15</v>
      </c>
      <c r="M2003" s="111"/>
      <c r="N2003" s="112"/>
      <c r="O2003" s="112"/>
      <c r="P2003" s="113"/>
      <c r="Q2003" s="113"/>
      <c r="R2003" s="113"/>
      <c r="S2003" s="207"/>
      <c r="T2003" s="113"/>
      <c r="U2003" s="111"/>
      <c r="V2003" s="114"/>
      <c r="W2003" s="114"/>
      <c r="X2003" s="115"/>
      <c r="Y2003" s="115"/>
      <c r="Z2003" s="115"/>
      <c r="AA2003" s="119"/>
      <c r="AB2003" s="115"/>
      <c r="AC2003" s="115"/>
      <c r="AD2003" s="116"/>
      <c r="AE2003" s="116"/>
      <c r="AF2003" s="115"/>
      <c r="AG2003" s="115"/>
      <c r="AH2003" s="115"/>
      <c r="AI2003" s="119"/>
      <c r="AJ2003" s="120"/>
      <c r="AK2003" s="115"/>
      <c r="AL2003" s="118"/>
      <c r="AM2003" s="118"/>
      <c r="AN2003" s="115"/>
      <c r="AO2003" s="115"/>
      <c r="AP2003" s="115"/>
      <c r="AQ2003" s="119"/>
      <c r="AR2003" s="115"/>
      <c r="AS2003" s="115"/>
      <c r="AT2003" s="118"/>
      <c r="AU2003" s="118"/>
      <c r="AV2003" s="119"/>
      <c r="AW2003" s="119"/>
      <c r="AX2003" s="119"/>
      <c r="AY2003" s="119"/>
      <c r="AZ2003" s="119"/>
      <c r="BA2003" s="119"/>
    </row>
    <row r="2004" spans="1:53" x14ac:dyDescent="0.25">
      <c r="A2004" s="177" t="s">
        <v>3555</v>
      </c>
      <c r="B2004" s="178"/>
      <c r="C2004" s="179" t="s">
        <v>3556</v>
      </c>
      <c r="D2004" s="31"/>
      <c r="E2004" s="32"/>
      <c r="F2004" s="159">
        <v>161010</v>
      </c>
      <c r="G2004" s="97">
        <v>136829</v>
      </c>
      <c r="H2004" s="98">
        <v>140558</v>
      </c>
      <c r="I2004" s="98">
        <v>139833</v>
      </c>
      <c r="J2004" s="98">
        <v>139092</v>
      </c>
      <c r="K2004" s="98">
        <v>136819</v>
      </c>
      <c r="L2004" s="98">
        <v>110392</v>
      </c>
      <c r="M2004" s="121"/>
      <c r="N2004" s="100">
        <v>0.25660516541416201</v>
      </c>
      <c r="O2004" s="100">
        <v>0.23092150679758108</v>
      </c>
      <c r="P2004" s="101">
        <v>0.26628253221350306</v>
      </c>
      <c r="Q2004" s="101">
        <v>0.26951634929449841</v>
      </c>
      <c r="R2004" s="101">
        <v>0.28115681737363629</v>
      </c>
      <c r="S2004" s="206">
        <v>0.28700092979780223</v>
      </c>
      <c r="T2004" s="101">
        <v>0.30501192120330289</v>
      </c>
      <c r="U2004" s="121"/>
      <c r="V2004" s="102">
        <v>64.853680713547604</v>
      </c>
      <c r="W2004" s="102">
        <v>65.84</v>
      </c>
      <c r="X2004" s="103">
        <v>64.611811206367676</v>
      </c>
      <c r="Y2004" s="103">
        <v>64.688637121661571</v>
      </c>
      <c r="Z2004" s="103">
        <v>64.450716502724134</v>
      </c>
      <c r="AA2004" s="107">
        <v>64.297090684040228</v>
      </c>
      <c r="AB2004" s="103">
        <v>63.996872933990716</v>
      </c>
      <c r="AC2004" s="103"/>
      <c r="AD2004" s="104">
        <v>51.620550452705963</v>
      </c>
      <c r="AE2004" s="104">
        <v>53.162967100674905</v>
      </c>
      <c r="AF2004" s="103">
        <v>54.612348820073031</v>
      </c>
      <c r="AG2004" s="103">
        <v>53.947890164506674</v>
      </c>
      <c r="AH2004" s="103">
        <v>54.210860319499709</v>
      </c>
      <c r="AI2004" s="107">
        <v>59.571989481539276</v>
      </c>
      <c r="AJ2004" s="105">
        <v>64.658863831001995</v>
      </c>
      <c r="AK2004" s="103"/>
      <c r="AL2004" s="106">
        <v>5.1717539932222225</v>
      </c>
      <c r="AM2004" s="106">
        <v>5.6133071835713597</v>
      </c>
      <c r="AN2004" s="103">
        <v>5.884796471400235</v>
      </c>
      <c r="AO2004" s="103">
        <v>6.1834300185756783</v>
      </c>
      <c r="AP2004" s="103">
        <v>6.304237949855481</v>
      </c>
      <c r="AQ2004" s="107">
        <v>6.1169970959428781</v>
      </c>
      <c r="AR2004" s="103">
        <v>5.8151800837301462</v>
      </c>
      <c r="AS2004" s="103"/>
      <c r="AT2004" s="106">
        <v>213.07468601470157</v>
      </c>
      <c r="AU2004" s="106">
        <v>153.02235038043133</v>
      </c>
      <c r="AV2004" s="107">
        <v>212.86276582932732</v>
      </c>
      <c r="AW2004" s="107">
        <v>213.77518466236458</v>
      </c>
      <c r="AX2004" s="107">
        <v>235.93217910313467</v>
      </c>
      <c r="AY2004" s="107">
        <v>244.06913767855269</v>
      </c>
      <c r="AZ2004" s="107">
        <v>286.6902867129337</v>
      </c>
      <c r="BA2004" s="107"/>
    </row>
    <row r="2005" spans="1:53" x14ac:dyDescent="0.25">
      <c r="A2005" s="180" t="s">
        <v>3557</v>
      </c>
      <c r="B2005" s="181">
        <v>1</v>
      </c>
      <c r="C2005" s="182" t="s">
        <v>3068</v>
      </c>
      <c r="D2005" s="31"/>
      <c r="E2005" s="32"/>
      <c r="F2005" s="160">
        <v>31715</v>
      </c>
      <c r="G2005" s="109">
        <v>27823</v>
      </c>
      <c r="H2005" s="110">
        <v>28725</v>
      </c>
      <c r="I2005" s="110">
        <v>28629</v>
      </c>
      <c r="J2005" s="110">
        <v>28526</v>
      </c>
      <c r="K2005" s="110">
        <v>28195</v>
      </c>
      <c r="L2005" s="110">
        <v>30070</v>
      </c>
      <c r="M2005" s="111"/>
      <c r="N2005" s="112">
        <v>0.29566510389090872</v>
      </c>
      <c r="O2005" s="112">
        <v>0.28922635866447632</v>
      </c>
      <c r="P2005" s="113">
        <v>0.34756894270900418</v>
      </c>
      <c r="Q2005" s="113">
        <v>0.35516166411562228</v>
      </c>
      <c r="R2005" s="113">
        <v>0.37215228673216666</v>
      </c>
      <c r="S2005" s="207">
        <v>0.38230016211886508</v>
      </c>
      <c r="T2005" s="113">
        <v>0.39464695378772213</v>
      </c>
      <c r="U2005" s="111"/>
      <c r="V2005" s="114">
        <v>67.909034000000005</v>
      </c>
      <c r="W2005" s="114">
        <v>65.819999999999993</v>
      </c>
      <c r="X2005" s="115">
        <v>63.246236536647743</v>
      </c>
      <c r="Y2005" s="115">
        <v>62.6299848281528</v>
      </c>
      <c r="Z2005" s="115">
        <v>61.839457091161442</v>
      </c>
      <c r="AA2005" s="119">
        <v>60.769111251093818</v>
      </c>
      <c r="AB2005" s="115">
        <v>60.343059426562412</v>
      </c>
      <c r="AC2005" s="115"/>
      <c r="AD2005" s="116">
        <v>60.02582872223747</v>
      </c>
      <c r="AE2005" s="116">
        <v>60.168804458484651</v>
      </c>
      <c r="AF2005" s="115">
        <v>60.409622877077453</v>
      </c>
      <c r="AG2005" s="115">
        <v>60.299221400011604</v>
      </c>
      <c r="AH2005" s="115">
        <v>60.342914552764228</v>
      </c>
      <c r="AI2005" s="119">
        <v>64.406549909753039</v>
      </c>
      <c r="AJ2005" s="117">
        <v>68.735001714089819</v>
      </c>
      <c r="AK2005" s="115"/>
      <c r="AL2005" s="118">
        <v>6.9914955923377349</v>
      </c>
      <c r="AM2005" s="118">
        <v>7.402376718241042</v>
      </c>
      <c r="AN2005" s="115">
        <v>7.7173594063665067</v>
      </c>
      <c r="AO2005" s="115">
        <v>7.9037085051546399</v>
      </c>
      <c r="AP2005" s="115">
        <v>8.0176353761593937</v>
      </c>
      <c r="AQ2005" s="119">
        <v>8.001605752524739</v>
      </c>
      <c r="AR2005" s="115">
        <v>7.8685999999999998</v>
      </c>
      <c r="AS2005" s="115"/>
      <c r="AT2005" s="118">
        <v>225.1728391892774</v>
      </c>
      <c r="AU2005" s="118">
        <v>214.92069087319069</v>
      </c>
      <c r="AV2005" s="119">
        <v>358.61563193424479</v>
      </c>
      <c r="AW2005" s="119">
        <v>380.86276169446052</v>
      </c>
      <c r="AX2005" s="119">
        <v>437.56446306926364</v>
      </c>
      <c r="AY2005" s="119">
        <v>470.61271569568635</v>
      </c>
      <c r="AZ2005" s="119">
        <v>509.57104783751049</v>
      </c>
      <c r="BA2005" s="119"/>
    </row>
    <row r="2006" spans="1:53" x14ac:dyDescent="0.25">
      <c r="A2006" s="180" t="s">
        <v>3558</v>
      </c>
      <c r="B2006" s="181">
        <v>2</v>
      </c>
      <c r="C2006" s="182" t="s">
        <v>3559</v>
      </c>
      <c r="D2006" s="31"/>
      <c r="E2006" s="32"/>
      <c r="F2006" s="160">
        <v>3374</v>
      </c>
      <c r="G2006" s="109">
        <v>3971</v>
      </c>
      <c r="H2006" s="110">
        <v>4256</v>
      </c>
      <c r="I2006" s="110">
        <v>4301</v>
      </c>
      <c r="J2006" s="110">
        <v>4345</v>
      </c>
      <c r="K2006" s="110">
        <v>4479</v>
      </c>
      <c r="L2006" s="110">
        <v>2826</v>
      </c>
      <c r="M2006" s="111"/>
      <c r="N2006" s="112">
        <v>0.24732466409935205</v>
      </c>
      <c r="O2006" s="112">
        <v>0.20755967406279599</v>
      </c>
      <c r="P2006" s="113">
        <v>0.20585567973522839</v>
      </c>
      <c r="Q2006" s="113">
        <v>0.20281056202221753</v>
      </c>
      <c r="R2006" s="113">
        <v>0.20164520586129214</v>
      </c>
      <c r="S2006" s="207">
        <v>0.1741992630210801</v>
      </c>
      <c r="T2006" s="113">
        <v>0.1666845055649801</v>
      </c>
      <c r="U2006" s="111"/>
      <c r="V2006" s="114">
        <v>61.808480000000003</v>
      </c>
      <c r="W2006" s="114">
        <v>65.84</v>
      </c>
      <c r="X2006" s="115">
        <v>63.889811068969543</v>
      </c>
      <c r="Y2006" s="115">
        <v>64.424014004503462</v>
      </c>
      <c r="Z2006" s="115">
        <v>64.079956064524907</v>
      </c>
      <c r="AA2006" s="119">
        <v>63.570967433353061</v>
      </c>
      <c r="AB2006" s="115">
        <v>62.120558645189107</v>
      </c>
      <c r="AC2006" s="115"/>
      <c r="AD2006" s="116">
        <v>63.007485751461623</v>
      </c>
      <c r="AE2006" s="116">
        <v>63.014804481670353</v>
      </c>
      <c r="AF2006" s="115">
        <v>63.027131643475812</v>
      </c>
      <c r="AG2006" s="115">
        <v>63.021480344545665</v>
      </c>
      <c r="AH2006" s="115">
        <v>63.023716936609176</v>
      </c>
      <c r="AI2006" s="119">
        <v>67.161013848105654</v>
      </c>
      <c r="AJ2006" s="117">
        <v>71.653543307086608</v>
      </c>
      <c r="AK2006" s="115"/>
      <c r="AL2006" s="118">
        <v>4.4463051346274263</v>
      </c>
      <c r="AM2006" s="118">
        <v>4.8420358004385964</v>
      </c>
      <c r="AN2006" s="115">
        <v>4.9922611703433519</v>
      </c>
      <c r="AO2006" s="115">
        <v>5.3799576849183479</v>
      </c>
      <c r="AP2006" s="115">
        <v>5.442629958002799</v>
      </c>
      <c r="AQ2006" s="119">
        <v>5.2659980350141495</v>
      </c>
      <c r="AR2006" s="115">
        <v>4.9961000000000002</v>
      </c>
      <c r="AS2006" s="115"/>
      <c r="AT2006" s="118">
        <v>212.39881381274341</v>
      </c>
      <c r="AU2006" s="118">
        <v>123.13574825806047</v>
      </c>
      <c r="AV2006" s="119">
        <v>123.13574825806047</v>
      </c>
      <c r="AW2006" s="119">
        <v>113.51270938036039</v>
      </c>
      <c r="AX2006" s="119">
        <v>112.17247853368664</v>
      </c>
      <c r="AY2006" s="119">
        <v>85.063127428798907</v>
      </c>
      <c r="AZ2006" s="119">
        <v>80.946720743527379</v>
      </c>
      <c r="BA2006" s="119"/>
    </row>
    <row r="2007" spans="1:53" x14ac:dyDescent="0.25">
      <c r="A2007" s="180" t="s">
        <v>3560</v>
      </c>
      <c r="B2007" s="181">
        <v>3</v>
      </c>
      <c r="C2007" s="182" t="s">
        <v>3561</v>
      </c>
      <c r="D2007" s="31"/>
      <c r="E2007" s="32"/>
      <c r="F2007" s="160">
        <v>11603</v>
      </c>
      <c r="G2007" s="109">
        <v>8485</v>
      </c>
      <c r="H2007" s="110">
        <v>8346</v>
      </c>
      <c r="I2007" s="110">
        <v>8168</v>
      </c>
      <c r="J2007" s="110">
        <v>7993</v>
      </c>
      <c r="K2007" s="110">
        <v>7483</v>
      </c>
      <c r="L2007" s="110">
        <v>7020</v>
      </c>
      <c r="M2007" s="111"/>
      <c r="N2007" s="112">
        <v>0.23542239533149645</v>
      </c>
      <c r="O2007" s="112">
        <v>0.19767385615911787</v>
      </c>
      <c r="P2007" s="113">
        <v>0.22032293946646567</v>
      </c>
      <c r="Q2007" s="113">
        <v>0.22021768576699299</v>
      </c>
      <c r="R2007" s="113">
        <v>0.22806069249411498</v>
      </c>
      <c r="S2007" s="207">
        <v>0.25293502085179759</v>
      </c>
      <c r="T2007" s="113">
        <v>0.28596662429041181</v>
      </c>
      <c r="U2007" s="111"/>
      <c r="V2007" s="114">
        <v>64.159425200000001</v>
      </c>
      <c r="W2007" s="114">
        <v>65.77</v>
      </c>
      <c r="X2007" s="115">
        <v>64.94701727245868</v>
      </c>
      <c r="Y2007" s="115">
        <v>65.169104128514036</v>
      </c>
      <c r="Z2007" s="115">
        <v>65.056414353530002</v>
      </c>
      <c r="AA2007" s="119">
        <v>65.123022854956105</v>
      </c>
      <c r="AB2007" s="115">
        <v>64.862028070058955</v>
      </c>
      <c r="AC2007" s="115"/>
      <c r="AD2007" s="116">
        <v>40.791577226167625</v>
      </c>
      <c r="AE2007" s="116">
        <v>40.818098319703665</v>
      </c>
      <c r="AF2007" s="115">
        <v>40.862768611127528</v>
      </c>
      <c r="AG2007" s="115">
        <v>40.842289836360322</v>
      </c>
      <c r="AH2007" s="115">
        <v>40.850394639465051</v>
      </c>
      <c r="AI2007" s="119">
        <v>53.301494100034688</v>
      </c>
      <c r="AJ2007" s="117">
        <v>66.818873668188743</v>
      </c>
      <c r="AK2007" s="115"/>
      <c r="AL2007" s="118">
        <v>4.5228635807617454</v>
      </c>
      <c r="AM2007" s="118">
        <v>4.8738631128991701</v>
      </c>
      <c r="AN2007" s="115">
        <v>5.0797260741797201</v>
      </c>
      <c r="AO2007" s="115">
        <v>5.4197697421980999</v>
      </c>
      <c r="AP2007" s="115">
        <v>5.5369280517203592</v>
      </c>
      <c r="AQ2007" s="119">
        <v>5.458155366317385</v>
      </c>
      <c r="AR2007" s="115">
        <v>5.3198999999999996</v>
      </c>
      <c r="AS2007" s="115"/>
      <c r="AT2007" s="118">
        <v>211.20619364780333</v>
      </c>
      <c r="AU2007" s="118">
        <v>129.26504791935875</v>
      </c>
      <c r="AV2007" s="119">
        <v>163.89155397948477</v>
      </c>
      <c r="AW2007" s="119">
        <v>156.86563875881725</v>
      </c>
      <c r="AX2007" s="119">
        <v>168.57835628180104</v>
      </c>
      <c r="AY2007" s="119">
        <v>195.96995820296524</v>
      </c>
      <c r="AZ2007" s="119">
        <v>248.19855840287804</v>
      </c>
      <c r="BA2007" s="119"/>
    </row>
    <row r="2008" spans="1:53" x14ac:dyDescent="0.25">
      <c r="A2008" s="180" t="s">
        <v>3562</v>
      </c>
      <c r="B2008" s="181">
        <v>4</v>
      </c>
      <c r="C2008" s="182" t="s">
        <v>3563</v>
      </c>
      <c r="D2008" s="31"/>
      <c r="E2008" s="32"/>
      <c r="F2008" s="160">
        <v>19020</v>
      </c>
      <c r="G2008" s="109">
        <v>17215</v>
      </c>
      <c r="H2008" s="110">
        <v>17760</v>
      </c>
      <c r="I2008" s="110">
        <v>17695</v>
      </c>
      <c r="J2008" s="110">
        <v>17627</v>
      </c>
      <c r="K2008" s="110">
        <v>17407</v>
      </c>
      <c r="L2008" s="110">
        <v>14484</v>
      </c>
      <c r="M2008" s="111"/>
      <c r="N2008" s="112">
        <v>0.25539294538858814</v>
      </c>
      <c r="O2008" s="112">
        <v>0.21974582867912654</v>
      </c>
      <c r="P2008" s="113">
        <v>0.25265889852433149</v>
      </c>
      <c r="Q2008" s="113">
        <v>0.25418912230120649</v>
      </c>
      <c r="R2008" s="113">
        <v>0.26447034812546993</v>
      </c>
      <c r="S2008" s="207">
        <v>0.24961025243988536</v>
      </c>
      <c r="T2008" s="113">
        <v>0.24045816365017658</v>
      </c>
      <c r="U2008" s="111"/>
      <c r="V2008" s="114">
        <v>65.200983199999996</v>
      </c>
      <c r="W2008" s="114">
        <v>65.72</v>
      </c>
      <c r="X2008" s="115">
        <v>64.344397512291522</v>
      </c>
      <c r="Y2008" s="115">
        <v>64.308088137718428</v>
      </c>
      <c r="Z2008" s="115">
        <v>63.963874599451678</v>
      </c>
      <c r="AA2008" s="119">
        <v>63.361505905929619</v>
      </c>
      <c r="AB2008" s="115">
        <v>62.679133088032181</v>
      </c>
      <c r="AC2008" s="115"/>
      <c r="AD2008" s="116">
        <v>49.593128767825277</v>
      </c>
      <c r="AE2008" s="116">
        <v>49.639621311591931</v>
      </c>
      <c r="AF2008" s="115">
        <v>49.717930129298487</v>
      </c>
      <c r="AG2008" s="115">
        <v>49.682030013382928</v>
      </c>
      <c r="AH2008" s="115">
        <v>49.696238059237238</v>
      </c>
      <c r="AI2008" s="119">
        <v>57.048116693724523</v>
      </c>
      <c r="AJ2008" s="117">
        <v>65.010496850944719</v>
      </c>
      <c r="AK2008" s="115"/>
      <c r="AL2008" s="118">
        <v>5.1147773893107908</v>
      </c>
      <c r="AM2008" s="118">
        <v>5.4879701117318422</v>
      </c>
      <c r="AN2008" s="115">
        <v>5.6773867497412294</v>
      </c>
      <c r="AO2008" s="115">
        <v>5.9365633500684618</v>
      </c>
      <c r="AP2008" s="115">
        <v>6.0230619484684285</v>
      </c>
      <c r="AQ2008" s="119">
        <v>5.8892945314329666</v>
      </c>
      <c r="AR2008" s="115">
        <v>5.6623999999999999</v>
      </c>
      <c r="AS2008" s="115"/>
      <c r="AT2008" s="118">
        <v>215.12103078549288</v>
      </c>
      <c r="AU2008" s="118">
        <v>142.33925337932291</v>
      </c>
      <c r="AV2008" s="119">
        <v>199.55351423918728</v>
      </c>
      <c r="AW2008" s="119">
        <v>197.43581931042993</v>
      </c>
      <c r="AX2008" s="119">
        <v>217.64411638184609</v>
      </c>
      <c r="AY2008" s="119">
        <v>182.93097020013329</v>
      </c>
      <c r="AZ2008" s="119">
        <v>164.78056354837111</v>
      </c>
      <c r="BA2008" s="119"/>
    </row>
    <row r="2009" spans="1:53" x14ac:dyDescent="0.25">
      <c r="A2009" s="180" t="s">
        <v>3564</v>
      </c>
      <c r="B2009" s="181">
        <v>5</v>
      </c>
      <c r="C2009" s="182" t="s">
        <v>3565</v>
      </c>
      <c r="D2009" s="31"/>
      <c r="E2009" s="32"/>
      <c r="F2009" s="160">
        <v>4662</v>
      </c>
      <c r="G2009" s="109">
        <v>3828</v>
      </c>
      <c r="H2009" s="110">
        <v>3837</v>
      </c>
      <c r="I2009" s="110">
        <v>3782</v>
      </c>
      <c r="J2009" s="110">
        <v>3727</v>
      </c>
      <c r="K2009" s="110">
        <v>3564</v>
      </c>
      <c r="L2009" s="110">
        <v>2931</v>
      </c>
      <c r="M2009" s="111"/>
      <c r="N2009" s="112">
        <v>0.2130566632127108</v>
      </c>
      <c r="O2009" s="112">
        <v>0.18027994499883584</v>
      </c>
      <c r="P2009" s="113">
        <v>0.18289951359108403</v>
      </c>
      <c r="Q2009" s="113">
        <v>0.18594242046155116</v>
      </c>
      <c r="R2009" s="113">
        <v>0.18320991897529124</v>
      </c>
      <c r="S2009" s="207">
        <v>0.21861383772112589</v>
      </c>
      <c r="T2009" s="113">
        <v>0.25926516943127215</v>
      </c>
      <c r="U2009" s="111"/>
      <c r="V2009" s="114">
        <v>61.577849299999997</v>
      </c>
      <c r="W2009" s="114">
        <v>65.7</v>
      </c>
      <c r="X2009" s="115">
        <v>66.46451411128146</v>
      </c>
      <c r="Y2009" s="115">
        <v>67.338022905274869</v>
      </c>
      <c r="Z2009" s="115">
        <v>67.920379070485112</v>
      </c>
      <c r="AA2009" s="119">
        <v>69.357265495985303</v>
      </c>
      <c r="AB2009" s="115">
        <v>69.903669601137338</v>
      </c>
      <c r="AC2009" s="115"/>
      <c r="AD2009" s="116">
        <v>38.976685130934733</v>
      </c>
      <c r="AE2009" s="116">
        <v>38.984003861143464</v>
      </c>
      <c r="AF2009" s="115">
        <v>38.99633102294893</v>
      </c>
      <c r="AG2009" s="115">
        <v>38.990679724018776</v>
      </c>
      <c r="AH2009" s="115">
        <v>38.992916316082294</v>
      </c>
      <c r="AI2009" s="119">
        <v>49.702246297455986</v>
      </c>
      <c r="AJ2009" s="117">
        <v>61.338289962825279</v>
      </c>
      <c r="AK2009" s="115"/>
      <c r="AL2009" s="118">
        <v>3.7118821033210327</v>
      </c>
      <c r="AM2009" s="118">
        <v>4.0402882548476455</v>
      </c>
      <c r="AN2009" s="115">
        <v>4.1528435706368931</v>
      </c>
      <c r="AO2009" s="115">
        <v>4.4433222392638037</v>
      </c>
      <c r="AP2009" s="115">
        <v>4.5399586547972302</v>
      </c>
      <c r="AQ2009" s="119">
        <v>4.3630315803468704</v>
      </c>
      <c r="AR2009" s="115">
        <v>4.1300999999999997</v>
      </c>
      <c r="AS2009" s="115"/>
      <c r="AT2009" s="118">
        <v>205.70511665607285</v>
      </c>
      <c r="AU2009" s="118">
        <v>120.8548860150418</v>
      </c>
      <c r="AV2009" s="119">
        <v>120.8548860150418</v>
      </c>
      <c r="AW2009" s="119">
        <v>118.36077710030372</v>
      </c>
      <c r="AX2009" s="119">
        <v>112.25576219416664</v>
      </c>
      <c r="AY2009" s="119">
        <v>151.30959366033119</v>
      </c>
      <c r="AZ2009" s="119">
        <v>215.92972733037979</v>
      </c>
      <c r="BA2009" s="119"/>
    </row>
    <row r="2010" spans="1:53" x14ac:dyDescent="0.25">
      <c r="A2010" s="180" t="s">
        <v>3566</v>
      </c>
      <c r="B2010" s="181">
        <v>6</v>
      </c>
      <c r="C2010" s="182" t="s">
        <v>3567</v>
      </c>
      <c r="D2010" s="31"/>
      <c r="E2010" s="32"/>
      <c r="F2010" s="160">
        <v>19191</v>
      </c>
      <c r="G2010" s="109">
        <v>13746</v>
      </c>
      <c r="H2010" s="110">
        <v>13871</v>
      </c>
      <c r="I2010" s="110">
        <v>13707</v>
      </c>
      <c r="J2010" s="110">
        <v>13541</v>
      </c>
      <c r="K2010" s="110">
        <v>13045</v>
      </c>
      <c r="L2010" s="110">
        <v>6475</v>
      </c>
      <c r="M2010" s="111"/>
      <c r="N2010" s="112">
        <v>0.26367412756052111</v>
      </c>
      <c r="O2010" s="112">
        <v>0.23436918410190377</v>
      </c>
      <c r="P2010" s="113">
        <v>0.24911063533014494</v>
      </c>
      <c r="Q2010" s="113">
        <v>0.24807569415128997</v>
      </c>
      <c r="R2010" s="113">
        <v>0.25295817704716217</v>
      </c>
      <c r="S2010" s="207">
        <v>0.27553505610609463</v>
      </c>
      <c r="T2010" s="113">
        <v>0.29554009112935425</v>
      </c>
      <c r="U2010" s="111"/>
      <c r="V2010" s="114">
        <v>64.337977999999993</v>
      </c>
      <c r="W2010" s="114">
        <v>66.099999999999994</v>
      </c>
      <c r="X2010" s="115">
        <v>64.294339267195994</v>
      </c>
      <c r="Y2010" s="115">
        <v>64.445510910532093</v>
      </c>
      <c r="Z2010" s="115">
        <v>64.060218736361122</v>
      </c>
      <c r="AA2010" s="119">
        <v>63.27001120424967</v>
      </c>
      <c r="AB2010" s="115">
        <v>62.104916780683745</v>
      </c>
      <c r="AC2010" s="115"/>
      <c r="AD2010" s="116">
        <v>67.197478186718456</v>
      </c>
      <c r="AE2010" s="116">
        <v>67.229432507087424</v>
      </c>
      <c r="AF2010" s="115">
        <v>67.283254149139751</v>
      </c>
      <c r="AG2010" s="115">
        <v>67.25858000330237</v>
      </c>
      <c r="AH2010" s="115">
        <v>67.268345191701712</v>
      </c>
      <c r="AI2010" s="119">
        <v>68.546479207549623</v>
      </c>
      <c r="AJ2010" s="117">
        <v>69.915966386554615</v>
      </c>
      <c r="AK2010" s="115"/>
      <c r="AL2010" s="118">
        <v>5.5057510214007781</v>
      </c>
      <c r="AM2010" s="118">
        <v>6.1542661419497371</v>
      </c>
      <c r="AN2010" s="115">
        <v>6.4943318390942668</v>
      </c>
      <c r="AO2010" s="115">
        <v>6.8566636581278422</v>
      </c>
      <c r="AP2010" s="115">
        <v>7.0074754975267446</v>
      </c>
      <c r="AQ2010" s="119">
        <v>6.3150726875490015</v>
      </c>
      <c r="AR2010" s="115">
        <v>5.4086999999999996</v>
      </c>
      <c r="AS2010" s="115"/>
      <c r="AT2010" s="118">
        <v>199.58424523584401</v>
      </c>
      <c r="AU2010" s="118">
        <v>137.03163377143036</v>
      </c>
      <c r="AV2010" s="119">
        <v>158.37261684238248</v>
      </c>
      <c r="AW2010" s="119">
        <v>151.96650831112419</v>
      </c>
      <c r="AX2010" s="119">
        <v>158.397071803041</v>
      </c>
      <c r="AY2010" s="119">
        <v>208.16471090612504</v>
      </c>
      <c r="AZ2010" s="119">
        <v>279.09929255406115</v>
      </c>
      <c r="BA2010" s="119"/>
    </row>
    <row r="2011" spans="1:53" x14ac:dyDescent="0.25">
      <c r="A2011" s="180" t="s">
        <v>3568</v>
      </c>
      <c r="B2011" s="181">
        <v>7</v>
      </c>
      <c r="C2011" s="182" t="s">
        <v>3569</v>
      </c>
      <c r="D2011" s="31"/>
      <c r="E2011" s="32"/>
      <c r="F2011" s="160">
        <v>5305</v>
      </c>
      <c r="G2011" s="109">
        <v>5189</v>
      </c>
      <c r="H2011" s="110">
        <v>5428</v>
      </c>
      <c r="I2011" s="110">
        <v>5436</v>
      </c>
      <c r="J2011" s="110">
        <v>5443</v>
      </c>
      <c r="K2011" s="110">
        <v>5458</v>
      </c>
      <c r="L2011" s="110">
        <v>4462</v>
      </c>
      <c r="M2011" s="111"/>
      <c r="N2011" s="112">
        <v>0.28623531524745077</v>
      </c>
      <c r="O2011" s="112">
        <v>0.26663107932845553</v>
      </c>
      <c r="P2011" s="113">
        <v>0.31252200606322106</v>
      </c>
      <c r="Q2011" s="113">
        <v>0.31792753285820918</v>
      </c>
      <c r="R2011" s="113">
        <v>0.33264832504083802</v>
      </c>
      <c r="S2011" s="207">
        <v>0.34321652757515136</v>
      </c>
      <c r="T2011" s="113">
        <v>0.35701842778464715</v>
      </c>
      <c r="U2011" s="111"/>
      <c r="V2011" s="114">
        <v>65.215862600000008</v>
      </c>
      <c r="W2011" s="114">
        <v>65.87</v>
      </c>
      <c r="X2011" s="115">
        <v>65.142079587763874</v>
      </c>
      <c r="Y2011" s="115">
        <v>65.245409780160941</v>
      </c>
      <c r="Z2011" s="115">
        <v>65.237113381083844</v>
      </c>
      <c r="AA2011" s="119">
        <v>65.454120161345514</v>
      </c>
      <c r="AB2011" s="115">
        <v>65.669685338712284</v>
      </c>
      <c r="AC2011" s="115"/>
      <c r="AD2011" s="116">
        <v>63.736346579000816</v>
      </c>
      <c r="AE2011" s="116">
        <v>63.895646805001704</v>
      </c>
      <c r="AF2011" s="115">
        <v>64.16396106246907</v>
      </c>
      <c r="AG2011" s="115">
        <v>64.040954315247163</v>
      </c>
      <c r="AH2011" s="115">
        <v>64.089636205551628</v>
      </c>
      <c r="AI2011" s="119">
        <v>71.782603402211862</v>
      </c>
      <c r="AJ2011" s="117">
        <v>80.045871559633028</v>
      </c>
      <c r="AK2011" s="115"/>
      <c r="AL2011" s="118">
        <v>5.7363777928539115</v>
      </c>
      <c r="AM2011" s="118">
        <v>6.243941991341992</v>
      </c>
      <c r="AN2011" s="115">
        <v>6.6205132681287893</v>
      </c>
      <c r="AO2011" s="115">
        <v>6.8668662292817677</v>
      </c>
      <c r="AP2011" s="115">
        <v>6.9908639999999993</v>
      </c>
      <c r="AQ2011" s="119">
        <v>6.7934973194914932</v>
      </c>
      <c r="AR2011" s="115">
        <v>6.4317000000000002</v>
      </c>
      <c r="AS2011" s="115"/>
      <c r="AT2011" s="118">
        <v>240.18359472597524</v>
      </c>
      <c r="AU2011" s="118">
        <v>188.39817563637783</v>
      </c>
      <c r="AV2011" s="119">
        <v>275.96949307419828</v>
      </c>
      <c r="AW2011" s="119">
        <v>282.04825767462216</v>
      </c>
      <c r="AX2011" s="119">
        <v>314.52961346822462</v>
      </c>
      <c r="AY2011" s="119">
        <v>329.19965035367932</v>
      </c>
      <c r="AZ2011" s="119">
        <v>358.87226126142053</v>
      </c>
      <c r="BA2011" s="119"/>
    </row>
    <row r="2012" spans="1:53" x14ac:dyDescent="0.25">
      <c r="A2012" s="180" t="s">
        <v>3570</v>
      </c>
      <c r="B2012" s="181">
        <v>8</v>
      </c>
      <c r="C2012" s="182" t="s">
        <v>3571</v>
      </c>
      <c r="D2012" s="31"/>
      <c r="E2012" s="32"/>
      <c r="F2012" s="160">
        <v>7140</v>
      </c>
      <c r="G2012" s="109">
        <v>7582</v>
      </c>
      <c r="H2012" s="110">
        <v>8002</v>
      </c>
      <c r="I2012" s="110">
        <v>8040</v>
      </c>
      <c r="J2012" s="110">
        <v>8077</v>
      </c>
      <c r="K2012" s="110">
        <v>8180</v>
      </c>
      <c r="L2012" s="110">
        <v>6445</v>
      </c>
      <c r="M2012" s="111"/>
      <c r="N2012" s="112">
        <v>0.23865880252483818</v>
      </c>
      <c r="O2012" s="112">
        <v>0.20160134208612507</v>
      </c>
      <c r="P2012" s="113">
        <v>0.23021179919012219</v>
      </c>
      <c r="Q2012" s="113">
        <v>0.23038900298932519</v>
      </c>
      <c r="R2012" s="113">
        <v>0.23934936359750439</v>
      </c>
      <c r="S2012" s="207">
        <v>0.24739688121945749</v>
      </c>
      <c r="T2012" s="113">
        <v>0.26239195388750935</v>
      </c>
      <c r="U2012" s="111"/>
      <c r="V2012" s="114">
        <v>64.263581000000002</v>
      </c>
      <c r="W2012" s="114">
        <v>65.790000000000006</v>
      </c>
      <c r="X2012" s="115">
        <v>64.380150168170061</v>
      </c>
      <c r="Y2012" s="115">
        <v>64.53855620058809</v>
      </c>
      <c r="Z2012" s="115">
        <v>64.283121842955254</v>
      </c>
      <c r="AA2012" s="119">
        <v>63.814241497055235</v>
      </c>
      <c r="AB2012" s="115">
        <v>63.049293377994552</v>
      </c>
      <c r="AC2012" s="115"/>
      <c r="AD2012" s="116">
        <v>39.732744732336108</v>
      </c>
      <c r="AE2012" s="116">
        <v>39.812456868473916</v>
      </c>
      <c r="AF2012" s="115">
        <v>39.946718464680522</v>
      </c>
      <c r="AG2012" s="115">
        <v>39.885167198705759</v>
      </c>
      <c r="AH2012" s="115">
        <v>39.909527098028022</v>
      </c>
      <c r="AI2012" s="119">
        <v>55.819686406336587</v>
      </c>
      <c r="AJ2012" s="117">
        <v>73.063973063973066</v>
      </c>
      <c r="AK2012" s="115"/>
      <c r="AL2012" s="118">
        <v>4.4182916217188071</v>
      </c>
      <c r="AM2012" s="118">
        <v>4.8133882982069833</v>
      </c>
      <c r="AN2012" s="115">
        <v>5.1261916071632649</v>
      </c>
      <c r="AO2012" s="115">
        <v>5.4162917195694176</v>
      </c>
      <c r="AP2012" s="115">
        <v>5.5638952406134319</v>
      </c>
      <c r="AQ2012" s="119">
        <v>5.2880643291648255</v>
      </c>
      <c r="AR2012" s="115">
        <v>4.9081999999999999</v>
      </c>
      <c r="AS2012" s="115"/>
      <c r="AT2012" s="118">
        <v>224.17838767457033</v>
      </c>
      <c r="AU2012" s="118">
        <v>137.21199366426848</v>
      </c>
      <c r="AV2012" s="119">
        <v>184.79714263025946</v>
      </c>
      <c r="AW2012" s="119">
        <v>178.52889416986594</v>
      </c>
      <c r="AX2012" s="119">
        <v>193.72528987803901</v>
      </c>
      <c r="AY2012" s="119">
        <v>190.81812166626992</v>
      </c>
      <c r="AZ2012" s="119">
        <v>210.59460585557326</v>
      </c>
      <c r="BA2012" s="119"/>
    </row>
    <row r="2013" spans="1:53" x14ac:dyDescent="0.25">
      <c r="A2013" s="180" t="s">
        <v>3572</v>
      </c>
      <c r="B2013" s="181">
        <v>9</v>
      </c>
      <c r="C2013" s="182" t="s">
        <v>3573</v>
      </c>
      <c r="D2013" s="31"/>
      <c r="E2013" s="32"/>
      <c r="F2013" s="160">
        <v>10532</v>
      </c>
      <c r="G2013" s="109">
        <v>6592</v>
      </c>
      <c r="H2013" s="110">
        <v>6725</v>
      </c>
      <c r="I2013" s="110">
        <v>6673</v>
      </c>
      <c r="J2013" s="110">
        <v>6620</v>
      </c>
      <c r="K2013" s="110">
        <v>6456</v>
      </c>
      <c r="L2013" s="110">
        <v>3939</v>
      </c>
      <c r="M2013" s="111"/>
      <c r="N2013" s="112">
        <v>0.23170822205171612</v>
      </c>
      <c r="O2013" s="112">
        <v>0.21079956738587746</v>
      </c>
      <c r="P2013" s="113">
        <v>0.25347560307326839</v>
      </c>
      <c r="Q2013" s="113">
        <v>0.25911755530579467</v>
      </c>
      <c r="R2013" s="113">
        <v>0.27289347085296933</v>
      </c>
      <c r="S2013" s="207">
        <v>0.27745547051683789</v>
      </c>
      <c r="T2013" s="113">
        <v>0.28454416777367936</v>
      </c>
      <c r="U2013" s="111"/>
      <c r="V2013" s="114">
        <v>62.850037999999998</v>
      </c>
      <c r="W2013" s="114">
        <v>65.94</v>
      </c>
      <c r="X2013" s="115">
        <v>65.022920239386693</v>
      </c>
      <c r="Y2013" s="115">
        <v>65.516529174560688</v>
      </c>
      <c r="Z2013" s="115">
        <v>65.493054244666283</v>
      </c>
      <c r="AA2013" s="119">
        <v>66.326021460466052</v>
      </c>
      <c r="AB2013" s="115">
        <v>66.549660266309573</v>
      </c>
      <c r="AC2013" s="115"/>
      <c r="AD2013" s="116">
        <v>42.343140467229397</v>
      </c>
      <c r="AE2013" s="116">
        <v>42.438780145041797</v>
      </c>
      <c r="AF2013" s="115">
        <v>42.599868988296222</v>
      </c>
      <c r="AG2013" s="115">
        <v>42.526018963293822</v>
      </c>
      <c r="AH2013" s="115">
        <v>42.555246293479726</v>
      </c>
      <c r="AI2013" s="119">
        <v>49.081060308868246</v>
      </c>
      <c r="AJ2013" s="117">
        <v>56.115107913669057</v>
      </c>
      <c r="AK2013" s="115"/>
      <c r="AL2013" s="118">
        <v>4.7561498730964464</v>
      </c>
      <c r="AM2013" s="118">
        <v>5.252203088391906</v>
      </c>
      <c r="AN2013" s="115">
        <v>5.5608245639592884</v>
      </c>
      <c r="AO2013" s="115">
        <v>5.856769748157248</v>
      </c>
      <c r="AP2013" s="115">
        <v>5.9800448053848401</v>
      </c>
      <c r="AQ2013" s="119">
        <v>5.6141231284362192</v>
      </c>
      <c r="AR2013" s="115">
        <v>5.0937999999999999</v>
      </c>
      <c r="AS2013" s="115"/>
      <c r="AT2013" s="118">
        <v>198.72522798575747</v>
      </c>
      <c r="AU2013" s="118">
        <v>140.35230433305344</v>
      </c>
      <c r="AV2013" s="119">
        <v>214.17045586935131</v>
      </c>
      <c r="AW2013" s="119">
        <v>217.20197511351211</v>
      </c>
      <c r="AX2013" s="119">
        <v>244.72211234832409</v>
      </c>
      <c r="AY2013" s="119">
        <v>245.53015150288414</v>
      </c>
      <c r="AZ2013" s="119">
        <v>262.30313232862602</v>
      </c>
      <c r="BA2013" s="119"/>
    </row>
    <row r="2014" spans="1:53" x14ac:dyDescent="0.25">
      <c r="A2014" s="180" t="s">
        <v>3574</v>
      </c>
      <c r="B2014" s="181">
        <v>10</v>
      </c>
      <c r="C2014" s="182" t="s">
        <v>3575</v>
      </c>
      <c r="D2014" s="31"/>
      <c r="E2014" s="32"/>
      <c r="F2014" s="160">
        <v>16421</v>
      </c>
      <c r="G2014" s="109">
        <v>14314</v>
      </c>
      <c r="H2014" s="110">
        <v>14687</v>
      </c>
      <c r="I2014" s="110">
        <v>14603</v>
      </c>
      <c r="J2014" s="110">
        <v>14517</v>
      </c>
      <c r="K2014" s="110">
        <v>14249</v>
      </c>
      <c r="L2014" s="110">
        <v>9645</v>
      </c>
      <c r="M2014" s="111"/>
      <c r="N2014" s="112">
        <v>0.22052464991585802</v>
      </c>
      <c r="O2014" s="112">
        <v>0.18467242439480655</v>
      </c>
      <c r="P2014" s="113">
        <v>0.1991611192720954</v>
      </c>
      <c r="Q2014" s="113">
        <v>0.19665044102665072</v>
      </c>
      <c r="R2014" s="113">
        <v>0.20091847926482365</v>
      </c>
      <c r="S2014" s="207">
        <v>0.19103267546088673</v>
      </c>
      <c r="T2014" s="113">
        <v>0.19378202952363233</v>
      </c>
      <c r="U2014" s="111"/>
      <c r="V2014" s="114">
        <v>63.251781800000003</v>
      </c>
      <c r="W2014" s="114">
        <v>65.84</v>
      </c>
      <c r="X2014" s="115">
        <v>66.228594516249501</v>
      </c>
      <c r="Y2014" s="115">
        <v>66.773966508721657</v>
      </c>
      <c r="Z2014" s="115">
        <v>67.130805387184154</v>
      </c>
      <c r="AA2014" s="119">
        <v>68.007369193997079</v>
      </c>
      <c r="AB2014" s="115">
        <v>68.338951422707723</v>
      </c>
      <c r="AC2014" s="115"/>
      <c r="AD2014" s="116">
        <v>44.612399896414765</v>
      </c>
      <c r="AE2014" s="116">
        <v>44.619445724819101</v>
      </c>
      <c r="AF2014" s="115">
        <v>44.631313229743682</v>
      </c>
      <c r="AG2014" s="115">
        <v>44.625872657214323</v>
      </c>
      <c r="AH2014" s="115">
        <v>44.628025850929703</v>
      </c>
      <c r="AI2014" s="119">
        <v>46.284923003207894</v>
      </c>
      <c r="AJ2014" s="117">
        <v>48.081534772182252</v>
      </c>
      <c r="AK2014" s="115"/>
      <c r="AL2014" s="118">
        <v>3.72895899080978</v>
      </c>
      <c r="AM2014" s="118">
        <v>4.1978052432186699</v>
      </c>
      <c r="AN2014" s="115">
        <v>4.4316221915598586</v>
      </c>
      <c r="AO2014" s="115">
        <v>4.8270109377066523</v>
      </c>
      <c r="AP2014" s="115">
        <v>4.9791297952994693</v>
      </c>
      <c r="AQ2014" s="119">
        <v>4.4713346691250209</v>
      </c>
      <c r="AR2014" s="115">
        <v>3.8498000000000001</v>
      </c>
      <c r="AS2014" s="115"/>
      <c r="AT2014" s="118">
        <v>203.43906024232831</v>
      </c>
      <c r="AU2014" s="118">
        <v>118.09286366895515</v>
      </c>
      <c r="AV2014" s="119">
        <v>133.53621779710573</v>
      </c>
      <c r="AW2014" s="119">
        <v>122.29533785794317</v>
      </c>
      <c r="AX2014" s="119">
        <v>125.07707272616575</v>
      </c>
      <c r="AY2014" s="119">
        <v>116.24722197328811</v>
      </c>
      <c r="AZ2014" s="119">
        <v>129.26045711514624</v>
      </c>
      <c r="BA2014" s="119"/>
    </row>
    <row r="2015" spans="1:53" x14ac:dyDescent="0.25">
      <c r="A2015" s="180" t="s">
        <v>3576</v>
      </c>
      <c r="B2015" s="181">
        <v>11</v>
      </c>
      <c r="C2015" s="182" t="s">
        <v>3577</v>
      </c>
      <c r="D2015" s="31"/>
      <c r="E2015" s="32"/>
      <c r="F2015" s="160">
        <v>9838</v>
      </c>
      <c r="G2015" s="109">
        <v>9145</v>
      </c>
      <c r="H2015" s="110">
        <v>9690</v>
      </c>
      <c r="I2015" s="110">
        <v>9750</v>
      </c>
      <c r="J2015" s="110">
        <v>9809</v>
      </c>
      <c r="K2015" s="110">
        <v>9978</v>
      </c>
      <c r="L2015" s="110">
        <v>7298</v>
      </c>
      <c r="M2015" s="111"/>
      <c r="N2015" s="112">
        <v>0.24485862438998873</v>
      </c>
      <c r="O2015" s="112">
        <v>0.22552871047746512</v>
      </c>
      <c r="P2015" s="113">
        <v>0.28192883625199</v>
      </c>
      <c r="Q2015" s="113">
        <v>0.28969810421044223</v>
      </c>
      <c r="R2015" s="113">
        <v>0.30682482409339035</v>
      </c>
      <c r="S2015" s="207">
        <v>0.28977454715818091</v>
      </c>
      <c r="T2015" s="113">
        <v>0.26939424134617895</v>
      </c>
      <c r="U2015" s="111"/>
      <c r="V2015" s="114">
        <v>64.070148799999998</v>
      </c>
      <c r="W2015" s="114">
        <v>65.89</v>
      </c>
      <c r="X2015" s="115">
        <v>65.7240302435535</v>
      </c>
      <c r="Y2015" s="115">
        <v>66.06381118117018</v>
      </c>
      <c r="Z2015" s="115">
        <v>66.190029481098321</v>
      </c>
      <c r="AA2015" s="119">
        <v>66.605702578829039</v>
      </c>
      <c r="AB2015" s="115">
        <v>66.650587172733083</v>
      </c>
      <c r="AC2015" s="115"/>
      <c r="AD2015" s="116">
        <v>44.641496179559311</v>
      </c>
      <c r="AE2015" s="116">
        <v>44.733166376580535</v>
      </c>
      <c r="AF2015" s="115">
        <v>44.887569301567595</v>
      </c>
      <c r="AG2015" s="115">
        <v>44.816784387849331</v>
      </c>
      <c r="AH2015" s="115">
        <v>44.84479865115334</v>
      </c>
      <c r="AI2015" s="119">
        <v>52.530420098448076</v>
      </c>
      <c r="AJ2015" s="117">
        <v>60.827586206896555</v>
      </c>
      <c r="AK2015" s="115"/>
      <c r="AL2015" s="118">
        <v>5.0713719498910681</v>
      </c>
      <c r="AM2015" s="118">
        <v>5.521958390049285</v>
      </c>
      <c r="AN2015" s="115">
        <v>5.7932489955809148</v>
      </c>
      <c r="AO2015" s="115">
        <v>6.0720035765379103</v>
      </c>
      <c r="AP2015" s="115">
        <v>6.1747280856918243</v>
      </c>
      <c r="AQ2015" s="119">
        <v>5.8020741958395803</v>
      </c>
      <c r="AR2015" s="115">
        <v>5.2838000000000003</v>
      </c>
      <c r="AS2015" s="115"/>
      <c r="AT2015" s="118">
        <v>208.29225903606061</v>
      </c>
      <c r="AU2015" s="118">
        <v>156.17141204711766</v>
      </c>
      <c r="AV2015" s="119">
        <v>264.06242335594374</v>
      </c>
      <c r="AW2015" s="119">
        <v>273.48106436548352</v>
      </c>
      <c r="AX2015" s="119">
        <v>314.03594608165571</v>
      </c>
      <c r="AY2015" s="119">
        <v>259.79786825186056</v>
      </c>
      <c r="AZ2015" s="119">
        <v>214.71289597496263</v>
      </c>
      <c r="BA2015" s="119"/>
    </row>
    <row r="2016" spans="1:53" x14ac:dyDescent="0.25">
      <c r="A2016" s="180" t="s">
        <v>3578</v>
      </c>
      <c r="B2016" s="181">
        <v>12</v>
      </c>
      <c r="C2016" s="182" t="s">
        <v>2614</v>
      </c>
      <c r="D2016" s="31"/>
      <c r="E2016" s="32"/>
      <c r="F2016" s="160">
        <v>6995</v>
      </c>
      <c r="G2016" s="109">
        <v>5984</v>
      </c>
      <c r="H2016" s="110">
        <v>6065</v>
      </c>
      <c r="I2016" s="110">
        <v>6002</v>
      </c>
      <c r="J2016" s="110">
        <v>5940</v>
      </c>
      <c r="K2016" s="110">
        <v>5751</v>
      </c>
      <c r="L2016" s="110">
        <v>4818</v>
      </c>
      <c r="M2016" s="111"/>
      <c r="N2016" s="112">
        <v>0.23191708787554491</v>
      </c>
      <c r="O2016" s="112">
        <v>0.19836814050776574</v>
      </c>
      <c r="P2016" s="113">
        <v>0.19915214117837016</v>
      </c>
      <c r="Q2016" s="113">
        <v>0.19386650441078049</v>
      </c>
      <c r="R2016" s="113">
        <v>0.19207842060983665</v>
      </c>
      <c r="S2016" s="207">
        <v>0.20836748840283861</v>
      </c>
      <c r="T2016" s="113">
        <v>0.23355675199177919</v>
      </c>
      <c r="U2016" s="111"/>
      <c r="V2016" s="114">
        <v>65.677123999999992</v>
      </c>
      <c r="W2016" s="114">
        <v>65.650000000000006</v>
      </c>
      <c r="X2016" s="115">
        <v>63.524897053417469</v>
      </c>
      <c r="Y2016" s="115">
        <v>63.309369431482544</v>
      </c>
      <c r="Z2016" s="115">
        <v>62.706797545229051</v>
      </c>
      <c r="AA2016" s="119">
        <v>61.767062561620605</v>
      </c>
      <c r="AB2016" s="115">
        <v>60.8982487154545</v>
      </c>
      <c r="AC2016" s="115"/>
      <c r="AD2016" s="116">
        <v>31.314334977507663</v>
      </c>
      <c r="AE2016" s="116">
        <v>31.40397081562341</v>
      </c>
      <c r="AF2016" s="115">
        <v>31.55494720749844</v>
      </c>
      <c r="AG2016" s="115">
        <v>31.485733163313313</v>
      </c>
      <c r="AH2016" s="115">
        <v>31.513125729840336</v>
      </c>
      <c r="AI2016" s="119">
        <v>43.461872329405196</v>
      </c>
      <c r="AJ2016" s="117">
        <v>56.394129979035633</v>
      </c>
      <c r="AK2016" s="115"/>
      <c r="AL2016" s="118">
        <v>4.4584837984173262</v>
      </c>
      <c r="AM2016" s="118">
        <v>4.8146863721452648</v>
      </c>
      <c r="AN2016" s="115">
        <v>5.0576442230393228</v>
      </c>
      <c r="AO2016" s="115">
        <v>5.338463718897108</v>
      </c>
      <c r="AP2016" s="115">
        <v>5.4286672655994774</v>
      </c>
      <c r="AQ2016" s="119">
        <v>5.2853610992398927</v>
      </c>
      <c r="AR2016" s="115">
        <v>5.0450999999999997</v>
      </c>
      <c r="AS2016" s="115"/>
      <c r="AT2016" s="118">
        <v>222.31465144831427</v>
      </c>
      <c r="AU2016" s="118">
        <v>144.99025571189316</v>
      </c>
      <c r="AV2016" s="119">
        <v>147.70423736041127</v>
      </c>
      <c r="AW2016" s="119">
        <v>135.42721119852459</v>
      </c>
      <c r="AX2016" s="119">
        <v>132.9510533134945</v>
      </c>
      <c r="AY2016" s="119">
        <v>146.42051901817285</v>
      </c>
      <c r="AZ2016" s="119">
        <v>181.21279270809708</v>
      </c>
      <c r="BA2016" s="119"/>
    </row>
    <row r="2017" spans="1:53" x14ac:dyDescent="0.25">
      <c r="A2017" s="180" t="s">
        <v>3579</v>
      </c>
      <c r="B2017" s="181">
        <v>13</v>
      </c>
      <c r="C2017" s="182" t="s">
        <v>3580</v>
      </c>
      <c r="D2017" s="31"/>
      <c r="E2017" s="32"/>
      <c r="F2017" s="160">
        <v>3755</v>
      </c>
      <c r="G2017" s="109">
        <v>4034</v>
      </c>
      <c r="H2017" s="110">
        <v>4248</v>
      </c>
      <c r="I2017" s="110">
        <v>4264</v>
      </c>
      <c r="J2017" s="110">
        <v>4280</v>
      </c>
      <c r="K2017" s="110">
        <v>4325</v>
      </c>
      <c r="L2017" s="110">
        <v>2841</v>
      </c>
      <c r="M2017" s="111"/>
      <c r="N2017" s="112">
        <v>0.2477256894955579</v>
      </c>
      <c r="O2017" s="112">
        <v>0.20330220589976408</v>
      </c>
      <c r="P2017" s="113">
        <v>0.20585784974858107</v>
      </c>
      <c r="Q2017" s="113">
        <v>0.19456905549069561</v>
      </c>
      <c r="R2017" s="113">
        <v>0.20029698425059483</v>
      </c>
      <c r="S2017" s="207">
        <v>0.25215032566551793</v>
      </c>
      <c r="T2017" s="113">
        <v>0.29398346392996866</v>
      </c>
      <c r="U2017" s="111"/>
      <c r="V2017" s="114">
        <v>65.424174199999996</v>
      </c>
      <c r="W2017" s="114">
        <v>65.91</v>
      </c>
      <c r="X2017" s="115">
        <v>65.174467036973056</v>
      </c>
      <c r="Y2017" s="115">
        <v>65.187008498220692</v>
      </c>
      <c r="Z2017" s="115">
        <v>64.997606946909968</v>
      </c>
      <c r="AA2017" s="119">
        <v>64.581762079151162</v>
      </c>
      <c r="AB2017" s="115">
        <v>64.052202729915422</v>
      </c>
      <c r="AC2017" s="115"/>
      <c r="AD2017" s="116">
        <v>48.923091629051953</v>
      </c>
      <c r="AE2017" s="116">
        <v>48.934230984522188</v>
      </c>
      <c r="AF2017" s="115">
        <v>48.952993342659994</v>
      </c>
      <c r="AG2017" s="115">
        <v>48.944391874118857</v>
      </c>
      <c r="AH2017" s="115">
        <v>48.947796043056201</v>
      </c>
      <c r="AI2017" s="119">
        <v>51.337723098096603</v>
      </c>
      <c r="AJ2017" s="117">
        <v>53.928571428571423</v>
      </c>
      <c r="AK2017" s="115"/>
      <c r="AL2017" s="118">
        <v>4.7371742281879197</v>
      </c>
      <c r="AM2017" s="118">
        <v>5.1793529549444131</v>
      </c>
      <c r="AN2017" s="115">
        <v>5.5755291419389605</v>
      </c>
      <c r="AO2017" s="115">
        <v>5.9940129064532259</v>
      </c>
      <c r="AP2017" s="115">
        <v>6.1589966555183944</v>
      </c>
      <c r="AQ2017" s="119">
        <v>5.5855768035848854</v>
      </c>
      <c r="AR2017" s="115">
        <v>4.8722000000000003</v>
      </c>
      <c r="AS2017" s="115"/>
      <c r="AT2017" s="118">
        <v>209.84874748721975</v>
      </c>
      <c r="AU2017" s="118">
        <v>124.01966973002187</v>
      </c>
      <c r="AV2017" s="119">
        <v>124.01966973002187</v>
      </c>
      <c r="AW2017" s="119">
        <v>106.2987030230076</v>
      </c>
      <c r="AX2017" s="119">
        <v>111.65521929693097</v>
      </c>
      <c r="AY2017" s="119">
        <v>196.92409929135647</v>
      </c>
      <c r="AZ2017" s="119">
        <v>316.70938722166591</v>
      </c>
      <c r="BA2017" s="119"/>
    </row>
    <row r="2018" spans="1:53" x14ac:dyDescent="0.25">
      <c r="A2018" s="180" t="s">
        <v>3581</v>
      </c>
      <c r="B2018" s="181">
        <v>14</v>
      </c>
      <c r="C2018" s="182" t="s">
        <v>3582</v>
      </c>
      <c r="D2018" s="31"/>
      <c r="E2018" s="32"/>
      <c r="F2018" s="160">
        <v>7835</v>
      </c>
      <c r="G2018" s="109">
        <v>5792</v>
      </c>
      <c r="H2018" s="110">
        <v>5721</v>
      </c>
      <c r="I2018" s="110">
        <v>5609</v>
      </c>
      <c r="J2018" s="110">
        <v>5497</v>
      </c>
      <c r="K2018" s="110">
        <v>5172</v>
      </c>
      <c r="L2018" s="110">
        <v>4407</v>
      </c>
      <c r="M2018" s="111"/>
      <c r="N2018" s="112">
        <v>0.24740713649092561</v>
      </c>
      <c r="O2018" s="112">
        <v>0.2129019658902388</v>
      </c>
      <c r="P2018" s="113">
        <v>0.21770199497215328</v>
      </c>
      <c r="Q2018" s="113">
        <v>0.21292710298036904</v>
      </c>
      <c r="R2018" s="113">
        <v>0.21333616006347095</v>
      </c>
      <c r="S2018" s="207">
        <v>0.20727407505774456</v>
      </c>
      <c r="T2018" s="113">
        <v>0.21621717322450787</v>
      </c>
      <c r="U2018" s="111"/>
      <c r="V2018" s="114">
        <v>63.036030499999995</v>
      </c>
      <c r="W2018" s="114">
        <v>65.98</v>
      </c>
      <c r="X2018" s="115">
        <v>65.86759023909913</v>
      </c>
      <c r="Y2018" s="115">
        <v>66.420680941285696</v>
      </c>
      <c r="Z2018" s="115">
        <v>66.634647384882925</v>
      </c>
      <c r="AA2018" s="119">
        <v>67.235148910222676</v>
      </c>
      <c r="AB2018" s="115">
        <v>67.198524552882446</v>
      </c>
      <c r="AC2018" s="115"/>
      <c r="AD2018" s="116">
        <v>62.090154577140154</v>
      </c>
      <c r="AE2018" s="116">
        <v>62.099160336685145</v>
      </c>
      <c r="AF2018" s="115">
        <v>62.114329013754229</v>
      </c>
      <c r="AG2018" s="115">
        <v>62.107375042528325</v>
      </c>
      <c r="AH2018" s="115">
        <v>62.110127188016648</v>
      </c>
      <c r="AI2018" s="119">
        <v>62.750442485138421</v>
      </c>
      <c r="AJ2018" s="117">
        <v>63.44086021505376</v>
      </c>
      <c r="AK2018" s="115"/>
      <c r="AL2018" s="118">
        <v>4.3890038750940557</v>
      </c>
      <c r="AM2018" s="118">
        <v>4.8133914728682168</v>
      </c>
      <c r="AN2018" s="115">
        <v>5.0494596504615643</v>
      </c>
      <c r="AO2018" s="115">
        <v>5.396936498786407</v>
      </c>
      <c r="AP2018" s="115">
        <v>5.5294431085043989</v>
      </c>
      <c r="AQ2018" s="119">
        <v>5.3324284389672556</v>
      </c>
      <c r="AR2018" s="115">
        <v>5.0454999999999997</v>
      </c>
      <c r="AS2018" s="115"/>
      <c r="AT2018" s="118">
        <v>210.01533624737533</v>
      </c>
      <c r="AU2018" s="118">
        <v>130.94199957015491</v>
      </c>
      <c r="AV2018" s="119">
        <v>134.04192415326079</v>
      </c>
      <c r="AW2018" s="119">
        <v>121.90604282007575</v>
      </c>
      <c r="AX2018" s="119">
        <v>120.39799495034933</v>
      </c>
      <c r="AY2018" s="119">
        <v>113.92747173082716</v>
      </c>
      <c r="AZ2018" s="119">
        <v>128.03798524142971</v>
      </c>
      <c r="BA2018" s="119"/>
    </row>
    <row r="2019" spans="1:53" x14ac:dyDescent="0.25">
      <c r="A2019" s="180" t="s">
        <v>3583</v>
      </c>
      <c r="B2019" s="181">
        <v>15</v>
      </c>
      <c r="C2019" s="182" t="s">
        <v>3584</v>
      </c>
      <c r="D2019" s="31"/>
      <c r="E2019" s="32"/>
      <c r="F2019" s="160">
        <v>3624</v>
      </c>
      <c r="G2019" s="109">
        <v>3129</v>
      </c>
      <c r="H2019" s="110">
        <v>3197</v>
      </c>
      <c r="I2019" s="110">
        <v>3174</v>
      </c>
      <c r="J2019" s="110">
        <v>3150</v>
      </c>
      <c r="K2019" s="110">
        <v>3077</v>
      </c>
      <c r="L2019" s="110">
        <v>2731</v>
      </c>
      <c r="M2019" s="111"/>
      <c r="N2019" s="112">
        <v>0.24843853784604769</v>
      </c>
      <c r="O2019" s="112">
        <v>0.20220882843671756</v>
      </c>
      <c r="P2019" s="113">
        <v>0.2068099840033002</v>
      </c>
      <c r="Q2019" s="113">
        <v>0.19971404737965931</v>
      </c>
      <c r="R2019" s="113">
        <v>0.20088259877920231</v>
      </c>
      <c r="S2019" s="207">
        <v>0.19899892695707933</v>
      </c>
      <c r="T2019" s="113">
        <v>0.21406872297495438</v>
      </c>
      <c r="U2019" s="111"/>
      <c r="V2019" s="114">
        <v>65.885435600000008</v>
      </c>
      <c r="W2019" s="114">
        <v>65.87</v>
      </c>
      <c r="X2019" s="115">
        <v>64.07306187504247</v>
      </c>
      <c r="Y2019" s="115">
        <v>63.895201908722136</v>
      </c>
      <c r="Z2019" s="115">
        <v>63.394720603285755</v>
      </c>
      <c r="AA2019" s="119">
        <v>62.55923787741574</v>
      </c>
      <c r="AB2019" s="115">
        <v>61.783375768990481</v>
      </c>
      <c r="AC2019" s="115"/>
      <c r="AD2019" s="116">
        <v>49.253766834018606</v>
      </c>
      <c r="AE2019" s="116">
        <v>49.30854566893683</v>
      </c>
      <c r="AF2019" s="115">
        <v>49.400811341026532</v>
      </c>
      <c r="AG2019" s="115">
        <v>49.35851280530531</v>
      </c>
      <c r="AH2019" s="115">
        <v>49.375253128275602</v>
      </c>
      <c r="AI2019" s="119">
        <v>53.005260132242938</v>
      </c>
      <c r="AJ2019" s="117">
        <v>56.916996047430835</v>
      </c>
      <c r="AK2019" s="115"/>
      <c r="AL2019" s="118">
        <v>4.6029805466237939</v>
      </c>
      <c r="AM2019" s="118">
        <v>5.0619462411347529</v>
      </c>
      <c r="AN2019" s="115">
        <v>5.2760954612432505</v>
      </c>
      <c r="AO2019" s="115">
        <v>5.6127225080385852</v>
      </c>
      <c r="AP2019" s="115">
        <v>5.6957714553404122</v>
      </c>
      <c r="AQ2019" s="119">
        <v>5.5354489610939055</v>
      </c>
      <c r="AR2019" s="115">
        <v>5.2545000000000002</v>
      </c>
      <c r="AS2019" s="115"/>
      <c r="AT2019" s="118">
        <v>212.89790919821289</v>
      </c>
      <c r="AU2019" s="118">
        <v>123.90138992820806</v>
      </c>
      <c r="AV2019" s="119">
        <v>131.28009630448705</v>
      </c>
      <c r="AW2019" s="119">
        <v>118.20386932604869</v>
      </c>
      <c r="AX2019" s="119">
        <v>119.84307214935902</v>
      </c>
      <c r="AY2019" s="119">
        <v>118.10303600523184</v>
      </c>
      <c r="AZ2019" s="119">
        <v>141.00023626841232</v>
      </c>
      <c r="BA2019" s="119"/>
    </row>
    <row r="2020" spans="1:53" x14ac:dyDescent="0.25">
      <c r="A2020" s="180"/>
      <c r="B2020" s="183"/>
      <c r="C2020" s="182"/>
      <c r="D2020" s="31"/>
      <c r="E2020" s="32"/>
      <c r="F2020" s="160"/>
      <c r="G2020" s="109"/>
      <c r="H2020" s="110"/>
      <c r="I2020" s="110"/>
      <c r="J2020" s="110"/>
      <c r="K2020" s="110"/>
      <c r="L2020" s="110" t="s">
        <v>15</v>
      </c>
      <c r="M2020" s="111"/>
      <c r="N2020" s="112"/>
      <c r="O2020" s="112"/>
      <c r="P2020" s="113"/>
      <c r="Q2020" s="113"/>
      <c r="R2020" s="113"/>
      <c r="S2020" s="207"/>
      <c r="T2020" s="113"/>
      <c r="U2020" s="111"/>
      <c r="V2020" s="114"/>
      <c r="W2020" s="114"/>
      <c r="X2020" s="115"/>
      <c r="Y2020" s="115"/>
      <c r="Z2020" s="115"/>
      <c r="AA2020" s="119"/>
      <c r="AB2020" s="115"/>
      <c r="AC2020" s="115"/>
      <c r="AD2020" s="116"/>
      <c r="AE2020" s="116"/>
      <c r="AF2020" s="115"/>
      <c r="AG2020" s="115"/>
      <c r="AH2020" s="115"/>
      <c r="AI2020" s="119"/>
      <c r="AJ2020" s="120"/>
      <c r="AK2020" s="115"/>
      <c r="AL2020" s="118"/>
      <c r="AM2020" s="118"/>
      <c r="AN2020" s="115"/>
      <c r="AO2020" s="115"/>
      <c r="AP2020" s="115"/>
      <c r="AQ2020" s="119"/>
      <c r="AR2020" s="115"/>
      <c r="AS2020" s="115"/>
      <c r="AT2020" s="118"/>
      <c r="AU2020" s="118"/>
      <c r="AV2020" s="119"/>
      <c r="AW2020" s="119"/>
      <c r="AX2020" s="119"/>
      <c r="AY2020" s="119"/>
      <c r="AZ2020" s="119"/>
      <c r="BA2020" s="119"/>
    </row>
    <row r="2021" spans="1:53" x14ac:dyDescent="0.25">
      <c r="A2021" s="177" t="s">
        <v>3585</v>
      </c>
      <c r="B2021" s="178"/>
      <c r="C2021" s="179" t="s">
        <v>3586</v>
      </c>
      <c r="D2021" s="31"/>
      <c r="E2021" s="32"/>
      <c r="F2021" s="159">
        <v>60282</v>
      </c>
      <c r="G2021" s="97">
        <v>73946</v>
      </c>
      <c r="H2021" s="98">
        <v>83052</v>
      </c>
      <c r="I2021" s="98">
        <v>85406</v>
      </c>
      <c r="J2021" s="98">
        <v>87812</v>
      </c>
      <c r="K2021" s="98">
        <v>95390</v>
      </c>
      <c r="L2021" s="98">
        <v>73322</v>
      </c>
      <c r="M2021" s="121"/>
      <c r="N2021" s="100">
        <v>0.23159577893123132</v>
      </c>
      <c r="O2021" s="100">
        <v>0.20753216743799607</v>
      </c>
      <c r="P2021" s="101">
        <v>0.2489813675119856</v>
      </c>
      <c r="Q2021" s="101">
        <v>0.254512063842116</v>
      </c>
      <c r="R2021" s="101">
        <v>0.26530056012049319</v>
      </c>
      <c r="S2021" s="206">
        <v>0.29214673131088942</v>
      </c>
      <c r="T2021" s="101">
        <v>0.34027628872032772</v>
      </c>
      <c r="U2021" s="121"/>
      <c r="V2021" s="102">
        <v>61.747396757947648</v>
      </c>
      <c r="W2021" s="102">
        <v>64.22</v>
      </c>
      <c r="X2021" s="103">
        <v>62.64100056019732</v>
      </c>
      <c r="Y2021" s="103">
        <v>62.976130365565098</v>
      </c>
      <c r="Z2021" s="103">
        <v>62.786501227732806</v>
      </c>
      <c r="AA2021" s="107">
        <v>62.834783999630808</v>
      </c>
      <c r="AB2021" s="103">
        <v>62.44005883294529</v>
      </c>
      <c r="AC2021" s="103"/>
      <c r="AD2021" s="104">
        <v>34.781875607244245</v>
      </c>
      <c r="AE2021" s="104">
        <v>39.536343129743059</v>
      </c>
      <c r="AF2021" s="103">
        <v>41.15337424969546</v>
      </c>
      <c r="AG2021" s="103">
        <v>40.41205792867914</v>
      </c>
      <c r="AH2021" s="103">
        <v>40.705445735735942</v>
      </c>
      <c r="AI2021" s="107">
        <v>50.963078644492725</v>
      </c>
      <c r="AJ2021" s="105">
        <v>60.363311494937463</v>
      </c>
      <c r="AK2021" s="103"/>
      <c r="AL2021" s="106">
        <v>4.9760841565239877</v>
      </c>
      <c r="AM2021" s="106">
        <v>5.298908617367406</v>
      </c>
      <c r="AN2021" s="103">
        <v>5.5603952117832094</v>
      </c>
      <c r="AO2021" s="103">
        <v>5.8046276388660418</v>
      </c>
      <c r="AP2021" s="103">
        <v>5.9095193012345035</v>
      </c>
      <c r="AQ2021" s="107">
        <v>5.7357649950848923</v>
      </c>
      <c r="AR2021" s="103">
        <v>5.4722224416251182</v>
      </c>
      <c r="AS2021" s="103"/>
      <c r="AT2021" s="106">
        <v>207.7241264613202</v>
      </c>
      <c r="AU2021" s="106">
        <v>142.99321579614073</v>
      </c>
      <c r="AV2021" s="107">
        <v>218.7097729752179</v>
      </c>
      <c r="AW2021" s="107">
        <v>225.19110470087506</v>
      </c>
      <c r="AX2021" s="107">
        <v>247.94546530100192</v>
      </c>
      <c r="AY2021" s="107">
        <v>294.3473261485646</v>
      </c>
      <c r="AZ2021" s="107">
        <v>428.93073596422806</v>
      </c>
      <c r="BA2021" s="107"/>
    </row>
    <row r="2022" spans="1:53" x14ac:dyDescent="0.25">
      <c r="A2022" s="180" t="s">
        <v>3587</v>
      </c>
      <c r="B2022" s="181">
        <v>1</v>
      </c>
      <c r="C2022" s="182" t="s">
        <v>3588</v>
      </c>
      <c r="D2022" s="31"/>
      <c r="E2022" s="32"/>
      <c r="F2022" s="160">
        <v>11679</v>
      </c>
      <c r="G2022" s="109">
        <v>11707</v>
      </c>
      <c r="H2022" s="110">
        <v>12490</v>
      </c>
      <c r="I2022" s="110">
        <v>12585</v>
      </c>
      <c r="J2022" s="110">
        <v>12671</v>
      </c>
      <c r="K2022" s="110">
        <v>12869</v>
      </c>
      <c r="L2022" s="110">
        <v>12664</v>
      </c>
      <c r="M2022" s="111"/>
      <c r="N2022" s="112">
        <v>0.2575951339160375</v>
      </c>
      <c r="O2022" s="112">
        <v>0.24530778499944197</v>
      </c>
      <c r="P2022" s="113">
        <v>0.31176558041501695</v>
      </c>
      <c r="Q2022" s="113">
        <v>0.3198885744212443</v>
      </c>
      <c r="R2022" s="113">
        <v>0.33804638246016144</v>
      </c>
      <c r="S2022" s="207">
        <v>0.34869967571210075</v>
      </c>
      <c r="T2022" s="113">
        <v>0.36007370686286821</v>
      </c>
      <c r="U2022" s="111"/>
      <c r="V2022" s="114">
        <v>64.114787000000007</v>
      </c>
      <c r="W2022" s="114">
        <v>63.89</v>
      </c>
      <c r="X2022" s="115">
        <v>61.215132234934345</v>
      </c>
      <c r="Y2022" s="115">
        <v>60.960516379405583</v>
      </c>
      <c r="Z2022" s="115">
        <v>60.338004861593646</v>
      </c>
      <c r="AA2022" s="119">
        <v>59.95844108106678</v>
      </c>
      <c r="AB2022" s="115">
        <v>59.873032795324619</v>
      </c>
      <c r="AC2022" s="115"/>
      <c r="AD2022" s="116">
        <v>43.996119843707582</v>
      </c>
      <c r="AE2022" s="116">
        <v>44.179311382220355</v>
      </c>
      <c r="AF2022" s="115">
        <v>44.487866510259444</v>
      </c>
      <c r="AG2022" s="115">
        <v>44.346411624496092</v>
      </c>
      <c r="AH2022" s="115">
        <v>44.402394661096018</v>
      </c>
      <c r="AI2022" s="119">
        <v>48.407762592766858</v>
      </c>
      <c r="AJ2022" s="117">
        <v>52.647975077881611</v>
      </c>
      <c r="AK2022" s="115"/>
      <c r="AL2022" s="118">
        <v>5.7534236584784173</v>
      </c>
      <c r="AM2022" s="118">
        <v>6.1021049271196874</v>
      </c>
      <c r="AN2022" s="115">
        <v>6.4121231136991623</v>
      </c>
      <c r="AO2022" s="115">
        <v>6.5653511936815647</v>
      </c>
      <c r="AP2022" s="115">
        <v>6.6364229076416557</v>
      </c>
      <c r="AQ2022" s="119">
        <v>6.3425740896089309</v>
      </c>
      <c r="AR2022" s="115">
        <v>5.9002999999999997</v>
      </c>
      <c r="AS2022" s="115"/>
      <c r="AT2022" s="118">
        <v>219.66750185692447</v>
      </c>
      <c r="AU2022" s="118">
        <v>188.44700836715305</v>
      </c>
      <c r="AV2022" s="119">
        <v>360.56336973852694</v>
      </c>
      <c r="AW2022" s="119">
        <v>383.98431980327183</v>
      </c>
      <c r="AX2022" s="119">
        <v>450.75154066891514</v>
      </c>
      <c r="AY2022" s="119">
        <v>490.83367336743686</v>
      </c>
      <c r="AZ2022" s="119">
        <v>542.80644000926338</v>
      </c>
      <c r="BA2022" s="119"/>
    </row>
    <row r="2023" spans="1:53" x14ac:dyDescent="0.25">
      <c r="A2023" s="180" t="s">
        <v>3589</v>
      </c>
      <c r="B2023" s="181">
        <v>2</v>
      </c>
      <c r="C2023" s="182" t="s">
        <v>3590</v>
      </c>
      <c r="D2023" s="31"/>
      <c r="E2023" s="32"/>
      <c r="F2023" s="160">
        <v>1700</v>
      </c>
      <c r="G2023" s="109">
        <v>1938</v>
      </c>
      <c r="H2023" s="110">
        <v>2048</v>
      </c>
      <c r="I2023" s="110">
        <v>2057</v>
      </c>
      <c r="J2023" s="110">
        <v>2064</v>
      </c>
      <c r="K2023" s="110">
        <v>2079</v>
      </c>
      <c r="L2023" s="110">
        <v>2138</v>
      </c>
      <c r="M2023" s="111"/>
      <c r="N2023" s="112">
        <v>0.239970412368888</v>
      </c>
      <c r="O2023" s="112">
        <v>0.20119565923254998</v>
      </c>
      <c r="P2023" s="113">
        <v>0.2891158379670935</v>
      </c>
      <c r="Q2023" s="113">
        <v>0.29883865134045345</v>
      </c>
      <c r="R2023" s="113">
        <v>0.32322075497237585</v>
      </c>
      <c r="S2023" s="207">
        <v>0.34837461948315518</v>
      </c>
      <c r="T2023" s="113">
        <v>0.37925989126705872</v>
      </c>
      <c r="U2023" s="111"/>
      <c r="V2023" s="114">
        <v>60.216384199999993</v>
      </c>
      <c r="W2023" s="114">
        <v>64.010000000000005</v>
      </c>
      <c r="X2023" s="115">
        <v>64.207507959027097</v>
      </c>
      <c r="Y2023" s="115">
        <v>64.995911406974471</v>
      </c>
      <c r="Z2023" s="115">
        <v>65.487652441736287</v>
      </c>
      <c r="AA2023" s="119">
        <v>67.722904722658086</v>
      </c>
      <c r="AB2023" s="115">
        <v>69.311307745485138</v>
      </c>
      <c r="AC2023" s="115"/>
      <c r="AD2023" s="116">
        <v>46.51814948989265</v>
      </c>
      <c r="AE2023" s="116">
        <v>46.662812255476076</v>
      </c>
      <c r="AF2023" s="115">
        <v>46.906472189332511</v>
      </c>
      <c r="AG2023" s="115">
        <v>46.794768039970904</v>
      </c>
      <c r="AH2023" s="115">
        <v>46.83897674614834</v>
      </c>
      <c r="AI2023" s="119">
        <v>53.55999516820907</v>
      </c>
      <c r="AJ2023" s="117">
        <v>60.775862068965516</v>
      </c>
      <c r="AK2023" s="115"/>
      <c r="AL2023" s="118">
        <v>4.6949576923076926</v>
      </c>
      <c r="AM2023" s="118">
        <v>5.0023742494226324</v>
      </c>
      <c r="AN2023" s="115">
        <v>5.3128408201678488</v>
      </c>
      <c r="AO2023" s="115">
        <v>5.525646611909651</v>
      </c>
      <c r="AP2023" s="115">
        <v>5.6186089374379344</v>
      </c>
      <c r="AQ2023" s="119">
        <v>5.803399267307185</v>
      </c>
      <c r="AR2023" s="115">
        <v>5.9126000000000003</v>
      </c>
      <c r="AS2023" s="115"/>
      <c r="AT2023" s="118">
        <v>223.45529781462631</v>
      </c>
      <c r="AU2023" s="118">
        <v>130.18548317530275</v>
      </c>
      <c r="AV2023" s="119">
        <v>302.61665360782661</v>
      </c>
      <c r="AW2023" s="119">
        <v>316.64858463764932</v>
      </c>
      <c r="AX2023" s="119">
        <v>382.56111297968903</v>
      </c>
      <c r="AY2023" s="119">
        <v>411.66596381168347</v>
      </c>
      <c r="AZ2023" s="119">
        <v>468.99500180837072</v>
      </c>
      <c r="BA2023" s="119"/>
    </row>
    <row r="2024" spans="1:53" x14ac:dyDescent="0.25">
      <c r="A2024" s="180" t="s">
        <v>3591</v>
      </c>
      <c r="B2024" s="181">
        <v>3</v>
      </c>
      <c r="C2024" s="182" t="s">
        <v>3592</v>
      </c>
      <c r="D2024" s="31"/>
      <c r="E2024" s="32"/>
      <c r="F2024" s="160">
        <v>5765</v>
      </c>
      <c r="G2024" s="109">
        <v>8996</v>
      </c>
      <c r="H2024" s="110">
        <v>10261</v>
      </c>
      <c r="I2024" s="110">
        <v>10599</v>
      </c>
      <c r="J2024" s="110">
        <v>10939</v>
      </c>
      <c r="K2024" s="110">
        <v>11975</v>
      </c>
      <c r="L2024" s="110">
        <v>9299</v>
      </c>
      <c r="M2024" s="111"/>
      <c r="N2024" s="112">
        <v>0.23634149261386925</v>
      </c>
      <c r="O2024" s="112">
        <v>0.20679396019154164</v>
      </c>
      <c r="P2024" s="113">
        <v>0.24722723851703662</v>
      </c>
      <c r="Q2024" s="113">
        <v>0.25145045709066288</v>
      </c>
      <c r="R2024" s="113">
        <v>0.26340132541281086</v>
      </c>
      <c r="S2024" s="207">
        <v>0.32382515730017269</v>
      </c>
      <c r="T2024" s="113">
        <v>0.37525110213090679</v>
      </c>
      <c r="U2024" s="111"/>
      <c r="V2024" s="114">
        <v>62.708683700000002</v>
      </c>
      <c r="W2024" s="114">
        <v>64.39</v>
      </c>
      <c r="X2024" s="115">
        <v>63.040458292455398</v>
      </c>
      <c r="Y2024" s="115">
        <v>63.275991914247776</v>
      </c>
      <c r="Z2024" s="115">
        <v>63.168889954332634</v>
      </c>
      <c r="AA2024" s="119">
        <v>63.193401426449725</v>
      </c>
      <c r="AB2024" s="115">
        <v>62.993992262269622</v>
      </c>
      <c r="AC2024" s="115"/>
      <c r="AD2024" s="116">
        <v>39.654275976897878</v>
      </c>
      <c r="AE2024" s="116">
        <v>39.717365912222633</v>
      </c>
      <c r="AF2024" s="115">
        <v>39.823630225684632</v>
      </c>
      <c r="AG2024" s="115">
        <v>39.774914113212226</v>
      </c>
      <c r="AH2024" s="115">
        <v>39.794194294966509</v>
      </c>
      <c r="AI2024" s="119">
        <v>51.280578589910419</v>
      </c>
      <c r="AJ2024" s="117">
        <v>63.726708074534166</v>
      </c>
      <c r="AK2024" s="115"/>
      <c r="AL2024" s="118">
        <v>5.0254139455782303</v>
      </c>
      <c r="AM2024" s="118">
        <v>5.4215273364485972</v>
      </c>
      <c r="AN2024" s="115">
        <v>5.6684514567513826</v>
      </c>
      <c r="AO2024" s="115">
        <v>6.0072912947414929</v>
      </c>
      <c r="AP2024" s="115">
        <v>6.1004336303840434</v>
      </c>
      <c r="AQ2024" s="119">
        <v>5.726411229420691</v>
      </c>
      <c r="AR2024" s="115">
        <v>5.2304000000000004</v>
      </c>
      <c r="AS2024" s="115"/>
      <c r="AT2024" s="118">
        <v>207.5254438474818</v>
      </c>
      <c r="AU2024" s="118">
        <v>139.32870415790589</v>
      </c>
      <c r="AV2024" s="119">
        <v>213.36784295192365</v>
      </c>
      <c r="AW2024" s="119">
        <v>213.95229158986646</v>
      </c>
      <c r="AX2024" s="119">
        <v>238.98146263356921</v>
      </c>
      <c r="AY2024" s="119">
        <v>384.20577264953317</v>
      </c>
      <c r="AZ2024" s="119">
        <v>559.24008023824808</v>
      </c>
      <c r="BA2024" s="119"/>
    </row>
    <row r="2025" spans="1:53" x14ac:dyDescent="0.25">
      <c r="A2025" s="180" t="s">
        <v>3593</v>
      </c>
      <c r="B2025" s="181">
        <v>4</v>
      </c>
      <c r="C2025" s="182" t="s">
        <v>3594</v>
      </c>
      <c r="D2025" s="31"/>
      <c r="E2025" s="32"/>
      <c r="F2025" s="160">
        <v>8852</v>
      </c>
      <c r="G2025" s="109">
        <v>12097</v>
      </c>
      <c r="H2025" s="110">
        <v>13731</v>
      </c>
      <c r="I2025" s="110">
        <v>14158</v>
      </c>
      <c r="J2025" s="110">
        <v>14586</v>
      </c>
      <c r="K2025" s="110">
        <v>15879</v>
      </c>
      <c r="L2025" s="110">
        <v>6433</v>
      </c>
      <c r="M2025" s="111"/>
      <c r="N2025" s="112">
        <v>0.22063690304797268</v>
      </c>
      <c r="O2025" s="112">
        <v>0.19557400110152487</v>
      </c>
      <c r="P2025" s="113">
        <v>0.22510012727881579</v>
      </c>
      <c r="Q2025" s="113">
        <v>0.22670598955929186</v>
      </c>
      <c r="R2025" s="113">
        <v>0.23540308047054731</v>
      </c>
      <c r="S2025" s="207">
        <v>0.24464652657819314</v>
      </c>
      <c r="T2025" s="113">
        <v>0.25432038893061376</v>
      </c>
      <c r="U2025" s="111"/>
      <c r="V2025" s="114">
        <v>62.478053000000003</v>
      </c>
      <c r="W2025" s="114">
        <v>64.39</v>
      </c>
      <c r="X2025" s="115">
        <v>60.754493662174667</v>
      </c>
      <c r="Y2025" s="115">
        <v>60.761776916464441</v>
      </c>
      <c r="Z2025" s="115">
        <v>59.896312690959661</v>
      </c>
      <c r="AA2025" s="119">
        <v>57.937261091534083</v>
      </c>
      <c r="AB2025" s="115">
        <v>55.606420038398717</v>
      </c>
      <c r="AC2025" s="115"/>
      <c r="AD2025" s="116">
        <v>33.565640232299913</v>
      </c>
      <c r="AE2025" s="116">
        <v>33.683831522857183</v>
      </c>
      <c r="AF2025" s="115">
        <v>33.882904739268099</v>
      </c>
      <c r="AG2025" s="115">
        <v>33.791641050782644</v>
      </c>
      <c r="AH2025" s="115">
        <v>33.827760117191374</v>
      </c>
      <c r="AI2025" s="119">
        <v>45.371646115126623</v>
      </c>
      <c r="AJ2025" s="117">
        <v>57.846153846153847</v>
      </c>
      <c r="AK2025" s="115"/>
      <c r="AL2025" s="118">
        <v>4.4726942022263456</v>
      </c>
      <c r="AM2025" s="118">
        <v>5.0207284474627425</v>
      </c>
      <c r="AN2025" s="115">
        <v>5.3470328407941867</v>
      </c>
      <c r="AO2025" s="115">
        <v>5.5752932573289904</v>
      </c>
      <c r="AP2025" s="115">
        <v>5.7322726714746048</v>
      </c>
      <c r="AQ2025" s="119">
        <v>5.3169497235555028</v>
      </c>
      <c r="AR2025" s="115">
        <v>4.734</v>
      </c>
      <c r="AS2025" s="115"/>
      <c r="AT2025" s="118">
        <v>203.63498584631077</v>
      </c>
      <c r="AU2025" s="118">
        <v>136.61830107148057</v>
      </c>
      <c r="AV2025" s="119">
        <v>197.17578680088479</v>
      </c>
      <c r="AW2025" s="119">
        <v>195.76897821884918</v>
      </c>
      <c r="AX2025" s="119">
        <v>215.63869948460498</v>
      </c>
      <c r="AY2025" s="119">
        <v>231.14022908761217</v>
      </c>
      <c r="AZ2025" s="119">
        <v>264.91962918047608</v>
      </c>
      <c r="BA2025" s="119"/>
    </row>
    <row r="2026" spans="1:53" x14ac:dyDescent="0.25">
      <c r="A2026" s="180" t="s">
        <v>3595</v>
      </c>
      <c r="B2026" s="181">
        <v>5</v>
      </c>
      <c r="C2026" s="182" t="s">
        <v>3596</v>
      </c>
      <c r="D2026" s="31"/>
      <c r="E2026" s="32"/>
      <c r="F2026" s="160">
        <v>3131</v>
      </c>
      <c r="G2026" s="109">
        <v>3622</v>
      </c>
      <c r="H2026" s="110">
        <v>3842</v>
      </c>
      <c r="I2026" s="110">
        <v>3862</v>
      </c>
      <c r="J2026" s="110">
        <v>3880</v>
      </c>
      <c r="K2026" s="110">
        <v>3916</v>
      </c>
      <c r="L2026" s="110">
        <v>4240</v>
      </c>
      <c r="M2026" s="111"/>
      <c r="N2026" s="112">
        <v>0.18911210875498466</v>
      </c>
      <c r="O2026" s="112">
        <v>0.15243732073304822</v>
      </c>
      <c r="P2026" s="113">
        <v>0.15336777297380422</v>
      </c>
      <c r="Q2026" s="113">
        <v>0.16717231220500287</v>
      </c>
      <c r="R2026" s="113">
        <v>0.1649615489809951</v>
      </c>
      <c r="S2026" s="207">
        <v>0.20397827344083005</v>
      </c>
      <c r="T2026" s="113">
        <v>0.2477207331882301</v>
      </c>
      <c r="U2026" s="111"/>
      <c r="V2026" s="114">
        <v>59.539371500000001</v>
      </c>
      <c r="W2026" s="114">
        <v>63.84</v>
      </c>
      <c r="X2026" s="115">
        <v>62.821866849968416</v>
      </c>
      <c r="Y2026" s="115">
        <v>63.527568541145115</v>
      </c>
      <c r="Z2026" s="115">
        <v>63.54825025328136</v>
      </c>
      <c r="AA2026" s="119">
        <v>64.230955346970632</v>
      </c>
      <c r="AB2026" s="115">
        <v>63.994774958263179</v>
      </c>
      <c r="AC2026" s="115"/>
      <c r="AD2026" s="116">
        <v>21.229478588251752</v>
      </c>
      <c r="AE2026" s="116">
        <v>21.289343320433677</v>
      </c>
      <c r="AF2026" s="115">
        <v>21.390175325303439</v>
      </c>
      <c r="AG2026" s="115">
        <v>21.343949615749406</v>
      </c>
      <c r="AH2026" s="115">
        <v>21.362244180662142</v>
      </c>
      <c r="AI2026" s="119">
        <v>38.735292522273994</v>
      </c>
      <c r="AJ2026" s="117">
        <v>57.581967213114751</v>
      </c>
      <c r="AK2026" s="115"/>
      <c r="AL2026" s="118">
        <v>3.6494926365795721</v>
      </c>
      <c r="AM2026" s="118">
        <v>4.0535052488070891</v>
      </c>
      <c r="AN2026" s="115">
        <v>4.2532162980877093</v>
      </c>
      <c r="AO2026" s="115">
        <v>4.5543229857819911</v>
      </c>
      <c r="AP2026" s="115">
        <v>4.601317566016073</v>
      </c>
      <c r="AQ2026" s="119">
        <v>4.4127832556705187</v>
      </c>
      <c r="AR2026" s="115">
        <v>4.0974000000000004</v>
      </c>
      <c r="AS2026" s="115"/>
      <c r="AT2026" s="118">
        <v>209.16462965241541</v>
      </c>
      <c r="AU2026" s="118">
        <v>108.38319661200626</v>
      </c>
      <c r="AV2026" s="119">
        <v>108.38319661200626</v>
      </c>
      <c r="AW2026" s="119">
        <v>123.14323093157533</v>
      </c>
      <c r="AX2026" s="119">
        <v>118.89792978538527</v>
      </c>
      <c r="AY2026" s="119">
        <v>154.84780494232064</v>
      </c>
      <c r="AZ2026" s="119">
        <v>223.89977504906005</v>
      </c>
      <c r="BA2026" s="119"/>
    </row>
    <row r="2027" spans="1:53" x14ac:dyDescent="0.25">
      <c r="A2027" s="180" t="s">
        <v>3597</v>
      </c>
      <c r="B2027" s="181">
        <v>6</v>
      </c>
      <c r="C2027" s="182" t="s">
        <v>3598</v>
      </c>
      <c r="D2027" s="31"/>
      <c r="E2027" s="32"/>
      <c r="F2027" s="160">
        <v>9753</v>
      </c>
      <c r="G2027" s="109">
        <v>8474</v>
      </c>
      <c r="H2027" s="110">
        <v>9003</v>
      </c>
      <c r="I2027" s="110">
        <v>9058</v>
      </c>
      <c r="J2027" s="110">
        <v>9105</v>
      </c>
      <c r="K2027" s="110">
        <v>9208</v>
      </c>
      <c r="L2027" s="110">
        <v>9108</v>
      </c>
      <c r="M2027" s="111"/>
      <c r="N2027" s="112">
        <v>0.22028183016521699</v>
      </c>
      <c r="O2027" s="112">
        <v>0.19087024678230138</v>
      </c>
      <c r="P2027" s="113">
        <v>0.23124484613813912</v>
      </c>
      <c r="Q2027" s="113">
        <v>0.23392411292781387</v>
      </c>
      <c r="R2027" s="113">
        <v>0.24658859005140288</v>
      </c>
      <c r="S2027" s="207">
        <v>0.31850604525649656</v>
      </c>
      <c r="T2027" s="113">
        <v>0.38738089404857795</v>
      </c>
      <c r="U2027" s="111"/>
      <c r="V2027" s="114">
        <v>60.618127999999999</v>
      </c>
      <c r="W2027" s="114">
        <v>64.37</v>
      </c>
      <c r="X2027" s="115">
        <v>64.276997547510916</v>
      </c>
      <c r="Y2027" s="115">
        <v>64.994701603132242</v>
      </c>
      <c r="Z2027" s="115">
        <v>65.304006732257307</v>
      </c>
      <c r="AA2027" s="119">
        <v>66.780912078151573</v>
      </c>
      <c r="AB2027" s="115">
        <v>67.517543321750267</v>
      </c>
      <c r="AC2027" s="115"/>
      <c r="AD2027" s="116">
        <v>30.372276661453395</v>
      </c>
      <c r="AE2027" s="116">
        <v>30.506072973370973</v>
      </c>
      <c r="AF2027" s="115">
        <v>30.731430205970483</v>
      </c>
      <c r="AG2027" s="115">
        <v>30.628116798749229</v>
      </c>
      <c r="AH2027" s="115">
        <v>30.669004734337445</v>
      </c>
      <c r="AI2027" s="119">
        <v>50.006655396229689</v>
      </c>
      <c r="AJ2027" s="117">
        <v>70.942982456140342</v>
      </c>
      <c r="AK2027" s="115"/>
      <c r="AL2027" s="118">
        <v>5.115062795834648</v>
      </c>
      <c r="AM2027" s="118">
        <v>5.4504192996742669</v>
      </c>
      <c r="AN2027" s="115">
        <v>5.7022578112450217</v>
      </c>
      <c r="AO2027" s="115">
        <v>5.878582994984475</v>
      </c>
      <c r="AP2027" s="115">
        <v>5.9599666513550762</v>
      </c>
      <c r="AQ2027" s="119">
        <v>6.0968342184246183</v>
      </c>
      <c r="AR2027" s="115">
        <v>6.1487999999999996</v>
      </c>
      <c r="AS2027" s="115"/>
      <c r="AT2027" s="118">
        <v>201.68354590715893</v>
      </c>
      <c r="AU2027" s="118">
        <v>128.28184087753499</v>
      </c>
      <c r="AV2027" s="119">
        <v>195.22891273592583</v>
      </c>
      <c r="AW2027" s="119">
        <v>194.59528610641908</v>
      </c>
      <c r="AX2027" s="119">
        <v>218.56432847280504</v>
      </c>
      <c r="AY2027" s="119">
        <v>329.03516012947512</v>
      </c>
      <c r="AZ2027" s="119">
        <v>468.82975545263025</v>
      </c>
      <c r="BA2027" s="119"/>
    </row>
    <row r="2028" spans="1:53" x14ac:dyDescent="0.25">
      <c r="A2028" s="180" t="s">
        <v>3599</v>
      </c>
      <c r="B2028" s="181">
        <v>7</v>
      </c>
      <c r="C2028" s="182" t="s">
        <v>3600</v>
      </c>
      <c r="D2028" s="31"/>
      <c r="E2028" s="32"/>
      <c r="F2028" s="160">
        <v>7086</v>
      </c>
      <c r="G2028" s="109">
        <v>6108</v>
      </c>
      <c r="H2028" s="110">
        <v>6387</v>
      </c>
      <c r="I2028" s="110">
        <v>6388</v>
      </c>
      <c r="J2028" s="110">
        <v>6382</v>
      </c>
      <c r="K2028" s="110">
        <v>6341</v>
      </c>
      <c r="L2028" s="110">
        <v>7526</v>
      </c>
      <c r="M2028" s="111"/>
      <c r="N2028" s="112">
        <v>0.20996755212440643</v>
      </c>
      <c r="O2028" s="112">
        <v>0.18371598518012294</v>
      </c>
      <c r="P2028" s="113">
        <v>0.24114488283047586</v>
      </c>
      <c r="Q2028" s="113">
        <v>0.24966835787773792</v>
      </c>
      <c r="R2028" s="113">
        <v>0.26674510231415377</v>
      </c>
      <c r="S2028" s="207">
        <v>0.30120966248598074</v>
      </c>
      <c r="T2028" s="113">
        <v>0.33520023500757651</v>
      </c>
      <c r="U2028" s="111"/>
      <c r="V2028" s="114">
        <v>59.9931932</v>
      </c>
      <c r="W2028" s="114">
        <v>64.03</v>
      </c>
      <c r="X2028" s="115">
        <v>62.757660049764077</v>
      </c>
      <c r="Y2028" s="115">
        <v>63.380763705745778</v>
      </c>
      <c r="Z2028" s="115">
        <v>63.28798974887458</v>
      </c>
      <c r="AA2028" s="119">
        <v>63.314145837133424</v>
      </c>
      <c r="AB2028" s="115">
        <v>62.432665613533381</v>
      </c>
      <c r="AC2028" s="115"/>
      <c r="AD2028" s="116">
        <v>31.41030258057722</v>
      </c>
      <c r="AE2028" s="116">
        <v>31.432035487908905</v>
      </c>
      <c r="AF2028" s="115">
        <v>31.468640890422755</v>
      </c>
      <c r="AG2028" s="115">
        <v>31.451859406142052</v>
      </c>
      <c r="AH2028" s="115">
        <v>31.458500947320484</v>
      </c>
      <c r="AI2028" s="119">
        <v>46.544921551426796</v>
      </c>
      <c r="AJ2028" s="117">
        <v>62.929745889387142</v>
      </c>
      <c r="AK2028" s="115"/>
      <c r="AL2028" s="118">
        <v>4.4807692239858916</v>
      </c>
      <c r="AM2028" s="118">
        <v>4.9601130675526033</v>
      </c>
      <c r="AN2028" s="115">
        <v>5.1525707857853007</v>
      </c>
      <c r="AO2028" s="115">
        <v>5.5166988375847597</v>
      </c>
      <c r="AP2028" s="115">
        <v>5.6235036887786727</v>
      </c>
      <c r="AQ2028" s="119">
        <v>5.5394373526048639</v>
      </c>
      <c r="AR2028" s="115">
        <v>5.3564999999999996</v>
      </c>
      <c r="AS2028" s="115"/>
      <c r="AT2028" s="118">
        <v>195.66436149595324</v>
      </c>
      <c r="AU2028" s="118">
        <v>123.84174271526251</v>
      </c>
      <c r="AV2028" s="119">
        <v>236.51781905710345</v>
      </c>
      <c r="AW2028" s="119">
        <v>244.01978649516496</v>
      </c>
      <c r="AX2028" s="119">
        <v>286.90650059259508</v>
      </c>
      <c r="AY2028" s="119">
        <v>336.31490437340108</v>
      </c>
      <c r="AZ2028" s="119">
        <v>409.83068728930283</v>
      </c>
      <c r="BA2028" s="119"/>
    </row>
    <row r="2029" spans="1:53" x14ac:dyDescent="0.25">
      <c r="A2029" s="180" t="s">
        <v>3601</v>
      </c>
      <c r="B2029" s="181">
        <v>8</v>
      </c>
      <c r="C2029" s="182" t="s">
        <v>3602</v>
      </c>
      <c r="D2029" s="31"/>
      <c r="E2029" s="32"/>
      <c r="F2029" s="160">
        <v>3960</v>
      </c>
      <c r="G2029" s="109">
        <v>4919</v>
      </c>
      <c r="H2029" s="110">
        <v>5300</v>
      </c>
      <c r="I2029" s="110">
        <v>5361</v>
      </c>
      <c r="J2029" s="110">
        <v>5417</v>
      </c>
      <c r="K2029" s="110">
        <v>5566</v>
      </c>
      <c r="L2029" s="110">
        <v>6090</v>
      </c>
      <c r="M2029" s="111"/>
      <c r="N2029" s="112">
        <v>0.18656023867462526</v>
      </c>
      <c r="O2029" s="112">
        <v>0.15329563375463615</v>
      </c>
      <c r="P2029" s="113">
        <v>0.18113980610923472</v>
      </c>
      <c r="Q2029" s="113">
        <v>0.1803901364035479</v>
      </c>
      <c r="R2029" s="113">
        <v>0.18894294498978625</v>
      </c>
      <c r="S2029" s="207">
        <v>0.26920479448749635</v>
      </c>
      <c r="T2029" s="113">
        <v>0.34056628377205622</v>
      </c>
      <c r="U2029" s="111"/>
      <c r="V2029" s="114">
        <v>58.6614869</v>
      </c>
      <c r="W2029" s="114">
        <v>63.8</v>
      </c>
      <c r="X2029" s="115">
        <v>63.42632654036219</v>
      </c>
      <c r="Y2029" s="115">
        <v>64.384609575954585</v>
      </c>
      <c r="Z2029" s="115">
        <v>64.737804721119957</v>
      </c>
      <c r="AA2029" s="119">
        <v>66.33248136412135</v>
      </c>
      <c r="AB2029" s="115">
        <v>66.892508225313023</v>
      </c>
      <c r="AC2029" s="115"/>
      <c r="AD2029" s="116">
        <v>15.055588291017596</v>
      </c>
      <c r="AE2029" s="116">
        <v>15.13728516755099</v>
      </c>
      <c r="AF2029" s="115">
        <v>15.274889722891279</v>
      </c>
      <c r="AG2029" s="115">
        <v>15.211805901274445</v>
      </c>
      <c r="AH2029" s="115">
        <v>15.236772334037656</v>
      </c>
      <c r="AI2029" s="119">
        <v>29.105473435648491</v>
      </c>
      <c r="AJ2029" s="117">
        <v>44.129554655870443</v>
      </c>
      <c r="AK2029" s="115"/>
      <c r="AL2029" s="118">
        <v>4.2264602762430945</v>
      </c>
      <c r="AM2029" s="118">
        <v>4.500977130681818</v>
      </c>
      <c r="AN2029" s="115">
        <v>4.6701254082349077</v>
      </c>
      <c r="AO2029" s="115">
        <v>4.8143808941374946</v>
      </c>
      <c r="AP2029" s="115">
        <v>4.8688000406669376</v>
      </c>
      <c r="AQ2029" s="119">
        <v>4.886558526023407</v>
      </c>
      <c r="AR2029" s="115">
        <v>4.8285999999999998</v>
      </c>
      <c r="AS2029" s="115"/>
      <c r="AT2029" s="118">
        <v>212.86924373262991</v>
      </c>
      <c r="AU2029" s="118">
        <v>115.92552517738784</v>
      </c>
      <c r="AV2029" s="119">
        <v>165.19241840662741</v>
      </c>
      <c r="AW2029" s="119">
        <v>157.66896770620565</v>
      </c>
      <c r="AX2029" s="119">
        <v>173.3469951799496</v>
      </c>
      <c r="AY2029" s="119">
        <v>312.55218231280014</v>
      </c>
      <c r="AZ2029" s="119">
        <v>489.56417204757781</v>
      </c>
      <c r="BA2029" s="119"/>
    </row>
    <row r="2030" spans="1:53" x14ac:dyDescent="0.25">
      <c r="A2030" s="180" t="s">
        <v>3603</v>
      </c>
      <c r="B2030" s="181">
        <v>9</v>
      </c>
      <c r="C2030" s="182" t="s">
        <v>3604</v>
      </c>
      <c r="D2030" s="31"/>
      <c r="E2030" s="32"/>
      <c r="F2030" s="160">
        <v>4822</v>
      </c>
      <c r="G2030" s="109">
        <v>4022</v>
      </c>
      <c r="H2030" s="110">
        <v>4181</v>
      </c>
      <c r="I2030" s="110">
        <v>4173</v>
      </c>
      <c r="J2030" s="110">
        <v>4161</v>
      </c>
      <c r="K2030" s="110">
        <v>4109</v>
      </c>
      <c r="L2030" s="110">
        <v>6832</v>
      </c>
      <c r="M2030" s="111"/>
      <c r="N2030" s="112">
        <v>0.24546475058641071</v>
      </c>
      <c r="O2030" s="112">
        <v>0.25561797735518355</v>
      </c>
      <c r="P2030" s="113">
        <v>0.33085729698671562</v>
      </c>
      <c r="Q2030" s="113">
        <v>0.34425929612790424</v>
      </c>
      <c r="R2030" s="113">
        <v>0.36586543932181664</v>
      </c>
      <c r="S2030" s="207">
        <v>0.38959181340210142</v>
      </c>
      <c r="T2030" s="113">
        <v>0.40768123876795359</v>
      </c>
      <c r="U2030" s="111"/>
      <c r="V2030" s="114">
        <v>63.229462699999999</v>
      </c>
      <c r="W2030" s="114">
        <v>64.41</v>
      </c>
      <c r="X2030" s="115">
        <v>62.662289291139167</v>
      </c>
      <c r="Y2030" s="115">
        <v>62.721556788630792</v>
      </c>
      <c r="Z2030" s="115">
        <v>62.343495519391077</v>
      </c>
      <c r="AA2030" s="119">
        <v>61.572729539560669</v>
      </c>
      <c r="AB2030" s="115">
        <v>60.58578540762845</v>
      </c>
      <c r="AC2030" s="115"/>
      <c r="AD2030" s="116">
        <v>36.559085232894894</v>
      </c>
      <c r="AE2030" s="116">
        <v>36.638524467228308</v>
      </c>
      <c r="AF2030" s="115">
        <v>36.772326406554029</v>
      </c>
      <c r="AG2030" s="115">
        <v>36.710985866980053</v>
      </c>
      <c r="AH2030" s="115">
        <v>36.735262367954178</v>
      </c>
      <c r="AI2030" s="119">
        <v>52.177745588799553</v>
      </c>
      <c r="AJ2030" s="117">
        <v>68.913857677902627</v>
      </c>
      <c r="AK2030" s="115"/>
      <c r="AL2030" s="118">
        <v>6.3338758883248722</v>
      </c>
      <c r="AM2030" s="118">
        <v>6.7194235966735976</v>
      </c>
      <c r="AN2030" s="115">
        <v>6.9281520322802939</v>
      </c>
      <c r="AO2030" s="115">
        <v>7.1983905399375283</v>
      </c>
      <c r="AP2030" s="115">
        <v>7.2644825806451605</v>
      </c>
      <c r="AQ2030" s="119">
        <v>7.1770225747447398</v>
      </c>
      <c r="AR2030" s="115">
        <v>6.9821</v>
      </c>
      <c r="AS2030" s="115"/>
      <c r="AT2030" s="118">
        <v>202.47465167023907</v>
      </c>
      <c r="AU2030" s="118">
        <v>210.93570918037247</v>
      </c>
      <c r="AV2030" s="119">
        <v>425.2894249582057</v>
      </c>
      <c r="AW2030" s="119">
        <v>463.20288978172181</v>
      </c>
      <c r="AX2030" s="119">
        <v>550.87614173043949</v>
      </c>
      <c r="AY2030" s="119">
        <v>572.98585060800542</v>
      </c>
      <c r="AZ2030" s="119">
        <v>596.55434642337957</v>
      </c>
      <c r="BA2030" s="119"/>
    </row>
    <row r="2031" spans="1:53" x14ac:dyDescent="0.25">
      <c r="A2031" s="180" t="s">
        <v>3605</v>
      </c>
      <c r="B2031" s="181">
        <v>10</v>
      </c>
      <c r="C2031" s="182" t="s">
        <v>3606</v>
      </c>
      <c r="D2031" s="31"/>
      <c r="E2031" s="32"/>
      <c r="F2031" s="160">
        <v>3534</v>
      </c>
      <c r="G2031" s="109">
        <v>12063</v>
      </c>
      <c r="H2031" s="110">
        <v>15809</v>
      </c>
      <c r="I2031" s="110">
        <v>17165</v>
      </c>
      <c r="J2031" s="110">
        <v>18607</v>
      </c>
      <c r="K2031" s="110">
        <v>23448</v>
      </c>
      <c r="L2031" s="110">
        <v>8992</v>
      </c>
      <c r="M2031" s="111"/>
      <c r="N2031" s="112">
        <v>0.23283586999459122</v>
      </c>
      <c r="O2031" s="112">
        <v>0.19956598244702942</v>
      </c>
      <c r="P2031" s="113">
        <v>0.20099801830544742</v>
      </c>
      <c r="Q2031" s="113">
        <v>0.20115793990568129</v>
      </c>
      <c r="R2031" s="113">
        <v>0.18915844521760894</v>
      </c>
      <c r="S2031" s="207">
        <v>0.20163254849987106</v>
      </c>
      <c r="T2031" s="113">
        <v>0.22172803476614761</v>
      </c>
      <c r="U2031" s="111"/>
      <c r="V2031" s="114">
        <v>61.287700999999998</v>
      </c>
      <c r="W2031" s="114">
        <v>64.63</v>
      </c>
      <c r="X2031" s="115">
        <v>63.809836875094128</v>
      </c>
      <c r="Y2031" s="115">
        <v>64.394313138392405</v>
      </c>
      <c r="Z2031" s="115">
        <v>64.513219093744553</v>
      </c>
      <c r="AA2031" s="119">
        <v>64.847913500776485</v>
      </c>
      <c r="AB2031" s="115">
        <v>64.519145002283963</v>
      </c>
      <c r="AC2031" s="115"/>
      <c r="AD2031" s="116">
        <v>44.39948635395978</v>
      </c>
      <c r="AE2031" s="116">
        <v>44.473864500284435</v>
      </c>
      <c r="AF2031" s="115">
        <v>44.599141893819265</v>
      </c>
      <c r="AG2031" s="115">
        <v>44.541709371132576</v>
      </c>
      <c r="AH2031" s="115">
        <v>44.564439211832273</v>
      </c>
      <c r="AI2031" s="119">
        <v>53.772197005594535</v>
      </c>
      <c r="AJ2031" s="117">
        <v>63.73456790123457</v>
      </c>
      <c r="AK2031" s="115"/>
      <c r="AL2031" s="118">
        <v>4.4950791803693404</v>
      </c>
      <c r="AM2031" s="118">
        <v>4.9879938821597216</v>
      </c>
      <c r="AN2031" s="115">
        <v>5.2601260663246014</v>
      </c>
      <c r="AO2031" s="115">
        <v>5.530217538298996</v>
      </c>
      <c r="AP2031" s="115">
        <v>5.70155244245736</v>
      </c>
      <c r="AQ2031" s="119">
        <v>5.3318683566975977</v>
      </c>
      <c r="AR2031" s="115">
        <v>4.8407</v>
      </c>
      <c r="AS2031" s="115"/>
      <c r="AT2031" s="118">
        <v>212.22615523697726</v>
      </c>
      <c r="AU2031" s="118">
        <v>128.87212371271107</v>
      </c>
      <c r="AV2031" s="119">
        <v>128.87212371271107</v>
      </c>
      <c r="AW2031" s="119">
        <v>124.33874174790303</v>
      </c>
      <c r="AX2031" s="119">
        <v>107.39927101898996</v>
      </c>
      <c r="AY2031" s="119">
        <v>118.1969746102768</v>
      </c>
      <c r="AZ2031" s="119">
        <v>145.43133425577267</v>
      </c>
      <c r="BA2031" s="119"/>
    </row>
    <row r="2032" spans="1:53" x14ac:dyDescent="0.25">
      <c r="A2032" s="180"/>
      <c r="B2032" s="183"/>
      <c r="C2032" s="182"/>
      <c r="D2032" s="31"/>
      <c r="E2032" s="32"/>
      <c r="F2032" s="160"/>
      <c r="G2032" s="109"/>
      <c r="H2032" s="110"/>
      <c r="I2032" s="110"/>
      <c r="J2032" s="110"/>
      <c r="K2032" s="110"/>
      <c r="L2032" s="110" t="s">
        <v>15</v>
      </c>
      <c r="M2032" s="111"/>
      <c r="N2032" s="112"/>
      <c r="O2032" s="112"/>
      <c r="P2032" s="113"/>
      <c r="Q2032" s="113"/>
      <c r="R2032" s="113"/>
      <c r="S2032" s="207"/>
      <c r="T2032" s="113"/>
      <c r="U2032" s="111"/>
      <c r="V2032" s="114"/>
      <c r="W2032" s="114"/>
      <c r="X2032" s="115"/>
      <c r="Y2032" s="115"/>
      <c r="Z2032" s="115"/>
      <c r="AA2032" s="119"/>
      <c r="AB2032" s="115"/>
      <c r="AC2032" s="115"/>
      <c r="AD2032" s="116"/>
      <c r="AE2032" s="116"/>
      <c r="AF2032" s="115"/>
      <c r="AG2032" s="115"/>
      <c r="AH2032" s="115"/>
      <c r="AI2032" s="119"/>
      <c r="AJ2032" s="120"/>
      <c r="AK2032" s="115"/>
      <c r="AL2032" s="118"/>
      <c r="AM2032" s="118"/>
      <c r="AN2032" s="115"/>
      <c r="AO2032" s="115"/>
      <c r="AP2032" s="115"/>
      <c r="AQ2032" s="119"/>
      <c r="AR2032" s="115"/>
      <c r="AS2032" s="115"/>
      <c r="AT2032" s="118"/>
      <c r="AU2032" s="118"/>
      <c r="AV2032" s="119"/>
      <c r="AW2032" s="119"/>
      <c r="AX2032" s="119"/>
      <c r="AY2032" s="119"/>
      <c r="AZ2032" s="119"/>
      <c r="BA2032" s="119"/>
    </row>
    <row r="2033" spans="1:53" x14ac:dyDescent="0.25">
      <c r="A2033" s="177" t="s">
        <v>3607</v>
      </c>
      <c r="B2033" s="178"/>
      <c r="C2033" s="179" t="s">
        <v>3608</v>
      </c>
      <c r="D2033" s="31"/>
      <c r="E2033" s="32"/>
      <c r="F2033" s="159">
        <v>103638</v>
      </c>
      <c r="G2033" s="97">
        <v>126259</v>
      </c>
      <c r="H2033" s="98">
        <v>137838</v>
      </c>
      <c r="I2033" s="98">
        <v>140263</v>
      </c>
      <c r="J2033" s="98">
        <v>142711</v>
      </c>
      <c r="K2033" s="98">
        <v>150239</v>
      </c>
      <c r="L2033" s="98">
        <v>89002</v>
      </c>
      <c r="M2033" s="121"/>
      <c r="N2033" s="100">
        <v>0.28801922021020337</v>
      </c>
      <c r="O2033" s="100">
        <v>0.26978121197425042</v>
      </c>
      <c r="P2033" s="101">
        <v>0.30289334124988143</v>
      </c>
      <c r="Q2033" s="101">
        <v>0.30599891900121146</v>
      </c>
      <c r="R2033" s="101">
        <v>0.31668562468020406</v>
      </c>
      <c r="S2033" s="206">
        <v>0.32428724804296677</v>
      </c>
      <c r="T2033" s="101">
        <v>0.33405791095744342</v>
      </c>
      <c r="U2033" s="121"/>
      <c r="V2033" s="102">
        <v>67.387882613001509</v>
      </c>
      <c r="W2033" s="102">
        <v>71.010000000000005</v>
      </c>
      <c r="X2033" s="103">
        <v>70.198203961770247</v>
      </c>
      <c r="Y2033" s="103">
        <v>70.819650215332416</v>
      </c>
      <c r="Z2033" s="103">
        <v>70.914368271863694</v>
      </c>
      <c r="AA2033" s="107">
        <v>71.476497354203275</v>
      </c>
      <c r="AB2033" s="103">
        <v>71.29856584174766</v>
      </c>
      <c r="AC2033" s="103"/>
      <c r="AD2033" s="104">
        <v>64.307400110785892</v>
      </c>
      <c r="AE2033" s="104">
        <v>66.736185159148178</v>
      </c>
      <c r="AF2033" s="103">
        <v>67.530931906192507</v>
      </c>
      <c r="AG2033" s="103">
        <v>67.166585959235135</v>
      </c>
      <c r="AH2033" s="103">
        <v>67.310781703153623</v>
      </c>
      <c r="AI2033" s="107">
        <v>69.36221050397603</v>
      </c>
      <c r="AJ2033" s="105">
        <v>70.704225352112672</v>
      </c>
      <c r="AK2033" s="103"/>
      <c r="AL2033" s="106">
        <v>6.0978258969706793</v>
      </c>
      <c r="AM2033" s="106">
        <v>6.7570734118147877</v>
      </c>
      <c r="AN2033" s="103">
        <v>7.0010024814359868</v>
      </c>
      <c r="AO2033" s="103">
        <v>7.2853828848996223</v>
      </c>
      <c r="AP2033" s="103">
        <v>7.4027204790419159</v>
      </c>
      <c r="AQ2033" s="107">
        <v>7.0372238276394654</v>
      </c>
      <c r="AR2033" s="103">
        <v>6.4783887113202914</v>
      </c>
      <c r="AS2033" s="103"/>
      <c r="AT2033" s="106">
        <v>216.84232267913777</v>
      </c>
      <c r="AU2033" s="106">
        <v>165.7681118408828</v>
      </c>
      <c r="AV2033" s="107">
        <v>217.83757165406058</v>
      </c>
      <c r="AW2033" s="107">
        <v>216.56834832988309</v>
      </c>
      <c r="AX2033" s="107">
        <v>233.52124375572348</v>
      </c>
      <c r="AY2033" s="107">
        <v>249.56384303955369</v>
      </c>
      <c r="AZ2033" s="107">
        <v>281.73982638313129</v>
      </c>
      <c r="BA2033" s="107"/>
    </row>
    <row r="2034" spans="1:53" x14ac:dyDescent="0.25">
      <c r="A2034" s="180" t="s">
        <v>3609</v>
      </c>
      <c r="B2034" s="181">
        <v>1</v>
      </c>
      <c r="C2034" s="182" t="s">
        <v>3610</v>
      </c>
      <c r="D2034" s="31"/>
      <c r="E2034" s="32"/>
      <c r="F2034" s="160">
        <v>25072</v>
      </c>
      <c r="G2034" s="109">
        <v>23741</v>
      </c>
      <c r="H2034" s="110">
        <v>23689</v>
      </c>
      <c r="I2034" s="110">
        <v>23273</v>
      </c>
      <c r="J2034" s="110">
        <v>22840</v>
      </c>
      <c r="K2034" s="110">
        <v>21462</v>
      </c>
      <c r="L2034" s="110">
        <v>19773</v>
      </c>
      <c r="M2034" s="111"/>
      <c r="N2034" s="112">
        <v>0.29785924274061976</v>
      </c>
      <c r="O2034" s="112">
        <v>0.28603710876872562</v>
      </c>
      <c r="P2034" s="113">
        <v>0.33896495273526328</v>
      </c>
      <c r="Q2034" s="113">
        <v>0.34740274997153253</v>
      </c>
      <c r="R2034" s="113">
        <v>0.36481581707289817</v>
      </c>
      <c r="S2034" s="207">
        <v>0.37532888838616491</v>
      </c>
      <c r="T2034" s="113">
        <v>0.38695436992259596</v>
      </c>
      <c r="U2034" s="111"/>
      <c r="V2034" s="114">
        <v>68.593486400000003</v>
      </c>
      <c r="W2034" s="114">
        <v>70.819999999999993</v>
      </c>
      <c r="X2034" s="115">
        <v>69.128009877338101</v>
      </c>
      <c r="Y2034" s="115">
        <v>69.402769261016005</v>
      </c>
      <c r="Z2034" s="115">
        <v>69.154905643443243</v>
      </c>
      <c r="AA2034" s="119">
        <v>68.977560349865229</v>
      </c>
      <c r="AB2034" s="115">
        <v>68.400211522705106</v>
      </c>
      <c r="AC2034" s="115"/>
      <c r="AD2034" s="116">
        <v>66.691637042348162</v>
      </c>
      <c r="AE2034" s="116">
        <v>66.776881642338665</v>
      </c>
      <c r="AF2034" s="115">
        <v>66.920461737130424</v>
      </c>
      <c r="AG2034" s="115">
        <v>66.854638472303378</v>
      </c>
      <c r="AH2034" s="115">
        <v>66.880689083592287</v>
      </c>
      <c r="AI2034" s="119">
        <v>70.473889152543393</v>
      </c>
      <c r="AJ2034" s="117">
        <v>74.326750448833039</v>
      </c>
      <c r="AK2034" s="115"/>
      <c r="AL2034" s="118">
        <v>6.4516021728679931</v>
      </c>
      <c r="AM2034" s="118">
        <v>6.8923922365988917</v>
      </c>
      <c r="AN2034" s="115">
        <v>7.1484063285422303</v>
      </c>
      <c r="AO2034" s="115">
        <v>7.3983727783605584</v>
      </c>
      <c r="AP2034" s="115">
        <v>7.5012192725691929</v>
      </c>
      <c r="AQ2034" s="119">
        <v>7.25462109296123</v>
      </c>
      <c r="AR2034" s="115">
        <v>6.8768000000000002</v>
      </c>
      <c r="AS2034" s="115"/>
      <c r="AT2034" s="118">
        <v>226.81696484501413</v>
      </c>
      <c r="AU2034" s="118">
        <v>189.36555872914772</v>
      </c>
      <c r="AV2034" s="119">
        <v>294.99843452857414</v>
      </c>
      <c r="AW2034" s="119">
        <v>307.02283743171466</v>
      </c>
      <c r="AX2034" s="119">
        <v>348.84854655790139</v>
      </c>
      <c r="AY2034" s="119">
        <v>376.75964298004328</v>
      </c>
      <c r="AZ2034" s="119">
        <v>418.02944954936845</v>
      </c>
      <c r="BA2034" s="119"/>
    </row>
    <row r="2035" spans="1:53" x14ac:dyDescent="0.25">
      <c r="A2035" s="180" t="s">
        <v>3611</v>
      </c>
      <c r="B2035" s="181">
        <v>2</v>
      </c>
      <c r="C2035" s="182" t="s">
        <v>3612</v>
      </c>
      <c r="D2035" s="31"/>
      <c r="E2035" s="32"/>
      <c r="F2035" s="160">
        <v>8737</v>
      </c>
      <c r="G2035" s="109">
        <v>20009</v>
      </c>
      <c r="H2035" s="110">
        <v>24301</v>
      </c>
      <c r="I2035" s="110">
        <v>25668</v>
      </c>
      <c r="J2035" s="110">
        <v>27075</v>
      </c>
      <c r="K2035" s="110">
        <v>31524</v>
      </c>
      <c r="L2035" s="110">
        <v>13787</v>
      </c>
      <c r="M2035" s="111"/>
      <c r="N2035" s="112">
        <v>0.3234311250968675</v>
      </c>
      <c r="O2035" s="112">
        <v>0.32644620718037437</v>
      </c>
      <c r="P2035" s="113">
        <v>0.37135752613528622</v>
      </c>
      <c r="Q2035" s="113">
        <v>0.37887922824974002</v>
      </c>
      <c r="R2035" s="113">
        <v>0.39321713583780915</v>
      </c>
      <c r="S2035" s="207">
        <v>0.39491429119781168</v>
      </c>
      <c r="T2035" s="113">
        <v>0.39356975262222921</v>
      </c>
      <c r="U2035" s="111"/>
      <c r="V2035" s="114">
        <v>68.850156049999995</v>
      </c>
      <c r="W2035" s="114">
        <v>71.16</v>
      </c>
      <c r="X2035" s="115">
        <v>69.936843489387613</v>
      </c>
      <c r="Y2035" s="115">
        <v>70.303407689465573</v>
      </c>
      <c r="Z2035" s="115">
        <v>70.27894092972106</v>
      </c>
      <c r="AA2035" s="119">
        <v>70.789300348611476</v>
      </c>
      <c r="AB2035" s="115">
        <v>70.957195417824167</v>
      </c>
      <c r="AC2035" s="115"/>
      <c r="AD2035" s="116">
        <v>77.066622871965876</v>
      </c>
      <c r="AE2035" s="116">
        <v>77.244728513214952</v>
      </c>
      <c r="AF2035" s="115">
        <v>77.544717308473963</v>
      </c>
      <c r="AG2035" s="115">
        <v>77.5390625</v>
      </c>
      <c r="AH2035" s="115">
        <v>77.5390625</v>
      </c>
      <c r="AI2035" s="119">
        <v>76.271094500479194</v>
      </c>
      <c r="AJ2035" s="117">
        <v>74.767225325884539</v>
      </c>
      <c r="AK2035" s="115"/>
      <c r="AL2035" s="118">
        <v>7.5009617179072281</v>
      </c>
      <c r="AM2035" s="118">
        <v>7.9538586751480569</v>
      </c>
      <c r="AN2035" s="115">
        <v>8.283924794020832</v>
      </c>
      <c r="AO2035" s="115">
        <v>8.4488537829254629</v>
      </c>
      <c r="AP2035" s="115">
        <v>8.5848407263064654</v>
      </c>
      <c r="AQ2035" s="119">
        <v>8.0475459248940631</v>
      </c>
      <c r="AR2035" s="115">
        <v>7.3414000000000001</v>
      </c>
      <c r="AS2035" s="115"/>
      <c r="AT2035" s="118">
        <v>240.15372693964568</v>
      </c>
      <c r="AU2035" s="118">
        <v>227.65187609423319</v>
      </c>
      <c r="AV2035" s="119">
        <v>318.26399785088392</v>
      </c>
      <c r="AW2035" s="119">
        <v>329.67968694353584</v>
      </c>
      <c r="AX2035" s="119">
        <v>361.27461889866868</v>
      </c>
      <c r="AY2035" s="119">
        <v>378.41730169194125</v>
      </c>
      <c r="AZ2035" s="119">
        <v>398.21066132653959</v>
      </c>
      <c r="BA2035" s="119"/>
    </row>
    <row r="2036" spans="1:53" x14ac:dyDescent="0.25">
      <c r="A2036" s="180" t="s">
        <v>3613</v>
      </c>
      <c r="B2036" s="181">
        <v>3</v>
      </c>
      <c r="C2036" s="182" t="s">
        <v>3614</v>
      </c>
      <c r="D2036" s="31"/>
      <c r="E2036" s="32"/>
      <c r="F2036" s="160">
        <v>6399</v>
      </c>
      <c r="G2036" s="109">
        <v>14906</v>
      </c>
      <c r="H2036" s="110">
        <v>18003</v>
      </c>
      <c r="I2036" s="110">
        <v>18983</v>
      </c>
      <c r="J2036" s="110">
        <v>19992</v>
      </c>
      <c r="K2036" s="110">
        <v>23188</v>
      </c>
      <c r="L2036" s="110">
        <v>9237</v>
      </c>
      <c r="M2036" s="111"/>
      <c r="N2036" s="112">
        <v>0.28454396188852699</v>
      </c>
      <c r="O2036" s="112">
        <v>0.23910555022690425</v>
      </c>
      <c r="P2036" s="113">
        <v>0.24363783367851552</v>
      </c>
      <c r="Q2036" s="113">
        <v>0.23523027534361721</v>
      </c>
      <c r="R2036" s="113">
        <v>0.23341355487519019</v>
      </c>
      <c r="S2036" s="207">
        <v>0.26010012108797487</v>
      </c>
      <c r="T2036" s="113">
        <v>0.29641850306677769</v>
      </c>
      <c r="U2036" s="111"/>
      <c r="V2036" s="114">
        <v>68.340536600000007</v>
      </c>
      <c r="W2036" s="114">
        <v>71.28</v>
      </c>
      <c r="X2036" s="115">
        <v>70.303100967313597</v>
      </c>
      <c r="Y2036" s="115">
        <v>70.762908147855498</v>
      </c>
      <c r="Z2036" s="115">
        <v>70.71271962462005</v>
      </c>
      <c r="AA2036" s="119">
        <v>70.939178545016887</v>
      </c>
      <c r="AB2036" s="115">
        <v>70.544945740006526</v>
      </c>
      <c r="AC2036" s="115"/>
      <c r="AD2036" s="116">
        <v>61.643932513893454</v>
      </c>
      <c r="AE2036" s="116">
        <v>61.691839185191967</v>
      </c>
      <c r="AF2036" s="115">
        <v>61.772529861281278</v>
      </c>
      <c r="AG2036" s="115">
        <v>61.735537799470727</v>
      </c>
      <c r="AH2036" s="115">
        <v>61.750178000401725</v>
      </c>
      <c r="AI2036" s="119">
        <v>67.260708666719665</v>
      </c>
      <c r="AJ2036" s="117">
        <v>73.220747889022917</v>
      </c>
      <c r="AK2036" s="115"/>
      <c r="AL2036" s="118">
        <v>6.3322460841768784</v>
      </c>
      <c r="AM2036" s="118">
        <v>6.7963378611030052</v>
      </c>
      <c r="AN2036" s="115">
        <v>6.9914374675922497</v>
      </c>
      <c r="AO2036" s="115">
        <v>7.2896956713225114</v>
      </c>
      <c r="AP2036" s="115">
        <v>7.3918066355252119</v>
      </c>
      <c r="AQ2036" s="119">
        <v>7.2699042257491016</v>
      </c>
      <c r="AR2036" s="115">
        <v>7.0399000000000003</v>
      </c>
      <c r="AS2036" s="115"/>
      <c r="AT2036" s="118">
        <v>212.24103414263715</v>
      </c>
      <c r="AU2036" s="118">
        <v>128.76660883649012</v>
      </c>
      <c r="AV2036" s="119">
        <v>134.35211030929185</v>
      </c>
      <c r="AW2036" s="119">
        <v>121.10663728681459</v>
      </c>
      <c r="AX2036" s="119">
        <v>118.43693182326949</v>
      </c>
      <c r="AY2036" s="119">
        <v>146.29616598383245</v>
      </c>
      <c r="AZ2036" s="119">
        <v>197.70822475074664</v>
      </c>
      <c r="BA2036" s="119"/>
    </row>
    <row r="2037" spans="1:53" x14ac:dyDescent="0.25">
      <c r="A2037" s="180" t="s">
        <v>3615</v>
      </c>
      <c r="B2037" s="181">
        <v>4</v>
      </c>
      <c r="C2037" s="182" t="s">
        <v>3616</v>
      </c>
      <c r="D2037" s="31"/>
      <c r="E2037" s="32"/>
      <c r="F2037" s="160">
        <v>8800</v>
      </c>
      <c r="G2037" s="109">
        <v>17869</v>
      </c>
      <c r="H2037" s="110">
        <v>20900</v>
      </c>
      <c r="I2037" s="110">
        <v>21780</v>
      </c>
      <c r="J2037" s="110">
        <v>22671</v>
      </c>
      <c r="K2037" s="110">
        <v>25415</v>
      </c>
      <c r="L2037" s="110">
        <v>7346</v>
      </c>
      <c r="M2037" s="111"/>
      <c r="N2037" s="112">
        <v>0.30475777796968045</v>
      </c>
      <c r="O2037" s="112">
        <v>0.27909180430042674</v>
      </c>
      <c r="P2037" s="113">
        <v>0.30482550730562069</v>
      </c>
      <c r="Q2037" s="113">
        <v>0.30537125487262823</v>
      </c>
      <c r="R2037" s="113">
        <v>0.31295411885274971</v>
      </c>
      <c r="S2037" s="207">
        <v>0.32772955288610023</v>
      </c>
      <c r="T2037" s="113">
        <v>0.34615944623409733</v>
      </c>
      <c r="U2037" s="111"/>
      <c r="V2037" s="114">
        <v>66.569888000000006</v>
      </c>
      <c r="W2037" s="114">
        <v>71.34</v>
      </c>
      <c r="X2037" s="115">
        <v>71.7118041805915</v>
      </c>
      <c r="Y2037" s="115">
        <v>72.657108099549916</v>
      </c>
      <c r="Z2037" s="115">
        <v>73.144025378851026</v>
      </c>
      <c r="AA2037" s="119">
        <v>74.557698325099182</v>
      </c>
      <c r="AB2037" s="115">
        <v>74.929622717211103</v>
      </c>
      <c r="AC2037" s="115"/>
      <c r="AD2037" s="116">
        <v>76.958586267170588</v>
      </c>
      <c r="AE2037" s="116">
        <v>77.002746740972427</v>
      </c>
      <c r="AF2037" s="115">
        <v>77.077127581696914</v>
      </c>
      <c r="AG2037" s="115">
        <v>77.073170731707322</v>
      </c>
      <c r="AH2037" s="115">
        <v>77.073170731707322</v>
      </c>
      <c r="AI2037" s="119">
        <v>77.645614506059147</v>
      </c>
      <c r="AJ2037" s="117">
        <v>78.236397748592864</v>
      </c>
      <c r="AK2037" s="115"/>
      <c r="AL2037" s="118">
        <v>7.3051168038603445</v>
      </c>
      <c r="AM2037" s="118">
        <v>7.802548662361624</v>
      </c>
      <c r="AN2037" s="115">
        <v>8.0311795208427768</v>
      </c>
      <c r="AO2037" s="115">
        <v>8.3141933095803626</v>
      </c>
      <c r="AP2037" s="115">
        <v>8.4216150795153339</v>
      </c>
      <c r="AQ2037" s="119">
        <v>7.9450437109599399</v>
      </c>
      <c r="AR2037" s="115">
        <v>7.3127000000000004</v>
      </c>
      <c r="AS2037" s="115"/>
      <c r="AT2037" s="118">
        <v>219.36822624778142</v>
      </c>
      <c r="AU2037" s="118">
        <v>156.61205115508474</v>
      </c>
      <c r="AV2037" s="119">
        <v>189.20261114406523</v>
      </c>
      <c r="AW2037" s="119">
        <v>183.62339860515272</v>
      </c>
      <c r="AX2037" s="119">
        <v>192.06462566734038</v>
      </c>
      <c r="AY2037" s="119">
        <v>216.22874419336858</v>
      </c>
      <c r="AZ2037" s="119">
        <v>257.9441195029961</v>
      </c>
      <c r="BA2037" s="119"/>
    </row>
    <row r="2038" spans="1:53" x14ac:dyDescent="0.25">
      <c r="A2038" s="180" t="s">
        <v>3617</v>
      </c>
      <c r="B2038" s="181">
        <v>5</v>
      </c>
      <c r="C2038" s="182" t="s">
        <v>3618</v>
      </c>
      <c r="D2038" s="31"/>
      <c r="E2038" s="32"/>
      <c r="F2038" s="160">
        <v>12685</v>
      </c>
      <c r="G2038" s="109">
        <v>12151</v>
      </c>
      <c r="H2038" s="110">
        <v>13055</v>
      </c>
      <c r="I2038" s="110">
        <v>13187</v>
      </c>
      <c r="J2038" s="110">
        <v>13308</v>
      </c>
      <c r="K2038" s="110">
        <v>13608</v>
      </c>
      <c r="L2038" s="110">
        <v>8223</v>
      </c>
      <c r="M2038" s="111"/>
      <c r="N2038" s="112">
        <v>0.27486046524843077</v>
      </c>
      <c r="O2038" s="112">
        <v>0.24748490676258619</v>
      </c>
      <c r="P2038" s="113">
        <v>0.26403854404455218</v>
      </c>
      <c r="Q2038" s="113">
        <v>0.26321595735721426</v>
      </c>
      <c r="R2038" s="113">
        <v>0.2686152108449828</v>
      </c>
      <c r="S2038" s="207">
        <v>0.26774608670189465</v>
      </c>
      <c r="T2038" s="113">
        <v>0.2756869039196661</v>
      </c>
      <c r="U2038" s="111"/>
      <c r="V2038" s="114">
        <v>66.703802600000003</v>
      </c>
      <c r="W2038" s="114">
        <v>71.459999999999994</v>
      </c>
      <c r="X2038" s="115">
        <v>71.12027470906375</v>
      </c>
      <c r="Y2038" s="115">
        <v>71.998704995861289</v>
      </c>
      <c r="Z2038" s="115">
        <v>72.301205834382557</v>
      </c>
      <c r="AA2038" s="119">
        <v>73.277685042589383</v>
      </c>
      <c r="AB2038" s="115">
        <v>73.237151313909337</v>
      </c>
      <c r="AC2038" s="115"/>
      <c r="AD2038" s="116">
        <v>61.860809878538561</v>
      </c>
      <c r="AE2038" s="116">
        <v>61.922609732606183</v>
      </c>
      <c r="AF2038" s="115">
        <v>62.026701122631287</v>
      </c>
      <c r="AG2038" s="115">
        <v>61.978981171326232</v>
      </c>
      <c r="AH2038" s="115">
        <v>61.997867106343897</v>
      </c>
      <c r="AI2038" s="119">
        <v>65.689044218053596</v>
      </c>
      <c r="AJ2038" s="117">
        <v>69.662921348314612</v>
      </c>
      <c r="AK2038" s="115"/>
      <c r="AL2038" s="118">
        <v>6.0389739607032054</v>
      </c>
      <c r="AM2038" s="118">
        <v>6.3981537569252094</v>
      </c>
      <c r="AN2038" s="115">
        <v>6.6352016712025268</v>
      </c>
      <c r="AO2038" s="115">
        <v>6.9262083921333124</v>
      </c>
      <c r="AP2038" s="115">
        <v>7.0663521294718903</v>
      </c>
      <c r="AQ2038" s="119">
        <v>6.8379367256402048</v>
      </c>
      <c r="AR2038" s="115">
        <v>6.5343999999999998</v>
      </c>
      <c r="AS2038" s="115"/>
      <c r="AT2038" s="118">
        <v>206.37021699823828</v>
      </c>
      <c r="AU2038" s="118">
        <v>142.76132537344523</v>
      </c>
      <c r="AV2038" s="119">
        <v>163.44754566776922</v>
      </c>
      <c r="AW2038" s="119">
        <v>156.32289183709372</v>
      </c>
      <c r="AX2038" s="119">
        <v>161.38298763666148</v>
      </c>
      <c r="AY2038" s="119">
        <v>156.80426049081188</v>
      </c>
      <c r="AZ2038" s="119">
        <v>168.30479977724804</v>
      </c>
      <c r="BA2038" s="119"/>
    </row>
    <row r="2039" spans="1:53" x14ac:dyDescent="0.25">
      <c r="A2039" s="180" t="s">
        <v>3619</v>
      </c>
      <c r="B2039" s="181">
        <v>6</v>
      </c>
      <c r="C2039" s="182" t="s">
        <v>3620</v>
      </c>
      <c r="D2039" s="31"/>
      <c r="E2039" s="32"/>
      <c r="F2039" s="160">
        <v>20558</v>
      </c>
      <c r="G2039" s="109">
        <v>17787</v>
      </c>
      <c r="H2039" s="110">
        <v>17749</v>
      </c>
      <c r="I2039" s="110">
        <v>17439</v>
      </c>
      <c r="J2039" s="110">
        <v>17116</v>
      </c>
      <c r="K2039" s="110">
        <v>16094</v>
      </c>
      <c r="L2039" s="110">
        <v>13707</v>
      </c>
      <c r="M2039" s="111"/>
      <c r="N2039" s="112">
        <v>0.27170337651116538</v>
      </c>
      <c r="O2039" s="112">
        <v>0.24263217565984643</v>
      </c>
      <c r="P2039" s="113">
        <v>0.27392169112519965</v>
      </c>
      <c r="Q2039" s="113">
        <v>0.277197987397517</v>
      </c>
      <c r="R2039" s="113">
        <v>0.28862585501336868</v>
      </c>
      <c r="S2039" s="207">
        <v>0.29817980802773564</v>
      </c>
      <c r="T2039" s="113">
        <v>0.3117240686164503</v>
      </c>
      <c r="U2039" s="111"/>
      <c r="V2039" s="114">
        <v>66.793079000000006</v>
      </c>
      <c r="W2039" s="114">
        <v>70.790000000000006</v>
      </c>
      <c r="X2039" s="115">
        <v>69.792975240157318</v>
      </c>
      <c r="Y2039" s="115">
        <v>70.472469968874094</v>
      </c>
      <c r="Z2039" s="115">
        <v>70.559132112016655</v>
      </c>
      <c r="AA2039" s="119">
        <v>70.830468329003452</v>
      </c>
      <c r="AB2039" s="115">
        <v>70.268142153247524</v>
      </c>
      <c r="AC2039" s="115"/>
      <c r="AD2039" s="116">
        <v>64.696731886992694</v>
      </c>
      <c r="AE2039" s="116">
        <v>64.721516332682612</v>
      </c>
      <c r="AF2039" s="115">
        <v>64.763261534864498</v>
      </c>
      <c r="AG2039" s="115">
        <v>64.744123746284103</v>
      </c>
      <c r="AH2039" s="115">
        <v>64.751697832627997</v>
      </c>
      <c r="AI2039" s="119">
        <v>66.476608642345411</v>
      </c>
      <c r="AJ2039" s="117">
        <v>68.336162988115447</v>
      </c>
      <c r="AK2039" s="115"/>
      <c r="AL2039" s="118">
        <v>5.3370891939106562</v>
      </c>
      <c r="AM2039" s="118">
        <v>5.7749374710871244</v>
      </c>
      <c r="AN2039" s="115">
        <v>5.9721417492273607</v>
      </c>
      <c r="AO2039" s="115">
        <v>6.3058597903481015</v>
      </c>
      <c r="AP2039" s="115">
        <v>6.4154144688995203</v>
      </c>
      <c r="AQ2039" s="119">
        <v>5.9467499079676855</v>
      </c>
      <c r="AR2039" s="115">
        <v>5.3554000000000004</v>
      </c>
      <c r="AS2039" s="115"/>
      <c r="AT2039" s="118">
        <v>211.81899083162844</v>
      </c>
      <c r="AU2039" s="118">
        <v>143.39203943194065</v>
      </c>
      <c r="AV2039" s="119">
        <v>190.5742890863728</v>
      </c>
      <c r="AW2039" s="119">
        <v>187.84280667387367</v>
      </c>
      <c r="AX2039" s="119">
        <v>205.14205245622477</v>
      </c>
      <c r="AY2039" s="119">
        <v>229.1799539777312</v>
      </c>
      <c r="AZ2039" s="119">
        <v>274.25507254409115</v>
      </c>
      <c r="BA2039" s="119"/>
    </row>
    <row r="2040" spans="1:53" x14ac:dyDescent="0.25">
      <c r="A2040" s="180" t="s">
        <v>3621</v>
      </c>
      <c r="B2040" s="181">
        <v>7</v>
      </c>
      <c r="C2040" s="182" t="s">
        <v>3622</v>
      </c>
      <c r="D2040" s="31"/>
      <c r="E2040" s="32"/>
      <c r="F2040" s="160">
        <v>21387</v>
      </c>
      <c r="G2040" s="109">
        <v>19796</v>
      </c>
      <c r="H2040" s="110">
        <v>20141</v>
      </c>
      <c r="I2040" s="110">
        <v>19933</v>
      </c>
      <c r="J2040" s="110">
        <v>19709</v>
      </c>
      <c r="K2040" s="110">
        <v>18948</v>
      </c>
      <c r="L2040" s="110">
        <v>16929</v>
      </c>
      <c r="M2040" s="111"/>
      <c r="N2040" s="112">
        <v>0.25923835601684891</v>
      </c>
      <c r="O2040" s="112">
        <v>0.23451169923300585</v>
      </c>
      <c r="P2040" s="113">
        <v>0.24799466428572511</v>
      </c>
      <c r="Q2040" s="113">
        <v>0.24821494910148337</v>
      </c>
      <c r="R2040" s="113">
        <v>0.25272945244032108</v>
      </c>
      <c r="S2040" s="207">
        <v>0.24245318822089099</v>
      </c>
      <c r="T2040" s="113">
        <v>0.23966502220293623</v>
      </c>
      <c r="U2040" s="111"/>
      <c r="V2040" s="114">
        <v>66.406214599999998</v>
      </c>
      <c r="W2040" s="114">
        <v>70.73</v>
      </c>
      <c r="X2040" s="115">
        <v>70.08321911814501</v>
      </c>
      <c r="Y2040" s="115">
        <v>70.837100367917913</v>
      </c>
      <c r="Z2040" s="115">
        <v>70.984559008652738</v>
      </c>
      <c r="AA2040" s="119">
        <v>71.585671159436288</v>
      </c>
      <c r="AB2040" s="115">
        <v>71.241574866385946</v>
      </c>
      <c r="AC2040" s="115"/>
      <c r="AD2040" s="116">
        <v>52.968235562442004</v>
      </c>
      <c r="AE2040" s="116">
        <v>52.998081096140659</v>
      </c>
      <c r="AF2040" s="115">
        <v>53.048350844113436</v>
      </c>
      <c r="AG2040" s="115">
        <v>53.025305038645762</v>
      </c>
      <c r="AH2040" s="115">
        <v>53.034425785264084</v>
      </c>
      <c r="AI2040" s="119">
        <v>57.242007145799334</v>
      </c>
      <c r="AJ2040" s="117">
        <v>61.796982167352546</v>
      </c>
      <c r="AK2040" s="115"/>
      <c r="AL2040" s="118">
        <v>5.3091444894651545</v>
      </c>
      <c r="AM2040" s="118">
        <v>5.6337245271317826</v>
      </c>
      <c r="AN2040" s="115">
        <v>5.8203881250577361</v>
      </c>
      <c r="AO2040" s="115">
        <v>6.1665171029506984</v>
      </c>
      <c r="AP2040" s="115">
        <v>6.2640721424726351</v>
      </c>
      <c r="AQ2040" s="119">
        <v>5.9120498314882042</v>
      </c>
      <c r="AR2040" s="115">
        <v>5.4791999999999996</v>
      </c>
      <c r="AS2040" s="115"/>
      <c r="AT2040" s="118">
        <v>207.0030765584757</v>
      </c>
      <c r="AU2040" s="118">
        <v>145.27172312407652</v>
      </c>
      <c r="AV2040" s="119">
        <v>164.10840136705548</v>
      </c>
      <c r="AW2040" s="119">
        <v>157.19961592846809</v>
      </c>
      <c r="AX2040" s="119">
        <v>162.15204570169081</v>
      </c>
      <c r="AY2040" s="119">
        <v>146.13659234013721</v>
      </c>
      <c r="AZ2040" s="119">
        <v>145.03563779791895</v>
      </c>
      <c r="BA2040" s="119"/>
    </row>
    <row r="2041" spans="1:53" x14ac:dyDescent="0.25">
      <c r="A2041" s="180"/>
      <c r="B2041" s="183"/>
      <c r="C2041" s="182"/>
      <c r="D2041" s="31"/>
      <c r="E2041" s="32"/>
      <c r="F2041" s="160"/>
      <c r="G2041" s="109"/>
      <c r="H2041" s="110"/>
      <c r="I2041" s="110"/>
      <c r="J2041" s="110"/>
      <c r="K2041" s="110"/>
      <c r="L2041" s="110" t="s">
        <v>15</v>
      </c>
      <c r="M2041" s="111"/>
      <c r="N2041" s="112"/>
      <c r="O2041" s="112"/>
      <c r="P2041" s="113"/>
      <c r="Q2041" s="113"/>
      <c r="R2041" s="113"/>
      <c r="S2041" s="207"/>
      <c r="T2041" s="113"/>
      <c r="U2041" s="111"/>
      <c r="V2041" s="114"/>
      <c r="W2041" s="114"/>
      <c r="X2041" s="115"/>
      <c r="Y2041" s="115"/>
      <c r="Z2041" s="115"/>
      <c r="AA2041" s="119"/>
      <c r="AB2041" s="115"/>
      <c r="AC2041" s="115"/>
      <c r="AD2041" s="116"/>
      <c r="AE2041" s="116"/>
      <c r="AF2041" s="115"/>
      <c r="AG2041" s="115"/>
      <c r="AH2041" s="115"/>
      <c r="AI2041" s="119"/>
      <c r="AJ2041" s="120"/>
      <c r="AK2041" s="115"/>
      <c r="AL2041" s="118"/>
      <c r="AM2041" s="118"/>
      <c r="AN2041" s="115"/>
      <c r="AO2041" s="115"/>
      <c r="AP2041" s="115"/>
      <c r="AQ2041" s="119"/>
      <c r="AR2041" s="115"/>
      <c r="AS2041" s="115"/>
      <c r="AT2041" s="118"/>
      <c r="AU2041" s="118"/>
      <c r="AV2041" s="119"/>
      <c r="AW2041" s="119"/>
      <c r="AX2041" s="119"/>
      <c r="AY2041" s="119"/>
      <c r="AZ2041" s="119"/>
      <c r="BA2041" s="119"/>
    </row>
    <row r="2042" spans="1:53" x14ac:dyDescent="0.25">
      <c r="A2042" s="177" t="s">
        <v>3623</v>
      </c>
      <c r="B2042" s="178"/>
      <c r="C2042" s="179" t="s">
        <v>3624</v>
      </c>
      <c r="D2042" s="31"/>
      <c r="E2042" s="32"/>
      <c r="F2042" s="159">
        <v>92750</v>
      </c>
      <c r="G2042" s="97">
        <v>81059</v>
      </c>
      <c r="H2042" s="98">
        <v>84687</v>
      </c>
      <c r="I2042" s="98">
        <v>84782</v>
      </c>
      <c r="J2042" s="98">
        <v>84865</v>
      </c>
      <c r="K2042" s="98">
        <v>85080</v>
      </c>
      <c r="L2042" s="98">
        <v>63878</v>
      </c>
      <c r="M2042" s="121"/>
      <c r="N2042" s="100">
        <v>0.27979428915980237</v>
      </c>
      <c r="O2042" s="100">
        <v>0.28120551224991641</v>
      </c>
      <c r="P2042" s="101">
        <v>0.32212972481607649</v>
      </c>
      <c r="Q2042" s="101">
        <v>0.33107818155717983</v>
      </c>
      <c r="R2042" s="101">
        <v>0.34594426131527339</v>
      </c>
      <c r="S2042" s="206">
        <v>0.35935458025260592</v>
      </c>
      <c r="T2042" s="101">
        <v>0.36831162389267863</v>
      </c>
      <c r="U2042" s="121"/>
      <c r="V2042" s="102">
        <v>64.356596420763339</v>
      </c>
      <c r="W2042" s="102">
        <v>71.099999999999994</v>
      </c>
      <c r="X2042" s="103">
        <v>72.558905319661918</v>
      </c>
      <c r="Y2042" s="103">
        <v>74.008918258466124</v>
      </c>
      <c r="Z2042" s="103">
        <v>75.021655962182791</v>
      </c>
      <c r="AA2042" s="107">
        <v>78.019331395271138</v>
      </c>
      <c r="AB2042" s="103">
        <v>79.602945754215582</v>
      </c>
      <c r="AC2042" s="103"/>
      <c r="AD2042" s="104">
        <v>74.235639597913078</v>
      </c>
      <c r="AE2042" s="104">
        <v>73.949644869000991</v>
      </c>
      <c r="AF2042" s="103">
        <v>74.31824790047888</v>
      </c>
      <c r="AG2042" s="103">
        <v>74.221136224801469</v>
      </c>
      <c r="AH2042" s="103">
        <v>74.221136224801469</v>
      </c>
      <c r="AI2042" s="107">
        <v>73.809688713087212</v>
      </c>
      <c r="AJ2042" s="105">
        <v>73.35164835164835</v>
      </c>
      <c r="AK2042" s="103"/>
      <c r="AL2042" s="106">
        <v>5.8379501798861169</v>
      </c>
      <c r="AM2042" s="106">
        <v>6.2969913520528547</v>
      </c>
      <c r="AN2042" s="103">
        <v>6.5588990435915155</v>
      </c>
      <c r="AO2042" s="103">
        <v>6.8540268088315388</v>
      </c>
      <c r="AP2042" s="103">
        <v>6.9716734858436222</v>
      </c>
      <c r="AQ2042" s="107">
        <v>6.6778262113861473</v>
      </c>
      <c r="AR2042" s="103">
        <v>6.2549322442041637</v>
      </c>
      <c r="AS2042" s="103"/>
      <c r="AT2042" s="106">
        <v>214.59263951996962</v>
      </c>
      <c r="AU2042" s="106">
        <v>182.41912764781264</v>
      </c>
      <c r="AV2042" s="107">
        <v>243.29168065402581</v>
      </c>
      <c r="AW2042" s="107">
        <v>248.08179326752074</v>
      </c>
      <c r="AX2042" s="107">
        <v>270.44708896417734</v>
      </c>
      <c r="AY2042" s="107">
        <v>292.08563172085866</v>
      </c>
      <c r="AZ2042" s="107">
        <v>317.10907630667833</v>
      </c>
      <c r="BA2042" s="107"/>
    </row>
    <row r="2043" spans="1:53" x14ac:dyDescent="0.25">
      <c r="A2043" s="180" t="s">
        <v>3625</v>
      </c>
      <c r="B2043" s="181">
        <v>1</v>
      </c>
      <c r="C2043" s="182" t="s">
        <v>3626</v>
      </c>
      <c r="D2043" s="31"/>
      <c r="E2043" s="32"/>
      <c r="F2043" s="160">
        <v>60525</v>
      </c>
      <c r="G2043" s="109">
        <v>54138</v>
      </c>
      <c r="H2043" s="110">
        <v>56966</v>
      </c>
      <c r="I2043" s="110">
        <v>57172</v>
      </c>
      <c r="J2043" s="110">
        <v>57366</v>
      </c>
      <c r="K2043" s="110">
        <v>57905</v>
      </c>
      <c r="L2043" s="110">
        <v>46018</v>
      </c>
      <c r="M2043" s="111"/>
      <c r="N2043" s="112">
        <v>0.28843817464815391</v>
      </c>
      <c r="O2043" s="112">
        <v>0.29793765000862499</v>
      </c>
      <c r="P2043" s="113">
        <v>0.34649264636553528</v>
      </c>
      <c r="Q2043" s="113">
        <v>0.35754044414580521</v>
      </c>
      <c r="R2043" s="113">
        <v>0.37480280990656684</v>
      </c>
      <c r="S2043" s="207">
        <v>0.38023024460636212</v>
      </c>
      <c r="T2043" s="113">
        <v>0.38236700208357016</v>
      </c>
      <c r="U2043" s="111"/>
      <c r="V2043" s="114">
        <v>65.141465600000004</v>
      </c>
      <c r="W2043" s="114">
        <v>71.099999999999994</v>
      </c>
      <c r="X2043" s="115">
        <v>72.088648683689698</v>
      </c>
      <c r="Y2043" s="115">
        <v>73.350342934242803</v>
      </c>
      <c r="Z2043" s="115">
        <v>74.189407026769146</v>
      </c>
      <c r="AA2043" s="119">
        <v>76.817078798293778</v>
      </c>
      <c r="AB2043" s="115">
        <v>78.231320569606766</v>
      </c>
      <c r="AC2043" s="115"/>
      <c r="AD2043" s="116">
        <v>76.462896028036354</v>
      </c>
      <c r="AE2043" s="116">
        <v>76.56441549927068</v>
      </c>
      <c r="AF2043" s="115">
        <v>76.735407858958652</v>
      </c>
      <c r="AG2043" s="115">
        <v>76.721883173496082</v>
      </c>
      <c r="AH2043" s="115">
        <v>76.721883173496082</v>
      </c>
      <c r="AI2043" s="119">
        <v>76.13206082198225</v>
      </c>
      <c r="AJ2043" s="117">
        <v>75.418181818181822</v>
      </c>
      <c r="AK2043" s="115"/>
      <c r="AL2043" s="118">
        <v>6.1728140816753934</v>
      </c>
      <c r="AM2043" s="118">
        <v>6.6330806769790707</v>
      </c>
      <c r="AN2043" s="115">
        <v>6.9183938090169326</v>
      </c>
      <c r="AO2043" s="115">
        <v>7.1893137535356129</v>
      </c>
      <c r="AP2043" s="115">
        <v>7.3116622716859636</v>
      </c>
      <c r="AQ2043" s="119">
        <v>7.0767445911179863</v>
      </c>
      <c r="AR2043" s="115">
        <v>6.7119</v>
      </c>
      <c r="AS2043" s="115"/>
      <c r="AT2043" s="118">
        <v>217.20968566714234</v>
      </c>
      <c r="AU2043" s="118">
        <v>201.21188564688285</v>
      </c>
      <c r="AV2043" s="119">
        <v>283.4353735045604</v>
      </c>
      <c r="AW2043" s="119">
        <v>294.0967421373266</v>
      </c>
      <c r="AX2043" s="119">
        <v>325.10041305800826</v>
      </c>
      <c r="AY2043" s="119">
        <v>329.99358197269976</v>
      </c>
      <c r="AZ2043" s="119">
        <v>339.10498302736818</v>
      </c>
      <c r="BA2043" s="119"/>
    </row>
    <row r="2044" spans="1:53" x14ac:dyDescent="0.25">
      <c r="A2044" s="180" t="s">
        <v>3627</v>
      </c>
      <c r="B2044" s="181">
        <v>2</v>
      </c>
      <c r="C2044" s="182" t="s">
        <v>3628</v>
      </c>
      <c r="D2044" s="31"/>
      <c r="E2044" s="32"/>
      <c r="F2044" s="160">
        <v>1541</v>
      </c>
      <c r="G2044" s="109">
        <v>1830</v>
      </c>
      <c r="H2044" s="110">
        <v>2007</v>
      </c>
      <c r="I2044" s="110">
        <v>2046</v>
      </c>
      <c r="J2044" s="110">
        <v>2084</v>
      </c>
      <c r="K2044" s="110">
        <v>2203</v>
      </c>
      <c r="L2044" s="110">
        <v>1130</v>
      </c>
      <c r="M2044" s="111"/>
      <c r="N2044" s="112">
        <v>0.27945345177528669</v>
      </c>
      <c r="O2044" s="112">
        <v>0.22725275885559298</v>
      </c>
      <c r="P2044" s="113">
        <v>0.27686877436677371</v>
      </c>
      <c r="Q2044" s="113">
        <v>0.27722288686738461</v>
      </c>
      <c r="R2044" s="113">
        <v>0.29257807428857918</v>
      </c>
      <c r="S2044" s="207">
        <v>0.35896294546745844</v>
      </c>
      <c r="T2044" s="113">
        <v>0.40492537888267954</v>
      </c>
      <c r="U2044" s="111"/>
      <c r="V2044" s="114">
        <v>63.846957799999998</v>
      </c>
      <c r="W2044" s="114">
        <v>71.16</v>
      </c>
      <c r="X2044" s="115">
        <v>73.553744819306701</v>
      </c>
      <c r="Y2044" s="115">
        <v>75.1867046719576</v>
      </c>
      <c r="Z2044" s="115">
        <v>76.457550809781836</v>
      </c>
      <c r="AA2044" s="119">
        <v>79.949510464881769</v>
      </c>
      <c r="AB2044" s="115">
        <v>81.839511410986603</v>
      </c>
      <c r="AC2044" s="115"/>
      <c r="AD2044" s="116">
        <v>62.054481666953244</v>
      </c>
      <c r="AE2044" s="116">
        <v>62.074279452399239</v>
      </c>
      <c r="AF2044" s="115">
        <v>62.107625469757743</v>
      </c>
      <c r="AG2044" s="115">
        <v>62.092338227228062</v>
      </c>
      <c r="AH2044" s="115">
        <v>62.098388398301566</v>
      </c>
      <c r="AI2044" s="119">
        <v>55.480969369323475</v>
      </c>
      <c r="AJ2044" s="117">
        <v>48.275862068965516</v>
      </c>
      <c r="AK2044" s="115"/>
      <c r="AL2044" s="118">
        <v>6.7200931250000009</v>
      </c>
      <c r="AM2044" s="118">
        <v>7.0222588359788363</v>
      </c>
      <c r="AN2044" s="115">
        <v>7.2042447213043239</v>
      </c>
      <c r="AO2044" s="115">
        <v>7.5075958257713253</v>
      </c>
      <c r="AP2044" s="115">
        <v>7.5857918260869557</v>
      </c>
      <c r="AQ2044" s="119">
        <v>6.8799713962412241</v>
      </c>
      <c r="AR2044" s="115">
        <v>6.0549999999999997</v>
      </c>
      <c r="AS2044" s="115"/>
      <c r="AT2044" s="118">
        <v>214.1886632927345</v>
      </c>
      <c r="AU2044" s="118">
        <v>113.70258528638325</v>
      </c>
      <c r="AV2044" s="119">
        <v>167.97548501867877</v>
      </c>
      <c r="AW2044" s="119">
        <v>160.67974709584519</v>
      </c>
      <c r="AX2044" s="119">
        <v>178.1090172981163</v>
      </c>
      <c r="AY2044" s="119">
        <v>314.4439587844754</v>
      </c>
      <c r="AZ2044" s="119">
        <v>489.22622063532759</v>
      </c>
      <c r="BA2044" s="119"/>
    </row>
    <row r="2045" spans="1:53" x14ac:dyDescent="0.25">
      <c r="A2045" s="180" t="s">
        <v>3629</v>
      </c>
      <c r="B2045" s="181">
        <v>3</v>
      </c>
      <c r="C2045" s="182" t="s">
        <v>3630</v>
      </c>
      <c r="D2045" s="31"/>
      <c r="E2045" s="32"/>
      <c r="F2045" s="160">
        <v>18584</v>
      </c>
      <c r="G2045" s="109">
        <v>14151</v>
      </c>
      <c r="H2045" s="110">
        <v>14065</v>
      </c>
      <c r="I2045" s="110">
        <v>13820</v>
      </c>
      <c r="J2045" s="110">
        <v>13575</v>
      </c>
      <c r="K2045" s="110">
        <v>12850</v>
      </c>
      <c r="L2045" s="110">
        <v>10672</v>
      </c>
      <c r="M2045" s="111"/>
      <c r="N2045" s="112">
        <v>0.26784821250654423</v>
      </c>
      <c r="O2045" s="112">
        <v>0.2537980821437304</v>
      </c>
      <c r="P2045" s="113">
        <v>0.27437657147881811</v>
      </c>
      <c r="Q2045" s="113">
        <v>0.27717020792309371</v>
      </c>
      <c r="R2045" s="113">
        <v>0.28461071607733357</v>
      </c>
      <c r="S2045" s="207">
        <v>0.27455599990340107</v>
      </c>
      <c r="T2045" s="113">
        <v>0.2693456893647127</v>
      </c>
      <c r="U2045" s="111"/>
      <c r="V2045" s="114">
        <v>63.132746599999997</v>
      </c>
      <c r="W2045" s="114">
        <v>70.98</v>
      </c>
      <c r="X2045" s="115">
        <v>73.920169741847374</v>
      </c>
      <c r="Y2045" s="115">
        <v>75.726638930633925</v>
      </c>
      <c r="Z2045" s="115">
        <v>77.245079187331768</v>
      </c>
      <c r="AA2045" s="119">
        <v>81.03424439991295</v>
      </c>
      <c r="AB2045" s="115">
        <v>83.11200634808516</v>
      </c>
      <c r="AC2045" s="115"/>
      <c r="AD2045" s="116">
        <v>79.928811787688133</v>
      </c>
      <c r="AE2045" s="116">
        <v>79.952876764984651</v>
      </c>
      <c r="AF2045" s="115">
        <v>80</v>
      </c>
      <c r="AG2045" s="115">
        <v>80</v>
      </c>
      <c r="AH2045" s="115">
        <v>80</v>
      </c>
      <c r="AI2045" s="119">
        <v>75.210973430090007</v>
      </c>
      <c r="AJ2045" s="117">
        <v>69.987063389391977</v>
      </c>
      <c r="AK2045" s="115"/>
      <c r="AL2045" s="118">
        <v>4.9376360884125923</v>
      </c>
      <c r="AM2045" s="118">
        <v>5.3303946222168141</v>
      </c>
      <c r="AN2045" s="115">
        <v>5.5310487838232136</v>
      </c>
      <c r="AO2045" s="115">
        <v>5.8716956118803036</v>
      </c>
      <c r="AP2045" s="115">
        <v>5.9767580430996947</v>
      </c>
      <c r="AQ2045" s="119">
        <v>5.4955663230843541</v>
      </c>
      <c r="AR2045" s="115">
        <v>4.9017999999999997</v>
      </c>
      <c r="AS2045" s="115"/>
      <c r="AT2045" s="118">
        <v>212.34851317483498</v>
      </c>
      <c r="AU2045" s="118">
        <v>152.94504853135103</v>
      </c>
      <c r="AV2045" s="119">
        <v>171.20875039361448</v>
      </c>
      <c r="AW2045" s="119">
        <v>164.62335441159055</v>
      </c>
      <c r="AX2045" s="119">
        <v>169.54143208018203</v>
      </c>
      <c r="AY2045" s="119">
        <v>158.47258411767325</v>
      </c>
      <c r="AZ2045" s="119">
        <v>162.19228901303816</v>
      </c>
      <c r="BA2045" s="119"/>
    </row>
    <row r="2046" spans="1:53" x14ac:dyDescent="0.25">
      <c r="A2046" s="180" t="s">
        <v>3631</v>
      </c>
      <c r="B2046" s="181">
        <v>4</v>
      </c>
      <c r="C2046" s="182" t="s">
        <v>178</v>
      </c>
      <c r="D2046" s="31"/>
      <c r="E2046" s="32"/>
      <c r="F2046" s="160">
        <v>6604</v>
      </c>
      <c r="G2046" s="109">
        <v>6663</v>
      </c>
      <c r="H2046" s="110">
        <v>7215</v>
      </c>
      <c r="I2046" s="110">
        <v>7318</v>
      </c>
      <c r="J2046" s="110">
        <v>7422</v>
      </c>
      <c r="K2046" s="110">
        <v>7735</v>
      </c>
      <c r="L2046" s="110">
        <v>3529</v>
      </c>
      <c r="M2046" s="111"/>
      <c r="N2046" s="112">
        <v>0.26419468177762057</v>
      </c>
      <c r="O2046" s="112">
        <v>0.24231434384398343</v>
      </c>
      <c r="P2046" s="113">
        <v>0.25253736854729958</v>
      </c>
      <c r="Q2046" s="113">
        <v>0.24966125273941142</v>
      </c>
      <c r="R2046" s="113">
        <v>0.2519261667205871</v>
      </c>
      <c r="S2046" s="207">
        <v>0.31864092930331434</v>
      </c>
      <c r="T2046" s="113">
        <v>0.36917045444398361</v>
      </c>
      <c r="U2046" s="111"/>
      <c r="V2046" s="114">
        <v>62.314379600000002</v>
      </c>
      <c r="W2046" s="114">
        <v>71.34</v>
      </c>
      <c r="X2046" s="115">
        <v>73.059928486661335</v>
      </c>
      <c r="Y2046" s="115">
        <v>74.938577527407247</v>
      </c>
      <c r="Z2046" s="115">
        <v>76.116816115085058</v>
      </c>
      <c r="AA2046" s="119">
        <v>79.727313864857479</v>
      </c>
      <c r="AB2046" s="115">
        <v>81.360253872024245</v>
      </c>
      <c r="AC2046" s="115"/>
      <c r="AD2046" s="116">
        <v>59.539666202547778</v>
      </c>
      <c r="AE2046" s="116">
        <v>59.58529042239136</v>
      </c>
      <c r="AF2046" s="115">
        <v>59.662136695476931</v>
      </c>
      <c r="AG2046" s="115">
        <v>59.626907072654781</v>
      </c>
      <c r="AH2046" s="115">
        <v>59.640849760128667</v>
      </c>
      <c r="AI2046" s="119">
        <v>59.902842433677534</v>
      </c>
      <c r="AJ2046" s="117">
        <v>60.159362549800797</v>
      </c>
      <c r="AK2046" s="115"/>
      <c r="AL2046" s="118">
        <v>5.8860540414161662</v>
      </c>
      <c r="AM2046" s="118">
        <v>6.3272895484237441</v>
      </c>
      <c r="AN2046" s="115">
        <v>6.5385029761851872</v>
      </c>
      <c r="AO2046" s="115">
        <v>6.8296604784450547</v>
      </c>
      <c r="AP2046" s="115">
        <v>6.9349501316104325</v>
      </c>
      <c r="AQ2046" s="119">
        <v>6.3762107409456421</v>
      </c>
      <c r="AR2046" s="115">
        <v>5.6755000000000004</v>
      </c>
      <c r="AS2046" s="115"/>
      <c r="AT2046" s="118">
        <v>211.58470457986667</v>
      </c>
      <c r="AU2046" s="118">
        <v>139.18495776792969</v>
      </c>
      <c r="AV2046" s="119">
        <v>146.080083625725</v>
      </c>
      <c r="AW2046" s="119">
        <v>135.28572967065838</v>
      </c>
      <c r="AX2046" s="119">
        <v>134.61583049895339</v>
      </c>
      <c r="AY2046" s="119">
        <v>233.99225355460294</v>
      </c>
      <c r="AZ2046" s="119">
        <v>360.84025012885422</v>
      </c>
      <c r="BA2046" s="119"/>
    </row>
    <row r="2047" spans="1:53" x14ac:dyDescent="0.25">
      <c r="A2047" s="180" t="s">
        <v>3632</v>
      </c>
      <c r="B2047" s="181">
        <v>5</v>
      </c>
      <c r="C2047" s="182" t="s">
        <v>3633</v>
      </c>
      <c r="D2047" s="31"/>
      <c r="E2047" s="32"/>
      <c r="F2047" s="160">
        <v>5496</v>
      </c>
      <c r="G2047" s="109">
        <v>4277</v>
      </c>
      <c r="H2047" s="110">
        <v>4434</v>
      </c>
      <c r="I2047" s="110">
        <v>4426</v>
      </c>
      <c r="J2047" s="110">
        <v>4418</v>
      </c>
      <c r="K2047" s="110">
        <v>4387</v>
      </c>
      <c r="L2047" s="110">
        <v>2529</v>
      </c>
      <c r="M2047" s="111"/>
      <c r="N2047" s="112">
        <v>0.23952323324760336</v>
      </c>
      <c r="O2047" s="112">
        <v>0.22648518233611434</v>
      </c>
      <c r="P2047" s="113">
        <v>0.23875656808984069</v>
      </c>
      <c r="Q2047" s="113">
        <v>0.23969896321964948</v>
      </c>
      <c r="R2047" s="113">
        <v>0.24342597655177109</v>
      </c>
      <c r="S2047" s="207">
        <v>0.32933973230898811</v>
      </c>
      <c r="T2047" s="113">
        <v>0.39549282340536857</v>
      </c>
      <c r="U2047" s="111"/>
      <c r="V2047" s="114">
        <v>62.448294200000007</v>
      </c>
      <c r="W2047" s="114">
        <v>71.040000000000006</v>
      </c>
      <c r="X2047" s="115">
        <v>72.515475531088981</v>
      </c>
      <c r="Y2047" s="115">
        <v>74.277570626123421</v>
      </c>
      <c r="Z2047" s="115">
        <v>75.324282585615578</v>
      </c>
      <c r="AA2047" s="119">
        <v>78.630470531506035</v>
      </c>
      <c r="AB2047" s="115">
        <v>80.036658806381169</v>
      </c>
      <c r="AC2047" s="115"/>
      <c r="AD2047" s="116">
        <v>51.531266465928226</v>
      </c>
      <c r="AE2047" s="116">
        <v>51.559102449976358</v>
      </c>
      <c r="AF2047" s="115">
        <v>51.605987451826273</v>
      </c>
      <c r="AG2047" s="115">
        <v>51.584493358946204</v>
      </c>
      <c r="AH2047" s="115">
        <v>51.592999990455567</v>
      </c>
      <c r="AI2047" s="119">
        <v>61.105804747279308</v>
      </c>
      <c r="AJ2047" s="117">
        <v>71.428571428571431</v>
      </c>
      <c r="AK2047" s="115"/>
      <c r="AL2047" s="118">
        <v>4.88939472868217</v>
      </c>
      <c r="AM2047" s="118">
        <v>5.3593096396396396</v>
      </c>
      <c r="AN2047" s="115">
        <v>5.5952177205364224</v>
      </c>
      <c r="AO2047" s="115">
        <v>5.9709973776908027</v>
      </c>
      <c r="AP2047" s="115">
        <v>6.07309846096096</v>
      </c>
      <c r="AQ2047" s="119">
        <v>5.7382786849385212</v>
      </c>
      <c r="AR2047" s="115">
        <v>5.2740999999999998</v>
      </c>
      <c r="AS2047" s="115"/>
      <c r="AT2047" s="118">
        <v>197.08810088295411</v>
      </c>
      <c r="AU2047" s="118">
        <v>138.81517802294971</v>
      </c>
      <c r="AV2047" s="119">
        <v>149.07089667245816</v>
      </c>
      <c r="AW2047" s="119">
        <v>141.18959897775616</v>
      </c>
      <c r="AX2047" s="119">
        <v>142.58919940204319</v>
      </c>
      <c r="AY2047" s="119">
        <v>274.29777850976097</v>
      </c>
      <c r="AZ2047" s="119">
        <v>432.66646381762746</v>
      </c>
      <c r="BA2047" s="119"/>
    </row>
    <row r="2048" spans="1:53" x14ac:dyDescent="0.25">
      <c r="A2048" s="180"/>
      <c r="B2048" s="183"/>
      <c r="C2048" s="182"/>
      <c r="D2048" s="31"/>
      <c r="E2048" s="32"/>
      <c r="F2048" s="160"/>
      <c r="G2048" s="109"/>
      <c r="H2048" s="110"/>
      <c r="I2048" s="110"/>
      <c r="J2048" s="110"/>
      <c r="K2048" s="110"/>
      <c r="L2048" s="110" t="s">
        <v>15</v>
      </c>
      <c r="M2048" s="111"/>
      <c r="N2048" s="112"/>
      <c r="O2048" s="112"/>
      <c r="P2048" s="113"/>
      <c r="Q2048" s="113"/>
      <c r="R2048" s="113"/>
      <c r="S2048" s="207"/>
      <c r="T2048" s="113"/>
      <c r="U2048" s="111"/>
      <c r="V2048" s="114"/>
      <c r="W2048" s="114"/>
      <c r="X2048" s="115"/>
      <c r="Y2048" s="115"/>
      <c r="Z2048" s="115"/>
      <c r="AA2048" s="119"/>
      <c r="AB2048" s="115"/>
      <c r="AC2048" s="115"/>
      <c r="AD2048" s="116"/>
      <c r="AE2048" s="116"/>
      <c r="AF2048" s="115"/>
      <c r="AG2048" s="115"/>
      <c r="AH2048" s="115"/>
      <c r="AI2048" s="119"/>
      <c r="AJ2048" s="120"/>
      <c r="AK2048" s="115"/>
      <c r="AL2048" s="118"/>
      <c r="AM2048" s="118"/>
      <c r="AN2048" s="115"/>
      <c r="AO2048" s="115"/>
      <c r="AP2048" s="115"/>
      <c r="AQ2048" s="119"/>
      <c r="AR2048" s="115"/>
      <c r="AS2048" s="115"/>
      <c r="AT2048" s="118"/>
      <c r="AU2048" s="118"/>
      <c r="AV2048" s="119"/>
      <c r="AW2048" s="119"/>
      <c r="AX2048" s="119"/>
      <c r="AY2048" s="119"/>
      <c r="AZ2048" s="119"/>
      <c r="BA2048" s="119"/>
    </row>
    <row r="2049" spans="1:53" x14ac:dyDescent="0.25">
      <c r="A2049" s="177" t="s">
        <v>3634</v>
      </c>
      <c r="B2049" s="178"/>
      <c r="C2049" s="179" t="s">
        <v>3635</v>
      </c>
      <c r="D2049" s="31"/>
      <c r="E2049" s="32"/>
      <c r="F2049" s="159">
        <v>92574</v>
      </c>
      <c r="G2049" s="97">
        <v>69522</v>
      </c>
      <c r="H2049" s="98">
        <v>69695</v>
      </c>
      <c r="I2049" s="98">
        <v>68709</v>
      </c>
      <c r="J2049" s="98">
        <v>67726</v>
      </c>
      <c r="K2049" s="98">
        <v>64826</v>
      </c>
      <c r="L2049" s="98">
        <v>57651</v>
      </c>
      <c r="M2049" s="121"/>
      <c r="N2049" s="100">
        <v>0.27042076484413907</v>
      </c>
      <c r="O2049" s="100">
        <v>0.24301280444293927</v>
      </c>
      <c r="P2049" s="101">
        <v>0.27276404710802499</v>
      </c>
      <c r="Q2049" s="101">
        <v>0.27508963772378736</v>
      </c>
      <c r="R2049" s="101">
        <v>0.28528441072067234</v>
      </c>
      <c r="S2049" s="206">
        <v>0.29586552857227333</v>
      </c>
      <c r="T2049" s="101">
        <v>0.31685353750003797</v>
      </c>
      <c r="U2049" s="121"/>
      <c r="V2049" s="102">
        <v>67.38121616010757</v>
      </c>
      <c r="W2049" s="102">
        <v>69.66</v>
      </c>
      <c r="X2049" s="103">
        <v>68.342385670609758</v>
      </c>
      <c r="Y2049" s="103">
        <v>68.646018143372558</v>
      </c>
      <c r="Z2049" s="103">
        <v>68.456333187978657</v>
      </c>
      <c r="AA2049" s="107">
        <v>68.403353676162681</v>
      </c>
      <c r="AB2049" s="103">
        <v>67.892303646808514</v>
      </c>
      <c r="AC2049" s="103"/>
      <c r="AD2049" s="104">
        <v>62.601185912247821</v>
      </c>
      <c r="AE2049" s="104">
        <v>64.217128991662904</v>
      </c>
      <c r="AF2049" s="103">
        <v>64.84556352180644</v>
      </c>
      <c r="AG2049" s="103">
        <v>64.557462218042204</v>
      </c>
      <c r="AH2049" s="103">
        <v>64.671482923273288</v>
      </c>
      <c r="AI2049" s="107">
        <v>66.284197324555635</v>
      </c>
      <c r="AJ2049" s="105">
        <v>67.427832830676437</v>
      </c>
      <c r="AK2049" s="103"/>
      <c r="AL2049" s="106">
        <v>5.0597442968591197</v>
      </c>
      <c r="AM2049" s="106">
        <v>5.4111190999863226</v>
      </c>
      <c r="AN2049" s="103">
        <v>5.6284118344782357</v>
      </c>
      <c r="AO2049" s="103">
        <v>5.9205466452400533</v>
      </c>
      <c r="AP2049" s="103">
        <v>6.0354046611602179</v>
      </c>
      <c r="AQ2049" s="107">
        <v>5.8885581500819626</v>
      </c>
      <c r="AR2049" s="103">
        <v>5.6668697110011168</v>
      </c>
      <c r="AS2049" s="103"/>
      <c r="AT2049" s="106">
        <v>215.81911474424319</v>
      </c>
      <c r="AU2049" s="106">
        <v>152.6074275572559</v>
      </c>
      <c r="AV2049" s="107">
        <v>200.61949321232103</v>
      </c>
      <c r="AW2049" s="107">
        <v>197.98204741292741</v>
      </c>
      <c r="AX2049" s="107">
        <v>214.92417685610357</v>
      </c>
      <c r="AY2049" s="107">
        <v>237.01428141090005</v>
      </c>
      <c r="AZ2049" s="107">
        <v>290.98191543752256</v>
      </c>
      <c r="BA2049" s="107"/>
    </row>
    <row r="2050" spans="1:53" x14ac:dyDescent="0.25">
      <c r="A2050" s="180" t="s">
        <v>3636</v>
      </c>
      <c r="B2050" s="181">
        <v>1</v>
      </c>
      <c r="C2050" s="182" t="s">
        <v>3637</v>
      </c>
      <c r="D2050" s="31"/>
      <c r="E2050" s="32"/>
      <c r="F2050" s="160">
        <v>31250</v>
      </c>
      <c r="G2050" s="109">
        <v>21089</v>
      </c>
      <c r="H2050" s="110">
        <v>20625</v>
      </c>
      <c r="I2050" s="110">
        <v>20138</v>
      </c>
      <c r="J2050" s="110">
        <v>19654</v>
      </c>
      <c r="K2050" s="110">
        <v>18253</v>
      </c>
      <c r="L2050" s="110">
        <v>18742</v>
      </c>
      <c r="M2050" s="111"/>
      <c r="N2050" s="112">
        <v>0.29910820407401351</v>
      </c>
      <c r="O2050" s="112">
        <v>0.28235752893497784</v>
      </c>
      <c r="P2050" s="113">
        <v>0.33595714484208244</v>
      </c>
      <c r="Q2050" s="113">
        <v>0.34367760776147832</v>
      </c>
      <c r="R2050" s="113">
        <v>0.36063443015853552</v>
      </c>
      <c r="S2050" s="207">
        <v>0.36361040844135489</v>
      </c>
      <c r="T2050" s="113">
        <v>0.36941458813047584</v>
      </c>
      <c r="U2050" s="111"/>
      <c r="V2050" s="114">
        <v>69.940072099999995</v>
      </c>
      <c r="W2050" s="114">
        <v>69.63</v>
      </c>
      <c r="X2050" s="115">
        <v>66.923122284575115</v>
      </c>
      <c r="Y2050" s="115">
        <v>66.60846039698572</v>
      </c>
      <c r="Z2050" s="115">
        <v>65.854101948164427</v>
      </c>
      <c r="AA2050" s="119">
        <v>64.668740150753479</v>
      </c>
      <c r="AB2050" s="115">
        <v>63.661378384403015</v>
      </c>
      <c r="AC2050" s="115"/>
      <c r="AD2050" s="116">
        <v>71.456190015743232</v>
      </c>
      <c r="AE2050" s="116">
        <v>71.542451795186466</v>
      </c>
      <c r="AF2050" s="115">
        <v>71.687745156534234</v>
      </c>
      <c r="AG2050" s="115">
        <v>71.621621621621628</v>
      </c>
      <c r="AH2050" s="115">
        <v>71.647497916618036</v>
      </c>
      <c r="AI2050" s="119">
        <v>70.874245679991674</v>
      </c>
      <c r="AJ2050" s="117">
        <v>69.980119284294233</v>
      </c>
      <c r="AK2050" s="115"/>
      <c r="AL2050" s="118">
        <v>6.0675670159062776</v>
      </c>
      <c r="AM2050" s="118">
        <v>6.4012668242296913</v>
      </c>
      <c r="AN2050" s="115">
        <v>6.631145568869167</v>
      </c>
      <c r="AO2050" s="115">
        <v>6.8702776150627622</v>
      </c>
      <c r="AP2050" s="115">
        <v>6.9790078173858658</v>
      </c>
      <c r="AQ2050" s="119">
        <v>6.850145196751285</v>
      </c>
      <c r="AR2050" s="115">
        <v>6.6410999999999998</v>
      </c>
      <c r="AS2050" s="115"/>
      <c r="AT2050" s="118">
        <v>225.04368983250868</v>
      </c>
      <c r="AU2050" s="118">
        <v>189.93978815539245</v>
      </c>
      <c r="AV2050" s="119">
        <v>305.87121105469282</v>
      </c>
      <c r="AW2050" s="119">
        <v>320.32936215629041</v>
      </c>
      <c r="AX2050" s="119">
        <v>367.16543742561134</v>
      </c>
      <c r="AY2050" s="119">
        <v>392.00697460860829</v>
      </c>
      <c r="AZ2050" s="119">
        <v>429.83693447089718</v>
      </c>
      <c r="BA2050" s="119"/>
    </row>
    <row r="2051" spans="1:53" x14ac:dyDescent="0.25">
      <c r="A2051" s="180" t="s">
        <v>3638</v>
      </c>
      <c r="B2051" s="181">
        <v>2</v>
      </c>
      <c r="C2051" s="182" t="s">
        <v>3639</v>
      </c>
      <c r="D2051" s="31"/>
      <c r="E2051" s="32"/>
      <c r="F2051" s="160">
        <v>5916</v>
      </c>
      <c r="G2051" s="109">
        <v>4354</v>
      </c>
      <c r="H2051" s="110">
        <v>4435</v>
      </c>
      <c r="I2051" s="110">
        <v>4398</v>
      </c>
      <c r="J2051" s="110">
        <v>4360</v>
      </c>
      <c r="K2051" s="110">
        <v>4239</v>
      </c>
      <c r="L2051" s="110">
        <v>3764</v>
      </c>
      <c r="M2051" s="111"/>
      <c r="N2051" s="112">
        <v>0.23845166319774838</v>
      </c>
      <c r="O2051" s="112">
        <v>0.21110460009808152</v>
      </c>
      <c r="P2051" s="113">
        <v>0.22098282838269004</v>
      </c>
      <c r="Q2051" s="113">
        <v>0.21883227491546142</v>
      </c>
      <c r="R2051" s="113">
        <v>0.2216241638773275</v>
      </c>
      <c r="S2051" s="207">
        <v>0.2686112957441224</v>
      </c>
      <c r="T2051" s="113">
        <v>0.313873989945051</v>
      </c>
      <c r="U2051" s="111"/>
      <c r="V2051" s="114">
        <v>66.227661800000007</v>
      </c>
      <c r="W2051" s="114">
        <v>69.709999999999994</v>
      </c>
      <c r="X2051" s="115">
        <v>68.16967801291112</v>
      </c>
      <c r="Y2051" s="115">
        <v>68.655213950351353</v>
      </c>
      <c r="Z2051" s="115">
        <v>68.426818061764152</v>
      </c>
      <c r="AA2051" s="119">
        <v>68.445799211755471</v>
      </c>
      <c r="AB2051" s="115">
        <v>67.698170502112745</v>
      </c>
      <c r="AC2051" s="115"/>
      <c r="AD2051" s="116">
        <v>38.883414697088924</v>
      </c>
      <c r="AE2051" s="116">
        <v>38.94506569562688</v>
      </c>
      <c r="AF2051" s="115">
        <v>39.048906363716959</v>
      </c>
      <c r="AG2051" s="115">
        <v>39.001301354085058</v>
      </c>
      <c r="AH2051" s="115">
        <v>39.020141799094645</v>
      </c>
      <c r="AI2051" s="119">
        <v>46.490498342084038</v>
      </c>
      <c r="AJ2051" s="117">
        <v>54.572271386430685</v>
      </c>
      <c r="AK2051" s="115"/>
      <c r="AL2051" s="118">
        <v>4.7663801156069372</v>
      </c>
      <c r="AM2051" s="118">
        <v>5.291201485884101</v>
      </c>
      <c r="AN2051" s="115">
        <v>5.4899597803557088</v>
      </c>
      <c r="AO2051" s="115">
        <v>5.7790158862144416</v>
      </c>
      <c r="AP2051" s="115">
        <v>5.8573610619469028</v>
      </c>
      <c r="AQ2051" s="119">
        <v>5.8542241596088047</v>
      </c>
      <c r="AR2051" s="115">
        <v>5.7198000000000002</v>
      </c>
      <c r="AS2051" s="115"/>
      <c r="AT2051" s="118">
        <v>205.65896606006245</v>
      </c>
      <c r="AU2051" s="118">
        <v>135.57431652637197</v>
      </c>
      <c r="AV2051" s="119">
        <v>151.06301990312051</v>
      </c>
      <c r="AW2051" s="119">
        <v>142.39472864434586</v>
      </c>
      <c r="AX2051" s="119">
        <v>146.02976414419973</v>
      </c>
      <c r="AY2051" s="119">
        <v>216.09288665679196</v>
      </c>
      <c r="AZ2051" s="119">
        <v>310.96315035472441</v>
      </c>
      <c r="BA2051" s="119"/>
    </row>
    <row r="2052" spans="1:53" s="46" customFormat="1" x14ac:dyDescent="0.25">
      <c r="A2052" s="180" t="s">
        <v>3640</v>
      </c>
      <c r="B2052" s="181">
        <v>3</v>
      </c>
      <c r="C2052" s="182" t="s">
        <v>3641</v>
      </c>
      <c r="D2052" s="31"/>
      <c r="E2052" s="32"/>
      <c r="F2052" s="160">
        <v>3143</v>
      </c>
      <c r="G2052" s="109">
        <v>4156</v>
      </c>
      <c r="H2052" s="110">
        <v>4679</v>
      </c>
      <c r="I2052" s="110">
        <v>4814</v>
      </c>
      <c r="J2052" s="110">
        <v>4952</v>
      </c>
      <c r="K2052" s="110">
        <v>5371</v>
      </c>
      <c r="L2052" s="110">
        <v>3083</v>
      </c>
      <c r="M2052" s="111"/>
      <c r="N2052" s="112">
        <v>0.28845458411985186</v>
      </c>
      <c r="O2052" s="112">
        <v>0.24522756596154172</v>
      </c>
      <c r="P2052" s="113">
        <v>0.24345164111231557</v>
      </c>
      <c r="Q2052" s="113">
        <v>0.22629832444081863</v>
      </c>
      <c r="R2052" s="113">
        <v>0.22358855115728393</v>
      </c>
      <c r="S2052" s="207">
        <v>0.25666111094578986</v>
      </c>
      <c r="T2052" s="113">
        <v>0.29224066961796175</v>
      </c>
      <c r="U2052" s="111"/>
      <c r="V2052" s="114">
        <v>69.054747800000001</v>
      </c>
      <c r="W2052" s="114">
        <v>69.84</v>
      </c>
      <c r="X2052" s="115">
        <v>67.225795846832838</v>
      </c>
      <c r="Y2052" s="115">
        <v>67.130522036966767</v>
      </c>
      <c r="Z2052" s="115">
        <v>66.494607039158524</v>
      </c>
      <c r="AA2052" s="119">
        <v>65.703784967690467</v>
      </c>
      <c r="AB2052" s="115">
        <v>64.860040707634155</v>
      </c>
      <c r="AC2052" s="115"/>
      <c r="AD2052" s="116">
        <v>76.867894699195929</v>
      </c>
      <c r="AE2052" s="116">
        <v>76.985267284340011</v>
      </c>
      <c r="AF2052" s="115">
        <v>77.182961530108287</v>
      </c>
      <c r="AG2052" s="115">
        <v>77.173913043478265</v>
      </c>
      <c r="AH2052" s="115">
        <v>77.173913043478265</v>
      </c>
      <c r="AI2052" s="119">
        <v>75.401015243171059</v>
      </c>
      <c r="AJ2052" s="117">
        <v>73.39055793991416</v>
      </c>
      <c r="AK2052" s="115"/>
      <c r="AL2052" s="118">
        <v>5.4365126807563966</v>
      </c>
      <c r="AM2052" s="118">
        <v>5.9009724005749886</v>
      </c>
      <c r="AN2052" s="115">
        <v>6.2157966357141889</v>
      </c>
      <c r="AO2052" s="115">
        <v>6.493194856661046</v>
      </c>
      <c r="AP2052" s="115">
        <v>6.6293957843534645</v>
      </c>
      <c r="AQ2052" s="119">
        <v>6.568667734900572</v>
      </c>
      <c r="AR2052" s="115">
        <v>6.3933</v>
      </c>
      <c r="AS2052" s="115"/>
      <c r="AT2052" s="118">
        <v>216.60881131783611</v>
      </c>
      <c r="AU2052" s="118">
        <v>138.15905868054855</v>
      </c>
      <c r="AV2052" s="119">
        <v>138.15905868054855</v>
      </c>
      <c r="AW2052" s="119">
        <v>115.55452981501234</v>
      </c>
      <c r="AX2052" s="119">
        <v>112.76563369523494</v>
      </c>
      <c r="AY2052" s="119">
        <v>157.08734005127002</v>
      </c>
      <c r="AZ2052" s="119">
        <v>225.07021717731601</v>
      </c>
      <c r="BA2052" s="119"/>
    </row>
    <row r="2053" spans="1:53" x14ac:dyDescent="0.25">
      <c r="A2053" s="180" t="s">
        <v>3642</v>
      </c>
      <c r="B2053" s="181">
        <v>4</v>
      </c>
      <c r="C2053" s="182" t="s">
        <v>3643</v>
      </c>
      <c r="D2053" s="31"/>
      <c r="E2053" s="32"/>
      <c r="F2053" s="160">
        <v>5036</v>
      </c>
      <c r="G2053" s="109">
        <v>3586</v>
      </c>
      <c r="H2053" s="110">
        <v>3572</v>
      </c>
      <c r="I2053" s="110">
        <v>3512</v>
      </c>
      <c r="J2053" s="110">
        <v>3453</v>
      </c>
      <c r="K2053" s="110">
        <v>3275</v>
      </c>
      <c r="L2053" s="110">
        <v>2642</v>
      </c>
      <c r="M2053" s="111"/>
      <c r="N2053" s="112">
        <v>0.24793605508148758</v>
      </c>
      <c r="O2053" s="112">
        <v>0.21391484913223127</v>
      </c>
      <c r="P2053" s="113">
        <v>0.22031780015005739</v>
      </c>
      <c r="Q2053" s="113">
        <v>0.21621811361312548</v>
      </c>
      <c r="R2053" s="113">
        <v>0.21761974020333186</v>
      </c>
      <c r="S2053" s="207">
        <v>0.21944211833980573</v>
      </c>
      <c r="T2053" s="113">
        <v>0.23349044164963217</v>
      </c>
      <c r="U2053" s="111"/>
      <c r="V2053" s="114">
        <v>65.885435600000008</v>
      </c>
      <c r="W2053" s="114">
        <v>69.39</v>
      </c>
      <c r="X2053" s="115">
        <v>68.527218325485777</v>
      </c>
      <c r="Y2053" s="115">
        <v>69.08732690751863</v>
      </c>
      <c r="Z2053" s="115">
        <v>69.06146876930697</v>
      </c>
      <c r="AA2053" s="119">
        <v>69.232150932529862</v>
      </c>
      <c r="AB2053" s="115">
        <v>68.603032962165187</v>
      </c>
      <c r="AC2053" s="115"/>
      <c r="AD2053" s="116">
        <v>50.831968541208909</v>
      </c>
      <c r="AE2053" s="116">
        <v>50.850451436142819</v>
      </c>
      <c r="AF2053" s="115">
        <v>50.881582743075256</v>
      </c>
      <c r="AG2053" s="115">
        <v>50.867310818658453</v>
      </c>
      <c r="AH2053" s="115">
        <v>50.872959161327323</v>
      </c>
      <c r="AI2053" s="119">
        <v>57.201673250121758</v>
      </c>
      <c r="AJ2053" s="117">
        <v>64.069264069264065</v>
      </c>
      <c r="AK2053" s="115"/>
      <c r="AL2053" s="118">
        <v>4.6724072195704061</v>
      </c>
      <c r="AM2053" s="118">
        <v>5.0550347071583523</v>
      </c>
      <c r="AN2053" s="115">
        <v>5.2316881208208335</v>
      </c>
      <c r="AO2053" s="115">
        <v>5.5362096630327056</v>
      </c>
      <c r="AP2053" s="115">
        <v>5.6523348098218573</v>
      </c>
      <c r="AQ2053" s="119">
        <v>5.3683673884099932</v>
      </c>
      <c r="AR2053" s="115">
        <v>4.9997999999999996</v>
      </c>
      <c r="AS2053" s="115"/>
      <c r="AT2053" s="118">
        <v>206.93777740136653</v>
      </c>
      <c r="AU2053" s="118">
        <v>130.52670125250611</v>
      </c>
      <c r="AV2053" s="119">
        <v>138.62534281125602</v>
      </c>
      <c r="AW2053" s="119">
        <v>127.69147470928135</v>
      </c>
      <c r="AX2053" s="119">
        <v>128.11994825611029</v>
      </c>
      <c r="AY2053" s="119">
        <v>128.19553397712752</v>
      </c>
      <c r="AZ2053" s="119">
        <v>148.63619467943769</v>
      </c>
      <c r="BA2053" s="119"/>
    </row>
    <row r="2054" spans="1:53" x14ac:dyDescent="0.25">
      <c r="A2054" s="180" t="s">
        <v>3644</v>
      </c>
      <c r="B2054" s="181">
        <v>5</v>
      </c>
      <c r="C2054" s="182" t="s">
        <v>3645</v>
      </c>
      <c r="D2054" s="31"/>
      <c r="E2054" s="32"/>
      <c r="F2054" s="160">
        <v>8794</v>
      </c>
      <c r="G2054" s="109">
        <v>6516</v>
      </c>
      <c r="H2054" s="110">
        <v>6614</v>
      </c>
      <c r="I2054" s="110">
        <v>6549</v>
      </c>
      <c r="J2054" s="110">
        <v>6482</v>
      </c>
      <c r="K2054" s="110">
        <v>6278</v>
      </c>
      <c r="L2054" s="110">
        <v>4937</v>
      </c>
      <c r="M2054" s="111"/>
      <c r="N2054" s="112">
        <v>0.24637048410093573</v>
      </c>
      <c r="O2054" s="112">
        <v>0.21645167703857973</v>
      </c>
      <c r="P2054" s="113">
        <v>0.23203636987354254</v>
      </c>
      <c r="Q2054" s="113">
        <v>0.23125487473830297</v>
      </c>
      <c r="R2054" s="113">
        <v>0.23634877447305569</v>
      </c>
      <c r="S2054" s="207">
        <v>0.23910077162031249</v>
      </c>
      <c r="T2054" s="113">
        <v>0.25063834596478457</v>
      </c>
      <c r="U2054" s="111"/>
      <c r="V2054" s="114">
        <v>65.736641599999999</v>
      </c>
      <c r="W2054" s="114">
        <v>69.819999999999993</v>
      </c>
      <c r="X2054" s="115">
        <v>70.078177599924459</v>
      </c>
      <c r="Y2054" s="115">
        <v>70.897953930085052</v>
      </c>
      <c r="Z2054" s="115">
        <v>71.344931962313296</v>
      </c>
      <c r="AA2054" s="119">
        <v>72.476888647950091</v>
      </c>
      <c r="AB2054" s="115">
        <v>72.742318016897357</v>
      </c>
      <c r="AC2054" s="115"/>
      <c r="AD2054" s="116">
        <v>61.572992961284754</v>
      </c>
      <c r="AE2054" s="116">
        <v>61.604525524319662</v>
      </c>
      <c r="AF2054" s="115">
        <v>61.657636787556079</v>
      </c>
      <c r="AG2054" s="115">
        <v>61.633288309792647</v>
      </c>
      <c r="AH2054" s="115">
        <v>61.642924609835781</v>
      </c>
      <c r="AI2054" s="119">
        <v>63.241506959067237</v>
      </c>
      <c r="AJ2054" s="117">
        <v>64.959568733153645</v>
      </c>
      <c r="AK2054" s="115"/>
      <c r="AL2054" s="118">
        <v>4.2245990624999994</v>
      </c>
      <c r="AM2054" s="118">
        <v>4.6457600309119007</v>
      </c>
      <c r="AN2054" s="115">
        <v>4.8691506503607807</v>
      </c>
      <c r="AO2054" s="115">
        <v>5.2145363284489905</v>
      </c>
      <c r="AP2054" s="115">
        <v>5.3276527399091167</v>
      </c>
      <c r="AQ2054" s="119">
        <v>4.9698626715767773</v>
      </c>
      <c r="AR2054" s="115">
        <v>4.5011999999999999</v>
      </c>
      <c r="AS2054" s="115"/>
      <c r="AT2054" s="118">
        <v>202.44726407384053</v>
      </c>
      <c r="AU2054" s="118">
        <v>130.23967678383269</v>
      </c>
      <c r="AV2054" s="119">
        <v>147.28238851658949</v>
      </c>
      <c r="AW2054" s="119">
        <v>138.5185477538077</v>
      </c>
      <c r="AX2054" s="119">
        <v>142.66774823697887</v>
      </c>
      <c r="AY2054" s="119">
        <v>148.33177747199215</v>
      </c>
      <c r="AZ2054" s="119">
        <v>173.7558989425828</v>
      </c>
      <c r="BA2054" s="119"/>
    </row>
    <row r="2055" spans="1:53" x14ac:dyDescent="0.25">
      <c r="A2055" s="180" t="s">
        <v>3646</v>
      </c>
      <c r="B2055" s="181">
        <v>6</v>
      </c>
      <c r="C2055" s="182" t="s">
        <v>3647</v>
      </c>
      <c r="D2055" s="31"/>
      <c r="E2055" s="32"/>
      <c r="F2055" s="160">
        <v>7686</v>
      </c>
      <c r="G2055" s="109">
        <v>5637</v>
      </c>
      <c r="H2055" s="110">
        <v>5599</v>
      </c>
      <c r="I2055" s="110">
        <v>5500</v>
      </c>
      <c r="J2055" s="110">
        <v>5401</v>
      </c>
      <c r="K2055" s="110">
        <v>5106</v>
      </c>
      <c r="L2055" s="110">
        <v>4079</v>
      </c>
      <c r="M2055" s="111"/>
      <c r="N2055" s="112">
        <v>0.23974980795024678</v>
      </c>
      <c r="O2055" s="112">
        <v>0.20184873701156761</v>
      </c>
      <c r="P2055" s="113">
        <v>0.20859219807713969</v>
      </c>
      <c r="Q2055" s="113">
        <v>0.20439591771560553</v>
      </c>
      <c r="R2055" s="113">
        <v>0.20616953402282864</v>
      </c>
      <c r="S2055" s="207">
        <v>0.23196245292099169</v>
      </c>
      <c r="T2055" s="113">
        <v>0.2657179492149554</v>
      </c>
      <c r="U2055" s="111"/>
      <c r="V2055" s="114">
        <v>66.227661799999993</v>
      </c>
      <c r="W2055" s="114">
        <v>69.55</v>
      </c>
      <c r="X2055" s="115">
        <v>67.604319015236456</v>
      </c>
      <c r="Y2055" s="115">
        <v>68.018378229288913</v>
      </c>
      <c r="Z2055" s="115">
        <v>67.660143545947903</v>
      </c>
      <c r="AA2055" s="119">
        <v>67.197611611320426</v>
      </c>
      <c r="AB2055" s="115">
        <v>65.991204133660844</v>
      </c>
      <c r="AC2055" s="115"/>
      <c r="AD2055" s="116">
        <v>49.468122616311348</v>
      </c>
      <c r="AE2055" s="116">
        <v>49.489160864504584</v>
      </c>
      <c r="AF2055" s="115">
        <v>49.524596231321645</v>
      </c>
      <c r="AG2055" s="115">
        <v>49.508351141515668</v>
      </c>
      <c r="AH2055" s="115">
        <v>49.514780395989767</v>
      </c>
      <c r="AI2055" s="119">
        <v>59.837479614853692</v>
      </c>
      <c r="AJ2055" s="117">
        <v>71.044776119402982</v>
      </c>
      <c r="AK2055" s="115"/>
      <c r="AL2055" s="118">
        <v>4.0948840977443606</v>
      </c>
      <c r="AM2055" s="118">
        <v>4.4312390792661818</v>
      </c>
      <c r="AN2055" s="115">
        <v>4.6025859902994153</v>
      </c>
      <c r="AO2055" s="115">
        <v>4.9196331421287445</v>
      </c>
      <c r="AP2055" s="115">
        <v>5.0419505555555553</v>
      </c>
      <c r="AQ2055" s="119">
        <v>4.9204807303813709</v>
      </c>
      <c r="AR2055" s="115">
        <v>4.7487000000000004</v>
      </c>
      <c r="AS2055" s="115"/>
      <c r="AT2055" s="118">
        <v>209.84585966336584</v>
      </c>
      <c r="AU2055" s="118">
        <v>125.15868037782298</v>
      </c>
      <c r="AV2055" s="119">
        <v>135.77735481555894</v>
      </c>
      <c r="AW2055" s="119">
        <v>124.01925828049002</v>
      </c>
      <c r="AX2055" s="119">
        <v>125.36346583937757</v>
      </c>
      <c r="AY2055" s="119">
        <v>155.63689612327153</v>
      </c>
      <c r="AZ2055" s="119">
        <v>211.23938799376111</v>
      </c>
      <c r="BA2055" s="119"/>
    </row>
    <row r="2056" spans="1:53" x14ac:dyDescent="0.25">
      <c r="A2056" s="180" t="s">
        <v>3648</v>
      </c>
      <c r="B2056" s="181">
        <v>7</v>
      </c>
      <c r="C2056" s="182" t="s">
        <v>3649</v>
      </c>
      <c r="D2056" s="31"/>
      <c r="E2056" s="32"/>
      <c r="F2056" s="160">
        <v>18265</v>
      </c>
      <c r="G2056" s="109">
        <v>14657</v>
      </c>
      <c r="H2056" s="110">
        <v>14839</v>
      </c>
      <c r="I2056" s="110">
        <v>14679</v>
      </c>
      <c r="J2056" s="110">
        <v>14516</v>
      </c>
      <c r="K2056" s="110">
        <v>14014</v>
      </c>
      <c r="L2056" s="110">
        <v>13193</v>
      </c>
      <c r="M2056" s="111"/>
      <c r="N2056" s="112">
        <v>0.27370326271781381</v>
      </c>
      <c r="O2056" s="112">
        <v>0.24796289954411163</v>
      </c>
      <c r="P2056" s="113">
        <v>0.27993113217682264</v>
      </c>
      <c r="Q2056" s="113">
        <v>0.28347435546332911</v>
      </c>
      <c r="R2056" s="113">
        <v>0.2949535177514564</v>
      </c>
      <c r="S2056" s="207">
        <v>0.3022581542694131</v>
      </c>
      <c r="T2056" s="113">
        <v>0.31479773269404554</v>
      </c>
      <c r="U2056" s="111"/>
      <c r="V2056" s="114">
        <v>65.811038600000003</v>
      </c>
      <c r="W2056" s="114">
        <v>69.760000000000005</v>
      </c>
      <c r="X2056" s="115">
        <v>70.680925518421418</v>
      </c>
      <c r="Y2056" s="115">
        <v>71.538445136210498</v>
      </c>
      <c r="Z2056" s="115">
        <v>72.155445099597287</v>
      </c>
      <c r="AA2056" s="119">
        <v>73.761365460682555</v>
      </c>
      <c r="AB2056" s="115">
        <v>74.524658223114571</v>
      </c>
      <c r="AC2056" s="115"/>
      <c r="AD2056" s="116">
        <v>74.341373141203448</v>
      </c>
      <c r="AE2056" s="116">
        <v>74.364842696381274</v>
      </c>
      <c r="AF2056" s="115">
        <v>74.4043731881371</v>
      </c>
      <c r="AG2056" s="115">
        <v>74.394463667820062</v>
      </c>
      <c r="AH2056" s="115">
        <v>74.394463667820062</v>
      </c>
      <c r="AI2056" s="119">
        <v>70.614343216890916</v>
      </c>
      <c r="AJ2056" s="117">
        <v>66.487935656836456</v>
      </c>
      <c r="AK2056" s="115"/>
      <c r="AL2056" s="118">
        <v>5.1405675880128019</v>
      </c>
      <c r="AM2056" s="118">
        <v>5.532046559182068</v>
      </c>
      <c r="AN2056" s="115">
        <v>5.7797108911416641</v>
      </c>
      <c r="AO2056" s="115">
        <v>6.1181108703374782</v>
      </c>
      <c r="AP2056" s="115">
        <v>6.2645717975088555</v>
      </c>
      <c r="AQ2056" s="119">
        <v>6.049872787565576</v>
      </c>
      <c r="AR2056" s="115">
        <v>5.7576999999999998</v>
      </c>
      <c r="AS2056" s="115"/>
      <c r="AT2056" s="118">
        <v>212.6843597091208</v>
      </c>
      <c r="AU2056" s="118">
        <v>148.95280717431251</v>
      </c>
      <c r="AV2056" s="119">
        <v>190.52709523613012</v>
      </c>
      <c r="AW2056" s="119">
        <v>187.20348738747498</v>
      </c>
      <c r="AX2056" s="119">
        <v>201.41061428210466</v>
      </c>
      <c r="AY2056" s="119">
        <v>217.19486740780667</v>
      </c>
      <c r="AZ2056" s="119">
        <v>251.41770453327686</v>
      </c>
      <c r="BA2056" s="119"/>
    </row>
    <row r="2057" spans="1:53" x14ac:dyDescent="0.25">
      <c r="A2057" s="180" t="s">
        <v>3650</v>
      </c>
      <c r="B2057" s="181">
        <v>8</v>
      </c>
      <c r="C2057" s="182" t="s">
        <v>3651</v>
      </c>
      <c r="D2057" s="31"/>
      <c r="E2057" s="32"/>
      <c r="F2057" s="160">
        <v>12484</v>
      </c>
      <c r="G2057" s="109">
        <v>9527</v>
      </c>
      <c r="H2057" s="110">
        <v>9332</v>
      </c>
      <c r="I2057" s="110">
        <v>9119</v>
      </c>
      <c r="J2057" s="110">
        <v>8908</v>
      </c>
      <c r="K2057" s="110">
        <v>8290</v>
      </c>
      <c r="L2057" s="110">
        <v>7211</v>
      </c>
      <c r="M2057" s="111"/>
      <c r="N2057" s="112">
        <v>0.23332264896895194</v>
      </c>
      <c r="O2057" s="112">
        <v>0.19710371132331467</v>
      </c>
      <c r="P2057" s="113">
        <v>0.2051878472219073</v>
      </c>
      <c r="Q2057" s="113">
        <v>0.20168776956833812</v>
      </c>
      <c r="R2057" s="113">
        <v>0.20389478806963346</v>
      </c>
      <c r="S2057" s="207">
        <v>0.22460830327644454</v>
      </c>
      <c r="T2057" s="113">
        <v>0.25566374624685101</v>
      </c>
      <c r="U2057" s="111"/>
      <c r="V2057" s="114">
        <v>65.870556199999996</v>
      </c>
      <c r="W2057" s="114">
        <v>69.52</v>
      </c>
      <c r="X2057" s="115">
        <v>68.106214075765195</v>
      </c>
      <c r="Y2057" s="115">
        <v>68.636408410459353</v>
      </c>
      <c r="Z2057" s="115">
        <v>68.45801452898462</v>
      </c>
      <c r="AA2057" s="119">
        <v>68.355295059098367</v>
      </c>
      <c r="AB2057" s="115">
        <v>67.42729291167025</v>
      </c>
      <c r="AC2057" s="115"/>
      <c r="AD2057" s="116">
        <v>44.463818306054691</v>
      </c>
      <c r="AE2057" s="116">
        <v>44.477116066705136</v>
      </c>
      <c r="AF2057" s="115">
        <v>44.499513892900822</v>
      </c>
      <c r="AG2057" s="115">
        <v>44.489245770098925</v>
      </c>
      <c r="AH2057" s="115">
        <v>44.493309544153313</v>
      </c>
      <c r="AI2057" s="119">
        <v>56.102462218575965</v>
      </c>
      <c r="AJ2057" s="117">
        <v>68.712871287128721</v>
      </c>
      <c r="AK2057" s="115"/>
      <c r="AL2057" s="118">
        <v>3.8014516250495447</v>
      </c>
      <c r="AM2057" s="118">
        <v>4.1121537767133391</v>
      </c>
      <c r="AN2057" s="115">
        <v>4.2539079927420573</v>
      </c>
      <c r="AO2057" s="115">
        <v>4.5430162667123763</v>
      </c>
      <c r="AP2057" s="115">
        <v>4.617673813914501</v>
      </c>
      <c r="AQ2057" s="119">
        <v>4.5624509298904599</v>
      </c>
      <c r="AR2057" s="115">
        <v>4.4480000000000004</v>
      </c>
      <c r="AS2057" s="115"/>
      <c r="AT2057" s="118">
        <v>218.61010006136095</v>
      </c>
      <c r="AU2057" s="118">
        <v>129.52897066607161</v>
      </c>
      <c r="AV2057" s="119">
        <v>141.88594438202728</v>
      </c>
      <c r="AW2057" s="119">
        <v>129.85502107270847</v>
      </c>
      <c r="AX2057" s="119">
        <v>132.08857471351985</v>
      </c>
      <c r="AY2057" s="119">
        <v>152.00633450613759</v>
      </c>
      <c r="AZ2057" s="119">
        <v>197.74079386846932</v>
      </c>
      <c r="BA2057" s="119"/>
    </row>
    <row r="2058" spans="1:53" x14ac:dyDescent="0.25">
      <c r="A2058" s="180"/>
      <c r="B2058" s="183"/>
      <c r="C2058" s="182"/>
      <c r="D2058" s="31"/>
      <c r="E2058" s="32"/>
      <c r="F2058" s="160"/>
      <c r="G2058" s="109"/>
      <c r="H2058" s="110"/>
      <c r="I2058" s="110"/>
      <c r="J2058" s="110"/>
      <c r="K2058" s="110"/>
      <c r="L2058" s="110" t="s">
        <v>15</v>
      </c>
      <c r="M2058" s="111"/>
      <c r="N2058" s="112"/>
      <c r="O2058" s="112"/>
      <c r="P2058" s="113"/>
      <c r="Q2058" s="113"/>
      <c r="R2058" s="113"/>
      <c r="S2058" s="207"/>
      <c r="T2058" s="113"/>
      <c r="U2058" s="111"/>
      <c r="V2058" s="114"/>
      <c r="W2058" s="114"/>
      <c r="X2058" s="115"/>
      <c r="Y2058" s="115"/>
      <c r="Z2058" s="115"/>
      <c r="AA2058" s="119"/>
      <c r="AB2058" s="115"/>
      <c r="AC2058" s="115"/>
      <c r="AD2058" s="116"/>
      <c r="AE2058" s="116"/>
      <c r="AF2058" s="115"/>
      <c r="AG2058" s="115"/>
      <c r="AH2058" s="115"/>
      <c r="AI2058" s="119"/>
      <c r="AJ2058" s="120"/>
      <c r="AK2058" s="115"/>
      <c r="AL2058" s="118"/>
      <c r="AM2058" s="118"/>
      <c r="AN2058" s="115"/>
      <c r="AO2058" s="115"/>
      <c r="AP2058" s="115"/>
      <c r="AQ2058" s="119"/>
      <c r="AR2058" s="115"/>
      <c r="AS2058" s="115"/>
      <c r="AT2058" s="118"/>
      <c r="AU2058" s="118"/>
      <c r="AV2058" s="119"/>
      <c r="AW2058" s="119"/>
      <c r="AX2058" s="119"/>
      <c r="AY2058" s="119"/>
      <c r="AZ2058" s="119"/>
      <c r="BA2058" s="119"/>
    </row>
    <row r="2059" spans="1:53" x14ac:dyDescent="0.25">
      <c r="A2059" s="177" t="s">
        <v>3652</v>
      </c>
      <c r="B2059" s="178"/>
      <c r="C2059" s="179" t="s">
        <v>3653</v>
      </c>
      <c r="D2059" s="31"/>
      <c r="E2059" s="32"/>
      <c r="F2059" s="159">
        <v>49793</v>
      </c>
      <c r="G2059" s="97">
        <v>48223</v>
      </c>
      <c r="H2059" s="98">
        <v>50695</v>
      </c>
      <c r="I2059" s="98">
        <v>50869</v>
      </c>
      <c r="J2059" s="98">
        <v>51039</v>
      </c>
      <c r="K2059" s="98">
        <v>51528</v>
      </c>
      <c r="L2059" s="98">
        <v>40856</v>
      </c>
      <c r="M2059" s="121"/>
      <c r="N2059" s="100">
        <v>0.2677995906531313</v>
      </c>
      <c r="O2059" s="100">
        <v>0.25436808978187841</v>
      </c>
      <c r="P2059" s="101">
        <v>0.31822078999455961</v>
      </c>
      <c r="Q2059" s="101">
        <v>0.32651931552225344</v>
      </c>
      <c r="R2059" s="101">
        <v>0.34693437771106228</v>
      </c>
      <c r="S2059" s="206">
        <v>0.3890068973233749</v>
      </c>
      <c r="T2059" s="101">
        <v>0.42423262013248308</v>
      </c>
      <c r="U2059" s="121"/>
      <c r="V2059" s="102">
        <v>63.152136466603736</v>
      </c>
      <c r="W2059" s="102">
        <v>68.98</v>
      </c>
      <c r="X2059" s="103">
        <v>70.156769727713296</v>
      </c>
      <c r="Y2059" s="103">
        <v>71.401710923278131</v>
      </c>
      <c r="Z2059" s="103">
        <v>72.253529880312072</v>
      </c>
      <c r="AA2059" s="107">
        <v>75.000553205995629</v>
      </c>
      <c r="AB2059" s="103">
        <v>76.545070894823695</v>
      </c>
      <c r="AC2059" s="103"/>
      <c r="AD2059" s="104">
        <v>58.280876127104008</v>
      </c>
      <c r="AE2059" s="104">
        <v>57.957685182110438</v>
      </c>
      <c r="AF2059" s="103">
        <v>59.416677909017899</v>
      </c>
      <c r="AG2059" s="103">
        <v>58.747813155980587</v>
      </c>
      <c r="AH2059" s="103">
        <v>59.01252709461636</v>
      </c>
      <c r="AI2059" s="107">
        <v>63.206748258671496</v>
      </c>
      <c r="AJ2059" s="105">
        <v>67.591240875912405</v>
      </c>
      <c r="AK2059" s="103"/>
      <c r="AL2059" s="106">
        <v>5.909179510232212</v>
      </c>
      <c r="AM2059" s="106">
        <v>6.4749002614107871</v>
      </c>
      <c r="AN2059" s="103">
        <v>6.7367794283645219</v>
      </c>
      <c r="AO2059" s="103">
        <v>6.9868785976919439</v>
      </c>
      <c r="AP2059" s="103">
        <v>7.06900148881632</v>
      </c>
      <c r="AQ2059" s="107">
        <v>6.9160816565335352</v>
      </c>
      <c r="AR2059" s="103">
        <v>6.5892371009837376</v>
      </c>
      <c r="AS2059" s="103"/>
      <c r="AT2059" s="106">
        <v>215.61964158523671</v>
      </c>
      <c r="AU2059" s="106">
        <v>161.70779005870725</v>
      </c>
      <c r="AV2059" s="107">
        <v>267.21971233944731</v>
      </c>
      <c r="AW2059" s="107">
        <v>274.52789079526798</v>
      </c>
      <c r="AX2059" s="107">
        <v>314.30829354703695</v>
      </c>
      <c r="AY2059" s="107">
        <v>399.88749840479824</v>
      </c>
      <c r="AZ2059" s="107">
        <v>493.8376046316472</v>
      </c>
      <c r="BA2059" s="107"/>
    </row>
    <row r="2060" spans="1:53" x14ac:dyDescent="0.25">
      <c r="A2060" s="180" t="s">
        <v>3654</v>
      </c>
      <c r="B2060" s="181">
        <v>1</v>
      </c>
      <c r="C2060" s="182" t="s">
        <v>1160</v>
      </c>
      <c r="D2060" s="31"/>
      <c r="E2060" s="32"/>
      <c r="F2060" s="160">
        <v>12837</v>
      </c>
      <c r="G2060" s="109">
        <v>11329</v>
      </c>
      <c r="H2060" s="110">
        <v>11365</v>
      </c>
      <c r="I2060" s="110">
        <v>11188</v>
      </c>
      <c r="J2060" s="110">
        <v>11006</v>
      </c>
      <c r="K2060" s="110">
        <v>10420</v>
      </c>
      <c r="L2060" s="110">
        <v>11206</v>
      </c>
      <c r="M2060" s="111"/>
      <c r="N2060" s="112">
        <v>0.29298037380410397</v>
      </c>
      <c r="O2060" s="112">
        <v>0.28296052733391402</v>
      </c>
      <c r="P2060" s="113">
        <v>0.33701272320998421</v>
      </c>
      <c r="Q2060" s="113">
        <v>0.34530439968339632</v>
      </c>
      <c r="R2060" s="113">
        <v>0.36259271025574086</v>
      </c>
      <c r="S2060" s="207">
        <v>0.39772056613539419</v>
      </c>
      <c r="T2060" s="113">
        <v>0.42994728411765193</v>
      </c>
      <c r="U2060" s="111"/>
      <c r="V2060" s="114">
        <v>67.179943399999999</v>
      </c>
      <c r="W2060" s="114">
        <v>69.06</v>
      </c>
      <c r="X2060" s="115">
        <v>67.629105856739443</v>
      </c>
      <c r="Y2060" s="115">
        <v>67.855695110461284</v>
      </c>
      <c r="Z2060" s="115">
        <v>67.630941923172657</v>
      </c>
      <c r="AA2060" s="119">
        <v>67.629512387447477</v>
      </c>
      <c r="AB2060" s="115">
        <v>67.29458448800834</v>
      </c>
      <c r="AC2060" s="115"/>
      <c r="AD2060" s="116">
        <v>63.304843160669499</v>
      </c>
      <c r="AE2060" s="116">
        <v>63.413209986268605</v>
      </c>
      <c r="AF2060" s="115">
        <v>63.595735554967781</v>
      </c>
      <c r="AG2060" s="115">
        <v>63.512058016910586</v>
      </c>
      <c r="AH2060" s="115">
        <v>63.5451747427866</v>
      </c>
      <c r="AI2060" s="119">
        <v>64.089315134542574</v>
      </c>
      <c r="AJ2060" s="117">
        <v>64.613661814109747</v>
      </c>
      <c r="AK2060" s="115"/>
      <c r="AL2060" s="118">
        <v>6.5194081448830961</v>
      </c>
      <c r="AM2060" s="118">
        <v>6.8981306407634637</v>
      </c>
      <c r="AN2060" s="115">
        <v>7.140544797893889</v>
      </c>
      <c r="AO2060" s="115">
        <v>7.3462679670832056</v>
      </c>
      <c r="AP2060" s="115">
        <v>7.4263593242844497</v>
      </c>
      <c r="AQ2060" s="119">
        <v>7.3962415898290459</v>
      </c>
      <c r="AR2060" s="115">
        <v>7.2583000000000002</v>
      </c>
      <c r="AS2060" s="115"/>
      <c r="AT2060" s="118">
        <v>227.24705800465605</v>
      </c>
      <c r="AU2060" s="118">
        <v>194.38596378725362</v>
      </c>
      <c r="AV2060" s="119">
        <v>306.54276463987833</v>
      </c>
      <c r="AW2060" s="119">
        <v>320.28676290738417</v>
      </c>
      <c r="AX2060" s="119">
        <v>364.60182066719034</v>
      </c>
      <c r="AY2060" s="119">
        <v>469.30525598655368</v>
      </c>
      <c r="AZ2060" s="119">
        <v>592.6764887479103</v>
      </c>
      <c r="BA2060" s="119"/>
    </row>
    <row r="2061" spans="1:53" x14ac:dyDescent="0.25">
      <c r="A2061" s="180" t="s">
        <v>3655</v>
      </c>
      <c r="B2061" s="181">
        <v>2</v>
      </c>
      <c r="C2061" s="182" t="s">
        <v>3656</v>
      </c>
      <c r="D2061" s="31"/>
      <c r="E2061" s="32"/>
      <c r="F2061" s="160">
        <v>6486</v>
      </c>
      <c r="G2061" s="109">
        <v>5573</v>
      </c>
      <c r="H2061" s="110">
        <v>5664</v>
      </c>
      <c r="I2061" s="110">
        <v>5605</v>
      </c>
      <c r="J2061" s="110">
        <v>5541</v>
      </c>
      <c r="K2061" s="110">
        <v>5325</v>
      </c>
      <c r="L2061" s="110">
        <v>5352</v>
      </c>
      <c r="M2061" s="111"/>
      <c r="N2061" s="112">
        <v>0.25774486307058553</v>
      </c>
      <c r="O2061" s="112">
        <v>0.24178145146908517</v>
      </c>
      <c r="P2061" s="113">
        <v>0.27685563326345303</v>
      </c>
      <c r="Q2061" s="113">
        <v>0.28221040183466095</v>
      </c>
      <c r="R2061" s="113">
        <v>0.29480824049854037</v>
      </c>
      <c r="S2061" s="207">
        <v>0.32734002024965703</v>
      </c>
      <c r="T2061" s="113">
        <v>0.36069408894853267</v>
      </c>
      <c r="U2061" s="111"/>
      <c r="V2061" s="114">
        <v>61.964713700000004</v>
      </c>
      <c r="W2061" s="114">
        <v>68.959999999999994</v>
      </c>
      <c r="X2061" s="115">
        <v>71.768220348417529</v>
      </c>
      <c r="Y2061" s="115">
        <v>73.397775751227542</v>
      </c>
      <c r="Z2061" s="115">
        <v>74.806195657589839</v>
      </c>
      <c r="AA2061" s="119">
        <v>78.445709768770485</v>
      </c>
      <c r="AB2061" s="115">
        <v>80.57064726214638</v>
      </c>
      <c r="AC2061" s="115"/>
      <c r="AD2061" s="116">
        <v>65.805784312286661</v>
      </c>
      <c r="AE2061" s="116">
        <v>65.845627975728092</v>
      </c>
      <c r="AF2061" s="115">
        <v>65.91273788033682</v>
      </c>
      <c r="AG2061" s="115">
        <v>65.881971825822191</v>
      </c>
      <c r="AH2061" s="115">
        <v>65.894147984649322</v>
      </c>
      <c r="AI2061" s="119">
        <v>65.029843986561104</v>
      </c>
      <c r="AJ2061" s="117">
        <v>64.065708418891163</v>
      </c>
      <c r="AK2061" s="115"/>
      <c r="AL2061" s="118">
        <v>5.3166057250313417</v>
      </c>
      <c r="AM2061" s="118">
        <v>5.71296303142329</v>
      </c>
      <c r="AN2061" s="115">
        <v>5.9787615241008059</v>
      </c>
      <c r="AO2061" s="115">
        <v>6.3304943897637784</v>
      </c>
      <c r="AP2061" s="115">
        <v>6.4445002545338852</v>
      </c>
      <c r="AQ2061" s="119">
        <v>6.3621886361068505</v>
      </c>
      <c r="AR2061" s="115">
        <v>6.1917</v>
      </c>
      <c r="AS2061" s="115"/>
      <c r="AT2061" s="118">
        <v>204.70755649830701</v>
      </c>
      <c r="AU2061" s="118">
        <v>146.63676918281317</v>
      </c>
      <c r="AV2061" s="119">
        <v>187.37479223323749</v>
      </c>
      <c r="AW2061" s="119">
        <v>184.81313827143228</v>
      </c>
      <c r="AX2061" s="119">
        <v>198.8909275889562</v>
      </c>
      <c r="AY2061" s="119">
        <v>247.35076839040448</v>
      </c>
      <c r="AZ2061" s="119">
        <v>315.5787765937821</v>
      </c>
      <c r="BA2061" s="119"/>
    </row>
    <row r="2062" spans="1:53" x14ac:dyDescent="0.25">
      <c r="A2062" s="180" t="s">
        <v>3657</v>
      </c>
      <c r="B2062" s="181">
        <v>3</v>
      </c>
      <c r="C2062" s="182" t="s">
        <v>3658</v>
      </c>
      <c r="D2062" s="31"/>
      <c r="E2062" s="32"/>
      <c r="F2062" s="160">
        <v>1790</v>
      </c>
      <c r="G2062" s="109">
        <v>1494</v>
      </c>
      <c r="H2062" s="110">
        <v>1535</v>
      </c>
      <c r="I2062" s="110">
        <v>1525</v>
      </c>
      <c r="J2062" s="110">
        <v>1514</v>
      </c>
      <c r="K2062" s="110">
        <v>1473</v>
      </c>
      <c r="L2062" s="110">
        <v>1585</v>
      </c>
      <c r="M2062" s="111"/>
      <c r="N2062" s="112">
        <v>0.23794246229401342</v>
      </c>
      <c r="O2062" s="112">
        <v>0.21210043907848594</v>
      </c>
      <c r="P2062" s="113">
        <v>0.23926014273355733</v>
      </c>
      <c r="Q2062" s="113">
        <v>0.24028550526806536</v>
      </c>
      <c r="R2062" s="113">
        <v>0.24989456448324407</v>
      </c>
      <c r="S2062" s="207">
        <v>0.27860345901825107</v>
      </c>
      <c r="T2062" s="113">
        <v>0.31199402750528588</v>
      </c>
      <c r="U2062" s="111"/>
      <c r="V2062" s="114">
        <v>60.357738500000004</v>
      </c>
      <c r="W2062" s="114">
        <v>68.900000000000006</v>
      </c>
      <c r="X2062" s="115">
        <v>71.194091534539254</v>
      </c>
      <c r="Y2062" s="115">
        <v>73.045663424579686</v>
      </c>
      <c r="Z2062" s="115">
        <v>74.370673263274909</v>
      </c>
      <c r="AA2062" s="119">
        <v>78.286636640309553</v>
      </c>
      <c r="AB2062" s="115">
        <v>80.341304148589899</v>
      </c>
      <c r="AC2062" s="115"/>
      <c r="AD2062" s="116">
        <v>61.72150159686587</v>
      </c>
      <c r="AE2062" s="116">
        <v>61.783772826777451</v>
      </c>
      <c r="AF2062" s="115">
        <v>61.888658169596802</v>
      </c>
      <c r="AG2062" s="115">
        <v>61.840574236326752</v>
      </c>
      <c r="AH2062" s="115">
        <v>61.859604223036648</v>
      </c>
      <c r="AI2062" s="119">
        <v>60.70924458622784</v>
      </c>
      <c r="AJ2062" s="117">
        <v>59.420289855072461</v>
      </c>
      <c r="AK2062" s="115"/>
      <c r="AL2062" s="118">
        <v>4.1424964601769911</v>
      </c>
      <c r="AM2062" s="118">
        <v>4.5166229333333332</v>
      </c>
      <c r="AN2062" s="115">
        <v>4.8246295564712325</v>
      </c>
      <c r="AO2062" s="115">
        <v>5.142575768321513</v>
      </c>
      <c r="AP2062" s="115">
        <v>5.3029429705215421</v>
      </c>
      <c r="AQ2062" s="119">
        <v>5.2132055235001928</v>
      </c>
      <c r="AR2062" s="115">
        <v>5.0533000000000001</v>
      </c>
      <c r="AS2062" s="115"/>
      <c r="AT2062" s="118">
        <v>211.59809229704499</v>
      </c>
      <c r="AU2062" s="118">
        <v>128.50194280940443</v>
      </c>
      <c r="AV2062" s="119">
        <v>155.78009276760409</v>
      </c>
      <c r="AW2062" s="119">
        <v>146.93437676647471</v>
      </c>
      <c r="AX2062" s="119">
        <v>154.67229614345882</v>
      </c>
      <c r="AY2062" s="119">
        <v>192.12486409204666</v>
      </c>
      <c r="AZ2062" s="119">
        <v>254.97450976917023</v>
      </c>
      <c r="BA2062" s="119"/>
    </row>
    <row r="2063" spans="1:53" x14ac:dyDescent="0.25">
      <c r="A2063" s="180" t="s">
        <v>3659</v>
      </c>
      <c r="B2063" s="181">
        <v>4</v>
      </c>
      <c r="C2063" s="182" t="s">
        <v>3660</v>
      </c>
      <c r="D2063" s="31"/>
      <c r="E2063" s="32"/>
      <c r="F2063" s="160">
        <v>3348</v>
      </c>
      <c r="G2063" s="109">
        <v>2756</v>
      </c>
      <c r="H2063" s="110">
        <v>2813</v>
      </c>
      <c r="I2063" s="110">
        <v>2788</v>
      </c>
      <c r="J2063" s="110">
        <v>2761</v>
      </c>
      <c r="K2063" s="110">
        <v>2666</v>
      </c>
      <c r="L2063" s="110">
        <v>2360</v>
      </c>
      <c r="M2063" s="111"/>
      <c r="N2063" s="112">
        <v>0.26222417264832754</v>
      </c>
      <c r="O2063" s="112">
        <v>0.23323610550049795</v>
      </c>
      <c r="P2063" s="113">
        <v>0.25106406084304334</v>
      </c>
      <c r="Q2063" s="113">
        <v>0.24979488400356561</v>
      </c>
      <c r="R2063" s="113">
        <v>0.25499567246806365</v>
      </c>
      <c r="S2063" s="207">
        <v>0.29055496657092678</v>
      </c>
      <c r="T2063" s="113">
        <v>0.33173750655223855</v>
      </c>
      <c r="U2063" s="111"/>
      <c r="V2063" s="114">
        <v>63.147626000000002</v>
      </c>
      <c r="W2063" s="114">
        <v>68.819999999999993</v>
      </c>
      <c r="X2063" s="115">
        <v>69.879562358268103</v>
      </c>
      <c r="Y2063" s="115">
        <v>71.061262862246181</v>
      </c>
      <c r="Z2063" s="115">
        <v>71.804659012423144</v>
      </c>
      <c r="AA2063" s="119">
        <v>73.956444823580341</v>
      </c>
      <c r="AB2063" s="115">
        <v>74.861945989888341</v>
      </c>
      <c r="AC2063" s="115"/>
      <c r="AD2063" s="116">
        <v>61.073659916358757</v>
      </c>
      <c r="AE2063" s="116">
        <v>61.134789920542879</v>
      </c>
      <c r="AF2063" s="115">
        <v>61.237753061860353</v>
      </c>
      <c r="AG2063" s="115">
        <v>61.190550348084507</v>
      </c>
      <c r="AH2063" s="115">
        <v>61.209231578065847</v>
      </c>
      <c r="AI2063" s="119">
        <v>69.347381618613781</v>
      </c>
      <c r="AJ2063" s="117">
        <v>78.155339805825236</v>
      </c>
      <c r="AK2063" s="115"/>
      <c r="AL2063" s="118">
        <v>5.5495160857908843</v>
      </c>
      <c r="AM2063" s="118">
        <v>6.0483434918160563</v>
      </c>
      <c r="AN2063" s="115">
        <v>6.3131932002970572</v>
      </c>
      <c r="AO2063" s="115">
        <v>6.6679002036659876</v>
      </c>
      <c r="AP2063" s="115">
        <v>6.7336682088565771</v>
      </c>
      <c r="AQ2063" s="119">
        <v>6.703694910252409</v>
      </c>
      <c r="AR2063" s="115">
        <v>6.5327999999999999</v>
      </c>
      <c r="AS2063" s="115"/>
      <c r="AT2063" s="118">
        <v>209.07981551334026</v>
      </c>
      <c r="AU2063" s="118">
        <v>135.13209262227122</v>
      </c>
      <c r="AV2063" s="119">
        <v>153.21315106062244</v>
      </c>
      <c r="AW2063" s="119">
        <v>144.27331312139438</v>
      </c>
      <c r="AX2063" s="119">
        <v>148.61306005933832</v>
      </c>
      <c r="AY2063" s="119">
        <v>186.42954911180186</v>
      </c>
      <c r="AZ2063" s="119">
        <v>247.17218376867851</v>
      </c>
      <c r="BA2063" s="119"/>
    </row>
    <row r="2064" spans="1:53" x14ac:dyDescent="0.25">
      <c r="A2064" s="180" t="s">
        <v>3661</v>
      </c>
      <c r="B2064" s="181">
        <v>5</v>
      </c>
      <c r="C2064" s="182" t="s">
        <v>3662</v>
      </c>
      <c r="D2064" s="31"/>
      <c r="E2064" s="32"/>
      <c r="F2064" s="160">
        <v>2189</v>
      </c>
      <c r="G2064" s="109">
        <v>2655</v>
      </c>
      <c r="H2064" s="110">
        <v>2881</v>
      </c>
      <c r="I2064" s="110">
        <v>2922</v>
      </c>
      <c r="J2064" s="110">
        <v>2960</v>
      </c>
      <c r="K2064" s="110">
        <v>3059</v>
      </c>
      <c r="L2064" s="110">
        <v>2237</v>
      </c>
      <c r="M2064" s="111"/>
      <c r="N2064" s="112">
        <v>0.26068785721993121</v>
      </c>
      <c r="O2064" s="112">
        <v>0.20943154086877522</v>
      </c>
      <c r="P2064" s="113">
        <v>0.37668769175348715</v>
      </c>
      <c r="Q2064" s="113">
        <v>0.3944531098434334</v>
      </c>
      <c r="R2064" s="113">
        <v>0.43366096605381838</v>
      </c>
      <c r="S2064" s="207">
        <v>0.50350491742030123</v>
      </c>
      <c r="T2064" s="113">
        <v>0.5697432254555489</v>
      </c>
      <c r="U2064" s="111"/>
      <c r="V2064" s="114">
        <v>59.591449400000002</v>
      </c>
      <c r="W2064" s="114">
        <v>68.88</v>
      </c>
      <c r="X2064" s="115">
        <v>71.375537179490081</v>
      </c>
      <c r="Y2064" s="115">
        <v>73.39057406910851</v>
      </c>
      <c r="Z2064" s="115">
        <v>74.83620491626364</v>
      </c>
      <c r="AA2064" s="119">
        <v>79.115875349857561</v>
      </c>
      <c r="AB2064" s="115">
        <v>81.376153257113771</v>
      </c>
      <c r="AC2064" s="115"/>
      <c r="AD2064" s="116">
        <v>43.756131206259383</v>
      </c>
      <c r="AE2064" s="116">
        <v>43.833039896588417</v>
      </c>
      <c r="AF2064" s="115">
        <v>43.962579563018693</v>
      </c>
      <c r="AG2064" s="115">
        <v>43.903193031888357</v>
      </c>
      <c r="AH2064" s="115">
        <v>43.926696202725275</v>
      </c>
      <c r="AI2064" s="119">
        <v>58.590964827126299</v>
      </c>
      <c r="AJ2064" s="117">
        <v>74.482758620689665</v>
      </c>
      <c r="AK2064" s="115"/>
      <c r="AL2064" s="118">
        <v>7.3938657959183676</v>
      </c>
      <c r="AM2064" s="118">
        <v>7.6216079972183586</v>
      </c>
      <c r="AN2064" s="115">
        <v>7.7774109080357166</v>
      </c>
      <c r="AO2064" s="115">
        <v>7.8839388206388206</v>
      </c>
      <c r="AP2064" s="115">
        <v>7.9018869203329372</v>
      </c>
      <c r="AQ2064" s="119">
        <v>7.6005235304565204</v>
      </c>
      <c r="AR2064" s="115">
        <v>7.1886999999999999</v>
      </c>
      <c r="AS2064" s="115"/>
      <c r="AT2064" s="118">
        <v>217.44439016326791</v>
      </c>
      <c r="AU2064" s="118">
        <v>108.03814198751051</v>
      </c>
      <c r="AV2064" s="119">
        <v>431.25024443049074</v>
      </c>
      <c r="AW2064" s="119">
        <v>467.51109462367344</v>
      </c>
      <c r="AX2064" s="119">
        <v>592.08573047331038</v>
      </c>
      <c r="AY2064" s="119">
        <v>748.09909673081711</v>
      </c>
      <c r="AZ2064" s="119">
        <v>947.60855795404439</v>
      </c>
      <c r="BA2064" s="119"/>
    </row>
    <row r="2065" spans="1:53" x14ac:dyDescent="0.25">
      <c r="A2065" s="180" t="s">
        <v>3663</v>
      </c>
      <c r="B2065" s="181">
        <v>6</v>
      </c>
      <c r="C2065" s="182" t="s">
        <v>1802</v>
      </c>
      <c r="D2065" s="31"/>
      <c r="E2065" s="32"/>
      <c r="F2065" s="160">
        <v>4166</v>
      </c>
      <c r="G2065" s="109">
        <v>3027</v>
      </c>
      <c r="H2065" s="110">
        <v>3063</v>
      </c>
      <c r="I2065" s="110">
        <v>3026</v>
      </c>
      <c r="J2065" s="110">
        <v>2986</v>
      </c>
      <c r="K2065" s="110">
        <v>2855</v>
      </c>
      <c r="L2065" s="110">
        <v>1817</v>
      </c>
      <c r="M2065" s="111"/>
      <c r="N2065" s="112">
        <v>0.25706625673529809</v>
      </c>
      <c r="O2065" s="112">
        <v>0.24535915870522151</v>
      </c>
      <c r="P2065" s="113">
        <v>0.28334023881992637</v>
      </c>
      <c r="Q2065" s="113">
        <v>0.28780604510941121</v>
      </c>
      <c r="R2065" s="113">
        <v>0.3016780402737621</v>
      </c>
      <c r="S2065" s="207">
        <v>0.42025128523949595</v>
      </c>
      <c r="T2065" s="113">
        <v>0.50018697554217484</v>
      </c>
      <c r="U2065" s="111"/>
      <c r="V2065" s="114">
        <v>59.115308600000006</v>
      </c>
      <c r="W2065" s="114">
        <v>69.2</v>
      </c>
      <c r="X2065" s="115">
        <v>72.036953304868732</v>
      </c>
      <c r="Y2065" s="115">
        <v>74.251825211012033</v>
      </c>
      <c r="Z2065" s="115">
        <v>75.898774041916084</v>
      </c>
      <c r="AA2065" s="119">
        <v>80.526736387410892</v>
      </c>
      <c r="AB2065" s="115">
        <v>82.976335434227778</v>
      </c>
      <c r="AC2065" s="115"/>
      <c r="AD2065" s="116">
        <v>62.43765070994619</v>
      </c>
      <c r="AE2065" s="116">
        <v>62.517065135024666</v>
      </c>
      <c r="AF2065" s="115">
        <v>62.650825287361215</v>
      </c>
      <c r="AG2065" s="115">
        <v>62.589503904732759</v>
      </c>
      <c r="AH2065" s="115">
        <v>62.613772824038882</v>
      </c>
      <c r="AI2065" s="119">
        <v>64.474269653818396</v>
      </c>
      <c r="AJ2065" s="117">
        <v>66.44736842105263</v>
      </c>
      <c r="AK2065" s="115"/>
      <c r="AL2065" s="118">
        <v>6.2549901705930155</v>
      </c>
      <c r="AM2065" s="118">
        <v>6.9857124590163933</v>
      </c>
      <c r="AN2065" s="115">
        <v>7.2908243199370286</v>
      </c>
      <c r="AO2065" s="115">
        <v>7.5435119245701605</v>
      </c>
      <c r="AP2065" s="115">
        <v>7.6607060622034782</v>
      </c>
      <c r="AQ2065" s="119">
        <v>7.2163587755969587</v>
      </c>
      <c r="AR2065" s="115">
        <v>6.532</v>
      </c>
      <c r="AS2065" s="115"/>
      <c r="AT2065" s="118">
        <v>201.39934440721058</v>
      </c>
      <c r="AU2065" s="118">
        <v>138.44116222244693</v>
      </c>
      <c r="AV2065" s="119">
        <v>180.31677697448089</v>
      </c>
      <c r="AW2065" s="119">
        <v>177.28208917989616</v>
      </c>
      <c r="AX2065" s="119">
        <v>191.93731280957206</v>
      </c>
      <c r="AY2065" s="119">
        <v>433.64876327803358</v>
      </c>
      <c r="AZ2065" s="119">
        <v>713.41815409292656</v>
      </c>
      <c r="BA2065" s="119"/>
    </row>
    <row r="2066" spans="1:53" x14ac:dyDescent="0.25">
      <c r="A2066" s="180" t="s">
        <v>3664</v>
      </c>
      <c r="B2066" s="181">
        <v>7</v>
      </c>
      <c r="C2066" s="182" t="s">
        <v>3665</v>
      </c>
      <c r="D2066" s="31"/>
      <c r="E2066" s="32"/>
      <c r="F2066" s="160">
        <v>2117</v>
      </c>
      <c r="G2066" s="109">
        <v>5257</v>
      </c>
      <c r="H2066" s="110">
        <v>6529</v>
      </c>
      <c r="I2066" s="110">
        <v>6951</v>
      </c>
      <c r="J2066" s="110">
        <v>7388</v>
      </c>
      <c r="K2066" s="110">
        <v>8778</v>
      </c>
      <c r="L2066" s="110">
        <v>2732</v>
      </c>
      <c r="M2066" s="111"/>
      <c r="N2066" s="112">
        <v>0.25428347516766581</v>
      </c>
      <c r="O2066" s="112">
        <v>0.24078671237611357</v>
      </c>
      <c r="P2066" s="113">
        <v>0.34384708716877083</v>
      </c>
      <c r="Q2066" s="113">
        <v>0.3587442752186874</v>
      </c>
      <c r="R2066" s="113">
        <v>0.38697659303228815</v>
      </c>
      <c r="S2066" s="207">
        <v>0.4230748667498298</v>
      </c>
      <c r="T2066" s="113">
        <v>0.4546391005961084</v>
      </c>
      <c r="U2066" s="111"/>
      <c r="V2066" s="114">
        <v>58.326700400000007</v>
      </c>
      <c r="W2066" s="114">
        <v>69.2</v>
      </c>
      <c r="X2066" s="115">
        <v>72.289623361803521</v>
      </c>
      <c r="Y2066" s="115">
        <v>74.682273561871497</v>
      </c>
      <c r="Z2066" s="115">
        <v>76.471079141729817</v>
      </c>
      <c r="AA2066" s="119">
        <v>81.572836849789837</v>
      </c>
      <c r="AB2066" s="115">
        <v>84.336076793706908</v>
      </c>
      <c r="AC2066" s="115"/>
      <c r="AD2066" s="116">
        <v>51.035450966269202</v>
      </c>
      <c r="AE2066" s="116">
        <v>51.120769994024542</v>
      </c>
      <c r="AF2066" s="115">
        <v>51.264475449783809</v>
      </c>
      <c r="AG2066" s="115">
        <v>51.198594714120183</v>
      </c>
      <c r="AH2066" s="115">
        <v>51.224668070413138</v>
      </c>
      <c r="AI2066" s="119">
        <v>58.329832370633994</v>
      </c>
      <c r="AJ2066" s="117">
        <v>66</v>
      </c>
      <c r="AK2066" s="115"/>
      <c r="AL2066" s="118">
        <v>6.7179316404494394</v>
      </c>
      <c r="AM2066" s="118">
        <v>7.1145111723631009</v>
      </c>
      <c r="AN2066" s="115">
        <v>7.3298413366169344</v>
      </c>
      <c r="AO2066" s="115">
        <v>7.5955993462017446</v>
      </c>
      <c r="AP2066" s="115">
        <v>7.6549588428273188</v>
      </c>
      <c r="AQ2066" s="119">
        <v>7.1437056590118848</v>
      </c>
      <c r="AR2066" s="115">
        <v>6.4790000000000001</v>
      </c>
      <c r="AS2066" s="115"/>
      <c r="AT2066" s="118">
        <v>208.55903268111334</v>
      </c>
      <c r="AU2066" s="118">
        <v>141.79656209455337</v>
      </c>
      <c r="AV2066" s="119">
        <v>319.56268224585256</v>
      </c>
      <c r="AW2066" s="119">
        <v>335.6682880570865</v>
      </c>
      <c r="AX2066" s="119">
        <v>397.32780490312172</v>
      </c>
      <c r="AY2066" s="119">
        <v>457.56102740112692</v>
      </c>
      <c r="AZ2066" s="119">
        <v>537.27941456908979</v>
      </c>
      <c r="BA2066" s="119"/>
    </row>
    <row r="2067" spans="1:53" x14ac:dyDescent="0.25">
      <c r="A2067" s="180" t="s">
        <v>3666</v>
      </c>
      <c r="B2067" s="181">
        <v>8</v>
      </c>
      <c r="C2067" s="182" t="s">
        <v>1416</v>
      </c>
      <c r="D2067" s="31"/>
      <c r="E2067" s="32"/>
      <c r="F2067" s="160">
        <v>7165</v>
      </c>
      <c r="G2067" s="109">
        <v>6060</v>
      </c>
      <c r="H2067" s="110">
        <v>5990</v>
      </c>
      <c r="I2067" s="110">
        <v>5865</v>
      </c>
      <c r="J2067" s="110">
        <v>5737</v>
      </c>
      <c r="K2067" s="110">
        <v>5342</v>
      </c>
      <c r="L2067" s="110">
        <v>5306</v>
      </c>
      <c r="M2067" s="111"/>
      <c r="N2067" s="112">
        <v>0.25752190465914754</v>
      </c>
      <c r="O2067" s="112">
        <v>0.24483354703069882</v>
      </c>
      <c r="P2067" s="113">
        <v>0.28054909081886281</v>
      </c>
      <c r="Q2067" s="113">
        <v>0.2861043213365238</v>
      </c>
      <c r="R2067" s="113">
        <v>0.29894886946062582</v>
      </c>
      <c r="S2067" s="207">
        <v>0.31002030934294733</v>
      </c>
      <c r="T2067" s="113">
        <v>0.32409651597575184</v>
      </c>
      <c r="U2067" s="111"/>
      <c r="V2067" s="114">
        <v>63.787440200000006</v>
      </c>
      <c r="W2067" s="114">
        <v>68.98</v>
      </c>
      <c r="X2067" s="115">
        <v>70.347698286720515</v>
      </c>
      <c r="Y2067" s="115">
        <v>71.500737468889071</v>
      </c>
      <c r="Z2067" s="115">
        <v>72.38474034562276</v>
      </c>
      <c r="AA2067" s="119">
        <v>75.317942610086448</v>
      </c>
      <c r="AB2067" s="115">
        <v>77.220634488931978</v>
      </c>
      <c r="AC2067" s="115"/>
      <c r="AD2067" s="116">
        <v>52.8663614099952</v>
      </c>
      <c r="AE2067" s="116">
        <v>52.953392276341738</v>
      </c>
      <c r="AF2067" s="115">
        <v>53.099981034353803</v>
      </c>
      <c r="AG2067" s="115">
        <v>53.032778469448893</v>
      </c>
      <c r="AH2067" s="115">
        <v>53.059374960834674</v>
      </c>
      <c r="AI2067" s="119">
        <v>62.900079780449687</v>
      </c>
      <c r="AJ2067" s="117">
        <v>73.542600896860989</v>
      </c>
      <c r="AK2067" s="115"/>
      <c r="AL2067" s="118">
        <v>5.2133519244734927</v>
      </c>
      <c r="AM2067" s="118">
        <v>5.6400440255591056</v>
      </c>
      <c r="AN2067" s="115">
        <v>5.8545505144534866</v>
      </c>
      <c r="AO2067" s="115">
        <v>6.1022235495855952</v>
      </c>
      <c r="AP2067" s="115">
        <v>6.1803675421620117</v>
      </c>
      <c r="AQ2067" s="119">
        <v>6.1107620518983765</v>
      </c>
      <c r="AR2067" s="115">
        <v>5.9255000000000004</v>
      </c>
      <c r="AS2067" s="115"/>
      <c r="AT2067" s="118">
        <v>217.67684844514233</v>
      </c>
      <c r="AU2067" s="118">
        <v>165.42321433083512</v>
      </c>
      <c r="AV2067" s="119">
        <v>219.95460711358393</v>
      </c>
      <c r="AW2067" s="119">
        <v>220.82625771911222</v>
      </c>
      <c r="AX2067" s="119">
        <v>241.12385025891606</v>
      </c>
      <c r="AY2067" s="119">
        <v>235.42748776000371</v>
      </c>
      <c r="AZ2067" s="119">
        <v>243.58616574440774</v>
      </c>
      <c r="BA2067" s="119"/>
    </row>
    <row r="2068" spans="1:53" x14ac:dyDescent="0.25">
      <c r="A2068" s="180" t="s">
        <v>3667</v>
      </c>
      <c r="B2068" s="181">
        <v>9</v>
      </c>
      <c r="C2068" s="182" t="s">
        <v>1132</v>
      </c>
      <c r="D2068" s="31"/>
      <c r="E2068" s="32"/>
      <c r="F2068" s="160">
        <v>8761</v>
      </c>
      <c r="G2068" s="109">
        <v>7692</v>
      </c>
      <c r="H2068" s="110">
        <v>7869</v>
      </c>
      <c r="I2068" s="110">
        <v>7805</v>
      </c>
      <c r="J2068" s="110">
        <v>7734</v>
      </c>
      <c r="K2068" s="110">
        <v>7485</v>
      </c>
      <c r="L2068" s="110">
        <v>7028</v>
      </c>
      <c r="M2068" s="111"/>
      <c r="N2068" s="112">
        <v>0.25930935441165021</v>
      </c>
      <c r="O2068" s="112">
        <v>0.26334148943565011</v>
      </c>
      <c r="P2068" s="113">
        <v>0.34018918103615969</v>
      </c>
      <c r="Q2068" s="113">
        <v>0.35403570681663171</v>
      </c>
      <c r="R2068" s="113">
        <v>0.37864557387877212</v>
      </c>
      <c r="S2068" s="207">
        <v>0.41973949550761552</v>
      </c>
      <c r="T2068" s="113">
        <v>0.45779988186172882</v>
      </c>
      <c r="U2068" s="111"/>
      <c r="V2068" s="114">
        <v>62.671485199999999</v>
      </c>
      <c r="W2068" s="114">
        <v>68.8</v>
      </c>
      <c r="X2068" s="115">
        <v>70.828861181657658</v>
      </c>
      <c r="Y2068" s="115">
        <v>72.244535086607584</v>
      </c>
      <c r="Z2068" s="115">
        <v>73.444286165795219</v>
      </c>
      <c r="AA2068" s="119">
        <v>77.511019391705759</v>
      </c>
      <c r="AB2068" s="115">
        <v>80.408810328154928</v>
      </c>
      <c r="AC2068" s="115"/>
      <c r="AD2068" s="116">
        <v>51.739865142644192</v>
      </c>
      <c r="AE2068" s="116">
        <v>51.902589045827476</v>
      </c>
      <c r="AF2068" s="115">
        <v>52.176669907800431</v>
      </c>
      <c r="AG2068" s="115">
        <v>52.051019502095961</v>
      </c>
      <c r="AH2068" s="115">
        <v>52.100747662586066</v>
      </c>
      <c r="AI2068" s="119">
        <v>58.84742644637663</v>
      </c>
      <c r="AJ2068" s="117">
        <v>66.080000000000013</v>
      </c>
      <c r="AK2068" s="115"/>
      <c r="AL2068" s="118">
        <v>5.6938601298701297</v>
      </c>
      <c r="AM2068" s="118">
        <v>6.2006627057182708</v>
      </c>
      <c r="AN2068" s="115">
        <v>6.5427329488197135</v>
      </c>
      <c r="AO2068" s="115">
        <v>6.7768865009746584</v>
      </c>
      <c r="AP2068" s="115">
        <v>6.8530457337083917</v>
      </c>
      <c r="AQ2068" s="119">
        <v>6.7371144738133495</v>
      </c>
      <c r="AR2068" s="115">
        <v>6.4443999999999999</v>
      </c>
      <c r="AS2068" s="115"/>
      <c r="AT2068" s="118">
        <v>216.7403397137515</v>
      </c>
      <c r="AU2068" s="118">
        <v>188.75970810932776</v>
      </c>
      <c r="AV2068" s="119">
        <v>339.35627454477077</v>
      </c>
      <c r="AW2068" s="119">
        <v>360.24338703685049</v>
      </c>
      <c r="AX2068" s="119">
        <v>419.91944127946448</v>
      </c>
      <c r="AY2068" s="119">
        <v>495.46971243346343</v>
      </c>
      <c r="AZ2068" s="119">
        <v>585.88471695813178</v>
      </c>
      <c r="BA2068" s="119"/>
    </row>
    <row r="2069" spans="1:53" x14ac:dyDescent="0.25">
      <c r="A2069" s="180" t="s">
        <v>3668</v>
      </c>
      <c r="B2069" s="181">
        <v>10</v>
      </c>
      <c r="C2069" s="182" t="s">
        <v>3669</v>
      </c>
      <c r="D2069" s="31"/>
      <c r="E2069" s="32"/>
      <c r="F2069" s="160">
        <v>934</v>
      </c>
      <c r="G2069" s="109">
        <v>2380</v>
      </c>
      <c r="H2069" s="110">
        <v>2986</v>
      </c>
      <c r="I2069" s="110">
        <v>3194</v>
      </c>
      <c r="J2069" s="110">
        <v>3412</v>
      </c>
      <c r="K2069" s="110">
        <v>4125</v>
      </c>
      <c r="L2069" s="110">
        <v>1233</v>
      </c>
      <c r="M2069" s="111"/>
      <c r="N2069" s="112">
        <v>0.25997556894657237</v>
      </c>
      <c r="O2069" s="112">
        <v>0.23612402066629887</v>
      </c>
      <c r="P2069" s="113">
        <v>0.24647511584582779</v>
      </c>
      <c r="Q2069" s="113">
        <v>0.23951909996696524</v>
      </c>
      <c r="R2069" s="113">
        <v>0.23964382488822869</v>
      </c>
      <c r="S2069" s="207">
        <v>0.3652440772621956</v>
      </c>
      <c r="T2069" s="113">
        <v>0.46107816478577196</v>
      </c>
      <c r="U2069" s="111"/>
      <c r="V2069" s="114">
        <v>58.334140099999999</v>
      </c>
      <c r="W2069" s="114">
        <v>69.040000000000006</v>
      </c>
      <c r="X2069" s="115">
        <v>72.695708244474417</v>
      </c>
      <c r="Y2069" s="115">
        <v>75.124678473435509</v>
      </c>
      <c r="Z2069" s="115">
        <v>77.094760213493572</v>
      </c>
      <c r="AA2069" s="119">
        <v>82.788068884487075</v>
      </c>
      <c r="AB2069" s="115">
        <v>86.215918002625145</v>
      </c>
      <c r="AC2069" s="115"/>
      <c r="AD2069" s="116">
        <v>55.18529256367669</v>
      </c>
      <c r="AE2069" s="116">
        <v>55.288499064247262</v>
      </c>
      <c r="AF2069" s="115">
        <v>55.462332939198866</v>
      </c>
      <c r="AG2069" s="115">
        <v>55.382640045811058</v>
      </c>
      <c r="AH2069" s="115">
        <v>55.414179784740604</v>
      </c>
      <c r="AI2069" s="119">
        <v>68.149205801205426</v>
      </c>
      <c r="AJ2069" s="117">
        <v>81.92771084337349</v>
      </c>
      <c r="AK2069" s="115"/>
      <c r="AL2069" s="118">
        <v>6.8146488738738746</v>
      </c>
      <c r="AM2069" s="118">
        <v>7.4076954337899537</v>
      </c>
      <c r="AN2069" s="115">
        <v>7.720921216035018</v>
      </c>
      <c r="AO2069" s="115">
        <v>7.9223206336939729</v>
      </c>
      <c r="AP2069" s="115">
        <v>7.9985439169139472</v>
      </c>
      <c r="AQ2069" s="119">
        <v>7.727107990763983</v>
      </c>
      <c r="AR2069" s="115">
        <v>7.2423000000000002</v>
      </c>
      <c r="AS2069" s="115"/>
      <c r="AT2069" s="118">
        <v>211.59921247768213</v>
      </c>
      <c r="AU2069" s="118">
        <v>129.61847319249236</v>
      </c>
      <c r="AV2069" s="119">
        <v>131.55139975056122</v>
      </c>
      <c r="AW2069" s="119">
        <v>117.97291293525872</v>
      </c>
      <c r="AX2069" s="119">
        <v>114.44411561056968</v>
      </c>
      <c r="AY2069" s="119">
        <v>268.8147428460943</v>
      </c>
      <c r="AZ2069" s="119">
        <v>457.63455065610759</v>
      </c>
      <c r="BA2069" s="119"/>
    </row>
    <row r="2070" spans="1:53" x14ac:dyDescent="0.25">
      <c r="A2070" s="180"/>
      <c r="B2070" s="183"/>
      <c r="C2070" s="182"/>
      <c r="D2070" s="31"/>
      <c r="E2070" s="32"/>
      <c r="F2070" s="160"/>
      <c r="G2070" s="109"/>
      <c r="H2070" s="110"/>
      <c r="I2070" s="110"/>
      <c r="J2070" s="110"/>
      <c r="K2070" s="110"/>
      <c r="L2070" s="110" t="s">
        <v>15</v>
      </c>
      <c r="M2070" s="111"/>
      <c r="N2070" s="112"/>
      <c r="O2070" s="112"/>
      <c r="P2070" s="113"/>
      <c r="Q2070" s="113"/>
      <c r="R2070" s="113"/>
      <c r="S2070" s="207"/>
      <c r="T2070" s="113"/>
      <c r="U2070" s="111"/>
      <c r="V2070" s="114"/>
      <c r="W2070" s="114"/>
      <c r="X2070" s="115"/>
      <c r="Y2070" s="115"/>
      <c r="Z2070" s="115"/>
      <c r="AA2070" s="119"/>
      <c r="AB2070" s="115"/>
      <c r="AC2070" s="115"/>
      <c r="AD2070" s="116"/>
      <c r="AE2070" s="116"/>
      <c r="AF2070" s="115"/>
      <c r="AG2070" s="115"/>
      <c r="AH2070" s="115"/>
      <c r="AI2070" s="119"/>
      <c r="AJ2070" s="120"/>
      <c r="AK2070" s="115"/>
      <c r="AL2070" s="118"/>
      <c r="AM2070" s="118"/>
      <c r="AN2070" s="115"/>
      <c r="AO2070" s="115"/>
      <c r="AP2070" s="115"/>
      <c r="AQ2070" s="119"/>
      <c r="AR2070" s="115"/>
      <c r="AS2070" s="115"/>
      <c r="AT2070" s="118"/>
      <c r="AU2070" s="118"/>
      <c r="AV2070" s="119"/>
      <c r="AW2070" s="119"/>
      <c r="AX2070" s="119"/>
      <c r="AY2070" s="119"/>
      <c r="AZ2070" s="119"/>
      <c r="BA2070" s="119"/>
    </row>
    <row r="2071" spans="1:53" x14ac:dyDescent="0.25">
      <c r="A2071" s="177" t="s">
        <v>3670</v>
      </c>
      <c r="B2071" s="178"/>
      <c r="C2071" s="179" t="s">
        <v>3671</v>
      </c>
      <c r="D2071" s="31"/>
      <c r="E2071" s="32"/>
      <c r="F2071" s="159">
        <v>86102</v>
      </c>
      <c r="G2071" s="97">
        <v>74735</v>
      </c>
      <c r="H2071" s="98">
        <v>77567</v>
      </c>
      <c r="I2071" s="98">
        <v>77466</v>
      </c>
      <c r="J2071" s="98">
        <v>77355</v>
      </c>
      <c r="K2071" s="98">
        <v>76986</v>
      </c>
      <c r="L2071" s="98">
        <v>67138</v>
      </c>
      <c r="M2071" s="121"/>
      <c r="N2071" s="100">
        <v>0.26704105077247892</v>
      </c>
      <c r="O2071" s="100">
        <v>0.24874564498330351</v>
      </c>
      <c r="P2071" s="101">
        <v>0.32147601675620191</v>
      </c>
      <c r="Q2071" s="101">
        <v>0.3304481232922229</v>
      </c>
      <c r="R2071" s="101">
        <v>0.35033262090217471</v>
      </c>
      <c r="S2071" s="206">
        <v>0.37844357744671669</v>
      </c>
      <c r="T2071" s="101">
        <v>0.42031818294491052</v>
      </c>
      <c r="U2071" s="121"/>
      <c r="V2071" s="102">
        <v>63.741464786030512</v>
      </c>
      <c r="W2071" s="102">
        <v>67.25</v>
      </c>
      <c r="X2071" s="103">
        <v>67.335154607001812</v>
      </c>
      <c r="Y2071" s="103">
        <v>68.051170271067889</v>
      </c>
      <c r="Z2071" s="103">
        <v>68.468451272198635</v>
      </c>
      <c r="AA2071" s="107">
        <v>70.231656590477769</v>
      </c>
      <c r="AB2071" s="103">
        <v>71.370992747012451</v>
      </c>
      <c r="AC2071" s="103"/>
      <c r="AD2071" s="104">
        <v>51.808178397117167</v>
      </c>
      <c r="AE2071" s="104">
        <v>53.065237435161968</v>
      </c>
      <c r="AF2071" s="103">
        <v>54.463513666803884</v>
      </c>
      <c r="AG2071" s="103">
        <v>53.822483955615716</v>
      </c>
      <c r="AH2071" s="103">
        <v>54.076181730630189</v>
      </c>
      <c r="AI2071" s="107">
        <v>60.678566422368249</v>
      </c>
      <c r="AJ2071" s="105">
        <v>67.211035357539245</v>
      </c>
      <c r="AK2071" s="103"/>
      <c r="AL2071" s="106">
        <v>6.1411005771809632</v>
      </c>
      <c r="AM2071" s="106">
        <v>5.5445529516368834</v>
      </c>
      <c r="AN2071" s="103">
        <v>6.7236659233324687</v>
      </c>
      <c r="AO2071" s="103">
        <v>6.9478216494314964</v>
      </c>
      <c r="AP2071" s="103">
        <v>7.0441912905386976</v>
      </c>
      <c r="AQ2071" s="107">
        <v>6.9692907625188241</v>
      </c>
      <c r="AR2071" s="103">
        <v>6.8694687094261226</v>
      </c>
      <c r="AS2071" s="103"/>
      <c r="AT2071" s="106">
        <v>219.15333601450416</v>
      </c>
      <c r="AU2071" s="106">
        <v>179.02803863777427</v>
      </c>
      <c r="AV2071" s="107">
        <v>302.09134482397781</v>
      </c>
      <c r="AW2071" s="107">
        <v>315.63616660766564</v>
      </c>
      <c r="AX2071" s="107">
        <v>362.36906771072313</v>
      </c>
      <c r="AY2071" s="107">
        <v>412.08576113246801</v>
      </c>
      <c r="AZ2071" s="107">
        <v>518.50277411632874</v>
      </c>
      <c r="BA2071" s="107"/>
    </row>
    <row r="2072" spans="1:53" x14ac:dyDescent="0.25">
      <c r="A2072" s="180" t="s">
        <v>3672</v>
      </c>
      <c r="B2072" s="181">
        <v>1</v>
      </c>
      <c r="C2072" s="182" t="s">
        <v>3066</v>
      </c>
      <c r="D2072" s="31"/>
      <c r="E2072" s="32"/>
      <c r="F2072" s="160">
        <v>30032</v>
      </c>
      <c r="G2072" s="109">
        <v>22667</v>
      </c>
      <c r="H2072" s="110">
        <v>23198</v>
      </c>
      <c r="I2072" s="110">
        <v>23043</v>
      </c>
      <c r="J2072" s="110">
        <v>22888</v>
      </c>
      <c r="K2072" s="110">
        <v>22397</v>
      </c>
      <c r="L2072" s="110">
        <v>24452</v>
      </c>
      <c r="M2072" s="111"/>
      <c r="N2072" s="112">
        <v>0.30521348609772081</v>
      </c>
      <c r="O2072" s="112">
        <v>0.30670903835230784</v>
      </c>
      <c r="P2072" s="113">
        <v>0.41106167469810834</v>
      </c>
      <c r="Q2072" s="113">
        <v>0.42517708758547806</v>
      </c>
      <c r="R2072" s="113">
        <v>0.45185142960736169</v>
      </c>
      <c r="S2072" s="207">
        <v>0.4665813435946673</v>
      </c>
      <c r="T2072" s="113">
        <v>0.48027042771862699</v>
      </c>
      <c r="U2072" s="111"/>
      <c r="V2072" s="114">
        <v>66.138385400000004</v>
      </c>
      <c r="W2072" s="114">
        <v>67.44</v>
      </c>
      <c r="X2072" s="115">
        <v>66.463061127205492</v>
      </c>
      <c r="Y2072" s="115">
        <v>66.702030071679246</v>
      </c>
      <c r="Z2072" s="115">
        <v>66.780737466998801</v>
      </c>
      <c r="AA2072" s="119">
        <v>68.066032988078973</v>
      </c>
      <c r="AB2072" s="115">
        <v>69.367757690806883</v>
      </c>
      <c r="AC2072" s="115"/>
      <c r="AD2072" s="116">
        <v>62.043304917285283</v>
      </c>
      <c r="AE2072" s="116">
        <v>62.249966010975875</v>
      </c>
      <c r="AF2072" s="115">
        <v>62.59805163077079</v>
      </c>
      <c r="AG2072" s="115">
        <v>62.438474274539914</v>
      </c>
      <c r="AH2072" s="115">
        <v>62.501629569079107</v>
      </c>
      <c r="AI2072" s="119">
        <v>67.497590455148838</v>
      </c>
      <c r="AJ2072" s="117">
        <v>72.8</v>
      </c>
      <c r="AK2072" s="115"/>
      <c r="AL2072" s="118">
        <v>7.8621709027169162</v>
      </c>
      <c r="AM2072" s="118">
        <v>6.4960076724878322</v>
      </c>
      <c r="AN2072" s="115">
        <v>8.5715363667721292</v>
      </c>
      <c r="AO2072" s="115">
        <v>8.6644165813113929</v>
      </c>
      <c r="AP2072" s="115">
        <v>8.7555223885427615</v>
      </c>
      <c r="AQ2072" s="119">
        <v>8.6024852660454201</v>
      </c>
      <c r="AR2072" s="115">
        <v>8.4228000000000005</v>
      </c>
      <c r="AS2072" s="115"/>
      <c r="AT2072" s="118">
        <v>233.61621988864934</v>
      </c>
      <c r="AU2072" s="118">
        <v>256.60662299072737</v>
      </c>
      <c r="AV2072" s="119">
        <v>488.4693416484821</v>
      </c>
      <c r="AW2072" s="119">
        <v>531.17713867781947</v>
      </c>
      <c r="AX2072" s="119">
        <v>625.21831252114907</v>
      </c>
      <c r="AY2072" s="119">
        <v>648.45349626868847</v>
      </c>
      <c r="AZ2072" s="119">
        <v>668.74696778052419</v>
      </c>
      <c r="BA2072" s="119"/>
    </row>
    <row r="2073" spans="1:53" x14ac:dyDescent="0.25">
      <c r="A2073" s="180" t="s">
        <v>3673</v>
      </c>
      <c r="B2073" s="181">
        <v>2</v>
      </c>
      <c r="C2073" s="182" t="s">
        <v>3674</v>
      </c>
      <c r="D2073" s="31"/>
      <c r="E2073" s="32"/>
      <c r="F2073" s="160">
        <v>6557</v>
      </c>
      <c r="G2073" s="109">
        <v>4993</v>
      </c>
      <c r="H2073" s="110">
        <v>4962</v>
      </c>
      <c r="I2073" s="110">
        <v>4871</v>
      </c>
      <c r="J2073" s="110">
        <v>4782</v>
      </c>
      <c r="K2073" s="110">
        <v>4516</v>
      </c>
      <c r="L2073" s="110">
        <v>5359</v>
      </c>
      <c r="M2073" s="111"/>
      <c r="N2073" s="112">
        <v>0.27133754115325365</v>
      </c>
      <c r="O2073" s="112">
        <v>0.24667384651911262</v>
      </c>
      <c r="P2073" s="113">
        <v>0.37858663138567111</v>
      </c>
      <c r="Q2073" s="113">
        <v>0.39506367369995832</v>
      </c>
      <c r="R2073" s="113">
        <v>0.42805414843508216</v>
      </c>
      <c r="S2073" s="207">
        <v>0.47938411184462615</v>
      </c>
      <c r="T2073" s="113">
        <v>0.53192717016782864</v>
      </c>
      <c r="U2073" s="111"/>
      <c r="V2073" s="114">
        <v>63.043470200000002</v>
      </c>
      <c r="W2073" s="114">
        <v>67.13</v>
      </c>
      <c r="X2073" s="115">
        <v>67.343291889289503</v>
      </c>
      <c r="Y2073" s="115">
        <v>68.196329787470674</v>
      </c>
      <c r="Z2073" s="115">
        <v>68.736770750324339</v>
      </c>
      <c r="AA2073" s="119">
        <v>70.054254549776033</v>
      </c>
      <c r="AB2073" s="115">
        <v>70.586357287491779</v>
      </c>
      <c r="AC2073" s="115"/>
      <c r="AD2073" s="116">
        <v>48.851363889860302</v>
      </c>
      <c r="AE2073" s="116">
        <v>48.961268889265988</v>
      </c>
      <c r="AF2073" s="115">
        <v>49.146385251293772</v>
      </c>
      <c r="AG2073" s="115">
        <v>49.061519982613973</v>
      </c>
      <c r="AH2073" s="115">
        <v>49.095106771906721</v>
      </c>
      <c r="AI2073" s="119">
        <v>59.021784973567719</v>
      </c>
      <c r="AJ2073" s="117">
        <v>69.743589743589737</v>
      </c>
      <c r="AK2073" s="115"/>
      <c r="AL2073" s="118">
        <v>6.714552374551972</v>
      </c>
      <c r="AM2073" s="118">
        <v>5.8274625438938736</v>
      </c>
      <c r="AN2073" s="115">
        <v>7.2402128785749449</v>
      </c>
      <c r="AO2073" s="115">
        <v>7.3831320787900099</v>
      </c>
      <c r="AP2073" s="115">
        <v>7.4114438163754706</v>
      </c>
      <c r="AQ2073" s="119">
        <v>7.6915585971201494</v>
      </c>
      <c r="AR2073" s="115">
        <v>7.9641999999999999</v>
      </c>
      <c r="AS2073" s="115"/>
      <c r="AT2073" s="118">
        <v>223.87807420725568</v>
      </c>
      <c r="AU2073" s="118">
        <v>176.39957949331662</v>
      </c>
      <c r="AV2073" s="119">
        <v>471.78710938485619</v>
      </c>
      <c r="AW2073" s="119">
        <v>515.68142643228418</v>
      </c>
      <c r="AX2073" s="119">
        <v>637.15091265105536</v>
      </c>
      <c r="AY2073" s="119">
        <v>765.81285127103911</v>
      </c>
      <c r="AZ2073" s="119">
        <v>922.44913291030275</v>
      </c>
      <c r="BA2073" s="119"/>
    </row>
    <row r="2074" spans="1:53" x14ac:dyDescent="0.25">
      <c r="A2074" s="180" t="s">
        <v>3675</v>
      </c>
      <c r="B2074" s="181">
        <v>3</v>
      </c>
      <c r="C2074" s="182" t="s">
        <v>3676</v>
      </c>
      <c r="D2074" s="31"/>
      <c r="E2074" s="32"/>
      <c r="F2074" s="160">
        <v>1896</v>
      </c>
      <c r="G2074" s="109">
        <v>2572</v>
      </c>
      <c r="H2074" s="110">
        <v>2876</v>
      </c>
      <c r="I2074" s="110">
        <v>2954</v>
      </c>
      <c r="J2074" s="110">
        <v>3031</v>
      </c>
      <c r="K2074" s="110">
        <v>3274</v>
      </c>
      <c r="L2074" s="110">
        <v>1986</v>
      </c>
      <c r="M2074" s="111"/>
      <c r="N2074" s="112">
        <v>0.27094440304902734</v>
      </c>
      <c r="O2074" s="112">
        <v>0.22408914587377532</v>
      </c>
      <c r="P2074" s="113">
        <v>0.25772357975750237</v>
      </c>
      <c r="Q2074" s="113">
        <v>0.25627730727702608</v>
      </c>
      <c r="R2074" s="113">
        <v>0.26440175823750667</v>
      </c>
      <c r="S2074" s="207">
        <v>0.30910785914945671</v>
      </c>
      <c r="T2074" s="113">
        <v>0.35543076751125646</v>
      </c>
      <c r="U2074" s="111"/>
      <c r="V2074" s="114">
        <v>65.647365199999996</v>
      </c>
      <c r="W2074" s="114">
        <v>67.22</v>
      </c>
      <c r="X2074" s="115">
        <v>66.701447338585197</v>
      </c>
      <c r="Y2074" s="115">
        <v>66.947942485376956</v>
      </c>
      <c r="Z2074" s="115">
        <v>66.922503712818767</v>
      </c>
      <c r="AA2074" s="119">
        <v>67.104038029551575</v>
      </c>
      <c r="AB2074" s="115">
        <v>66.958617304375039</v>
      </c>
      <c r="AC2074" s="115"/>
      <c r="AD2074" s="116">
        <v>60.638726632441454</v>
      </c>
      <c r="AE2074" s="116">
        <v>60.66931644378846</v>
      </c>
      <c r="AF2074" s="115">
        <v>60.720839801436369</v>
      </c>
      <c r="AG2074" s="115">
        <v>60.697219287602913</v>
      </c>
      <c r="AH2074" s="115">
        <v>60.706567484261598</v>
      </c>
      <c r="AI2074" s="119">
        <v>67.309705297519031</v>
      </c>
      <c r="AJ2074" s="117">
        <v>74.468085106382972</v>
      </c>
      <c r="AK2074" s="115"/>
      <c r="AL2074" s="118">
        <v>5.8675252100840343</v>
      </c>
      <c r="AM2074" s="118">
        <v>5.7994951785714282</v>
      </c>
      <c r="AN2074" s="115">
        <v>6.7100342109796323</v>
      </c>
      <c r="AO2074" s="115">
        <v>7.0308617986164474</v>
      </c>
      <c r="AP2074" s="115">
        <v>7.1811918938835664</v>
      </c>
      <c r="AQ2074" s="119">
        <v>7.1339664227999435</v>
      </c>
      <c r="AR2074" s="115">
        <v>7.0073999999999996</v>
      </c>
      <c r="AS2074" s="115"/>
      <c r="AT2074" s="118">
        <v>208.65221850152133</v>
      </c>
      <c r="AU2074" s="118">
        <v>130.36070241205576</v>
      </c>
      <c r="AV2074" s="119">
        <v>167.49898125652271</v>
      </c>
      <c r="AW2074" s="119">
        <v>160.5050260701251</v>
      </c>
      <c r="AX2074" s="119">
        <v>170.95684331804321</v>
      </c>
      <c r="AY2074" s="119">
        <v>241.32637850492029</v>
      </c>
      <c r="AZ2074" s="119">
        <v>337.87307969564171</v>
      </c>
      <c r="BA2074" s="119"/>
    </row>
    <row r="2075" spans="1:53" x14ac:dyDescent="0.25">
      <c r="A2075" s="180" t="s">
        <v>3677</v>
      </c>
      <c r="B2075" s="181">
        <v>4</v>
      </c>
      <c r="C2075" s="182" t="s">
        <v>3678</v>
      </c>
      <c r="D2075" s="31"/>
      <c r="E2075" s="32"/>
      <c r="F2075" s="160">
        <v>3367</v>
      </c>
      <c r="G2075" s="109">
        <v>3907</v>
      </c>
      <c r="H2075" s="110">
        <v>4290</v>
      </c>
      <c r="I2075" s="110">
        <v>4375</v>
      </c>
      <c r="J2075" s="110">
        <v>4459</v>
      </c>
      <c r="K2075" s="110">
        <v>4719</v>
      </c>
      <c r="L2075" s="110">
        <v>2532</v>
      </c>
      <c r="M2075" s="111"/>
      <c r="N2075" s="112">
        <v>0.26033896461417705</v>
      </c>
      <c r="O2075" s="112">
        <v>0.22402742543042617</v>
      </c>
      <c r="P2075" s="113">
        <v>0.2538848846947559</v>
      </c>
      <c r="Q2075" s="113">
        <v>0.25247691553706142</v>
      </c>
      <c r="R2075" s="113">
        <v>0.25979604391199024</v>
      </c>
      <c r="S2075" s="207">
        <v>0.3041255487677767</v>
      </c>
      <c r="T2075" s="113">
        <v>0.34656043150431159</v>
      </c>
      <c r="U2075" s="111"/>
      <c r="V2075" s="114">
        <v>61.793600599999998</v>
      </c>
      <c r="W2075" s="114">
        <v>67.2</v>
      </c>
      <c r="X2075" s="115">
        <v>68.266728678916635</v>
      </c>
      <c r="Y2075" s="115">
        <v>69.438260632383745</v>
      </c>
      <c r="Z2075" s="115">
        <v>70.275922528961104</v>
      </c>
      <c r="AA2075" s="119">
        <v>72.998675534565336</v>
      </c>
      <c r="AB2075" s="115">
        <v>74.655023357793524</v>
      </c>
      <c r="AC2075" s="115"/>
      <c r="AD2075" s="116">
        <v>60.191894916069145</v>
      </c>
      <c r="AE2075" s="116">
        <v>60.319265630955996</v>
      </c>
      <c r="AF2075" s="115">
        <v>60.533800033360208</v>
      </c>
      <c r="AG2075" s="115">
        <v>60.435448275030168</v>
      </c>
      <c r="AH2075" s="115">
        <v>60.474372558603307</v>
      </c>
      <c r="AI2075" s="119">
        <v>63.741149452077934</v>
      </c>
      <c r="AJ2075" s="117">
        <v>67.213114754098356</v>
      </c>
      <c r="AK2075" s="115"/>
      <c r="AL2075" s="118">
        <v>5.4321820512820516</v>
      </c>
      <c r="AM2075" s="118">
        <v>5.3487873944850879</v>
      </c>
      <c r="AN2075" s="115">
        <v>6.2783770235035705</v>
      </c>
      <c r="AO2075" s="115">
        <v>6.5346026431718069</v>
      </c>
      <c r="AP2075" s="115">
        <v>6.6503144059869035</v>
      </c>
      <c r="AQ2075" s="119">
        <v>6.2411538116749625</v>
      </c>
      <c r="AR2075" s="115">
        <v>5.6950000000000003</v>
      </c>
      <c r="AS2075" s="115"/>
      <c r="AT2075" s="118">
        <v>215.76101218786835</v>
      </c>
      <c r="AU2075" s="118">
        <v>136.492849362171</v>
      </c>
      <c r="AV2075" s="119">
        <v>163.0293459920432</v>
      </c>
      <c r="AW2075" s="119">
        <v>154.3253398620077</v>
      </c>
      <c r="AX2075" s="119">
        <v>161.02944024457256</v>
      </c>
      <c r="AY2075" s="119">
        <v>229.12611203044617</v>
      </c>
      <c r="AZ2075" s="119">
        <v>323.73892875565951</v>
      </c>
      <c r="BA2075" s="119"/>
    </row>
    <row r="2076" spans="1:53" x14ac:dyDescent="0.25">
      <c r="A2076" s="180" t="s">
        <v>3679</v>
      </c>
      <c r="B2076" s="181">
        <v>5</v>
      </c>
      <c r="C2076" s="182" t="s">
        <v>3680</v>
      </c>
      <c r="D2076" s="31"/>
      <c r="E2076" s="32"/>
      <c r="F2076" s="160">
        <v>8148</v>
      </c>
      <c r="G2076" s="109">
        <v>7971</v>
      </c>
      <c r="H2076" s="110">
        <v>8390</v>
      </c>
      <c r="I2076" s="110">
        <v>8421</v>
      </c>
      <c r="J2076" s="110">
        <v>8450</v>
      </c>
      <c r="K2076" s="110">
        <v>8532</v>
      </c>
      <c r="L2076" s="110">
        <v>6947</v>
      </c>
      <c r="M2076" s="111"/>
      <c r="N2076" s="112">
        <v>0.24190007498780977</v>
      </c>
      <c r="O2076" s="112">
        <v>0.2167503302802492</v>
      </c>
      <c r="P2076" s="113">
        <v>0.23777984448019351</v>
      </c>
      <c r="Q2076" s="113">
        <v>0.23837570334875813</v>
      </c>
      <c r="R2076" s="113">
        <v>0.24404737605684323</v>
      </c>
      <c r="S2076" s="207">
        <v>0.28814298905780383</v>
      </c>
      <c r="T2076" s="113">
        <v>0.33264262516261173</v>
      </c>
      <c r="U2076" s="111"/>
      <c r="V2076" s="114">
        <v>63.460093400000005</v>
      </c>
      <c r="W2076" s="114">
        <v>67.2</v>
      </c>
      <c r="X2076" s="115">
        <v>67.257642185991799</v>
      </c>
      <c r="Y2076" s="115">
        <v>67.983768568730923</v>
      </c>
      <c r="Z2076" s="115">
        <v>68.322658514801333</v>
      </c>
      <c r="AA2076" s="119">
        <v>69.802301778960214</v>
      </c>
      <c r="AB2076" s="115">
        <v>70.527290753181589</v>
      </c>
      <c r="AC2076" s="115"/>
      <c r="AD2076" s="116">
        <v>37.134516418973014</v>
      </c>
      <c r="AE2076" s="116">
        <v>37.209093039337233</v>
      </c>
      <c r="AF2076" s="115">
        <v>37.334704728785425</v>
      </c>
      <c r="AG2076" s="115">
        <v>37.277118950534529</v>
      </c>
      <c r="AH2076" s="115">
        <v>37.299909444578326</v>
      </c>
      <c r="AI2076" s="119">
        <v>46.728103104836464</v>
      </c>
      <c r="AJ2076" s="117">
        <v>56.929955290611019</v>
      </c>
      <c r="AK2076" s="115"/>
      <c r="AL2076" s="118">
        <v>5.5518840453074434</v>
      </c>
      <c r="AM2076" s="118">
        <v>5.5626100538091201</v>
      </c>
      <c r="AN2076" s="115">
        <v>6.1705760426465339</v>
      </c>
      <c r="AO2076" s="115">
        <v>6.4776895363253173</v>
      </c>
      <c r="AP2076" s="115">
        <v>6.5827830157217715</v>
      </c>
      <c r="AQ2076" s="119">
        <v>6.3736965690214618</v>
      </c>
      <c r="AR2076" s="115">
        <v>6.0921000000000003</v>
      </c>
      <c r="AS2076" s="115"/>
      <c r="AT2076" s="118">
        <v>208.77865450872665</v>
      </c>
      <c r="AU2076" s="118">
        <v>148.66062792558046</v>
      </c>
      <c r="AV2076" s="119">
        <v>173.80544407498195</v>
      </c>
      <c r="AW2076" s="119">
        <v>168.00162669982842</v>
      </c>
      <c r="AX2076" s="119">
        <v>174.99916537736289</v>
      </c>
      <c r="AY2076" s="119">
        <v>238.56984219212973</v>
      </c>
      <c r="AZ2076" s="119">
        <v>323.24972393765108</v>
      </c>
      <c r="BA2076" s="119"/>
    </row>
    <row r="2077" spans="1:53" x14ac:dyDescent="0.25">
      <c r="A2077" s="180" t="s">
        <v>3681</v>
      </c>
      <c r="B2077" s="181">
        <v>6</v>
      </c>
      <c r="C2077" s="182" t="s">
        <v>3682</v>
      </c>
      <c r="D2077" s="31"/>
      <c r="E2077" s="32"/>
      <c r="F2077" s="160">
        <v>13494</v>
      </c>
      <c r="G2077" s="109">
        <v>11121</v>
      </c>
      <c r="H2077" s="110">
        <v>11393</v>
      </c>
      <c r="I2077" s="110">
        <v>11321</v>
      </c>
      <c r="J2077" s="110">
        <v>11247</v>
      </c>
      <c r="K2077" s="110">
        <v>11017</v>
      </c>
      <c r="L2077" s="110">
        <v>8450</v>
      </c>
      <c r="M2077" s="111"/>
      <c r="N2077" s="112">
        <v>0.22724650324638576</v>
      </c>
      <c r="O2077" s="112">
        <v>0.20586324629778469</v>
      </c>
      <c r="P2077" s="113">
        <v>0.26526208912162047</v>
      </c>
      <c r="Q2077" s="113">
        <v>0.27368121984862431</v>
      </c>
      <c r="R2077" s="113">
        <v>0.29071724398662507</v>
      </c>
      <c r="S2077" s="207">
        <v>0.33130459513432842</v>
      </c>
      <c r="T2077" s="113">
        <v>0.3697576339385541</v>
      </c>
      <c r="U2077" s="111"/>
      <c r="V2077" s="114">
        <v>62.120947400000006</v>
      </c>
      <c r="W2077" s="114">
        <v>67.06</v>
      </c>
      <c r="X2077" s="115">
        <v>67.311472917317786</v>
      </c>
      <c r="Y2077" s="115">
        <v>68.297685868761235</v>
      </c>
      <c r="Z2077" s="115">
        <v>68.823053380624188</v>
      </c>
      <c r="AA2077" s="119">
        <v>70.88926287100935</v>
      </c>
      <c r="AB2077" s="115">
        <v>71.973279356978864</v>
      </c>
      <c r="AC2077" s="115"/>
      <c r="AD2077" s="116">
        <v>39.588369918670253</v>
      </c>
      <c r="AE2077" s="116">
        <v>39.701574548983601</v>
      </c>
      <c r="AF2077" s="115">
        <v>39.892248580571135</v>
      </c>
      <c r="AG2077" s="115">
        <v>39.804835438136386</v>
      </c>
      <c r="AH2077" s="115">
        <v>39.839430589274727</v>
      </c>
      <c r="AI2077" s="119">
        <v>48.560253906431626</v>
      </c>
      <c r="AJ2077" s="117">
        <v>57.969303423848885</v>
      </c>
      <c r="AK2077" s="115"/>
      <c r="AL2077" s="118">
        <v>4.4236609767334718</v>
      </c>
      <c r="AM2077" s="118">
        <v>4.4148765785757504</v>
      </c>
      <c r="AN2077" s="115">
        <v>5.1567753242033225</v>
      </c>
      <c r="AO2077" s="115">
        <v>5.4278721500978122</v>
      </c>
      <c r="AP2077" s="115">
        <v>5.5043316287878783</v>
      </c>
      <c r="AQ2077" s="119">
        <v>5.2603524267633333</v>
      </c>
      <c r="AR2077" s="115">
        <v>4.8952999999999998</v>
      </c>
      <c r="AS2077" s="115"/>
      <c r="AT2077" s="118">
        <v>207.88099539141427</v>
      </c>
      <c r="AU2077" s="118">
        <v>148.46190360565441</v>
      </c>
      <c r="AV2077" s="119">
        <v>247.45862377088281</v>
      </c>
      <c r="AW2077" s="119">
        <v>254.57796127724711</v>
      </c>
      <c r="AX2077" s="119">
        <v>292.22347418005904</v>
      </c>
      <c r="AY2077" s="119">
        <v>375.70852657678188</v>
      </c>
      <c r="AZ2077" s="119">
        <v>482.77773790669221</v>
      </c>
      <c r="BA2077" s="119"/>
    </row>
    <row r="2078" spans="1:53" x14ac:dyDescent="0.25">
      <c r="A2078" s="180" t="s">
        <v>3683</v>
      </c>
      <c r="B2078" s="181">
        <v>7</v>
      </c>
      <c r="C2078" s="182" t="s">
        <v>3684</v>
      </c>
      <c r="D2078" s="31"/>
      <c r="E2078" s="32"/>
      <c r="F2078" s="160">
        <v>10942</v>
      </c>
      <c r="G2078" s="109">
        <v>10457</v>
      </c>
      <c r="H2078" s="110">
        <v>10871</v>
      </c>
      <c r="I2078" s="110">
        <v>10862</v>
      </c>
      <c r="J2078" s="110">
        <v>10850</v>
      </c>
      <c r="K2078" s="110">
        <v>10805</v>
      </c>
      <c r="L2078" s="110">
        <v>7651</v>
      </c>
      <c r="M2078" s="111"/>
      <c r="N2078" s="112">
        <v>0.23239273991798512</v>
      </c>
      <c r="O2078" s="112">
        <v>0.19799301402207536</v>
      </c>
      <c r="P2078" s="113">
        <v>0.21855884330618938</v>
      </c>
      <c r="Q2078" s="113">
        <v>0.21693405557130441</v>
      </c>
      <c r="R2078" s="113">
        <v>0.22257596392133475</v>
      </c>
      <c r="S2078" s="207">
        <v>0.25729620803925385</v>
      </c>
      <c r="T2078" s="113">
        <v>0.29923563201761749</v>
      </c>
      <c r="U2078" s="111"/>
      <c r="V2078" s="114">
        <v>61.801040299999997</v>
      </c>
      <c r="W2078" s="114">
        <v>67.2</v>
      </c>
      <c r="X2078" s="115">
        <v>68.809900031231663</v>
      </c>
      <c r="Y2078" s="115">
        <v>69.997539459665475</v>
      </c>
      <c r="Z2078" s="115">
        <v>70.884622803130952</v>
      </c>
      <c r="AA2078" s="119">
        <v>73.269132568992518</v>
      </c>
      <c r="AB2078" s="115">
        <v>74.461007785260577</v>
      </c>
      <c r="AC2078" s="115"/>
      <c r="AD2078" s="116">
        <v>44.64733434654643</v>
      </c>
      <c r="AE2078" s="116">
        <v>44.674823001025324</v>
      </c>
      <c r="AF2078" s="115">
        <v>44.721122985026859</v>
      </c>
      <c r="AG2078" s="115">
        <v>44.699897089384145</v>
      </c>
      <c r="AH2078" s="115">
        <v>44.708297577541337</v>
      </c>
      <c r="AI2078" s="119">
        <v>55.591540889768112</v>
      </c>
      <c r="AJ2078" s="117">
        <v>67.404129793510322</v>
      </c>
      <c r="AK2078" s="115"/>
      <c r="AL2078" s="118">
        <v>4.5807627510509112</v>
      </c>
      <c r="AM2078" s="118">
        <v>4.7143057314297536</v>
      </c>
      <c r="AN2078" s="115">
        <v>5.1335142899119885</v>
      </c>
      <c r="AO2078" s="115">
        <v>5.4612430426716134</v>
      </c>
      <c r="AP2078" s="115">
        <v>5.5716475618501251</v>
      </c>
      <c r="AQ2078" s="119">
        <v>5.4422093298455252</v>
      </c>
      <c r="AR2078" s="115">
        <v>5.2595999999999998</v>
      </c>
      <c r="AS2078" s="115"/>
      <c r="AT2078" s="118">
        <v>205.58474224816359</v>
      </c>
      <c r="AU2078" s="118">
        <v>124.83602357983412</v>
      </c>
      <c r="AV2078" s="119">
        <v>143.77716199661131</v>
      </c>
      <c r="AW2078" s="119">
        <v>133.8414811418983</v>
      </c>
      <c r="AX2078" s="119">
        <v>138.13839067247395</v>
      </c>
      <c r="AY2078" s="119">
        <v>173.2153258164326</v>
      </c>
      <c r="AZ2078" s="119">
        <v>232.71203574152463</v>
      </c>
      <c r="BA2078" s="119"/>
    </row>
    <row r="2079" spans="1:53" x14ac:dyDescent="0.25">
      <c r="A2079" s="180" t="s">
        <v>3685</v>
      </c>
      <c r="B2079" s="181">
        <v>8</v>
      </c>
      <c r="C2079" s="182" t="s">
        <v>178</v>
      </c>
      <c r="D2079" s="31"/>
      <c r="E2079" s="32"/>
      <c r="F2079" s="160">
        <v>7286</v>
      </c>
      <c r="G2079" s="109">
        <v>6943</v>
      </c>
      <c r="H2079" s="110">
        <v>7270</v>
      </c>
      <c r="I2079" s="110">
        <v>7287</v>
      </c>
      <c r="J2079" s="110">
        <v>7302</v>
      </c>
      <c r="K2079" s="110">
        <v>7342</v>
      </c>
      <c r="L2079" s="110">
        <v>6197</v>
      </c>
      <c r="M2079" s="111"/>
      <c r="N2079" s="112">
        <v>0.25752864966518779</v>
      </c>
      <c r="O2079" s="112">
        <v>0.23351696152616025</v>
      </c>
      <c r="P2079" s="113">
        <v>0.28742602124378513</v>
      </c>
      <c r="Q2079" s="113">
        <v>0.29439427497031873</v>
      </c>
      <c r="R2079" s="113">
        <v>0.31050435691236483</v>
      </c>
      <c r="S2079" s="207">
        <v>0.33921553914937808</v>
      </c>
      <c r="T2079" s="113">
        <v>0.37041169340407631</v>
      </c>
      <c r="U2079" s="111"/>
      <c r="V2079" s="114">
        <v>62.321819300000001</v>
      </c>
      <c r="W2079" s="114">
        <v>67.13</v>
      </c>
      <c r="X2079" s="115">
        <v>67.243701293955553</v>
      </c>
      <c r="Y2079" s="115">
        <v>68.198583877394228</v>
      </c>
      <c r="Z2079" s="115">
        <v>68.695193830927877</v>
      </c>
      <c r="AA2079" s="119">
        <v>70.692961724680572</v>
      </c>
      <c r="AB2079" s="115">
        <v>71.755533465691755</v>
      </c>
      <c r="AC2079" s="115"/>
      <c r="AD2079" s="116">
        <v>55.837692203706489</v>
      </c>
      <c r="AE2079" s="116">
        <v>55.939732669294663</v>
      </c>
      <c r="AF2079" s="115">
        <v>56.111602555755212</v>
      </c>
      <c r="AG2079" s="115">
        <v>56.032810038807135</v>
      </c>
      <c r="AH2079" s="115">
        <v>56.063993439340109</v>
      </c>
      <c r="AI2079" s="119">
        <v>60.988997219046496</v>
      </c>
      <c r="AJ2079" s="117">
        <v>66.279069767441854</v>
      </c>
      <c r="AK2079" s="115"/>
      <c r="AL2079" s="118">
        <v>5.1814363338192422</v>
      </c>
      <c r="AM2079" s="118">
        <v>5.1006945460378574</v>
      </c>
      <c r="AN2079" s="115">
        <v>5.9321489443060349</v>
      </c>
      <c r="AO2079" s="115">
        <v>6.2131860056657224</v>
      </c>
      <c r="AP2079" s="115">
        <v>6.3414694845923103</v>
      </c>
      <c r="AQ2079" s="119">
        <v>6.2601386387131299</v>
      </c>
      <c r="AR2079" s="115">
        <v>6.1024000000000003</v>
      </c>
      <c r="AS2079" s="115"/>
      <c r="AT2079" s="118">
        <v>220.61448071156005</v>
      </c>
      <c r="AU2079" s="118">
        <v>158.96906314699831</v>
      </c>
      <c r="AV2079" s="119">
        <v>240.73790472600879</v>
      </c>
      <c r="AW2079" s="119">
        <v>244.33102441069292</v>
      </c>
      <c r="AX2079" s="119">
        <v>274.29937068192788</v>
      </c>
      <c r="AY2079" s="119">
        <v>323.66247271203611</v>
      </c>
      <c r="AZ2079" s="119">
        <v>393.74825723622547</v>
      </c>
      <c r="BA2079" s="119"/>
    </row>
    <row r="2080" spans="1:53" x14ac:dyDescent="0.25">
      <c r="A2080" s="180" t="s">
        <v>3686</v>
      </c>
      <c r="B2080" s="181">
        <v>9</v>
      </c>
      <c r="C2080" s="182" t="s">
        <v>3687</v>
      </c>
      <c r="D2080" s="31"/>
      <c r="E2080" s="32"/>
      <c r="F2080" s="160">
        <v>4380</v>
      </c>
      <c r="G2080" s="109">
        <v>4104</v>
      </c>
      <c r="H2080" s="110">
        <v>4317</v>
      </c>
      <c r="I2080" s="110">
        <v>4332</v>
      </c>
      <c r="J2080" s="110">
        <v>4346</v>
      </c>
      <c r="K2080" s="110">
        <v>4384</v>
      </c>
      <c r="L2080" s="110">
        <v>3564</v>
      </c>
      <c r="M2080" s="111"/>
      <c r="N2080" s="112">
        <v>0.25540464523118456</v>
      </c>
      <c r="O2080" s="112">
        <v>0.22370062842499455</v>
      </c>
      <c r="P2080" s="113">
        <v>0.2918528553690331</v>
      </c>
      <c r="Q2080" s="113">
        <v>0.29991787194262476</v>
      </c>
      <c r="R2080" s="113">
        <v>0.31953141861703999</v>
      </c>
      <c r="S2080" s="207">
        <v>0.3576402580444189</v>
      </c>
      <c r="T2080" s="113">
        <v>0.39828464270042974</v>
      </c>
      <c r="U2080" s="111"/>
      <c r="V2080" s="114">
        <v>61.748962400000003</v>
      </c>
      <c r="W2080" s="114">
        <v>67.319999999999993</v>
      </c>
      <c r="X2080" s="115">
        <v>69.424840207081715</v>
      </c>
      <c r="Y2080" s="115">
        <v>70.701507551691535</v>
      </c>
      <c r="Z2080" s="115">
        <v>71.762924638571576</v>
      </c>
      <c r="AA2080" s="119">
        <v>74.636649536323375</v>
      </c>
      <c r="AB2080" s="115">
        <v>76.297414876527128</v>
      </c>
      <c r="AC2080" s="115"/>
      <c r="AD2080" s="116">
        <v>51.919098833081613</v>
      </c>
      <c r="AE2080" s="116">
        <v>51.957429131971402</v>
      </c>
      <c r="AF2080" s="115">
        <v>52.021990030240687</v>
      </c>
      <c r="AG2080" s="115">
        <v>51.992392549403156</v>
      </c>
      <c r="AH2080" s="115">
        <v>52.004106226481554</v>
      </c>
      <c r="AI2080" s="119">
        <v>58.580553472722841</v>
      </c>
      <c r="AJ2080" s="117">
        <v>65.705128205128204</v>
      </c>
      <c r="AK2080" s="115"/>
      <c r="AL2080" s="118">
        <v>6.0268806140878999</v>
      </c>
      <c r="AM2080" s="118">
        <v>5.6998418483904469</v>
      </c>
      <c r="AN2080" s="115">
        <v>6.6861949651932582</v>
      </c>
      <c r="AO2080" s="115">
        <v>6.9936683636363632</v>
      </c>
      <c r="AP2080" s="115">
        <v>7.0903372859025025</v>
      </c>
      <c r="AQ2080" s="119">
        <v>6.9560359782696821</v>
      </c>
      <c r="AR2080" s="115">
        <v>6.7645999999999997</v>
      </c>
      <c r="AS2080" s="115"/>
      <c r="AT2080" s="118">
        <v>205.56113471228952</v>
      </c>
      <c r="AU2080" s="118">
        <v>138.56689951122905</v>
      </c>
      <c r="AV2080" s="119">
        <v>230.61377533555063</v>
      </c>
      <c r="AW2080" s="119">
        <v>235.20819430156121</v>
      </c>
      <c r="AX2080" s="119">
        <v>269.41796140736864</v>
      </c>
      <c r="AY2080" s="119">
        <v>330.53871519151289</v>
      </c>
      <c r="AZ2080" s="119">
        <v>415.06316841857864</v>
      </c>
      <c r="BA2080" s="119"/>
    </row>
    <row r="2081" spans="1:53" x14ac:dyDescent="0.25">
      <c r="A2081" s="180"/>
      <c r="B2081" s="183"/>
      <c r="C2081" s="182"/>
      <c r="D2081" s="31"/>
      <c r="E2081" s="32"/>
      <c r="F2081" s="160"/>
      <c r="G2081" s="109"/>
      <c r="H2081" s="110"/>
      <c r="I2081" s="110"/>
      <c r="J2081" s="110"/>
      <c r="K2081" s="110"/>
      <c r="L2081" s="110" t="s">
        <v>15</v>
      </c>
      <c r="M2081" s="111"/>
      <c r="N2081" s="112"/>
      <c r="O2081" s="112"/>
      <c r="P2081" s="113"/>
      <c r="Q2081" s="113"/>
      <c r="R2081" s="113"/>
      <c r="S2081" s="207"/>
      <c r="T2081" s="113"/>
      <c r="U2081" s="111"/>
      <c r="V2081" s="114"/>
      <c r="W2081" s="114"/>
      <c r="X2081" s="115"/>
      <c r="Y2081" s="115"/>
      <c r="Z2081" s="115"/>
      <c r="AA2081" s="119"/>
      <c r="AB2081" s="115"/>
      <c r="AC2081" s="115"/>
      <c r="AD2081" s="116"/>
      <c r="AE2081" s="116"/>
      <c r="AF2081" s="115"/>
      <c r="AG2081" s="115"/>
      <c r="AH2081" s="115"/>
      <c r="AI2081" s="119"/>
      <c r="AJ2081" s="120"/>
      <c r="AK2081" s="115"/>
      <c r="AL2081" s="118"/>
      <c r="AM2081" s="118"/>
      <c r="AN2081" s="115"/>
      <c r="AO2081" s="115"/>
      <c r="AP2081" s="115"/>
      <c r="AQ2081" s="119"/>
      <c r="AR2081" s="115"/>
      <c r="AS2081" s="115"/>
      <c r="AT2081" s="118"/>
      <c r="AU2081" s="118"/>
      <c r="AV2081" s="119"/>
      <c r="AW2081" s="119"/>
      <c r="AX2081" s="119"/>
      <c r="AY2081" s="119"/>
      <c r="AZ2081" s="119"/>
      <c r="BA2081" s="119"/>
    </row>
    <row r="2082" spans="1:53" x14ac:dyDescent="0.25">
      <c r="A2082" s="177" t="s">
        <v>3688</v>
      </c>
      <c r="B2082" s="178"/>
      <c r="C2082" s="179" t="s">
        <v>3689</v>
      </c>
      <c r="D2082" s="31"/>
      <c r="E2082" s="32"/>
      <c r="F2082" s="159">
        <v>39172</v>
      </c>
      <c r="G2082" s="97">
        <v>27819</v>
      </c>
      <c r="H2082" s="98">
        <v>27709</v>
      </c>
      <c r="I2082" s="98">
        <v>27252</v>
      </c>
      <c r="J2082" s="98">
        <v>26799</v>
      </c>
      <c r="K2082" s="98">
        <v>25472</v>
      </c>
      <c r="L2082" s="98">
        <v>19753</v>
      </c>
      <c r="M2082" s="121"/>
      <c r="N2082" s="100">
        <v>0.2447218095284254</v>
      </c>
      <c r="O2082" s="100">
        <v>0.22062596968808698</v>
      </c>
      <c r="P2082" s="101">
        <v>0.25380597688651629</v>
      </c>
      <c r="Q2082" s="101">
        <v>0.25714995092120863</v>
      </c>
      <c r="R2082" s="101">
        <v>0.26909186886039271</v>
      </c>
      <c r="S2082" s="206">
        <v>0.26672823015203462</v>
      </c>
      <c r="T2082" s="101">
        <v>0.27180013823594396</v>
      </c>
      <c r="U2082" s="121"/>
      <c r="V2082" s="102">
        <v>63.664731681361694</v>
      </c>
      <c r="W2082" s="102">
        <v>69.12</v>
      </c>
      <c r="X2082" s="103">
        <v>69.371201393182332</v>
      </c>
      <c r="Y2082" s="103">
        <v>70.45611411444753</v>
      </c>
      <c r="Z2082" s="103">
        <v>71.02390070830819</v>
      </c>
      <c r="AA2082" s="107">
        <v>72.70729152906506</v>
      </c>
      <c r="AB2082" s="103">
        <v>73.252639534745398</v>
      </c>
      <c r="AC2082" s="103"/>
      <c r="AD2082" s="104">
        <v>49.466008479725922</v>
      </c>
      <c r="AE2082" s="104">
        <v>49.650471977369151</v>
      </c>
      <c r="AF2082" s="103">
        <v>50.128055476605169</v>
      </c>
      <c r="AG2082" s="103">
        <v>49.909110746189491</v>
      </c>
      <c r="AH2082" s="103">
        <v>49.995761629897586</v>
      </c>
      <c r="AI2082" s="107">
        <v>56.400154832925182</v>
      </c>
      <c r="AJ2082" s="105">
        <v>63.216011042097996</v>
      </c>
      <c r="AK2082" s="103"/>
      <c r="AL2082" s="106">
        <v>4.619437299632061</v>
      </c>
      <c r="AM2082" s="106">
        <v>4.9176433693951154</v>
      </c>
      <c r="AN2082" s="103">
        <v>5.083693403260261</v>
      </c>
      <c r="AO2082" s="103">
        <v>5.3392405984786571</v>
      </c>
      <c r="AP2082" s="103">
        <v>5.4156166727941173</v>
      </c>
      <c r="AQ2082" s="107">
        <v>5.2674055413530425</v>
      </c>
      <c r="AR2082" s="103">
        <v>5.0471469911701412</v>
      </c>
      <c r="AS2082" s="103"/>
      <c r="AT2082" s="106">
        <v>213.63532656319222</v>
      </c>
      <c r="AU2082" s="106">
        <v>144.03648161465219</v>
      </c>
      <c r="AV2082" s="107">
        <v>195.06447861881415</v>
      </c>
      <c r="AW2082" s="107">
        <v>191.86802088975094</v>
      </c>
      <c r="AX2082" s="107">
        <v>210.49827910650217</v>
      </c>
      <c r="AY2082" s="107">
        <v>193.52292136276759</v>
      </c>
      <c r="AZ2082" s="107">
        <v>196.87350569333987</v>
      </c>
      <c r="BA2082" s="107"/>
    </row>
    <row r="2083" spans="1:53" x14ac:dyDescent="0.25">
      <c r="A2083" s="180" t="s">
        <v>3690</v>
      </c>
      <c r="B2083" s="181">
        <v>1</v>
      </c>
      <c r="C2083" s="182" t="s">
        <v>3691</v>
      </c>
      <c r="D2083" s="31"/>
      <c r="E2083" s="32"/>
      <c r="F2083" s="160">
        <v>21777</v>
      </c>
      <c r="G2083" s="109">
        <v>17042</v>
      </c>
      <c r="H2083" s="110">
        <v>16998</v>
      </c>
      <c r="I2083" s="110">
        <v>16727</v>
      </c>
      <c r="J2083" s="110">
        <v>16456</v>
      </c>
      <c r="K2083" s="110">
        <v>15656</v>
      </c>
      <c r="L2083" s="110">
        <v>11518</v>
      </c>
      <c r="M2083" s="111"/>
      <c r="N2083" s="112">
        <v>0.25314899466747465</v>
      </c>
      <c r="O2083" s="112">
        <v>0.22679265519788108</v>
      </c>
      <c r="P2083" s="113">
        <v>0.26984272039942836</v>
      </c>
      <c r="Q2083" s="113">
        <v>0.27551212971901129</v>
      </c>
      <c r="R2083" s="113">
        <v>0.2900885356514436</v>
      </c>
      <c r="S2083" s="207">
        <v>0.28195698901496746</v>
      </c>
      <c r="T2083" s="113">
        <v>0.27850494491360267</v>
      </c>
      <c r="U2083" s="111"/>
      <c r="V2083" s="114">
        <v>65.275380200000001</v>
      </c>
      <c r="W2083" s="114">
        <v>69.150000000000006</v>
      </c>
      <c r="X2083" s="115">
        <v>68.515118498855031</v>
      </c>
      <c r="Y2083" s="115">
        <v>69.209512255841275</v>
      </c>
      <c r="Z2083" s="115">
        <v>69.395388937450704</v>
      </c>
      <c r="AA2083" s="119">
        <v>70.03381277469839</v>
      </c>
      <c r="AB2083" s="115">
        <v>69.878753213523368</v>
      </c>
      <c r="AC2083" s="115"/>
      <c r="AD2083" s="116">
        <v>51.83914036125077</v>
      </c>
      <c r="AE2083" s="116">
        <v>51.907861997448009</v>
      </c>
      <c r="AF2083" s="115">
        <v>52.023611957451841</v>
      </c>
      <c r="AG2083" s="115">
        <v>51.970547218345054</v>
      </c>
      <c r="AH2083" s="115">
        <v>51.991548438738043</v>
      </c>
      <c r="AI2083" s="119">
        <v>56.454707476624208</v>
      </c>
      <c r="AJ2083" s="117">
        <v>61.263408820023834</v>
      </c>
      <c r="AK2083" s="115"/>
      <c r="AL2083" s="118">
        <v>4.6421448862959878</v>
      </c>
      <c r="AM2083" s="118">
        <v>4.9214406404210989</v>
      </c>
      <c r="AN2083" s="115">
        <v>5.0574474769227509</v>
      </c>
      <c r="AO2083" s="115">
        <v>5.2940634878497033</v>
      </c>
      <c r="AP2083" s="115">
        <v>5.3580274212833796</v>
      </c>
      <c r="AQ2083" s="119">
        <v>5.2213037862842384</v>
      </c>
      <c r="AR2083" s="115">
        <v>5.0174000000000003</v>
      </c>
      <c r="AS2083" s="115"/>
      <c r="AT2083" s="118">
        <v>219.94786234739024</v>
      </c>
      <c r="AU2083" s="118">
        <v>150.68431627325145</v>
      </c>
      <c r="AV2083" s="119">
        <v>228.31490192243808</v>
      </c>
      <c r="AW2083" s="119">
        <v>230.64770302503086</v>
      </c>
      <c r="AX2083" s="119">
        <v>260.31762090388622</v>
      </c>
      <c r="AY2083" s="119">
        <v>234.607254399044</v>
      </c>
      <c r="AZ2083" s="119">
        <v>226.08085983805827</v>
      </c>
      <c r="BA2083" s="119"/>
    </row>
    <row r="2084" spans="1:53" x14ac:dyDescent="0.25">
      <c r="A2084" s="180" t="s">
        <v>3692</v>
      </c>
      <c r="B2084" s="181">
        <v>2</v>
      </c>
      <c r="C2084" s="182" t="s">
        <v>3693</v>
      </c>
      <c r="D2084" s="31"/>
      <c r="E2084" s="32"/>
      <c r="F2084" s="160">
        <v>5948</v>
      </c>
      <c r="G2084" s="109">
        <v>3517</v>
      </c>
      <c r="H2084" s="110">
        <v>3383</v>
      </c>
      <c r="I2084" s="110">
        <v>3284</v>
      </c>
      <c r="J2084" s="110">
        <v>3187</v>
      </c>
      <c r="K2084" s="110">
        <v>2909</v>
      </c>
      <c r="L2084" s="110">
        <v>3151</v>
      </c>
      <c r="M2084" s="111"/>
      <c r="N2084" s="112">
        <v>0.24263957572073142</v>
      </c>
      <c r="O2084" s="112">
        <v>0.21567378503523968</v>
      </c>
      <c r="P2084" s="113">
        <v>0.22201913034054646</v>
      </c>
      <c r="Q2084" s="113">
        <v>0.21892679729628106</v>
      </c>
      <c r="R2084" s="113">
        <v>0.22092088764708412</v>
      </c>
      <c r="S2084" s="207">
        <v>0.23651740932147525</v>
      </c>
      <c r="T2084" s="113">
        <v>0.26354375323147017</v>
      </c>
      <c r="U2084" s="111"/>
      <c r="V2084" s="114">
        <v>63.117867200000006</v>
      </c>
      <c r="W2084" s="114">
        <v>69.010000000000005</v>
      </c>
      <c r="X2084" s="115">
        <v>69.838122023179849</v>
      </c>
      <c r="Y2084" s="115">
        <v>71.081401646414903</v>
      </c>
      <c r="Z2084" s="115">
        <v>71.898687290589223</v>
      </c>
      <c r="AA2084" s="119">
        <v>74.10649099572538</v>
      </c>
      <c r="AB2084" s="115">
        <v>75.108354100493685</v>
      </c>
      <c r="AC2084" s="115"/>
      <c r="AD2084" s="116">
        <v>42.469970680641204</v>
      </c>
      <c r="AE2084" s="116">
        <v>42.526610209680307</v>
      </c>
      <c r="AF2084" s="115">
        <v>42.622009905957825</v>
      </c>
      <c r="AG2084" s="115">
        <v>42.578274599322164</v>
      </c>
      <c r="AH2084" s="115">
        <v>42.595583547393353</v>
      </c>
      <c r="AI2084" s="119">
        <v>58.488414866146741</v>
      </c>
      <c r="AJ2084" s="117">
        <v>75.728155339805824</v>
      </c>
      <c r="AK2084" s="115"/>
      <c r="AL2084" s="118">
        <v>4.9841790383576452</v>
      </c>
      <c r="AM2084" s="118">
        <v>5.2665720499999997</v>
      </c>
      <c r="AN2084" s="115">
        <v>5.4202226582789237</v>
      </c>
      <c r="AO2084" s="115">
        <v>5.6969416589002799</v>
      </c>
      <c r="AP2084" s="115">
        <v>5.7849532147742817</v>
      </c>
      <c r="AQ2084" s="119">
        <v>5.6495253654363324</v>
      </c>
      <c r="AR2084" s="115">
        <v>5.4596999999999998</v>
      </c>
      <c r="AS2084" s="115"/>
      <c r="AT2084" s="118">
        <v>214.60935245325919</v>
      </c>
      <c r="AU2084" s="118">
        <v>139.63393526354511</v>
      </c>
      <c r="AV2084" s="119">
        <v>144.50943019109232</v>
      </c>
      <c r="AW2084" s="119">
        <v>133.520692488641</v>
      </c>
      <c r="AX2084" s="119">
        <v>133.34858102309681</v>
      </c>
      <c r="AY2084" s="119">
        <v>135.07469284604031</v>
      </c>
      <c r="AZ2084" s="119">
        <v>157.29507175900289</v>
      </c>
      <c r="BA2084" s="119"/>
    </row>
    <row r="2085" spans="1:53" x14ac:dyDescent="0.25">
      <c r="A2085" s="180" t="s">
        <v>3694</v>
      </c>
      <c r="B2085" s="181">
        <v>3</v>
      </c>
      <c r="C2085" s="182" t="s">
        <v>3695</v>
      </c>
      <c r="D2085" s="31"/>
      <c r="E2085" s="32"/>
      <c r="F2085" s="160">
        <v>5518</v>
      </c>
      <c r="G2085" s="109">
        <v>4154</v>
      </c>
      <c r="H2085" s="110">
        <v>4308</v>
      </c>
      <c r="I2085" s="110">
        <v>4299</v>
      </c>
      <c r="J2085" s="110">
        <v>4290</v>
      </c>
      <c r="K2085" s="110">
        <v>4258</v>
      </c>
      <c r="L2085" s="110">
        <v>2613</v>
      </c>
      <c r="M2085" s="111"/>
      <c r="N2085" s="112">
        <v>0.23336186114983387</v>
      </c>
      <c r="O2085" s="112">
        <v>0.205205394513924</v>
      </c>
      <c r="P2085" s="113">
        <v>0.20847167784807452</v>
      </c>
      <c r="Q2085" s="113">
        <v>0.20317376108527402</v>
      </c>
      <c r="R2085" s="113">
        <v>0.20367029170322379</v>
      </c>
      <c r="S2085" s="207">
        <v>0.17861557210298662</v>
      </c>
      <c r="T2085" s="113">
        <v>0.16548113820990237</v>
      </c>
      <c r="U2085" s="111"/>
      <c r="V2085" s="114">
        <v>63.065789299999999</v>
      </c>
      <c r="W2085" s="114">
        <v>69.150000000000006</v>
      </c>
      <c r="X2085" s="115">
        <v>68.949916447910539</v>
      </c>
      <c r="Y2085" s="115">
        <v>70.079098187816953</v>
      </c>
      <c r="Z2085" s="115">
        <v>70.481698599722776</v>
      </c>
      <c r="AA2085" s="119">
        <v>72.453800617901834</v>
      </c>
      <c r="AB2085" s="115">
        <v>73.141697585843602</v>
      </c>
      <c r="AC2085" s="115"/>
      <c r="AD2085" s="116">
        <v>44.598459415193105</v>
      </c>
      <c r="AE2085" s="116">
        <v>44.704171650513111</v>
      </c>
      <c r="AF2085" s="115">
        <v>44.882226011370982</v>
      </c>
      <c r="AG2085" s="115">
        <v>44.800598266485068</v>
      </c>
      <c r="AH2085" s="115">
        <v>44.832903753883798</v>
      </c>
      <c r="AI2085" s="119">
        <v>48.532669542363351</v>
      </c>
      <c r="AJ2085" s="117">
        <v>52.488687782805435</v>
      </c>
      <c r="AK2085" s="115"/>
      <c r="AL2085" s="118">
        <v>4.6729973544973546</v>
      </c>
      <c r="AM2085" s="118">
        <v>4.9994565693430655</v>
      </c>
      <c r="AN2085" s="115">
        <v>5.2730822980002596</v>
      </c>
      <c r="AO2085" s="115">
        <v>5.5286181564245824</v>
      </c>
      <c r="AP2085" s="115">
        <v>5.6296559534467328</v>
      </c>
      <c r="AQ2085" s="119">
        <v>5.0597644692945902</v>
      </c>
      <c r="AR2085" s="115">
        <v>4.3608000000000002</v>
      </c>
      <c r="AS2085" s="115"/>
      <c r="AT2085" s="118">
        <v>199.37645295544888</v>
      </c>
      <c r="AU2085" s="118">
        <v>126.20860703163518</v>
      </c>
      <c r="AV2085" s="119">
        <v>127.02392360857458</v>
      </c>
      <c r="AW2085" s="119">
        <v>115.2276600488006</v>
      </c>
      <c r="AX2085" s="119">
        <v>114.00969994407407</v>
      </c>
      <c r="AY2085" s="119">
        <v>88.209490550656483</v>
      </c>
      <c r="AZ2085" s="119">
        <v>80.249705352509636</v>
      </c>
      <c r="BA2085" s="119"/>
    </row>
    <row r="2086" spans="1:53" x14ac:dyDescent="0.25">
      <c r="A2086" s="180" t="s">
        <v>3696</v>
      </c>
      <c r="B2086" s="181">
        <v>4</v>
      </c>
      <c r="C2086" s="182" t="s">
        <v>3697</v>
      </c>
      <c r="D2086" s="31"/>
      <c r="E2086" s="32"/>
      <c r="F2086" s="160">
        <v>5929</v>
      </c>
      <c r="G2086" s="109">
        <v>3106</v>
      </c>
      <c r="H2086" s="110">
        <v>3020</v>
      </c>
      <c r="I2086" s="110">
        <v>2942</v>
      </c>
      <c r="J2086" s="110">
        <v>2866</v>
      </c>
      <c r="K2086" s="110">
        <v>2649</v>
      </c>
      <c r="L2086" s="110">
        <v>2471</v>
      </c>
      <c r="M2086" s="111"/>
      <c r="N2086" s="112">
        <v>0.2239007437762803</v>
      </c>
      <c r="O2086" s="112">
        <v>0.21043472069068414</v>
      </c>
      <c r="P2086" s="113">
        <v>0.23167552736583505</v>
      </c>
      <c r="Q2086" s="113">
        <v>0.23503332328426946</v>
      </c>
      <c r="R2086" s="113">
        <v>0.24342021654950269</v>
      </c>
      <c r="S2086" s="207">
        <v>0.27883791048864748</v>
      </c>
      <c r="T2086" s="113">
        <v>0.32115874970704594</v>
      </c>
      <c r="U2086" s="111"/>
      <c r="V2086" s="114">
        <v>58.854919100000004</v>
      </c>
      <c r="W2086" s="114">
        <v>69.06</v>
      </c>
      <c r="X2086" s="115">
        <v>72.41139455103017</v>
      </c>
      <c r="Y2086" s="115">
        <v>74.726132716452994</v>
      </c>
      <c r="Z2086" s="115">
        <v>76.602308685571941</v>
      </c>
      <c r="AA2086" s="119">
        <v>81.331750324766745</v>
      </c>
      <c r="AB2086" s="115">
        <v>83.871472548674433</v>
      </c>
      <c r="AC2086" s="115"/>
      <c r="AD2086" s="116">
        <v>52.298168301463399</v>
      </c>
      <c r="AE2086" s="116">
        <v>52.350639875671767</v>
      </c>
      <c r="AF2086" s="115">
        <v>52.439019357768544</v>
      </c>
      <c r="AG2086" s="115">
        <v>52.398502417981241</v>
      </c>
      <c r="AH2086" s="115">
        <v>52.414537645826428</v>
      </c>
      <c r="AI2086" s="119">
        <v>61.353970997198758</v>
      </c>
      <c r="AJ2086" s="117">
        <v>71.038251366120221</v>
      </c>
      <c r="AK2086" s="115"/>
      <c r="AL2086" s="118">
        <v>4.1202753229974158</v>
      </c>
      <c r="AM2086" s="118">
        <v>4.3818587951807224</v>
      </c>
      <c r="AN2086" s="115">
        <v>4.6021764853405145</v>
      </c>
      <c r="AO2086" s="115">
        <v>4.9368520065970314</v>
      </c>
      <c r="AP2086" s="115">
        <v>5.0331971459343015</v>
      </c>
      <c r="AQ2086" s="119">
        <v>5.1697785301128931</v>
      </c>
      <c r="AR2086" s="115">
        <v>5.2773000000000003</v>
      </c>
      <c r="AS2086" s="115"/>
      <c r="AT2086" s="118">
        <v>202.74291077653837</v>
      </c>
      <c r="AU2086" s="118">
        <v>136.3894591686919</v>
      </c>
      <c r="AV2086" s="119">
        <v>155.58549606918419</v>
      </c>
      <c r="AW2086" s="119">
        <v>148.50357311533313</v>
      </c>
      <c r="AX2086" s="119">
        <v>154.66611015356375</v>
      </c>
      <c r="AY2086" s="119">
        <v>184.17379608424199</v>
      </c>
      <c r="AZ2086" s="119">
        <v>234.52600693932055</v>
      </c>
      <c r="BA2086" s="119"/>
    </row>
    <row r="2087" spans="1:53" x14ac:dyDescent="0.25">
      <c r="A2087" s="180"/>
      <c r="B2087" s="183"/>
      <c r="C2087" s="182"/>
      <c r="D2087" s="31"/>
      <c r="E2087" s="32"/>
      <c r="F2087" s="160"/>
      <c r="G2087" s="109"/>
      <c r="H2087" s="110"/>
      <c r="I2087" s="110"/>
      <c r="J2087" s="110"/>
      <c r="K2087" s="110"/>
      <c r="L2087" s="110" t="s">
        <v>15</v>
      </c>
      <c r="M2087" s="111"/>
      <c r="N2087" s="112"/>
      <c r="O2087" s="112"/>
      <c r="P2087" s="113"/>
      <c r="Q2087" s="113"/>
      <c r="R2087" s="113"/>
      <c r="S2087" s="207"/>
      <c r="T2087" s="113"/>
      <c r="U2087" s="111"/>
      <c r="V2087" s="114"/>
      <c r="W2087" s="114"/>
      <c r="X2087" s="115"/>
      <c r="Y2087" s="115"/>
      <c r="Z2087" s="115"/>
      <c r="AA2087" s="119"/>
      <c r="AB2087" s="115"/>
      <c r="AC2087" s="115"/>
      <c r="AD2087" s="116"/>
      <c r="AE2087" s="116"/>
      <c r="AF2087" s="115"/>
      <c r="AG2087" s="115"/>
      <c r="AH2087" s="115"/>
      <c r="AI2087" s="119"/>
      <c r="AJ2087" s="120"/>
      <c r="AK2087" s="115"/>
      <c r="AL2087" s="118"/>
      <c r="AM2087" s="118"/>
      <c r="AN2087" s="115"/>
      <c r="AO2087" s="115"/>
      <c r="AP2087" s="115"/>
      <c r="AQ2087" s="119"/>
      <c r="AR2087" s="115"/>
      <c r="AS2087" s="115"/>
      <c r="AT2087" s="118"/>
      <c r="AU2087" s="118"/>
      <c r="AV2087" s="119"/>
      <c r="AW2087" s="119"/>
      <c r="AX2087" s="119"/>
      <c r="AY2087" s="119"/>
      <c r="AZ2087" s="119"/>
      <c r="BA2087" s="119"/>
    </row>
    <row r="2088" spans="1:53" x14ac:dyDescent="0.25">
      <c r="A2088" s="177" t="s">
        <v>3698</v>
      </c>
      <c r="B2088" s="178"/>
      <c r="C2088" s="179" t="s">
        <v>3699</v>
      </c>
      <c r="D2088" s="31"/>
      <c r="E2088" s="32"/>
      <c r="F2088" s="159">
        <v>37454</v>
      </c>
      <c r="G2088" s="97">
        <v>50490</v>
      </c>
      <c r="H2088" s="98">
        <v>57942</v>
      </c>
      <c r="I2088" s="98">
        <v>60061</v>
      </c>
      <c r="J2088" s="98">
        <v>62247</v>
      </c>
      <c r="K2088" s="98">
        <v>69250</v>
      </c>
      <c r="L2088" s="98">
        <v>36113</v>
      </c>
      <c r="M2088" s="121"/>
      <c r="N2088" s="100">
        <v>0.2773090901425363</v>
      </c>
      <c r="O2088" s="100">
        <v>0.27578519329711609</v>
      </c>
      <c r="P2088" s="101">
        <v>0.36755472916514398</v>
      </c>
      <c r="Q2088" s="101">
        <v>0.38178794307687264</v>
      </c>
      <c r="R2088" s="101">
        <v>0.40464716995087369</v>
      </c>
      <c r="S2088" s="206">
        <v>0.43148270827990648</v>
      </c>
      <c r="T2088" s="101">
        <v>0.42253035612489848</v>
      </c>
      <c r="U2088" s="121"/>
      <c r="V2088" s="102">
        <v>67.125377588361729</v>
      </c>
      <c r="W2088" s="102">
        <v>66.91</v>
      </c>
      <c r="X2088" s="103">
        <v>62.528610218293082</v>
      </c>
      <c r="Y2088" s="103">
        <v>62.033916987964616</v>
      </c>
      <c r="Z2088" s="103">
        <v>60.721830830485011</v>
      </c>
      <c r="AA2088" s="107">
        <v>58.14433503045052</v>
      </c>
      <c r="AB2088" s="103">
        <v>55.66175367869252</v>
      </c>
      <c r="AC2088" s="103"/>
      <c r="AD2088" s="104">
        <v>61.049415600226752</v>
      </c>
      <c r="AE2088" s="104">
        <v>62.154877967994317</v>
      </c>
      <c r="AF2088" s="103">
        <v>63.086686039519712</v>
      </c>
      <c r="AG2088" s="103">
        <v>62.659505311237339</v>
      </c>
      <c r="AH2088" s="103">
        <v>62.828568926234887</v>
      </c>
      <c r="AI2088" s="107">
        <v>66.231564127740171</v>
      </c>
      <c r="AJ2088" s="105">
        <v>69.419795221843003</v>
      </c>
      <c r="AK2088" s="103"/>
      <c r="AL2088" s="106">
        <v>5.8370499417268871</v>
      </c>
      <c r="AM2088" s="106">
        <v>6.3986643306304813</v>
      </c>
      <c r="AN2088" s="103">
        <v>6.7821587679042796</v>
      </c>
      <c r="AO2088" s="103">
        <v>6.9944873726032135</v>
      </c>
      <c r="AP2088" s="103">
        <v>7.1102981677631591</v>
      </c>
      <c r="AQ2088" s="107">
        <v>6.9312905725518306</v>
      </c>
      <c r="AR2088" s="103">
        <v>6.5630350000000011</v>
      </c>
      <c r="AS2088" s="103"/>
      <c r="AT2088" s="106">
        <v>211.80481908482756</v>
      </c>
      <c r="AU2088" s="106">
        <v>199.98864569721673</v>
      </c>
      <c r="AV2088" s="107">
        <v>450.94726280946674</v>
      </c>
      <c r="AW2088" s="107">
        <v>499.21000517737491</v>
      </c>
      <c r="AX2088" s="107">
        <v>600.9396494345259</v>
      </c>
      <c r="AY2088" s="107">
        <v>767.73580534305836</v>
      </c>
      <c r="AZ2088" s="107">
        <v>789.05938992685503</v>
      </c>
      <c r="BA2088" s="107"/>
    </row>
    <row r="2089" spans="1:53" x14ac:dyDescent="0.25">
      <c r="A2089" s="180" t="s">
        <v>3700</v>
      </c>
      <c r="B2089" s="181">
        <v>1</v>
      </c>
      <c r="C2089" s="182" t="s">
        <v>3701</v>
      </c>
      <c r="D2089" s="31"/>
      <c r="E2089" s="32"/>
      <c r="F2089" s="160">
        <v>15097</v>
      </c>
      <c r="G2089" s="109">
        <v>20792</v>
      </c>
      <c r="H2089" s="110">
        <v>23319</v>
      </c>
      <c r="I2089" s="110">
        <v>23959</v>
      </c>
      <c r="J2089" s="110">
        <v>24611</v>
      </c>
      <c r="K2089" s="110">
        <v>26628</v>
      </c>
      <c r="L2089" s="110">
        <v>14753</v>
      </c>
      <c r="M2089" s="111"/>
      <c r="N2089" s="112">
        <v>0.276977107414631</v>
      </c>
      <c r="O2089" s="112">
        <v>0.24295535473386964</v>
      </c>
      <c r="P2089" s="113">
        <v>0.28490796272965951</v>
      </c>
      <c r="Q2089" s="113">
        <v>0.28682754496375051</v>
      </c>
      <c r="R2089" s="113">
        <v>0.2978731536406336</v>
      </c>
      <c r="S2089" s="207">
        <v>0.32624887292705168</v>
      </c>
      <c r="T2089" s="113">
        <v>0.35256914220924612</v>
      </c>
      <c r="U2089" s="111"/>
      <c r="V2089" s="114">
        <v>67.031149400000004</v>
      </c>
      <c r="W2089" s="114">
        <v>66.87</v>
      </c>
      <c r="X2089" s="115">
        <v>62.327320701656006</v>
      </c>
      <c r="Y2089" s="115">
        <v>61.836236868636341</v>
      </c>
      <c r="Z2089" s="115">
        <v>60.509315830154648</v>
      </c>
      <c r="AA2089" s="119">
        <v>58.19873049296416</v>
      </c>
      <c r="AB2089" s="115">
        <v>56.02003619799234</v>
      </c>
      <c r="AC2089" s="115"/>
      <c r="AD2089" s="116">
        <v>63.742617198512463</v>
      </c>
      <c r="AE2089" s="116">
        <v>63.913453728062706</v>
      </c>
      <c r="AF2089" s="115">
        <v>64.201198935494602</v>
      </c>
      <c r="AG2089" s="115">
        <v>64.069284208603165</v>
      </c>
      <c r="AH2089" s="115">
        <v>64.121491574533167</v>
      </c>
      <c r="AI2089" s="119">
        <v>66.950582086471854</v>
      </c>
      <c r="AJ2089" s="117">
        <v>69.919883466860881</v>
      </c>
      <c r="AK2089" s="115"/>
      <c r="AL2089" s="118">
        <v>5.2728038871397436</v>
      </c>
      <c r="AM2089" s="118">
        <v>5.7240757843843229</v>
      </c>
      <c r="AN2089" s="115">
        <v>6.1205175107249872</v>
      </c>
      <c r="AO2089" s="115">
        <v>6.316203715498939</v>
      </c>
      <c r="AP2089" s="115">
        <v>6.4657195850202429</v>
      </c>
      <c r="AQ2089" s="119">
        <v>6.3667546781879025</v>
      </c>
      <c r="AR2089" s="115">
        <v>6.1327999999999996</v>
      </c>
      <c r="AS2089" s="115"/>
      <c r="AT2089" s="118">
        <v>224.37281324118166</v>
      </c>
      <c r="AU2089" s="118">
        <v>155.53799828032453</v>
      </c>
      <c r="AV2089" s="119">
        <v>242.32889635288856</v>
      </c>
      <c r="AW2089" s="119">
        <v>244.88816875864597</v>
      </c>
      <c r="AX2089" s="119">
        <v>274.82972350376451</v>
      </c>
      <c r="AY2089" s="119">
        <v>368.39333213290229</v>
      </c>
      <c r="AZ2089" s="119">
        <v>487.39549730088675</v>
      </c>
      <c r="BA2089" s="119"/>
    </row>
    <row r="2090" spans="1:53" x14ac:dyDescent="0.25">
      <c r="A2090" s="180" t="s">
        <v>3702</v>
      </c>
      <c r="B2090" s="181">
        <v>2</v>
      </c>
      <c r="C2090" s="182" t="s">
        <v>3703</v>
      </c>
      <c r="D2090" s="31"/>
      <c r="E2090" s="32"/>
      <c r="F2090" s="160">
        <v>13678</v>
      </c>
      <c r="G2090" s="109">
        <v>20572</v>
      </c>
      <c r="H2090" s="110">
        <v>24818</v>
      </c>
      <c r="I2090" s="110">
        <v>26186</v>
      </c>
      <c r="J2090" s="110">
        <v>27614</v>
      </c>
      <c r="K2090" s="110">
        <v>32285</v>
      </c>
      <c r="L2090" s="110">
        <v>12615</v>
      </c>
      <c r="M2090" s="111"/>
      <c r="N2090" s="112">
        <v>0.28986934407321141</v>
      </c>
      <c r="O2090" s="112">
        <v>0.32813009338161681</v>
      </c>
      <c r="P2090" s="113">
        <v>0.45888382417233692</v>
      </c>
      <c r="Q2090" s="113">
        <v>0.47472636172921501</v>
      </c>
      <c r="R2090" s="113">
        <v>0.50110219586899041</v>
      </c>
      <c r="S2090" s="207">
        <v>0.51927219440081918</v>
      </c>
      <c r="T2090" s="113">
        <v>0.52818095837421453</v>
      </c>
      <c r="U2090" s="111"/>
      <c r="V2090" s="114">
        <v>68.366575550000007</v>
      </c>
      <c r="W2090" s="114">
        <v>67.03</v>
      </c>
      <c r="X2090" s="115">
        <v>61.675911581798452</v>
      </c>
      <c r="Y2090" s="115">
        <v>60.866499048885721</v>
      </c>
      <c r="Z2090" s="115">
        <v>59.175874635692693</v>
      </c>
      <c r="AA2090" s="119">
        <v>55.37321040489087</v>
      </c>
      <c r="AB2090" s="115">
        <v>51.885299368150584</v>
      </c>
      <c r="AC2090" s="115"/>
      <c r="AD2090" s="116">
        <v>63.875669270015521</v>
      </c>
      <c r="AE2090" s="116">
        <v>64.079551727152307</v>
      </c>
      <c r="AF2090" s="115">
        <v>64.422957204160056</v>
      </c>
      <c r="AG2090" s="115">
        <v>64.265525425828088</v>
      </c>
      <c r="AH2090" s="115">
        <v>64.327831573549943</v>
      </c>
      <c r="AI2090" s="119">
        <v>68.757260807745524</v>
      </c>
      <c r="AJ2090" s="117">
        <v>73.445595854922274</v>
      </c>
      <c r="AK2090" s="115"/>
      <c r="AL2090" s="118">
        <v>7.2871517051282053</v>
      </c>
      <c r="AM2090" s="118">
        <v>7.6344102086803165</v>
      </c>
      <c r="AN2090" s="115">
        <v>8.0007944335213939</v>
      </c>
      <c r="AO2090" s="115">
        <v>8.1385564898022977</v>
      </c>
      <c r="AP2090" s="115">
        <v>8.2153907469094687</v>
      </c>
      <c r="AQ2090" s="119">
        <v>8.0573600655701796</v>
      </c>
      <c r="AR2090" s="115">
        <v>7.7512999999999996</v>
      </c>
      <c r="AS2090" s="115"/>
      <c r="AT2090" s="118">
        <v>202.19483793504295</v>
      </c>
      <c r="AU2090" s="118">
        <v>277.2885717359556</v>
      </c>
      <c r="AV2090" s="119">
        <v>769.67570892005779</v>
      </c>
      <c r="AW2090" s="119">
        <v>858.70023913687658</v>
      </c>
      <c r="AX2090" s="119">
        <v>1045.0912595563618</v>
      </c>
      <c r="AY2090" s="119">
        <v>1273.6596627771796</v>
      </c>
      <c r="AZ2090" s="119">
        <v>1496.0224500792458</v>
      </c>
      <c r="BA2090" s="119"/>
    </row>
    <row r="2091" spans="1:53" x14ac:dyDescent="0.25">
      <c r="A2091" s="180" t="s">
        <v>3704</v>
      </c>
      <c r="B2091" s="181">
        <v>3</v>
      </c>
      <c r="C2091" s="182" t="s">
        <v>3705</v>
      </c>
      <c r="D2091" s="31"/>
      <c r="E2091" s="32"/>
      <c r="F2091" s="160">
        <v>2192</v>
      </c>
      <c r="G2091" s="109">
        <v>2523</v>
      </c>
      <c r="H2091" s="110">
        <v>2735</v>
      </c>
      <c r="I2091" s="110">
        <v>2775</v>
      </c>
      <c r="J2091" s="110">
        <v>2814</v>
      </c>
      <c r="K2091" s="110">
        <v>2934</v>
      </c>
      <c r="L2091" s="110">
        <v>1909</v>
      </c>
      <c r="M2091" s="111"/>
      <c r="N2091" s="112">
        <v>0.25229160331062112</v>
      </c>
      <c r="O2091" s="112">
        <v>0.22332660642323096</v>
      </c>
      <c r="P2091" s="113">
        <v>0.22897629408369746</v>
      </c>
      <c r="Q2091" s="113">
        <v>0.22565834458823397</v>
      </c>
      <c r="R2091" s="113">
        <v>0.22608459864674998</v>
      </c>
      <c r="S2091" s="207">
        <v>0.26507187268565063</v>
      </c>
      <c r="T2091" s="113">
        <v>0.29674741060565696</v>
      </c>
      <c r="U2091" s="111"/>
      <c r="V2091" s="114">
        <v>63.988312100000002</v>
      </c>
      <c r="W2091" s="114">
        <v>66.959999999999994</v>
      </c>
      <c r="X2091" s="115">
        <v>64.904601784436807</v>
      </c>
      <c r="Y2091" s="115">
        <v>65.234327402802052</v>
      </c>
      <c r="Z2091" s="115">
        <v>64.797931498383321</v>
      </c>
      <c r="AA2091" s="119">
        <v>63.980201333892296</v>
      </c>
      <c r="AB2091" s="115">
        <v>62.467688737263522</v>
      </c>
      <c r="AC2091" s="115"/>
      <c r="AD2091" s="116">
        <v>57.771171006969858</v>
      </c>
      <c r="AE2091" s="116">
        <v>57.804415408595958</v>
      </c>
      <c r="AF2091" s="115">
        <v>57.860409974085179</v>
      </c>
      <c r="AG2091" s="115">
        <v>57.834739667080449</v>
      </c>
      <c r="AH2091" s="115">
        <v>57.844899102216409</v>
      </c>
      <c r="AI2091" s="119">
        <v>62.081861074965673</v>
      </c>
      <c r="AJ2091" s="117">
        <v>66.666666666666657</v>
      </c>
      <c r="AK2091" s="115"/>
      <c r="AL2091" s="118">
        <v>4.7502999136442137</v>
      </c>
      <c r="AM2091" s="118">
        <v>5.2397827349121471</v>
      </c>
      <c r="AN2091" s="115">
        <v>5.4654302222853923</v>
      </c>
      <c r="AO2091" s="115">
        <v>5.774101925722146</v>
      </c>
      <c r="AP2091" s="115">
        <v>5.8779575452716299</v>
      </c>
      <c r="AQ2091" s="119">
        <v>5.4173600963782178</v>
      </c>
      <c r="AR2091" s="115">
        <v>4.8064</v>
      </c>
      <c r="AS2091" s="115"/>
      <c r="AT2091" s="118">
        <v>210.83188573218752</v>
      </c>
      <c r="AU2091" s="118">
        <v>139.91854365863441</v>
      </c>
      <c r="AV2091" s="119">
        <v>150.13508871528035</v>
      </c>
      <c r="AW2091" s="119">
        <v>139.99192559141227</v>
      </c>
      <c r="AX2091" s="119">
        <v>140.36852410954415</v>
      </c>
      <c r="AY2091" s="119">
        <v>212.69735834613675</v>
      </c>
      <c r="AZ2091" s="119">
        <v>309.56078302154089</v>
      </c>
      <c r="BA2091" s="119"/>
    </row>
    <row r="2092" spans="1:53" x14ac:dyDescent="0.25">
      <c r="A2092" s="180" t="s">
        <v>3706</v>
      </c>
      <c r="B2092" s="181">
        <v>4</v>
      </c>
      <c r="C2092" s="182" t="s">
        <v>3707</v>
      </c>
      <c r="D2092" s="31"/>
      <c r="E2092" s="32"/>
      <c r="F2092" s="160">
        <v>5107</v>
      </c>
      <c r="G2092" s="109">
        <v>5131</v>
      </c>
      <c r="H2092" s="110">
        <v>5491</v>
      </c>
      <c r="I2092" s="110">
        <v>5545</v>
      </c>
      <c r="J2092" s="110">
        <v>5596</v>
      </c>
      <c r="K2092" s="110">
        <v>5743</v>
      </c>
      <c r="L2092" s="110">
        <v>5187</v>
      </c>
      <c r="M2092" s="111"/>
      <c r="N2092" s="112">
        <v>0.23828195838721777</v>
      </c>
      <c r="O2092" s="112">
        <v>0.20055609162764901</v>
      </c>
      <c r="P2092" s="113">
        <v>0.21296533368543635</v>
      </c>
      <c r="Q2092" s="113">
        <v>0.20980811376239611</v>
      </c>
      <c r="R2092" s="113">
        <v>0.21257405522137371</v>
      </c>
      <c r="S2092" s="207">
        <v>0.23476899286291666</v>
      </c>
      <c r="T2092" s="113">
        <v>0.26325408873015144</v>
      </c>
      <c r="U2092" s="111"/>
      <c r="V2092" s="114">
        <v>65.781279800000007</v>
      </c>
      <c r="W2092" s="114">
        <v>66.75</v>
      </c>
      <c r="X2092" s="115">
        <v>64.490473015060573</v>
      </c>
      <c r="Y2092" s="115">
        <v>64.429963184093964</v>
      </c>
      <c r="Z2092" s="115">
        <v>63.808225673323705</v>
      </c>
      <c r="AA2092" s="119">
        <v>62.975469310566723</v>
      </c>
      <c r="AB2092" s="115">
        <v>61.958317489009403</v>
      </c>
      <c r="AC2092" s="115"/>
      <c r="AD2092" s="116">
        <v>47.835756195547823</v>
      </c>
      <c r="AE2092" s="116">
        <v>47.919834760555922</v>
      </c>
      <c r="AF2092" s="115">
        <v>48.061450866856639</v>
      </c>
      <c r="AG2092" s="115">
        <v>47.99652797846931</v>
      </c>
      <c r="AH2092" s="115">
        <v>48.022222251361669</v>
      </c>
      <c r="AI2092" s="119">
        <v>54.538934210630941</v>
      </c>
      <c r="AJ2092" s="117">
        <v>61.570247933884289</v>
      </c>
      <c r="AK2092" s="115"/>
      <c r="AL2092" s="118">
        <v>4.3482065425264214</v>
      </c>
      <c r="AM2092" s="118">
        <v>4.7317546532045656</v>
      </c>
      <c r="AN2092" s="115">
        <v>5.0433789173988366</v>
      </c>
      <c r="AO2092" s="115">
        <v>5.3726130038022815</v>
      </c>
      <c r="AP2092" s="115">
        <v>5.4915874316939881</v>
      </c>
      <c r="AQ2092" s="119">
        <v>5.3729066737245432</v>
      </c>
      <c r="AR2092" s="115">
        <v>5.1562000000000001</v>
      </c>
      <c r="AS2092" s="115"/>
      <c r="AT2092" s="118">
        <v>202.46781069556255</v>
      </c>
      <c r="AU2092" s="118">
        <v>125.8535647013783</v>
      </c>
      <c r="AV2092" s="119">
        <v>144.18160457496037</v>
      </c>
      <c r="AW2092" s="119">
        <v>134.6907617000202</v>
      </c>
      <c r="AX2092" s="119">
        <v>138.60760286411116</v>
      </c>
      <c r="AY2092" s="119">
        <v>171.04019556016283</v>
      </c>
      <c r="AZ2092" s="119">
        <v>226.38864246813245</v>
      </c>
      <c r="BA2092" s="119"/>
    </row>
    <row r="2093" spans="1:53" x14ac:dyDescent="0.25">
      <c r="A2093" s="180" t="s">
        <v>3708</v>
      </c>
      <c r="B2093" s="181">
        <v>5</v>
      </c>
      <c r="C2093" s="182" t="s">
        <v>3709</v>
      </c>
      <c r="D2093" s="31"/>
      <c r="E2093" s="32"/>
      <c r="F2093" s="160">
        <v>1380</v>
      </c>
      <c r="G2093" s="109">
        <v>1472</v>
      </c>
      <c r="H2093" s="110">
        <v>1579</v>
      </c>
      <c r="I2093" s="110">
        <v>1596</v>
      </c>
      <c r="J2093" s="110">
        <v>1612</v>
      </c>
      <c r="K2093" s="110">
        <v>1660</v>
      </c>
      <c r="L2093" s="110">
        <v>1649</v>
      </c>
      <c r="M2093" s="111"/>
      <c r="N2093" s="112">
        <v>0.2552895900630725</v>
      </c>
      <c r="O2093" s="112">
        <v>0.19845462256274293</v>
      </c>
      <c r="P2093" s="113">
        <v>0.29957036340113424</v>
      </c>
      <c r="Q2093" s="113">
        <v>0.30940974761583151</v>
      </c>
      <c r="R2093" s="113">
        <v>0.33362186637158042</v>
      </c>
      <c r="S2093" s="207">
        <v>0.33570667784650138</v>
      </c>
      <c r="T2093" s="113">
        <v>0.34390135997729754</v>
      </c>
      <c r="U2093" s="111"/>
      <c r="V2093" s="114">
        <v>65.811038600000003</v>
      </c>
      <c r="W2093" s="114">
        <v>66.63</v>
      </c>
      <c r="X2093" s="115">
        <v>64.717247827510477</v>
      </c>
      <c r="Y2093" s="115">
        <v>64.670929725289398</v>
      </c>
      <c r="Z2093" s="115">
        <v>64.159115544424495</v>
      </c>
      <c r="AA2093" s="119">
        <v>63.223068623975678</v>
      </c>
      <c r="AB2093" s="115">
        <v>62.119727474529078</v>
      </c>
      <c r="AC2093" s="115"/>
      <c r="AD2093" s="116">
        <v>57.680798573722335</v>
      </c>
      <c r="AE2093" s="116">
        <v>57.741978196416341</v>
      </c>
      <c r="AF2093" s="115">
        <v>57.845024911712173</v>
      </c>
      <c r="AG2093" s="115">
        <v>57.797783884045259</v>
      </c>
      <c r="AH2093" s="115">
        <v>57.816480277362622</v>
      </c>
      <c r="AI2093" s="119">
        <v>65.146930357467454</v>
      </c>
      <c r="AJ2093" s="117">
        <v>73.076923076923066</v>
      </c>
      <c r="AK2093" s="115"/>
      <c r="AL2093" s="118">
        <v>4.8729992660550456</v>
      </c>
      <c r="AM2093" s="118">
        <v>5.2702219178082199</v>
      </c>
      <c r="AN2093" s="115">
        <v>5.4566728452817364</v>
      </c>
      <c r="AO2093" s="115">
        <v>5.7663768421052639</v>
      </c>
      <c r="AP2093" s="115">
        <v>5.8514857321652061</v>
      </c>
      <c r="AQ2093" s="119">
        <v>5.7399559081864595</v>
      </c>
      <c r="AR2093" s="115">
        <v>5.5354999999999999</v>
      </c>
      <c r="AS2093" s="115"/>
      <c r="AT2093" s="118">
        <v>205.66212788282752</v>
      </c>
      <c r="AU2093" s="118">
        <v>108.92054152335594</v>
      </c>
      <c r="AV2093" s="119">
        <v>294.39026842453632</v>
      </c>
      <c r="AW2093" s="119">
        <v>309.84596271233488</v>
      </c>
      <c r="AX2093" s="119">
        <v>380.31068197183134</v>
      </c>
      <c r="AY2093" s="119">
        <v>379.32937754279556</v>
      </c>
      <c r="AZ2093" s="119">
        <v>404.61088279473887</v>
      </c>
      <c r="BA2093" s="119"/>
    </row>
    <row r="2094" spans="1:53" x14ac:dyDescent="0.25">
      <c r="A2094" s="180"/>
      <c r="B2094" s="183"/>
      <c r="C2094" s="182"/>
      <c r="D2094" s="31"/>
      <c r="E2094" s="32"/>
      <c r="F2094" s="160"/>
      <c r="G2094" s="109"/>
      <c r="H2094" s="110"/>
      <c r="I2094" s="110"/>
      <c r="J2094" s="110"/>
      <c r="K2094" s="110"/>
      <c r="L2094" s="110" t="s">
        <v>15</v>
      </c>
      <c r="M2094" s="111"/>
      <c r="N2094" s="112"/>
      <c r="O2094" s="112"/>
      <c r="P2094" s="113"/>
      <c r="Q2094" s="113"/>
      <c r="R2094" s="113"/>
      <c r="S2094" s="207"/>
      <c r="T2094" s="113"/>
      <c r="U2094" s="111"/>
      <c r="V2094" s="114"/>
      <c r="W2094" s="114"/>
      <c r="X2094" s="115"/>
      <c r="Y2094" s="115"/>
      <c r="Z2094" s="115"/>
      <c r="AA2094" s="119"/>
      <c r="AB2094" s="115"/>
      <c r="AC2094" s="115"/>
      <c r="AD2094" s="116"/>
      <c r="AE2094" s="116"/>
      <c r="AF2094" s="115"/>
      <c r="AG2094" s="115"/>
      <c r="AH2094" s="115"/>
      <c r="AI2094" s="119"/>
      <c r="AJ2094" s="120"/>
      <c r="AK2094" s="115"/>
      <c r="AL2094" s="118"/>
      <c r="AM2094" s="118"/>
      <c r="AN2094" s="115"/>
      <c r="AO2094" s="115"/>
      <c r="AP2094" s="115"/>
      <c r="AQ2094" s="119"/>
      <c r="AR2094" s="115"/>
      <c r="AS2094" s="115"/>
      <c r="AT2094" s="118"/>
      <c r="AU2094" s="118"/>
      <c r="AV2094" s="119"/>
      <c r="AW2094" s="119"/>
      <c r="AX2094" s="119"/>
      <c r="AY2094" s="119"/>
      <c r="AZ2094" s="119"/>
      <c r="BA2094" s="119"/>
    </row>
    <row r="2095" spans="1:53" x14ac:dyDescent="0.25">
      <c r="A2095" s="177" t="s">
        <v>3710</v>
      </c>
      <c r="B2095" s="178"/>
      <c r="C2095" s="179" t="s">
        <v>3711</v>
      </c>
      <c r="D2095" s="31"/>
      <c r="E2095" s="32"/>
      <c r="F2095" s="159">
        <v>220946</v>
      </c>
      <c r="G2095" s="97">
        <v>240776</v>
      </c>
      <c r="H2095" s="98">
        <v>265191</v>
      </c>
      <c r="I2095" s="98">
        <v>270737</v>
      </c>
      <c r="J2095" s="98">
        <v>276352</v>
      </c>
      <c r="K2095" s="98">
        <v>293697</v>
      </c>
      <c r="L2095" s="98">
        <v>307417</v>
      </c>
      <c r="M2095" s="121"/>
      <c r="N2095" s="100">
        <v>0.34408847953073163</v>
      </c>
      <c r="O2095" s="100">
        <v>0.3738342373725756</v>
      </c>
      <c r="P2095" s="101">
        <v>0.45806489591423222</v>
      </c>
      <c r="Q2095" s="101">
        <v>0.47237331668027061</v>
      </c>
      <c r="R2095" s="101">
        <v>0.49721051372452069</v>
      </c>
      <c r="S2095" s="206">
        <v>0.50768765389459802</v>
      </c>
      <c r="T2095" s="101">
        <v>0.50687400768633561</v>
      </c>
      <c r="U2095" s="121"/>
      <c r="V2095" s="102">
        <v>70.987104986631351</v>
      </c>
      <c r="W2095" s="102">
        <v>70.64</v>
      </c>
      <c r="X2095" s="103">
        <v>68.875608321033965</v>
      </c>
      <c r="Y2095" s="103">
        <v>68.704569706733466</v>
      </c>
      <c r="Z2095" s="103">
        <v>68.377297349382701</v>
      </c>
      <c r="AA2095" s="107">
        <v>68.540704429717948</v>
      </c>
      <c r="AB2095" s="103">
        <v>69.04036487905141</v>
      </c>
      <c r="AC2095" s="103"/>
      <c r="AD2095" s="104">
        <v>79.789882146588099</v>
      </c>
      <c r="AE2095" s="104">
        <v>80.412888219306808</v>
      </c>
      <c r="AF2095" s="103">
        <v>81.318886605641694</v>
      </c>
      <c r="AG2095" s="103">
        <v>81.318886605641694</v>
      </c>
      <c r="AH2095" s="103">
        <v>81.318886605641694</v>
      </c>
      <c r="AI2095" s="107">
        <v>80.313942282766149</v>
      </c>
      <c r="AJ2095" s="105">
        <v>78.818162824709233</v>
      </c>
      <c r="AK2095" s="103"/>
      <c r="AL2095" s="106">
        <v>8.6580247748857335</v>
      </c>
      <c r="AM2095" s="106">
        <v>9.1136306800220215</v>
      </c>
      <c r="AN2095" s="103">
        <v>9.4429847482498399</v>
      </c>
      <c r="AO2095" s="103">
        <v>9.5425180749931986</v>
      </c>
      <c r="AP2095" s="103">
        <v>9.6506243309566013</v>
      </c>
      <c r="AQ2095" s="107">
        <v>9.5893886446480963</v>
      </c>
      <c r="AR2095" s="103">
        <v>9.3773182571561691</v>
      </c>
      <c r="AS2095" s="103"/>
      <c r="AT2095" s="106">
        <v>244.81815524063032</v>
      </c>
      <c r="AU2095" s="106">
        <v>298.07197626966206</v>
      </c>
      <c r="AV2095" s="107">
        <v>524.71456265988843</v>
      </c>
      <c r="AW2095" s="107">
        <v>570.6791508197964</v>
      </c>
      <c r="AX2095" s="107">
        <v>660.06179822145236</v>
      </c>
      <c r="AY2095" s="107">
        <v>704.66799450484245</v>
      </c>
      <c r="AZ2095" s="107">
        <v>709.35810810043324</v>
      </c>
      <c r="BA2095" s="107"/>
    </row>
    <row r="2096" spans="1:53" x14ac:dyDescent="0.25">
      <c r="A2096" s="180" t="s">
        <v>3712</v>
      </c>
      <c r="B2096" s="181">
        <v>1</v>
      </c>
      <c r="C2096" s="182" t="s">
        <v>3713</v>
      </c>
      <c r="D2096" s="31"/>
      <c r="E2096" s="32"/>
      <c r="F2096" s="160">
        <v>201815</v>
      </c>
      <c r="G2096" s="109">
        <v>225146</v>
      </c>
      <c r="H2096" s="110">
        <v>249269</v>
      </c>
      <c r="I2096" s="110">
        <v>254947</v>
      </c>
      <c r="J2096" s="110">
        <v>260696</v>
      </c>
      <c r="K2096" s="110">
        <v>278444</v>
      </c>
      <c r="L2096" s="110">
        <v>228726</v>
      </c>
      <c r="M2096" s="111"/>
      <c r="N2096" s="112">
        <v>0.35041549288346791</v>
      </c>
      <c r="O2096" s="112">
        <v>0.38225612815632287</v>
      </c>
      <c r="P2096" s="113">
        <v>0.46741561724009772</v>
      </c>
      <c r="Q2096" s="113">
        <v>0.48139279653870143</v>
      </c>
      <c r="R2096" s="113">
        <v>0.50627961017949907</v>
      </c>
      <c r="S2096" s="207">
        <v>0.51594684913091815</v>
      </c>
      <c r="T2096" s="113">
        <v>0.52178698471675389</v>
      </c>
      <c r="U2096" s="111"/>
      <c r="V2096" s="114">
        <v>71.364774650000001</v>
      </c>
      <c r="W2096" s="114">
        <v>70.67</v>
      </c>
      <c r="X2096" s="115">
        <v>68.773448011640966</v>
      </c>
      <c r="Y2096" s="115">
        <v>68.528278812261931</v>
      </c>
      <c r="Z2096" s="115">
        <v>68.150584370885227</v>
      </c>
      <c r="AA2096" s="119">
        <v>68.230266467543743</v>
      </c>
      <c r="AB2096" s="115">
        <v>68.739766153578273</v>
      </c>
      <c r="AC2096" s="115"/>
      <c r="AD2096" s="116">
        <v>81.843249360337538</v>
      </c>
      <c r="AE2096" s="116">
        <v>82.082063248436668</v>
      </c>
      <c r="AF2096" s="115">
        <v>82.627621685793429</v>
      </c>
      <c r="AG2096" s="115">
        <v>82.627621685793429</v>
      </c>
      <c r="AH2096" s="115">
        <v>82.627621685793429</v>
      </c>
      <c r="AI2096" s="119">
        <v>81.086575596465593</v>
      </c>
      <c r="AJ2096" s="117">
        <v>79.210077666224663</v>
      </c>
      <c r="AK2096" s="115"/>
      <c r="AL2096" s="118">
        <v>9.0119750884400318</v>
      </c>
      <c r="AM2096" s="118">
        <v>9.3847875159660656</v>
      </c>
      <c r="AN2096" s="115">
        <v>9.7125800883383082</v>
      </c>
      <c r="AO2096" s="115">
        <v>9.7908573968038297</v>
      </c>
      <c r="AP2096" s="115">
        <v>9.8963628797497751</v>
      </c>
      <c r="AQ2096" s="119">
        <v>9.9209415211921623</v>
      </c>
      <c r="AR2096" s="115">
        <v>9.8239000000000001</v>
      </c>
      <c r="AS2096" s="115"/>
      <c r="AT2096" s="118">
        <v>247.89014128695317</v>
      </c>
      <c r="AU2096" s="118">
        <v>308.1799760437309</v>
      </c>
      <c r="AV2096" s="119">
        <v>543.4983641875848</v>
      </c>
      <c r="AW2096" s="119">
        <v>590.87903763000895</v>
      </c>
      <c r="AX2096" s="119">
        <v>683.02142823674819</v>
      </c>
      <c r="AY2096" s="119">
        <v>725.01996359486657</v>
      </c>
      <c r="AZ2096" s="119">
        <v>753.01355316682316</v>
      </c>
      <c r="BA2096" s="119"/>
    </row>
    <row r="2097" spans="1:53" x14ac:dyDescent="0.25">
      <c r="A2097" s="180" t="s">
        <v>3714</v>
      </c>
      <c r="B2097" s="181">
        <v>2</v>
      </c>
      <c r="C2097" s="182" t="s">
        <v>458</v>
      </c>
      <c r="D2097" s="31"/>
      <c r="E2097" s="32"/>
      <c r="F2097" s="160">
        <v>5359</v>
      </c>
      <c r="G2097" s="109">
        <v>4392</v>
      </c>
      <c r="H2097" s="110">
        <v>4452</v>
      </c>
      <c r="I2097" s="110">
        <v>4407</v>
      </c>
      <c r="J2097" s="110">
        <v>4362</v>
      </c>
      <c r="K2097" s="110">
        <v>4224</v>
      </c>
      <c r="L2097" s="110">
        <v>4843</v>
      </c>
      <c r="M2097" s="111"/>
      <c r="N2097" s="112">
        <v>0.27249211472043938</v>
      </c>
      <c r="O2097" s="112">
        <v>0.24078908876391997</v>
      </c>
      <c r="P2097" s="113">
        <v>0.2824632107288253</v>
      </c>
      <c r="Q2097" s="113">
        <v>0.28762364841694682</v>
      </c>
      <c r="R2097" s="113">
        <v>0.3014881872329368</v>
      </c>
      <c r="S2097" s="207">
        <v>0.30794688403257764</v>
      </c>
      <c r="T2097" s="113">
        <v>0.32113660298519092</v>
      </c>
      <c r="U2097" s="111"/>
      <c r="V2097" s="114">
        <v>67.537048999999996</v>
      </c>
      <c r="W2097" s="114">
        <v>70.38</v>
      </c>
      <c r="X2097" s="115">
        <v>69.190310461775198</v>
      </c>
      <c r="Y2097" s="115">
        <v>69.603708473004374</v>
      </c>
      <c r="Z2097" s="115">
        <v>69.465798686394805</v>
      </c>
      <c r="AA2097" s="119">
        <v>69.524773985358522</v>
      </c>
      <c r="AB2097" s="115">
        <v>68.974410469613602</v>
      </c>
      <c r="AC2097" s="115"/>
      <c r="AD2097" s="116">
        <v>74.605521688435033</v>
      </c>
      <c r="AE2097" s="116">
        <v>74.652063850711571</v>
      </c>
      <c r="AF2097" s="115">
        <v>74.730456242396471</v>
      </c>
      <c r="AG2097" s="115">
        <v>74.712643678160916</v>
      </c>
      <c r="AH2097" s="115">
        <v>74.712643678160916</v>
      </c>
      <c r="AI2097" s="119">
        <v>73.87104998266642</v>
      </c>
      <c r="AJ2097" s="117">
        <v>72.921615201900238</v>
      </c>
      <c r="AK2097" s="115"/>
      <c r="AL2097" s="118">
        <v>4.9135985978968462</v>
      </c>
      <c r="AM2097" s="118">
        <v>5.3465820189274442</v>
      </c>
      <c r="AN2097" s="115">
        <v>5.623240285124206</v>
      </c>
      <c r="AO2097" s="115">
        <v>5.9984144641418213</v>
      </c>
      <c r="AP2097" s="115">
        <v>6.1277681588166608</v>
      </c>
      <c r="AQ2097" s="119">
        <v>6.2184057008646505</v>
      </c>
      <c r="AR2097" s="115">
        <v>6.2332999999999998</v>
      </c>
      <c r="AS2097" s="115"/>
      <c r="AT2097" s="118">
        <v>208.9362126623262</v>
      </c>
      <c r="AU2097" s="118">
        <v>140.37372938532295</v>
      </c>
      <c r="AV2097" s="119">
        <v>203.15367138314954</v>
      </c>
      <c r="AW2097" s="119">
        <v>202.87090949891558</v>
      </c>
      <c r="AX2097" s="119">
        <v>226.0152778618129</v>
      </c>
      <c r="AY2097" s="119">
        <v>237.33365807826522</v>
      </c>
      <c r="AZ2097" s="119">
        <v>268.44794064296246</v>
      </c>
      <c r="BA2097" s="119"/>
    </row>
    <row r="2098" spans="1:53" x14ac:dyDescent="0.25">
      <c r="A2098" s="180" t="s">
        <v>3715</v>
      </c>
      <c r="B2098" s="181">
        <v>3</v>
      </c>
      <c r="C2098" s="182" t="s">
        <v>3716</v>
      </c>
      <c r="D2098" s="31"/>
      <c r="E2098" s="32"/>
      <c r="F2098" s="160">
        <v>5619</v>
      </c>
      <c r="G2098" s="109">
        <v>5180</v>
      </c>
      <c r="H2098" s="110">
        <v>5392</v>
      </c>
      <c r="I2098" s="110">
        <v>5390</v>
      </c>
      <c r="J2098" s="110">
        <v>5386</v>
      </c>
      <c r="K2098" s="110">
        <v>5374</v>
      </c>
      <c r="L2098" s="110">
        <v>4567</v>
      </c>
      <c r="M2098" s="111"/>
      <c r="N2098" s="112">
        <v>0.28678509014451997</v>
      </c>
      <c r="O2098" s="112">
        <v>0.27921459648592101</v>
      </c>
      <c r="P2098" s="113">
        <v>0.34041431754720342</v>
      </c>
      <c r="Q2098" s="113">
        <v>0.35036545733403296</v>
      </c>
      <c r="R2098" s="113">
        <v>0.36945667325871079</v>
      </c>
      <c r="S2098" s="207">
        <v>0.39201573531529615</v>
      </c>
      <c r="T2098" s="113">
        <v>0.41536660162687328</v>
      </c>
      <c r="U2098" s="111"/>
      <c r="V2098" s="114">
        <v>68.385174800000001</v>
      </c>
      <c r="W2098" s="114">
        <v>70.38</v>
      </c>
      <c r="X2098" s="115">
        <v>69.42748513210347</v>
      </c>
      <c r="Y2098" s="115">
        <v>69.752514563460551</v>
      </c>
      <c r="Z2098" s="115">
        <v>69.755523761723794</v>
      </c>
      <c r="AA2098" s="119">
        <v>70.548869479475314</v>
      </c>
      <c r="AB2098" s="115">
        <v>71.066900406161309</v>
      </c>
      <c r="AC2098" s="115"/>
      <c r="AD2098" s="116">
        <v>60.139516308088389</v>
      </c>
      <c r="AE2098" s="116">
        <v>60.249098787179797</v>
      </c>
      <c r="AF2098" s="115">
        <v>60.433671918348367</v>
      </c>
      <c r="AG2098" s="115">
        <v>60.349055689960394</v>
      </c>
      <c r="AH2098" s="115">
        <v>60.382543917568995</v>
      </c>
      <c r="AI2098" s="119">
        <v>66.474337819081484</v>
      </c>
      <c r="AJ2098" s="117">
        <v>73.027989821882954</v>
      </c>
      <c r="AK2098" s="115"/>
      <c r="AL2098" s="118">
        <v>6.1436851369555461</v>
      </c>
      <c r="AM2098" s="118">
        <v>6.5950781384434878</v>
      </c>
      <c r="AN2098" s="115">
        <v>6.8847027578177533</v>
      </c>
      <c r="AO2098" s="115">
        <v>7.144029320987654</v>
      </c>
      <c r="AP2098" s="115">
        <v>7.2292148271276586</v>
      </c>
      <c r="AQ2098" s="119">
        <v>7.1990949380147526</v>
      </c>
      <c r="AR2098" s="115">
        <v>7.0366999999999997</v>
      </c>
      <c r="AS2098" s="115"/>
      <c r="AT2098" s="118">
        <v>222.46990836674468</v>
      </c>
      <c r="AU2098" s="118">
        <v>192.28564483361569</v>
      </c>
      <c r="AV2098" s="119">
        <v>317.30059488283831</v>
      </c>
      <c r="AW2098" s="119">
        <v>333.25593541586039</v>
      </c>
      <c r="AX2098" s="119">
        <v>381.84227974536765</v>
      </c>
      <c r="AY2098" s="119">
        <v>424.09688242234546</v>
      </c>
      <c r="AZ2098" s="119">
        <v>478.3477958052419</v>
      </c>
      <c r="BA2098" s="119"/>
    </row>
    <row r="2099" spans="1:53" x14ac:dyDescent="0.25">
      <c r="A2099" s="180" t="s">
        <v>3717</v>
      </c>
      <c r="B2099" s="181">
        <v>4</v>
      </c>
      <c r="C2099" s="182" t="s">
        <v>3718</v>
      </c>
      <c r="D2099" s="31"/>
      <c r="E2099" s="32"/>
      <c r="F2099" s="160">
        <v>8153</v>
      </c>
      <c r="G2099" s="109">
        <v>6058</v>
      </c>
      <c r="H2099" s="110">
        <v>6078</v>
      </c>
      <c r="I2099" s="110">
        <v>5993</v>
      </c>
      <c r="J2099" s="110">
        <v>5908</v>
      </c>
      <c r="K2099" s="110">
        <v>5655</v>
      </c>
      <c r="L2099" s="110">
        <v>6818</v>
      </c>
      <c r="M2099" s="111"/>
      <c r="N2099" s="112">
        <v>0.23475968586461521</v>
      </c>
      <c r="O2099" s="112">
        <v>0.20219766495611849</v>
      </c>
      <c r="P2099" s="113">
        <v>0.24753194429002109</v>
      </c>
      <c r="Q2099" s="113">
        <v>0.25321058784514289</v>
      </c>
      <c r="R2099" s="113">
        <v>0.26855417903717266</v>
      </c>
      <c r="S2099" s="207">
        <v>0.32259471188358346</v>
      </c>
      <c r="T2099" s="113">
        <v>0.37690484097131716</v>
      </c>
      <c r="U2099" s="111"/>
      <c r="V2099" s="114">
        <v>65.699443099999996</v>
      </c>
      <c r="W2099" s="114">
        <v>70.27</v>
      </c>
      <c r="X2099" s="115">
        <v>70.601120324146009</v>
      </c>
      <c r="Y2099" s="115">
        <v>71.494498593221763</v>
      </c>
      <c r="Z2099" s="115">
        <v>71.925713583127859</v>
      </c>
      <c r="AA2099" s="119">
        <v>73.273193960808726</v>
      </c>
      <c r="AB2099" s="115">
        <v>73.606909169638683</v>
      </c>
      <c r="AC2099" s="115"/>
      <c r="AD2099" s="116">
        <v>45.912547312653231</v>
      </c>
      <c r="AE2099" s="116">
        <v>45.944576060787043</v>
      </c>
      <c r="AF2099" s="115">
        <v>45.998523063806871</v>
      </c>
      <c r="AG2099" s="115">
        <v>45.973791447132918</v>
      </c>
      <c r="AH2099" s="115">
        <v>45.983579380536291</v>
      </c>
      <c r="AI2099" s="119">
        <v>54.611858735942405</v>
      </c>
      <c r="AJ2099" s="117">
        <v>63.970588235294116</v>
      </c>
      <c r="AK2099" s="115"/>
      <c r="AL2099" s="118">
        <v>4.0906228097259749</v>
      </c>
      <c r="AM2099" s="118">
        <v>4.4524135245901633</v>
      </c>
      <c r="AN2099" s="115">
        <v>4.6697244317537532</v>
      </c>
      <c r="AO2099" s="115">
        <v>5.0031991174680455</v>
      </c>
      <c r="AP2099" s="115">
        <v>5.1245501175088117</v>
      </c>
      <c r="AQ2099" s="119">
        <v>5.2281870438039277</v>
      </c>
      <c r="AR2099" s="115">
        <v>5.2838000000000003</v>
      </c>
      <c r="AS2099" s="115"/>
      <c r="AT2099" s="118">
        <v>207.76348401811691</v>
      </c>
      <c r="AU2099" s="118">
        <v>127.19184751796543</v>
      </c>
      <c r="AV2099" s="119">
        <v>196.3386994207101</v>
      </c>
      <c r="AW2099" s="119">
        <v>195.3648688116275</v>
      </c>
      <c r="AX2099" s="119">
        <v>221.04987233339625</v>
      </c>
      <c r="AY2099" s="119">
        <v>318.27112661705178</v>
      </c>
      <c r="AZ2099" s="119">
        <v>446.23749728983148</v>
      </c>
      <c r="BA2099" s="119"/>
    </row>
    <row r="2100" spans="1:53" x14ac:dyDescent="0.25">
      <c r="A2100" s="185" t="s">
        <v>3719</v>
      </c>
      <c r="B2100" s="186">
        <v>5</v>
      </c>
      <c r="C2100" s="187" t="s">
        <v>1457</v>
      </c>
      <c r="D2100" s="31"/>
      <c r="E2100" s="32"/>
      <c r="F2100" s="160"/>
      <c r="G2100" s="109"/>
      <c r="H2100" s="110"/>
      <c r="I2100" s="110"/>
      <c r="J2100" s="110"/>
      <c r="K2100" s="110"/>
      <c r="L2100" s="110">
        <v>62463</v>
      </c>
      <c r="M2100" s="111"/>
      <c r="N2100" s="112"/>
      <c r="O2100" s="112"/>
      <c r="P2100" s="113"/>
      <c r="Q2100" s="113"/>
      <c r="R2100" s="113"/>
      <c r="S2100" s="207"/>
      <c r="T2100" s="113">
        <v>0.49331079584271076</v>
      </c>
      <c r="U2100" s="111"/>
      <c r="V2100" s="114"/>
      <c r="W2100" s="114"/>
      <c r="X2100" s="115"/>
      <c r="Y2100" s="115"/>
      <c r="Z2100" s="115"/>
      <c r="AA2100" s="119"/>
      <c r="AB2100" s="115">
        <v>73.240748122015461</v>
      </c>
      <c r="AC2100" s="115"/>
      <c r="AD2100" s="116"/>
      <c r="AE2100" s="116"/>
      <c r="AF2100" s="115"/>
      <c r="AG2100" s="115"/>
      <c r="AH2100" s="115"/>
      <c r="AI2100" s="119"/>
      <c r="AJ2100" s="128">
        <v>79.548366431774511</v>
      </c>
      <c r="AK2100" s="115"/>
      <c r="AL2100" s="118"/>
      <c r="AM2100" s="118"/>
      <c r="AN2100" s="115"/>
      <c r="AO2100" s="115"/>
      <c r="AP2100" s="115"/>
      <c r="AQ2100" s="119"/>
      <c r="AR2100" s="115">
        <v>8.6466999999999992</v>
      </c>
      <c r="AS2100" s="115"/>
      <c r="AT2100" s="118"/>
      <c r="AU2100" s="118"/>
      <c r="AV2100" s="119"/>
      <c r="AW2100" s="119"/>
      <c r="AX2100" s="119"/>
      <c r="AY2100" s="119"/>
      <c r="AZ2100" s="119">
        <v>629.29748074504323</v>
      </c>
      <c r="BA2100" s="119"/>
    </row>
    <row r="2101" spans="1:53" x14ac:dyDescent="0.25">
      <c r="A2101" s="184"/>
      <c r="B2101" s="183"/>
      <c r="C2101" s="182"/>
      <c r="D2101" s="31"/>
      <c r="E2101" s="32"/>
      <c r="F2101" s="161"/>
      <c r="G2101" s="108"/>
      <c r="H2101" s="108"/>
      <c r="I2101" s="108"/>
      <c r="J2101" s="108"/>
      <c r="K2101" s="108"/>
      <c r="L2101" s="108" t="s">
        <v>15</v>
      </c>
      <c r="M2101" s="108"/>
      <c r="N2101" s="108"/>
      <c r="O2101" s="108"/>
      <c r="P2101" s="108"/>
      <c r="Q2101" s="108"/>
      <c r="R2101" s="108"/>
      <c r="S2101" s="207"/>
      <c r="T2101" s="113"/>
      <c r="U2101" s="108"/>
      <c r="V2101" s="122"/>
      <c r="W2101" s="122"/>
      <c r="X2101" s="122"/>
      <c r="Y2101" s="122"/>
      <c r="Z2101" s="122"/>
      <c r="AA2101" s="119"/>
      <c r="AB2101" s="122"/>
      <c r="AC2101" s="122"/>
      <c r="AD2101" s="122"/>
      <c r="AE2101" s="122"/>
      <c r="AF2101" s="122"/>
      <c r="AG2101" s="122"/>
      <c r="AH2101" s="122"/>
      <c r="AI2101" s="119"/>
      <c r="AJ2101" s="120"/>
      <c r="AK2101" s="122"/>
      <c r="AL2101" s="122"/>
      <c r="AM2101" s="122"/>
      <c r="AN2101" s="122"/>
      <c r="AO2101" s="122"/>
      <c r="AP2101" s="122"/>
      <c r="AQ2101" s="119"/>
      <c r="AR2101" s="122"/>
      <c r="AS2101" s="122"/>
      <c r="AT2101" s="119"/>
      <c r="AU2101" s="119"/>
      <c r="AV2101" s="119"/>
      <c r="AW2101" s="119"/>
      <c r="AX2101" s="119"/>
      <c r="AY2101" s="119"/>
      <c r="AZ2101" s="119"/>
      <c r="BA2101" s="119"/>
    </row>
    <row r="2102" spans="1:53" x14ac:dyDescent="0.25">
      <c r="A2102" s="177" t="s">
        <v>3720</v>
      </c>
      <c r="B2102" s="178"/>
      <c r="C2102" s="179" t="s">
        <v>3721</v>
      </c>
      <c r="D2102" s="31"/>
      <c r="E2102" s="32"/>
      <c r="F2102" s="159">
        <v>57092</v>
      </c>
      <c r="G2102" s="97">
        <v>62147</v>
      </c>
      <c r="H2102" s="98">
        <v>66737</v>
      </c>
      <c r="I2102" s="98">
        <v>67496</v>
      </c>
      <c r="J2102" s="98">
        <v>68253</v>
      </c>
      <c r="K2102" s="98">
        <v>70548</v>
      </c>
      <c r="L2102" s="98">
        <v>50742</v>
      </c>
      <c r="M2102" s="121"/>
      <c r="N2102" s="100">
        <v>0.26188830445700922</v>
      </c>
      <c r="O2102" s="100">
        <v>0.2447068671477633</v>
      </c>
      <c r="P2102" s="101">
        <v>0.28818285608643995</v>
      </c>
      <c r="Q2102" s="101">
        <v>0.31812246738079958</v>
      </c>
      <c r="R2102" s="101">
        <v>0.33621034068958927</v>
      </c>
      <c r="S2102" s="206">
        <v>0.36880183824532425</v>
      </c>
      <c r="T2102" s="101">
        <v>0.38758072906613672</v>
      </c>
      <c r="U2102" s="121"/>
      <c r="V2102" s="102">
        <v>64.1428109732975</v>
      </c>
      <c r="W2102" s="102">
        <v>68.260000000000005</v>
      </c>
      <c r="X2102" s="103">
        <v>68.758867578018581</v>
      </c>
      <c r="Y2102" s="103">
        <v>69.61159586327615</v>
      </c>
      <c r="Z2102" s="103">
        <v>70.136941568588142</v>
      </c>
      <c r="AA2102" s="107">
        <v>71.747316264825031</v>
      </c>
      <c r="AB2102" s="103">
        <v>72.512665447903871</v>
      </c>
      <c r="AC2102" s="103"/>
      <c r="AD2102" s="104">
        <v>48.249555361851407</v>
      </c>
      <c r="AE2102" s="104">
        <v>53.106111179181049</v>
      </c>
      <c r="AF2102" s="103">
        <v>54.265783702656222</v>
      </c>
      <c r="AG2102" s="103">
        <v>53.734140150421041</v>
      </c>
      <c r="AH2102" s="103">
        <v>53.944546601087517</v>
      </c>
      <c r="AI2102" s="107">
        <v>60.108211365669376</v>
      </c>
      <c r="AJ2102" s="105">
        <v>65.11292647765498</v>
      </c>
      <c r="AK2102" s="103"/>
      <c r="AL2102" s="106">
        <v>5.3860940435045501</v>
      </c>
      <c r="AM2102" s="106">
        <v>6.0688972042937701</v>
      </c>
      <c r="AN2102" s="103">
        <v>6.2762820106788713</v>
      </c>
      <c r="AO2102" s="103">
        <v>6.5826561357311704</v>
      </c>
      <c r="AP2102" s="103">
        <v>6.677005506042514</v>
      </c>
      <c r="AQ2102" s="107">
        <v>6.4191019560011426</v>
      </c>
      <c r="AR2102" s="103">
        <v>5.9684232568092206</v>
      </c>
      <c r="AS2102" s="103"/>
      <c r="AT2102" s="106">
        <v>215.17801078086038</v>
      </c>
      <c r="AU2102" s="106">
        <v>160.38171428604105</v>
      </c>
      <c r="AV2102" s="107">
        <v>230.58202378544297</v>
      </c>
      <c r="AW2102" s="107">
        <v>285.89261794899539</v>
      </c>
      <c r="AX2102" s="107">
        <v>324.30971762614405</v>
      </c>
      <c r="AY2102" s="107">
        <v>393.91302350541446</v>
      </c>
      <c r="AZ2102" s="107">
        <v>449.54336137364504</v>
      </c>
      <c r="BA2102" s="107"/>
    </row>
    <row r="2103" spans="1:53" x14ac:dyDescent="0.25">
      <c r="A2103" s="180" t="s">
        <v>3722</v>
      </c>
      <c r="B2103" s="181">
        <v>1</v>
      </c>
      <c r="C2103" s="182" t="s">
        <v>3723</v>
      </c>
      <c r="D2103" s="31"/>
      <c r="E2103" s="32"/>
      <c r="F2103" s="160">
        <v>11900</v>
      </c>
      <c r="G2103" s="109">
        <v>11374</v>
      </c>
      <c r="H2103" s="110">
        <v>11993</v>
      </c>
      <c r="I2103" s="110">
        <v>12042</v>
      </c>
      <c r="J2103" s="110">
        <v>12085</v>
      </c>
      <c r="K2103" s="110">
        <v>12191</v>
      </c>
      <c r="L2103" s="110">
        <v>10266</v>
      </c>
      <c r="M2103" s="111"/>
      <c r="N2103" s="112">
        <v>0.23994280477514032</v>
      </c>
      <c r="O2103" s="112">
        <v>0.22152348524575075</v>
      </c>
      <c r="P2103" s="113">
        <v>0.25607902296523788</v>
      </c>
      <c r="Q2103" s="113">
        <v>0.26077160403871452</v>
      </c>
      <c r="R2103" s="113">
        <v>0.27198631604410711</v>
      </c>
      <c r="S2103" s="207">
        <v>0.31798973555170396</v>
      </c>
      <c r="T2103" s="113">
        <v>0.36104824650444461</v>
      </c>
      <c r="U2103" s="111"/>
      <c r="V2103" s="114">
        <v>65.208422900000002</v>
      </c>
      <c r="W2103" s="114">
        <v>68.23</v>
      </c>
      <c r="X2103" s="115">
        <v>67.030088031976021</v>
      </c>
      <c r="Y2103" s="115">
        <v>67.503673712736742</v>
      </c>
      <c r="Z2103" s="115">
        <v>67.454748422900849</v>
      </c>
      <c r="AA2103" s="119">
        <v>67.820689633334212</v>
      </c>
      <c r="AB2103" s="115">
        <v>67.607952243079808</v>
      </c>
      <c r="AC2103" s="115"/>
      <c r="AD2103" s="116">
        <v>34.560761779144514</v>
      </c>
      <c r="AE2103" s="116">
        <v>34.640920481871326</v>
      </c>
      <c r="AF2103" s="115">
        <v>34.775934243883015</v>
      </c>
      <c r="AG2103" s="115">
        <v>34.714038152888783</v>
      </c>
      <c r="AH2103" s="115">
        <v>34.738534522235263</v>
      </c>
      <c r="AI2103" s="119">
        <v>49.115127821484748</v>
      </c>
      <c r="AJ2103" s="117">
        <v>64.692218350754942</v>
      </c>
      <c r="AK2103" s="115"/>
      <c r="AL2103" s="118">
        <v>5.1058074972914405</v>
      </c>
      <c r="AM2103" s="118">
        <v>5.4676606376811607</v>
      </c>
      <c r="AN2103" s="115">
        <v>5.6675855982272862</v>
      </c>
      <c r="AO2103" s="115">
        <v>5.926369336344683</v>
      </c>
      <c r="AP2103" s="115">
        <v>5.9977966290241023</v>
      </c>
      <c r="AQ2103" s="119">
        <v>5.7522729944181137</v>
      </c>
      <c r="AR2103" s="115">
        <v>5.3964999999999996</v>
      </c>
      <c r="AS2103" s="115"/>
      <c r="AT2103" s="118">
        <v>214.13814273899609</v>
      </c>
      <c r="AU2103" s="118">
        <v>159.33607495217521</v>
      </c>
      <c r="AV2103" s="119">
        <v>227.00595075551286</v>
      </c>
      <c r="AW2103" s="119">
        <v>229.28092183152896</v>
      </c>
      <c r="AX2103" s="119">
        <v>253.73122977880621</v>
      </c>
      <c r="AY2103" s="119">
        <v>335.3771460647622</v>
      </c>
      <c r="AZ2103" s="119">
        <v>438.6001788457807</v>
      </c>
      <c r="BA2103" s="119"/>
    </row>
    <row r="2104" spans="1:53" x14ac:dyDescent="0.25">
      <c r="A2104" s="180" t="s">
        <v>3724</v>
      </c>
      <c r="B2104" s="181">
        <v>2</v>
      </c>
      <c r="C2104" s="182" t="s">
        <v>3725</v>
      </c>
      <c r="D2104" s="31"/>
      <c r="E2104" s="32"/>
      <c r="F2104" s="160">
        <v>7652</v>
      </c>
      <c r="G2104" s="109">
        <v>5355</v>
      </c>
      <c r="H2104" s="110">
        <v>5270</v>
      </c>
      <c r="I2104" s="110">
        <v>5156</v>
      </c>
      <c r="J2104" s="110">
        <v>5044</v>
      </c>
      <c r="K2104" s="110">
        <v>4707</v>
      </c>
      <c r="L2104" s="110">
        <v>5024</v>
      </c>
      <c r="M2104" s="111"/>
      <c r="N2104" s="112">
        <v>0.24380467370078487</v>
      </c>
      <c r="O2104" s="112">
        <v>0.21602292542144447</v>
      </c>
      <c r="P2104" s="113">
        <v>0.24047668882531267</v>
      </c>
      <c r="Q2104" s="113">
        <v>0.24193999478817535</v>
      </c>
      <c r="R2104" s="113">
        <v>0.25123828157265415</v>
      </c>
      <c r="S2104" s="207">
        <v>0.31590646178210829</v>
      </c>
      <c r="T2104" s="113">
        <v>0.37454330636728128</v>
      </c>
      <c r="U2104" s="111"/>
      <c r="V2104" s="114">
        <v>61.741522699999997</v>
      </c>
      <c r="W2104" s="114">
        <v>68.2</v>
      </c>
      <c r="X2104" s="115">
        <v>69.280396815817298</v>
      </c>
      <c r="Y2104" s="115">
        <v>70.656597129234925</v>
      </c>
      <c r="Z2104" s="115">
        <v>71.590736583980402</v>
      </c>
      <c r="AA2104" s="119">
        <v>74.438036623907465</v>
      </c>
      <c r="AB2104" s="115">
        <v>75.982552508379754</v>
      </c>
      <c r="AC2104" s="115"/>
      <c r="AD2104" s="116">
        <v>54.662841724475378</v>
      </c>
      <c r="AE2104" s="116">
        <v>54.724467913758382</v>
      </c>
      <c r="AF2104" s="115">
        <v>54.828266794859282</v>
      </c>
      <c r="AG2104" s="115">
        <v>54.780680942172907</v>
      </c>
      <c r="AH2104" s="115">
        <v>54.799513805514486</v>
      </c>
      <c r="AI2104" s="119">
        <v>58.056788341098354</v>
      </c>
      <c r="AJ2104" s="117">
        <v>61.55913978494624</v>
      </c>
      <c r="AK2104" s="115"/>
      <c r="AL2104" s="118">
        <v>4.7121763832658576</v>
      </c>
      <c r="AM2104" s="118">
        <v>4.998267555373257</v>
      </c>
      <c r="AN2104" s="115">
        <v>5.2003691364002309</v>
      </c>
      <c r="AO2104" s="115">
        <v>5.5048719330855018</v>
      </c>
      <c r="AP2104" s="115">
        <v>5.6030458874458873</v>
      </c>
      <c r="AQ2104" s="119">
        <v>5.6164206117170181</v>
      </c>
      <c r="AR2104" s="115">
        <v>5.5845000000000002</v>
      </c>
      <c r="AS2104" s="115"/>
      <c r="AT2104" s="118">
        <v>209.2313633020037</v>
      </c>
      <c r="AU2104" s="118">
        <v>133.3059848907082</v>
      </c>
      <c r="AV2104" s="119">
        <v>163.19010425032101</v>
      </c>
      <c r="AW2104" s="119">
        <v>156.34768461635485</v>
      </c>
      <c r="AX2104" s="119">
        <v>166.40626666068803</v>
      </c>
      <c r="AY2104" s="119">
        <v>273.76575565435269</v>
      </c>
      <c r="AZ2104" s="119">
        <v>411.31052477804849</v>
      </c>
      <c r="BA2104" s="119"/>
    </row>
    <row r="2105" spans="1:53" x14ac:dyDescent="0.25">
      <c r="A2105" s="180" t="s">
        <v>3726</v>
      </c>
      <c r="B2105" s="181">
        <v>3</v>
      </c>
      <c r="C2105" s="182" t="s">
        <v>3727</v>
      </c>
      <c r="D2105" s="31"/>
      <c r="E2105" s="32"/>
      <c r="F2105" s="160">
        <v>3121</v>
      </c>
      <c r="G2105" s="109">
        <v>3734</v>
      </c>
      <c r="H2105" s="110">
        <v>4029</v>
      </c>
      <c r="I2105" s="110">
        <v>4080</v>
      </c>
      <c r="J2105" s="110">
        <v>4130</v>
      </c>
      <c r="K2105" s="110">
        <v>4274</v>
      </c>
      <c r="L2105" s="110">
        <v>2970</v>
      </c>
      <c r="M2105" s="111"/>
      <c r="N2105" s="112">
        <v>0.25553743318088817</v>
      </c>
      <c r="O2105" s="112">
        <v>0.20493785274560014</v>
      </c>
      <c r="P2105" s="113">
        <v>0.26742188145826201</v>
      </c>
      <c r="Q2105" s="113">
        <v>0.27094312994697989</v>
      </c>
      <c r="R2105" s="113">
        <v>0.28909490432146207</v>
      </c>
      <c r="S2105" s="207">
        <v>0.35281561910468778</v>
      </c>
      <c r="T2105" s="113">
        <v>0.41207588023791236</v>
      </c>
      <c r="U2105" s="111"/>
      <c r="V2105" s="114">
        <v>63.750241699999997</v>
      </c>
      <c r="W2105" s="114">
        <v>68.150000000000006</v>
      </c>
      <c r="X2105" s="115">
        <v>67.739394356293005</v>
      </c>
      <c r="Y2105" s="115">
        <v>68.552561825132287</v>
      </c>
      <c r="Z2105" s="115">
        <v>68.834015305849334</v>
      </c>
      <c r="AA2105" s="119">
        <v>69.57342301689107</v>
      </c>
      <c r="AB2105" s="115">
        <v>69.381482528792361</v>
      </c>
      <c r="AC2105" s="115"/>
      <c r="AD2105" s="116">
        <v>46.710407741869062</v>
      </c>
      <c r="AE2105" s="116">
        <v>46.823686799947254</v>
      </c>
      <c r="AF2105" s="115">
        <v>47.014486192502297</v>
      </c>
      <c r="AG2105" s="115">
        <v>46.927015579230968</v>
      </c>
      <c r="AH2105" s="115">
        <v>46.961633475373347</v>
      </c>
      <c r="AI2105" s="119">
        <v>58.132254553846906</v>
      </c>
      <c r="AJ2105" s="117">
        <v>70.204081632653057</v>
      </c>
      <c r="AK2105" s="115"/>
      <c r="AL2105" s="118">
        <v>5.4973274382314683</v>
      </c>
      <c r="AM2105" s="118">
        <v>6.0187764417845484</v>
      </c>
      <c r="AN2105" s="115">
        <v>6.3157918290092958</v>
      </c>
      <c r="AO2105" s="115">
        <v>6.5840530126109309</v>
      </c>
      <c r="AP2105" s="115">
        <v>6.690986382022472</v>
      </c>
      <c r="AQ2105" s="119">
        <v>6.5415411653574864</v>
      </c>
      <c r="AR2105" s="115">
        <v>6.2393999999999998</v>
      </c>
      <c r="AS2105" s="115"/>
      <c r="AT2105" s="118">
        <v>217.62100509981016</v>
      </c>
      <c r="AU2105" s="118">
        <v>114.09918915540742</v>
      </c>
      <c r="AV2105" s="119">
        <v>206.15594893057312</v>
      </c>
      <c r="AW2105" s="119">
        <v>204.87270850295957</v>
      </c>
      <c r="AX2105" s="119">
        <v>237.69945326793851</v>
      </c>
      <c r="AY2105" s="119">
        <v>365.75881118579855</v>
      </c>
      <c r="AZ2105" s="119">
        <v>532.73571616611378</v>
      </c>
      <c r="BA2105" s="119"/>
    </row>
    <row r="2106" spans="1:53" x14ac:dyDescent="0.25">
      <c r="A2106" s="180" t="s">
        <v>3728</v>
      </c>
      <c r="B2106" s="181">
        <v>4</v>
      </c>
      <c r="C2106" s="182" t="s">
        <v>3729</v>
      </c>
      <c r="D2106" s="31"/>
      <c r="E2106" s="32"/>
      <c r="F2106" s="160">
        <v>5450</v>
      </c>
      <c r="G2106" s="109">
        <v>4266</v>
      </c>
      <c r="H2106" s="110">
        <v>4277</v>
      </c>
      <c r="I2106" s="110">
        <v>4215</v>
      </c>
      <c r="J2106" s="110">
        <v>4151</v>
      </c>
      <c r="K2106" s="110">
        <v>3960</v>
      </c>
      <c r="L2106" s="110">
        <v>3863</v>
      </c>
      <c r="M2106" s="111"/>
      <c r="N2106" s="112">
        <v>0.19412268088045792</v>
      </c>
      <c r="O2106" s="112">
        <v>0.14251541595613382</v>
      </c>
      <c r="P2106" s="113">
        <v>0.14558374954883238</v>
      </c>
      <c r="Q2106" s="113">
        <v>0.17218381169048733</v>
      </c>
      <c r="R2106" s="113">
        <v>0.17097780333541243</v>
      </c>
      <c r="S2106" s="207">
        <v>0.20025671015692606</v>
      </c>
      <c r="T2106" s="113">
        <v>0.24459814236140853</v>
      </c>
      <c r="U2106" s="111"/>
      <c r="V2106" s="114">
        <v>63.065789300000006</v>
      </c>
      <c r="W2106" s="114">
        <v>67.89</v>
      </c>
      <c r="X2106" s="115">
        <v>69.578860810761441</v>
      </c>
      <c r="Y2106" s="115">
        <v>70.694882287637327</v>
      </c>
      <c r="Z2106" s="115">
        <v>71.643973835201479</v>
      </c>
      <c r="AA2106" s="119">
        <v>73.925257679755987</v>
      </c>
      <c r="AB2106" s="115">
        <v>75.187488561775112</v>
      </c>
      <c r="AC2106" s="115"/>
      <c r="AD2106" s="116">
        <v>17.461016778445302</v>
      </c>
      <c r="AE2106" s="116">
        <v>17.487488253471454</v>
      </c>
      <c r="AF2106" s="115">
        <v>17.532074970916973</v>
      </c>
      <c r="AG2106" s="115">
        <v>17.511634510040825</v>
      </c>
      <c r="AH2106" s="115">
        <v>17.51972414980953</v>
      </c>
      <c r="AI2106" s="119">
        <v>33.091044863429033</v>
      </c>
      <c r="AJ2106" s="117">
        <v>50</v>
      </c>
      <c r="AK2106" s="115"/>
      <c r="AL2106" s="118">
        <v>4.0502047678795483</v>
      </c>
      <c r="AM2106" s="118">
        <v>4.3429010728402035</v>
      </c>
      <c r="AN2106" s="115">
        <v>4.4679892600628621</v>
      </c>
      <c r="AO2106" s="115">
        <v>4.7418064182194621</v>
      </c>
      <c r="AP2106" s="115">
        <v>4.8108299244332491</v>
      </c>
      <c r="AQ2106" s="119">
        <v>4.6020122200401943</v>
      </c>
      <c r="AR2106" s="115">
        <v>4.3251999999999997</v>
      </c>
      <c r="AS2106" s="115"/>
      <c r="AT2106" s="118">
        <v>205.86793185995825</v>
      </c>
      <c r="AU2106" s="118">
        <v>91.404451936499541</v>
      </c>
      <c r="AV2106" s="119">
        <v>91.404451936499541</v>
      </c>
      <c r="AW2106" s="119">
        <v>121.74637766188579</v>
      </c>
      <c r="AX2106" s="119">
        <v>117.2298046698368</v>
      </c>
      <c r="AY2106" s="119">
        <v>130.00581842828751</v>
      </c>
      <c r="AZ2106" s="119">
        <v>179.62502706644196</v>
      </c>
      <c r="BA2106" s="119"/>
    </row>
    <row r="2107" spans="1:53" x14ac:dyDescent="0.25">
      <c r="A2107" s="180" t="s">
        <v>3730</v>
      </c>
      <c r="B2107" s="181">
        <v>5</v>
      </c>
      <c r="C2107" s="182" t="s">
        <v>3731</v>
      </c>
      <c r="D2107" s="31"/>
      <c r="E2107" s="32"/>
      <c r="F2107" s="160">
        <v>6080</v>
      </c>
      <c r="G2107" s="109">
        <v>4847</v>
      </c>
      <c r="H2107" s="110">
        <v>4987</v>
      </c>
      <c r="I2107" s="110">
        <v>4962</v>
      </c>
      <c r="J2107" s="110">
        <v>4935</v>
      </c>
      <c r="K2107" s="110">
        <v>4844</v>
      </c>
      <c r="L2107" s="110">
        <v>5091</v>
      </c>
      <c r="M2107" s="111"/>
      <c r="N2107" s="112">
        <v>0.25779007232200513</v>
      </c>
      <c r="O2107" s="112">
        <v>0.20383477628262694</v>
      </c>
      <c r="P2107" s="113">
        <v>0.28039228989486209</v>
      </c>
      <c r="Q2107" s="113">
        <v>0.28789202089336069</v>
      </c>
      <c r="R2107" s="113">
        <v>0.30968149233469522</v>
      </c>
      <c r="S2107" s="207">
        <v>0.34455101213086631</v>
      </c>
      <c r="T2107" s="113">
        <v>0.38287233673519377</v>
      </c>
      <c r="U2107" s="111"/>
      <c r="V2107" s="114">
        <v>64.873636399999995</v>
      </c>
      <c r="W2107" s="114">
        <v>68.040000000000006</v>
      </c>
      <c r="X2107" s="115">
        <v>67.700896571656116</v>
      </c>
      <c r="Y2107" s="115">
        <v>68.293806593861163</v>
      </c>
      <c r="Z2107" s="115">
        <v>68.518335592854811</v>
      </c>
      <c r="AA2107" s="119">
        <v>68.990478067842332</v>
      </c>
      <c r="AB2107" s="115">
        <v>68.810443957966612</v>
      </c>
      <c r="AC2107" s="115"/>
      <c r="AD2107" s="116">
        <v>56.57576400910299</v>
      </c>
      <c r="AE2107" s="116">
        <v>56.639598222076096</v>
      </c>
      <c r="AF2107" s="115">
        <v>56.747116145213219</v>
      </c>
      <c r="AG2107" s="115">
        <v>56.697825324375039</v>
      </c>
      <c r="AH2107" s="115">
        <v>56.717332956169685</v>
      </c>
      <c r="AI2107" s="119">
        <v>62.555000472830443</v>
      </c>
      <c r="AJ2107" s="117">
        <v>68.860759493670884</v>
      </c>
      <c r="AK2107" s="115"/>
      <c r="AL2107" s="118">
        <v>5.1192874936451442</v>
      </c>
      <c r="AM2107" s="118">
        <v>5.5239047475183432</v>
      </c>
      <c r="AN2107" s="115">
        <v>5.7835187887455017</v>
      </c>
      <c r="AO2107" s="115">
        <v>6.1552327881040894</v>
      </c>
      <c r="AP2107" s="115">
        <v>6.2375533405172412</v>
      </c>
      <c r="AQ2107" s="119">
        <v>6.123512596558669</v>
      </c>
      <c r="AR2107" s="115">
        <v>5.9021999999999997</v>
      </c>
      <c r="AS2107" s="115"/>
      <c r="AT2107" s="118">
        <v>209.73802326064026</v>
      </c>
      <c r="AU2107" s="118">
        <v>110.5119286574315</v>
      </c>
      <c r="AV2107" s="119">
        <v>226.3675169297444</v>
      </c>
      <c r="AW2107" s="119">
        <v>230.47290671776864</v>
      </c>
      <c r="AX2107" s="119">
        <v>274.74862725633938</v>
      </c>
      <c r="AY2107" s="119">
        <v>350.11195078508172</v>
      </c>
      <c r="AZ2107" s="119">
        <v>459.81744173450511</v>
      </c>
      <c r="BA2107" s="119"/>
    </row>
    <row r="2108" spans="1:53" x14ac:dyDescent="0.25">
      <c r="A2108" s="180" t="s">
        <v>3732</v>
      </c>
      <c r="B2108" s="181">
        <v>6</v>
      </c>
      <c r="C2108" s="182" t="s">
        <v>3733</v>
      </c>
      <c r="D2108" s="31"/>
      <c r="E2108" s="32"/>
      <c r="F2108" s="160">
        <v>2270</v>
      </c>
      <c r="G2108" s="109">
        <v>2232</v>
      </c>
      <c r="H2108" s="110">
        <v>2346</v>
      </c>
      <c r="I2108" s="110">
        <v>2352</v>
      </c>
      <c r="J2108" s="110">
        <v>2358</v>
      </c>
      <c r="K2108" s="110">
        <v>2374</v>
      </c>
      <c r="L2108" s="110">
        <v>2131</v>
      </c>
      <c r="M2108" s="111"/>
      <c r="N2108" s="112">
        <v>0.23756033790048778</v>
      </c>
      <c r="O2108" s="112">
        <v>0.18019666550503771</v>
      </c>
      <c r="P2108" s="113">
        <v>0.20414209187697191</v>
      </c>
      <c r="Q2108" s="113">
        <v>0.20602777842018183</v>
      </c>
      <c r="R2108" s="113">
        <v>0.2118082066299658</v>
      </c>
      <c r="S2108" s="207">
        <v>0.34737190703145471</v>
      </c>
      <c r="T2108" s="113">
        <v>0.44828953043942954</v>
      </c>
      <c r="U2108" s="111"/>
      <c r="V2108" s="114">
        <v>62.716123400000001</v>
      </c>
      <c r="W2108" s="114">
        <v>67.989999999999995</v>
      </c>
      <c r="X2108" s="115">
        <v>66.956743819471654</v>
      </c>
      <c r="Y2108" s="115">
        <v>67.835015476630872</v>
      </c>
      <c r="Z2108" s="115">
        <v>67.897101879187304</v>
      </c>
      <c r="AA2108" s="119">
        <v>68.409080725496096</v>
      </c>
      <c r="AB2108" s="115">
        <v>67.736873639909206</v>
      </c>
      <c r="AC2108" s="115"/>
      <c r="AD2108" s="116">
        <v>36.000708452397937</v>
      </c>
      <c r="AE2108" s="116">
        <v>36.041718150821779</v>
      </c>
      <c r="AF2108" s="115">
        <v>36.110792043921535</v>
      </c>
      <c r="AG2108" s="115">
        <v>36.079125612967204</v>
      </c>
      <c r="AH2108" s="115">
        <v>36.091658110190885</v>
      </c>
      <c r="AI2108" s="119">
        <v>56.426730334514104</v>
      </c>
      <c r="AJ2108" s="117">
        <v>78.504672897196258</v>
      </c>
      <c r="AK2108" s="115"/>
      <c r="AL2108" s="118">
        <v>5.3667642151481889</v>
      </c>
      <c r="AM2108" s="118">
        <v>5.7418894486692009</v>
      </c>
      <c r="AN2108" s="115">
        <v>5.890379984191294</v>
      </c>
      <c r="AO2108" s="115">
        <v>6.2196771356783902</v>
      </c>
      <c r="AP2108" s="115">
        <v>6.277573799837266</v>
      </c>
      <c r="AQ2108" s="119">
        <v>6.2895632140684086</v>
      </c>
      <c r="AR2108" s="115">
        <v>6.2222</v>
      </c>
      <c r="AS2108" s="115"/>
      <c r="AT2108" s="118">
        <v>209.82936379804173</v>
      </c>
      <c r="AU2108" s="118">
        <v>98.640002570702336</v>
      </c>
      <c r="AV2108" s="119">
        <v>127.98393430176974</v>
      </c>
      <c r="AW2108" s="119">
        <v>125.1088573731311</v>
      </c>
      <c r="AX2108" s="119">
        <v>132.11536559698811</v>
      </c>
      <c r="AY2108" s="119">
        <v>373.12037944502663</v>
      </c>
      <c r="AZ2108" s="119">
        <v>665.54842022125388</v>
      </c>
      <c r="BA2108" s="119"/>
    </row>
    <row r="2109" spans="1:53" x14ac:dyDescent="0.25">
      <c r="A2109" s="180" t="s">
        <v>3734</v>
      </c>
      <c r="B2109" s="181">
        <v>7</v>
      </c>
      <c r="C2109" s="182" t="s">
        <v>3735</v>
      </c>
      <c r="D2109" s="31"/>
      <c r="E2109" s="32"/>
      <c r="F2109" s="160">
        <v>12683</v>
      </c>
      <c r="G2109" s="109">
        <v>9828</v>
      </c>
      <c r="H2109" s="110">
        <v>11195</v>
      </c>
      <c r="I2109" s="110">
        <v>11566</v>
      </c>
      <c r="J2109" s="110">
        <v>11942</v>
      </c>
      <c r="K2109" s="110">
        <v>13111</v>
      </c>
      <c r="L2109" s="110">
        <v>3733</v>
      </c>
      <c r="M2109" s="111"/>
      <c r="N2109" s="112">
        <v>0.29428880566254756</v>
      </c>
      <c r="O2109" s="112">
        <v>0.29043830915343943</v>
      </c>
      <c r="P2109" s="113">
        <v>0.32535176667556365</v>
      </c>
      <c r="Q2109" s="113">
        <v>0.33168244396262336</v>
      </c>
      <c r="R2109" s="113">
        <v>0.34382466783669063</v>
      </c>
      <c r="S2109" s="207">
        <v>0.41352155408013397</v>
      </c>
      <c r="T2109" s="113">
        <v>0.46984421231147055</v>
      </c>
      <c r="U2109" s="111"/>
      <c r="V2109" s="114">
        <v>65.409294799999998</v>
      </c>
      <c r="W2109" s="114">
        <v>68.53</v>
      </c>
      <c r="X2109" s="115">
        <v>68.752894406638703</v>
      </c>
      <c r="Y2109" s="115">
        <v>69.404347649235746</v>
      </c>
      <c r="Z2109" s="115">
        <v>69.81713106047674</v>
      </c>
      <c r="AA2109" s="119">
        <v>71.439624983126691</v>
      </c>
      <c r="AB2109" s="115">
        <v>72.501834773056004</v>
      </c>
      <c r="AC2109" s="115"/>
      <c r="AD2109" s="116">
        <v>67.462408985645297</v>
      </c>
      <c r="AE2109" s="116">
        <v>67.559413172479665</v>
      </c>
      <c r="AF2109" s="115">
        <v>67.722800300138502</v>
      </c>
      <c r="AG2109" s="115">
        <v>67.647896643132171</v>
      </c>
      <c r="AH2109" s="115">
        <v>67.677540965058739</v>
      </c>
      <c r="AI2109" s="119">
        <v>70.080136061286225</v>
      </c>
      <c r="AJ2109" s="117">
        <v>72.631578947368425</v>
      </c>
      <c r="AK2109" s="115"/>
      <c r="AL2109" s="118">
        <v>6.7050735029940123</v>
      </c>
      <c r="AM2109" s="118">
        <v>7.2054112091972913</v>
      </c>
      <c r="AN2109" s="115">
        <v>7.4522304797290815</v>
      </c>
      <c r="AO2109" s="115">
        <v>7.7197115960324627</v>
      </c>
      <c r="AP2109" s="115">
        <v>7.8396713451297027</v>
      </c>
      <c r="AQ2109" s="119">
        <v>7.5872190104724666</v>
      </c>
      <c r="AR2109" s="115">
        <v>7.1985000000000001</v>
      </c>
      <c r="AS2109" s="115"/>
      <c r="AT2109" s="118">
        <v>228.24070785442024</v>
      </c>
      <c r="AU2109" s="118">
        <v>199.14515752543213</v>
      </c>
      <c r="AV2109" s="119">
        <v>259.22688340339346</v>
      </c>
      <c r="AW2109" s="119">
        <v>263.86368334185255</v>
      </c>
      <c r="AX2109" s="119">
        <v>285.0060116913196</v>
      </c>
      <c r="AY2109" s="119">
        <v>456.3914008780921</v>
      </c>
      <c r="AZ2109" s="119">
        <v>649.56002890565458</v>
      </c>
      <c r="BA2109" s="119"/>
    </row>
    <row r="2110" spans="1:53" x14ac:dyDescent="0.25">
      <c r="A2110" s="180" t="s">
        <v>3736</v>
      </c>
      <c r="B2110" s="181">
        <v>8</v>
      </c>
      <c r="C2110" s="182" t="s">
        <v>3737</v>
      </c>
      <c r="D2110" s="31"/>
      <c r="E2110" s="32"/>
      <c r="F2110" s="160">
        <v>2885</v>
      </c>
      <c r="G2110" s="109">
        <v>2369</v>
      </c>
      <c r="H2110" s="110">
        <v>2402</v>
      </c>
      <c r="I2110" s="110">
        <v>2376</v>
      </c>
      <c r="J2110" s="110">
        <v>2350</v>
      </c>
      <c r="K2110" s="110">
        <v>2269</v>
      </c>
      <c r="L2110" s="110">
        <v>1936</v>
      </c>
      <c r="M2110" s="111"/>
      <c r="N2110" s="112">
        <v>0.26671586058841923</v>
      </c>
      <c r="O2110" s="112">
        <v>0.27876871877202858</v>
      </c>
      <c r="P2110" s="113">
        <v>0.35264714796561508</v>
      </c>
      <c r="Q2110" s="113">
        <v>0.3671140872125086</v>
      </c>
      <c r="R2110" s="113">
        <v>0.39072882475506976</v>
      </c>
      <c r="S2110" s="207">
        <v>0.36194641745922601</v>
      </c>
      <c r="T2110" s="113">
        <v>0.32103267838800403</v>
      </c>
      <c r="U2110" s="111"/>
      <c r="V2110" s="114">
        <v>63.616327099999999</v>
      </c>
      <c r="W2110" s="114">
        <v>68.31</v>
      </c>
      <c r="X2110" s="115">
        <v>69.275964404486686</v>
      </c>
      <c r="Y2110" s="115">
        <v>70.280480232138132</v>
      </c>
      <c r="Z2110" s="115">
        <v>70.971828337517223</v>
      </c>
      <c r="AA2110" s="119">
        <v>73.122891890291612</v>
      </c>
      <c r="AB2110" s="115">
        <v>74.298983620363373</v>
      </c>
      <c r="AC2110" s="115"/>
      <c r="AD2110" s="116">
        <v>53.17521350669702</v>
      </c>
      <c r="AE2110" s="116">
        <v>53.307694928102521</v>
      </c>
      <c r="AF2110" s="115">
        <v>53.530837450275968</v>
      </c>
      <c r="AG2110" s="115">
        <v>53.42853936116758</v>
      </c>
      <c r="AH2110" s="115">
        <v>53.46902546835117</v>
      </c>
      <c r="AI2110" s="119">
        <v>49.016372508758195</v>
      </c>
      <c r="AJ2110" s="117">
        <v>44.094488188976378</v>
      </c>
      <c r="AK2110" s="115"/>
      <c r="AL2110" s="118">
        <v>6.1390632756866728</v>
      </c>
      <c r="AM2110" s="118">
        <v>6.5574844044558693</v>
      </c>
      <c r="AN2110" s="115">
        <v>6.8054009366730446</v>
      </c>
      <c r="AO2110" s="115">
        <v>7.0413298642533944</v>
      </c>
      <c r="AP2110" s="115">
        <v>7.1032643330876946</v>
      </c>
      <c r="AQ2110" s="119">
        <v>7.0440304565523491</v>
      </c>
      <c r="AR2110" s="115">
        <v>6.8544</v>
      </c>
      <c r="AS2110" s="115"/>
      <c r="AT2110" s="118">
        <v>215.2749134563839</v>
      </c>
      <c r="AU2110" s="118">
        <v>210.05424276149665</v>
      </c>
      <c r="AV2110" s="119">
        <v>372.24381224593134</v>
      </c>
      <c r="AW2110" s="119">
        <v>398.91258476104235</v>
      </c>
      <c r="AX2110" s="119">
        <v>464.46141583410389</v>
      </c>
      <c r="AY2110" s="119">
        <v>377.52343346306589</v>
      </c>
      <c r="AZ2110" s="119">
        <v>285.55042836669429</v>
      </c>
      <c r="BA2110" s="119"/>
    </row>
    <row r="2111" spans="1:53" x14ac:dyDescent="0.25">
      <c r="A2111" s="180" t="s">
        <v>3738</v>
      </c>
      <c r="B2111" s="181">
        <v>9</v>
      </c>
      <c r="C2111" s="182" t="s">
        <v>3739</v>
      </c>
      <c r="D2111" s="31"/>
      <c r="E2111" s="32"/>
      <c r="F2111" s="160">
        <v>5051</v>
      </c>
      <c r="G2111" s="109">
        <v>7537</v>
      </c>
      <c r="H2111" s="110">
        <v>8331</v>
      </c>
      <c r="I2111" s="110">
        <v>8511</v>
      </c>
      <c r="J2111" s="110">
        <v>8693</v>
      </c>
      <c r="K2111" s="110">
        <v>9241</v>
      </c>
      <c r="L2111" s="110">
        <v>6604</v>
      </c>
      <c r="M2111" s="111"/>
      <c r="N2111" s="112">
        <v>0.24877265826770659</v>
      </c>
      <c r="O2111" s="112">
        <v>0.25913102770873286</v>
      </c>
      <c r="P2111" s="113">
        <v>0.32832542656501768</v>
      </c>
      <c r="Q2111" s="113">
        <v>0.34406157666268522</v>
      </c>
      <c r="R2111" s="113">
        <v>0.36642739916606409</v>
      </c>
      <c r="S2111" s="207">
        <v>0.38824567711832475</v>
      </c>
      <c r="T2111" s="113">
        <v>0.40650307682181014</v>
      </c>
      <c r="U2111" s="111"/>
      <c r="V2111" s="114">
        <v>63.5568095</v>
      </c>
      <c r="W2111" s="114">
        <v>68.45</v>
      </c>
      <c r="X2111" s="115">
        <v>70.130965643564949</v>
      </c>
      <c r="Y2111" s="115">
        <v>71.234630186575458</v>
      </c>
      <c r="Z2111" s="115">
        <v>72.116478933107018</v>
      </c>
      <c r="AA2111" s="119">
        <v>74.811347356284614</v>
      </c>
      <c r="AB2111" s="115">
        <v>76.465443289925005</v>
      </c>
      <c r="AC2111" s="115"/>
      <c r="AD2111" s="116">
        <v>49.381564674790113</v>
      </c>
      <c r="AE2111" s="116">
        <v>49.418034279559045</v>
      </c>
      <c r="AF2111" s="115">
        <v>49.4794611536405</v>
      </c>
      <c r="AG2111" s="115">
        <v>49.451300443717408</v>
      </c>
      <c r="AH2111" s="115">
        <v>49.462445495694908</v>
      </c>
      <c r="AI2111" s="119">
        <v>57.778270588187752</v>
      </c>
      <c r="AJ2111" s="117">
        <v>66.79462571976967</v>
      </c>
      <c r="AK2111" s="115"/>
      <c r="AL2111" s="118">
        <v>5.0279065117801052</v>
      </c>
      <c r="AM2111" s="118">
        <v>5.4121443427620637</v>
      </c>
      <c r="AN2111" s="115">
        <v>5.59943898733066</v>
      </c>
      <c r="AO2111" s="115">
        <v>5.9638389682731896</v>
      </c>
      <c r="AP2111" s="115">
        <v>6.0558973708701727</v>
      </c>
      <c r="AQ2111" s="119">
        <v>5.8322803351961454</v>
      </c>
      <c r="AR2111" s="115">
        <v>5.5197000000000003</v>
      </c>
      <c r="AS2111" s="115"/>
      <c r="AT2111" s="118">
        <v>211.26914572977418</v>
      </c>
      <c r="AU2111" s="118">
        <v>202.0534835250923</v>
      </c>
      <c r="AV2111" s="119">
        <v>353.77118259544869</v>
      </c>
      <c r="AW2111" s="119">
        <v>377.15088079723796</v>
      </c>
      <c r="AX2111" s="119">
        <v>436.11598822219298</v>
      </c>
      <c r="AY2111" s="119">
        <v>463.98915707418195</v>
      </c>
      <c r="AZ2111" s="119">
        <v>496.49119782515436</v>
      </c>
      <c r="BA2111" s="119"/>
    </row>
    <row r="2112" spans="1:53" x14ac:dyDescent="0.25">
      <c r="A2112" s="180" t="s">
        <v>3740</v>
      </c>
      <c r="B2112" s="181">
        <v>10</v>
      </c>
      <c r="C2112" s="182" t="s">
        <v>3741</v>
      </c>
      <c r="D2112" s="31"/>
      <c r="E2112" s="32"/>
      <c r="F2112" s="160"/>
      <c r="G2112" s="109">
        <v>10605</v>
      </c>
      <c r="H2112" s="110">
        <v>11907</v>
      </c>
      <c r="I2112" s="110">
        <v>12236</v>
      </c>
      <c r="J2112" s="110">
        <v>12565</v>
      </c>
      <c r="K2112" s="110">
        <v>13577</v>
      </c>
      <c r="L2112" s="110">
        <v>9124</v>
      </c>
      <c r="M2112" s="111"/>
      <c r="N2112" s="112"/>
      <c r="O2112" s="112">
        <v>0.2775650738649536</v>
      </c>
      <c r="P2112" s="113">
        <v>0.40138924770111445</v>
      </c>
      <c r="Q2112" s="113">
        <v>0.43048790068695147</v>
      </c>
      <c r="R2112" s="113">
        <v>0.45463036856644556</v>
      </c>
      <c r="S2112" s="207">
        <v>0.44816921668352216</v>
      </c>
      <c r="T2112" s="113">
        <v>0.43277949750042455</v>
      </c>
      <c r="U2112" s="111"/>
      <c r="V2112" s="114"/>
      <c r="W2112" s="114">
        <v>68.5</v>
      </c>
      <c r="X2112" s="115">
        <v>74.448771489998336</v>
      </c>
      <c r="Y2112" s="115">
        <v>76.574630301296452</v>
      </c>
      <c r="Z2112" s="115">
        <v>76.593468831312521</v>
      </c>
      <c r="AA2112" s="119">
        <v>82.933858255676569</v>
      </c>
      <c r="AB2112" s="115">
        <v>86.574192826145762</v>
      </c>
      <c r="AC2112" s="115"/>
      <c r="AD2112" s="116"/>
      <c r="AE2112" s="116">
        <v>65.63244122537651</v>
      </c>
      <c r="AF2112" s="115">
        <v>65.693366655587909</v>
      </c>
      <c r="AG2112" s="115">
        <v>65.66543582901113</v>
      </c>
      <c r="AH2112" s="115">
        <v>65.676489900972484</v>
      </c>
      <c r="AI2112" s="119">
        <v>66.012692467268494</v>
      </c>
      <c r="AJ2112" s="117">
        <v>66.25</v>
      </c>
      <c r="AK2112" s="115"/>
      <c r="AL2112" s="118"/>
      <c r="AM2112" s="118">
        <v>7.3641739573323077</v>
      </c>
      <c r="AN2112" s="115">
        <v>7.4919371637350674</v>
      </c>
      <c r="AO2112" s="115">
        <v>7.8219256150265943</v>
      </c>
      <c r="AP2112" s="115">
        <v>7.9084657730971752</v>
      </c>
      <c r="AQ2112" s="119">
        <v>7.3374763363285211</v>
      </c>
      <c r="AR2112" s="115">
        <v>6.9318999999999997</v>
      </c>
      <c r="AS2112" s="115"/>
      <c r="AT2112" s="118"/>
      <c r="AU2112" s="118">
        <v>178.36987735412362</v>
      </c>
      <c r="AV2112" s="119">
        <v>411.932196557753</v>
      </c>
      <c r="AW2112" s="119">
        <v>468.53380033562473</v>
      </c>
      <c r="AX2112" s="119">
        <v>541.78284624047831</v>
      </c>
      <c r="AY2112" s="119">
        <v>487.93543377528113</v>
      </c>
      <c r="AZ2112" s="119">
        <v>432.90703712328633</v>
      </c>
      <c r="BA2112" s="119"/>
    </row>
    <row r="2113" spans="1:53" x14ac:dyDescent="0.25">
      <c r="A2113" s="180"/>
      <c r="B2113" s="183"/>
      <c r="C2113" s="182"/>
      <c r="D2113" s="31"/>
      <c r="E2113" s="32"/>
      <c r="F2113" s="160"/>
      <c r="G2113" s="109"/>
      <c r="H2113" s="110"/>
      <c r="I2113" s="110"/>
      <c r="J2113" s="110"/>
      <c r="K2113" s="110"/>
      <c r="L2113" s="110" t="s">
        <v>15</v>
      </c>
      <c r="M2113" s="111"/>
      <c r="N2113" s="112"/>
      <c r="O2113" s="112"/>
      <c r="P2113" s="113"/>
      <c r="Q2113" s="113"/>
      <c r="R2113" s="113"/>
      <c r="S2113" s="207"/>
      <c r="T2113" s="113"/>
      <c r="U2113" s="111"/>
      <c r="V2113" s="114"/>
      <c r="W2113" s="114"/>
      <c r="X2113" s="115"/>
      <c r="Y2113" s="115"/>
      <c r="Z2113" s="115"/>
      <c r="AA2113" s="119"/>
      <c r="AB2113" s="115"/>
      <c r="AC2113" s="115"/>
      <c r="AD2113" s="116"/>
      <c r="AE2113" s="116"/>
      <c r="AF2113" s="115"/>
      <c r="AG2113" s="115"/>
      <c r="AH2113" s="115"/>
      <c r="AI2113" s="119"/>
      <c r="AJ2113" s="120"/>
      <c r="AK2113" s="115"/>
      <c r="AL2113" s="118"/>
      <c r="AM2113" s="118"/>
      <c r="AN2113" s="115"/>
      <c r="AO2113" s="115"/>
      <c r="AP2113" s="115"/>
      <c r="AQ2113" s="119"/>
      <c r="AR2113" s="115"/>
      <c r="AS2113" s="115"/>
      <c r="AT2113" s="118"/>
      <c r="AU2113" s="118"/>
      <c r="AV2113" s="119"/>
      <c r="AW2113" s="119"/>
      <c r="AX2113" s="119"/>
      <c r="AY2113" s="119"/>
      <c r="AZ2113" s="119"/>
      <c r="BA2113" s="119"/>
    </row>
    <row r="2114" spans="1:53" x14ac:dyDescent="0.25">
      <c r="A2114" s="177" t="s">
        <v>3742</v>
      </c>
      <c r="B2114" s="178"/>
      <c r="C2114" s="179" t="s">
        <v>3743</v>
      </c>
      <c r="D2114" s="31"/>
      <c r="E2114" s="32"/>
      <c r="F2114" s="159">
        <v>55781</v>
      </c>
      <c r="G2114" s="97">
        <v>47400</v>
      </c>
      <c r="H2114" s="98">
        <v>48688</v>
      </c>
      <c r="I2114" s="98">
        <v>48437</v>
      </c>
      <c r="J2114" s="98">
        <v>48179</v>
      </c>
      <c r="K2114" s="98">
        <v>47396</v>
      </c>
      <c r="L2114" s="98">
        <v>36939</v>
      </c>
      <c r="M2114" s="121"/>
      <c r="N2114" s="100">
        <v>0.27409313515085976</v>
      </c>
      <c r="O2114" s="100">
        <v>0.26005188665104378</v>
      </c>
      <c r="P2114" s="101">
        <v>0.30493267755979969</v>
      </c>
      <c r="Q2114" s="101">
        <v>0.31100694438590426</v>
      </c>
      <c r="R2114" s="101">
        <v>0.32626581388904535</v>
      </c>
      <c r="S2114" s="206">
        <v>0.34089056857295702</v>
      </c>
      <c r="T2114" s="101">
        <v>0.36085201057151212</v>
      </c>
      <c r="U2114" s="121"/>
      <c r="V2114" s="102">
        <v>68.033777046779363</v>
      </c>
      <c r="W2114" s="102">
        <v>71.37</v>
      </c>
      <c r="X2114" s="103">
        <v>71.160006834562807</v>
      </c>
      <c r="Y2114" s="103">
        <v>71.825930924551699</v>
      </c>
      <c r="Z2114" s="103">
        <v>72.180116364458328</v>
      </c>
      <c r="AA2114" s="107">
        <v>73.26452519406223</v>
      </c>
      <c r="AB2114" s="103">
        <v>73.747664936490395</v>
      </c>
      <c r="AC2114" s="103"/>
      <c r="AD2114" s="104">
        <v>63.04289016387235</v>
      </c>
      <c r="AE2114" s="104">
        <v>62.807662251411912</v>
      </c>
      <c r="AF2114" s="103">
        <v>63.937498864618959</v>
      </c>
      <c r="AG2114" s="103">
        <v>63.419533371489266</v>
      </c>
      <c r="AH2114" s="103">
        <v>63.624526511195242</v>
      </c>
      <c r="AI2114" s="107">
        <v>66.335091492838615</v>
      </c>
      <c r="AJ2114" s="105">
        <v>69.141689373296998</v>
      </c>
      <c r="AK2114" s="103"/>
      <c r="AL2114" s="106">
        <v>5.1242630291061371</v>
      </c>
      <c r="AM2114" s="106">
        <v>5.5897621173928709</v>
      </c>
      <c r="AN2114" s="103">
        <v>5.8465358557429559</v>
      </c>
      <c r="AO2114" s="103">
        <v>6.1036150920201031</v>
      </c>
      <c r="AP2114" s="103">
        <v>6.2175149516332535</v>
      </c>
      <c r="AQ2114" s="107">
        <v>5.8706023376648631</v>
      </c>
      <c r="AR2114" s="103">
        <v>5.3829498465514458</v>
      </c>
      <c r="AS2114" s="103"/>
      <c r="AT2114" s="106">
        <v>219.93540894653188</v>
      </c>
      <c r="AU2114" s="106">
        <v>172.00707272908781</v>
      </c>
      <c r="AV2114" s="107">
        <v>247.83295031419388</v>
      </c>
      <c r="AW2114" s="107">
        <v>251.72447178063084</v>
      </c>
      <c r="AX2114" s="107">
        <v>279.71847365826835</v>
      </c>
      <c r="AY2114" s="107">
        <v>313.37373740308783</v>
      </c>
      <c r="AZ2114" s="107">
        <v>376.31514481809006</v>
      </c>
      <c r="BA2114" s="107"/>
    </row>
    <row r="2115" spans="1:53" x14ac:dyDescent="0.25">
      <c r="A2115" s="180" t="s">
        <v>3744</v>
      </c>
      <c r="B2115" s="181">
        <v>1</v>
      </c>
      <c r="C2115" s="182" t="s">
        <v>3745</v>
      </c>
      <c r="D2115" s="31"/>
      <c r="E2115" s="32"/>
      <c r="F2115" s="160">
        <v>35034</v>
      </c>
      <c r="G2115" s="109">
        <v>28367</v>
      </c>
      <c r="H2115" s="110">
        <v>28710</v>
      </c>
      <c r="I2115" s="110">
        <v>28397</v>
      </c>
      <c r="J2115" s="110">
        <v>28075</v>
      </c>
      <c r="K2115" s="110">
        <v>27074</v>
      </c>
      <c r="L2115" s="110">
        <v>24515</v>
      </c>
      <c r="M2115" s="111"/>
      <c r="N2115" s="112">
        <v>0.28206028171038239</v>
      </c>
      <c r="O2115" s="112">
        <v>0.275044809266414</v>
      </c>
      <c r="P2115" s="113">
        <v>0.32608791372198553</v>
      </c>
      <c r="Q2115" s="113">
        <v>0.33497288373328421</v>
      </c>
      <c r="R2115" s="113">
        <v>0.35223243195504172</v>
      </c>
      <c r="S2115" s="207">
        <v>0.37499780088670343</v>
      </c>
      <c r="T2115" s="113">
        <v>0.39717989452446617</v>
      </c>
      <c r="U2115" s="111"/>
      <c r="V2115" s="114">
        <v>68.965471400000013</v>
      </c>
      <c r="W2115" s="114">
        <v>71.31</v>
      </c>
      <c r="X2115" s="115">
        <v>70.532281971596731</v>
      </c>
      <c r="Y2115" s="115">
        <v>70.95769577639112</v>
      </c>
      <c r="Z2115" s="115">
        <v>71.085116190413444</v>
      </c>
      <c r="AA2115" s="119">
        <v>71.755954765743525</v>
      </c>
      <c r="AB2115" s="115">
        <v>72.073134888081285</v>
      </c>
      <c r="AC2115" s="115"/>
      <c r="AD2115" s="116">
        <v>62.30317686551934</v>
      </c>
      <c r="AE2115" s="116">
        <v>62.407549401072323</v>
      </c>
      <c r="AF2115" s="115">
        <v>62.583347264514963</v>
      </c>
      <c r="AG2115" s="115">
        <v>62.502753994687446</v>
      </c>
      <c r="AH2115" s="115">
        <v>62.534650072013541</v>
      </c>
      <c r="AI2115" s="119">
        <v>67.072004684851436</v>
      </c>
      <c r="AJ2115" s="117">
        <v>71.939275220372181</v>
      </c>
      <c r="AK2115" s="115"/>
      <c r="AL2115" s="118">
        <v>5.4408111515631186</v>
      </c>
      <c r="AM2115" s="118">
        <v>5.8602910260918497</v>
      </c>
      <c r="AN2115" s="115">
        <v>6.1271911278709448</v>
      </c>
      <c r="AO2115" s="115">
        <v>6.3658725408279526</v>
      </c>
      <c r="AP2115" s="115">
        <v>6.4697774720550303</v>
      </c>
      <c r="AQ2115" s="119">
        <v>6.2315656875497325</v>
      </c>
      <c r="AR2115" s="115">
        <v>5.8661000000000003</v>
      </c>
      <c r="AS2115" s="115"/>
      <c r="AT2115" s="118">
        <v>223.87402946861621</v>
      </c>
      <c r="AU2115" s="118">
        <v>192.30798881456468</v>
      </c>
      <c r="AV2115" s="119">
        <v>292.90787509523022</v>
      </c>
      <c r="AW2115" s="119">
        <v>304.81841558274158</v>
      </c>
      <c r="AX2115" s="119">
        <v>344.26532439235331</v>
      </c>
      <c r="AY2115" s="119">
        <v>399.59636967239936</v>
      </c>
      <c r="AZ2115" s="119">
        <v>468.73946190979808</v>
      </c>
      <c r="BA2115" s="119"/>
    </row>
    <row r="2116" spans="1:53" x14ac:dyDescent="0.25">
      <c r="A2116" s="180" t="s">
        <v>3746</v>
      </c>
      <c r="B2116" s="181">
        <v>2</v>
      </c>
      <c r="C2116" s="182" t="s">
        <v>3747</v>
      </c>
      <c r="D2116" s="31"/>
      <c r="E2116" s="32"/>
      <c r="F2116" s="160">
        <v>1434</v>
      </c>
      <c r="G2116" s="109">
        <v>2294</v>
      </c>
      <c r="H2116" s="110">
        <v>2693</v>
      </c>
      <c r="I2116" s="110">
        <v>2813</v>
      </c>
      <c r="J2116" s="110">
        <v>2937</v>
      </c>
      <c r="K2116" s="110">
        <v>3334</v>
      </c>
      <c r="L2116" s="110">
        <v>1782</v>
      </c>
      <c r="M2116" s="111"/>
      <c r="N2116" s="112">
        <v>0.30396078092439338</v>
      </c>
      <c r="O2116" s="112">
        <v>0.28435662821621355</v>
      </c>
      <c r="P2116" s="113">
        <v>0.31486779271176052</v>
      </c>
      <c r="Q2116" s="113">
        <v>0.31711189412095347</v>
      </c>
      <c r="R2116" s="113">
        <v>0.32638047807780396</v>
      </c>
      <c r="S2116" s="207">
        <v>0.30764411517525064</v>
      </c>
      <c r="T2116" s="113">
        <v>0.28891516763134423</v>
      </c>
      <c r="U2116" s="111"/>
      <c r="V2116" s="114">
        <v>68.563727600000007</v>
      </c>
      <c r="W2116" s="114">
        <v>71.77</v>
      </c>
      <c r="X2116" s="115">
        <v>71.417838224222535</v>
      </c>
      <c r="Y2116" s="115">
        <v>72.016798312490181</v>
      </c>
      <c r="Z2116" s="115">
        <v>72.240095943952014</v>
      </c>
      <c r="AA2116" s="119">
        <v>72.68482655865148</v>
      </c>
      <c r="AB2116" s="115">
        <v>72.465928597414603</v>
      </c>
      <c r="AC2116" s="115"/>
      <c r="AD2116" s="116">
        <v>65.118177626419154</v>
      </c>
      <c r="AE2116" s="116">
        <v>65.283977877215577</v>
      </c>
      <c r="AF2116" s="115">
        <v>65.563240325845769</v>
      </c>
      <c r="AG2116" s="115">
        <v>65.43521445889607</v>
      </c>
      <c r="AH2116" s="115">
        <v>65.485882746219659</v>
      </c>
      <c r="AI2116" s="119">
        <v>65.5501086786538</v>
      </c>
      <c r="AJ2116" s="117">
        <v>65.517241379310349</v>
      </c>
      <c r="AK2116" s="115"/>
      <c r="AL2116" s="118">
        <v>7.5380199163179924</v>
      </c>
      <c r="AM2116" s="118">
        <v>7.7918247126436766</v>
      </c>
      <c r="AN2116" s="115">
        <v>8.0464493203866194</v>
      </c>
      <c r="AO2116" s="115">
        <v>8.2194894056847545</v>
      </c>
      <c r="AP2116" s="115">
        <v>8.289270971786836</v>
      </c>
      <c r="AQ2116" s="119">
        <v>7.1399660989834501</v>
      </c>
      <c r="AR2116" s="115">
        <v>5.8113000000000001</v>
      </c>
      <c r="AS2116" s="115"/>
      <c r="AT2116" s="118">
        <v>220.86936814115026</v>
      </c>
      <c r="AU2116" s="118">
        <v>173.53266519768064</v>
      </c>
      <c r="AV2116" s="119">
        <v>220.21038711325832</v>
      </c>
      <c r="AW2116" s="119">
        <v>219.43395578118177</v>
      </c>
      <c r="AX2116" s="119">
        <v>233.97673495064984</v>
      </c>
      <c r="AY2116" s="119">
        <v>216.89552595323244</v>
      </c>
      <c r="AZ2116" s="119">
        <v>209.67108507742628</v>
      </c>
      <c r="BA2116" s="119"/>
    </row>
    <row r="2117" spans="1:53" x14ac:dyDescent="0.25">
      <c r="A2117" s="180" t="s">
        <v>3748</v>
      </c>
      <c r="B2117" s="181">
        <v>3</v>
      </c>
      <c r="C2117" s="182" t="s">
        <v>3749</v>
      </c>
      <c r="D2117" s="31"/>
      <c r="E2117" s="32"/>
      <c r="F2117" s="160">
        <v>7203</v>
      </c>
      <c r="G2117" s="109">
        <v>5436</v>
      </c>
      <c r="H2117" s="110">
        <v>5440</v>
      </c>
      <c r="I2117" s="110">
        <v>5356</v>
      </c>
      <c r="J2117" s="110">
        <v>5273</v>
      </c>
      <c r="K2117" s="110">
        <v>5021</v>
      </c>
      <c r="L2117" s="110">
        <v>4655</v>
      </c>
      <c r="M2117" s="111"/>
      <c r="N2117" s="112">
        <v>0.23883848140507483</v>
      </c>
      <c r="O2117" s="112">
        <v>0.20817070535183788</v>
      </c>
      <c r="P2117" s="113">
        <v>0.21780831125835481</v>
      </c>
      <c r="Q2117" s="113">
        <v>0.2158039902263377</v>
      </c>
      <c r="R2117" s="113">
        <v>0.21898432576727411</v>
      </c>
      <c r="S2117" s="207">
        <v>0.21151769287983904</v>
      </c>
      <c r="T2117" s="113">
        <v>0.21669929932909807</v>
      </c>
      <c r="U2117" s="111"/>
      <c r="V2117" s="114">
        <v>66.346697000000006</v>
      </c>
      <c r="W2117" s="114">
        <v>70.849999999999994</v>
      </c>
      <c r="X2117" s="115">
        <v>70.78728817910725</v>
      </c>
      <c r="Y2117" s="115">
        <v>71.688057138369189</v>
      </c>
      <c r="Z2117" s="115">
        <v>72.171540590475715</v>
      </c>
      <c r="AA2117" s="119">
        <v>73.151004330034993</v>
      </c>
      <c r="AB2117" s="115">
        <v>73.227844237618925</v>
      </c>
      <c r="AC2117" s="115"/>
      <c r="AD2117" s="116">
        <v>51.799284058055449</v>
      </c>
      <c r="AE2117" s="116">
        <v>51.824167740765127</v>
      </c>
      <c r="AF2117" s="115">
        <v>51.866080090903701</v>
      </c>
      <c r="AG2117" s="115">
        <v>51.846865674541206</v>
      </c>
      <c r="AH2117" s="115">
        <v>51.854470087557146</v>
      </c>
      <c r="AI2117" s="119">
        <v>55.523692470945434</v>
      </c>
      <c r="AJ2117" s="117">
        <v>59.496567505720819</v>
      </c>
      <c r="AK2117" s="115"/>
      <c r="AL2117" s="118">
        <v>4.0608963070539428</v>
      </c>
      <c r="AM2117" s="118">
        <v>4.3867947589900531</v>
      </c>
      <c r="AN2117" s="115">
        <v>4.570061830743521</v>
      </c>
      <c r="AO2117" s="115">
        <v>4.9000567206192818</v>
      </c>
      <c r="AP2117" s="115">
        <v>5.0155541325136603</v>
      </c>
      <c r="AQ2117" s="119">
        <v>4.7443207392411608</v>
      </c>
      <c r="AR2117" s="115">
        <v>4.4077999999999999</v>
      </c>
      <c r="AS2117" s="115"/>
      <c r="AT2117" s="118">
        <v>204.70015046580929</v>
      </c>
      <c r="AU2117" s="118">
        <v>129.7075698692822</v>
      </c>
      <c r="AV2117" s="119">
        <v>139.93112336554955</v>
      </c>
      <c r="AW2117" s="119">
        <v>129.63218823494122</v>
      </c>
      <c r="AX2117" s="119">
        <v>131.0838429197066</v>
      </c>
      <c r="AY2117" s="119">
        <v>120.66735721786972</v>
      </c>
      <c r="AZ2117" s="119">
        <v>129.40694015664491</v>
      </c>
      <c r="BA2117" s="119"/>
    </row>
    <row r="2118" spans="1:53" x14ac:dyDescent="0.25">
      <c r="A2118" s="180" t="s">
        <v>3750</v>
      </c>
      <c r="B2118" s="181">
        <v>4</v>
      </c>
      <c r="C2118" s="182" t="s">
        <v>3751</v>
      </c>
      <c r="D2118" s="31"/>
      <c r="E2118" s="32"/>
      <c r="F2118" s="160">
        <v>3002</v>
      </c>
      <c r="G2118" s="109">
        <v>1598</v>
      </c>
      <c r="H2118" s="110">
        <v>1494</v>
      </c>
      <c r="I2118" s="110">
        <v>1434</v>
      </c>
      <c r="J2118" s="110">
        <v>1377</v>
      </c>
      <c r="K2118" s="110">
        <v>1214</v>
      </c>
      <c r="L2118" s="110">
        <v>1270</v>
      </c>
      <c r="M2118" s="111"/>
      <c r="N2118" s="112">
        <v>0.26065440037537496</v>
      </c>
      <c r="O2118" s="112">
        <v>0.23433725879045092</v>
      </c>
      <c r="P2118" s="113">
        <v>0.25864962324684915</v>
      </c>
      <c r="Q2118" s="113">
        <v>0.25940346760413635</v>
      </c>
      <c r="R2118" s="113">
        <v>0.26901343336410721</v>
      </c>
      <c r="S2118" s="207">
        <v>0.27516643764785836</v>
      </c>
      <c r="T2118" s="113">
        <v>0.28921490409245015</v>
      </c>
      <c r="U2118" s="111"/>
      <c r="V2118" s="114">
        <v>67.998310400000008</v>
      </c>
      <c r="W2118" s="114">
        <v>71.16</v>
      </c>
      <c r="X2118" s="115">
        <v>71.422631998993069</v>
      </c>
      <c r="Y2118" s="115">
        <v>72.100658031113852</v>
      </c>
      <c r="Z2118" s="115">
        <v>72.570286106349641</v>
      </c>
      <c r="AA2118" s="119">
        <v>74.121461184706845</v>
      </c>
      <c r="AB2118" s="115">
        <v>75.118692238277916</v>
      </c>
      <c r="AC2118" s="115"/>
      <c r="AD2118" s="116">
        <v>63.543184459242177</v>
      </c>
      <c r="AE2118" s="116">
        <v>63.643785988043547</v>
      </c>
      <c r="AF2118" s="115">
        <v>63.81323222913219</v>
      </c>
      <c r="AG2118" s="115">
        <v>63.735550815024602</v>
      </c>
      <c r="AH2118" s="115">
        <v>63.766294478812888</v>
      </c>
      <c r="AI2118" s="119">
        <v>67.628719322322922</v>
      </c>
      <c r="AJ2118" s="117">
        <v>71.764705882352942</v>
      </c>
      <c r="AK2118" s="115"/>
      <c r="AL2118" s="118">
        <v>4.3933932499999999</v>
      </c>
      <c r="AM2118" s="118">
        <v>4.7773016241299304</v>
      </c>
      <c r="AN2118" s="115">
        <v>4.9675004373778613</v>
      </c>
      <c r="AO2118" s="115">
        <v>5.1318939890710382</v>
      </c>
      <c r="AP2118" s="115">
        <v>5.2288506396588481</v>
      </c>
      <c r="AQ2118" s="119">
        <v>5.1013952420931474</v>
      </c>
      <c r="AR2118" s="115">
        <v>4.8731</v>
      </c>
      <c r="AS2118" s="115"/>
      <c r="AT2118" s="118">
        <v>213.80821308013557</v>
      </c>
      <c r="AU2118" s="118">
        <v>147.87068523024678</v>
      </c>
      <c r="AV2118" s="119">
        <v>181.11823704144493</v>
      </c>
      <c r="AW2118" s="119">
        <v>176.73471807493556</v>
      </c>
      <c r="AX2118" s="119">
        <v>189.25122107093199</v>
      </c>
      <c r="AY2118" s="119">
        <v>193.20241588469935</v>
      </c>
      <c r="AZ2118" s="119">
        <v>216.1468656578347</v>
      </c>
      <c r="BA2118" s="119"/>
    </row>
    <row r="2119" spans="1:53" x14ac:dyDescent="0.25">
      <c r="A2119" s="180" t="s">
        <v>3752</v>
      </c>
      <c r="B2119" s="181">
        <v>5</v>
      </c>
      <c r="C2119" s="182" t="s">
        <v>3753</v>
      </c>
      <c r="D2119" s="31"/>
      <c r="E2119" s="32"/>
      <c r="F2119" s="160">
        <v>3450</v>
      </c>
      <c r="G2119" s="109">
        <v>4644</v>
      </c>
      <c r="H2119" s="110">
        <v>5016</v>
      </c>
      <c r="I2119" s="110">
        <v>5082</v>
      </c>
      <c r="J2119" s="110">
        <v>5146</v>
      </c>
      <c r="K2119" s="110">
        <v>5336</v>
      </c>
      <c r="L2119" s="110">
        <v>2711</v>
      </c>
      <c r="M2119" s="111"/>
      <c r="N2119" s="112">
        <v>0.24296802575948612</v>
      </c>
      <c r="O2119" s="112">
        <v>0.21279147505740101</v>
      </c>
      <c r="P2119" s="113">
        <v>0.22826655882582772</v>
      </c>
      <c r="Q2119" s="113">
        <v>0.22588588377891045</v>
      </c>
      <c r="R2119" s="113">
        <v>0.23032878700429193</v>
      </c>
      <c r="S2119" s="207">
        <v>0.21140338173529535</v>
      </c>
      <c r="T2119" s="113">
        <v>0.20387735301624413</v>
      </c>
      <c r="U2119" s="111"/>
      <c r="V2119" s="114">
        <v>64.762040900000002</v>
      </c>
      <c r="W2119" s="114">
        <v>71.55</v>
      </c>
      <c r="X2119" s="115">
        <v>73.424995243021243</v>
      </c>
      <c r="Y2119" s="115">
        <v>74.941210658538523</v>
      </c>
      <c r="Z2119" s="115">
        <v>76.122246140004236</v>
      </c>
      <c r="AA2119" s="119">
        <v>78.962828437196549</v>
      </c>
      <c r="AB2119" s="115">
        <v>80.364357146536136</v>
      </c>
      <c r="AC2119" s="115"/>
      <c r="AD2119" s="116">
        <v>56.075044752673918</v>
      </c>
      <c r="AE2119" s="116">
        <v>56.096901706280335</v>
      </c>
      <c r="AF2119" s="115">
        <v>56.133716043740037</v>
      </c>
      <c r="AG2119" s="115">
        <v>56.116838774731704</v>
      </c>
      <c r="AH2119" s="115">
        <v>56.123518224250205</v>
      </c>
      <c r="AI2119" s="119">
        <v>60.431556542619774</v>
      </c>
      <c r="AJ2119" s="117">
        <v>65.100671140939596</v>
      </c>
      <c r="AK2119" s="115"/>
      <c r="AL2119" s="118">
        <v>3.8879524896265569</v>
      </c>
      <c r="AM2119" s="118">
        <v>4.3495014820303819</v>
      </c>
      <c r="AN2119" s="115">
        <v>4.5625945041427469</v>
      </c>
      <c r="AO2119" s="115">
        <v>4.9001760187040739</v>
      </c>
      <c r="AP2119" s="115">
        <v>5.0342098741529515</v>
      </c>
      <c r="AQ2119" s="119">
        <v>4.3824576876421713</v>
      </c>
      <c r="AR2119" s="115">
        <v>3.5951</v>
      </c>
      <c r="AS2119" s="115"/>
      <c r="AT2119" s="118">
        <v>220.80009530311736</v>
      </c>
      <c r="AU2119" s="118">
        <v>131.46244464921671</v>
      </c>
      <c r="AV2119" s="119">
        <v>144.9256813887832</v>
      </c>
      <c r="AW2119" s="119">
        <v>132.51710040312673</v>
      </c>
      <c r="AX2119" s="119">
        <v>133.87591994596377</v>
      </c>
      <c r="AY2119" s="119">
        <v>113.10969364860466</v>
      </c>
      <c r="AZ2119" s="119">
        <v>113.91362386891599</v>
      </c>
      <c r="BA2119" s="119"/>
    </row>
    <row r="2120" spans="1:53" x14ac:dyDescent="0.25">
      <c r="A2120" s="180" t="s">
        <v>3754</v>
      </c>
      <c r="B2120" s="181">
        <v>6</v>
      </c>
      <c r="C2120" s="182" t="s">
        <v>3755</v>
      </c>
      <c r="D2120" s="31"/>
      <c r="E2120" s="32"/>
      <c r="F2120" s="160">
        <v>1903</v>
      </c>
      <c r="G2120" s="109">
        <v>1490</v>
      </c>
      <c r="H2120" s="110">
        <v>1572</v>
      </c>
      <c r="I2120" s="110">
        <v>1577</v>
      </c>
      <c r="J2120" s="110">
        <v>1581</v>
      </c>
      <c r="K2120" s="110">
        <v>1593</v>
      </c>
      <c r="L2120" s="110">
        <v>949</v>
      </c>
      <c r="M2120" s="111"/>
      <c r="N2120" s="112">
        <v>0.28074917838045643</v>
      </c>
      <c r="O2120" s="112">
        <v>0.25211923426192367</v>
      </c>
      <c r="P2120" s="113">
        <v>0.37442029796443094</v>
      </c>
      <c r="Q2120" s="113">
        <v>0.39009670785812134</v>
      </c>
      <c r="R2120" s="113">
        <v>0.42495796841021816</v>
      </c>
      <c r="S2120" s="207">
        <v>0.39047794902407823</v>
      </c>
      <c r="T2120" s="113">
        <v>0.35026551083736013</v>
      </c>
      <c r="U2120" s="111"/>
      <c r="V2120" s="114">
        <v>67.358496200000005</v>
      </c>
      <c r="W2120" s="114">
        <v>71.95</v>
      </c>
      <c r="X2120" s="115">
        <v>73.152641742746638</v>
      </c>
      <c r="Y2120" s="115">
        <v>74.219342538167197</v>
      </c>
      <c r="Z2120" s="115">
        <v>75.135533698059703</v>
      </c>
      <c r="AA2120" s="119">
        <v>77.131836019972752</v>
      </c>
      <c r="AB2120" s="115">
        <v>78.246186712261135</v>
      </c>
      <c r="AC2120" s="115"/>
      <c r="AD2120" s="116">
        <v>83.308655852103186</v>
      </c>
      <c r="AE2120" s="116">
        <v>83.472173651444692</v>
      </c>
      <c r="AF2120" s="115">
        <v>83.870967741935488</v>
      </c>
      <c r="AG2120" s="115">
        <v>83.870967741935488</v>
      </c>
      <c r="AH2120" s="115">
        <v>83.870967741935488</v>
      </c>
      <c r="AI2120" s="119">
        <v>71.278339501958271</v>
      </c>
      <c r="AJ2120" s="117">
        <v>57.446808510638306</v>
      </c>
      <c r="AK2120" s="115"/>
      <c r="AL2120" s="118">
        <v>5.1606385560675889</v>
      </c>
      <c r="AM2120" s="118">
        <v>5.7943340259740257</v>
      </c>
      <c r="AN2120" s="115">
        <v>6.1781065016364511</v>
      </c>
      <c r="AO2120" s="115">
        <v>6.4065912797281976</v>
      </c>
      <c r="AP2120" s="115">
        <v>6.586909304812834</v>
      </c>
      <c r="AQ2120" s="119">
        <v>5.7732414589424064</v>
      </c>
      <c r="AR2120" s="115">
        <v>4.7305999999999999</v>
      </c>
      <c r="AS2120" s="115"/>
      <c r="AT2120" s="118">
        <v>209.00884647741881</v>
      </c>
      <c r="AU2120" s="118">
        <v>139.18414606866784</v>
      </c>
      <c r="AV2120" s="119">
        <v>352.04535405250408</v>
      </c>
      <c r="AW2120" s="119">
        <v>376.97765182592804</v>
      </c>
      <c r="AX2120" s="119">
        <v>460.76622653113856</v>
      </c>
      <c r="AY2120" s="119">
        <v>413.22270829474286</v>
      </c>
      <c r="AZ2120" s="119">
        <v>381.66080291560928</v>
      </c>
      <c r="BA2120" s="119"/>
    </row>
    <row r="2121" spans="1:53" x14ac:dyDescent="0.25">
      <c r="A2121" s="180" t="s">
        <v>3756</v>
      </c>
      <c r="B2121" s="181">
        <v>7</v>
      </c>
      <c r="C2121" s="182" t="s">
        <v>3757</v>
      </c>
      <c r="D2121" s="31"/>
      <c r="E2121" s="32"/>
      <c r="F2121" s="160">
        <v>3755</v>
      </c>
      <c r="G2121" s="109">
        <v>3571</v>
      </c>
      <c r="H2121" s="110">
        <v>3763</v>
      </c>
      <c r="I2121" s="110">
        <v>3778</v>
      </c>
      <c r="J2121" s="110">
        <v>3790</v>
      </c>
      <c r="K2121" s="110">
        <v>3824</v>
      </c>
      <c r="L2121" s="110">
        <v>1057</v>
      </c>
      <c r="M2121" s="111"/>
      <c r="N2121" s="112">
        <v>0.28302973202666992</v>
      </c>
      <c r="O2121" s="112">
        <v>0.26161935896347288</v>
      </c>
      <c r="P2121" s="113">
        <v>0.29580616909313961</v>
      </c>
      <c r="Q2121" s="113">
        <v>0.29853435344187246</v>
      </c>
      <c r="R2121" s="113">
        <v>0.31086566193741683</v>
      </c>
      <c r="S2121" s="207">
        <v>0.36200709021602523</v>
      </c>
      <c r="T2121" s="113">
        <v>0.39383399441171407</v>
      </c>
      <c r="U2121" s="111"/>
      <c r="V2121" s="114">
        <v>65.751520999999997</v>
      </c>
      <c r="W2121" s="114">
        <v>72.040000000000006</v>
      </c>
      <c r="X2121" s="115">
        <v>73.801870274296036</v>
      </c>
      <c r="Y2121" s="115">
        <v>75.214770965476887</v>
      </c>
      <c r="Z2121" s="115">
        <v>76.332458144147083</v>
      </c>
      <c r="AA2121" s="119">
        <v>78.943233391182957</v>
      </c>
      <c r="AB2121" s="115">
        <v>80.227118472865527</v>
      </c>
      <c r="AC2121" s="115"/>
      <c r="AD2121" s="116">
        <v>86.451220215174033</v>
      </c>
      <c r="AE2121" s="116">
        <v>86.540980099564493</v>
      </c>
      <c r="AF2121" s="115">
        <v>86.79245283018868</v>
      </c>
      <c r="AG2121" s="115">
        <v>86.79245283018868</v>
      </c>
      <c r="AH2121" s="115">
        <v>86.79245283018868</v>
      </c>
      <c r="AI2121" s="119">
        <v>77.190377311652355</v>
      </c>
      <c r="AJ2121" s="117">
        <v>66.666666666666657</v>
      </c>
      <c r="AK2121" s="115"/>
      <c r="AL2121" s="118">
        <v>4.9906481185324552</v>
      </c>
      <c r="AM2121" s="118">
        <v>5.640200779647107</v>
      </c>
      <c r="AN2121" s="115">
        <v>5.9291846933666017</v>
      </c>
      <c r="AO2121" s="115">
        <v>6.1882955920806886</v>
      </c>
      <c r="AP2121" s="115">
        <v>6.3469515789473681</v>
      </c>
      <c r="AQ2121" s="119">
        <v>5.739882191737383</v>
      </c>
      <c r="AR2121" s="115">
        <v>4.9307999999999996</v>
      </c>
      <c r="AS2121" s="115"/>
      <c r="AT2121" s="118">
        <v>221.69800825952333</v>
      </c>
      <c r="AU2121" s="118">
        <v>151.37690263004663</v>
      </c>
      <c r="AV2121" s="119">
        <v>191.14368544466546</v>
      </c>
      <c r="AW2121" s="119">
        <v>186.31252716751138</v>
      </c>
      <c r="AX2121" s="119">
        <v>199.18648184654074</v>
      </c>
      <c r="AY2121" s="119">
        <v>316.06282134432695</v>
      </c>
      <c r="AZ2121" s="119">
        <v>461.69497636573112</v>
      </c>
      <c r="BA2121" s="119"/>
    </row>
    <row r="2122" spans="1:53" x14ac:dyDescent="0.25">
      <c r="A2122" s="180"/>
      <c r="B2122" s="183"/>
      <c r="C2122" s="182"/>
      <c r="D2122" s="31"/>
      <c r="E2122" s="32"/>
      <c r="F2122" s="160"/>
      <c r="G2122" s="109"/>
      <c r="H2122" s="110"/>
      <c r="I2122" s="110"/>
      <c r="J2122" s="110"/>
      <c r="K2122" s="110"/>
      <c r="L2122" s="110" t="s">
        <v>15</v>
      </c>
      <c r="M2122" s="111"/>
      <c r="N2122" s="112"/>
      <c r="O2122" s="112"/>
      <c r="P2122" s="113"/>
      <c r="Q2122" s="113"/>
      <c r="R2122" s="113"/>
      <c r="S2122" s="207"/>
      <c r="T2122" s="113"/>
      <c r="U2122" s="111"/>
      <c r="V2122" s="114"/>
      <c r="W2122" s="114"/>
      <c r="X2122" s="115"/>
      <c r="Y2122" s="115"/>
      <c r="Z2122" s="115"/>
      <c r="AA2122" s="119"/>
      <c r="AB2122" s="115"/>
      <c r="AC2122" s="115"/>
      <c r="AD2122" s="116"/>
      <c r="AE2122" s="116"/>
      <c r="AF2122" s="115"/>
      <c r="AG2122" s="115"/>
      <c r="AH2122" s="115"/>
      <c r="AI2122" s="119"/>
      <c r="AJ2122" s="120"/>
      <c r="AK2122" s="115"/>
      <c r="AL2122" s="118"/>
      <c r="AM2122" s="118"/>
      <c r="AN2122" s="115"/>
      <c r="AO2122" s="115"/>
      <c r="AP2122" s="115"/>
      <c r="AQ2122" s="119"/>
      <c r="AR2122" s="115"/>
      <c r="AS2122" s="115"/>
      <c r="AT2122" s="118"/>
      <c r="AU2122" s="118"/>
      <c r="AV2122" s="119"/>
      <c r="AW2122" s="119"/>
      <c r="AX2122" s="119"/>
      <c r="AY2122" s="119"/>
      <c r="AZ2122" s="119"/>
      <c r="BA2122" s="119"/>
    </row>
    <row r="2123" spans="1:53" x14ac:dyDescent="0.25">
      <c r="A2123" s="170" t="s">
        <v>3758</v>
      </c>
      <c r="B2123" s="171" t="s">
        <v>3759</v>
      </c>
      <c r="C2123" s="176"/>
      <c r="D2123" s="31"/>
      <c r="E2123" s="32"/>
      <c r="F2123" s="164">
        <v>767890</v>
      </c>
      <c r="G2123" s="131">
        <v>728808</v>
      </c>
      <c r="H2123" s="124">
        <v>782932</v>
      </c>
      <c r="I2123" s="124">
        <v>794730</v>
      </c>
      <c r="J2123" s="124">
        <v>806452</v>
      </c>
      <c r="K2123" s="124">
        <v>840790</v>
      </c>
      <c r="L2123" s="124">
        <v>813381</v>
      </c>
      <c r="M2123" s="72"/>
      <c r="N2123" s="73">
        <v>0.25609999999999999</v>
      </c>
      <c r="O2123" s="73">
        <v>0.31565539596088571</v>
      </c>
      <c r="P2123" s="91">
        <v>0.40407109265473962</v>
      </c>
      <c r="Q2123" s="91">
        <v>0.41832473324068503</v>
      </c>
      <c r="R2123" s="91">
        <v>0.44096985882496842</v>
      </c>
      <c r="S2123" s="205">
        <v>0.45988245767963926</v>
      </c>
      <c r="T2123" s="91">
        <v>0.46798157555725278</v>
      </c>
      <c r="U2123" s="72"/>
      <c r="V2123" s="75">
        <v>70.734916712887582</v>
      </c>
      <c r="W2123" s="75">
        <v>72.400000000000006</v>
      </c>
      <c r="X2123" s="92">
        <v>73.189460531306523</v>
      </c>
      <c r="Y2123" s="92">
        <v>73.55088664708201</v>
      </c>
      <c r="Z2123" s="92">
        <v>73.878731405893618</v>
      </c>
      <c r="AA2123" s="95">
        <v>74.027874522368165</v>
      </c>
      <c r="AB2123" s="92">
        <v>73.718528669840666</v>
      </c>
      <c r="AC2123" s="93"/>
      <c r="AD2123" s="78">
        <v>42.535353779378809</v>
      </c>
      <c r="AE2123" s="78">
        <v>51.197621585235872</v>
      </c>
      <c r="AF2123" s="92">
        <v>51.333803810868027</v>
      </c>
      <c r="AG2123" s="92">
        <v>54.536207006166947</v>
      </c>
      <c r="AH2123" s="92">
        <v>60.57757348753271</v>
      </c>
      <c r="AI2123" s="95">
        <v>56.19573030789843</v>
      </c>
      <c r="AJ2123" s="94">
        <v>52.46204254926392</v>
      </c>
      <c r="AK2123" s="93"/>
      <c r="AL2123" s="80">
        <v>6.7497398218909836</v>
      </c>
      <c r="AM2123" s="80">
        <v>7.2983000000000002</v>
      </c>
      <c r="AN2123" s="92">
        <v>7.2546477367281517</v>
      </c>
      <c r="AO2123" s="92">
        <v>7.5072999999999999</v>
      </c>
      <c r="AP2123" s="92">
        <v>7.7968999999999999</v>
      </c>
      <c r="AQ2123" s="95">
        <v>7.229601386439783</v>
      </c>
      <c r="AR2123" s="92">
        <v>6.6446586575133493</v>
      </c>
      <c r="AS2123" s="93"/>
      <c r="AT2123" s="80">
        <v>204.89999999999995</v>
      </c>
      <c r="AU2123" s="80">
        <v>255.41165148946075</v>
      </c>
      <c r="AV2123" s="95">
        <v>490.98289340889238</v>
      </c>
      <c r="AW2123" s="95">
        <v>511.31909653347509</v>
      </c>
      <c r="AX2123" s="95">
        <v>547.97924871461782</v>
      </c>
      <c r="AY2123" s="95">
        <v>667.9569571959529</v>
      </c>
      <c r="AZ2123" s="95">
        <v>770.44509999999991</v>
      </c>
      <c r="BA2123" s="96"/>
    </row>
    <row r="2124" spans="1:53" x14ac:dyDescent="0.25">
      <c r="A2124" s="177" t="s">
        <v>3760</v>
      </c>
      <c r="B2124" s="178"/>
      <c r="C2124" s="179" t="s">
        <v>3761</v>
      </c>
      <c r="D2124" s="31"/>
      <c r="E2124" s="32"/>
      <c r="F2124" s="159">
        <v>108152</v>
      </c>
      <c r="G2124" s="97">
        <v>115389</v>
      </c>
      <c r="H2124" s="98">
        <v>128776</v>
      </c>
      <c r="I2124" s="98">
        <v>132571</v>
      </c>
      <c r="J2124" s="98">
        <v>136414</v>
      </c>
      <c r="K2124" s="98">
        <v>148160</v>
      </c>
      <c r="L2124" s="98">
        <v>122365</v>
      </c>
      <c r="M2124" s="121"/>
      <c r="N2124" s="100">
        <v>0.26286530230257671</v>
      </c>
      <c r="O2124" s="100">
        <v>0.28496126071279948</v>
      </c>
      <c r="P2124" s="101">
        <v>0.36759710408433283</v>
      </c>
      <c r="Q2124" s="101">
        <v>0.37268465619263358</v>
      </c>
      <c r="R2124" s="101">
        <v>0.38273082764233995</v>
      </c>
      <c r="S2124" s="206">
        <v>0.43723000769006576</v>
      </c>
      <c r="T2124" s="101">
        <v>0.47905526333273707</v>
      </c>
      <c r="U2124" s="121"/>
      <c r="V2124" s="102">
        <v>71.544705024452625</v>
      </c>
      <c r="W2124" s="102">
        <v>73.069999999999993</v>
      </c>
      <c r="X2124" s="103">
        <v>73.899732469733706</v>
      </c>
      <c r="Y2124" s="103">
        <v>74.254848007748564</v>
      </c>
      <c r="Z2124" s="103">
        <v>74.593916288317516</v>
      </c>
      <c r="AA2124" s="107">
        <v>74.784789913741861</v>
      </c>
      <c r="AB2124" s="103">
        <v>74.5593411774217</v>
      </c>
      <c r="AC2124" s="103"/>
      <c r="AD2124" s="104">
        <v>39.410414325912512</v>
      </c>
      <c r="AE2124" s="104">
        <v>40.910926249975049</v>
      </c>
      <c r="AF2124" s="103">
        <v>40.921814132334909</v>
      </c>
      <c r="AG2124" s="103">
        <v>41.177848934948855</v>
      </c>
      <c r="AH2124" s="103">
        <v>41.660861216739484</v>
      </c>
      <c r="AI2124" s="107">
        <v>47.109550624321173</v>
      </c>
      <c r="AJ2124" s="105">
        <v>52.868423556274379</v>
      </c>
      <c r="AK2124" s="103"/>
      <c r="AL2124" s="106">
        <v>6.4138806096861112</v>
      </c>
      <c r="AM2124" s="106">
        <v>6.8765982897484346</v>
      </c>
      <c r="AN2124" s="103">
        <v>7.0122230514488422</v>
      </c>
      <c r="AO2124" s="103">
        <v>7.0186459097127241</v>
      </c>
      <c r="AP2124" s="103">
        <v>6.9918222626535407</v>
      </c>
      <c r="AQ2124" s="107">
        <v>6.8612896871148621</v>
      </c>
      <c r="AR2124" s="103">
        <v>6.5324586242176226</v>
      </c>
      <c r="AS2124" s="103"/>
      <c r="AT2124" s="106">
        <v>193.0983950380332</v>
      </c>
      <c r="AU2124" s="106">
        <v>221.16140108289653</v>
      </c>
      <c r="AV2124" s="107">
        <v>422.64409405158693</v>
      </c>
      <c r="AW2124" s="107">
        <v>434.55554116629082</v>
      </c>
      <c r="AX2124" s="107">
        <v>463.39090832220575</v>
      </c>
      <c r="AY2124" s="107">
        <v>640.98304152116623</v>
      </c>
      <c r="AZ2124" s="107">
        <v>816.63154245957344</v>
      </c>
      <c r="BA2124" s="107"/>
    </row>
    <row r="2125" spans="1:53" x14ac:dyDescent="0.25">
      <c r="A2125" s="180" t="s">
        <v>3762</v>
      </c>
      <c r="B2125" s="181">
        <v>1</v>
      </c>
      <c r="C2125" s="182" t="s">
        <v>3763</v>
      </c>
      <c r="D2125" s="31"/>
      <c r="E2125" s="32"/>
      <c r="F2125" s="160">
        <v>56447</v>
      </c>
      <c r="G2125" s="109">
        <v>65048</v>
      </c>
      <c r="H2125" s="110">
        <v>72611</v>
      </c>
      <c r="I2125" s="110">
        <v>74753</v>
      </c>
      <c r="J2125" s="110">
        <v>76915</v>
      </c>
      <c r="K2125" s="110">
        <v>83475</v>
      </c>
      <c r="L2125" s="110">
        <v>76325</v>
      </c>
      <c r="M2125" s="111"/>
      <c r="N2125" s="112">
        <v>0.29364239427833216</v>
      </c>
      <c r="O2125" s="112">
        <v>0.31526984004353065</v>
      </c>
      <c r="P2125" s="113">
        <v>0.40854673673293085</v>
      </c>
      <c r="Q2125" s="113">
        <v>0.41479860103980898</v>
      </c>
      <c r="R2125" s="113">
        <v>0.42533633998333514</v>
      </c>
      <c r="S2125" s="207">
        <v>0.4786510705270226</v>
      </c>
      <c r="T2125" s="113">
        <v>0.51582032920976173</v>
      </c>
      <c r="U2125" s="111"/>
      <c r="V2125" s="114">
        <v>72.517928150000003</v>
      </c>
      <c r="W2125" s="114">
        <v>73.150000000000006</v>
      </c>
      <c r="X2125" s="115">
        <v>73.481967973554447</v>
      </c>
      <c r="Y2125" s="115">
        <v>73.617560943864191</v>
      </c>
      <c r="Z2125" s="115">
        <v>73.739423114566435</v>
      </c>
      <c r="AA2125" s="119">
        <v>73.433864308011579</v>
      </c>
      <c r="AB2125" s="115">
        <v>72.91353705252034</v>
      </c>
      <c r="AC2125" s="115"/>
      <c r="AD2125" s="116">
        <v>48.076526177881505</v>
      </c>
      <c r="AE2125" s="116">
        <v>48.370817776388897</v>
      </c>
      <c r="AF2125" s="115">
        <v>48.372837253325585</v>
      </c>
      <c r="AG2125" s="115">
        <v>48.420326412537527</v>
      </c>
      <c r="AH2125" s="115">
        <v>48.509915198581837</v>
      </c>
      <c r="AI2125" s="119">
        <v>52.845008852513502</v>
      </c>
      <c r="AJ2125" s="117">
        <v>57.521857099788967</v>
      </c>
      <c r="AK2125" s="115"/>
      <c r="AL2125" s="118">
        <v>7.5237646843439414</v>
      </c>
      <c r="AM2125" s="118">
        <v>7.7879068386833241</v>
      </c>
      <c r="AN2125" s="115">
        <v>7.918288461877844</v>
      </c>
      <c r="AO2125" s="115">
        <v>7.9112688964685809</v>
      </c>
      <c r="AP2125" s="115">
        <v>7.8864792425572903</v>
      </c>
      <c r="AQ2125" s="119">
        <v>7.7550311490089836</v>
      </c>
      <c r="AR2125" s="115">
        <v>7.4865000000000004</v>
      </c>
      <c r="AS2125" s="115"/>
      <c r="AT2125" s="118">
        <v>214.02088264487281</v>
      </c>
      <c r="AU2125" s="118">
        <v>248.12485537521545</v>
      </c>
      <c r="AV2125" s="119">
        <v>490.66071627611416</v>
      </c>
      <c r="AW2125" s="119">
        <v>510.61054494597886</v>
      </c>
      <c r="AX2125" s="119">
        <v>547.07208365498605</v>
      </c>
      <c r="AY2125" s="119">
        <v>746.33851334506471</v>
      </c>
      <c r="AZ2125" s="119">
        <v>917.69467284134521</v>
      </c>
      <c r="BA2125" s="119"/>
    </row>
    <row r="2126" spans="1:53" x14ac:dyDescent="0.25">
      <c r="A2126" s="180" t="s">
        <v>3764</v>
      </c>
      <c r="B2126" s="181">
        <v>2</v>
      </c>
      <c r="C2126" s="182" t="s">
        <v>3765</v>
      </c>
      <c r="D2126" s="31"/>
      <c r="E2126" s="32"/>
      <c r="F2126" s="160">
        <v>4887</v>
      </c>
      <c r="G2126" s="109">
        <v>4045</v>
      </c>
      <c r="H2126" s="110">
        <v>4229</v>
      </c>
      <c r="I2126" s="110">
        <v>4249</v>
      </c>
      <c r="J2126" s="110">
        <v>4266</v>
      </c>
      <c r="K2126" s="110">
        <v>4302</v>
      </c>
      <c r="L2126" s="110">
        <v>4609</v>
      </c>
      <c r="M2126" s="111"/>
      <c r="N2126" s="112">
        <v>0.26726422437572656</v>
      </c>
      <c r="O2126" s="112">
        <v>0.28886296083802232</v>
      </c>
      <c r="P2126" s="113">
        <v>0.41425607862608321</v>
      </c>
      <c r="Q2126" s="113">
        <v>0.42237430105395485</v>
      </c>
      <c r="R2126" s="113">
        <v>0.43583660107842215</v>
      </c>
      <c r="S2126" s="207">
        <v>0.47511279821923702</v>
      </c>
      <c r="T2126" s="113">
        <v>0.49571033664667685</v>
      </c>
      <c r="U2126" s="111"/>
      <c r="V2126" s="114">
        <v>70.386454100000009</v>
      </c>
      <c r="W2126" s="114">
        <v>73.11</v>
      </c>
      <c r="X2126" s="115">
        <v>74.670988976254549</v>
      </c>
      <c r="Y2126" s="115">
        <v>75.335290956362996</v>
      </c>
      <c r="Z2126" s="115">
        <v>75.989438267340887</v>
      </c>
      <c r="AA2126" s="119">
        <v>77.005839018920597</v>
      </c>
      <c r="AB2126" s="115">
        <v>77.349164159589805</v>
      </c>
      <c r="AC2126" s="115"/>
      <c r="AD2126" s="116">
        <v>48.456230265706338</v>
      </c>
      <c r="AE2126" s="116">
        <v>48.755319853096907</v>
      </c>
      <c r="AF2126" s="115">
        <v>48.757372254615682</v>
      </c>
      <c r="AG2126" s="115">
        <v>48.805635654271882</v>
      </c>
      <c r="AH2126" s="115">
        <v>48.896685052857222</v>
      </c>
      <c r="AI2126" s="119">
        <v>49.056078624834939</v>
      </c>
      <c r="AJ2126" s="117">
        <v>49.193548387096776</v>
      </c>
      <c r="AK2126" s="115"/>
      <c r="AL2126" s="118">
        <v>6.2124006009615389</v>
      </c>
      <c r="AM2126" s="118">
        <v>6.535332126228659</v>
      </c>
      <c r="AN2126" s="115">
        <v>6.7134344058240814</v>
      </c>
      <c r="AO2126" s="115">
        <v>6.7160943026435733</v>
      </c>
      <c r="AP2126" s="115">
        <v>6.6986283562250781</v>
      </c>
      <c r="AQ2126" s="119">
        <v>6.5292666214005912</v>
      </c>
      <c r="AR2126" s="115">
        <v>6.1955</v>
      </c>
      <c r="AS2126" s="115"/>
      <c r="AT2126" s="118">
        <v>195.3231725003545</v>
      </c>
      <c r="AU2126" s="118">
        <v>218.76649717403305</v>
      </c>
      <c r="AV2126" s="119">
        <v>550.35142514711674</v>
      </c>
      <c r="AW2126" s="119">
        <v>573.62577488593456</v>
      </c>
      <c r="AX2126" s="119">
        <v>619.69080096316191</v>
      </c>
      <c r="AY2126" s="119">
        <v>789.58316653563816</v>
      </c>
      <c r="AZ2126" s="119">
        <v>916.91819398513758</v>
      </c>
      <c r="BA2126" s="119"/>
    </row>
    <row r="2127" spans="1:53" x14ac:dyDescent="0.25">
      <c r="A2127" s="180" t="s">
        <v>3766</v>
      </c>
      <c r="B2127" s="181">
        <v>3</v>
      </c>
      <c r="C2127" s="182" t="s">
        <v>3767</v>
      </c>
      <c r="D2127" s="31"/>
      <c r="E2127" s="32"/>
      <c r="F2127" s="160">
        <v>1756</v>
      </c>
      <c r="G2127" s="109">
        <v>1726</v>
      </c>
      <c r="H2127" s="110">
        <v>1859</v>
      </c>
      <c r="I2127" s="110">
        <v>1887</v>
      </c>
      <c r="J2127" s="110">
        <v>1915</v>
      </c>
      <c r="K2127" s="110">
        <v>1993</v>
      </c>
      <c r="L2127" s="110">
        <v>1675</v>
      </c>
      <c r="M2127" s="111"/>
      <c r="N2127" s="112">
        <v>0.23967714769634946</v>
      </c>
      <c r="O2127" s="112">
        <v>0.25905771552352164</v>
      </c>
      <c r="P2127" s="113">
        <v>0.36053705193330854</v>
      </c>
      <c r="Q2127" s="113">
        <v>0.36683059993396583</v>
      </c>
      <c r="R2127" s="113">
        <v>0.37878095918739468</v>
      </c>
      <c r="S2127" s="207">
        <v>0.43917458769244633</v>
      </c>
      <c r="T2127" s="113">
        <v>0.48116928558992783</v>
      </c>
      <c r="U2127" s="111"/>
      <c r="V2127" s="114">
        <v>69.847075849999996</v>
      </c>
      <c r="W2127" s="114">
        <v>72.92</v>
      </c>
      <c r="X2127" s="115">
        <v>74.671559081679789</v>
      </c>
      <c r="Y2127" s="115">
        <v>75.417830878581398</v>
      </c>
      <c r="Z2127" s="115">
        <v>76.150657055095252</v>
      </c>
      <c r="AA2127" s="119">
        <v>77.239804571625882</v>
      </c>
      <c r="AB2127" s="115">
        <v>77.563548105743905</v>
      </c>
      <c r="AC2127" s="115"/>
      <c r="AD2127" s="116">
        <v>29.656914496119558</v>
      </c>
      <c r="AE2127" s="116">
        <v>29.971250029494058</v>
      </c>
      <c r="AF2127" s="115">
        <v>29.9734070511802</v>
      </c>
      <c r="AG2127" s="115">
        <v>30.024130654117233</v>
      </c>
      <c r="AH2127" s="115">
        <v>30.119821251431055</v>
      </c>
      <c r="AI2127" s="119">
        <v>37.976554257426415</v>
      </c>
      <c r="AJ2127" s="117">
        <v>46.478873239436616</v>
      </c>
      <c r="AK2127" s="115"/>
      <c r="AL2127" s="118">
        <v>5.5967590769230764</v>
      </c>
      <c r="AM2127" s="118">
        <v>5.8872795212765956</v>
      </c>
      <c r="AN2127" s="115">
        <v>6.0702244377182639</v>
      </c>
      <c r="AO2127" s="115">
        <v>6.0248757259001167</v>
      </c>
      <c r="AP2127" s="115">
        <v>6.0440726867335561</v>
      </c>
      <c r="AQ2127" s="119">
        <v>5.8047692740328216</v>
      </c>
      <c r="AR2127" s="115">
        <v>5.4185999999999996</v>
      </c>
      <c r="AS2127" s="115"/>
      <c r="AT2127" s="118">
        <v>196.24586843410651</v>
      </c>
      <c r="AU2127" s="118">
        <v>217.69031855251549</v>
      </c>
      <c r="AV2127" s="119">
        <v>499.79436857627223</v>
      </c>
      <c r="AW2127" s="119">
        <v>519.48760122173451</v>
      </c>
      <c r="AX2127" s="119">
        <v>558.73059627365967</v>
      </c>
      <c r="AY2127" s="119">
        <v>767.7838354879932</v>
      </c>
      <c r="AZ2127" s="119">
        <v>945.80054140751804</v>
      </c>
      <c r="BA2127" s="119"/>
    </row>
    <row r="2128" spans="1:53" x14ac:dyDescent="0.25">
      <c r="A2128" s="180" t="s">
        <v>3768</v>
      </c>
      <c r="B2128" s="181">
        <v>4</v>
      </c>
      <c r="C2128" s="182" t="s">
        <v>3769</v>
      </c>
      <c r="D2128" s="31"/>
      <c r="E2128" s="32"/>
      <c r="F2128" s="160">
        <v>26289</v>
      </c>
      <c r="G2128" s="109">
        <v>18471</v>
      </c>
      <c r="H2128" s="110">
        <v>19833</v>
      </c>
      <c r="I2128" s="110">
        <v>20117</v>
      </c>
      <c r="J2128" s="110">
        <v>20393</v>
      </c>
      <c r="K2128" s="110">
        <v>21164</v>
      </c>
      <c r="L2128" s="110">
        <v>15377</v>
      </c>
      <c r="M2128" s="111"/>
      <c r="N2128" s="112">
        <v>0.20625200550815623</v>
      </c>
      <c r="O2128" s="112">
        <v>0.22573663614139278</v>
      </c>
      <c r="P2128" s="113">
        <v>0.28311265216446341</v>
      </c>
      <c r="Q2128" s="113">
        <v>0.28954966702305968</v>
      </c>
      <c r="R2128" s="113">
        <v>0.29715334941565386</v>
      </c>
      <c r="S2128" s="207">
        <v>0.32008275498248351</v>
      </c>
      <c r="T2128" s="113">
        <v>0.32777278349375094</v>
      </c>
      <c r="U2128" s="111"/>
      <c r="V2128" s="114">
        <v>70.085146250000008</v>
      </c>
      <c r="W2128" s="114">
        <v>72.98</v>
      </c>
      <c r="X2128" s="115">
        <v>74.55431799080317</v>
      </c>
      <c r="Y2128" s="115">
        <v>75.243498413934276</v>
      </c>
      <c r="Z2128" s="115">
        <v>75.911534307956146</v>
      </c>
      <c r="AA2128" s="119">
        <v>76.61116270279615</v>
      </c>
      <c r="AB2128" s="115">
        <v>76.565345894602132</v>
      </c>
      <c r="AC2128" s="115"/>
      <c r="AD2128" s="116">
        <v>27.835255998758889</v>
      </c>
      <c r="AE2128" s="116">
        <v>27.998297938751715</v>
      </c>
      <c r="AF2128" s="115">
        <v>27.999416759129865</v>
      </c>
      <c r="AG2128" s="115">
        <v>28.025726462450695</v>
      </c>
      <c r="AH2128" s="115">
        <v>28.075359987676524</v>
      </c>
      <c r="AI2128" s="119">
        <v>36.203680707681087</v>
      </c>
      <c r="AJ2128" s="117">
        <v>45.019305019305015</v>
      </c>
      <c r="AK2128" s="115"/>
      <c r="AL2128" s="118">
        <v>4.7865075159235673</v>
      </c>
      <c r="AM2128" s="118">
        <v>5.0455606032296814</v>
      </c>
      <c r="AN2128" s="115">
        <v>5.1767609776513108</v>
      </c>
      <c r="AO2128" s="115">
        <v>5.2547223235393439</v>
      </c>
      <c r="AP2128" s="115">
        <v>5.2262503942962075</v>
      </c>
      <c r="AQ2128" s="119">
        <v>4.7383060475729337</v>
      </c>
      <c r="AR2128" s="115">
        <v>4.0911</v>
      </c>
      <c r="AS2128" s="115"/>
      <c r="AT2128" s="118">
        <v>153.95809146841646</v>
      </c>
      <c r="AU2128" s="118">
        <v>175.16757920371344</v>
      </c>
      <c r="AV2128" s="119">
        <v>297.47263111002388</v>
      </c>
      <c r="AW2128" s="119">
        <v>308.66337064928007</v>
      </c>
      <c r="AX2128" s="119">
        <v>327.86389510834323</v>
      </c>
      <c r="AY2128" s="119">
        <v>378.34494271381845</v>
      </c>
      <c r="AZ2128" s="119">
        <v>409.75864736010504</v>
      </c>
      <c r="BA2128" s="119"/>
    </row>
    <row r="2129" spans="1:53" x14ac:dyDescent="0.25">
      <c r="A2129" s="180" t="s">
        <v>3770</v>
      </c>
      <c r="B2129" s="181">
        <v>5</v>
      </c>
      <c r="C2129" s="182" t="s">
        <v>3771</v>
      </c>
      <c r="D2129" s="31"/>
      <c r="E2129" s="32"/>
      <c r="F2129" s="160">
        <v>16132</v>
      </c>
      <c r="G2129" s="109">
        <v>23320</v>
      </c>
      <c r="H2129" s="110">
        <v>27196</v>
      </c>
      <c r="I2129" s="110">
        <v>28451</v>
      </c>
      <c r="J2129" s="110">
        <v>29746</v>
      </c>
      <c r="K2129" s="110">
        <v>33851</v>
      </c>
      <c r="L2129" s="110">
        <v>21514</v>
      </c>
      <c r="M2129" s="111"/>
      <c r="N2129" s="112">
        <v>0.23263369552643262</v>
      </c>
      <c r="O2129" s="112">
        <v>0.24079171537900107</v>
      </c>
      <c r="P2129" s="113">
        <v>0.29418642227760322</v>
      </c>
      <c r="Q2129" s="113">
        <v>0.29758613130698103</v>
      </c>
      <c r="R2129" s="113">
        <v>0.30341332009362998</v>
      </c>
      <c r="S2129" s="207">
        <v>0.37412873945347264</v>
      </c>
      <c r="T2129" s="113">
        <v>0.42435918636637948</v>
      </c>
      <c r="U2129" s="111"/>
      <c r="V2129" s="114">
        <v>71.305257049999994</v>
      </c>
      <c r="W2129" s="114">
        <v>72.98</v>
      </c>
      <c r="X2129" s="115">
        <v>73.863680148906596</v>
      </c>
      <c r="Y2129" s="115">
        <v>74.248870176552089</v>
      </c>
      <c r="Z2129" s="115">
        <v>74.613550815573475</v>
      </c>
      <c r="AA2129" s="119">
        <v>74.929786899475857</v>
      </c>
      <c r="AB2129" s="115">
        <v>74.799905296028641</v>
      </c>
      <c r="AC2129" s="115"/>
      <c r="AD2129" s="116">
        <v>27.270610596202239</v>
      </c>
      <c r="AE2129" s="116">
        <v>27.530284929122601</v>
      </c>
      <c r="AF2129" s="115">
        <v>27.532066856738073</v>
      </c>
      <c r="AG2129" s="115">
        <v>27.573969907324138</v>
      </c>
      <c r="AH2129" s="115">
        <v>27.653020442137883</v>
      </c>
      <c r="AI2129" s="119">
        <v>35.382677213915258</v>
      </c>
      <c r="AJ2129" s="117">
        <v>43.753409710856516</v>
      </c>
      <c r="AK2129" s="115"/>
      <c r="AL2129" s="118">
        <v>5.6399655442048182</v>
      </c>
      <c r="AM2129" s="118">
        <v>5.9012970807518643</v>
      </c>
      <c r="AN2129" s="115">
        <v>6.0538732219647571</v>
      </c>
      <c r="AO2129" s="115">
        <v>6.0649340576456865</v>
      </c>
      <c r="AP2129" s="115">
        <v>6.026750082101807</v>
      </c>
      <c r="AQ2129" s="119">
        <v>5.6612267315650655</v>
      </c>
      <c r="AR2129" s="115">
        <v>5.1284999999999998</v>
      </c>
      <c r="AS2129" s="115"/>
      <c r="AT2129" s="118">
        <v>183.07741058457128</v>
      </c>
      <c r="AU2129" s="118">
        <v>187.61975668351835</v>
      </c>
      <c r="AV2129" s="119">
        <v>303.33811742989332</v>
      </c>
      <c r="AW2129" s="119">
        <v>310.00989986918108</v>
      </c>
      <c r="AX2129" s="119">
        <v>325.22939187424538</v>
      </c>
      <c r="AY2129" s="119">
        <v>535.10114445934596</v>
      </c>
      <c r="AZ2129" s="119">
        <v>743.68692649378704</v>
      </c>
      <c r="BA2129" s="119"/>
    </row>
    <row r="2130" spans="1:53" x14ac:dyDescent="0.25">
      <c r="A2130" s="180" t="s">
        <v>3772</v>
      </c>
      <c r="B2130" s="181">
        <v>6</v>
      </c>
      <c r="C2130" s="182" t="s">
        <v>3773</v>
      </c>
      <c r="D2130" s="31"/>
      <c r="E2130" s="32"/>
      <c r="F2130" s="160">
        <v>2641</v>
      </c>
      <c r="G2130" s="109">
        <v>2779</v>
      </c>
      <c r="H2130" s="110">
        <v>3048</v>
      </c>
      <c r="I2130" s="110">
        <v>3114</v>
      </c>
      <c r="J2130" s="110">
        <v>3179</v>
      </c>
      <c r="K2130" s="110">
        <v>3375</v>
      </c>
      <c r="L2130" s="110">
        <v>2865</v>
      </c>
      <c r="M2130" s="111"/>
      <c r="N2130" s="112">
        <v>0.22885601546808559</v>
      </c>
      <c r="O2130" s="112">
        <v>0.23500036191576135</v>
      </c>
      <c r="P2130" s="113">
        <v>0.29699806289517106</v>
      </c>
      <c r="Q2130" s="113">
        <v>0.30086307862898115</v>
      </c>
      <c r="R2130" s="113">
        <v>0.30799233912808666</v>
      </c>
      <c r="S2130" s="207">
        <v>0.36258665817665048</v>
      </c>
      <c r="T2130" s="113">
        <v>0.40353056772139678</v>
      </c>
      <c r="U2130" s="111"/>
      <c r="V2130" s="114">
        <v>70.007029399999993</v>
      </c>
      <c r="W2130" s="114">
        <v>72.8</v>
      </c>
      <c r="X2130" s="115">
        <v>74.398161160262021</v>
      </c>
      <c r="Y2130" s="115">
        <v>75.079296790188934</v>
      </c>
      <c r="Z2130" s="115">
        <v>75.74995780935518</v>
      </c>
      <c r="AA2130" s="119">
        <v>76.6829365341938</v>
      </c>
      <c r="AB2130" s="115">
        <v>76.916693462151926</v>
      </c>
      <c r="AC2130" s="115"/>
      <c r="AD2130" s="116">
        <v>33.307755683533777</v>
      </c>
      <c r="AE2130" s="116">
        <v>33.563977258098951</v>
      </c>
      <c r="AF2130" s="115">
        <v>33.565735492323583</v>
      </c>
      <c r="AG2130" s="115">
        <v>33.607081379225463</v>
      </c>
      <c r="AH2130" s="115">
        <v>33.685080819033047</v>
      </c>
      <c r="AI2130" s="119">
        <v>39.376377783185262</v>
      </c>
      <c r="AJ2130" s="117">
        <v>45.531914893617021</v>
      </c>
      <c r="AK2130" s="115"/>
      <c r="AL2130" s="118">
        <v>4.5345473837209305</v>
      </c>
      <c r="AM2130" s="118">
        <v>4.9212401822700915</v>
      </c>
      <c r="AN2130" s="115">
        <v>5.151312092145667</v>
      </c>
      <c r="AO2130" s="115">
        <v>5.1938904011461311</v>
      </c>
      <c r="AP2130" s="115">
        <v>5.2240815044858531</v>
      </c>
      <c r="AQ2130" s="119">
        <v>5.1912396584225036</v>
      </c>
      <c r="AR2130" s="115">
        <v>5.0049999999999999</v>
      </c>
      <c r="AS2130" s="115"/>
      <c r="AT2130" s="118">
        <v>190.52620763165623</v>
      </c>
      <c r="AU2130" s="118">
        <v>182.83924609042509</v>
      </c>
      <c r="AV2130" s="119">
        <v>313.68070017107624</v>
      </c>
      <c r="AW2130" s="119">
        <v>318.78961852415142</v>
      </c>
      <c r="AX2130" s="119">
        <v>333.74838035025897</v>
      </c>
      <c r="AY2130" s="119">
        <v>479.83966075385251</v>
      </c>
      <c r="AZ2130" s="119">
        <v>618.93251953622439</v>
      </c>
      <c r="BA2130" s="119"/>
    </row>
    <row r="2131" spans="1:53" x14ac:dyDescent="0.25">
      <c r="A2131" s="180"/>
      <c r="B2131" s="183"/>
      <c r="C2131" s="182"/>
      <c r="D2131" s="31"/>
      <c r="E2131" s="32"/>
      <c r="F2131" s="160"/>
      <c r="G2131" s="109"/>
      <c r="H2131" s="110"/>
      <c r="I2131" s="110"/>
      <c r="J2131" s="110"/>
      <c r="K2131" s="110"/>
      <c r="L2131" s="110" t="s">
        <v>15</v>
      </c>
      <c r="M2131" s="111"/>
      <c r="N2131" s="112"/>
      <c r="O2131" s="112"/>
      <c r="P2131" s="113"/>
      <c r="Q2131" s="113"/>
      <c r="R2131" s="113"/>
      <c r="S2131" s="207"/>
      <c r="T2131" s="113"/>
      <c r="U2131" s="111"/>
      <c r="V2131" s="114"/>
      <c r="W2131" s="114"/>
      <c r="X2131" s="115"/>
      <c r="Y2131" s="115"/>
      <c r="Z2131" s="115"/>
      <c r="AA2131" s="119"/>
      <c r="AB2131" s="115"/>
      <c r="AC2131" s="115"/>
      <c r="AD2131" s="116"/>
      <c r="AE2131" s="116"/>
      <c r="AF2131" s="115"/>
      <c r="AG2131" s="115"/>
      <c r="AH2131" s="115"/>
      <c r="AI2131" s="119"/>
      <c r="AJ2131" s="120"/>
      <c r="AK2131" s="115"/>
      <c r="AL2131" s="118"/>
      <c r="AM2131" s="118"/>
      <c r="AN2131" s="115"/>
      <c r="AO2131" s="115"/>
      <c r="AP2131" s="115"/>
      <c r="AQ2131" s="119"/>
      <c r="AR2131" s="115"/>
      <c r="AS2131" s="115"/>
      <c r="AT2131" s="118"/>
      <c r="AU2131" s="118"/>
      <c r="AV2131" s="119"/>
      <c r="AW2131" s="119"/>
      <c r="AX2131" s="119"/>
      <c r="AY2131" s="119"/>
      <c r="AZ2131" s="119"/>
      <c r="BA2131" s="119"/>
    </row>
    <row r="2132" spans="1:53" x14ac:dyDescent="0.25">
      <c r="A2132" s="177" t="s">
        <v>3774</v>
      </c>
      <c r="B2132" s="178"/>
      <c r="C2132" s="179" t="s">
        <v>3775</v>
      </c>
      <c r="D2132" s="31"/>
      <c r="E2132" s="32"/>
      <c r="F2132" s="159">
        <v>51122</v>
      </c>
      <c r="G2132" s="97">
        <v>49293</v>
      </c>
      <c r="H2132" s="98">
        <v>53691</v>
      </c>
      <c r="I2132" s="98">
        <v>54754</v>
      </c>
      <c r="J2132" s="98">
        <v>55815</v>
      </c>
      <c r="K2132" s="98">
        <v>58954</v>
      </c>
      <c r="L2132" s="98">
        <v>55033</v>
      </c>
      <c r="M2132" s="121"/>
      <c r="N2132" s="100">
        <v>0.23497430255930832</v>
      </c>
      <c r="O2132" s="100">
        <v>0.2692254590565501</v>
      </c>
      <c r="P2132" s="101">
        <v>0.34570644452510868</v>
      </c>
      <c r="Q2132" s="101">
        <v>0.35084086494685546</v>
      </c>
      <c r="R2132" s="101">
        <v>0.36061701128609208</v>
      </c>
      <c r="S2132" s="206">
        <v>0.38721919769082375</v>
      </c>
      <c r="T2132" s="101">
        <v>0.41180425508527557</v>
      </c>
      <c r="U2132" s="121"/>
      <c r="V2132" s="102">
        <v>67.573075996831108</v>
      </c>
      <c r="W2132" s="102">
        <v>70.33</v>
      </c>
      <c r="X2132" s="103">
        <v>71.752638440063294</v>
      </c>
      <c r="Y2132" s="103">
        <v>72.389068773461545</v>
      </c>
      <c r="Z2132" s="103">
        <v>72.993169312629462</v>
      </c>
      <c r="AA2132" s="107">
        <v>73.589492261932833</v>
      </c>
      <c r="AB2132" s="103">
        <v>73.467925014961011</v>
      </c>
      <c r="AC2132" s="103"/>
      <c r="AD2132" s="104">
        <v>31.918341799478792</v>
      </c>
      <c r="AE2132" s="104">
        <v>29.98666560343019</v>
      </c>
      <c r="AF2132" s="103">
        <v>29.996255272595491</v>
      </c>
      <c r="AG2132" s="103">
        <v>30.221761846851187</v>
      </c>
      <c r="AH2132" s="103">
        <v>30.647182312655087</v>
      </c>
      <c r="AI2132" s="107">
        <v>34.492870835621261</v>
      </c>
      <c r="AJ2132" s="105">
        <v>39.518987341772146</v>
      </c>
      <c r="AK2132" s="103"/>
      <c r="AL2132" s="106">
        <v>6.3453481334766595</v>
      </c>
      <c r="AM2132" s="106">
        <v>6.349095536402813</v>
      </c>
      <c r="AN2132" s="103">
        <v>6.469153925541268</v>
      </c>
      <c r="AO2132" s="103">
        <v>6.5051480980291876</v>
      </c>
      <c r="AP2132" s="103">
        <v>6.461462369682673</v>
      </c>
      <c r="AQ2132" s="107">
        <v>6.0186011120157303</v>
      </c>
      <c r="AR2132" s="103">
        <v>5.4876278428206167</v>
      </c>
      <c r="AS2132" s="103"/>
      <c r="AT2132" s="106">
        <v>187.98437894007913</v>
      </c>
      <c r="AU2132" s="106">
        <v>240.42267886497217</v>
      </c>
      <c r="AV2132" s="107">
        <v>451.17504187951096</v>
      </c>
      <c r="AW2132" s="107">
        <v>460.91030919380654</v>
      </c>
      <c r="AX2132" s="107">
        <v>490.63300708286539</v>
      </c>
      <c r="AY2132" s="107">
        <v>587.06692034489822</v>
      </c>
      <c r="AZ2132" s="107">
        <v>700.20263639929203</v>
      </c>
      <c r="BA2132" s="107"/>
    </row>
    <row r="2133" spans="1:53" x14ac:dyDescent="0.25">
      <c r="A2133" s="180" t="s">
        <v>3776</v>
      </c>
      <c r="B2133" s="181">
        <v>1</v>
      </c>
      <c r="C2133" s="182" t="s">
        <v>1404</v>
      </c>
      <c r="D2133" s="31"/>
      <c r="E2133" s="32"/>
      <c r="F2133" s="160">
        <v>21432</v>
      </c>
      <c r="G2133" s="109">
        <v>14238</v>
      </c>
      <c r="H2133" s="110">
        <v>14322</v>
      </c>
      <c r="I2133" s="110">
        <v>14166</v>
      </c>
      <c r="J2133" s="110">
        <v>13995</v>
      </c>
      <c r="K2133" s="110">
        <v>13395</v>
      </c>
      <c r="L2133" s="110">
        <v>16894</v>
      </c>
      <c r="M2133" s="111"/>
      <c r="N2133" s="112">
        <v>0.27474557967218138</v>
      </c>
      <c r="O2133" s="112">
        <v>0.32289889822418427</v>
      </c>
      <c r="P2133" s="113">
        <v>0.41605371515201206</v>
      </c>
      <c r="Q2133" s="113">
        <v>0.42524978241855727</v>
      </c>
      <c r="R2133" s="113">
        <v>0.43754469889472647</v>
      </c>
      <c r="S2133" s="207">
        <v>0.46950518155431098</v>
      </c>
      <c r="T2133" s="113">
        <v>0.48598502828994655</v>
      </c>
      <c r="U2133" s="111"/>
      <c r="V2133" s="114">
        <v>70.546407650000006</v>
      </c>
      <c r="W2133" s="114">
        <v>70.55</v>
      </c>
      <c r="X2133" s="115">
        <v>70.476839791415188</v>
      </c>
      <c r="Y2133" s="115">
        <v>70.443729610276847</v>
      </c>
      <c r="Z2133" s="115">
        <v>70.389796201299291</v>
      </c>
      <c r="AA2133" s="119">
        <v>69.614764512484925</v>
      </c>
      <c r="AB2133" s="115">
        <v>68.754997186858915</v>
      </c>
      <c r="AC2133" s="115"/>
      <c r="AD2133" s="116">
        <v>43.638377777990229</v>
      </c>
      <c r="AE2133" s="116">
        <v>44.017329217726022</v>
      </c>
      <c r="AF2133" s="115">
        <v>44.019929644298003</v>
      </c>
      <c r="AG2133" s="115">
        <v>44.08108016761053</v>
      </c>
      <c r="AH2133" s="115">
        <v>44.19644125718245</v>
      </c>
      <c r="AI2133" s="119">
        <v>47.341844167443242</v>
      </c>
      <c r="AJ2133" s="117">
        <v>50.715421303656591</v>
      </c>
      <c r="AK2133" s="115"/>
      <c r="AL2133" s="118">
        <v>7.3302764541110568</v>
      </c>
      <c r="AM2133" s="118">
        <v>7.5839296452457114</v>
      </c>
      <c r="AN2133" s="115">
        <v>7.7841038907746993</v>
      </c>
      <c r="AO2133" s="115">
        <v>7.7841853923953384</v>
      </c>
      <c r="AP2133" s="115">
        <v>7.7595729921553982</v>
      </c>
      <c r="AQ2133" s="119">
        <v>7.5884953509377304</v>
      </c>
      <c r="AR2133" s="115">
        <v>7.2645</v>
      </c>
      <c r="AS2133" s="115"/>
      <c r="AT2133" s="118">
        <v>198.35883936850641</v>
      </c>
      <c r="AU2133" s="118">
        <v>293.16675118564825</v>
      </c>
      <c r="AV2133" s="119">
        <v>578.80856972095489</v>
      </c>
      <c r="AW2133" s="119">
        <v>615.68692243477301</v>
      </c>
      <c r="AX2133" s="119">
        <v>668.7532080364806</v>
      </c>
      <c r="AY2133" s="119">
        <v>815.99720520064864</v>
      </c>
      <c r="AZ2133" s="119">
        <v>913.22970512457152</v>
      </c>
      <c r="BA2133" s="119"/>
    </row>
    <row r="2134" spans="1:53" x14ac:dyDescent="0.25">
      <c r="A2134" s="180" t="s">
        <v>3777</v>
      </c>
      <c r="B2134" s="181">
        <v>2</v>
      </c>
      <c r="C2134" s="182" t="s">
        <v>3778</v>
      </c>
      <c r="D2134" s="31"/>
      <c r="E2134" s="32"/>
      <c r="F2134" s="160">
        <v>4805</v>
      </c>
      <c r="G2134" s="109">
        <v>5917</v>
      </c>
      <c r="H2134" s="110">
        <v>6456</v>
      </c>
      <c r="I2134" s="110">
        <v>6577</v>
      </c>
      <c r="J2134" s="110">
        <v>6693</v>
      </c>
      <c r="K2134" s="110">
        <v>7015</v>
      </c>
      <c r="L2134" s="110">
        <v>7639</v>
      </c>
      <c r="M2134" s="111"/>
      <c r="N2134" s="112">
        <v>0.19347528991659396</v>
      </c>
      <c r="O2134" s="112">
        <v>0.21684556366596577</v>
      </c>
      <c r="P2134" s="113">
        <v>0.27656303445866359</v>
      </c>
      <c r="Q2134" s="113">
        <v>0.28404444867577278</v>
      </c>
      <c r="R2134" s="113">
        <v>0.29283771860987451</v>
      </c>
      <c r="S2134" s="207">
        <v>0.33622002949461655</v>
      </c>
      <c r="T2134" s="113">
        <v>0.35986262424351062</v>
      </c>
      <c r="U2134" s="111"/>
      <c r="V2134" s="114">
        <v>62.879796800000001</v>
      </c>
      <c r="W2134" s="114">
        <v>70.09</v>
      </c>
      <c r="X2134" s="115">
        <v>73.974852083344615</v>
      </c>
      <c r="Y2134" s="115">
        <v>75.69735080223343</v>
      </c>
      <c r="Z2134" s="115">
        <v>77.37083371435746</v>
      </c>
      <c r="AA2134" s="119">
        <v>80.470484194685469</v>
      </c>
      <c r="AB2134" s="115">
        <v>81.846008754991473</v>
      </c>
      <c r="AC2134" s="115"/>
      <c r="AD2134" s="116">
        <v>14.790420947216953</v>
      </c>
      <c r="AE2134" s="116">
        <v>14.975928237027269</v>
      </c>
      <c r="AF2134" s="115">
        <v>14.977201218299108</v>
      </c>
      <c r="AG2134" s="115">
        <v>15.007136103513155</v>
      </c>
      <c r="AH2134" s="115">
        <v>15.063608571571258</v>
      </c>
      <c r="AI2134" s="119">
        <v>20.216077527335301</v>
      </c>
      <c r="AJ2134" s="117">
        <v>25.794392523364486</v>
      </c>
      <c r="AK2134" s="115"/>
      <c r="AL2134" s="118">
        <v>5.1333872098765427</v>
      </c>
      <c r="AM2134" s="118">
        <v>5.4147703597710555</v>
      </c>
      <c r="AN2134" s="115">
        <v>5.5212091773691174</v>
      </c>
      <c r="AO2134" s="115">
        <v>5.5778032688927954</v>
      </c>
      <c r="AP2134" s="115">
        <v>5.5244401289009497</v>
      </c>
      <c r="AQ2134" s="119">
        <v>4.9379363029258059</v>
      </c>
      <c r="AR2134" s="115">
        <v>4.1665000000000001</v>
      </c>
      <c r="AS2134" s="115"/>
      <c r="AT2134" s="118">
        <v>186.75676993856629</v>
      </c>
      <c r="AU2134" s="118">
        <v>206.29571698484779</v>
      </c>
      <c r="AV2134" s="119">
        <v>357.45137574348189</v>
      </c>
      <c r="AW2134" s="119">
        <v>369.59343726686313</v>
      </c>
      <c r="AX2134" s="119">
        <v>391.78689423173955</v>
      </c>
      <c r="AY2134" s="119">
        <v>514.45806259779783</v>
      </c>
      <c r="AZ2134" s="119">
        <v>619.7990924317005</v>
      </c>
      <c r="BA2134" s="119"/>
    </row>
    <row r="2135" spans="1:53" s="46" customFormat="1" x14ac:dyDescent="0.25">
      <c r="A2135" s="180" t="s">
        <v>3779</v>
      </c>
      <c r="B2135" s="181">
        <v>3</v>
      </c>
      <c r="C2135" s="182" t="s">
        <v>3780</v>
      </c>
      <c r="D2135" s="31"/>
      <c r="E2135" s="32"/>
      <c r="F2135" s="160">
        <v>4448</v>
      </c>
      <c r="G2135" s="109">
        <v>11780</v>
      </c>
      <c r="H2135" s="110">
        <v>14497</v>
      </c>
      <c r="I2135" s="110">
        <v>15420</v>
      </c>
      <c r="J2135" s="110">
        <v>16368</v>
      </c>
      <c r="K2135" s="110">
        <v>19335</v>
      </c>
      <c r="L2135" s="110">
        <v>13116</v>
      </c>
      <c r="M2135" s="111"/>
      <c r="N2135" s="112">
        <v>0.20297149512792453</v>
      </c>
      <c r="O2135" s="112">
        <v>0.20374810951046138</v>
      </c>
      <c r="P2135" s="113">
        <v>0.24576716896693088</v>
      </c>
      <c r="Q2135" s="113">
        <v>0.24905841427454012</v>
      </c>
      <c r="R2135" s="113">
        <v>0.25300797673300207</v>
      </c>
      <c r="S2135" s="207">
        <v>0.29156621731871069</v>
      </c>
      <c r="T2135" s="113">
        <v>0.31469002443092969</v>
      </c>
      <c r="U2135" s="111"/>
      <c r="V2135" s="114">
        <v>64.918274600000004</v>
      </c>
      <c r="W2135" s="114">
        <v>70.27</v>
      </c>
      <c r="X2135" s="115">
        <v>73.122792683232646</v>
      </c>
      <c r="Y2135" s="115">
        <v>74.391700789448237</v>
      </c>
      <c r="Z2135" s="115">
        <v>75.618346034628217</v>
      </c>
      <c r="AA2135" s="119">
        <v>77.569051450774623</v>
      </c>
      <c r="AB2135" s="115">
        <v>78.207216382424605</v>
      </c>
      <c r="AC2135" s="115"/>
      <c r="AD2135" s="116">
        <v>14.227407882094823</v>
      </c>
      <c r="AE2135" s="116">
        <v>14.301664607240067</v>
      </c>
      <c r="AF2135" s="115">
        <v>14.302174168996453</v>
      </c>
      <c r="AG2135" s="115">
        <v>14.314156806152475</v>
      </c>
      <c r="AH2135" s="115">
        <v>14.336762174077112</v>
      </c>
      <c r="AI2135" s="119">
        <v>22.543938491216068</v>
      </c>
      <c r="AJ2135" s="117">
        <v>31.455897980871413</v>
      </c>
      <c r="AK2135" s="115"/>
      <c r="AL2135" s="118">
        <v>5.1601366006517928</v>
      </c>
      <c r="AM2135" s="118">
        <v>5.4211703459637572</v>
      </c>
      <c r="AN2135" s="115">
        <v>5.4408271099101162</v>
      </c>
      <c r="AO2135" s="115">
        <v>5.5748537091988126</v>
      </c>
      <c r="AP2135" s="115">
        <v>5.518270379028217</v>
      </c>
      <c r="AQ2135" s="119">
        <v>4.9302412633279005</v>
      </c>
      <c r="AR2135" s="115">
        <v>4.1906999999999996</v>
      </c>
      <c r="AS2135" s="115"/>
      <c r="AT2135" s="118">
        <v>203.85128866156919</v>
      </c>
      <c r="AU2135" s="118">
        <v>179.69877116725533</v>
      </c>
      <c r="AV2135" s="119">
        <v>273.24953660917186</v>
      </c>
      <c r="AW2135" s="119">
        <v>272.1532457629429</v>
      </c>
      <c r="AX2135" s="119">
        <v>279.23675030367428</v>
      </c>
      <c r="AY2135" s="119">
        <v>347.81675853238266</v>
      </c>
      <c r="AZ2135" s="119">
        <v>411.4238664786273</v>
      </c>
      <c r="BA2135" s="119"/>
    </row>
    <row r="2136" spans="1:53" x14ac:dyDescent="0.25">
      <c r="A2136" s="180" t="s">
        <v>3781</v>
      </c>
      <c r="B2136" s="181">
        <v>4</v>
      </c>
      <c r="C2136" s="182" t="s">
        <v>3782</v>
      </c>
      <c r="D2136" s="31"/>
      <c r="E2136" s="32"/>
      <c r="F2136" s="160">
        <v>2260</v>
      </c>
      <c r="G2136" s="109">
        <v>2803</v>
      </c>
      <c r="H2136" s="110">
        <v>2948</v>
      </c>
      <c r="I2136" s="110">
        <v>2963</v>
      </c>
      <c r="J2136" s="110">
        <v>2977</v>
      </c>
      <c r="K2136" s="110">
        <v>3003</v>
      </c>
      <c r="L2136" s="110">
        <v>2711</v>
      </c>
      <c r="M2136" s="111"/>
      <c r="N2136" s="112">
        <v>0.22206467960367873</v>
      </c>
      <c r="O2136" s="112">
        <v>0.21318420928398993</v>
      </c>
      <c r="P2136" s="113">
        <v>0.28102345751415242</v>
      </c>
      <c r="Q2136" s="113">
        <v>0.28389110903760134</v>
      </c>
      <c r="R2136" s="113">
        <v>0.28941655303656733</v>
      </c>
      <c r="S2136" s="207">
        <v>0.3298854430757886</v>
      </c>
      <c r="T2136" s="113">
        <v>0.35662801202858363</v>
      </c>
      <c r="U2136" s="111"/>
      <c r="V2136" s="114">
        <v>65.260500800000003</v>
      </c>
      <c r="W2136" s="114">
        <v>70.06</v>
      </c>
      <c r="X2136" s="115">
        <v>72.408973170042174</v>
      </c>
      <c r="Y2136" s="115">
        <v>73.495028912781805</v>
      </c>
      <c r="Z2136" s="115">
        <v>74.511393364059828</v>
      </c>
      <c r="AA2136" s="119">
        <v>75.915547516462766</v>
      </c>
      <c r="AB2136" s="115">
        <v>76.109932453990638</v>
      </c>
      <c r="AC2136" s="115"/>
      <c r="AD2136" s="116">
        <v>21.3514735114193</v>
      </c>
      <c r="AE2136" s="116">
        <v>21.498955618304997</v>
      </c>
      <c r="AF2136" s="115">
        <v>21.499967664571152</v>
      </c>
      <c r="AG2136" s="115">
        <v>21.523766513367139</v>
      </c>
      <c r="AH2136" s="115">
        <v>21.568663285773013</v>
      </c>
      <c r="AI2136" s="119">
        <v>26.449219649722409</v>
      </c>
      <c r="AJ2136" s="117">
        <v>31.736526946107784</v>
      </c>
      <c r="AK2136" s="115"/>
      <c r="AL2136" s="118">
        <v>5.269163751214772</v>
      </c>
      <c r="AM2136" s="118">
        <v>5.5126033222591362</v>
      </c>
      <c r="AN2136" s="115">
        <v>5.5896364614743668</v>
      </c>
      <c r="AO2136" s="115">
        <v>5.6673344501092506</v>
      </c>
      <c r="AP2136" s="115">
        <v>5.6351111111111116</v>
      </c>
      <c r="AQ2136" s="119">
        <v>5.2146840955095399</v>
      </c>
      <c r="AR2136" s="115">
        <v>4.6562999999999999</v>
      </c>
      <c r="AS2136" s="115"/>
      <c r="AT2136" s="118">
        <v>211.13485657237325</v>
      </c>
      <c r="AU2136" s="118">
        <v>169.13382270647591</v>
      </c>
      <c r="AV2136" s="119">
        <v>324.04258781140879</v>
      </c>
      <c r="AW2136" s="119">
        <v>323.20764438001066</v>
      </c>
      <c r="AX2136" s="119">
        <v>335.03830762974525</v>
      </c>
      <c r="AY2136" s="119">
        <v>448.4944509001798</v>
      </c>
      <c r="AZ2136" s="119">
        <v>554.48353602582495</v>
      </c>
      <c r="BA2136" s="119"/>
    </row>
    <row r="2137" spans="1:53" x14ac:dyDescent="0.25">
      <c r="A2137" s="180" t="s">
        <v>3783</v>
      </c>
      <c r="B2137" s="181">
        <v>5</v>
      </c>
      <c r="C2137" s="182" t="s">
        <v>1486</v>
      </c>
      <c r="D2137" s="31"/>
      <c r="E2137" s="32"/>
      <c r="F2137" s="160">
        <v>14293</v>
      </c>
      <c r="G2137" s="109">
        <v>8919</v>
      </c>
      <c r="H2137" s="110">
        <v>9132</v>
      </c>
      <c r="I2137" s="110">
        <v>9099</v>
      </c>
      <c r="J2137" s="110">
        <v>9060</v>
      </c>
      <c r="K2137" s="110">
        <v>8916</v>
      </c>
      <c r="L2137" s="110">
        <v>8640</v>
      </c>
      <c r="M2137" s="111"/>
      <c r="N2137" s="112">
        <v>0.21306871342802225</v>
      </c>
      <c r="O2137" s="112">
        <v>0.26309854409657518</v>
      </c>
      <c r="P2137" s="113">
        <v>0.34140209449155173</v>
      </c>
      <c r="Q2137" s="113">
        <v>0.35185468128143371</v>
      </c>
      <c r="R2137" s="113">
        <v>0.36455170269733222</v>
      </c>
      <c r="S2137" s="207">
        <v>0.37949788491858488</v>
      </c>
      <c r="T2137" s="113">
        <v>0.37551186476979048</v>
      </c>
      <c r="U2137" s="111"/>
      <c r="V2137" s="114">
        <v>65.751520999999997</v>
      </c>
      <c r="W2137" s="114">
        <v>70.09</v>
      </c>
      <c r="X2137" s="115">
        <v>72.479513497287371</v>
      </c>
      <c r="Y2137" s="115">
        <v>73.526096379656366</v>
      </c>
      <c r="Z2137" s="115">
        <v>74.54938932717468</v>
      </c>
      <c r="AA2137" s="119">
        <v>75.984278822534634</v>
      </c>
      <c r="AB2137" s="115">
        <v>76.34223063621738</v>
      </c>
      <c r="AC2137" s="115"/>
      <c r="AD2137" s="116">
        <v>26.693160126703098</v>
      </c>
      <c r="AE2137" s="116">
        <v>26.9860168126473</v>
      </c>
      <c r="AF2137" s="115">
        <v>26.988026442980001</v>
      </c>
      <c r="AG2137" s="115">
        <v>27.035284053647864</v>
      </c>
      <c r="AH2137" s="115">
        <v>27.12443602098832</v>
      </c>
      <c r="AI2137" s="119">
        <v>31.58344107933317</v>
      </c>
      <c r="AJ2137" s="117">
        <v>36.395147313691503</v>
      </c>
      <c r="AK2137" s="115"/>
      <c r="AL2137" s="118">
        <v>5.864578662150719</v>
      </c>
      <c r="AM2137" s="118">
        <v>6.1114846322990468</v>
      </c>
      <c r="AN2137" s="115">
        <v>6.2541322223958158</v>
      </c>
      <c r="AO2137" s="115">
        <v>6.2535661670235552</v>
      </c>
      <c r="AP2137" s="115">
        <v>6.2170007685916078</v>
      </c>
      <c r="AQ2137" s="119">
        <v>5.6739560860762595</v>
      </c>
      <c r="AR2137" s="115">
        <v>4.9546000000000001</v>
      </c>
      <c r="AS2137" s="115"/>
      <c r="AT2137" s="118">
        <v>162.00470540503719</v>
      </c>
      <c r="AU2137" s="118">
        <v>243.69143766089957</v>
      </c>
      <c r="AV2137" s="119">
        <v>461.02738204124125</v>
      </c>
      <c r="AW2137" s="119">
        <v>490.93986600419828</v>
      </c>
      <c r="AX2137" s="119">
        <v>532.86011714038864</v>
      </c>
      <c r="AY2137" s="119">
        <v>575.12847752792004</v>
      </c>
      <c r="AZ2137" s="119">
        <v>571.43204500170305</v>
      </c>
      <c r="BA2137" s="119"/>
    </row>
    <row r="2138" spans="1:53" x14ac:dyDescent="0.25">
      <c r="A2138" s="180" t="s">
        <v>3784</v>
      </c>
      <c r="B2138" s="181">
        <v>6</v>
      </c>
      <c r="C2138" s="182" t="s">
        <v>2020</v>
      </c>
      <c r="D2138" s="31"/>
      <c r="E2138" s="32"/>
      <c r="F2138" s="160">
        <v>3884</v>
      </c>
      <c r="G2138" s="109">
        <v>5636</v>
      </c>
      <c r="H2138" s="110">
        <v>6336</v>
      </c>
      <c r="I2138" s="110">
        <v>6529</v>
      </c>
      <c r="J2138" s="110">
        <v>6722</v>
      </c>
      <c r="K2138" s="110">
        <v>7290</v>
      </c>
      <c r="L2138" s="110">
        <v>6033</v>
      </c>
      <c r="M2138" s="111"/>
      <c r="N2138" s="112">
        <v>0.24764202406017385</v>
      </c>
      <c r="O2138" s="112">
        <v>0.3013928507083441</v>
      </c>
      <c r="P2138" s="113">
        <v>0.40329444320230412</v>
      </c>
      <c r="Q2138" s="113">
        <v>0.41371098372016085</v>
      </c>
      <c r="R2138" s="113">
        <v>0.42766998974360565</v>
      </c>
      <c r="S2138" s="207">
        <v>0.47431221684697905</v>
      </c>
      <c r="T2138" s="113">
        <v>0.50113975922206155</v>
      </c>
      <c r="U2138" s="111"/>
      <c r="V2138" s="114">
        <v>68.061547849999997</v>
      </c>
      <c r="W2138" s="114">
        <v>70.459999999999994</v>
      </c>
      <c r="X2138" s="115">
        <v>71.733476791602982</v>
      </c>
      <c r="Y2138" s="115">
        <v>72.294505570565917</v>
      </c>
      <c r="Z2138" s="115">
        <v>72.831909247790506</v>
      </c>
      <c r="AA2138" s="119">
        <v>73.596881345850989</v>
      </c>
      <c r="AB2138" s="115">
        <v>73.75763469382602</v>
      </c>
      <c r="AC2138" s="115"/>
      <c r="AD2138" s="116">
        <v>34.073276569865548</v>
      </c>
      <c r="AE2138" s="116">
        <v>34.391692635841629</v>
      </c>
      <c r="AF2138" s="115">
        <v>34.393877658807867</v>
      </c>
      <c r="AG2138" s="115">
        <v>34.445259727917119</v>
      </c>
      <c r="AH2138" s="115">
        <v>34.542192528420031</v>
      </c>
      <c r="AI2138" s="119">
        <v>40.952129521354209</v>
      </c>
      <c r="AJ2138" s="117">
        <v>47.881355932203391</v>
      </c>
      <c r="AK2138" s="115"/>
      <c r="AL2138" s="118">
        <v>6.1625788558352408</v>
      </c>
      <c r="AM2138" s="118">
        <v>6.4572938084112153</v>
      </c>
      <c r="AN2138" s="115">
        <v>6.6118888259505235</v>
      </c>
      <c r="AO2138" s="115">
        <v>6.6062500167056459</v>
      </c>
      <c r="AP2138" s="115">
        <v>6.5712419753086433</v>
      </c>
      <c r="AQ2138" s="119">
        <v>6.2401497121204486</v>
      </c>
      <c r="AR2138" s="115">
        <v>5.7340999999999998</v>
      </c>
      <c r="AS2138" s="115"/>
      <c r="AT2138" s="118">
        <v>196.2193442584099</v>
      </c>
      <c r="AU2138" s="118">
        <v>300.20894013775461</v>
      </c>
      <c r="AV2138" s="119">
        <v>643.06863849836043</v>
      </c>
      <c r="AW2138" s="119">
        <v>683.52227733922166</v>
      </c>
      <c r="AX2138" s="119">
        <v>744.95412506550713</v>
      </c>
      <c r="AY2138" s="119">
        <v>942.52756945282454</v>
      </c>
      <c r="AZ2138" s="119">
        <v>1083.1908860910939</v>
      </c>
      <c r="BA2138" s="119"/>
    </row>
    <row r="2139" spans="1:53" x14ac:dyDescent="0.25">
      <c r="A2139" s="180"/>
      <c r="B2139" s="183"/>
      <c r="C2139" s="182"/>
      <c r="D2139" s="31"/>
      <c r="E2139" s="32"/>
      <c r="F2139" s="160"/>
      <c r="G2139" s="109"/>
      <c r="H2139" s="110"/>
      <c r="I2139" s="110"/>
      <c r="J2139" s="110"/>
      <c r="K2139" s="110"/>
      <c r="L2139" s="110" t="s">
        <v>15</v>
      </c>
      <c r="M2139" s="111"/>
      <c r="N2139" s="112"/>
      <c r="O2139" s="112"/>
      <c r="P2139" s="113"/>
      <c r="Q2139" s="113"/>
      <c r="R2139" s="113"/>
      <c r="S2139" s="207"/>
      <c r="T2139" s="113"/>
      <c r="U2139" s="111"/>
      <c r="V2139" s="114"/>
      <c r="W2139" s="114"/>
      <c r="X2139" s="115"/>
      <c r="Y2139" s="115"/>
      <c r="Z2139" s="115"/>
      <c r="AA2139" s="119"/>
      <c r="AB2139" s="115"/>
      <c r="AC2139" s="115"/>
      <c r="AD2139" s="116"/>
      <c r="AE2139" s="116"/>
      <c r="AF2139" s="115"/>
      <c r="AG2139" s="115"/>
      <c r="AH2139" s="115"/>
      <c r="AI2139" s="119"/>
      <c r="AJ2139" s="120"/>
      <c r="AK2139" s="115"/>
      <c r="AL2139" s="118"/>
      <c r="AM2139" s="118"/>
      <c r="AN2139" s="115"/>
      <c r="AO2139" s="115"/>
      <c r="AP2139" s="115"/>
      <c r="AQ2139" s="119"/>
      <c r="AR2139" s="115"/>
      <c r="AS2139" s="115"/>
      <c r="AT2139" s="118"/>
      <c r="AU2139" s="118"/>
      <c r="AV2139" s="119"/>
      <c r="AW2139" s="119"/>
      <c r="AX2139" s="119"/>
      <c r="AY2139" s="119"/>
      <c r="AZ2139" s="119"/>
      <c r="BA2139" s="119"/>
    </row>
    <row r="2140" spans="1:53" x14ac:dyDescent="0.25">
      <c r="A2140" s="177" t="s">
        <v>3785</v>
      </c>
      <c r="B2140" s="178"/>
      <c r="C2140" s="179" t="s">
        <v>3786</v>
      </c>
      <c r="D2140" s="31"/>
      <c r="E2140" s="32"/>
      <c r="F2140" s="159">
        <v>31573</v>
      </c>
      <c r="G2140" s="97">
        <v>33638</v>
      </c>
      <c r="H2140" s="98">
        <v>36670</v>
      </c>
      <c r="I2140" s="98">
        <v>37411</v>
      </c>
      <c r="J2140" s="98">
        <v>38152</v>
      </c>
      <c r="K2140" s="98">
        <v>40349</v>
      </c>
      <c r="L2140" s="98">
        <v>36752</v>
      </c>
      <c r="M2140" s="121"/>
      <c r="N2140" s="100">
        <v>0.20903207578113694</v>
      </c>
      <c r="O2140" s="100">
        <v>0.20975572935395931</v>
      </c>
      <c r="P2140" s="101">
        <v>0.2652481136032932</v>
      </c>
      <c r="Q2140" s="101">
        <v>0.26741100946509677</v>
      </c>
      <c r="R2140" s="101">
        <v>0.27231252459495875</v>
      </c>
      <c r="S2140" s="206">
        <v>0.3113980071834983</v>
      </c>
      <c r="T2140" s="101">
        <v>0.34497823896359642</v>
      </c>
      <c r="U2140" s="121"/>
      <c r="V2140" s="102">
        <v>64.917033746732983</v>
      </c>
      <c r="W2140" s="102">
        <v>70.67</v>
      </c>
      <c r="X2140" s="103">
        <v>73.735221422525441</v>
      </c>
      <c r="Y2140" s="103">
        <v>75.096766667133366</v>
      </c>
      <c r="Z2140" s="103">
        <v>76.411350834837052</v>
      </c>
      <c r="AA2140" s="107">
        <v>78.825292507282029</v>
      </c>
      <c r="AB2140" s="103">
        <v>79.853689013743974</v>
      </c>
      <c r="AC2140" s="103"/>
      <c r="AD2140" s="104">
        <v>27.603724636197956</v>
      </c>
      <c r="AE2140" s="104">
        <v>25.496082369314948</v>
      </c>
      <c r="AF2140" s="103">
        <v>25.501906327867545</v>
      </c>
      <c r="AG2140" s="103">
        <v>25.638860055797512</v>
      </c>
      <c r="AH2140" s="103">
        <v>25.897224668544844</v>
      </c>
      <c r="AI2140" s="107">
        <v>28.359768599302697</v>
      </c>
      <c r="AJ2140" s="105">
        <v>31.834662799129802</v>
      </c>
      <c r="AK2140" s="103"/>
      <c r="AL2140" s="106">
        <v>5.233337347945386</v>
      </c>
      <c r="AM2140" s="106">
        <v>5.3250477228276054</v>
      </c>
      <c r="AN2140" s="103">
        <v>5.4272195051301866</v>
      </c>
      <c r="AO2140" s="103">
        <v>5.4798703264987072</v>
      </c>
      <c r="AP2140" s="103">
        <v>5.4351349074664954</v>
      </c>
      <c r="AQ2140" s="107">
        <v>4.9871626676676613</v>
      </c>
      <c r="AR2140" s="103">
        <v>4.429366297662976</v>
      </c>
      <c r="AS2140" s="103"/>
      <c r="AT2140" s="106">
        <v>176.70350094594744</v>
      </c>
      <c r="AU2140" s="106">
        <v>153.79648857821084</v>
      </c>
      <c r="AV2140" s="107">
        <v>256.89783876259185</v>
      </c>
      <c r="AW2140" s="107">
        <v>254.01551763069099</v>
      </c>
      <c r="AX2140" s="107">
        <v>260.61569171011325</v>
      </c>
      <c r="AY2140" s="107">
        <v>363.86675878580536</v>
      </c>
      <c r="AZ2140" s="107">
        <v>490.93815322605269</v>
      </c>
      <c r="BA2140" s="107"/>
    </row>
    <row r="2141" spans="1:53" x14ac:dyDescent="0.25">
      <c r="A2141" s="180" t="s">
        <v>3787</v>
      </c>
      <c r="B2141" s="181">
        <v>1</v>
      </c>
      <c r="C2141" s="182" t="s">
        <v>3788</v>
      </c>
      <c r="D2141" s="31"/>
      <c r="E2141" s="32"/>
      <c r="F2141" s="160">
        <v>18198</v>
      </c>
      <c r="G2141" s="109">
        <v>13220</v>
      </c>
      <c r="H2141" s="110">
        <v>13094</v>
      </c>
      <c r="I2141" s="110">
        <v>12865</v>
      </c>
      <c r="J2141" s="110">
        <v>12620</v>
      </c>
      <c r="K2141" s="110">
        <v>11796</v>
      </c>
      <c r="L2141" s="110">
        <v>14639</v>
      </c>
      <c r="M2141" s="111"/>
      <c r="N2141" s="112">
        <v>0.22004558372876448</v>
      </c>
      <c r="O2141" s="112">
        <v>0.22407033645160046</v>
      </c>
      <c r="P2141" s="113">
        <v>0.29410596706152015</v>
      </c>
      <c r="Q2141" s="113">
        <v>0.29831601680685238</v>
      </c>
      <c r="R2141" s="113">
        <v>0.3058907878372083</v>
      </c>
      <c r="S2141" s="207">
        <v>0.34593310850304226</v>
      </c>
      <c r="T2141" s="113">
        <v>0.36936947344589027</v>
      </c>
      <c r="U2141" s="111"/>
      <c r="V2141" s="114">
        <v>65.6176064</v>
      </c>
      <c r="W2141" s="114">
        <v>70.73</v>
      </c>
      <c r="X2141" s="115">
        <v>73.567972797733162</v>
      </c>
      <c r="Y2141" s="115">
        <v>74.801233131454083</v>
      </c>
      <c r="Z2141" s="115">
        <v>76.007039163401231</v>
      </c>
      <c r="AA2141" s="119">
        <v>78.25469441226096</v>
      </c>
      <c r="AB2141" s="115">
        <v>79.27646359665134</v>
      </c>
      <c r="AC2141" s="115"/>
      <c r="AD2141" s="116">
        <v>30.777290174846183</v>
      </c>
      <c r="AE2141" s="116">
        <v>31.051627520521681</v>
      </c>
      <c r="AF2141" s="115">
        <v>31.053510068121653</v>
      </c>
      <c r="AG2141" s="115">
        <v>31.097779255392517</v>
      </c>
      <c r="AH2141" s="115">
        <v>31.181293531336308</v>
      </c>
      <c r="AI2141" s="119">
        <v>32.370308423180916</v>
      </c>
      <c r="AJ2141" s="117">
        <v>33.629893238434164</v>
      </c>
      <c r="AK2141" s="115"/>
      <c r="AL2141" s="118">
        <v>5.4730776065639377</v>
      </c>
      <c r="AM2141" s="118">
        <v>5.7211399106989536</v>
      </c>
      <c r="AN2141" s="115">
        <v>5.8803512250420535</v>
      </c>
      <c r="AO2141" s="115">
        <v>5.8640228987228982</v>
      </c>
      <c r="AP2141" s="115">
        <v>5.8273118773394748</v>
      </c>
      <c r="AQ2141" s="119">
        <v>5.4007971790444458</v>
      </c>
      <c r="AR2141" s="115">
        <v>4.8019999999999996</v>
      </c>
      <c r="AS2141" s="115"/>
      <c r="AT2141" s="118">
        <v>172.5009655760613</v>
      </c>
      <c r="AU2141" s="118">
        <v>159.25557696850686</v>
      </c>
      <c r="AV2141" s="119">
        <v>294.34014846136461</v>
      </c>
      <c r="AW2141" s="119">
        <v>299.27689952853018</v>
      </c>
      <c r="AX2141" s="119">
        <v>314.07872521034926</v>
      </c>
      <c r="AY2141" s="119">
        <v>436.28977033567929</v>
      </c>
      <c r="AZ2141" s="119">
        <v>550.01006367025377</v>
      </c>
      <c r="BA2141" s="119"/>
    </row>
    <row r="2142" spans="1:53" x14ac:dyDescent="0.25">
      <c r="A2142" s="180" t="s">
        <v>3789</v>
      </c>
      <c r="B2142" s="181">
        <v>2</v>
      </c>
      <c r="C2142" s="182" t="s">
        <v>3790</v>
      </c>
      <c r="D2142" s="31"/>
      <c r="E2142" s="32"/>
      <c r="F2142" s="160">
        <v>3020</v>
      </c>
      <c r="G2142" s="109">
        <v>2552</v>
      </c>
      <c r="H2142" s="110">
        <v>2553</v>
      </c>
      <c r="I2142" s="110">
        <v>2519</v>
      </c>
      <c r="J2142" s="110">
        <v>2482</v>
      </c>
      <c r="K2142" s="110">
        <v>2359</v>
      </c>
      <c r="L2142" s="110">
        <v>2330</v>
      </c>
      <c r="M2142" s="111"/>
      <c r="N2142" s="112">
        <v>0.23949805665710164</v>
      </c>
      <c r="O2142" s="112">
        <v>0.22041143482246797</v>
      </c>
      <c r="P2142" s="113">
        <v>0.30950208398868462</v>
      </c>
      <c r="Q2142" s="113">
        <v>0.31135909384323346</v>
      </c>
      <c r="R2142" s="113">
        <v>0.31747067368626836</v>
      </c>
      <c r="S2142" s="207">
        <v>0.40844344612759914</v>
      </c>
      <c r="T2142" s="113">
        <v>0.46132102543728443</v>
      </c>
      <c r="U2142" s="111"/>
      <c r="V2142" s="114">
        <v>64.5016514</v>
      </c>
      <c r="W2142" s="114">
        <v>70.760000000000005</v>
      </c>
      <c r="X2142" s="115">
        <v>73.975193689587741</v>
      </c>
      <c r="Y2142" s="115">
        <v>75.428858375101953</v>
      </c>
      <c r="Z2142" s="115">
        <v>76.814605349925316</v>
      </c>
      <c r="AA2142" s="119">
        <v>79.639730029056409</v>
      </c>
      <c r="AB2142" s="115">
        <v>80.975492900746829</v>
      </c>
      <c r="AC2142" s="115"/>
      <c r="AD2142" s="116">
        <v>36.053347310265643</v>
      </c>
      <c r="AE2142" s="116">
        <v>36.294233256811694</v>
      </c>
      <c r="AF2142" s="115">
        <v>36.295886255456203</v>
      </c>
      <c r="AG2142" s="115">
        <v>36.334757467293244</v>
      </c>
      <c r="AH2142" s="115">
        <v>36.408088407203351</v>
      </c>
      <c r="AI2142" s="119">
        <v>35.082798413711657</v>
      </c>
      <c r="AJ2142" s="117">
        <v>33.613445378151262</v>
      </c>
      <c r="AK2142" s="115"/>
      <c r="AL2142" s="118">
        <v>5.4923944144144148</v>
      </c>
      <c r="AM2142" s="118">
        <v>5.6471595256917002</v>
      </c>
      <c r="AN2142" s="115">
        <v>5.7397650257802848</v>
      </c>
      <c r="AO2142" s="115">
        <v>5.72278670931059</v>
      </c>
      <c r="AP2142" s="115">
        <v>5.6440726395589245</v>
      </c>
      <c r="AQ2142" s="119">
        <v>5.2722862300092856</v>
      </c>
      <c r="AR2142" s="115">
        <v>4.7538</v>
      </c>
      <c r="AS2142" s="115"/>
      <c r="AT2142" s="118">
        <v>202.98721755432251</v>
      </c>
      <c r="AU2142" s="118">
        <v>145.36713908793905</v>
      </c>
      <c r="AV2142" s="119">
        <v>317.13895530948378</v>
      </c>
      <c r="AW2142" s="119">
        <v>314.42122554677974</v>
      </c>
      <c r="AX2142" s="119">
        <v>325.9217965759193</v>
      </c>
      <c r="AY2142" s="119">
        <v>664.71599348037853</v>
      </c>
      <c r="AZ2142" s="119">
        <v>1016.0182976578884</v>
      </c>
      <c r="BA2142" s="119"/>
    </row>
    <row r="2143" spans="1:53" x14ac:dyDescent="0.25">
      <c r="A2143" s="180" t="s">
        <v>3791</v>
      </c>
      <c r="B2143" s="181">
        <v>3</v>
      </c>
      <c r="C2143" s="182" t="s">
        <v>3792</v>
      </c>
      <c r="D2143" s="31"/>
      <c r="E2143" s="32"/>
      <c r="F2143" s="160">
        <v>6172</v>
      </c>
      <c r="G2143" s="109">
        <v>9318</v>
      </c>
      <c r="H2143" s="110">
        <v>10794</v>
      </c>
      <c r="I2143" s="110">
        <v>11239</v>
      </c>
      <c r="J2143" s="110">
        <v>11687</v>
      </c>
      <c r="K2143" s="110">
        <v>13022</v>
      </c>
      <c r="L2143" s="110">
        <v>10447</v>
      </c>
      <c r="M2143" s="111"/>
      <c r="N2143" s="112">
        <v>0.18917305568915996</v>
      </c>
      <c r="O2143" s="112">
        <v>0.19458148124920291</v>
      </c>
      <c r="P2143" s="113">
        <v>0.23536111294642814</v>
      </c>
      <c r="Q2143" s="113">
        <v>0.23908278018983756</v>
      </c>
      <c r="R2143" s="113">
        <v>0.24352606019491585</v>
      </c>
      <c r="S2143" s="207">
        <v>0.28026248716124402</v>
      </c>
      <c r="T2143" s="113">
        <v>0.30456461213261821</v>
      </c>
      <c r="U2143" s="111"/>
      <c r="V2143" s="114">
        <v>63.876716600000009</v>
      </c>
      <c r="W2143" s="114">
        <v>70.64</v>
      </c>
      <c r="X2143" s="115">
        <v>74.108869085029554</v>
      </c>
      <c r="Y2143" s="115">
        <v>75.681617258873032</v>
      </c>
      <c r="Z2143" s="115">
        <v>77.182069654788492</v>
      </c>
      <c r="AA2143" s="119">
        <v>80.024175244366234</v>
      </c>
      <c r="AB2143" s="115">
        <v>81.241568391637557</v>
      </c>
      <c r="AC2143" s="115"/>
      <c r="AD2143" s="116">
        <v>17.784975847024135</v>
      </c>
      <c r="AE2143" s="116">
        <v>17.887841141398049</v>
      </c>
      <c r="AF2143" s="115">
        <v>17.888547019821445</v>
      </c>
      <c r="AG2143" s="115">
        <v>17.905146156075016</v>
      </c>
      <c r="AH2143" s="115">
        <v>17.936460596907814</v>
      </c>
      <c r="AI2143" s="119">
        <v>22.523479418463239</v>
      </c>
      <c r="AJ2143" s="117">
        <v>27.497062279670974</v>
      </c>
      <c r="AK2143" s="115"/>
      <c r="AL2143" s="118">
        <v>4.6314227134660824</v>
      </c>
      <c r="AM2143" s="118">
        <v>4.884652818080359</v>
      </c>
      <c r="AN2143" s="115">
        <v>4.9521522661885182</v>
      </c>
      <c r="AO2143" s="115">
        <v>5.0411933223218499</v>
      </c>
      <c r="AP2143" s="115">
        <v>4.994757480314961</v>
      </c>
      <c r="AQ2143" s="119">
        <v>4.6005272742188765</v>
      </c>
      <c r="AR2143" s="115">
        <v>4.0632999999999999</v>
      </c>
      <c r="AS2143" s="115"/>
      <c r="AT2143" s="118">
        <v>171.76394158332769</v>
      </c>
      <c r="AU2143" s="118">
        <v>156.11254097019145</v>
      </c>
      <c r="AV2143" s="119">
        <v>232.04499711063701</v>
      </c>
      <c r="AW2143" s="119">
        <v>232.27196503921579</v>
      </c>
      <c r="AX2143" s="119">
        <v>238.76990945009553</v>
      </c>
      <c r="AY2143" s="119">
        <v>315.74761536745791</v>
      </c>
      <c r="AZ2143" s="119">
        <v>389.87796510365132</v>
      </c>
      <c r="BA2143" s="119"/>
    </row>
    <row r="2144" spans="1:53" x14ac:dyDescent="0.25">
      <c r="A2144" s="180" t="s">
        <v>3793</v>
      </c>
      <c r="B2144" s="181">
        <v>4</v>
      </c>
      <c r="C2144" s="182" t="s">
        <v>178</v>
      </c>
      <c r="D2144" s="31"/>
      <c r="E2144" s="32"/>
      <c r="F2144" s="160">
        <v>2033</v>
      </c>
      <c r="G2144" s="109">
        <v>5934</v>
      </c>
      <c r="H2144" s="110">
        <v>7371</v>
      </c>
      <c r="I2144" s="110">
        <v>7873</v>
      </c>
      <c r="J2144" s="110">
        <v>8393</v>
      </c>
      <c r="K2144" s="110">
        <v>10052</v>
      </c>
      <c r="L2144" s="110">
        <v>6332</v>
      </c>
      <c r="M2144" s="111"/>
      <c r="N2144" s="112">
        <v>0.19151626008737224</v>
      </c>
      <c r="O2144" s="112">
        <v>0.18770598561587185</v>
      </c>
      <c r="P2144" s="113">
        <v>0.22052832499073577</v>
      </c>
      <c r="Q2144" s="113">
        <v>0.22282112643440313</v>
      </c>
      <c r="R2144" s="113">
        <v>0.22493379748827333</v>
      </c>
      <c r="S2144" s="207">
        <v>0.27793810666280211</v>
      </c>
      <c r="T2144" s="113">
        <v>0.31745320454249637</v>
      </c>
      <c r="U2144" s="111"/>
      <c r="V2144" s="114">
        <v>62.939314400000001</v>
      </c>
      <c r="W2144" s="114">
        <v>70.61</v>
      </c>
      <c r="X2144" s="115">
        <v>74.819157435115329</v>
      </c>
      <c r="Y2144" s="115">
        <v>76.668649241465729</v>
      </c>
      <c r="Z2144" s="115">
        <v>78.476394752888567</v>
      </c>
      <c r="AA2144" s="119">
        <v>81.83478016705385</v>
      </c>
      <c r="AB2144" s="115">
        <v>83.363265096094949</v>
      </c>
      <c r="AC2144" s="115"/>
      <c r="AD2144" s="116">
        <v>16.519548376027625</v>
      </c>
      <c r="AE2144" s="116">
        <v>16.539188741736332</v>
      </c>
      <c r="AF2144" s="115">
        <v>16.53932351712842</v>
      </c>
      <c r="AG2144" s="115">
        <v>16.542492837825485</v>
      </c>
      <c r="AH2144" s="115">
        <v>16.548471793834533</v>
      </c>
      <c r="AI2144" s="119">
        <v>24.981910309697014</v>
      </c>
      <c r="AJ2144" s="117">
        <v>34.146341463414636</v>
      </c>
      <c r="AK2144" s="115"/>
      <c r="AL2144" s="118">
        <v>4.5289142789820929</v>
      </c>
      <c r="AM2144" s="118">
        <v>4.7943610693069303</v>
      </c>
      <c r="AN2144" s="115">
        <v>4.8273627126109506</v>
      </c>
      <c r="AO2144" s="115">
        <v>5.0265962572303513</v>
      </c>
      <c r="AP2144" s="115">
        <v>4.9998406229508197</v>
      </c>
      <c r="AQ2144" s="119">
        <v>4.5951137257011681</v>
      </c>
      <c r="AR2144" s="115">
        <v>4.0740999999999996</v>
      </c>
      <c r="AS2144" s="115"/>
      <c r="AT2144" s="118">
        <v>188.6900644106305</v>
      </c>
      <c r="AU2144" s="118">
        <v>149.83584055794785</v>
      </c>
      <c r="AV2144" s="119">
        <v>204.55789038150894</v>
      </c>
      <c r="AW2144" s="119">
        <v>198.33586011857665</v>
      </c>
      <c r="AX2144" s="119">
        <v>197.99386232172415</v>
      </c>
      <c r="AY2144" s="119">
        <v>286.95900350739976</v>
      </c>
      <c r="AZ2144" s="119">
        <v>381.68499378271946</v>
      </c>
      <c r="BA2144" s="119"/>
    </row>
    <row r="2145" spans="1:53" x14ac:dyDescent="0.25">
      <c r="A2145" s="180" t="s">
        <v>3794</v>
      </c>
      <c r="B2145" s="181">
        <v>5</v>
      </c>
      <c r="C2145" s="182" t="s">
        <v>3795</v>
      </c>
      <c r="D2145" s="31"/>
      <c r="E2145" s="32"/>
      <c r="F2145" s="160">
        <v>2150</v>
      </c>
      <c r="G2145" s="109">
        <v>2614</v>
      </c>
      <c r="H2145" s="110">
        <v>2858</v>
      </c>
      <c r="I2145" s="110">
        <v>2915</v>
      </c>
      <c r="J2145" s="110">
        <v>2970</v>
      </c>
      <c r="K2145" s="110">
        <v>3120</v>
      </c>
      <c r="L2145" s="110">
        <v>3004</v>
      </c>
      <c r="M2145" s="111"/>
      <c r="N2145" s="112">
        <v>0.21437708959756477</v>
      </c>
      <c r="O2145" s="112">
        <v>0.20236088842121563</v>
      </c>
      <c r="P2145" s="113">
        <v>0.26441692613821194</v>
      </c>
      <c r="Q2145" s="113">
        <v>0.26587522309708023</v>
      </c>
      <c r="R2145" s="113">
        <v>0.27021395624167249</v>
      </c>
      <c r="S2145" s="207">
        <v>0.29910789325927811</v>
      </c>
      <c r="T2145" s="113">
        <v>0.31421230628946489</v>
      </c>
      <c r="U2145" s="111"/>
      <c r="V2145" s="114">
        <v>64.427254399999995</v>
      </c>
      <c r="W2145" s="114">
        <v>70.459999999999994</v>
      </c>
      <c r="X2145" s="115">
        <v>73.689743052495587</v>
      </c>
      <c r="Y2145" s="115">
        <v>75.12084226327741</v>
      </c>
      <c r="Z2145" s="115">
        <v>76.504741067545012</v>
      </c>
      <c r="AA2145" s="119">
        <v>79.161397971140559</v>
      </c>
      <c r="AB2145" s="115">
        <v>80.37572695939086</v>
      </c>
      <c r="AC2145" s="115"/>
      <c r="AD2145" s="116">
        <v>27.540953341175715</v>
      </c>
      <c r="AE2145" s="116">
        <v>27.751930328982709</v>
      </c>
      <c r="AF2145" s="115">
        <v>27.75337808747534</v>
      </c>
      <c r="AG2145" s="115">
        <v>27.787422959346763</v>
      </c>
      <c r="AH2145" s="115">
        <v>27.851648959398339</v>
      </c>
      <c r="AI2145" s="119">
        <v>30.715345400441834</v>
      </c>
      <c r="AJ2145" s="117">
        <v>33.802816901408448</v>
      </c>
      <c r="AK2145" s="115"/>
      <c r="AL2145" s="118">
        <v>5.2342506763787719</v>
      </c>
      <c r="AM2145" s="118">
        <v>5.5077491510277037</v>
      </c>
      <c r="AN2145" s="115">
        <v>5.6307139858715498</v>
      </c>
      <c r="AO2145" s="115">
        <v>5.6798846915460777</v>
      </c>
      <c r="AP2145" s="115">
        <v>5.6268786617100366</v>
      </c>
      <c r="AQ2145" s="119">
        <v>5.036011960519005</v>
      </c>
      <c r="AR2145" s="115">
        <v>4.2576999999999998</v>
      </c>
      <c r="AS2145" s="115"/>
      <c r="AT2145" s="118">
        <v>178.20079925584724</v>
      </c>
      <c r="AU2145" s="118">
        <v>135.15228832695843</v>
      </c>
      <c r="AV2145" s="119">
        <v>240.23188330865503</v>
      </c>
      <c r="AW2145" s="119">
        <v>236.2769498132422</v>
      </c>
      <c r="AX2145" s="119">
        <v>241.79529988508611</v>
      </c>
      <c r="AY2145" s="119">
        <v>311.19978851831911</v>
      </c>
      <c r="AZ2145" s="119">
        <v>377.54812572641151</v>
      </c>
      <c r="BA2145" s="119"/>
    </row>
    <row r="2146" spans="1:53" x14ac:dyDescent="0.25">
      <c r="A2146" s="180"/>
      <c r="B2146" s="183"/>
      <c r="C2146" s="182"/>
      <c r="D2146" s="31"/>
      <c r="E2146" s="32"/>
      <c r="F2146" s="160"/>
      <c r="G2146" s="109"/>
      <c r="H2146" s="110"/>
      <c r="I2146" s="110"/>
      <c r="J2146" s="110"/>
      <c r="K2146" s="110"/>
      <c r="L2146" s="110" t="s">
        <v>15</v>
      </c>
      <c r="M2146" s="111"/>
      <c r="N2146" s="112"/>
      <c r="O2146" s="112"/>
      <c r="P2146" s="113"/>
      <c r="Q2146" s="113"/>
      <c r="R2146" s="113"/>
      <c r="S2146" s="207"/>
      <c r="T2146" s="113"/>
      <c r="U2146" s="111"/>
      <c r="V2146" s="114"/>
      <c r="W2146" s="114"/>
      <c r="X2146" s="115"/>
      <c r="Y2146" s="115"/>
      <c r="Z2146" s="115"/>
      <c r="AA2146" s="119"/>
      <c r="AB2146" s="115"/>
      <c r="AC2146" s="115"/>
      <c r="AD2146" s="116"/>
      <c r="AE2146" s="116"/>
      <c r="AF2146" s="115"/>
      <c r="AG2146" s="115"/>
      <c r="AH2146" s="115"/>
      <c r="AI2146" s="119"/>
      <c r="AJ2146" s="120"/>
      <c r="AK2146" s="115"/>
      <c r="AL2146" s="118"/>
      <c r="AM2146" s="118"/>
      <c r="AN2146" s="115"/>
      <c r="AO2146" s="115"/>
      <c r="AP2146" s="115"/>
      <c r="AQ2146" s="119"/>
      <c r="AR2146" s="115"/>
      <c r="AS2146" s="115"/>
      <c r="AT2146" s="118"/>
      <c r="AU2146" s="118"/>
      <c r="AV2146" s="119"/>
      <c r="AW2146" s="119"/>
      <c r="AX2146" s="119"/>
      <c r="AY2146" s="119"/>
      <c r="AZ2146" s="119"/>
      <c r="BA2146" s="119"/>
    </row>
    <row r="2147" spans="1:53" x14ac:dyDescent="0.25">
      <c r="A2147" s="177" t="s">
        <v>3796</v>
      </c>
      <c r="B2147" s="178"/>
      <c r="C2147" s="179" t="s">
        <v>3797</v>
      </c>
      <c r="D2147" s="31"/>
      <c r="E2147" s="32"/>
      <c r="F2147" s="159">
        <v>28570</v>
      </c>
      <c r="G2147" s="97">
        <v>24448</v>
      </c>
      <c r="H2147" s="98">
        <v>25316</v>
      </c>
      <c r="I2147" s="98">
        <v>25342</v>
      </c>
      <c r="J2147" s="98">
        <v>25357</v>
      </c>
      <c r="K2147" s="98">
        <v>25328</v>
      </c>
      <c r="L2147" s="98">
        <v>27506</v>
      </c>
      <c r="M2147" s="121"/>
      <c r="N2147" s="100">
        <v>0.25709613763055217</v>
      </c>
      <c r="O2147" s="100">
        <v>0.25657742017254298</v>
      </c>
      <c r="P2147" s="101">
        <v>0.3184189779324908</v>
      </c>
      <c r="Q2147" s="101">
        <v>0.32016754489608107</v>
      </c>
      <c r="R2147" s="101">
        <v>0.32569993089427363</v>
      </c>
      <c r="S2147" s="206">
        <v>0.37561161423916878</v>
      </c>
      <c r="T2147" s="101">
        <v>0.41090028880155122</v>
      </c>
      <c r="U2147" s="121"/>
      <c r="V2147" s="102">
        <v>71.548553468176408</v>
      </c>
      <c r="W2147" s="102">
        <v>74.69</v>
      </c>
      <c r="X2147" s="103">
        <v>76.211986084339401</v>
      </c>
      <c r="Y2147" s="103">
        <v>76.913182522521652</v>
      </c>
      <c r="Z2147" s="103">
        <v>77.562844698682454</v>
      </c>
      <c r="AA2147" s="107">
        <v>78.567514495223577</v>
      </c>
      <c r="AB2147" s="103">
        <v>78.781752586503416</v>
      </c>
      <c r="AC2147" s="103"/>
      <c r="AD2147" s="104">
        <v>27.748787998729679</v>
      </c>
      <c r="AE2147" s="104">
        <v>28.840855773333729</v>
      </c>
      <c r="AF2147" s="103">
        <v>28.85127501888503</v>
      </c>
      <c r="AG2147" s="103">
        <v>29.096289557979272</v>
      </c>
      <c r="AH2147" s="103">
        <v>29.558511999583182</v>
      </c>
      <c r="AI2147" s="107">
        <v>34.65161203057869</v>
      </c>
      <c r="AJ2147" s="105">
        <v>40.13566986998304</v>
      </c>
      <c r="AK2147" s="103"/>
      <c r="AL2147" s="106">
        <v>6.4266403160540779</v>
      </c>
      <c r="AM2147" s="106">
        <v>6.5772441967717148</v>
      </c>
      <c r="AN2147" s="103">
        <v>6.6713489142948363</v>
      </c>
      <c r="AO2147" s="103">
        <v>6.661570658818202</v>
      </c>
      <c r="AP2147" s="103">
        <v>6.6046953306540033</v>
      </c>
      <c r="AQ2147" s="107">
        <v>6.2406728477449178</v>
      </c>
      <c r="AR2147" s="103">
        <v>5.7444156009416565</v>
      </c>
      <c r="AS2147" s="103"/>
      <c r="AT2147" s="106">
        <v>216.53615660714269</v>
      </c>
      <c r="AU2147" s="106">
        <v>196.40086561535415</v>
      </c>
      <c r="AV2147" s="107">
        <v>331.36740359096018</v>
      </c>
      <c r="AW2147" s="107">
        <v>331.25078059329377</v>
      </c>
      <c r="AX2147" s="107">
        <v>342.40595303637866</v>
      </c>
      <c r="AY2147" s="107">
        <v>479.46930795132732</v>
      </c>
      <c r="AZ2147" s="107">
        <v>606.38672128707447</v>
      </c>
      <c r="BA2147" s="107"/>
    </row>
    <row r="2148" spans="1:53" x14ac:dyDescent="0.25">
      <c r="A2148" s="180" t="s">
        <v>3798</v>
      </c>
      <c r="B2148" s="181">
        <v>1</v>
      </c>
      <c r="C2148" s="182" t="s">
        <v>3799</v>
      </c>
      <c r="D2148" s="31"/>
      <c r="E2148" s="32"/>
      <c r="F2148" s="160">
        <v>15837</v>
      </c>
      <c r="G2148" s="109">
        <v>11982</v>
      </c>
      <c r="H2148" s="110">
        <v>12044</v>
      </c>
      <c r="I2148" s="110">
        <v>11921</v>
      </c>
      <c r="J2148" s="110">
        <v>11789</v>
      </c>
      <c r="K2148" s="110">
        <v>11341</v>
      </c>
      <c r="L2148" s="110">
        <v>13422</v>
      </c>
      <c r="M2148" s="111"/>
      <c r="N2148" s="112">
        <v>0.27535384897375781</v>
      </c>
      <c r="O2148" s="112">
        <v>0.27870421072445795</v>
      </c>
      <c r="P2148" s="113">
        <v>0.35031893486476207</v>
      </c>
      <c r="Q2148" s="113">
        <v>0.35377853879459192</v>
      </c>
      <c r="R2148" s="113">
        <v>0.36056258287268156</v>
      </c>
      <c r="S2148" s="207">
        <v>0.40052861867164397</v>
      </c>
      <c r="T2148" s="113">
        <v>0.4286704871271006</v>
      </c>
      <c r="U2148" s="111"/>
      <c r="V2148" s="114">
        <v>73.146582800000004</v>
      </c>
      <c r="W2148" s="114">
        <v>74.91</v>
      </c>
      <c r="X2148" s="115">
        <v>75.658711442922311</v>
      </c>
      <c r="Y2148" s="115">
        <v>76.020752531686753</v>
      </c>
      <c r="Z2148" s="115">
        <v>76.334536372434471</v>
      </c>
      <c r="AA2148" s="119">
        <v>76.614386805735649</v>
      </c>
      <c r="AB2148" s="115">
        <v>76.419100157418683</v>
      </c>
      <c r="AC2148" s="115"/>
      <c r="AD2148" s="116">
        <v>31.100904964286137</v>
      </c>
      <c r="AE2148" s="116">
        <v>31.361476117558496</v>
      </c>
      <c r="AF2148" s="115">
        <v>31.363264199301462</v>
      </c>
      <c r="AG2148" s="115">
        <v>31.405311967727577</v>
      </c>
      <c r="AH2148" s="115">
        <v>31.484635514231236</v>
      </c>
      <c r="AI2148" s="119">
        <v>37.061117295146687</v>
      </c>
      <c r="AJ2148" s="117">
        <v>43.091334894613581</v>
      </c>
      <c r="AK2148" s="115"/>
      <c r="AL2148" s="118">
        <v>6.876481106796116</v>
      </c>
      <c r="AM2148" s="118">
        <v>7.026888489451478</v>
      </c>
      <c r="AN2148" s="115">
        <v>7.1079199474199903</v>
      </c>
      <c r="AO2148" s="115">
        <v>7.0733234673896677</v>
      </c>
      <c r="AP2148" s="115">
        <v>7.0032161440863359</v>
      </c>
      <c r="AQ2148" s="119">
        <v>6.7365639011385952</v>
      </c>
      <c r="AR2148" s="115">
        <v>6.3391999999999999</v>
      </c>
      <c r="AS2148" s="115"/>
      <c r="AT2148" s="118">
        <v>227.33239166437244</v>
      </c>
      <c r="AU2148" s="118">
        <v>223.81456896084183</v>
      </c>
      <c r="AV2148" s="119">
        <v>401.58630129615881</v>
      </c>
      <c r="AW2148" s="119">
        <v>410.8514031073201</v>
      </c>
      <c r="AX2148" s="119">
        <v>432.61192580637089</v>
      </c>
      <c r="AY2148" s="119">
        <v>547.94475927785243</v>
      </c>
      <c r="AZ2148" s="119">
        <v>645.48358967571596</v>
      </c>
      <c r="BA2148" s="119"/>
    </row>
    <row r="2149" spans="1:53" x14ac:dyDescent="0.25">
      <c r="A2149" s="180" t="s">
        <v>3800</v>
      </c>
      <c r="B2149" s="181">
        <v>2</v>
      </c>
      <c r="C2149" s="182" t="s">
        <v>3801</v>
      </c>
      <c r="D2149" s="31"/>
      <c r="E2149" s="32"/>
      <c r="F2149" s="160">
        <v>2313</v>
      </c>
      <c r="G2149" s="109">
        <v>2643</v>
      </c>
      <c r="H2149" s="110">
        <v>2881</v>
      </c>
      <c r="I2149" s="110">
        <v>2937</v>
      </c>
      <c r="J2149" s="110">
        <v>2992</v>
      </c>
      <c r="K2149" s="110">
        <v>3148</v>
      </c>
      <c r="L2149" s="110">
        <v>4471</v>
      </c>
      <c r="M2149" s="111"/>
      <c r="N2149" s="112">
        <v>0.21188701087579906</v>
      </c>
      <c r="O2149" s="112">
        <v>0.20829188194330542</v>
      </c>
      <c r="P2149" s="113">
        <v>0.238904198543129</v>
      </c>
      <c r="Q2149" s="113">
        <v>0.23935380072819906</v>
      </c>
      <c r="R2149" s="113">
        <v>0.2409119539537877</v>
      </c>
      <c r="S2149" s="207">
        <v>0.27575758432766911</v>
      </c>
      <c r="T2149" s="113">
        <v>0.29758086559716024</v>
      </c>
      <c r="U2149" s="111"/>
      <c r="V2149" s="114">
        <v>68.295898399999999</v>
      </c>
      <c r="W2149" s="114">
        <v>74.260000000000005</v>
      </c>
      <c r="X2149" s="115">
        <v>77.43328893374823</v>
      </c>
      <c r="Y2149" s="115">
        <v>78.84647507439135</v>
      </c>
      <c r="Z2149" s="115">
        <v>80.212000316749382</v>
      </c>
      <c r="AA2149" s="119">
        <v>82.653655789705681</v>
      </c>
      <c r="AB2149" s="115">
        <v>83.656344280304552</v>
      </c>
      <c r="AC2149" s="115"/>
      <c r="AD2149" s="116">
        <v>22.318066684466721</v>
      </c>
      <c r="AE2149" s="116">
        <v>22.526398052235329</v>
      </c>
      <c r="AF2149" s="115">
        <v>22.527827656051855</v>
      </c>
      <c r="AG2149" s="115">
        <v>22.561445610295138</v>
      </c>
      <c r="AH2149" s="115">
        <v>22.624866225861474</v>
      </c>
      <c r="AI2149" s="119">
        <v>26.758553235743875</v>
      </c>
      <c r="AJ2149" s="117">
        <v>31.226765799256505</v>
      </c>
      <c r="AK2149" s="115"/>
      <c r="AL2149" s="118">
        <v>5.0676390218522371</v>
      </c>
      <c r="AM2149" s="118">
        <v>5.3280219533275712</v>
      </c>
      <c r="AN2149" s="115">
        <v>5.438084516455806</v>
      </c>
      <c r="AO2149" s="115">
        <v>5.463225169555388</v>
      </c>
      <c r="AP2149" s="115">
        <v>5.3907960497439653</v>
      </c>
      <c r="AQ2149" s="119">
        <v>4.8203750287314904</v>
      </c>
      <c r="AR2149" s="115">
        <v>4.0579000000000001</v>
      </c>
      <c r="AS2149" s="115"/>
      <c r="AT2149" s="118">
        <v>178.3947566093899</v>
      </c>
      <c r="AU2149" s="118">
        <v>149.68944573763687</v>
      </c>
      <c r="AV2149" s="119">
        <v>195.09602281912996</v>
      </c>
      <c r="AW2149" s="119">
        <v>191.12080536483882</v>
      </c>
      <c r="AX2149" s="119">
        <v>191.5905448230497</v>
      </c>
      <c r="AY2149" s="119">
        <v>260.47902245334626</v>
      </c>
      <c r="AZ2149" s="119">
        <v>333.19235653114464</v>
      </c>
      <c r="BA2149" s="119"/>
    </row>
    <row r="2150" spans="1:53" x14ac:dyDescent="0.25">
      <c r="A2150" s="180" t="s">
        <v>3802</v>
      </c>
      <c r="B2150" s="181">
        <v>3</v>
      </c>
      <c r="C2150" s="182" t="s">
        <v>3803</v>
      </c>
      <c r="D2150" s="31"/>
      <c r="E2150" s="32"/>
      <c r="F2150" s="160">
        <v>1685</v>
      </c>
      <c r="G2150" s="109">
        <v>2804</v>
      </c>
      <c r="H2150" s="110">
        <v>3183</v>
      </c>
      <c r="I2150" s="110">
        <v>3295</v>
      </c>
      <c r="J2150" s="110">
        <v>3408</v>
      </c>
      <c r="K2150" s="110">
        <v>3753</v>
      </c>
      <c r="L2150" s="110">
        <v>2106</v>
      </c>
      <c r="M2150" s="111"/>
      <c r="N2150" s="112">
        <v>0.25178123641353478</v>
      </c>
      <c r="O2150" s="112">
        <v>0.21585070394104081</v>
      </c>
      <c r="P2150" s="113">
        <v>0.22399806213679524</v>
      </c>
      <c r="Q2150" s="113">
        <v>0.21314772225482151</v>
      </c>
      <c r="R2150" s="113">
        <v>0.20385723524406177</v>
      </c>
      <c r="S2150" s="207">
        <v>0.31847849378285004</v>
      </c>
      <c r="T2150" s="113">
        <v>0.39669072177970804</v>
      </c>
      <c r="U2150" s="111"/>
      <c r="V2150" s="114">
        <v>72.317056250000007</v>
      </c>
      <c r="W2150" s="114">
        <v>74.91</v>
      </c>
      <c r="X2150" s="115">
        <v>75.989619859565138</v>
      </c>
      <c r="Y2150" s="115">
        <v>76.522632033596963</v>
      </c>
      <c r="Z2150" s="115">
        <v>76.985092816003814</v>
      </c>
      <c r="AA2150" s="119">
        <v>77.57288291099735</v>
      </c>
      <c r="AB2150" s="115">
        <v>77.483048730731483</v>
      </c>
      <c r="AC2150" s="115"/>
      <c r="AD2150" s="116">
        <v>17.796165546452169</v>
      </c>
      <c r="AE2150" s="116">
        <v>18.012075046195143</v>
      </c>
      <c r="AF2150" s="115">
        <v>18.013556652388978</v>
      </c>
      <c r="AG2150" s="115">
        <v>18.048397472380671</v>
      </c>
      <c r="AH2150" s="115">
        <v>18.114125036726758</v>
      </c>
      <c r="AI2150" s="119">
        <v>25.543823243938505</v>
      </c>
      <c r="AJ2150" s="117">
        <v>33.59375</v>
      </c>
      <c r="AK2150" s="115"/>
      <c r="AL2150" s="118">
        <v>6.1652825021872273</v>
      </c>
      <c r="AM2150" s="118">
        <v>6.4698957933579324</v>
      </c>
      <c r="AN2150" s="115">
        <v>6.5693919606443902</v>
      </c>
      <c r="AO2150" s="115">
        <v>6.5705582641991063</v>
      </c>
      <c r="AP2150" s="115">
        <v>6.5634169741697415</v>
      </c>
      <c r="AQ2150" s="119">
        <v>6.1715986828945972</v>
      </c>
      <c r="AR2150" s="115">
        <v>5.6257000000000001</v>
      </c>
      <c r="AS2150" s="115"/>
      <c r="AT2150" s="118">
        <v>248.30219181081236</v>
      </c>
      <c r="AU2150" s="118">
        <v>157.4474416520863</v>
      </c>
      <c r="AV2150" s="119">
        <v>167.53546707424402</v>
      </c>
      <c r="AW2150" s="119">
        <v>147.88921885354225</v>
      </c>
      <c r="AX2150" s="119">
        <v>132.77862632960461</v>
      </c>
      <c r="AY2150" s="119">
        <v>359.06176407583553</v>
      </c>
      <c r="AZ2150" s="119">
        <v>619.74258205546641</v>
      </c>
      <c r="BA2150" s="119"/>
    </row>
    <row r="2151" spans="1:53" x14ac:dyDescent="0.25">
      <c r="A2151" s="180" t="s">
        <v>3804</v>
      </c>
      <c r="B2151" s="181">
        <v>4</v>
      </c>
      <c r="C2151" s="182" t="s">
        <v>3805</v>
      </c>
      <c r="D2151" s="31"/>
      <c r="E2151" s="32"/>
      <c r="F2151" s="160">
        <v>4232</v>
      </c>
      <c r="G2151" s="109">
        <v>3531</v>
      </c>
      <c r="H2151" s="110">
        <v>3719</v>
      </c>
      <c r="I2151" s="110">
        <v>3744</v>
      </c>
      <c r="J2151" s="110">
        <v>3767</v>
      </c>
      <c r="K2151" s="110">
        <v>3830</v>
      </c>
      <c r="L2151" s="110">
        <v>4268</v>
      </c>
      <c r="M2151" s="111"/>
      <c r="N2151" s="112">
        <v>0.22796162184237034</v>
      </c>
      <c r="O2151" s="112">
        <v>0.22701443753084355</v>
      </c>
      <c r="P2151" s="113">
        <v>0.30265426219589675</v>
      </c>
      <c r="Q2151" s="113">
        <v>0.30750269022086696</v>
      </c>
      <c r="R2151" s="113">
        <v>0.31448461612414458</v>
      </c>
      <c r="S2151" s="207">
        <v>0.36718844096263392</v>
      </c>
      <c r="T2151" s="113">
        <v>0.40381272872436341</v>
      </c>
      <c r="U2151" s="111"/>
      <c r="V2151" s="114">
        <v>69.973550750000001</v>
      </c>
      <c r="W2151" s="114">
        <v>74.510000000000005</v>
      </c>
      <c r="X2151" s="115">
        <v>76.834378496170004</v>
      </c>
      <c r="Y2151" s="115">
        <v>77.884515382989534</v>
      </c>
      <c r="Z2151" s="115">
        <v>78.883234203207778</v>
      </c>
      <c r="AA2151" s="119">
        <v>80.657576792296823</v>
      </c>
      <c r="AB2151" s="115">
        <v>81.326433909988069</v>
      </c>
      <c r="AC2151" s="115"/>
      <c r="AD2151" s="116">
        <v>27.190936199404092</v>
      </c>
      <c r="AE2151" s="116">
        <v>27.417607543371009</v>
      </c>
      <c r="AF2151" s="115">
        <v>27.419162999094759</v>
      </c>
      <c r="AG2151" s="115">
        <v>27.455740433167037</v>
      </c>
      <c r="AH2151" s="115">
        <v>27.524744137792055</v>
      </c>
      <c r="AI2151" s="119">
        <v>34.532346813940649</v>
      </c>
      <c r="AJ2151" s="117">
        <v>42.122186495176848</v>
      </c>
      <c r="AK2151" s="115"/>
      <c r="AL2151" s="118">
        <v>5.3922697204968948</v>
      </c>
      <c r="AM2151" s="118">
        <v>5.5864594164456225</v>
      </c>
      <c r="AN2151" s="115">
        <v>5.7630598771293204</v>
      </c>
      <c r="AO2151" s="115">
        <v>5.859606341189675</v>
      </c>
      <c r="AP2151" s="115">
        <v>5.8004134490238624</v>
      </c>
      <c r="AQ2151" s="119">
        <v>5.4382101108223679</v>
      </c>
      <c r="AR2151" s="115">
        <v>4.9218000000000002</v>
      </c>
      <c r="AS2151" s="115"/>
      <c r="AT2151" s="118">
        <v>183.54014174037266</v>
      </c>
      <c r="AU2151" s="118">
        <v>164.25531877538782</v>
      </c>
      <c r="AV2151" s="119">
        <v>320.95152689178212</v>
      </c>
      <c r="AW2151" s="119">
        <v>325.24987055987509</v>
      </c>
      <c r="AX2151" s="119">
        <v>341.57929635124248</v>
      </c>
      <c r="AY2151" s="119">
        <v>477.2808346007514</v>
      </c>
      <c r="AZ2151" s="119">
        <v>603.17498796710129</v>
      </c>
      <c r="BA2151" s="119"/>
    </row>
    <row r="2152" spans="1:53" x14ac:dyDescent="0.25">
      <c r="A2152" s="180" t="s">
        <v>3806</v>
      </c>
      <c r="B2152" s="181">
        <v>5</v>
      </c>
      <c r="C2152" s="182" t="s">
        <v>3807</v>
      </c>
      <c r="D2152" s="31"/>
      <c r="E2152" s="32"/>
      <c r="F2152" s="160">
        <v>3512</v>
      </c>
      <c r="G2152" s="109">
        <v>2724</v>
      </c>
      <c r="H2152" s="110">
        <v>2742</v>
      </c>
      <c r="I2152" s="110">
        <v>2713</v>
      </c>
      <c r="J2152" s="110">
        <v>2683</v>
      </c>
      <c r="K2152" s="110">
        <v>2584</v>
      </c>
      <c r="L2152" s="110">
        <v>2450</v>
      </c>
      <c r="M2152" s="111"/>
      <c r="N2152" s="112">
        <v>0.24290423512635417</v>
      </c>
      <c r="O2152" s="112">
        <v>0.25436868522746731</v>
      </c>
      <c r="P2152" s="113">
        <v>0.31786552168272464</v>
      </c>
      <c r="Q2152" s="113">
        <v>0.32321473277660862</v>
      </c>
      <c r="R2152" s="113">
        <v>0.33125109989734525</v>
      </c>
      <c r="S2152" s="207">
        <v>0.40560045388877863</v>
      </c>
      <c r="T2152" s="113">
        <v>0.46299626716290809</v>
      </c>
      <c r="U2152" s="111"/>
      <c r="V2152" s="114">
        <v>68.519089399999999</v>
      </c>
      <c r="W2152" s="114">
        <v>74.150000000000006</v>
      </c>
      <c r="X2152" s="115">
        <v>77.04874537301518</v>
      </c>
      <c r="Y2152" s="115">
        <v>78.35528719249065</v>
      </c>
      <c r="Z2152" s="115">
        <v>79.599873032215442</v>
      </c>
      <c r="AA2152" s="119">
        <v>82.068791328213365</v>
      </c>
      <c r="AB2152" s="115">
        <v>83.18854071151263</v>
      </c>
      <c r="AC2152" s="115"/>
      <c r="AD2152" s="116">
        <v>23.164786129976349</v>
      </c>
      <c r="AE2152" s="116">
        <v>23.375494071677743</v>
      </c>
      <c r="AF2152" s="115">
        <v>23.376939983932125</v>
      </c>
      <c r="AG2152" s="115">
        <v>23.410941440451538</v>
      </c>
      <c r="AH2152" s="115">
        <v>23.47508553699614</v>
      </c>
      <c r="AI2152" s="119">
        <v>30.207436761826102</v>
      </c>
      <c r="AJ2152" s="117">
        <v>37.5</v>
      </c>
      <c r="AK2152" s="115"/>
      <c r="AL2152" s="118">
        <v>6.4978471416007038</v>
      </c>
      <c r="AM2152" s="118">
        <v>6.6405501536098317</v>
      </c>
      <c r="AN2152" s="115">
        <v>6.690142394645691</v>
      </c>
      <c r="AO2152" s="115">
        <v>6.6871730368311333</v>
      </c>
      <c r="AP2152" s="115">
        <v>6.6437461331540018</v>
      </c>
      <c r="AQ2152" s="119">
        <v>6.4069555622550212</v>
      </c>
      <c r="AR2152" s="115">
        <v>6.0701000000000001</v>
      </c>
      <c r="AS2152" s="115"/>
      <c r="AT2152" s="118">
        <v>210.9439019762477</v>
      </c>
      <c r="AU2152" s="118">
        <v>210.44944471553447</v>
      </c>
      <c r="AV2152" s="119">
        <v>356.64571281092412</v>
      </c>
      <c r="AW2152" s="119">
        <v>364.73878446531148</v>
      </c>
      <c r="AX2152" s="119">
        <v>382.93524351967358</v>
      </c>
      <c r="AY2152" s="119">
        <v>587.38899719229084</v>
      </c>
      <c r="AZ2152" s="119">
        <v>786.22960126977</v>
      </c>
      <c r="BA2152" s="119"/>
    </row>
    <row r="2153" spans="1:53" x14ac:dyDescent="0.25">
      <c r="A2153" s="180" t="s">
        <v>3808</v>
      </c>
      <c r="B2153" s="181">
        <v>6</v>
      </c>
      <c r="C2153" s="182" t="s">
        <v>3809</v>
      </c>
      <c r="D2153" s="31"/>
      <c r="E2153" s="32"/>
      <c r="F2153" s="160">
        <v>991</v>
      </c>
      <c r="G2153" s="109">
        <v>764</v>
      </c>
      <c r="H2153" s="110">
        <v>747</v>
      </c>
      <c r="I2153" s="110">
        <v>732</v>
      </c>
      <c r="J2153" s="110">
        <v>718</v>
      </c>
      <c r="K2153" s="110">
        <v>672</v>
      </c>
      <c r="L2153" s="110">
        <v>789</v>
      </c>
      <c r="M2153" s="111"/>
      <c r="N2153" s="112">
        <v>0.26099931561702283</v>
      </c>
      <c r="O2153" s="112">
        <v>0.23736179815601549</v>
      </c>
      <c r="P2153" s="113">
        <v>0.31721653584024351</v>
      </c>
      <c r="Q2153" s="113">
        <v>0.31719223434692623</v>
      </c>
      <c r="R2153" s="113">
        <v>0.32260943227181188</v>
      </c>
      <c r="S2153" s="207">
        <v>0.44202988114759245</v>
      </c>
      <c r="T2153" s="113">
        <v>0.53733035786655448</v>
      </c>
      <c r="U2153" s="111"/>
      <c r="V2153" s="114">
        <v>69.757799450000007</v>
      </c>
      <c r="W2153" s="114">
        <v>74.44</v>
      </c>
      <c r="X2153" s="115">
        <v>77.070881925694636</v>
      </c>
      <c r="Y2153" s="115">
        <v>78.206912043827671</v>
      </c>
      <c r="Z2153" s="115">
        <v>79.321805589677737</v>
      </c>
      <c r="AA2153" s="119">
        <v>82.011444037154661</v>
      </c>
      <c r="AB2153" s="115">
        <v>83.632310222801479</v>
      </c>
      <c r="AC2153" s="115"/>
      <c r="AD2153" s="116">
        <v>22.404483484368189</v>
      </c>
      <c r="AE2153" s="116">
        <v>22.800653874862302</v>
      </c>
      <c r="AF2153" s="115">
        <v>22.803372460682144</v>
      </c>
      <c r="AG2153" s="115">
        <v>22.867301566523604</v>
      </c>
      <c r="AH2153" s="115">
        <v>22.987904480541811</v>
      </c>
      <c r="AI2153" s="119">
        <v>37.796861087703292</v>
      </c>
      <c r="AJ2153" s="117">
        <v>53.846153846153847</v>
      </c>
      <c r="AK2153" s="115"/>
      <c r="AL2153" s="118">
        <v>7.0189786570743413</v>
      </c>
      <c r="AM2153" s="118">
        <v>7.3095902597402596</v>
      </c>
      <c r="AN2153" s="115">
        <v>7.4987548394255219</v>
      </c>
      <c r="AO2153" s="115">
        <v>7.4492016096579476</v>
      </c>
      <c r="AP2153" s="115">
        <v>7.4358242063492073</v>
      </c>
      <c r="AQ2153" s="119">
        <v>7.3175684693454608</v>
      </c>
      <c r="AR2153" s="115">
        <v>7.0430000000000001</v>
      </c>
      <c r="AS2153" s="115"/>
      <c r="AT2153" s="118">
        <v>239.73943355481703</v>
      </c>
      <c r="AU2153" s="118">
        <v>169.50333481326777</v>
      </c>
      <c r="AV2153" s="119">
        <v>334.70593251997309</v>
      </c>
      <c r="AW2153" s="119">
        <v>329.11077355651906</v>
      </c>
      <c r="AX2153" s="119">
        <v>337.65016915302766</v>
      </c>
      <c r="AY2153" s="119">
        <v>619.66010163034662</v>
      </c>
      <c r="AZ2153" s="119">
        <v>912.67191315681112</v>
      </c>
      <c r="BA2153" s="119"/>
    </row>
    <row r="2154" spans="1:53" x14ac:dyDescent="0.25">
      <c r="A2154" s="180"/>
      <c r="B2154" s="183"/>
      <c r="C2154" s="182"/>
      <c r="D2154" s="31"/>
      <c r="E2154" s="32"/>
      <c r="F2154" s="160"/>
      <c r="G2154" s="109"/>
      <c r="H2154" s="110"/>
      <c r="I2154" s="110"/>
      <c r="J2154" s="110"/>
      <c r="K2154" s="110"/>
      <c r="L2154" s="110" t="s">
        <v>15</v>
      </c>
      <c r="M2154" s="111"/>
      <c r="N2154" s="112"/>
      <c r="O2154" s="112"/>
      <c r="P2154" s="113"/>
      <c r="Q2154" s="113"/>
      <c r="R2154" s="113"/>
      <c r="S2154" s="207"/>
      <c r="T2154" s="113"/>
      <c r="U2154" s="111"/>
      <c r="V2154" s="114"/>
      <c r="W2154" s="114"/>
      <c r="X2154" s="115"/>
      <c r="Y2154" s="115"/>
      <c r="Z2154" s="115"/>
      <c r="AA2154" s="119"/>
      <c r="AB2154" s="115"/>
      <c r="AC2154" s="115"/>
      <c r="AD2154" s="116"/>
      <c r="AE2154" s="116"/>
      <c r="AF2154" s="115"/>
      <c r="AG2154" s="115"/>
      <c r="AH2154" s="115"/>
      <c r="AI2154" s="119"/>
      <c r="AJ2154" s="120"/>
      <c r="AK2154" s="115"/>
      <c r="AL2154" s="118"/>
      <c r="AM2154" s="118"/>
      <c r="AN2154" s="115"/>
      <c r="AO2154" s="115"/>
      <c r="AP2154" s="115"/>
      <c r="AQ2154" s="119"/>
      <c r="AR2154" s="115"/>
      <c r="AS2154" s="115"/>
      <c r="AT2154" s="118"/>
      <c r="AU2154" s="118"/>
      <c r="AV2154" s="119"/>
      <c r="AW2154" s="119"/>
      <c r="AX2154" s="119"/>
      <c r="AY2154" s="119"/>
      <c r="AZ2154" s="119"/>
      <c r="BA2154" s="119"/>
    </row>
    <row r="2155" spans="1:53" s="46" customFormat="1" x14ac:dyDescent="0.25">
      <c r="A2155" s="177" t="s">
        <v>3810</v>
      </c>
      <c r="B2155" s="178"/>
      <c r="C2155" s="179" t="s">
        <v>3811</v>
      </c>
      <c r="D2155" s="31"/>
      <c r="E2155" s="32"/>
      <c r="F2155" s="159">
        <v>85480</v>
      </c>
      <c r="G2155" s="97">
        <v>79075</v>
      </c>
      <c r="H2155" s="98">
        <v>82907</v>
      </c>
      <c r="I2155" s="98">
        <v>83383</v>
      </c>
      <c r="J2155" s="98">
        <v>83825</v>
      </c>
      <c r="K2155" s="98">
        <v>84921</v>
      </c>
      <c r="L2155" s="98">
        <v>81521</v>
      </c>
      <c r="M2155" s="121"/>
      <c r="N2155" s="100">
        <v>0.23765927242608173</v>
      </c>
      <c r="O2155" s="100">
        <v>0.23936255833225581</v>
      </c>
      <c r="P2155" s="101">
        <v>0.30204145230477092</v>
      </c>
      <c r="Q2155" s="101">
        <v>0.30561934134365304</v>
      </c>
      <c r="R2155" s="101">
        <v>0.31185303029521061</v>
      </c>
      <c r="S2155" s="206">
        <v>0.3343541359295355</v>
      </c>
      <c r="T2155" s="101">
        <v>0.35019556428926923</v>
      </c>
      <c r="U2155" s="121"/>
      <c r="V2155" s="102">
        <v>71.112146398568655</v>
      </c>
      <c r="W2155" s="102">
        <v>72.25</v>
      </c>
      <c r="X2155" s="103">
        <v>72.620466515648999</v>
      </c>
      <c r="Y2155" s="103">
        <v>72.827338275928611</v>
      </c>
      <c r="Z2155" s="103">
        <v>72.986700754952253</v>
      </c>
      <c r="AA2155" s="107">
        <v>72.532514208995011</v>
      </c>
      <c r="AB2155" s="103">
        <v>71.716313915273361</v>
      </c>
      <c r="AC2155" s="103"/>
      <c r="AD2155" s="104">
        <v>29.803051434873385</v>
      </c>
      <c r="AE2155" s="104">
        <v>31.172966102623214</v>
      </c>
      <c r="AF2155" s="103">
        <v>31.187262140788462</v>
      </c>
      <c r="AG2155" s="103">
        <v>31.523441683221304</v>
      </c>
      <c r="AH2155" s="103">
        <v>32.157647838884685</v>
      </c>
      <c r="AI2155" s="107">
        <v>36.829832177573053</v>
      </c>
      <c r="AJ2155" s="105">
        <v>41.876159946009786</v>
      </c>
      <c r="AK2155" s="103"/>
      <c r="AL2155" s="106">
        <v>5.3276191068908778</v>
      </c>
      <c r="AM2155" s="106">
        <v>5.571358295889036</v>
      </c>
      <c r="AN2155" s="103">
        <v>5.7087651857540127</v>
      </c>
      <c r="AO2155" s="103">
        <v>5.7535405943716649</v>
      </c>
      <c r="AP2155" s="103">
        <v>5.7145357983940821</v>
      </c>
      <c r="AQ2155" s="107">
        <v>5.3848274247562458</v>
      </c>
      <c r="AR2155" s="103">
        <v>4.9032801145122216</v>
      </c>
      <c r="AS2155" s="103"/>
      <c r="AT2155" s="106">
        <v>194.78443258864363</v>
      </c>
      <c r="AU2155" s="106">
        <v>184.19051960900674</v>
      </c>
      <c r="AV2155" s="107">
        <v>327.08545698063631</v>
      </c>
      <c r="AW2155" s="107">
        <v>332.96738246634425</v>
      </c>
      <c r="AX2155" s="107">
        <v>348.9489882893717</v>
      </c>
      <c r="AY2155" s="107">
        <v>416.42368893311135</v>
      </c>
      <c r="AZ2155" s="107">
        <v>484.45041568609258</v>
      </c>
      <c r="BA2155" s="107"/>
    </row>
    <row r="2156" spans="1:53" s="46" customFormat="1" x14ac:dyDescent="0.25">
      <c r="A2156" s="180" t="s">
        <v>3812</v>
      </c>
      <c r="B2156" s="181">
        <v>1</v>
      </c>
      <c r="C2156" s="182" t="s">
        <v>3813</v>
      </c>
      <c r="D2156" s="31"/>
      <c r="E2156" s="32"/>
      <c r="F2156" s="160">
        <v>16367</v>
      </c>
      <c r="G2156" s="109">
        <v>13173</v>
      </c>
      <c r="H2156" s="110">
        <v>13207</v>
      </c>
      <c r="I2156" s="110">
        <v>13067</v>
      </c>
      <c r="J2156" s="110">
        <v>12920</v>
      </c>
      <c r="K2156" s="110">
        <v>12434</v>
      </c>
      <c r="L2156" s="110">
        <v>14497</v>
      </c>
      <c r="M2156" s="111"/>
      <c r="N2156" s="112">
        <v>0.29511724901843062</v>
      </c>
      <c r="O2156" s="112">
        <v>0.30225168938312141</v>
      </c>
      <c r="P2156" s="113">
        <v>0.38842568582011139</v>
      </c>
      <c r="Q2156" s="113">
        <v>0.39247062260339233</v>
      </c>
      <c r="R2156" s="113">
        <v>0.40056795780794385</v>
      </c>
      <c r="S2156" s="207">
        <v>0.43860286340845595</v>
      </c>
      <c r="T2156" s="113">
        <v>0.46227461679450588</v>
      </c>
      <c r="U2156" s="111"/>
      <c r="V2156" s="114">
        <v>72.767158100000003</v>
      </c>
      <c r="W2156" s="114">
        <v>72.489999999999995</v>
      </c>
      <c r="X2156" s="115">
        <v>72.184133649690196</v>
      </c>
      <c r="Y2156" s="115">
        <v>72.066368275035543</v>
      </c>
      <c r="Z2156" s="115">
        <v>71.918921187595259</v>
      </c>
      <c r="AA2156" s="119">
        <v>71.083063252805573</v>
      </c>
      <c r="AB2156" s="115">
        <v>70.236392209933598</v>
      </c>
      <c r="AC2156" s="115"/>
      <c r="AD2156" s="116">
        <v>50.045085072982772</v>
      </c>
      <c r="AE2156" s="116">
        <v>50.411615550843422</v>
      </c>
      <c r="AF2156" s="115">
        <v>50.414130742749641</v>
      </c>
      <c r="AG2156" s="115">
        <v>50.473276923977494</v>
      </c>
      <c r="AH2156" s="115">
        <v>50.584856801644143</v>
      </c>
      <c r="AI2156" s="119">
        <v>51.100087049771105</v>
      </c>
      <c r="AJ2156" s="117">
        <v>51.6162669447341</v>
      </c>
      <c r="AK2156" s="115"/>
      <c r="AL2156" s="118">
        <v>6.7140813723903543</v>
      </c>
      <c r="AM2156" s="118">
        <v>6.9862530834167975</v>
      </c>
      <c r="AN2156" s="115">
        <v>7.1997550527728649</v>
      </c>
      <c r="AO2156" s="115">
        <v>7.192608793873644</v>
      </c>
      <c r="AP2156" s="115">
        <v>7.1730197121945167</v>
      </c>
      <c r="AQ2156" s="119">
        <v>7.0424154739270719</v>
      </c>
      <c r="AR2156" s="115">
        <v>6.7556000000000003</v>
      </c>
      <c r="AS2156" s="115"/>
      <c r="AT2156" s="118">
        <v>226.23387985753152</v>
      </c>
      <c r="AU2156" s="118">
        <v>235.41223284643425</v>
      </c>
      <c r="AV2156" s="119">
        <v>454.54351557002553</v>
      </c>
      <c r="AW2156" s="119">
        <v>468.90325861752882</v>
      </c>
      <c r="AX2156" s="119">
        <v>498.09859985530824</v>
      </c>
      <c r="AY2156" s="119">
        <v>658.46037395593885</v>
      </c>
      <c r="AZ2156" s="119">
        <v>795.99728807191843</v>
      </c>
      <c r="BA2156" s="119"/>
    </row>
    <row r="2157" spans="1:53" x14ac:dyDescent="0.25">
      <c r="A2157" s="180" t="s">
        <v>3814</v>
      </c>
      <c r="B2157" s="181">
        <v>2</v>
      </c>
      <c r="C2157" s="182" t="s">
        <v>3815</v>
      </c>
      <c r="D2157" s="31"/>
      <c r="E2157" s="32"/>
      <c r="F2157" s="160">
        <v>12188</v>
      </c>
      <c r="G2157" s="109">
        <v>14883</v>
      </c>
      <c r="H2157" s="110">
        <v>16583</v>
      </c>
      <c r="I2157" s="110">
        <v>17048</v>
      </c>
      <c r="J2157" s="110">
        <v>17511</v>
      </c>
      <c r="K2157" s="110">
        <v>18862</v>
      </c>
      <c r="L2157" s="110">
        <v>13462</v>
      </c>
      <c r="M2157" s="111"/>
      <c r="N2157" s="112">
        <v>0.20724709905866806</v>
      </c>
      <c r="O2157" s="112">
        <v>0.21936014775948423</v>
      </c>
      <c r="P2157" s="113">
        <v>0.27141682537805284</v>
      </c>
      <c r="Q2157" s="113">
        <v>0.27611235178066595</v>
      </c>
      <c r="R2157" s="113">
        <v>0.28192545975254213</v>
      </c>
      <c r="S2157" s="207">
        <v>0.30116339295742778</v>
      </c>
      <c r="T2157" s="113">
        <v>0.30199703794596294</v>
      </c>
      <c r="U2157" s="111"/>
      <c r="V2157" s="114">
        <v>70.669162700000001</v>
      </c>
      <c r="W2157" s="114">
        <v>72.28</v>
      </c>
      <c r="X2157" s="115">
        <v>72.910007495485175</v>
      </c>
      <c r="Y2157" s="115">
        <v>73.23557751331488</v>
      </c>
      <c r="Z2157" s="115">
        <v>73.513915212861946</v>
      </c>
      <c r="AA2157" s="119">
        <v>73.224658248659296</v>
      </c>
      <c r="AB2157" s="115">
        <v>72.461559082924765</v>
      </c>
      <c r="AC2157" s="115"/>
      <c r="AD2157" s="116">
        <v>21.358077230136246</v>
      </c>
      <c r="AE2157" s="116">
        <v>21.530042532631427</v>
      </c>
      <c r="AF2157" s="115">
        <v>21.531222586578128</v>
      </c>
      <c r="AG2157" s="115">
        <v>21.558972232407442</v>
      </c>
      <c r="AH2157" s="115">
        <v>21.611322223947887</v>
      </c>
      <c r="AI2157" s="119">
        <v>34.011260460556969</v>
      </c>
      <c r="AJ2157" s="117">
        <v>47.468879668049787</v>
      </c>
      <c r="AK2157" s="115"/>
      <c r="AL2157" s="118">
        <v>4.6224449351192964</v>
      </c>
      <c r="AM2157" s="118">
        <v>4.9299949196031481</v>
      </c>
      <c r="AN2157" s="115">
        <v>5.0695625181585839</v>
      </c>
      <c r="AO2157" s="115">
        <v>5.1505143345682534</v>
      </c>
      <c r="AP2157" s="115">
        <v>5.1217553026172302</v>
      </c>
      <c r="AQ2157" s="119">
        <v>4.6423182056282712</v>
      </c>
      <c r="AR2157" s="115">
        <v>3.9878</v>
      </c>
      <c r="AS2157" s="115"/>
      <c r="AT2157" s="118">
        <v>174.91389999728563</v>
      </c>
      <c r="AU2157" s="118">
        <v>186.57019455242204</v>
      </c>
      <c r="AV2157" s="119">
        <v>312.21532705225388</v>
      </c>
      <c r="AW2157" s="119">
        <v>321.17560001618625</v>
      </c>
      <c r="AX2157" s="119">
        <v>338.82564287195771</v>
      </c>
      <c r="AY2157" s="119">
        <v>356.07169407748006</v>
      </c>
      <c r="AZ2157" s="119">
        <v>352.3730867500571</v>
      </c>
      <c r="BA2157" s="119"/>
    </row>
    <row r="2158" spans="1:53" x14ac:dyDescent="0.25">
      <c r="A2158" s="180" t="s">
        <v>3816</v>
      </c>
      <c r="B2158" s="181">
        <v>3</v>
      </c>
      <c r="C2158" s="182" t="s">
        <v>3817</v>
      </c>
      <c r="D2158" s="31"/>
      <c r="E2158" s="32"/>
      <c r="F2158" s="160">
        <v>6652</v>
      </c>
      <c r="G2158" s="109">
        <v>5285</v>
      </c>
      <c r="H2158" s="110">
        <v>5345</v>
      </c>
      <c r="I2158" s="110">
        <v>5299</v>
      </c>
      <c r="J2158" s="110">
        <v>5250</v>
      </c>
      <c r="K2158" s="110">
        <v>5085</v>
      </c>
      <c r="L2158" s="110">
        <v>6429</v>
      </c>
      <c r="M2158" s="111"/>
      <c r="N2158" s="112">
        <v>0.20971220176167207</v>
      </c>
      <c r="O2158" s="112">
        <v>0.16791028353164542</v>
      </c>
      <c r="P2158" s="113">
        <v>0.21839454062051228</v>
      </c>
      <c r="Q2158" s="113">
        <v>0.21342355784917733</v>
      </c>
      <c r="R2158" s="113">
        <v>0.21158280837521393</v>
      </c>
      <c r="S2158" s="207">
        <v>0.24988961183991526</v>
      </c>
      <c r="T2158" s="113">
        <v>0.2786392785905753</v>
      </c>
      <c r="U2158" s="111"/>
      <c r="V2158" s="114">
        <v>69.694562000000005</v>
      </c>
      <c r="W2158" s="114">
        <v>71.98</v>
      </c>
      <c r="X2158" s="115">
        <v>72.544836648151502</v>
      </c>
      <c r="Y2158" s="115">
        <v>72.92813968278351</v>
      </c>
      <c r="Z2158" s="115">
        <v>73.196295937476776</v>
      </c>
      <c r="AA2158" s="119">
        <v>72.767568812191939</v>
      </c>
      <c r="AB2158" s="115">
        <v>71.663766698753889</v>
      </c>
      <c r="AC2158" s="115"/>
      <c r="AD2158" s="116">
        <v>15.072042421611981</v>
      </c>
      <c r="AE2158" s="116">
        <v>15.228672096088033</v>
      </c>
      <c r="AF2158" s="115">
        <v>15.229746914454612</v>
      </c>
      <c r="AG2158" s="115">
        <v>15.255021885219094</v>
      </c>
      <c r="AH2158" s="115">
        <v>15.302703376862063</v>
      </c>
      <c r="AI2158" s="119">
        <v>20.188672714351014</v>
      </c>
      <c r="AJ2158" s="117">
        <v>25.48076923076923</v>
      </c>
      <c r="AK2158" s="115"/>
      <c r="AL2158" s="118">
        <v>5.4283443941679241</v>
      </c>
      <c r="AM2158" s="118">
        <v>5.5778746111811692</v>
      </c>
      <c r="AN2158" s="115">
        <v>5.6547230538206037</v>
      </c>
      <c r="AO2158" s="115">
        <v>5.7073633849557517</v>
      </c>
      <c r="AP2158" s="115">
        <v>5.6510620028409084</v>
      </c>
      <c r="AQ2158" s="119">
        <v>5.202141872020519</v>
      </c>
      <c r="AR2158" s="115">
        <v>4.6253000000000002</v>
      </c>
      <c r="AS2158" s="115"/>
      <c r="AT2158" s="118">
        <v>190.52079051745065</v>
      </c>
      <c r="AU2158" s="118">
        <v>109.04170844794824</v>
      </c>
      <c r="AV2158" s="119">
        <v>194.36442719804</v>
      </c>
      <c r="AW2158" s="119">
        <v>181.420040132775</v>
      </c>
      <c r="AX2158" s="119">
        <v>177.68078175488401</v>
      </c>
      <c r="AY2158" s="119">
        <v>254.6816196270629</v>
      </c>
      <c r="AZ2158" s="119">
        <v>339.52364058188596</v>
      </c>
      <c r="BA2158" s="119"/>
    </row>
    <row r="2159" spans="1:53" x14ac:dyDescent="0.25">
      <c r="A2159" s="180" t="s">
        <v>3818</v>
      </c>
      <c r="B2159" s="181">
        <v>4</v>
      </c>
      <c r="C2159" s="182" t="s">
        <v>3819</v>
      </c>
      <c r="D2159" s="31"/>
      <c r="E2159" s="32"/>
      <c r="F2159" s="160">
        <v>9502</v>
      </c>
      <c r="G2159" s="109">
        <v>7775</v>
      </c>
      <c r="H2159" s="110">
        <v>8004</v>
      </c>
      <c r="I2159" s="110">
        <v>7987</v>
      </c>
      <c r="J2159" s="110">
        <v>7969</v>
      </c>
      <c r="K2159" s="110">
        <v>7899</v>
      </c>
      <c r="L2159" s="110">
        <v>9546</v>
      </c>
      <c r="M2159" s="111"/>
      <c r="N2159" s="112">
        <v>0.23648956137073554</v>
      </c>
      <c r="O2159" s="112">
        <v>0.23535912226944253</v>
      </c>
      <c r="P2159" s="113">
        <v>0.29732235887389602</v>
      </c>
      <c r="Q2159" s="113">
        <v>0.30004389222598837</v>
      </c>
      <c r="R2159" s="113">
        <v>0.30529421642921178</v>
      </c>
      <c r="S2159" s="207">
        <v>0.33822592985124345</v>
      </c>
      <c r="T2159" s="113">
        <v>0.35787945454971393</v>
      </c>
      <c r="U2159" s="111"/>
      <c r="V2159" s="114">
        <v>70.832836099999994</v>
      </c>
      <c r="W2159" s="114">
        <v>72.099999999999994</v>
      </c>
      <c r="X2159" s="115">
        <v>72.460534023803191</v>
      </c>
      <c r="Y2159" s="115">
        <v>72.68255440825429</v>
      </c>
      <c r="Z2159" s="115">
        <v>72.846546857780382</v>
      </c>
      <c r="AA2159" s="119">
        <v>72.13508864820453</v>
      </c>
      <c r="AB2159" s="115">
        <v>71.006487308127817</v>
      </c>
      <c r="AC2159" s="115"/>
      <c r="AD2159" s="116">
        <v>29.472496202535005</v>
      </c>
      <c r="AE2159" s="116">
        <v>29.685984287327589</v>
      </c>
      <c r="AF2159" s="115">
        <v>29.687449277377194</v>
      </c>
      <c r="AG2159" s="115">
        <v>29.721899359200755</v>
      </c>
      <c r="AH2159" s="115">
        <v>29.786889791984084</v>
      </c>
      <c r="AI2159" s="119">
        <v>31.413053463755659</v>
      </c>
      <c r="AJ2159" s="117">
        <v>33.155080213903744</v>
      </c>
      <c r="AK2159" s="115"/>
      <c r="AL2159" s="118">
        <v>5.3260994791666665</v>
      </c>
      <c r="AM2159" s="118">
        <v>5.5660361144219301</v>
      </c>
      <c r="AN2159" s="115">
        <v>5.6980720051948879</v>
      </c>
      <c r="AO2159" s="115">
        <v>5.7316400462368371</v>
      </c>
      <c r="AP2159" s="115">
        <v>5.6991996043521276</v>
      </c>
      <c r="AQ2159" s="119">
        <v>5.3961115009746621</v>
      </c>
      <c r="AR2159" s="115">
        <v>4.9482999999999997</v>
      </c>
      <c r="AS2159" s="115"/>
      <c r="AT2159" s="118">
        <v>192.76686697526006</v>
      </c>
      <c r="AU2159" s="118">
        <v>180.90379210105434</v>
      </c>
      <c r="AV2159" s="119">
        <v>321.91355308247319</v>
      </c>
      <c r="AW2159" s="119">
        <v>327.06670443493277</v>
      </c>
      <c r="AX2159" s="119">
        <v>342.55101474865728</v>
      </c>
      <c r="AY2159" s="119">
        <v>465.4444028734506</v>
      </c>
      <c r="AZ2159" s="119">
        <v>578.48864520666257</v>
      </c>
      <c r="BA2159" s="119"/>
    </row>
    <row r="2160" spans="1:53" x14ac:dyDescent="0.25">
      <c r="A2160" s="180" t="s">
        <v>3820</v>
      </c>
      <c r="B2160" s="181">
        <v>5</v>
      </c>
      <c r="C2160" s="182" t="s">
        <v>3821</v>
      </c>
      <c r="D2160" s="31"/>
      <c r="E2160" s="32"/>
      <c r="F2160" s="160">
        <v>4516</v>
      </c>
      <c r="G2160" s="109">
        <v>4461</v>
      </c>
      <c r="H2160" s="110">
        <v>4647</v>
      </c>
      <c r="I2160" s="110">
        <v>4659</v>
      </c>
      <c r="J2160" s="110">
        <v>4667</v>
      </c>
      <c r="K2160" s="110">
        <v>4681</v>
      </c>
      <c r="L2160" s="110">
        <v>3301</v>
      </c>
      <c r="M2160" s="111"/>
      <c r="N2160" s="112">
        <v>0.26799023067028876</v>
      </c>
      <c r="O2160" s="112">
        <v>0.26012297276628465</v>
      </c>
      <c r="P2160" s="113">
        <v>0.31602019323753594</v>
      </c>
      <c r="Q2160" s="113">
        <v>0.31868172361671787</v>
      </c>
      <c r="R2160" s="113">
        <v>0.32269566937774935</v>
      </c>
      <c r="S2160" s="207">
        <v>0.36569092854527441</v>
      </c>
      <c r="T2160" s="113">
        <v>0.39822299305317255</v>
      </c>
      <c r="U2160" s="111"/>
      <c r="V2160" s="114">
        <v>71.078346199999999</v>
      </c>
      <c r="W2160" s="114">
        <v>72.430000000000007</v>
      </c>
      <c r="X2160" s="115">
        <v>73.027197581649318</v>
      </c>
      <c r="Y2160" s="115">
        <v>73.310201867992305</v>
      </c>
      <c r="Z2160" s="115">
        <v>73.559585330016077</v>
      </c>
      <c r="AA2160" s="119">
        <v>73.425144717119338</v>
      </c>
      <c r="AB2160" s="115">
        <v>72.896185423421798</v>
      </c>
      <c r="AC2160" s="115"/>
      <c r="AD2160" s="116">
        <v>35.503416353101173</v>
      </c>
      <c r="AE2160" s="116">
        <v>35.61229034383345</v>
      </c>
      <c r="AF2160" s="115">
        <v>35.613037454911051</v>
      </c>
      <c r="AG2160" s="115">
        <v>35.630606200692945</v>
      </c>
      <c r="AH2160" s="115">
        <v>35.663749819848142</v>
      </c>
      <c r="AI2160" s="119">
        <v>41.744618462312474</v>
      </c>
      <c r="AJ2160" s="117">
        <v>48.341232227488149</v>
      </c>
      <c r="AK2160" s="115"/>
      <c r="AL2160" s="118">
        <v>5.9323281183932348</v>
      </c>
      <c r="AM2160" s="118">
        <v>6.1684837701149435</v>
      </c>
      <c r="AN2160" s="115">
        <v>6.1924488801855126</v>
      </c>
      <c r="AO2160" s="115">
        <v>6.328257991053273</v>
      </c>
      <c r="AP2160" s="115">
        <v>6.2812503741630561</v>
      </c>
      <c r="AQ2160" s="119">
        <v>6.0469768764975882</v>
      </c>
      <c r="AR2160" s="115">
        <v>5.7039999999999997</v>
      </c>
      <c r="AS2160" s="115"/>
      <c r="AT2160" s="118">
        <v>227.19402338829619</v>
      </c>
      <c r="AU2160" s="118">
        <v>200.81737335016265</v>
      </c>
      <c r="AV2160" s="119">
        <v>327.82741719502053</v>
      </c>
      <c r="AW2160" s="119">
        <v>328.94615213329581</v>
      </c>
      <c r="AX2160" s="119">
        <v>340.07293568142245</v>
      </c>
      <c r="AY2160" s="119">
        <v>457.71122866853693</v>
      </c>
      <c r="AZ2160" s="119">
        <v>569.90499527215729</v>
      </c>
      <c r="BA2160" s="119"/>
    </row>
    <row r="2161" spans="1:53" x14ac:dyDescent="0.25">
      <c r="A2161" s="180" t="s">
        <v>3822</v>
      </c>
      <c r="B2161" s="181">
        <v>6</v>
      </c>
      <c r="C2161" s="182" t="s">
        <v>3823</v>
      </c>
      <c r="D2161" s="31"/>
      <c r="E2161" s="32"/>
      <c r="F2161" s="160">
        <v>10083</v>
      </c>
      <c r="G2161" s="109">
        <v>9301</v>
      </c>
      <c r="H2161" s="110">
        <v>9999</v>
      </c>
      <c r="I2161" s="110">
        <v>10142</v>
      </c>
      <c r="J2161" s="110">
        <v>10280</v>
      </c>
      <c r="K2161" s="110">
        <v>10663</v>
      </c>
      <c r="L2161" s="110">
        <v>8086</v>
      </c>
      <c r="M2161" s="111"/>
      <c r="N2161" s="112">
        <v>0.18996083947404199</v>
      </c>
      <c r="O2161" s="112">
        <v>0.18879678991341015</v>
      </c>
      <c r="P2161" s="113">
        <v>0.25728555782641677</v>
      </c>
      <c r="Q2161" s="113">
        <v>0.26161993245249554</v>
      </c>
      <c r="R2161" s="113">
        <v>0.26731352152734889</v>
      </c>
      <c r="S2161" s="207">
        <v>0.29109807139546451</v>
      </c>
      <c r="T2161" s="113">
        <v>0.29796716913082566</v>
      </c>
      <c r="U2161" s="111"/>
      <c r="V2161" s="114">
        <v>69.917753000000005</v>
      </c>
      <c r="W2161" s="114">
        <v>72.13</v>
      </c>
      <c r="X2161" s="115">
        <v>73.107274590181774</v>
      </c>
      <c r="Y2161" s="115">
        <v>73.580659503200806</v>
      </c>
      <c r="Z2161" s="115">
        <v>74.005258371049266</v>
      </c>
      <c r="AA2161" s="119">
        <v>74.068634278191382</v>
      </c>
      <c r="AB2161" s="115">
        <v>73.521208650836144</v>
      </c>
      <c r="AC2161" s="115"/>
      <c r="AD2161" s="116">
        <v>15.93991939800549</v>
      </c>
      <c r="AE2161" s="116">
        <v>16.035430765493032</v>
      </c>
      <c r="AF2161" s="115">
        <v>16.036086180070992</v>
      </c>
      <c r="AG2161" s="115">
        <v>16.051498630036164</v>
      </c>
      <c r="AH2161" s="115">
        <v>16.080574375011693</v>
      </c>
      <c r="AI2161" s="119">
        <v>24.139678469465252</v>
      </c>
      <c r="AJ2161" s="117">
        <v>32.8881469115192</v>
      </c>
      <c r="AK2161" s="115"/>
      <c r="AL2161" s="118">
        <v>4.3745227212681641</v>
      </c>
      <c r="AM2161" s="118">
        <v>4.6002199176954726</v>
      </c>
      <c r="AN2161" s="115">
        <v>4.6984722020828809</v>
      </c>
      <c r="AO2161" s="115">
        <v>4.8126282844608639</v>
      </c>
      <c r="AP2161" s="115">
        <v>4.7698991803278679</v>
      </c>
      <c r="AQ2161" s="119">
        <v>4.2947761511133109</v>
      </c>
      <c r="AR2161" s="115">
        <v>3.6756000000000002</v>
      </c>
      <c r="AS2161" s="115"/>
      <c r="AT2161" s="118">
        <v>167.76852759889297</v>
      </c>
      <c r="AU2161" s="118">
        <v>153.75785315818283</v>
      </c>
      <c r="AV2161" s="119">
        <v>324.41034976469751</v>
      </c>
      <c r="AW2161" s="119">
        <v>330.41385493565116</v>
      </c>
      <c r="AX2161" s="119">
        <v>349.34808056703866</v>
      </c>
      <c r="AY2161" s="119">
        <v>396.03127710808616</v>
      </c>
      <c r="AZ2161" s="119">
        <v>421.89771652113899</v>
      </c>
      <c r="BA2161" s="119"/>
    </row>
    <row r="2162" spans="1:53" x14ac:dyDescent="0.25">
      <c r="A2162" s="180" t="s">
        <v>3824</v>
      </c>
      <c r="B2162" s="181">
        <v>7</v>
      </c>
      <c r="C2162" s="182" t="s">
        <v>3825</v>
      </c>
      <c r="D2162" s="31"/>
      <c r="E2162" s="32"/>
      <c r="F2162" s="160">
        <v>3265</v>
      </c>
      <c r="G2162" s="109">
        <v>2561</v>
      </c>
      <c r="H2162" s="110">
        <v>2590</v>
      </c>
      <c r="I2162" s="110">
        <v>2572</v>
      </c>
      <c r="J2162" s="110">
        <v>2551</v>
      </c>
      <c r="K2162" s="110">
        <v>2481</v>
      </c>
      <c r="L2162" s="110">
        <v>3456</v>
      </c>
      <c r="M2162" s="111"/>
      <c r="N2162" s="112">
        <v>0.2296617187487261</v>
      </c>
      <c r="O2162" s="112">
        <v>0.23265688185011429</v>
      </c>
      <c r="P2162" s="113">
        <v>0.3426765626771503</v>
      </c>
      <c r="Q2162" s="113">
        <v>0.34828616889728442</v>
      </c>
      <c r="R2162" s="113">
        <v>0.357780357369058</v>
      </c>
      <c r="S2162" s="207">
        <v>0.36657599261325635</v>
      </c>
      <c r="T2162" s="113">
        <v>0.35529742368524075</v>
      </c>
      <c r="U2162" s="111"/>
      <c r="V2162" s="114">
        <v>71.096945450000007</v>
      </c>
      <c r="W2162" s="114">
        <v>72.34</v>
      </c>
      <c r="X2162" s="115">
        <v>72.947470307292434</v>
      </c>
      <c r="Y2162" s="115">
        <v>73.21918787406922</v>
      </c>
      <c r="Z2162" s="115">
        <v>73.466997571982034</v>
      </c>
      <c r="AA2162" s="119">
        <v>73.157382984685881</v>
      </c>
      <c r="AB2162" s="115">
        <v>72.466512686004407</v>
      </c>
      <c r="AC2162" s="115"/>
      <c r="AD2162" s="116">
        <v>27.314299298918996</v>
      </c>
      <c r="AE2162" s="116">
        <v>27.516532288294034</v>
      </c>
      <c r="AF2162" s="115">
        <v>27.51792004404361</v>
      </c>
      <c r="AG2162" s="115">
        <v>27.550553916974565</v>
      </c>
      <c r="AH2162" s="115">
        <v>27.612118053049507</v>
      </c>
      <c r="AI2162" s="119">
        <v>36.767216630057646</v>
      </c>
      <c r="AJ2162" s="117">
        <v>46.694214876033058</v>
      </c>
      <c r="AK2162" s="115"/>
      <c r="AL2162" s="118">
        <v>5.1244897637795281</v>
      </c>
      <c r="AM2162" s="118">
        <v>5.3637033664881413</v>
      </c>
      <c r="AN2162" s="115">
        <v>5.5009201895264788</v>
      </c>
      <c r="AO2162" s="115">
        <v>5.5521937883959049</v>
      </c>
      <c r="AP2162" s="115">
        <v>5.5250866533864533</v>
      </c>
      <c r="AQ2162" s="119">
        <v>5.3163407154374998</v>
      </c>
      <c r="AR2162" s="115">
        <v>4.9749999999999996</v>
      </c>
      <c r="AS2162" s="115"/>
      <c r="AT2162" s="118">
        <v>188.69102174760263</v>
      </c>
      <c r="AU2162" s="118">
        <v>184.72150280717293</v>
      </c>
      <c r="AV2162" s="119">
        <v>498.48660898288159</v>
      </c>
      <c r="AW2162" s="119">
        <v>515.27871667259444</v>
      </c>
      <c r="AX2162" s="119">
        <v>554.27529266510714</v>
      </c>
      <c r="AY2162" s="119">
        <v>536.37846245749824</v>
      </c>
      <c r="AZ2162" s="119">
        <v>467.51163207751</v>
      </c>
      <c r="BA2162" s="119"/>
    </row>
    <row r="2163" spans="1:53" x14ac:dyDescent="0.25">
      <c r="A2163" s="180" t="s">
        <v>3826</v>
      </c>
      <c r="B2163" s="181">
        <v>8</v>
      </c>
      <c r="C2163" s="182" t="s">
        <v>3827</v>
      </c>
      <c r="D2163" s="31"/>
      <c r="E2163" s="32"/>
      <c r="F2163" s="160">
        <v>2217</v>
      </c>
      <c r="G2163" s="109">
        <v>1508</v>
      </c>
      <c r="H2163" s="110">
        <v>1523</v>
      </c>
      <c r="I2163" s="110">
        <v>1510</v>
      </c>
      <c r="J2163" s="110">
        <v>1496</v>
      </c>
      <c r="K2163" s="110">
        <v>1450</v>
      </c>
      <c r="L2163" s="110">
        <v>1635</v>
      </c>
      <c r="M2163" s="111"/>
      <c r="N2163" s="112">
        <v>0.15832042742486391</v>
      </c>
      <c r="O2163" s="112">
        <v>0.16428398683731674</v>
      </c>
      <c r="P2163" s="113">
        <v>0.19093662195588368</v>
      </c>
      <c r="Q2163" s="113">
        <v>0.19309427844934668</v>
      </c>
      <c r="R2163" s="113">
        <v>0.19569641673088434</v>
      </c>
      <c r="S2163" s="207">
        <v>0.2851126735179908</v>
      </c>
      <c r="T2163" s="113">
        <v>0.34312003760775556</v>
      </c>
      <c r="U2163" s="111"/>
      <c r="V2163" s="114">
        <v>70.085146250000008</v>
      </c>
      <c r="W2163" s="114">
        <v>72.34</v>
      </c>
      <c r="X2163" s="115">
        <v>73.47638945969382</v>
      </c>
      <c r="Y2163" s="115">
        <v>73.988069044471558</v>
      </c>
      <c r="Z2163" s="115">
        <v>74.467888354852178</v>
      </c>
      <c r="AA2163" s="119">
        <v>74.821744532927028</v>
      </c>
      <c r="AB2163" s="115">
        <v>74.574342974508369</v>
      </c>
      <c r="AC2163" s="115"/>
      <c r="AD2163" s="116">
        <v>5.2554411968493984</v>
      </c>
      <c r="AE2163" s="116">
        <v>5.4478091623524811</v>
      </c>
      <c r="AF2163" s="115">
        <v>5.4491292226996375</v>
      </c>
      <c r="AG2163" s="115">
        <v>5.4801711993900568</v>
      </c>
      <c r="AH2163" s="115">
        <v>5.5387322068759781</v>
      </c>
      <c r="AI2163" s="119">
        <v>19.197331045203555</v>
      </c>
      <c r="AJ2163" s="117">
        <v>34.020618556701031</v>
      </c>
      <c r="AK2163" s="115"/>
      <c r="AL2163" s="118">
        <v>4.2994042483660131</v>
      </c>
      <c r="AM2163" s="118">
        <v>4.6570821917808223</v>
      </c>
      <c r="AN2163" s="115">
        <v>4.7949508976128978</v>
      </c>
      <c r="AO2163" s="115">
        <v>4.8285476019184648</v>
      </c>
      <c r="AP2163" s="115">
        <v>4.7579190866510546</v>
      </c>
      <c r="AQ2163" s="119">
        <v>4.554113593435055</v>
      </c>
      <c r="AR2163" s="115">
        <v>4.1558999999999999</v>
      </c>
      <c r="AS2163" s="115"/>
      <c r="AT2163" s="118">
        <v>170.35268709226978</v>
      </c>
      <c r="AU2163" s="118">
        <v>167.311466743003</v>
      </c>
      <c r="AV2163" s="119">
        <v>233.10314843426144</v>
      </c>
      <c r="AW2163" s="119">
        <v>236.05550842066731</v>
      </c>
      <c r="AX2163" s="119">
        <v>243.61199020318639</v>
      </c>
      <c r="AY2163" s="119">
        <v>391.55918782408116</v>
      </c>
      <c r="AZ2163" s="119">
        <v>542.27573959366453</v>
      </c>
      <c r="BA2163" s="119"/>
    </row>
    <row r="2164" spans="1:53" x14ac:dyDescent="0.25">
      <c r="A2164" s="180" t="s">
        <v>3828</v>
      </c>
      <c r="B2164" s="181">
        <v>9</v>
      </c>
      <c r="C2164" s="182" t="s">
        <v>3829</v>
      </c>
      <c r="D2164" s="31"/>
      <c r="E2164" s="32"/>
      <c r="F2164" s="160">
        <v>1449</v>
      </c>
      <c r="G2164" s="109">
        <v>2492</v>
      </c>
      <c r="H2164" s="110">
        <v>2860</v>
      </c>
      <c r="I2164" s="110">
        <v>2976</v>
      </c>
      <c r="J2164" s="110">
        <v>3093</v>
      </c>
      <c r="K2164" s="110">
        <v>3460</v>
      </c>
      <c r="L2164" s="110">
        <v>1975</v>
      </c>
      <c r="M2164" s="111"/>
      <c r="N2164" s="112">
        <v>0.20985651645329612</v>
      </c>
      <c r="O2164" s="112">
        <v>0.19309677576598464</v>
      </c>
      <c r="P2164" s="113">
        <v>0.23132729029854421</v>
      </c>
      <c r="Q2164" s="113">
        <v>0.23019488009732991</v>
      </c>
      <c r="R2164" s="113">
        <v>0.23019338533372205</v>
      </c>
      <c r="S2164" s="207">
        <v>0.28372053163566668</v>
      </c>
      <c r="T2164" s="113">
        <v>0.32195720393120436</v>
      </c>
      <c r="U2164" s="111"/>
      <c r="V2164" s="114">
        <v>72.37657385</v>
      </c>
      <c r="W2164" s="114">
        <v>72.400000000000006</v>
      </c>
      <c r="X2164" s="115">
        <v>71.821808572858217</v>
      </c>
      <c r="Y2164" s="115">
        <v>71.675668975433737</v>
      </c>
      <c r="Z2164" s="115">
        <v>71.436462301238237</v>
      </c>
      <c r="AA2164" s="119">
        <v>70.100250134823</v>
      </c>
      <c r="AB2164" s="115">
        <v>68.628612600672056</v>
      </c>
      <c r="AC2164" s="115"/>
      <c r="AD2164" s="116">
        <v>12.990725762450477</v>
      </c>
      <c r="AE2164" s="116">
        <v>13.173004498993606</v>
      </c>
      <c r="AF2164" s="115">
        <v>13.174255325406472</v>
      </c>
      <c r="AG2164" s="115">
        <v>13.203669226396345</v>
      </c>
      <c r="AH2164" s="115">
        <v>13.259158852370767</v>
      </c>
      <c r="AI2164" s="119">
        <v>28.13649988610041</v>
      </c>
      <c r="AJ2164" s="117">
        <v>44.285714285714285</v>
      </c>
      <c r="AK2164" s="115"/>
      <c r="AL2164" s="118">
        <v>4.451112025901943</v>
      </c>
      <c r="AM2164" s="118">
        <v>4.6719167346938768</v>
      </c>
      <c r="AN2164" s="115">
        <v>4.8148924173202623</v>
      </c>
      <c r="AO2164" s="115">
        <v>4.8930766906474821</v>
      </c>
      <c r="AP2164" s="115">
        <v>4.8262220660576247</v>
      </c>
      <c r="AQ2164" s="119">
        <v>4.7234604550574364</v>
      </c>
      <c r="AR2164" s="115">
        <v>4.4825999999999997</v>
      </c>
      <c r="AS2164" s="115"/>
      <c r="AT2164" s="118">
        <v>220.26156428703152</v>
      </c>
      <c r="AU2164" s="118">
        <v>172.63558367244187</v>
      </c>
      <c r="AV2164" s="119">
        <v>268.80070982717217</v>
      </c>
      <c r="AW2164" s="119">
        <v>262.91143361161971</v>
      </c>
      <c r="AX2164" s="119">
        <v>266.11245772961882</v>
      </c>
      <c r="AY2164" s="119">
        <v>346.18742794645738</v>
      </c>
      <c r="AZ2164" s="119">
        <v>426.13402557878283</v>
      </c>
      <c r="BA2164" s="119"/>
    </row>
    <row r="2165" spans="1:53" x14ac:dyDescent="0.25">
      <c r="A2165" s="180" t="s">
        <v>3830</v>
      </c>
      <c r="B2165" s="181">
        <v>10</v>
      </c>
      <c r="C2165" s="182" t="s">
        <v>3831</v>
      </c>
      <c r="D2165" s="31"/>
      <c r="E2165" s="32"/>
      <c r="F2165" s="160">
        <v>13674</v>
      </c>
      <c r="G2165" s="109">
        <v>12645</v>
      </c>
      <c r="H2165" s="110">
        <v>13115</v>
      </c>
      <c r="I2165" s="110">
        <v>13135</v>
      </c>
      <c r="J2165" s="110">
        <v>13148</v>
      </c>
      <c r="K2165" s="110">
        <v>13130</v>
      </c>
      <c r="L2165" s="110">
        <v>13879</v>
      </c>
      <c r="M2165" s="111"/>
      <c r="N2165" s="112">
        <v>0.24367497004517186</v>
      </c>
      <c r="O2165" s="112">
        <v>0.25131854568244572</v>
      </c>
      <c r="P2165" s="113">
        <v>0.31062773034762553</v>
      </c>
      <c r="Q2165" s="113">
        <v>0.3138457648603391</v>
      </c>
      <c r="R2165" s="113">
        <v>0.31971122024670245</v>
      </c>
      <c r="S2165" s="207">
        <v>0.32036552506973126</v>
      </c>
      <c r="T2165" s="113">
        <v>0.30965097755966159</v>
      </c>
      <c r="U2165" s="111"/>
      <c r="V2165" s="114">
        <v>71.342455549999997</v>
      </c>
      <c r="W2165" s="114">
        <v>72.099999999999994</v>
      </c>
      <c r="X2165" s="115">
        <v>72.335715021038183</v>
      </c>
      <c r="Y2165" s="115">
        <v>72.466347739995115</v>
      </c>
      <c r="Z2165" s="115">
        <v>72.56100581663533</v>
      </c>
      <c r="AA2165" s="119">
        <v>72.079438332934217</v>
      </c>
      <c r="AB2165" s="115">
        <v>71.336735222779311</v>
      </c>
      <c r="AC2165" s="115"/>
      <c r="AD2165" s="116">
        <v>37.984945208776331</v>
      </c>
      <c r="AE2165" s="116">
        <v>38.309549335181188</v>
      </c>
      <c r="AF2165" s="115">
        <v>38.31177682162712</v>
      </c>
      <c r="AG2165" s="115">
        <v>38.364157443832703</v>
      </c>
      <c r="AH2165" s="115">
        <v>38.462974024996008</v>
      </c>
      <c r="AI2165" s="119">
        <v>40.282889737820312</v>
      </c>
      <c r="AJ2165" s="117">
        <v>42.222222222222221</v>
      </c>
      <c r="AK2165" s="115"/>
      <c r="AL2165" s="118">
        <v>5.2926771322378725</v>
      </c>
      <c r="AM2165" s="118">
        <v>5.5118723451706986</v>
      </c>
      <c r="AN2165" s="115">
        <v>5.729197333672106</v>
      </c>
      <c r="AO2165" s="115">
        <v>5.7164453703703701</v>
      </c>
      <c r="AP2165" s="115">
        <v>5.6791259275553587</v>
      </c>
      <c r="AQ2165" s="119">
        <v>5.2365366609193842</v>
      </c>
      <c r="AR2165" s="115">
        <v>4.6154000000000002</v>
      </c>
      <c r="AS2165" s="115"/>
      <c r="AT2165" s="118">
        <v>186.07099710841413</v>
      </c>
      <c r="AU2165" s="118">
        <v>192.51249660581396</v>
      </c>
      <c r="AV2165" s="119">
        <v>322.62458659448754</v>
      </c>
      <c r="AW2165" s="119">
        <v>331.11913925017984</v>
      </c>
      <c r="AX2165" s="119">
        <v>348.50652196252639</v>
      </c>
      <c r="AY2165" s="119">
        <v>365.82444960416615</v>
      </c>
      <c r="AZ2165" s="119">
        <v>362.53950209824615</v>
      </c>
      <c r="BA2165" s="119"/>
    </row>
    <row r="2166" spans="1:53" x14ac:dyDescent="0.25">
      <c r="A2166" s="180" t="s">
        <v>3832</v>
      </c>
      <c r="B2166" s="181">
        <v>11</v>
      </c>
      <c r="C2166" s="182" t="s">
        <v>3833</v>
      </c>
      <c r="D2166" s="31"/>
      <c r="E2166" s="32"/>
      <c r="F2166" s="160">
        <v>5567</v>
      </c>
      <c r="G2166" s="109">
        <v>4991</v>
      </c>
      <c r="H2166" s="110">
        <v>5034</v>
      </c>
      <c r="I2166" s="110">
        <v>4988</v>
      </c>
      <c r="J2166" s="110">
        <v>4940</v>
      </c>
      <c r="K2166" s="110">
        <v>4776</v>
      </c>
      <c r="L2166" s="110">
        <v>5255</v>
      </c>
      <c r="M2166" s="111"/>
      <c r="N2166" s="112">
        <v>0.22627974582739044</v>
      </c>
      <c r="O2166" s="112">
        <v>0.20682325303608029</v>
      </c>
      <c r="P2166" s="113">
        <v>0.22344195621249346</v>
      </c>
      <c r="Q2166" s="113">
        <v>0.22104790621097814</v>
      </c>
      <c r="R2166" s="113">
        <v>0.21830775253311752</v>
      </c>
      <c r="S2166" s="207">
        <v>0.26322858519954845</v>
      </c>
      <c r="T2166" s="113">
        <v>0.2981004114159746</v>
      </c>
      <c r="U2166" s="111"/>
      <c r="V2166" s="114">
        <v>71.100665300000003</v>
      </c>
      <c r="W2166" s="114">
        <v>72.25</v>
      </c>
      <c r="X2166" s="115">
        <v>72.630187887043732</v>
      </c>
      <c r="Y2166" s="115">
        <v>72.845126636517108</v>
      </c>
      <c r="Z2166" s="115">
        <v>73.015738047698846</v>
      </c>
      <c r="AA2166" s="119">
        <v>72.477284903234249</v>
      </c>
      <c r="AB2166" s="115">
        <v>71.570822001350592</v>
      </c>
      <c r="AC2166" s="115"/>
      <c r="AD2166" s="116">
        <v>22.94592429995301</v>
      </c>
      <c r="AE2166" s="116">
        <v>23.014755261968681</v>
      </c>
      <c r="AF2166" s="115">
        <v>23.015227591253737</v>
      </c>
      <c r="AG2166" s="115">
        <v>23.026334685477465</v>
      </c>
      <c r="AH2166" s="115">
        <v>23.047288332678136</v>
      </c>
      <c r="AI2166" s="119">
        <v>32.355915544474101</v>
      </c>
      <c r="AJ2166" s="117">
        <v>42.465753424657535</v>
      </c>
      <c r="AK2166" s="115"/>
      <c r="AL2166" s="118">
        <v>4.7557994062345363</v>
      </c>
      <c r="AM2166" s="118">
        <v>4.929446425531915</v>
      </c>
      <c r="AN2166" s="115">
        <v>4.9920141757887055</v>
      </c>
      <c r="AO2166" s="115">
        <v>5.1361516883116884</v>
      </c>
      <c r="AP2166" s="115">
        <v>5.0961947950089135</v>
      </c>
      <c r="AQ2166" s="119">
        <v>4.6990590948226938</v>
      </c>
      <c r="AR2166" s="115">
        <v>4.1938000000000004</v>
      </c>
      <c r="AS2166" s="115"/>
      <c r="AT2166" s="118">
        <v>205.07948923263734</v>
      </c>
      <c r="AU2166" s="118">
        <v>157.96221742539251</v>
      </c>
      <c r="AV2166" s="119">
        <v>187.29448745313542</v>
      </c>
      <c r="AW2166" s="119">
        <v>178.54846526700138</v>
      </c>
      <c r="AX2166" s="119">
        <v>173.55425296395458</v>
      </c>
      <c r="AY2166" s="119">
        <v>256.06512760255646</v>
      </c>
      <c r="AZ2166" s="119">
        <v>349.42916378227329</v>
      </c>
      <c r="BA2166" s="119"/>
    </row>
    <row r="2167" spans="1:53" x14ac:dyDescent="0.25">
      <c r="A2167" s="180"/>
      <c r="B2167" s="183"/>
      <c r="C2167" s="182"/>
      <c r="D2167" s="31"/>
      <c r="E2167" s="32"/>
      <c r="F2167" s="160"/>
      <c r="G2167" s="109"/>
      <c r="H2167" s="110"/>
      <c r="I2167" s="110"/>
      <c r="J2167" s="110"/>
      <c r="K2167" s="110"/>
      <c r="L2167" s="110" t="s">
        <v>15</v>
      </c>
      <c r="M2167" s="111"/>
      <c r="N2167" s="112"/>
      <c r="O2167" s="112"/>
      <c r="P2167" s="113"/>
      <c r="Q2167" s="113"/>
      <c r="R2167" s="113"/>
      <c r="S2167" s="207"/>
      <c r="T2167" s="113"/>
      <c r="U2167" s="111"/>
      <c r="V2167" s="114"/>
      <c r="W2167" s="114"/>
      <c r="X2167" s="115"/>
      <c r="Y2167" s="115"/>
      <c r="Z2167" s="115"/>
      <c r="AA2167" s="119"/>
      <c r="AB2167" s="115"/>
      <c r="AC2167" s="115"/>
      <c r="AD2167" s="116"/>
      <c r="AE2167" s="116"/>
      <c r="AF2167" s="115"/>
      <c r="AG2167" s="115"/>
      <c r="AH2167" s="115"/>
      <c r="AI2167" s="119"/>
      <c r="AJ2167" s="120"/>
      <c r="AK2167" s="115"/>
      <c r="AL2167" s="118"/>
      <c r="AM2167" s="118"/>
      <c r="AN2167" s="115"/>
      <c r="AO2167" s="115"/>
      <c r="AP2167" s="115"/>
      <c r="AQ2167" s="119"/>
      <c r="AR2167" s="115"/>
      <c r="AS2167" s="115"/>
      <c r="AT2167" s="118"/>
      <c r="AU2167" s="118"/>
      <c r="AV2167" s="119"/>
      <c r="AW2167" s="119"/>
      <c r="AX2167" s="119"/>
      <c r="AY2167" s="119"/>
      <c r="AZ2167" s="119"/>
      <c r="BA2167" s="119"/>
    </row>
    <row r="2168" spans="1:53" x14ac:dyDescent="0.25">
      <c r="A2168" s="177" t="s">
        <v>3834</v>
      </c>
      <c r="B2168" s="178"/>
      <c r="C2168" s="179" t="s">
        <v>3835</v>
      </c>
      <c r="D2168" s="31"/>
      <c r="E2168" s="32"/>
      <c r="F2168" s="159">
        <v>73876</v>
      </c>
      <c r="G2168" s="97">
        <v>50884</v>
      </c>
      <c r="H2168" s="98">
        <v>51959</v>
      </c>
      <c r="I2168" s="98">
        <v>51735</v>
      </c>
      <c r="J2168" s="98">
        <v>51489</v>
      </c>
      <c r="K2168" s="98">
        <v>50608</v>
      </c>
      <c r="L2168" s="98">
        <v>64626</v>
      </c>
      <c r="M2168" s="121"/>
      <c r="N2168" s="100">
        <v>0.26180606735988809</v>
      </c>
      <c r="O2168" s="100">
        <v>0.30076072123516812</v>
      </c>
      <c r="P2168" s="101">
        <v>0.38833254507082832</v>
      </c>
      <c r="Q2168" s="101">
        <v>0.39658681058019002</v>
      </c>
      <c r="R2168" s="101">
        <v>0.40823619784985649</v>
      </c>
      <c r="S2168" s="206">
        <v>0.41804322000447969</v>
      </c>
      <c r="T2168" s="101">
        <v>0.4087377499955181</v>
      </c>
      <c r="U2168" s="121"/>
      <c r="V2168" s="102">
        <v>70.612391633895996</v>
      </c>
      <c r="W2168" s="102">
        <v>71.92</v>
      </c>
      <c r="X2168" s="103">
        <v>72.463507203887715</v>
      </c>
      <c r="Y2168" s="103">
        <v>72.725045608048006</v>
      </c>
      <c r="Z2168" s="103">
        <v>72.946561893796385</v>
      </c>
      <c r="AA2168" s="107">
        <v>72.8649281115392</v>
      </c>
      <c r="AB2168" s="103">
        <v>72.401640193058853</v>
      </c>
      <c r="AC2168" s="103"/>
      <c r="AD2168" s="104">
        <v>35.851472264815783</v>
      </c>
      <c r="AE2168" s="104">
        <v>36.750600400869139</v>
      </c>
      <c r="AF2168" s="103">
        <v>36.757289937453564</v>
      </c>
      <c r="AG2168" s="103">
        <v>36.914598229586367</v>
      </c>
      <c r="AH2168" s="103">
        <v>37.21136193651968</v>
      </c>
      <c r="AI2168" s="107">
        <v>40.851239403037198</v>
      </c>
      <c r="AJ2168" s="105">
        <v>44.71403812824957</v>
      </c>
      <c r="AK2168" s="103"/>
      <c r="AL2168" s="106">
        <v>6.9988533144848715</v>
      </c>
      <c r="AM2168" s="106">
        <v>7.1710297720008516</v>
      </c>
      <c r="AN2168" s="103">
        <v>7.286611425759185</v>
      </c>
      <c r="AO2168" s="103">
        <v>7.3031085021451219</v>
      </c>
      <c r="AP2168" s="103">
        <v>7.2745223888146251</v>
      </c>
      <c r="AQ2168" s="107">
        <v>6.8408834307758184</v>
      </c>
      <c r="AR2168" s="103">
        <v>6.2758971970530952</v>
      </c>
      <c r="AS2168" s="103"/>
      <c r="AT2168" s="106">
        <v>196.59031573589863</v>
      </c>
      <c r="AU2168" s="106">
        <v>265.01528481334003</v>
      </c>
      <c r="AV2168" s="107">
        <v>519.2170119871962</v>
      </c>
      <c r="AW2168" s="107">
        <v>546.0668164517956</v>
      </c>
      <c r="AX2168" s="107">
        <v>589.08769573350503</v>
      </c>
      <c r="AY2168" s="107">
        <v>627.79228394720735</v>
      </c>
      <c r="AZ2168" s="107">
        <v>602.53314289017021</v>
      </c>
      <c r="BA2168" s="107"/>
    </row>
    <row r="2169" spans="1:53" x14ac:dyDescent="0.25">
      <c r="A2169" s="180" t="s">
        <v>3836</v>
      </c>
      <c r="B2169" s="181">
        <v>1</v>
      </c>
      <c r="C2169" s="182" t="s">
        <v>3837</v>
      </c>
      <c r="D2169" s="31"/>
      <c r="E2169" s="32"/>
      <c r="F2169" s="160">
        <v>42755</v>
      </c>
      <c r="G2169" s="109">
        <v>27151</v>
      </c>
      <c r="H2169" s="110">
        <v>27494</v>
      </c>
      <c r="I2169" s="110">
        <v>27294</v>
      </c>
      <c r="J2169" s="110">
        <v>27081</v>
      </c>
      <c r="K2169" s="110">
        <v>26364</v>
      </c>
      <c r="L2169" s="110">
        <v>32444</v>
      </c>
      <c r="M2169" s="111"/>
      <c r="N2169" s="112">
        <v>0.28762256827272542</v>
      </c>
      <c r="O2169" s="112">
        <v>0.35232426367830932</v>
      </c>
      <c r="P2169" s="113">
        <v>0.4568559895301269</v>
      </c>
      <c r="Q2169" s="113">
        <v>0.46746069246275462</v>
      </c>
      <c r="R2169" s="113">
        <v>0.48191732166029894</v>
      </c>
      <c r="S2169" s="207">
        <v>0.49337612926193125</v>
      </c>
      <c r="T2169" s="113">
        <v>0.48707809789535178</v>
      </c>
      <c r="U2169" s="111"/>
      <c r="V2169" s="114">
        <v>72.149663000000004</v>
      </c>
      <c r="W2169" s="114">
        <v>72.099999999999994</v>
      </c>
      <c r="X2169" s="115">
        <v>72.002425983043665</v>
      </c>
      <c r="Y2169" s="115">
        <v>71.95410654345045</v>
      </c>
      <c r="Z2169" s="115">
        <v>71.883803311720726</v>
      </c>
      <c r="AA2169" s="119">
        <v>71.420093655357817</v>
      </c>
      <c r="AB2169" s="115">
        <v>70.909940687930529</v>
      </c>
      <c r="AC2169" s="115"/>
      <c r="AD2169" s="116">
        <v>48.174434318896324</v>
      </c>
      <c r="AE2169" s="116">
        <v>48.572218986024026</v>
      </c>
      <c r="AF2169" s="115">
        <v>48.57494864927336</v>
      </c>
      <c r="AG2169" s="115">
        <v>48.639138247226903</v>
      </c>
      <c r="AH2169" s="115">
        <v>48.760232582286953</v>
      </c>
      <c r="AI2169" s="119">
        <v>51.982802017892254</v>
      </c>
      <c r="AJ2169" s="117">
        <v>55.43800253914516</v>
      </c>
      <c r="AK2169" s="115"/>
      <c r="AL2169" s="118">
        <v>8.0882395332514481</v>
      </c>
      <c r="AM2169" s="118">
        <v>8.367778013966694</v>
      </c>
      <c r="AN2169" s="115">
        <v>8.5392170611285021</v>
      </c>
      <c r="AO2169" s="115">
        <v>8.4988869292083216</v>
      </c>
      <c r="AP2169" s="115">
        <v>8.4855679960771493</v>
      </c>
      <c r="AQ2169" s="119">
        <v>8.2459580240593233</v>
      </c>
      <c r="AR2169" s="115">
        <v>7.8480999999999996</v>
      </c>
      <c r="AS2169" s="115"/>
      <c r="AT2169" s="118">
        <v>196.59569352846594</v>
      </c>
      <c r="AU2169" s="118">
        <v>324.74496181021385</v>
      </c>
      <c r="AV2169" s="119">
        <v>659.91240189548853</v>
      </c>
      <c r="AW2169" s="119">
        <v>706.70688479162015</v>
      </c>
      <c r="AX2169" s="119">
        <v>771.89410301949135</v>
      </c>
      <c r="AY2169" s="119">
        <v>822.71144377456221</v>
      </c>
      <c r="AZ2169" s="119">
        <v>801.10474115036311</v>
      </c>
      <c r="BA2169" s="119"/>
    </row>
    <row r="2170" spans="1:53" x14ac:dyDescent="0.25">
      <c r="A2170" s="180" t="s">
        <v>3838</v>
      </c>
      <c r="B2170" s="181">
        <v>2</v>
      </c>
      <c r="C2170" s="182" t="s">
        <v>3839</v>
      </c>
      <c r="D2170" s="31"/>
      <c r="E2170" s="32"/>
      <c r="F2170" s="160">
        <v>13251</v>
      </c>
      <c r="G2170" s="109">
        <v>8028</v>
      </c>
      <c r="H2170" s="110">
        <v>8083</v>
      </c>
      <c r="I2170" s="110">
        <v>8002</v>
      </c>
      <c r="J2170" s="110">
        <v>7916</v>
      </c>
      <c r="K2170" s="110">
        <v>7642</v>
      </c>
      <c r="L2170" s="110">
        <v>12705</v>
      </c>
      <c r="M2170" s="111"/>
      <c r="N2170" s="112">
        <v>0.21700658794399497</v>
      </c>
      <c r="O2170" s="112">
        <v>0.22333148749580828</v>
      </c>
      <c r="P2170" s="113">
        <v>0.29228999039315562</v>
      </c>
      <c r="Q2170" s="113">
        <v>0.29794795611656855</v>
      </c>
      <c r="R2170" s="113">
        <v>0.30492949898235994</v>
      </c>
      <c r="S2170" s="207">
        <v>0.30595414406641946</v>
      </c>
      <c r="T2170" s="113">
        <v>0.28463897567635538</v>
      </c>
      <c r="U2170" s="111"/>
      <c r="V2170" s="114">
        <v>69.144024200000004</v>
      </c>
      <c r="W2170" s="114">
        <v>71.86</v>
      </c>
      <c r="X2170" s="115">
        <v>73.040556417253967</v>
      </c>
      <c r="Y2170" s="115">
        <v>73.619025392207561</v>
      </c>
      <c r="Z2170" s="115">
        <v>74.13594302853862</v>
      </c>
      <c r="AA2170" s="119">
        <v>74.270336882031984</v>
      </c>
      <c r="AB2170" s="115">
        <v>73.661598232891066</v>
      </c>
      <c r="AC2170" s="115"/>
      <c r="AD2170" s="116">
        <v>18.49582219562242</v>
      </c>
      <c r="AE2170" s="116">
        <v>18.610570359660272</v>
      </c>
      <c r="AF2170" s="115">
        <v>18.611357780272947</v>
      </c>
      <c r="AG2170" s="115">
        <v>18.629874427907161</v>
      </c>
      <c r="AH2170" s="115">
        <v>18.664806273631282</v>
      </c>
      <c r="AI2170" s="119">
        <v>27.417148790616466</v>
      </c>
      <c r="AJ2170" s="117">
        <v>36.916835699797161</v>
      </c>
      <c r="AK2170" s="115"/>
      <c r="AL2170" s="118">
        <v>5.6000607205934294</v>
      </c>
      <c r="AM2170" s="118">
        <v>5.8263291925465834</v>
      </c>
      <c r="AN2170" s="115">
        <v>5.8642143183737439</v>
      </c>
      <c r="AO2170" s="115">
        <v>5.9933090955155803</v>
      </c>
      <c r="AP2170" s="115">
        <v>5.9478322903935466</v>
      </c>
      <c r="AQ2170" s="119">
        <v>5.3021457452181835</v>
      </c>
      <c r="AR2170" s="115">
        <v>4.5118</v>
      </c>
      <c r="AS2170" s="115"/>
      <c r="AT2170" s="118">
        <v>188.89591475060058</v>
      </c>
      <c r="AU2170" s="118">
        <v>188.04722376372467</v>
      </c>
      <c r="AV2170" s="119">
        <v>368.09553910102466</v>
      </c>
      <c r="AW2170" s="119">
        <v>378.03933930163811</v>
      </c>
      <c r="AX2170" s="119">
        <v>400.50139073342274</v>
      </c>
      <c r="AY2170" s="119">
        <v>365.61121531797113</v>
      </c>
      <c r="AZ2170" s="119">
        <v>298.97817282651073</v>
      </c>
      <c r="BA2170" s="119"/>
    </row>
    <row r="2171" spans="1:53" x14ac:dyDescent="0.25">
      <c r="A2171" s="180" t="s">
        <v>3840</v>
      </c>
      <c r="B2171" s="181">
        <v>3</v>
      </c>
      <c r="C2171" s="182" t="s">
        <v>3841</v>
      </c>
      <c r="D2171" s="31"/>
      <c r="E2171" s="32"/>
      <c r="F2171" s="160">
        <v>7105</v>
      </c>
      <c r="G2171" s="109">
        <v>6219</v>
      </c>
      <c r="H2171" s="110">
        <v>6450</v>
      </c>
      <c r="I2171" s="110">
        <v>6461</v>
      </c>
      <c r="J2171" s="110">
        <v>6472</v>
      </c>
      <c r="K2171" s="110">
        <v>6481</v>
      </c>
      <c r="L2171" s="110">
        <v>8385</v>
      </c>
      <c r="M2171" s="111"/>
      <c r="N2171" s="112">
        <v>0.22794186865518049</v>
      </c>
      <c r="O2171" s="112">
        <v>0.24074614806179218</v>
      </c>
      <c r="P2171" s="113">
        <v>0.28462774800633578</v>
      </c>
      <c r="Q2171" s="113">
        <v>0.2893884588083499</v>
      </c>
      <c r="R2171" s="113">
        <v>0.29502850985158829</v>
      </c>
      <c r="S2171" s="207">
        <v>0.3152727478838882</v>
      </c>
      <c r="T2171" s="113">
        <v>0.32515192452300407</v>
      </c>
      <c r="U2171" s="111"/>
      <c r="V2171" s="114">
        <v>68.035508899999996</v>
      </c>
      <c r="W2171" s="114">
        <v>71.430000000000007</v>
      </c>
      <c r="X2171" s="115">
        <v>73.029784667044666</v>
      </c>
      <c r="Y2171" s="115">
        <v>73.779227872526391</v>
      </c>
      <c r="Z2171" s="115">
        <v>74.467943529803989</v>
      </c>
      <c r="AA2171" s="119">
        <v>75.4698351214995</v>
      </c>
      <c r="AB2171" s="115">
        <v>75.61266008109817</v>
      </c>
      <c r="AC2171" s="115"/>
      <c r="AD2171" s="116">
        <v>20.117890213686621</v>
      </c>
      <c r="AE2171" s="116">
        <v>20.32397953057524</v>
      </c>
      <c r="AF2171" s="115">
        <v>20.325393749073033</v>
      </c>
      <c r="AG2171" s="115">
        <v>20.358649908716195</v>
      </c>
      <c r="AH2171" s="115">
        <v>20.421387995057756</v>
      </c>
      <c r="AI2171" s="119">
        <v>23.732543336255958</v>
      </c>
      <c r="AJ2171" s="117">
        <v>27.30696798493409</v>
      </c>
      <c r="AK2171" s="115"/>
      <c r="AL2171" s="118">
        <v>5.6964416043225272</v>
      </c>
      <c r="AM2171" s="118">
        <v>5.8745667143879752</v>
      </c>
      <c r="AN2171" s="115">
        <v>5.9509768427674601</v>
      </c>
      <c r="AO2171" s="115">
        <v>6.0012058916194073</v>
      </c>
      <c r="AP2171" s="115">
        <v>5.9443478645515544</v>
      </c>
      <c r="AQ2171" s="119">
        <v>5.5213462294578903</v>
      </c>
      <c r="AR2171" s="115">
        <v>4.9634999999999998</v>
      </c>
      <c r="AS2171" s="115"/>
      <c r="AT2171" s="118">
        <v>208.23371273246866</v>
      </c>
      <c r="AU2171" s="118">
        <v>219.05457327326263</v>
      </c>
      <c r="AV2171" s="119">
        <v>326.29885493277584</v>
      </c>
      <c r="AW2171" s="119">
        <v>334.40536301727616</v>
      </c>
      <c r="AX2171" s="119">
        <v>349.49208354133481</v>
      </c>
      <c r="AY2171" s="119">
        <v>403.22865022967744</v>
      </c>
      <c r="AZ2171" s="119">
        <v>442.27852335429083</v>
      </c>
      <c r="BA2171" s="119"/>
    </row>
    <row r="2172" spans="1:53" x14ac:dyDescent="0.25">
      <c r="A2172" s="180" t="s">
        <v>3842</v>
      </c>
      <c r="B2172" s="181">
        <v>4</v>
      </c>
      <c r="C2172" s="182" t="s">
        <v>3843</v>
      </c>
      <c r="D2172" s="31"/>
      <c r="E2172" s="32"/>
      <c r="F2172" s="160">
        <v>5833</v>
      </c>
      <c r="G2172" s="109">
        <v>4367</v>
      </c>
      <c r="H2172" s="110">
        <v>4405</v>
      </c>
      <c r="I2172" s="110">
        <v>4364</v>
      </c>
      <c r="J2172" s="110">
        <v>4321</v>
      </c>
      <c r="K2172" s="110">
        <v>4180</v>
      </c>
      <c r="L2172" s="110">
        <v>5747</v>
      </c>
      <c r="M2172" s="111"/>
      <c r="N2172" s="112">
        <v>0.21497393131249654</v>
      </c>
      <c r="O2172" s="112">
        <v>0.22155714199700924</v>
      </c>
      <c r="P2172" s="113">
        <v>0.30255086168277889</v>
      </c>
      <c r="Q2172" s="113">
        <v>0.30805425873897069</v>
      </c>
      <c r="R2172" s="113">
        <v>0.31619663445540819</v>
      </c>
      <c r="S2172" s="207">
        <v>0.32335153561357372</v>
      </c>
      <c r="T2172" s="113">
        <v>0.31391095437765232</v>
      </c>
      <c r="U2172" s="111"/>
      <c r="V2172" s="114">
        <v>68.117345600000007</v>
      </c>
      <c r="W2172" s="114">
        <v>71.709999999999994</v>
      </c>
      <c r="X2172" s="115">
        <v>73.319435748867292</v>
      </c>
      <c r="Y2172" s="115">
        <v>74.09500950135282</v>
      </c>
      <c r="Z2172" s="115">
        <v>74.795521616543141</v>
      </c>
      <c r="AA2172" s="119">
        <v>75.586710525450371</v>
      </c>
      <c r="AB2172" s="115">
        <v>75.447364816124193</v>
      </c>
      <c r="AC2172" s="115"/>
      <c r="AD2172" s="116">
        <v>17.269099436052247</v>
      </c>
      <c r="AE2172" s="116">
        <v>17.445414317254603</v>
      </c>
      <c r="AF2172" s="115">
        <v>17.446624218719645</v>
      </c>
      <c r="AG2172" s="115">
        <v>17.475075746073195</v>
      </c>
      <c r="AH2172" s="115">
        <v>17.528749844309708</v>
      </c>
      <c r="AI2172" s="119">
        <v>22.442309200067029</v>
      </c>
      <c r="AJ2172" s="117">
        <v>27.762039660056658</v>
      </c>
      <c r="AK2172" s="115"/>
      <c r="AL2172" s="118">
        <v>5.2389796865931517</v>
      </c>
      <c r="AM2172" s="118">
        <v>5.3924025935162092</v>
      </c>
      <c r="AN2172" s="115">
        <v>5.4693701252679485</v>
      </c>
      <c r="AO2172" s="115">
        <v>5.51492854001759</v>
      </c>
      <c r="AP2172" s="115">
        <v>5.4726975181857078</v>
      </c>
      <c r="AQ2172" s="119">
        <v>5.1087772732316665</v>
      </c>
      <c r="AR2172" s="115">
        <v>4.6300999999999997</v>
      </c>
      <c r="AS2172" s="115"/>
      <c r="AT2172" s="118">
        <v>201.63570947184365</v>
      </c>
      <c r="AU2172" s="118">
        <v>198.9179813333287</v>
      </c>
      <c r="AV2172" s="119">
        <v>434.24015054116927</v>
      </c>
      <c r="AW2172" s="119">
        <v>446.88111872631288</v>
      </c>
      <c r="AX2172" s="119">
        <v>475.98694927167276</v>
      </c>
      <c r="AY2172" s="119">
        <v>467.24815875257627</v>
      </c>
      <c r="AZ2172" s="119">
        <v>420.53756405640854</v>
      </c>
      <c r="BA2172" s="119"/>
    </row>
    <row r="2173" spans="1:53" x14ac:dyDescent="0.25">
      <c r="A2173" s="180" t="s">
        <v>3844</v>
      </c>
      <c r="B2173" s="181">
        <v>5</v>
      </c>
      <c r="C2173" s="182" t="s">
        <v>3845</v>
      </c>
      <c r="D2173" s="31"/>
      <c r="E2173" s="32"/>
      <c r="F2173" s="160">
        <v>4932</v>
      </c>
      <c r="G2173" s="109">
        <v>5119</v>
      </c>
      <c r="H2173" s="110">
        <v>5527</v>
      </c>
      <c r="I2173" s="110">
        <v>5614</v>
      </c>
      <c r="J2173" s="110">
        <v>5699</v>
      </c>
      <c r="K2173" s="110">
        <v>5941</v>
      </c>
      <c r="L2173" s="110">
        <v>5345</v>
      </c>
      <c r="M2173" s="111"/>
      <c r="N2173" s="112">
        <v>0.21759163135671117</v>
      </c>
      <c r="O2173" s="112">
        <v>0.21939089208042473</v>
      </c>
      <c r="P2173" s="113">
        <v>0.27838203777924336</v>
      </c>
      <c r="Q2173" s="113">
        <v>0.28343276046624993</v>
      </c>
      <c r="R2173" s="113">
        <v>0.28916621157645672</v>
      </c>
      <c r="S2173" s="207">
        <v>0.33722250738783421</v>
      </c>
      <c r="T2173" s="113">
        <v>0.3699755993927179</v>
      </c>
      <c r="U2173" s="111"/>
      <c r="V2173" s="114">
        <v>67.894154599999993</v>
      </c>
      <c r="W2173" s="114">
        <v>71.64</v>
      </c>
      <c r="X2173" s="115">
        <v>73.53995856733556</v>
      </c>
      <c r="Y2173" s="115">
        <v>74.405332617721569</v>
      </c>
      <c r="Z2173" s="115">
        <v>75.227179987814623</v>
      </c>
      <c r="AA2173" s="119">
        <v>76.285342803995491</v>
      </c>
      <c r="AB2173" s="115">
        <v>76.398105484232161</v>
      </c>
      <c r="AC2173" s="115"/>
      <c r="AD2173" s="116">
        <v>20.297854590062663</v>
      </c>
      <c r="AE2173" s="116">
        <v>20.377761283425482</v>
      </c>
      <c r="AF2173" s="115">
        <v>20.378309616185067</v>
      </c>
      <c r="AG2173" s="115">
        <v>20.391203975733397</v>
      </c>
      <c r="AH2173" s="115">
        <v>20.415529317304472</v>
      </c>
      <c r="AI2173" s="119">
        <v>29.028661337566973</v>
      </c>
      <c r="AJ2173" s="117">
        <v>38.381201044386422</v>
      </c>
      <c r="AK2173" s="115"/>
      <c r="AL2173" s="118">
        <v>5.2708871649484559</v>
      </c>
      <c r="AM2173" s="118">
        <v>5.4585504436557235</v>
      </c>
      <c r="AN2173" s="115">
        <v>5.4840293301228664</v>
      </c>
      <c r="AO2173" s="115">
        <v>5.6400365694551038</v>
      </c>
      <c r="AP2173" s="115">
        <v>5.5850987303958171</v>
      </c>
      <c r="AQ2173" s="119">
        <v>5.1438616474106311</v>
      </c>
      <c r="AR2173" s="115">
        <v>4.5881999999999996</v>
      </c>
      <c r="AS2173" s="115"/>
      <c r="AT2173" s="118">
        <v>194.47605430292469</v>
      </c>
      <c r="AU2173" s="118">
        <v>181.14259939219184</v>
      </c>
      <c r="AV2173" s="119">
        <v>320.88472798922442</v>
      </c>
      <c r="AW2173" s="119">
        <v>325.26825613879578</v>
      </c>
      <c r="AX2173" s="119">
        <v>340.20894546822376</v>
      </c>
      <c r="AY2173" s="119">
        <v>457.99096265670227</v>
      </c>
      <c r="AZ2173" s="119">
        <v>565.83951091095241</v>
      </c>
      <c r="BA2173" s="119"/>
    </row>
    <row r="2174" spans="1:53" x14ac:dyDescent="0.25">
      <c r="A2174" s="180"/>
      <c r="B2174" s="183"/>
      <c r="C2174" s="182"/>
      <c r="D2174" s="31"/>
      <c r="E2174" s="32"/>
      <c r="F2174" s="160"/>
      <c r="G2174" s="109"/>
      <c r="H2174" s="110"/>
      <c r="I2174" s="110"/>
      <c r="J2174" s="110"/>
      <c r="K2174" s="110"/>
      <c r="L2174" s="110" t="s">
        <v>15</v>
      </c>
      <c r="M2174" s="111"/>
      <c r="N2174" s="112"/>
      <c r="O2174" s="112"/>
      <c r="P2174" s="113"/>
      <c r="Q2174" s="113"/>
      <c r="R2174" s="113"/>
      <c r="S2174" s="207"/>
      <c r="T2174" s="113"/>
      <c r="U2174" s="111"/>
      <c r="V2174" s="114"/>
      <c r="W2174" s="114"/>
      <c r="X2174" s="115"/>
      <c r="Y2174" s="115"/>
      <c r="Z2174" s="115"/>
      <c r="AA2174" s="119"/>
      <c r="AB2174" s="115"/>
      <c r="AC2174" s="115"/>
      <c r="AD2174" s="116"/>
      <c r="AE2174" s="116"/>
      <c r="AF2174" s="115"/>
      <c r="AG2174" s="115"/>
      <c r="AH2174" s="115"/>
      <c r="AI2174" s="119"/>
      <c r="AJ2174" s="120"/>
      <c r="AK2174" s="115"/>
      <c r="AL2174" s="118"/>
      <c r="AM2174" s="118"/>
      <c r="AN2174" s="115"/>
      <c r="AO2174" s="115"/>
      <c r="AP2174" s="115"/>
      <c r="AQ2174" s="119"/>
      <c r="AR2174" s="115"/>
      <c r="AS2174" s="115"/>
      <c r="AT2174" s="118"/>
      <c r="AU2174" s="118"/>
      <c r="AV2174" s="119"/>
      <c r="AW2174" s="119"/>
      <c r="AX2174" s="119"/>
      <c r="AY2174" s="119"/>
      <c r="AZ2174" s="119"/>
      <c r="BA2174" s="119"/>
    </row>
    <row r="2175" spans="1:53" x14ac:dyDescent="0.25">
      <c r="A2175" s="177" t="s">
        <v>3846</v>
      </c>
      <c r="B2175" s="178"/>
      <c r="C2175" s="179" t="s">
        <v>3847</v>
      </c>
      <c r="D2175" s="31"/>
      <c r="E2175" s="32"/>
      <c r="F2175" s="159">
        <v>32870</v>
      </c>
      <c r="G2175" s="97">
        <v>37721</v>
      </c>
      <c r="H2175" s="98">
        <v>40891</v>
      </c>
      <c r="I2175" s="98">
        <v>41632</v>
      </c>
      <c r="J2175" s="98">
        <v>42369</v>
      </c>
      <c r="K2175" s="98">
        <v>44533</v>
      </c>
      <c r="L2175" s="98">
        <v>40545</v>
      </c>
      <c r="M2175" s="121"/>
      <c r="N2175" s="100">
        <v>0.2574109021676293</v>
      </c>
      <c r="O2175" s="100">
        <v>0.28702815045555247</v>
      </c>
      <c r="P2175" s="101">
        <v>0.36883130805816444</v>
      </c>
      <c r="Q2175" s="101">
        <v>0.37785262371438999</v>
      </c>
      <c r="R2175" s="101">
        <v>0.39026691964195825</v>
      </c>
      <c r="S2175" s="206">
        <v>0.41449409962504208</v>
      </c>
      <c r="T2175" s="101">
        <v>0.43446739661995087</v>
      </c>
      <c r="U2175" s="121"/>
      <c r="V2175" s="102">
        <v>67.867166958106168</v>
      </c>
      <c r="W2175" s="102">
        <v>72.34</v>
      </c>
      <c r="X2175" s="103">
        <v>74.779571351238317</v>
      </c>
      <c r="Y2175" s="103">
        <v>75.846745003936391</v>
      </c>
      <c r="Z2175" s="103">
        <v>76.882670218888563</v>
      </c>
      <c r="AA2175" s="107">
        <v>78.743929645623211</v>
      </c>
      <c r="AB2175" s="103">
        <v>79.521906907473934</v>
      </c>
      <c r="AC2175" s="103"/>
      <c r="AD2175" s="104">
        <v>38.777794688352706</v>
      </c>
      <c r="AE2175" s="104">
        <v>37.553663582695634</v>
      </c>
      <c r="AF2175" s="103">
        <v>37.574351297674667</v>
      </c>
      <c r="AG2175" s="103">
        <v>38.06083478878196</v>
      </c>
      <c r="AH2175" s="103">
        <v>38.978590885586961</v>
      </c>
      <c r="AI2175" s="107">
        <v>39.92452311580729</v>
      </c>
      <c r="AJ2175" s="105">
        <v>41.882109617373317</v>
      </c>
      <c r="AK2175" s="103"/>
      <c r="AL2175" s="106">
        <v>6.4370464766880868</v>
      </c>
      <c r="AM2175" s="106">
        <v>6.553165675874979</v>
      </c>
      <c r="AN2175" s="103">
        <v>6.6884457960796544</v>
      </c>
      <c r="AO2175" s="103">
        <v>6.6939755456770387</v>
      </c>
      <c r="AP2175" s="103">
        <v>6.6627199263066021</v>
      </c>
      <c r="AQ2175" s="107">
        <v>6.2476883812985307</v>
      </c>
      <c r="AR2175" s="103">
        <v>5.7126373233136523</v>
      </c>
      <c r="AS2175" s="103"/>
      <c r="AT2175" s="106">
        <v>213.24217373490148</v>
      </c>
      <c r="AU2175" s="106">
        <v>243.37227735950091</v>
      </c>
      <c r="AV2175" s="107">
        <v>449.48935585743038</v>
      </c>
      <c r="AW2175" s="107">
        <v>468.25787386548507</v>
      </c>
      <c r="AX2175" s="107">
        <v>498.79125174013569</v>
      </c>
      <c r="AY2175" s="107">
        <v>589.18011928710337</v>
      </c>
      <c r="AZ2175" s="107">
        <v>689.88314478861435</v>
      </c>
      <c r="BA2175" s="107"/>
    </row>
    <row r="2176" spans="1:53" x14ac:dyDescent="0.25">
      <c r="A2176" s="180" t="s">
        <v>3848</v>
      </c>
      <c r="B2176" s="181">
        <v>1</v>
      </c>
      <c r="C2176" s="182" t="s">
        <v>3849</v>
      </c>
      <c r="D2176" s="31"/>
      <c r="E2176" s="32"/>
      <c r="F2176" s="160">
        <v>9428</v>
      </c>
      <c r="G2176" s="109">
        <v>8164</v>
      </c>
      <c r="H2176" s="110">
        <v>8367</v>
      </c>
      <c r="I2176" s="110">
        <v>8335</v>
      </c>
      <c r="J2176" s="110">
        <v>8291</v>
      </c>
      <c r="K2176" s="110">
        <v>8094</v>
      </c>
      <c r="L2176" s="110">
        <v>10203</v>
      </c>
      <c r="M2176" s="111"/>
      <c r="N2176" s="112">
        <v>0.29370104886767101</v>
      </c>
      <c r="O2176" s="112">
        <v>0.34291651704240877</v>
      </c>
      <c r="P2176" s="113">
        <v>0.4457560181646259</v>
      </c>
      <c r="Q2176" s="113">
        <v>0.4566833598336239</v>
      </c>
      <c r="R2176" s="113">
        <v>0.4713732596271637</v>
      </c>
      <c r="S2176" s="207">
        <v>0.50867468827622486</v>
      </c>
      <c r="T2176" s="113">
        <v>0.52338416822199152</v>
      </c>
      <c r="U2176" s="111"/>
      <c r="V2176" s="114">
        <v>69.285378500000007</v>
      </c>
      <c r="W2176" s="114">
        <v>72.489999999999995</v>
      </c>
      <c r="X2176" s="115">
        <v>74.283507819594547</v>
      </c>
      <c r="Y2176" s="115">
        <v>75.050729336426144</v>
      </c>
      <c r="Z2176" s="115">
        <v>75.79717318687257</v>
      </c>
      <c r="AA2176" s="119">
        <v>77.178309153775672</v>
      </c>
      <c r="AB2176" s="115">
        <v>77.779318678969261</v>
      </c>
      <c r="AC2176" s="115"/>
      <c r="AD2176" s="116">
        <v>61.665583305681501</v>
      </c>
      <c r="AE2176" s="116">
        <v>62.033234808982144</v>
      </c>
      <c r="AF2176" s="115">
        <v>62.23776223776224</v>
      </c>
      <c r="AG2176" s="115">
        <v>62.23776223776224</v>
      </c>
      <c r="AH2176" s="115">
        <v>62.23776223776224</v>
      </c>
      <c r="AI2176" s="119">
        <v>56.293167930300115</v>
      </c>
      <c r="AJ2176" s="117">
        <v>49.67148488830486</v>
      </c>
      <c r="AK2176" s="115"/>
      <c r="AL2176" s="118">
        <v>7.4866769553072627</v>
      </c>
      <c r="AM2176" s="118">
        <v>7.8094580954724417</v>
      </c>
      <c r="AN2176" s="115">
        <v>7.9661683031226902</v>
      </c>
      <c r="AO2176" s="115">
        <v>7.9418642575558476</v>
      </c>
      <c r="AP2176" s="115">
        <v>7.907499615548911</v>
      </c>
      <c r="AQ2176" s="119">
        <v>7.7400976858294133</v>
      </c>
      <c r="AR2176" s="115">
        <v>7.4012000000000002</v>
      </c>
      <c r="AS2176" s="115"/>
      <c r="AT2176" s="118">
        <v>205.26201814973089</v>
      </c>
      <c r="AU2176" s="118">
        <v>280.10124582307083</v>
      </c>
      <c r="AV2176" s="119">
        <v>546.29048249768141</v>
      </c>
      <c r="AW2176" s="119">
        <v>577.46335652937603</v>
      </c>
      <c r="AX2176" s="119">
        <v>624.39835360965935</v>
      </c>
      <c r="AY2176" s="119">
        <v>803.8083457127359</v>
      </c>
      <c r="AZ2176" s="119">
        <v>942.6453764029618</v>
      </c>
      <c r="BA2176" s="119"/>
    </row>
    <row r="2177" spans="1:53" x14ac:dyDescent="0.25">
      <c r="A2177" s="180" t="s">
        <v>3850</v>
      </c>
      <c r="B2177" s="181">
        <v>2</v>
      </c>
      <c r="C2177" s="182" t="s">
        <v>3446</v>
      </c>
      <c r="D2177" s="31"/>
      <c r="E2177" s="32"/>
      <c r="F2177" s="160">
        <v>3094</v>
      </c>
      <c r="G2177" s="109">
        <v>3174</v>
      </c>
      <c r="H2177" s="110">
        <v>3262</v>
      </c>
      <c r="I2177" s="110">
        <v>3253</v>
      </c>
      <c r="J2177" s="110">
        <v>3242</v>
      </c>
      <c r="K2177" s="110">
        <v>3202</v>
      </c>
      <c r="L2177" s="110">
        <v>2924</v>
      </c>
      <c r="M2177" s="111"/>
      <c r="N2177" s="112">
        <v>0.23426572070280466</v>
      </c>
      <c r="O2177" s="112">
        <v>0.2259866593239209</v>
      </c>
      <c r="P2177" s="113">
        <v>0.26880366602988182</v>
      </c>
      <c r="Q2177" s="113">
        <v>0.27021486063772399</v>
      </c>
      <c r="R2177" s="113">
        <v>0.27297233816629901</v>
      </c>
      <c r="S2177" s="207">
        <v>0.35601070897943621</v>
      </c>
      <c r="T2177" s="113">
        <v>0.41401291352579234</v>
      </c>
      <c r="U2177" s="111"/>
      <c r="V2177" s="114">
        <v>66.688923200000005</v>
      </c>
      <c r="W2177" s="114">
        <v>72.31</v>
      </c>
      <c r="X2177" s="115">
        <v>75.373683588228829</v>
      </c>
      <c r="Y2177" s="115">
        <v>76.720729287666387</v>
      </c>
      <c r="Z2177" s="115">
        <v>78.032124797713223</v>
      </c>
      <c r="AA2177" s="119">
        <v>80.457100705295034</v>
      </c>
      <c r="AB2177" s="115">
        <v>81.534610439817669</v>
      </c>
      <c r="AC2177" s="115"/>
      <c r="AD2177" s="116">
        <v>25.690308329755386</v>
      </c>
      <c r="AE2177" s="116">
        <v>25.861556175968971</v>
      </c>
      <c r="AF2177" s="115">
        <v>25.862731306613675</v>
      </c>
      <c r="AG2177" s="115">
        <v>25.890365178170949</v>
      </c>
      <c r="AH2177" s="115">
        <v>25.942496760359468</v>
      </c>
      <c r="AI2177" s="119">
        <v>31.59918607464283</v>
      </c>
      <c r="AJ2177" s="117">
        <v>37.727272727272727</v>
      </c>
      <c r="AK2177" s="115"/>
      <c r="AL2177" s="118">
        <v>5.4023354150799703</v>
      </c>
      <c r="AM2177" s="118">
        <v>5.6288221419185271</v>
      </c>
      <c r="AN2177" s="115">
        <v>5.7468990022884361</v>
      </c>
      <c r="AO2177" s="115">
        <v>5.8492678738317752</v>
      </c>
      <c r="AP2177" s="115">
        <v>5.8119711351968064</v>
      </c>
      <c r="AQ2177" s="119">
        <v>5.377607110176541</v>
      </c>
      <c r="AR2177" s="115">
        <v>4.7995000000000001</v>
      </c>
      <c r="AS2177" s="115"/>
      <c r="AT2177" s="118">
        <v>213.66569356732785</v>
      </c>
      <c r="AU2177" s="118">
        <v>171.63057032353444</v>
      </c>
      <c r="AV2177" s="119">
        <v>247.69094364672921</v>
      </c>
      <c r="AW2177" s="119">
        <v>242.64336251774333</v>
      </c>
      <c r="AX2177" s="119">
        <v>244.5291503744715</v>
      </c>
      <c r="AY2177" s="119">
        <v>461.49122544372227</v>
      </c>
      <c r="AZ2177" s="119">
        <v>692.63885680216697</v>
      </c>
      <c r="BA2177" s="119"/>
    </row>
    <row r="2178" spans="1:53" x14ac:dyDescent="0.25">
      <c r="A2178" s="180" t="s">
        <v>3851</v>
      </c>
      <c r="B2178" s="181">
        <v>3</v>
      </c>
      <c r="C2178" s="182" t="s">
        <v>3852</v>
      </c>
      <c r="D2178" s="31"/>
      <c r="E2178" s="32"/>
      <c r="F2178" s="160">
        <v>1751</v>
      </c>
      <c r="G2178" s="109">
        <v>1916</v>
      </c>
      <c r="H2178" s="110">
        <v>2013</v>
      </c>
      <c r="I2178" s="110">
        <v>2024</v>
      </c>
      <c r="J2178" s="110">
        <v>2035</v>
      </c>
      <c r="K2178" s="110">
        <v>2052</v>
      </c>
      <c r="L2178" s="110">
        <v>2126</v>
      </c>
      <c r="M2178" s="111"/>
      <c r="N2178" s="112">
        <v>0.2537448925363619</v>
      </c>
      <c r="O2178" s="112">
        <v>0.27332072207930969</v>
      </c>
      <c r="P2178" s="113">
        <v>0.36285953018549849</v>
      </c>
      <c r="Q2178" s="113">
        <v>0.36900285643740077</v>
      </c>
      <c r="R2178" s="113">
        <v>0.37952956150008837</v>
      </c>
      <c r="S2178" s="207">
        <v>0.43899368643164749</v>
      </c>
      <c r="T2178" s="113">
        <v>0.48207009414181123</v>
      </c>
      <c r="U2178" s="111"/>
      <c r="V2178" s="114">
        <v>69.54576800000001</v>
      </c>
      <c r="W2178" s="114">
        <v>72.19</v>
      </c>
      <c r="X2178" s="115">
        <v>73.673330452246617</v>
      </c>
      <c r="Y2178" s="115">
        <v>74.312738433147047</v>
      </c>
      <c r="Z2178" s="115">
        <v>74.938890129664756</v>
      </c>
      <c r="AA2178" s="119">
        <v>76.023341848701875</v>
      </c>
      <c r="AB2178" s="115">
        <v>76.464844769772853</v>
      </c>
      <c r="AC2178" s="115"/>
      <c r="AD2178" s="116">
        <v>30.024030867705271</v>
      </c>
      <c r="AE2178" s="116">
        <v>30.37670547112759</v>
      </c>
      <c r="AF2178" s="115">
        <v>30.379125581764043</v>
      </c>
      <c r="AG2178" s="115">
        <v>30.436035872363149</v>
      </c>
      <c r="AH2178" s="115">
        <v>30.543397719420668</v>
      </c>
      <c r="AI2178" s="119">
        <v>41.523476282891806</v>
      </c>
      <c r="AJ2178" s="117">
        <v>53.41614906832298</v>
      </c>
      <c r="AK2178" s="115"/>
      <c r="AL2178" s="118">
        <v>6.5505138721351024</v>
      </c>
      <c r="AM2178" s="118">
        <v>6.9148669421487599</v>
      </c>
      <c r="AN2178" s="115">
        <v>7.0413366404940199</v>
      </c>
      <c r="AO2178" s="115">
        <v>6.9992736694677875</v>
      </c>
      <c r="AP2178" s="115">
        <v>6.9718135824977212</v>
      </c>
      <c r="AQ2178" s="119">
        <v>6.8380345450110074</v>
      </c>
      <c r="AR2178" s="115">
        <v>6.532</v>
      </c>
      <c r="AS2178" s="115"/>
      <c r="AT2178" s="118">
        <v>206.15635506185839</v>
      </c>
      <c r="AU2178" s="118">
        <v>228.46060502599366</v>
      </c>
      <c r="AV2178" s="119">
        <v>468.53905085749216</v>
      </c>
      <c r="AW2178" s="119">
        <v>486.41608236834065</v>
      </c>
      <c r="AX2178" s="119">
        <v>520.43398884304668</v>
      </c>
      <c r="AY2178" s="119">
        <v>673.91170736806816</v>
      </c>
      <c r="AZ2178" s="119">
        <v>798.08619056982877</v>
      </c>
      <c r="BA2178" s="119"/>
    </row>
    <row r="2179" spans="1:53" x14ac:dyDescent="0.25">
      <c r="A2179" s="180" t="s">
        <v>3853</v>
      </c>
      <c r="B2179" s="181">
        <v>4</v>
      </c>
      <c r="C2179" s="182" t="s">
        <v>3854</v>
      </c>
      <c r="D2179" s="31"/>
      <c r="E2179" s="32"/>
      <c r="F2179" s="160">
        <v>1301</v>
      </c>
      <c r="G2179" s="109">
        <v>890</v>
      </c>
      <c r="H2179" s="110">
        <v>846</v>
      </c>
      <c r="I2179" s="110">
        <v>819</v>
      </c>
      <c r="J2179" s="110">
        <v>792</v>
      </c>
      <c r="K2179" s="110">
        <v>713</v>
      </c>
      <c r="L2179" s="110">
        <v>865</v>
      </c>
      <c r="M2179" s="111"/>
      <c r="N2179" s="112">
        <v>0.28022262597206421</v>
      </c>
      <c r="O2179" s="112">
        <v>0.2899553242262079</v>
      </c>
      <c r="P2179" s="113">
        <v>0.37452824060331741</v>
      </c>
      <c r="Q2179" s="113">
        <v>0.38006000982209581</v>
      </c>
      <c r="R2179" s="113">
        <v>0.39038874034760973</v>
      </c>
      <c r="S2179" s="207">
        <v>0.38056152510713676</v>
      </c>
      <c r="T2179" s="113">
        <v>0.35314350384480381</v>
      </c>
      <c r="U2179" s="111"/>
      <c r="V2179" s="114">
        <v>66.093747199999996</v>
      </c>
      <c r="W2179" s="114">
        <v>72.19</v>
      </c>
      <c r="X2179" s="115">
        <v>75.727110972798528</v>
      </c>
      <c r="Y2179" s="115">
        <v>77.23036063170963</v>
      </c>
      <c r="Z2179" s="115">
        <v>78.720866180861876</v>
      </c>
      <c r="AA2179" s="119">
        <v>82.027891736015135</v>
      </c>
      <c r="AB2179" s="115">
        <v>83.92426661626638</v>
      </c>
      <c r="AC2179" s="115"/>
      <c r="AD2179" s="116">
        <v>45.837828984619364</v>
      </c>
      <c r="AE2179" s="116">
        <v>46.261531759919748</v>
      </c>
      <c r="AF2179" s="115">
        <v>46.264439277453612</v>
      </c>
      <c r="AG2179" s="115">
        <v>46.332811220984567</v>
      </c>
      <c r="AH2179" s="115">
        <v>46.461795593883046</v>
      </c>
      <c r="AI2179" s="119">
        <v>40.889809066708267</v>
      </c>
      <c r="AJ2179" s="117">
        <v>34.782608695652172</v>
      </c>
      <c r="AK2179" s="115"/>
      <c r="AL2179" s="118">
        <v>6.6555230088495581</v>
      </c>
      <c r="AM2179" s="118">
        <v>6.9047577464788734</v>
      </c>
      <c r="AN2179" s="115">
        <v>7.1161710119590103</v>
      </c>
      <c r="AO2179" s="115">
        <v>7.0385778611632279</v>
      </c>
      <c r="AP2179" s="115">
        <v>7.0159476894639559</v>
      </c>
      <c r="AQ2179" s="119">
        <v>6.7926033151304566</v>
      </c>
      <c r="AR2179" s="115">
        <v>6.4028999999999998</v>
      </c>
      <c r="AS2179" s="115"/>
      <c r="AT2179" s="118">
        <v>235.03968807485947</v>
      </c>
      <c r="AU2179" s="118">
        <v>222.35188174483352</v>
      </c>
      <c r="AV2179" s="119">
        <v>403.04659619855818</v>
      </c>
      <c r="AW2179" s="119">
        <v>411.00603886769818</v>
      </c>
      <c r="AX2179" s="119">
        <v>431.50309414754184</v>
      </c>
      <c r="AY2179" s="119">
        <v>411.98892735334442</v>
      </c>
      <c r="AZ2179" s="119">
        <v>364.21148673158007</v>
      </c>
      <c r="BA2179" s="119"/>
    </row>
    <row r="2180" spans="1:53" x14ac:dyDescent="0.25">
      <c r="A2180" s="180" t="s">
        <v>3855</v>
      </c>
      <c r="B2180" s="181">
        <v>5</v>
      </c>
      <c r="C2180" s="182" t="s">
        <v>3856</v>
      </c>
      <c r="D2180" s="31"/>
      <c r="E2180" s="32"/>
      <c r="F2180" s="160">
        <v>3472</v>
      </c>
      <c r="G2180" s="109">
        <v>2852</v>
      </c>
      <c r="H2180" s="110">
        <v>2780</v>
      </c>
      <c r="I2180" s="110">
        <v>2717</v>
      </c>
      <c r="J2180" s="110">
        <v>2654</v>
      </c>
      <c r="K2180" s="110">
        <v>2456</v>
      </c>
      <c r="L2180" s="110">
        <v>2971</v>
      </c>
      <c r="M2180" s="111"/>
      <c r="N2180" s="112">
        <v>0.29284092997807459</v>
      </c>
      <c r="O2180" s="112">
        <v>0.29978041174562664</v>
      </c>
      <c r="P2180" s="113">
        <v>0.39216740598278427</v>
      </c>
      <c r="Q2180" s="113">
        <v>0.39827116996795936</v>
      </c>
      <c r="R2180" s="113">
        <v>0.40897195226929534</v>
      </c>
      <c r="S2180" s="207">
        <v>0.47187043518626365</v>
      </c>
      <c r="T2180" s="113">
        <v>0.51454208153673064</v>
      </c>
      <c r="U2180" s="111"/>
      <c r="V2180" s="114">
        <v>67.165064000000001</v>
      </c>
      <c r="W2180" s="114">
        <v>72.22</v>
      </c>
      <c r="X2180" s="115">
        <v>75.111913789676834</v>
      </c>
      <c r="Y2180" s="115">
        <v>76.348292849959989</v>
      </c>
      <c r="Z2180" s="115">
        <v>77.567922508845797</v>
      </c>
      <c r="AA2180" s="119">
        <v>79.783888655908868</v>
      </c>
      <c r="AB2180" s="115">
        <v>80.7839591556247</v>
      </c>
      <c r="AC2180" s="115"/>
      <c r="AD2180" s="116">
        <v>47.81231932501224</v>
      </c>
      <c r="AE2180" s="116">
        <v>48.12629613024594</v>
      </c>
      <c r="AF2180" s="115">
        <v>48.128450690281092</v>
      </c>
      <c r="AG2180" s="115">
        <v>48.179116406082095</v>
      </c>
      <c r="AH2180" s="115">
        <v>48.274697798719956</v>
      </c>
      <c r="AI2180" s="119">
        <v>51.20273846632324</v>
      </c>
      <c r="AJ2180" s="117">
        <v>54.347826086956516</v>
      </c>
      <c r="AK2180" s="115"/>
      <c r="AL2180" s="118">
        <v>6.7627310801393721</v>
      </c>
      <c r="AM2180" s="118">
        <v>7.0841271814187063</v>
      </c>
      <c r="AN2180" s="115">
        <v>7.2424878989727324</v>
      </c>
      <c r="AO2180" s="115">
        <v>7.2430812107367215</v>
      </c>
      <c r="AP2180" s="115">
        <v>7.2389826570316842</v>
      </c>
      <c r="AQ2180" s="119">
        <v>6.8822957526139348</v>
      </c>
      <c r="AR2180" s="115">
        <v>6.3571999999999997</v>
      </c>
      <c r="AS2180" s="115"/>
      <c r="AT2180" s="118">
        <v>250.48876770874614</v>
      </c>
      <c r="AU2180" s="118">
        <v>234.39683855272469</v>
      </c>
      <c r="AV2180" s="119">
        <v>449.46338256850686</v>
      </c>
      <c r="AW2180" s="119">
        <v>458.41976219719413</v>
      </c>
      <c r="AX2180" s="119">
        <v>482.56228998015649</v>
      </c>
      <c r="AY2180" s="119">
        <v>697.59969508860377</v>
      </c>
      <c r="AZ2180" s="119">
        <v>899.81970475334481</v>
      </c>
      <c r="BA2180" s="119"/>
    </row>
    <row r="2181" spans="1:53" x14ac:dyDescent="0.25">
      <c r="A2181" s="180" t="s">
        <v>3857</v>
      </c>
      <c r="B2181" s="181">
        <v>6</v>
      </c>
      <c r="C2181" s="182" t="s">
        <v>1123</v>
      </c>
      <c r="D2181" s="31"/>
      <c r="E2181" s="32"/>
      <c r="F2181" s="160">
        <v>1094</v>
      </c>
      <c r="G2181" s="109">
        <v>1286</v>
      </c>
      <c r="H2181" s="110">
        <v>1349</v>
      </c>
      <c r="I2181" s="110">
        <v>1355</v>
      </c>
      <c r="J2181" s="110">
        <v>1362</v>
      </c>
      <c r="K2181" s="110">
        <v>1375</v>
      </c>
      <c r="L2181" s="110">
        <v>1192</v>
      </c>
      <c r="M2181" s="111"/>
      <c r="N2181" s="112">
        <v>0.2458700211491322</v>
      </c>
      <c r="O2181" s="112">
        <v>0.28188079823934314</v>
      </c>
      <c r="P2181" s="113">
        <v>0.39399552316425684</v>
      </c>
      <c r="Q2181" s="113">
        <v>0.40398190390777666</v>
      </c>
      <c r="R2181" s="113">
        <v>0.41972942908422001</v>
      </c>
      <c r="S2181" s="207">
        <v>0.45904202820438755</v>
      </c>
      <c r="T2181" s="113">
        <v>0.47676180241801941</v>
      </c>
      <c r="U2181" s="111"/>
      <c r="V2181" s="114">
        <v>66.019350200000005</v>
      </c>
      <c r="W2181" s="114">
        <v>71.95</v>
      </c>
      <c r="X2181" s="115">
        <v>75.347329922056858</v>
      </c>
      <c r="Y2181" s="115">
        <v>76.803729228727022</v>
      </c>
      <c r="Z2181" s="115">
        <v>78.244047639802417</v>
      </c>
      <c r="AA2181" s="119">
        <v>80.85027261618734</v>
      </c>
      <c r="AB2181" s="115">
        <v>82.035319322615237</v>
      </c>
      <c r="AC2181" s="115"/>
      <c r="AD2181" s="116">
        <v>26.764470756855356</v>
      </c>
      <c r="AE2181" s="116">
        <v>27.178712077442185</v>
      </c>
      <c r="AF2181" s="115">
        <v>27.181554668931003</v>
      </c>
      <c r="AG2181" s="115">
        <v>27.248399839249444</v>
      </c>
      <c r="AH2181" s="115">
        <v>27.374503938819355</v>
      </c>
      <c r="AI2181" s="119">
        <v>35.816882770032862</v>
      </c>
      <c r="AJ2181" s="117">
        <v>44.943820224719097</v>
      </c>
      <c r="AK2181" s="115"/>
      <c r="AL2181" s="118">
        <v>6.0635702647657856</v>
      </c>
      <c r="AM2181" s="118">
        <v>6.3214644366197188</v>
      </c>
      <c r="AN2181" s="115">
        <v>6.6186193327239611</v>
      </c>
      <c r="AO2181" s="115">
        <v>6.5755215267175586</v>
      </c>
      <c r="AP2181" s="115">
        <v>6.6042042521994144</v>
      </c>
      <c r="AQ2181" s="119">
        <v>6.2746736385355106</v>
      </c>
      <c r="AR2181" s="115">
        <v>5.7789000000000001</v>
      </c>
      <c r="AS2181" s="115"/>
      <c r="AT2181" s="118">
        <v>224.04894726375505</v>
      </c>
      <c r="AU2181" s="118">
        <v>274.83868345235896</v>
      </c>
      <c r="AV2181" s="119">
        <v>626.57703755441844</v>
      </c>
      <c r="AW2181" s="119">
        <v>656.80777927256122</v>
      </c>
      <c r="AX2181" s="119">
        <v>709.94080318697547</v>
      </c>
      <c r="AY2181" s="119">
        <v>797.46484195945959</v>
      </c>
      <c r="AZ2181" s="119">
        <v>826.87443658912832</v>
      </c>
      <c r="BA2181" s="119"/>
    </row>
    <row r="2182" spans="1:53" x14ac:dyDescent="0.25">
      <c r="A2182" s="180" t="s">
        <v>3858</v>
      </c>
      <c r="B2182" s="181">
        <v>7</v>
      </c>
      <c r="C2182" s="182" t="s">
        <v>3859</v>
      </c>
      <c r="D2182" s="31"/>
      <c r="E2182" s="32"/>
      <c r="F2182" s="160">
        <v>3695</v>
      </c>
      <c r="G2182" s="109">
        <v>4355</v>
      </c>
      <c r="H2182" s="110">
        <v>4837</v>
      </c>
      <c r="I2182" s="110">
        <v>4965</v>
      </c>
      <c r="J2182" s="110">
        <v>5091</v>
      </c>
      <c r="K2182" s="110">
        <v>5458</v>
      </c>
      <c r="L2182" s="110">
        <v>3945</v>
      </c>
      <c r="M2182" s="111"/>
      <c r="N2182" s="112">
        <v>0.25281825424752497</v>
      </c>
      <c r="O2182" s="112">
        <v>0.30615697478184423</v>
      </c>
      <c r="P2182" s="113">
        <v>0.40566656512380894</v>
      </c>
      <c r="Q2182" s="113">
        <v>0.41713876683128398</v>
      </c>
      <c r="R2182" s="113">
        <v>0.43230169350405206</v>
      </c>
      <c r="S2182" s="207">
        <v>0.48568848157029848</v>
      </c>
      <c r="T2182" s="113">
        <v>0.51724582820882437</v>
      </c>
      <c r="U2182" s="111"/>
      <c r="V2182" s="114">
        <v>68.240100650000002</v>
      </c>
      <c r="W2182" s="114">
        <v>72.489999999999995</v>
      </c>
      <c r="X2182" s="115">
        <v>74.87031973075014</v>
      </c>
      <c r="Y2182" s="115">
        <v>75.896943492690298</v>
      </c>
      <c r="Z2182" s="115">
        <v>76.901615678012362</v>
      </c>
      <c r="AA2182" s="119">
        <v>78.668637471802413</v>
      </c>
      <c r="AB2182" s="115">
        <v>79.404206715301683</v>
      </c>
      <c r="AC2182" s="115"/>
      <c r="AD2182" s="116">
        <v>32.538755683736575</v>
      </c>
      <c r="AE2182" s="116">
        <v>32.857754682941454</v>
      </c>
      <c r="AF2182" s="115">
        <v>32.859943706090561</v>
      </c>
      <c r="AG2182" s="115">
        <v>32.911419841795841</v>
      </c>
      <c r="AH2182" s="115">
        <v>33.0085300998972</v>
      </c>
      <c r="AI2182" s="119">
        <v>44.410450730064895</v>
      </c>
      <c r="AJ2182" s="117">
        <v>56.765676567656762</v>
      </c>
      <c r="AK2182" s="115"/>
      <c r="AL2182" s="118">
        <v>6.8757237101449276</v>
      </c>
      <c r="AM2182" s="118">
        <v>7.1545916951636528</v>
      </c>
      <c r="AN2182" s="115">
        <v>7.2918336339455117</v>
      </c>
      <c r="AO2182" s="115">
        <v>7.2914974075648109</v>
      </c>
      <c r="AP2182" s="115">
        <v>7.2731057976973679</v>
      </c>
      <c r="AQ2182" s="119">
        <v>6.8359447764575094</v>
      </c>
      <c r="AR2182" s="115">
        <v>6.2332999999999998</v>
      </c>
      <c r="AS2182" s="115"/>
      <c r="AT2182" s="118">
        <v>197.06956890553096</v>
      </c>
      <c r="AU2182" s="118">
        <v>288.8987301089598</v>
      </c>
      <c r="AV2182" s="119">
        <v>590.37425566443426</v>
      </c>
      <c r="AW2182" s="119">
        <v>626.21249165231836</v>
      </c>
      <c r="AX2182" s="119">
        <v>680.44949442919619</v>
      </c>
      <c r="AY2182" s="119">
        <v>830.57681557687465</v>
      </c>
      <c r="AZ2182" s="119">
        <v>928.64367163705526</v>
      </c>
      <c r="BA2182" s="119"/>
    </row>
    <row r="2183" spans="1:53" x14ac:dyDescent="0.25">
      <c r="A2183" s="180" t="s">
        <v>3860</v>
      </c>
      <c r="B2183" s="181">
        <v>8</v>
      </c>
      <c r="C2183" s="182" t="s">
        <v>3861</v>
      </c>
      <c r="D2183" s="31"/>
      <c r="E2183" s="32"/>
      <c r="F2183" s="160">
        <v>3089</v>
      </c>
      <c r="G2183" s="109">
        <v>7043</v>
      </c>
      <c r="H2183" s="110">
        <v>8606</v>
      </c>
      <c r="I2183" s="110">
        <v>9142</v>
      </c>
      <c r="J2183" s="110">
        <v>9695</v>
      </c>
      <c r="K2183" s="110">
        <v>11449</v>
      </c>
      <c r="L2183" s="110">
        <v>8554</v>
      </c>
      <c r="M2183" s="111"/>
      <c r="N2183" s="112">
        <v>0.20444352662738335</v>
      </c>
      <c r="O2183" s="112">
        <v>0.23365851189231246</v>
      </c>
      <c r="P2183" s="113">
        <v>0.282872411181259</v>
      </c>
      <c r="Q2183" s="113">
        <v>0.29089411078878663</v>
      </c>
      <c r="R2183" s="113">
        <v>0.29937578682904253</v>
      </c>
      <c r="S2183" s="207">
        <v>0.29568423029752244</v>
      </c>
      <c r="T2183" s="113">
        <v>0.27209356111563709</v>
      </c>
      <c r="U2183" s="111"/>
      <c r="V2183" s="114">
        <v>65.141465600000004</v>
      </c>
      <c r="W2183" s="114">
        <v>72.19</v>
      </c>
      <c r="X2183" s="115">
        <v>75.909405360892194</v>
      </c>
      <c r="Y2183" s="115">
        <v>77.574113874944132</v>
      </c>
      <c r="Z2183" s="115">
        <v>79.179169109273815</v>
      </c>
      <c r="AA2183" s="119">
        <v>82.256286862540037</v>
      </c>
      <c r="AB2183" s="115">
        <v>83.651284916055943</v>
      </c>
      <c r="AC2183" s="115"/>
      <c r="AD2183" s="116">
        <v>20.241647533699574</v>
      </c>
      <c r="AE2183" s="116">
        <v>20.405317247938793</v>
      </c>
      <c r="AF2183" s="115">
        <v>20.406440376206188</v>
      </c>
      <c r="AG2183" s="115">
        <v>20.432851382015052</v>
      </c>
      <c r="AH2183" s="115">
        <v>20.48267601542382</v>
      </c>
      <c r="AI2183" s="119">
        <v>23.54047330080698</v>
      </c>
      <c r="AJ2183" s="117">
        <v>26.84458398744113</v>
      </c>
      <c r="AK2183" s="115"/>
      <c r="AL2183" s="118">
        <v>4.7183174270072996</v>
      </c>
      <c r="AM2183" s="118">
        <v>5.0269970808383233</v>
      </c>
      <c r="AN2183" s="115">
        <v>5.1552179029091345</v>
      </c>
      <c r="AO2183" s="115">
        <v>5.2306979277865002</v>
      </c>
      <c r="AP2183" s="115">
        <v>5.193264700571774</v>
      </c>
      <c r="AQ2183" s="119">
        <v>4.5015390882463748</v>
      </c>
      <c r="AR2183" s="115">
        <v>3.6132</v>
      </c>
      <c r="AS2183" s="115"/>
      <c r="AT2183" s="118">
        <v>189.36542021376997</v>
      </c>
      <c r="AU2183" s="118">
        <v>220.66764390982763</v>
      </c>
      <c r="AV2183" s="119">
        <v>334.46226590739616</v>
      </c>
      <c r="AW2183" s="119">
        <v>346.66601162441754</v>
      </c>
      <c r="AX2183" s="119">
        <v>366.07608035840991</v>
      </c>
      <c r="AY2183" s="119">
        <v>350.54436714705662</v>
      </c>
      <c r="AZ2183" s="119">
        <v>309.37113193729959</v>
      </c>
      <c r="BA2183" s="119"/>
    </row>
    <row r="2184" spans="1:53" x14ac:dyDescent="0.25">
      <c r="A2184" s="180" t="s">
        <v>3862</v>
      </c>
      <c r="B2184" s="181">
        <v>9</v>
      </c>
      <c r="C2184" s="182" t="s">
        <v>3863</v>
      </c>
      <c r="D2184" s="31"/>
      <c r="E2184" s="32"/>
      <c r="F2184" s="160">
        <v>2746</v>
      </c>
      <c r="G2184" s="109">
        <v>3957</v>
      </c>
      <c r="H2184" s="110">
        <v>4304</v>
      </c>
      <c r="I2184" s="110">
        <v>4381</v>
      </c>
      <c r="J2184" s="110">
        <v>4455</v>
      </c>
      <c r="K2184" s="110">
        <v>4659</v>
      </c>
      <c r="L2184" s="110">
        <v>3876</v>
      </c>
      <c r="M2184" s="111"/>
      <c r="N2184" s="112">
        <v>0.24774441640117001</v>
      </c>
      <c r="O2184" s="112">
        <v>0.26188504036960136</v>
      </c>
      <c r="P2184" s="113">
        <v>0.35961241376169639</v>
      </c>
      <c r="Q2184" s="113">
        <v>0.36702894749307974</v>
      </c>
      <c r="R2184" s="113">
        <v>0.3791150760348348</v>
      </c>
      <c r="S2184" s="207">
        <v>0.42626851564893098</v>
      </c>
      <c r="T2184" s="113">
        <v>0.45437039698847892</v>
      </c>
      <c r="U2184" s="111"/>
      <c r="V2184" s="114">
        <v>65.230742000000006</v>
      </c>
      <c r="W2184" s="114">
        <v>72.400000000000006</v>
      </c>
      <c r="X2184" s="115">
        <v>76.381482202669829</v>
      </c>
      <c r="Y2184" s="115">
        <v>78.119835670217114</v>
      </c>
      <c r="Z2184" s="115">
        <v>79.825148853204425</v>
      </c>
      <c r="AA2184" s="119">
        <v>83.213591128383086</v>
      </c>
      <c r="AB2184" s="115">
        <v>84.91204248339244</v>
      </c>
      <c r="AC2184" s="115"/>
      <c r="AD2184" s="116">
        <v>24.235393977713652</v>
      </c>
      <c r="AE2184" s="116">
        <v>24.503498421942773</v>
      </c>
      <c r="AF2184" s="115">
        <v>24.505338198356679</v>
      </c>
      <c r="AG2184" s="115">
        <v>24.548601596639198</v>
      </c>
      <c r="AH2184" s="115">
        <v>24.630218441338108</v>
      </c>
      <c r="AI2184" s="119">
        <v>33.652041911587276</v>
      </c>
      <c r="AJ2184" s="117">
        <v>43.426294820717132</v>
      </c>
      <c r="AK2184" s="115"/>
      <c r="AL2184" s="118">
        <v>5.778525202744853</v>
      </c>
      <c r="AM2184" s="118">
        <v>6.0558275493860121</v>
      </c>
      <c r="AN2184" s="115">
        <v>6.1922760300814765</v>
      </c>
      <c r="AO2184" s="115">
        <v>6.2000590156176054</v>
      </c>
      <c r="AP2184" s="115">
        <v>6.1929148623853205</v>
      </c>
      <c r="AQ2184" s="119">
        <v>5.8263839109145792</v>
      </c>
      <c r="AR2184" s="115">
        <v>5.3083</v>
      </c>
      <c r="AS2184" s="115"/>
      <c r="AT2184" s="118">
        <v>249.52594834367054</v>
      </c>
      <c r="AU2184" s="118">
        <v>241.80451667123401</v>
      </c>
      <c r="AV2184" s="119">
        <v>521.22197192356134</v>
      </c>
      <c r="AW2184" s="119">
        <v>534.13031599689896</v>
      </c>
      <c r="AX2184" s="119">
        <v>567.51907258979327</v>
      </c>
      <c r="AY2184" s="119">
        <v>672.05132515112928</v>
      </c>
      <c r="AZ2184" s="119">
        <v>741.97418590070731</v>
      </c>
      <c r="BA2184" s="119"/>
    </row>
    <row r="2185" spans="1:53" x14ac:dyDescent="0.25">
      <c r="A2185" s="180" t="s">
        <v>3864</v>
      </c>
      <c r="B2185" s="181">
        <v>10</v>
      </c>
      <c r="C2185" s="182" t="s">
        <v>3865</v>
      </c>
      <c r="D2185" s="31"/>
      <c r="E2185" s="32"/>
      <c r="F2185" s="160">
        <v>3200</v>
      </c>
      <c r="G2185" s="109">
        <v>4084</v>
      </c>
      <c r="H2185" s="110">
        <v>4527</v>
      </c>
      <c r="I2185" s="110">
        <v>4641</v>
      </c>
      <c r="J2185" s="110">
        <v>4752</v>
      </c>
      <c r="K2185" s="110">
        <v>5075</v>
      </c>
      <c r="L2185" s="110">
        <v>3889</v>
      </c>
      <c r="M2185" s="111"/>
      <c r="N2185" s="112">
        <v>0.22275635629515281</v>
      </c>
      <c r="O2185" s="112">
        <v>0.24092730938152795</v>
      </c>
      <c r="P2185" s="113">
        <v>0.29597077426537394</v>
      </c>
      <c r="Q2185" s="113">
        <v>0.30115796410096562</v>
      </c>
      <c r="R2185" s="113">
        <v>0.30799173176016165</v>
      </c>
      <c r="S2185" s="207">
        <v>0.30747422993877432</v>
      </c>
      <c r="T2185" s="113">
        <v>0.29272164209387458</v>
      </c>
      <c r="U2185" s="111"/>
      <c r="V2185" s="114">
        <v>70.48689005</v>
      </c>
      <c r="W2185" s="114">
        <v>72.430000000000007</v>
      </c>
      <c r="X2185" s="115">
        <v>73.342795059099473</v>
      </c>
      <c r="Y2185" s="115">
        <v>73.761803443548786</v>
      </c>
      <c r="Z2185" s="115">
        <v>74.13992917501065</v>
      </c>
      <c r="AA2185" s="119">
        <v>74.420521883533013</v>
      </c>
      <c r="AB2185" s="115">
        <v>74.174562040153106</v>
      </c>
      <c r="AC2185" s="115"/>
      <c r="AD2185" s="116">
        <v>17.799324193542123</v>
      </c>
      <c r="AE2185" s="116">
        <v>18.019807477080271</v>
      </c>
      <c r="AF2185" s="115">
        <v>18.021320469324319</v>
      </c>
      <c r="AG2185" s="115">
        <v>18.056899350300263</v>
      </c>
      <c r="AH2185" s="115">
        <v>18.124019274264896</v>
      </c>
      <c r="AI2185" s="119">
        <v>20.998418234505152</v>
      </c>
      <c r="AJ2185" s="117">
        <v>24.096385542168676</v>
      </c>
      <c r="AK2185" s="115"/>
      <c r="AL2185" s="118">
        <v>5.6860801023672431</v>
      </c>
      <c r="AM2185" s="118">
        <v>5.9178301917808218</v>
      </c>
      <c r="AN2185" s="115">
        <v>6.0239883188890939</v>
      </c>
      <c r="AO2185" s="115">
        <v>6.0464979346781949</v>
      </c>
      <c r="AP2185" s="115">
        <v>5.9884379971923263</v>
      </c>
      <c r="AQ2185" s="119">
        <v>5.4039645061668864</v>
      </c>
      <c r="AR2185" s="115">
        <v>4.6435000000000004</v>
      </c>
      <c r="AS2185" s="115"/>
      <c r="AT2185" s="118">
        <v>197.83913489538213</v>
      </c>
      <c r="AU2185" s="118">
        <v>225.76909661287124</v>
      </c>
      <c r="AV2185" s="119">
        <v>377.5882127301096</v>
      </c>
      <c r="AW2185" s="119">
        <v>391.51564851722588</v>
      </c>
      <c r="AX2185" s="119">
        <v>415.31345468777067</v>
      </c>
      <c r="AY2185" s="119">
        <v>411.83188528561004</v>
      </c>
      <c r="AZ2185" s="119">
        <v>378.42647790273321</v>
      </c>
      <c r="BA2185" s="119"/>
    </row>
    <row r="2186" spans="1:53" x14ac:dyDescent="0.25">
      <c r="A2186" s="180"/>
      <c r="B2186" s="183"/>
      <c r="C2186" s="182"/>
      <c r="D2186" s="31"/>
      <c r="E2186" s="32"/>
      <c r="F2186" s="160"/>
      <c r="G2186" s="109"/>
      <c r="H2186" s="110"/>
      <c r="I2186" s="110"/>
      <c r="J2186" s="110"/>
      <c r="K2186" s="110"/>
      <c r="L2186" s="110" t="s">
        <v>15</v>
      </c>
      <c r="M2186" s="111"/>
      <c r="N2186" s="112"/>
      <c r="O2186" s="112"/>
      <c r="P2186" s="113"/>
      <c r="Q2186" s="113"/>
      <c r="R2186" s="113"/>
      <c r="S2186" s="207"/>
      <c r="T2186" s="113"/>
      <c r="U2186" s="111"/>
      <c r="V2186" s="114"/>
      <c r="W2186" s="114"/>
      <c r="X2186" s="115"/>
      <c r="Y2186" s="115"/>
      <c r="Z2186" s="115"/>
      <c r="AA2186" s="119"/>
      <c r="AB2186" s="115"/>
      <c r="AC2186" s="115"/>
      <c r="AD2186" s="116"/>
      <c r="AE2186" s="116"/>
      <c r="AF2186" s="115"/>
      <c r="AG2186" s="115"/>
      <c r="AH2186" s="115"/>
      <c r="AI2186" s="119"/>
      <c r="AJ2186" s="120"/>
      <c r="AK2186" s="115"/>
      <c r="AL2186" s="118"/>
      <c r="AM2186" s="118"/>
      <c r="AN2186" s="115"/>
      <c r="AO2186" s="115"/>
      <c r="AP2186" s="115"/>
      <c r="AQ2186" s="119"/>
      <c r="AR2186" s="115"/>
      <c r="AS2186" s="115"/>
      <c r="AT2186" s="118"/>
      <c r="AU2186" s="118"/>
      <c r="AV2186" s="119"/>
      <c r="AW2186" s="119"/>
      <c r="AX2186" s="119"/>
      <c r="AY2186" s="119"/>
      <c r="AZ2186" s="119"/>
      <c r="BA2186" s="119"/>
    </row>
    <row r="2187" spans="1:53" s="46" customFormat="1" x14ac:dyDescent="0.25">
      <c r="A2187" s="177" t="s">
        <v>3866</v>
      </c>
      <c r="B2187" s="178"/>
      <c r="C2187" s="179" t="s">
        <v>3867</v>
      </c>
      <c r="D2187" s="31"/>
      <c r="E2187" s="32"/>
      <c r="F2187" s="159">
        <v>93601</v>
      </c>
      <c r="G2187" s="97">
        <v>104882</v>
      </c>
      <c r="H2187" s="98">
        <v>115073</v>
      </c>
      <c r="I2187" s="98">
        <v>117725</v>
      </c>
      <c r="J2187" s="98">
        <v>120387</v>
      </c>
      <c r="K2187" s="98">
        <v>128367</v>
      </c>
      <c r="L2187" s="98">
        <v>122544</v>
      </c>
      <c r="M2187" s="121"/>
      <c r="N2187" s="100">
        <v>0.25908839936605604</v>
      </c>
      <c r="O2187" s="100">
        <v>0.28514339206420775</v>
      </c>
      <c r="P2187" s="101">
        <v>0.36221606375398896</v>
      </c>
      <c r="Q2187" s="101">
        <v>0.36916141109445311</v>
      </c>
      <c r="R2187" s="101">
        <v>0.37958810285457012</v>
      </c>
      <c r="S2187" s="206">
        <v>0.42744929522497688</v>
      </c>
      <c r="T2187" s="101">
        <v>0.46419756253208405</v>
      </c>
      <c r="U2187" s="121"/>
      <c r="V2187" s="102">
        <v>72.301522226981021</v>
      </c>
      <c r="W2187" s="102">
        <v>73.94</v>
      </c>
      <c r="X2187" s="103">
        <v>74.824853378859601</v>
      </c>
      <c r="Y2187" s="103">
        <v>75.20738101100055</v>
      </c>
      <c r="Z2187" s="103">
        <v>75.573320355116664</v>
      </c>
      <c r="AA2187" s="107">
        <v>75.539172334824229</v>
      </c>
      <c r="AB2187" s="103">
        <v>75.039596907365308</v>
      </c>
      <c r="AC2187" s="103"/>
      <c r="AD2187" s="104">
        <v>39.894762388929088</v>
      </c>
      <c r="AE2187" s="104">
        <v>39.778311246552576</v>
      </c>
      <c r="AF2187" s="103">
        <v>39.796796091595645</v>
      </c>
      <c r="AG2187" s="103">
        <v>40.231477831857553</v>
      </c>
      <c r="AH2187" s="103">
        <v>41.051509394258886</v>
      </c>
      <c r="AI2187" s="107">
        <v>44.894248278344548</v>
      </c>
      <c r="AJ2187" s="105">
        <v>49.604124470631561</v>
      </c>
      <c r="AK2187" s="103"/>
      <c r="AL2187" s="106">
        <v>6.2379822128506968</v>
      </c>
      <c r="AM2187" s="106">
        <v>6.472313214056661</v>
      </c>
      <c r="AN2187" s="103">
        <v>6.6843450466218668</v>
      </c>
      <c r="AO2187" s="103">
        <v>6.6923158661094257</v>
      </c>
      <c r="AP2187" s="103">
        <v>6.6731421572413803</v>
      </c>
      <c r="AQ2187" s="107">
        <v>6.3453995518682191</v>
      </c>
      <c r="AR2187" s="103">
        <v>5.8580866948784367</v>
      </c>
      <c r="AS2187" s="103"/>
      <c r="AT2187" s="106">
        <v>196.15575906645404</v>
      </c>
      <c r="AU2187" s="106">
        <v>228.66412193149071</v>
      </c>
      <c r="AV2187" s="107">
        <v>416.27840997795579</v>
      </c>
      <c r="AW2187" s="107">
        <v>433.06448621889064</v>
      </c>
      <c r="AX2187" s="107">
        <v>461.14711203830302</v>
      </c>
      <c r="AY2187" s="107">
        <v>637.91578250598843</v>
      </c>
      <c r="AZ2187" s="107">
        <v>820.21313513018845</v>
      </c>
      <c r="BA2187" s="107"/>
    </row>
    <row r="2188" spans="1:53" x14ac:dyDescent="0.25">
      <c r="A2188" s="180" t="s">
        <v>3868</v>
      </c>
      <c r="B2188" s="181">
        <v>1</v>
      </c>
      <c r="C2188" s="182" t="s">
        <v>3869</v>
      </c>
      <c r="D2188" s="31"/>
      <c r="E2188" s="32"/>
      <c r="F2188" s="160">
        <v>25130</v>
      </c>
      <c r="G2188" s="109">
        <v>22290</v>
      </c>
      <c r="H2188" s="110">
        <v>23221</v>
      </c>
      <c r="I2188" s="110">
        <v>23296</v>
      </c>
      <c r="J2188" s="110">
        <v>23352</v>
      </c>
      <c r="K2188" s="110">
        <v>23472</v>
      </c>
      <c r="L2188" s="110">
        <v>25521</v>
      </c>
      <c r="M2188" s="111"/>
      <c r="N2188" s="112">
        <v>0.30466868098209593</v>
      </c>
      <c r="O2188" s="112">
        <v>0.35438412470090846</v>
      </c>
      <c r="P2188" s="113">
        <v>0.46886229239509669</v>
      </c>
      <c r="Q2188" s="113">
        <v>0.47895691508044769</v>
      </c>
      <c r="R2188" s="113">
        <v>0.49369341602057476</v>
      </c>
      <c r="S2188" s="207">
        <v>0.54115764584309622</v>
      </c>
      <c r="T2188" s="113">
        <v>0.56945516909680127</v>
      </c>
      <c r="U2188" s="111"/>
      <c r="V2188" s="114">
        <v>73.235859200000007</v>
      </c>
      <c r="W2188" s="114">
        <v>74.260000000000005</v>
      </c>
      <c r="X2188" s="115">
        <v>74.838672882664426</v>
      </c>
      <c r="Y2188" s="115">
        <v>75.074600147307152</v>
      </c>
      <c r="Z2188" s="115">
        <v>75.298215343853315</v>
      </c>
      <c r="AA2188" s="119">
        <v>75.148467237844272</v>
      </c>
      <c r="AB2188" s="115">
        <v>74.687411684821512</v>
      </c>
      <c r="AC2188" s="115"/>
      <c r="AD2188" s="116">
        <v>50.738957486104354</v>
      </c>
      <c r="AE2188" s="116">
        <v>51.137594132566456</v>
      </c>
      <c r="AF2188" s="115">
        <v>51.140329642236907</v>
      </c>
      <c r="AG2188" s="115">
        <v>51.204656722138495</v>
      </c>
      <c r="AH2188" s="115">
        <v>51.326010418303959</v>
      </c>
      <c r="AI2188" s="119">
        <v>55.812956609054254</v>
      </c>
      <c r="AJ2188" s="117">
        <v>60.642377756471724</v>
      </c>
      <c r="AK2188" s="115"/>
      <c r="AL2188" s="118">
        <v>7.9270594482040604</v>
      </c>
      <c r="AM2188" s="118">
        <v>8.2724336101832634</v>
      </c>
      <c r="AN2188" s="115">
        <v>8.5051894744716812</v>
      </c>
      <c r="AO2188" s="115">
        <v>8.4765898921832878</v>
      </c>
      <c r="AP2188" s="115">
        <v>8.458191102247449</v>
      </c>
      <c r="AQ2188" s="119">
        <v>8.2503416204128737</v>
      </c>
      <c r="AR2188" s="115">
        <v>7.851</v>
      </c>
      <c r="AS2188" s="115"/>
      <c r="AT2188" s="118">
        <v>220.32284025332086</v>
      </c>
      <c r="AU2188" s="118">
        <v>311.78131372678547</v>
      </c>
      <c r="AV2188" s="119">
        <v>657.43572016365363</v>
      </c>
      <c r="AW2188" s="119">
        <v>696.38161761355627</v>
      </c>
      <c r="AX2188" s="119">
        <v>756.24845303411144</v>
      </c>
      <c r="AY2188" s="119">
        <v>963.25480593161762</v>
      </c>
      <c r="AZ2188" s="119">
        <v>1116.2917849302983</v>
      </c>
      <c r="BA2188" s="119"/>
    </row>
    <row r="2189" spans="1:53" x14ac:dyDescent="0.25">
      <c r="A2189" s="180" t="s">
        <v>3870</v>
      </c>
      <c r="B2189" s="181">
        <v>2</v>
      </c>
      <c r="C2189" s="182" t="s">
        <v>3871</v>
      </c>
      <c r="D2189" s="31"/>
      <c r="E2189" s="32"/>
      <c r="F2189" s="160">
        <v>3811</v>
      </c>
      <c r="G2189" s="109">
        <v>7427</v>
      </c>
      <c r="H2189" s="110">
        <v>8911</v>
      </c>
      <c r="I2189" s="110">
        <v>9415</v>
      </c>
      <c r="J2189" s="110">
        <v>9938</v>
      </c>
      <c r="K2189" s="110">
        <v>11630</v>
      </c>
      <c r="L2189" s="110">
        <v>7479</v>
      </c>
      <c r="M2189" s="111"/>
      <c r="N2189" s="112">
        <v>0.2089927000026871</v>
      </c>
      <c r="O2189" s="112">
        <v>0.22191542368838449</v>
      </c>
      <c r="P2189" s="113">
        <v>0.26878061707106315</v>
      </c>
      <c r="Q2189" s="113">
        <v>0.27388823877199148</v>
      </c>
      <c r="R2189" s="113">
        <v>0.28002242152923734</v>
      </c>
      <c r="S2189" s="207">
        <v>0.31430813531990293</v>
      </c>
      <c r="T2189" s="113">
        <v>0.33502200295137974</v>
      </c>
      <c r="U2189" s="111"/>
      <c r="V2189" s="114">
        <v>71.372214350000007</v>
      </c>
      <c r="W2189" s="114">
        <v>73.72</v>
      </c>
      <c r="X2189" s="115">
        <v>75.016248815900951</v>
      </c>
      <c r="Y2189" s="115">
        <v>75.581896397493907</v>
      </c>
      <c r="Z2189" s="115">
        <v>76.134502726872483</v>
      </c>
      <c r="AA2189" s="119">
        <v>76.376944570759747</v>
      </c>
      <c r="AB2189" s="115">
        <v>75.988696065228041</v>
      </c>
      <c r="AC2189" s="115"/>
      <c r="AD2189" s="116">
        <v>15.866491630372122</v>
      </c>
      <c r="AE2189" s="116">
        <v>16.005095215773061</v>
      </c>
      <c r="AF2189" s="115">
        <v>16.006046336177036</v>
      </c>
      <c r="AG2189" s="115">
        <v>16.028412478356547</v>
      </c>
      <c r="AH2189" s="115">
        <v>16.0706064350323</v>
      </c>
      <c r="AI2189" s="119">
        <v>24.105303035441011</v>
      </c>
      <c r="AJ2189" s="117">
        <v>32.822085889570552</v>
      </c>
      <c r="AK2189" s="115"/>
      <c r="AL2189" s="118">
        <v>5.1291854919908468</v>
      </c>
      <c r="AM2189" s="118">
        <v>5.4359719507646398</v>
      </c>
      <c r="AN2189" s="115">
        <v>5.5427824771102339</v>
      </c>
      <c r="AO2189" s="115">
        <v>5.6585567920422752</v>
      </c>
      <c r="AP2189" s="115">
        <v>5.6476724393132036</v>
      </c>
      <c r="AQ2189" s="119">
        <v>5.3053942948957449</v>
      </c>
      <c r="AR2189" s="115">
        <v>4.8216999999999999</v>
      </c>
      <c r="AS2189" s="115"/>
      <c r="AT2189" s="118">
        <v>185.95184011750231</v>
      </c>
      <c r="AU2189" s="118">
        <v>198.88082324285978</v>
      </c>
      <c r="AV2189" s="119">
        <v>314.54758237321693</v>
      </c>
      <c r="AW2189" s="119">
        <v>322.85891554869767</v>
      </c>
      <c r="AX2189" s="119">
        <v>339.34176226302725</v>
      </c>
      <c r="AY2189" s="119">
        <v>401.4259345745013</v>
      </c>
      <c r="AZ2189" s="119">
        <v>447.71444692945136</v>
      </c>
      <c r="BA2189" s="119"/>
    </row>
    <row r="2190" spans="1:53" x14ac:dyDescent="0.25">
      <c r="A2190" s="180" t="s">
        <v>3872</v>
      </c>
      <c r="B2190" s="181">
        <v>3</v>
      </c>
      <c r="C2190" s="182" t="s">
        <v>3873</v>
      </c>
      <c r="D2190" s="31"/>
      <c r="E2190" s="32"/>
      <c r="F2190" s="160">
        <v>5662</v>
      </c>
      <c r="G2190" s="109">
        <v>9767</v>
      </c>
      <c r="H2190" s="110">
        <v>11103</v>
      </c>
      <c r="I2190" s="110">
        <v>11504</v>
      </c>
      <c r="J2190" s="110">
        <v>11910</v>
      </c>
      <c r="K2190" s="110">
        <v>13156</v>
      </c>
      <c r="L2190" s="110">
        <v>17661</v>
      </c>
      <c r="M2190" s="111"/>
      <c r="N2190" s="112">
        <v>0.23167767474447792</v>
      </c>
      <c r="O2190" s="112">
        <v>0.22184316325187903</v>
      </c>
      <c r="P2190" s="113">
        <v>0.27448329231317542</v>
      </c>
      <c r="Q2190" s="113">
        <v>0.27501129889247455</v>
      </c>
      <c r="R2190" s="113">
        <v>0.27848637772034129</v>
      </c>
      <c r="S2190" s="207">
        <v>0.34768161835099343</v>
      </c>
      <c r="T2190" s="113">
        <v>0.3960514485642429</v>
      </c>
      <c r="U2190" s="111"/>
      <c r="V2190" s="114">
        <v>71.301537199999999</v>
      </c>
      <c r="W2190" s="114">
        <v>73.11</v>
      </c>
      <c r="X2190" s="115">
        <v>74.126244647853042</v>
      </c>
      <c r="Y2190" s="115">
        <v>74.558507431737482</v>
      </c>
      <c r="Z2190" s="115">
        <v>74.978614295544233</v>
      </c>
      <c r="AA2190" s="119">
        <v>75.066478287003576</v>
      </c>
      <c r="AB2190" s="115">
        <v>74.652282421635306</v>
      </c>
      <c r="AC2190" s="115"/>
      <c r="AD2190" s="116">
        <v>28.851217503449856</v>
      </c>
      <c r="AE2190" s="116">
        <v>29.145598783992455</v>
      </c>
      <c r="AF2190" s="115">
        <v>29.147618876341891</v>
      </c>
      <c r="AG2190" s="115">
        <v>29.195122507337835</v>
      </c>
      <c r="AH2190" s="115">
        <v>29.28473859455114</v>
      </c>
      <c r="AI2190" s="119">
        <v>35.633927985662012</v>
      </c>
      <c r="AJ2190" s="117">
        <v>42.5</v>
      </c>
      <c r="AK2190" s="115"/>
      <c r="AL2190" s="118">
        <v>4.9313429862842897</v>
      </c>
      <c r="AM2190" s="118">
        <v>5.1752324619898644</v>
      </c>
      <c r="AN2190" s="115">
        <v>5.3846404827386394</v>
      </c>
      <c r="AO2190" s="115">
        <v>5.4060337878437714</v>
      </c>
      <c r="AP2190" s="115">
        <v>5.3797793558488038</v>
      </c>
      <c r="AQ2190" s="119">
        <v>5.0882039920453224</v>
      </c>
      <c r="AR2190" s="115">
        <v>4.6355000000000004</v>
      </c>
      <c r="AS2190" s="115"/>
      <c r="AT2190" s="118">
        <v>192.4788015967244</v>
      </c>
      <c r="AU2190" s="118">
        <v>162.51955871267995</v>
      </c>
      <c r="AV2190" s="119">
        <v>264.52086851086938</v>
      </c>
      <c r="AW2190" s="119">
        <v>262.96894692412712</v>
      </c>
      <c r="AX2190" s="119">
        <v>270.22918235459838</v>
      </c>
      <c r="AY2190" s="119">
        <v>467.21443639214709</v>
      </c>
      <c r="AZ2190" s="119">
        <v>670.21194540028307</v>
      </c>
      <c r="BA2190" s="119"/>
    </row>
    <row r="2191" spans="1:53" x14ac:dyDescent="0.25">
      <c r="A2191" s="180" t="s">
        <v>3874</v>
      </c>
      <c r="B2191" s="181">
        <v>4</v>
      </c>
      <c r="C2191" s="182" t="s">
        <v>3875</v>
      </c>
      <c r="D2191" s="31"/>
      <c r="E2191" s="32"/>
      <c r="F2191" s="160">
        <v>32196</v>
      </c>
      <c r="G2191" s="109">
        <v>35718</v>
      </c>
      <c r="H2191" s="110">
        <v>39754</v>
      </c>
      <c r="I2191" s="110">
        <v>40867</v>
      </c>
      <c r="J2191" s="110">
        <v>41981</v>
      </c>
      <c r="K2191" s="110">
        <v>45241</v>
      </c>
      <c r="L2191" s="110">
        <v>43476</v>
      </c>
      <c r="M2191" s="111"/>
      <c r="N2191" s="112">
        <v>0.25623147986968042</v>
      </c>
      <c r="O2191" s="112">
        <v>0.28439994571322919</v>
      </c>
      <c r="P2191" s="113">
        <v>0.36328060187857669</v>
      </c>
      <c r="Q2191" s="113">
        <v>0.37007734414737981</v>
      </c>
      <c r="R2191" s="113">
        <v>0.38035299981960408</v>
      </c>
      <c r="S2191" s="207">
        <v>0.4353067414669119</v>
      </c>
      <c r="T2191" s="113">
        <v>0.47052916399788186</v>
      </c>
      <c r="U2191" s="111"/>
      <c r="V2191" s="114">
        <v>72.410052500000006</v>
      </c>
      <c r="W2191" s="114">
        <v>74.010000000000005</v>
      </c>
      <c r="X2191" s="115">
        <v>74.857561254321936</v>
      </c>
      <c r="Y2191" s="115">
        <v>75.228912049300277</v>
      </c>
      <c r="Z2191" s="115">
        <v>75.582729001992973</v>
      </c>
      <c r="AA2191" s="119">
        <v>75.432583104085722</v>
      </c>
      <c r="AB2191" s="115">
        <v>74.819500717758189</v>
      </c>
      <c r="AC2191" s="115"/>
      <c r="AD2191" s="116">
        <v>42.852691532699026</v>
      </c>
      <c r="AE2191" s="116">
        <v>43.215186318975697</v>
      </c>
      <c r="AF2191" s="115">
        <v>43.217673817308196</v>
      </c>
      <c r="AG2191" s="115">
        <v>43.276168768255829</v>
      </c>
      <c r="AH2191" s="115">
        <v>43.386520093317877</v>
      </c>
      <c r="AI2191" s="119">
        <v>47.394694835510563</v>
      </c>
      <c r="AJ2191" s="117">
        <v>51.708036372573119</v>
      </c>
      <c r="AK2191" s="115"/>
      <c r="AL2191" s="118">
        <v>6.0523069740320317</v>
      </c>
      <c r="AM2191" s="118">
        <v>6.3770817155608048</v>
      </c>
      <c r="AN2191" s="115">
        <v>6.6267562055753162</v>
      </c>
      <c r="AO2191" s="115">
        <v>6.6223542565202678</v>
      </c>
      <c r="AP2191" s="115">
        <v>6.6132054272830985</v>
      </c>
      <c r="AQ2191" s="119">
        <v>6.3155557250449483</v>
      </c>
      <c r="AR2191" s="115">
        <v>5.8287000000000004</v>
      </c>
      <c r="AS2191" s="115"/>
      <c r="AT2191" s="118">
        <v>181.50012925350114</v>
      </c>
      <c r="AU2191" s="118">
        <v>220.99601661506023</v>
      </c>
      <c r="AV2191" s="119">
        <v>406.06463449113454</v>
      </c>
      <c r="AW2191" s="119">
        <v>424.29794612461245</v>
      </c>
      <c r="AX2191" s="119">
        <v>454.54255576279581</v>
      </c>
      <c r="AY2191" s="119">
        <v>658.11304535386444</v>
      </c>
      <c r="AZ2191" s="119">
        <v>842.44161420872024</v>
      </c>
      <c r="BA2191" s="119"/>
    </row>
    <row r="2192" spans="1:53" x14ac:dyDescent="0.25">
      <c r="A2192" s="180" t="s">
        <v>3876</v>
      </c>
      <c r="B2192" s="181">
        <v>5</v>
      </c>
      <c r="C2192" s="182" t="s">
        <v>3877</v>
      </c>
      <c r="D2192" s="31"/>
      <c r="E2192" s="32"/>
      <c r="F2192" s="160">
        <v>11962</v>
      </c>
      <c r="G2192" s="109">
        <v>17088</v>
      </c>
      <c r="H2192" s="110">
        <v>19229</v>
      </c>
      <c r="I2192" s="110">
        <v>19845</v>
      </c>
      <c r="J2192" s="110">
        <v>20466</v>
      </c>
      <c r="K2192" s="110">
        <v>22345</v>
      </c>
      <c r="L2192" s="110">
        <v>16797</v>
      </c>
      <c r="M2192" s="111"/>
      <c r="N2192" s="112">
        <v>0.22837685544717543</v>
      </c>
      <c r="O2192" s="112">
        <v>0.25242629303617636</v>
      </c>
      <c r="P2192" s="113">
        <v>0.29911286130316955</v>
      </c>
      <c r="Q2192" s="113">
        <v>0.30516196876894236</v>
      </c>
      <c r="R2192" s="113">
        <v>0.31229940992245658</v>
      </c>
      <c r="S2192" s="207">
        <v>0.35716763225371412</v>
      </c>
      <c r="T2192" s="113">
        <v>0.38513504683083066</v>
      </c>
      <c r="U2192" s="111"/>
      <c r="V2192" s="114">
        <v>71.379654049999999</v>
      </c>
      <c r="W2192" s="114">
        <v>73.760000000000005</v>
      </c>
      <c r="X2192" s="115">
        <v>75.01020821916201</v>
      </c>
      <c r="Y2192" s="115">
        <v>75.563590598426771</v>
      </c>
      <c r="Z2192" s="115">
        <v>76.091437595198258</v>
      </c>
      <c r="AA2192" s="119">
        <v>76.427896270687597</v>
      </c>
      <c r="AB2192" s="115">
        <v>76.127738940699274</v>
      </c>
      <c r="AC2192" s="115"/>
      <c r="AD2192" s="116">
        <v>26.944597935259356</v>
      </c>
      <c r="AE2192" s="116">
        <v>27.184093810259817</v>
      </c>
      <c r="AF2192" s="115">
        <v>27.185737270006712</v>
      </c>
      <c r="AG2192" s="115">
        <v>27.22438416919168</v>
      </c>
      <c r="AH2192" s="115">
        <v>27.297291940982426</v>
      </c>
      <c r="AI2192" s="119">
        <v>36.681765046647342</v>
      </c>
      <c r="AJ2192" s="117">
        <v>46.853625170998633</v>
      </c>
      <c r="AK2192" s="115"/>
      <c r="AL2192" s="118">
        <v>5.1246388231197777</v>
      </c>
      <c r="AM2192" s="118">
        <v>5.4298162976988058</v>
      </c>
      <c r="AN2192" s="115">
        <v>5.589262103621591</v>
      </c>
      <c r="AO2192" s="115">
        <v>5.6296245744813023</v>
      </c>
      <c r="AP2192" s="115">
        <v>5.6004413381123062</v>
      </c>
      <c r="AQ2192" s="119">
        <v>5.1576394482454049</v>
      </c>
      <c r="AR2192" s="115">
        <v>4.5342000000000002</v>
      </c>
      <c r="AS2192" s="115"/>
      <c r="AT2192" s="118">
        <v>186.22828182842005</v>
      </c>
      <c r="AU2192" s="118">
        <v>220.07709099460163</v>
      </c>
      <c r="AV2192" s="119">
        <v>328.8401008222059</v>
      </c>
      <c r="AW2192" s="119">
        <v>341.7669237608763</v>
      </c>
      <c r="AX2192" s="119">
        <v>361.2127379143127</v>
      </c>
      <c r="AY2192" s="119">
        <v>479.92594286498934</v>
      </c>
      <c r="AZ2192" s="119">
        <v>585.18423551300123</v>
      </c>
      <c r="BA2192" s="119"/>
    </row>
    <row r="2193" spans="1:53" x14ac:dyDescent="0.25">
      <c r="A2193" s="180" t="s">
        <v>3878</v>
      </c>
      <c r="B2193" s="181">
        <v>6</v>
      </c>
      <c r="C2193" s="182" t="s">
        <v>3879</v>
      </c>
      <c r="D2193" s="31"/>
      <c r="E2193" s="32"/>
      <c r="F2193" s="160">
        <v>1120</v>
      </c>
      <c r="G2193" s="109">
        <v>1398</v>
      </c>
      <c r="H2193" s="110">
        <v>1511</v>
      </c>
      <c r="I2193" s="110">
        <v>1536</v>
      </c>
      <c r="J2193" s="110">
        <v>1562</v>
      </c>
      <c r="K2193" s="110">
        <v>1633</v>
      </c>
      <c r="L2193" s="110">
        <v>1919</v>
      </c>
      <c r="M2193" s="111"/>
      <c r="N2193" s="112">
        <v>0.24766104349619622</v>
      </c>
      <c r="O2193" s="112">
        <v>0.26940756088616857</v>
      </c>
      <c r="P2193" s="113">
        <v>0.3574711697458488</v>
      </c>
      <c r="Q2193" s="113">
        <v>0.36595583572185564</v>
      </c>
      <c r="R2193" s="113">
        <v>0.37673100855816766</v>
      </c>
      <c r="S2193" s="207">
        <v>0.41253406076615817</v>
      </c>
      <c r="T2193" s="113">
        <v>0.42400642130619004</v>
      </c>
      <c r="U2193" s="111"/>
      <c r="V2193" s="114">
        <v>71.204821100000004</v>
      </c>
      <c r="W2193" s="114">
        <v>74.33</v>
      </c>
      <c r="X2193" s="115">
        <v>76.163696258315667</v>
      </c>
      <c r="Y2193" s="115">
        <v>76.935020424710189</v>
      </c>
      <c r="Z2193" s="115">
        <v>77.700239628346012</v>
      </c>
      <c r="AA2193" s="119">
        <v>78.955214010295322</v>
      </c>
      <c r="AB2193" s="115">
        <v>79.444621693797572</v>
      </c>
      <c r="AC2193" s="115"/>
      <c r="AD2193" s="116">
        <v>43.779036045879764</v>
      </c>
      <c r="AE2193" s="116">
        <v>44.125746793961305</v>
      </c>
      <c r="AF2193" s="115">
        <v>44.128125979649937</v>
      </c>
      <c r="AG2193" s="115">
        <v>44.184073896612716</v>
      </c>
      <c r="AH2193" s="115">
        <v>44.289620215932331</v>
      </c>
      <c r="AI2193" s="119">
        <v>40.708354910315052</v>
      </c>
      <c r="AJ2193" s="117">
        <v>36.774193548387096</v>
      </c>
      <c r="AK2193" s="115"/>
      <c r="AL2193" s="118">
        <v>4.7033164634146347</v>
      </c>
      <c r="AM2193" s="118">
        <v>5.0407864864864864</v>
      </c>
      <c r="AN2193" s="115">
        <v>5.3983380062652717</v>
      </c>
      <c r="AO2193" s="115">
        <v>5.5089226628895185</v>
      </c>
      <c r="AP2193" s="115">
        <v>5.5102746594005456</v>
      </c>
      <c r="AQ2193" s="119">
        <v>5.0778333415728945</v>
      </c>
      <c r="AR2193" s="115">
        <v>4.4337999999999997</v>
      </c>
      <c r="AS2193" s="115"/>
      <c r="AT2193" s="118">
        <v>197.52413478823925</v>
      </c>
      <c r="AU2193" s="118">
        <v>219.73931405859813</v>
      </c>
      <c r="AV2193" s="119">
        <v>429.87967300820281</v>
      </c>
      <c r="AW2193" s="119">
        <v>445.84811942905066</v>
      </c>
      <c r="AX2193" s="119">
        <v>476.10283882201344</v>
      </c>
      <c r="AY2193" s="119">
        <v>662.80266031029157</v>
      </c>
      <c r="AZ2193" s="119">
        <v>827.88771246969634</v>
      </c>
      <c r="BA2193" s="119"/>
    </row>
    <row r="2194" spans="1:53" x14ac:dyDescent="0.25">
      <c r="A2194" s="180" t="s">
        <v>3880</v>
      </c>
      <c r="B2194" s="181">
        <v>7</v>
      </c>
      <c r="C2194" s="182" t="s">
        <v>3881</v>
      </c>
      <c r="D2194" s="31"/>
      <c r="E2194" s="32"/>
      <c r="F2194" s="160">
        <v>4964</v>
      </c>
      <c r="G2194" s="109">
        <v>3799</v>
      </c>
      <c r="H2194" s="110">
        <v>3743</v>
      </c>
      <c r="I2194" s="110">
        <v>3674</v>
      </c>
      <c r="J2194" s="110">
        <v>3605</v>
      </c>
      <c r="K2194" s="110">
        <v>3389</v>
      </c>
      <c r="L2194" s="110">
        <v>3413</v>
      </c>
      <c r="M2194" s="111"/>
      <c r="N2194" s="112">
        <v>0.24139306859597934</v>
      </c>
      <c r="O2194" s="112">
        <v>0.20852291666035982</v>
      </c>
      <c r="P2194" s="113">
        <v>0.29921511648075649</v>
      </c>
      <c r="Q2194" s="113">
        <v>0.29950892576366156</v>
      </c>
      <c r="R2194" s="113">
        <v>0.30432908810742393</v>
      </c>
      <c r="S2194" s="207">
        <v>0.39593612755110291</v>
      </c>
      <c r="T2194" s="113">
        <v>0.45966248249536229</v>
      </c>
      <c r="U2194" s="111"/>
      <c r="V2194" s="114">
        <v>71.959950649999996</v>
      </c>
      <c r="W2194" s="114">
        <v>73.97</v>
      </c>
      <c r="X2194" s="115">
        <v>75.025710576259399</v>
      </c>
      <c r="Y2194" s="115">
        <v>75.492303563889664</v>
      </c>
      <c r="Z2194" s="115">
        <v>75.936903170612212</v>
      </c>
      <c r="AA2194" s="119">
        <v>76.360015416799115</v>
      </c>
      <c r="AB2194" s="115">
        <v>76.256930086429534</v>
      </c>
      <c r="AC2194" s="115"/>
      <c r="AD2194" s="116">
        <v>29.86829310797507</v>
      </c>
      <c r="AE2194" s="116">
        <v>30.100210851001165</v>
      </c>
      <c r="AF2194" s="115">
        <v>30.10180230837074</v>
      </c>
      <c r="AG2194" s="115">
        <v>30.139226341807301</v>
      </c>
      <c r="AH2194" s="115">
        <v>30.209827164818304</v>
      </c>
      <c r="AI2194" s="119">
        <v>36.959701845399877</v>
      </c>
      <c r="AJ2194" s="117">
        <v>44.268774703557312</v>
      </c>
      <c r="AK2194" s="115"/>
      <c r="AL2194" s="118">
        <v>5.1014429394812684</v>
      </c>
      <c r="AM2194" s="118">
        <v>5.5346856024096382</v>
      </c>
      <c r="AN2194" s="115">
        <v>5.7434788991581298</v>
      </c>
      <c r="AO2194" s="115">
        <v>5.8392254545454545</v>
      </c>
      <c r="AP2194" s="115">
        <v>5.856594164588528</v>
      </c>
      <c r="AQ2194" s="119">
        <v>5.5812826231313117</v>
      </c>
      <c r="AR2194" s="115">
        <v>5.1212</v>
      </c>
      <c r="AS2194" s="115"/>
      <c r="AT2194" s="118">
        <v>203.11327197958838</v>
      </c>
      <c r="AU2194" s="118">
        <v>132.32666054344301</v>
      </c>
      <c r="AV2194" s="119">
        <v>308.92625574262155</v>
      </c>
      <c r="AW2194" s="119">
        <v>303.78273745400907</v>
      </c>
      <c r="AX2194" s="119">
        <v>313.58344310323139</v>
      </c>
      <c r="AY2194" s="119">
        <v>604.74273393467593</v>
      </c>
      <c r="AZ2194" s="119">
        <v>905.92481289052398</v>
      </c>
      <c r="BA2194" s="119"/>
    </row>
    <row r="2195" spans="1:53" x14ac:dyDescent="0.25">
      <c r="A2195" s="180" t="s">
        <v>3882</v>
      </c>
      <c r="B2195" s="181">
        <v>8</v>
      </c>
      <c r="C2195" s="182" t="s">
        <v>3883</v>
      </c>
      <c r="D2195" s="31"/>
      <c r="E2195" s="32"/>
      <c r="F2195" s="160">
        <v>3174</v>
      </c>
      <c r="G2195" s="109">
        <v>3128</v>
      </c>
      <c r="H2195" s="110">
        <v>3361</v>
      </c>
      <c r="I2195" s="110">
        <v>3409</v>
      </c>
      <c r="J2195" s="110">
        <v>3457</v>
      </c>
      <c r="K2195" s="110">
        <v>3587</v>
      </c>
      <c r="L2195" s="110">
        <v>2446</v>
      </c>
      <c r="M2195" s="111"/>
      <c r="N2195" s="112">
        <v>0.23798885589759092</v>
      </c>
      <c r="O2195" s="112">
        <v>0.24327374750300718</v>
      </c>
      <c r="P2195" s="113">
        <v>0.30676806495400133</v>
      </c>
      <c r="Q2195" s="113">
        <v>0.3104281541054883</v>
      </c>
      <c r="R2195" s="113">
        <v>0.31603447387836725</v>
      </c>
      <c r="S2195" s="207">
        <v>0.39689084194646368</v>
      </c>
      <c r="T2195" s="113">
        <v>0.44906399974549382</v>
      </c>
      <c r="U2195" s="111"/>
      <c r="V2195" s="114">
        <v>72.398892950000004</v>
      </c>
      <c r="W2195" s="114">
        <v>73.760000000000005</v>
      </c>
      <c r="X2195" s="115">
        <v>74.461554412036577</v>
      </c>
      <c r="Y2195" s="115">
        <v>74.771016321495864</v>
      </c>
      <c r="Z2195" s="115">
        <v>75.0616103281953</v>
      </c>
      <c r="AA2195" s="119">
        <v>74.557018074705269</v>
      </c>
      <c r="AB2195" s="115">
        <v>73.623951139912563</v>
      </c>
      <c r="AC2195" s="115"/>
      <c r="AD2195" s="116">
        <v>37.193458416123285</v>
      </c>
      <c r="AE2195" s="116">
        <v>37.509991159360176</v>
      </c>
      <c r="AF2195" s="115">
        <v>37.512163258658674</v>
      </c>
      <c r="AG2195" s="115">
        <v>37.563241420303825</v>
      </c>
      <c r="AH2195" s="115">
        <v>37.659600896257928</v>
      </c>
      <c r="AI2195" s="119">
        <v>43.452367883511897</v>
      </c>
      <c r="AJ2195" s="117">
        <v>49.710982658959537</v>
      </c>
      <c r="AK2195" s="115"/>
      <c r="AL2195" s="118">
        <v>5.1060852459016406</v>
      </c>
      <c r="AM2195" s="118">
        <v>5.4804975344452496</v>
      </c>
      <c r="AN2195" s="115">
        <v>5.7072998865862514</v>
      </c>
      <c r="AO2195" s="115">
        <v>5.7523742874845105</v>
      </c>
      <c r="AP2195" s="115">
        <v>5.6827862214199758</v>
      </c>
      <c r="AQ2195" s="119">
        <v>5.4003773182501966</v>
      </c>
      <c r="AR2195" s="115">
        <v>4.8925000000000001</v>
      </c>
      <c r="AS2195" s="115"/>
      <c r="AT2195" s="118">
        <v>177.93010283835631</v>
      </c>
      <c r="AU2195" s="118">
        <v>175.05790910674483</v>
      </c>
      <c r="AV2195" s="119">
        <v>303.68944041968462</v>
      </c>
      <c r="AW2195" s="119">
        <v>309.92142168231015</v>
      </c>
      <c r="AX2195" s="119">
        <v>325.60381534266605</v>
      </c>
      <c r="AY2195" s="119">
        <v>597.133776474162</v>
      </c>
      <c r="AZ2195" s="119">
        <v>872.15483982487524</v>
      </c>
      <c r="BA2195" s="119"/>
    </row>
    <row r="2196" spans="1:53" x14ac:dyDescent="0.25">
      <c r="A2196" s="180" t="s">
        <v>3884</v>
      </c>
      <c r="B2196" s="181">
        <v>9</v>
      </c>
      <c r="C2196" s="182" t="s">
        <v>3885</v>
      </c>
      <c r="D2196" s="31"/>
      <c r="E2196" s="32"/>
      <c r="F2196" s="160">
        <v>5582</v>
      </c>
      <c r="G2196" s="109">
        <v>4267</v>
      </c>
      <c r="H2196" s="110">
        <v>4240</v>
      </c>
      <c r="I2196" s="110">
        <v>4179</v>
      </c>
      <c r="J2196" s="110">
        <v>4116</v>
      </c>
      <c r="K2196" s="110">
        <v>3914</v>
      </c>
      <c r="L2196" s="110">
        <v>3832</v>
      </c>
      <c r="M2196" s="111"/>
      <c r="N2196" s="112">
        <v>0.26579666196973634</v>
      </c>
      <c r="O2196" s="112">
        <v>0.28260803672350837</v>
      </c>
      <c r="P2196" s="113">
        <v>0.35670571103008525</v>
      </c>
      <c r="Q2196" s="113">
        <v>0.36264813227327319</v>
      </c>
      <c r="R2196" s="113">
        <v>0.37172074681627609</v>
      </c>
      <c r="S2196" s="207">
        <v>0.43807265509698351</v>
      </c>
      <c r="T2196" s="113">
        <v>0.48115957365279605</v>
      </c>
      <c r="U2196" s="111"/>
      <c r="V2196" s="114">
        <v>71.561926700000001</v>
      </c>
      <c r="W2196" s="114">
        <v>73.760000000000005</v>
      </c>
      <c r="X2196" s="115">
        <v>75.02351725814566</v>
      </c>
      <c r="Y2196" s="115">
        <v>75.555776575727421</v>
      </c>
      <c r="Z2196" s="115">
        <v>76.077468220853675</v>
      </c>
      <c r="AA2196" s="119">
        <v>76.183798668846066</v>
      </c>
      <c r="AB2196" s="115">
        <v>75.680070749727037</v>
      </c>
      <c r="AC2196" s="115"/>
      <c r="AD2196" s="116">
        <v>39.04506595699899</v>
      </c>
      <c r="AE2196" s="116">
        <v>39.410026999243655</v>
      </c>
      <c r="AF2196" s="115">
        <v>39.412531421426756</v>
      </c>
      <c r="AG2196" s="115">
        <v>39.471424346434524</v>
      </c>
      <c r="AH2196" s="115">
        <v>39.582526453643823</v>
      </c>
      <c r="AI2196" s="119">
        <v>42.625977359203603</v>
      </c>
      <c r="AJ2196" s="117">
        <v>45.890410958904113</v>
      </c>
      <c r="AK2196" s="115"/>
      <c r="AL2196" s="118">
        <v>6.1352172293364369</v>
      </c>
      <c r="AM2196" s="118">
        <v>6.5136688259109308</v>
      </c>
      <c r="AN2196" s="115">
        <v>6.7515672825991171</v>
      </c>
      <c r="AO2196" s="115">
        <v>6.7693429082774053</v>
      </c>
      <c r="AP2196" s="115">
        <v>6.7568440069234095</v>
      </c>
      <c r="AQ2196" s="119">
        <v>6.4163524159410557</v>
      </c>
      <c r="AR2196" s="115">
        <v>5.87</v>
      </c>
      <c r="AS2196" s="115"/>
      <c r="AT2196" s="118">
        <v>207.75930908796539</v>
      </c>
      <c r="AU2196" s="118">
        <v>224.28633999537453</v>
      </c>
      <c r="AV2196" s="119">
        <v>396.97602135991349</v>
      </c>
      <c r="AW2196" s="119">
        <v>410.41101680166469</v>
      </c>
      <c r="AX2196" s="119">
        <v>435.10963133877777</v>
      </c>
      <c r="AY2196" s="119">
        <v>687.57677564288315</v>
      </c>
      <c r="AZ2196" s="119">
        <v>931.3638840817689</v>
      </c>
      <c r="BA2196" s="119"/>
    </row>
    <row r="2197" spans="1:53" x14ac:dyDescent="0.25">
      <c r="A2197" s="180"/>
      <c r="B2197" s="183"/>
      <c r="C2197" s="182"/>
      <c r="D2197" s="31"/>
      <c r="E2197" s="32"/>
      <c r="F2197" s="160"/>
      <c r="G2197" s="109"/>
      <c r="H2197" s="110"/>
      <c r="I2197" s="110"/>
      <c r="J2197" s="110"/>
      <c r="K2197" s="110"/>
      <c r="L2197" s="110" t="s">
        <v>15</v>
      </c>
      <c r="M2197" s="111"/>
      <c r="N2197" s="112"/>
      <c r="O2197" s="112"/>
      <c r="P2197" s="113"/>
      <c r="Q2197" s="113"/>
      <c r="R2197" s="113"/>
      <c r="S2197" s="207"/>
      <c r="T2197" s="113"/>
      <c r="U2197" s="111"/>
      <c r="V2197" s="114"/>
      <c r="W2197" s="114"/>
      <c r="X2197" s="115"/>
      <c r="Y2197" s="115"/>
      <c r="Z2197" s="115"/>
      <c r="AA2197" s="119"/>
      <c r="AB2197" s="115"/>
      <c r="AC2197" s="115"/>
      <c r="AD2197" s="116"/>
      <c r="AE2197" s="116"/>
      <c r="AF2197" s="115"/>
      <c r="AG2197" s="115"/>
      <c r="AH2197" s="115"/>
      <c r="AI2197" s="119"/>
      <c r="AJ2197" s="120"/>
      <c r="AK2197" s="115"/>
      <c r="AL2197" s="118"/>
      <c r="AM2197" s="118"/>
      <c r="AN2197" s="115"/>
      <c r="AO2197" s="115"/>
      <c r="AP2197" s="115"/>
      <c r="AQ2197" s="119"/>
      <c r="AR2197" s="115"/>
      <c r="AS2197" s="115"/>
      <c r="AT2197" s="118"/>
      <c r="AU2197" s="118"/>
      <c r="AV2197" s="119"/>
      <c r="AW2197" s="119"/>
      <c r="AX2197" s="119"/>
      <c r="AY2197" s="119"/>
      <c r="AZ2197" s="119"/>
      <c r="BA2197" s="119"/>
    </row>
    <row r="2198" spans="1:53" x14ac:dyDescent="0.25">
      <c r="A2198" s="177" t="s">
        <v>3886</v>
      </c>
      <c r="B2198" s="178"/>
      <c r="C2198" s="179" t="s">
        <v>3887</v>
      </c>
      <c r="D2198" s="31"/>
      <c r="E2198" s="32"/>
      <c r="F2198" s="159">
        <v>163306</v>
      </c>
      <c r="G2198" s="97">
        <v>161132</v>
      </c>
      <c r="H2198" s="98">
        <v>173556</v>
      </c>
      <c r="I2198" s="98">
        <v>176384</v>
      </c>
      <c r="J2198" s="98">
        <v>179184</v>
      </c>
      <c r="K2198" s="98">
        <v>187320</v>
      </c>
      <c r="L2198" s="98">
        <v>193095</v>
      </c>
      <c r="M2198" s="121"/>
      <c r="N2198" s="100">
        <v>0.31494961689711437</v>
      </c>
      <c r="O2198" s="100">
        <v>0.38065423684710653</v>
      </c>
      <c r="P2198" s="101">
        <v>0.50005760950011835</v>
      </c>
      <c r="Q2198" s="101">
        <v>0.51085203146927316</v>
      </c>
      <c r="R2198" s="101">
        <v>0.52690521444179828</v>
      </c>
      <c r="S2198" s="206">
        <v>0.55602907850847694</v>
      </c>
      <c r="T2198" s="101">
        <v>0.567120728106144</v>
      </c>
      <c r="U2198" s="121"/>
      <c r="V2198" s="102">
        <v>71.263332190674248</v>
      </c>
      <c r="W2198" s="102">
        <v>72.28</v>
      </c>
      <c r="X2198" s="103">
        <v>72.80953163486187</v>
      </c>
      <c r="Y2198" s="103">
        <v>73.032360332745753</v>
      </c>
      <c r="Z2198" s="103">
        <v>73.236000649727814</v>
      </c>
      <c r="AA2198" s="107">
        <v>73.4261624256186</v>
      </c>
      <c r="AB2198" s="103">
        <v>73.335940629174516</v>
      </c>
      <c r="AC2198" s="103"/>
      <c r="AD2198" s="104">
        <v>62.335650576682731</v>
      </c>
      <c r="AE2198" s="104">
        <v>61.604575892629121</v>
      </c>
      <c r="AF2198" s="103">
        <v>64.950339780449553</v>
      </c>
      <c r="AG2198" s="103">
        <v>64.950339780449553</v>
      </c>
      <c r="AH2198" s="103">
        <v>64.950339780449553</v>
      </c>
      <c r="AI2198" s="107">
        <v>67.155640912752347</v>
      </c>
      <c r="AJ2198" s="105">
        <v>68.98552494961217</v>
      </c>
      <c r="AK2198" s="103"/>
      <c r="AL2198" s="106">
        <v>8.3813621666714759</v>
      </c>
      <c r="AM2198" s="106">
        <v>8.9494536659633326</v>
      </c>
      <c r="AN2198" s="103">
        <v>9.1596206684010912</v>
      </c>
      <c r="AO2198" s="103">
        <v>9.1297423250983805</v>
      </c>
      <c r="AP2198" s="103">
        <v>9.1409201192030665</v>
      </c>
      <c r="AQ2198" s="107">
        <v>9.1457110655808549</v>
      </c>
      <c r="AR2198" s="103">
        <v>8.9312551621898262</v>
      </c>
      <c r="AS2198" s="103"/>
      <c r="AT2198" s="106">
        <v>226.58169925657521</v>
      </c>
      <c r="AU2198" s="106">
        <v>344.80182259723773</v>
      </c>
      <c r="AV2198" s="107">
        <v>701.71396112438242</v>
      </c>
      <c r="AW2198" s="107">
        <v>743.97141371179907</v>
      </c>
      <c r="AX2198" s="107">
        <v>809.05635509294109</v>
      </c>
      <c r="AY2198" s="107">
        <v>925.77215921415882</v>
      </c>
      <c r="AZ2198" s="107">
        <v>983.21486560549408</v>
      </c>
      <c r="BA2198" s="107"/>
    </row>
    <row r="2199" spans="1:53" x14ac:dyDescent="0.25">
      <c r="A2199" s="180" t="s">
        <v>3888</v>
      </c>
      <c r="B2199" s="181">
        <v>1</v>
      </c>
      <c r="C2199" s="182" t="s">
        <v>3889</v>
      </c>
      <c r="D2199" s="31"/>
      <c r="E2199" s="32"/>
      <c r="F2199" s="160">
        <v>68886</v>
      </c>
      <c r="G2199" s="109">
        <v>68295</v>
      </c>
      <c r="H2199" s="110">
        <v>71564</v>
      </c>
      <c r="I2199" s="110">
        <v>71973</v>
      </c>
      <c r="J2199" s="110">
        <v>72325</v>
      </c>
      <c r="K2199" s="110">
        <v>73015</v>
      </c>
      <c r="L2199" s="110">
        <v>76122</v>
      </c>
      <c r="M2199" s="111"/>
      <c r="N2199" s="112">
        <v>0.36974528268020368</v>
      </c>
      <c r="O2199" s="112">
        <v>0.43686558411920101</v>
      </c>
      <c r="P2199" s="113">
        <v>0.56682642675961914</v>
      </c>
      <c r="Q2199" s="113">
        <v>0.57847735285212665</v>
      </c>
      <c r="R2199" s="113">
        <v>0.59561371994532153</v>
      </c>
      <c r="S2199" s="207">
        <v>0.6191302276385201</v>
      </c>
      <c r="T2199" s="113">
        <v>0.62294833113289938</v>
      </c>
      <c r="U2199" s="111"/>
      <c r="V2199" s="114">
        <v>72.908512400000006</v>
      </c>
      <c r="W2199" s="114">
        <v>72.56</v>
      </c>
      <c r="X2199" s="115">
        <v>72.394077158632015</v>
      </c>
      <c r="Y2199" s="115">
        <v>72.296080651126999</v>
      </c>
      <c r="Z2199" s="115">
        <v>72.191429428907341</v>
      </c>
      <c r="AA2199" s="119">
        <v>71.817015537231185</v>
      </c>
      <c r="AB2199" s="115">
        <v>71.486468013107086</v>
      </c>
      <c r="AC2199" s="115"/>
      <c r="AD2199" s="116">
        <v>78.279924982788927</v>
      </c>
      <c r="AE2199" s="116">
        <v>78.725285969590004</v>
      </c>
      <c r="AF2199" s="115">
        <v>79.357231149567369</v>
      </c>
      <c r="AG2199" s="115">
        <v>79.357231149567369</v>
      </c>
      <c r="AH2199" s="115">
        <v>79.357231149567369</v>
      </c>
      <c r="AI2199" s="119">
        <v>79.324723244736461</v>
      </c>
      <c r="AJ2199" s="117">
        <v>79.004689154439561</v>
      </c>
      <c r="AK2199" s="115"/>
      <c r="AL2199" s="118">
        <v>9.7768247039673177</v>
      </c>
      <c r="AM2199" s="118">
        <v>10.163751950310559</v>
      </c>
      <c r="AN2199" s="115">
        <v>10.372157475931775</v>
      </c>
      <c r="AO2199" s="115">
        <v>10.325570215465644</v>
      </c>
      <c r="AP2199" s="115">
        <v>10.341073887926052</v>
      </c>
      <c r="AQ2199" s="119">
        <v>10.354784581163393</v>
      </c>
      <c r="AR2199" s="115">
        <v>10.206099999999999</v>
      </c>
      <c r="AS2199" s="115"/>
      <c r="AT2199" s="118">
        <v>270.32461744682945</v>
      </c>
      <c r="AU2199" s="118">
        <v>415.76437031437337</v>
      </c>
      <c r="AV2199" s="119">
        <v>856.10788180817258</v>
      </c>
      <c r="AW2199" s="119">
        <v>911.98326442177301</v>
      </c>
      <c r="AX2199" s="119">
        <v>993.50371538352931</v>
      </c>
      <c r="AY2199" s="119">
        <v>1119.5406216841366</v>
      </c>
      <c r="AZ2199" s="119">
        <v>1159.6520148392481</v>
      </c>
      <c r="BA2199" s="119"/>
    </row>
    <row r="2200" spans="1:53" x14ac:dyDescent="0.25">
      <c r="A2200" s="180" t="s">
        <v>3890</v>
      </c>
      <c r="B2200" s="181">
        <v>2</v>
      </c>
      <c r="C2200" s="182" t="s">
        <v>3891</v>
      </c>
      <c r="D2200" s="31"/>
      <c r="E2200" s="32"/>
      <c r="F2200" s="160">
        <v>1332</v>
      </c>
      <c r="G2200" s="109">
        <v>827</v>
      </c>
      <c r="H2200" s="110">
        <v>789</v>
      </c>
      <c r="I2200" s="110">
        <v>766</v>
      </c>
      <c r="J2200" s="110">
        <v>742</v>
      </c>
      <c r="K2200" s="110">
        <v>673</v>
      </c>
      <c r="L2200" s="110">
        <v>841</v>
      </c>
      <c r="M2200" s="111"/>
      <c r="N2200" s="112">
        <v>0.2746403510307992</v>
      </c>
      <c r="O2200" s="112">
        <v>0.25246158559771881</v>
      </c>
      <c r="P2200" s="113">
        <v>0.34003767818555242</v>
      </c>
      <c r="Q2200" s="113">
        <v>0.34138948650229861</v>
      </c>
      <c r="R2200" s="113">
        <v>0.34668849753819736</v>
      </c>
      <c r="S2200" s="207">
        <v>0.39912328776658595</v>
      </c>
      <c r="T2200" s="113">
        <v>0.43826151670583702</v>
      </c>
      <c r="U2200" s="111"/>
      <c r="V2200" s="114">
        <v>70.951871300000008</v>
      </c>
      <c r="W2200" s="114">
        <v>71.95</v>
      </c>
      <c r="X2200" s="115">
        <v>72.526111395306614</v>
      </c>
      <c r="Y2200" s="115">
        <v>72.761566779231998</v>
      </c>
      <c r="Z2200" s="115">
        <v>72.988402958489544</v>
      </c>
      <c r="AA2200" s="119">
        <v>72.714530169069562</v>
      </c>
      <c r="AB2200" s="115">
        <v>72.128805569035023</v>
      </c>
      <c r="AC2200" s="115"/>
      <c r="AD2200" s="116">
        <v>42.71788472534562</v>
      </c>
      <c r="AE2200" s="116">
        <v>42.958098056627669</v>
      </c>
      <c r="AF2200" s="115">
        <v>42.959746439676557</v>
      </c>
      <c r="AG2200" s="115">
        <v>42.998509113133572</v>
      </c>
      <c r="AH2200" s="115">
        <v>43.071635294276248</v>
      </c>
      <c r="AI2200" s="119">
        <v>46.405247946556756</v>
      </c>
      <c r="AJ2200" s="117">
        <v>50</v>
      </c>
      <c r="AK2200" s="115"/>
      <c r="AL2200" s="118">
        <v>6.1515334177215193</v>
      </c>
      <c r="AM2200" s="118">
        <v>6.4436700892857148</v>
      </c>
      <c r="AN2200" s="115">
        <v>6.5466935904102943</v>
      </c>
      <c r="AO2200" s="115">
        <v>6.5929206827309237</v>
      </c>
      <c r="AP2200" s="115">
        <v>6.5442915019762848</v>
      </c>
      <c r="AQ2200" s="119">
        <v>6.5468547982756604</v>
      </c>
      <c r="AR2200" s="115">
        <v>6.4146999999999998</v>
      </c>
      <c r="AS2200" s="115"/>
      <c r="AT2200" s="118">
        <v>219.27912845243918</v>
      </c>
      <c r="AU2200" s="118">
        <v>170.24133986848022</v>
      </c>
      <c r="AV2200" s="119">
        <v>357.87523645625072</v>
      </c>
      <c r="AW2200" s="119">
        <v>358.41293710742104</v>
      </c>
      <c r="AX2200" s="119">
        <v>373.5423344487516</v>
      </c>
      <c r="AY2200" s="119">
        <v>535.37589198588103</v>
      </c>
      <c r="AZ2200" s="119">
        <v>690.34378710622309</v>
      </c>
      <c r="BA2200" s="119"/>
    </row>
    <row r="2201" spans="1:53" x14ac:dyDescent="0.25">
      <c r="A2201" s="180" t="s">
        <v>3892</v>
      </c>
      <c r="B2201" s="181">
        <v>3</v>
      </c>
      <c r="C2201" s="182" t="s">
        <v>3893</v>
      </c>
      <c r="D2201" s="31"/>
      <c r="E2201" s="32"/>
      <c r="F2201" s="160">
        <v>2871</v>
      </c>
      <c r="G2201" s="109">
        <v>2978</v>
      </c>
      <c r="H2201" s="110">
        <v>3174</v>
      </c>
      <c r="I2201" s="110">
        <v>3209</v>
      </c>
      <c r="J2201" s="110">
        <v>3242</v>
      </c>
      <c r="K2201" s="110">
        <v>3327</v>
      </c>
      <c r="L2201" s="110">
        <v>3604</v>
      </c>
      <c r="M2201" s="111"/>
      <c r="N2201" s="112">
        <v>0.29451930407199195</v>
      </c>
      <c r="O2201" s="112">
        <v>0.32994088338602862</v>
      </c>
      <c r="P2201" s="113">
        <v>0.41986649173450707</v>
      </c>
      <c r="Q2201" s="113">
        <v>0.42881602388950912</v>
      </c>
      <c r="R2201" s="113">
        <v>0.44103217601972378</v>
      </c>
      <c r="S2201" s="207">
        <v>0.47625031284624869</v>
      </c>
      <c r="T2201" s="113">
        <v>0.49623229584883638</v>
      </c>
      <c r="U2201" s="111"/>
      <c r="V2201" s="114">
        <v>70.044227899999996</v>
      </c>
      <c r="W2201" s="114">
        <v>72.31</v>
      </c>
      <c r="X2201" s="115">
        <v>73.566680190394237</v>
      </c>
      <c r="Y2201" s="115">
        <v>74.102515066734071</v>
      </c>
      <c r="Z2201" s="115">
        <v>74.619608605193278</v>
      </c>
      <c r="AA2201" s="119">
        <v>75.658799171932628</v>
      </c>
      <c r="AB2201" s="115">
        <v>76.147917319394907</v>
      </c>
      <c r="AC2201" s="115"/>
      <c r="AD2201" s="116">
        <v>59.471801878093409</v>
      </c>
      <c r="AE2201" s="116">
        <v>59.837704581707662</v>
      </c>
      <c r="AF2201" s="115">
        <v>60</v>
      </c>
      <c r="AG2201" s="115">
        <v>60</v>
      </c>
      <c r="AH2201" s="115">
        <v>60.010649113948169</v>
      </c>
      <c r="AI2201" s="119">
        <v>63.025962228534922</v>
      </c>
      <c r="AJ2201" s="117">
        <v>66.159695817490487</v>
      </c>
      <c r="AK2201" s="115"/>
      <c r="AL2201" s="118">
        <v>6.6595753227031134</v>
      </c>
      <c r="AM2201" s="118">
        <v>7.0333302310231041</v>
      </c>
      <c r="AN2201" s="115">
        <v>7.2939580136826292</v>
      </c>
      <c r="AO2201" s="115">
        <v>7.3213842375785267</v>
      </c>
      <c r="AP2201" s="115">
        <v>7.3107057787561915</v>
      </c>
      <c r="AQ2201" s="119">
        <v>7.3350460367147008</v>
      </c>
      <c r="AR2201" s="115">
        <v>7.1833999999999998</v>
      </c>
      <c r="AS2201" s="115"/>
      <c r="AT2201" s="118">
        <v>220.93441786002859</v>
      </c>
      <c r="AU2201" s="118">
        <v>274.1064347792971</v>
      </c>
      <c r="AV2201" s="119">
        <v>502.83130989470118</v>
      </c>
      <c r="AW2201" s="119">
        <v>526.72468938030363</v>
      </c>
      <c r="AX2201" s="119">
        <v>564.84893144789271</v>
      </c>
      <c r="AY2201" s="119">
        <v>671.27215246928961</v>
      </c>
      <c r="AZ2201" s="119">
        <v>740.52822681754526</v>
      </c>
      <c r="BA2201" s="119"/>
    </row>
    <row r="2202" spans="1:53" x14ac:dyDescent="0.25">
      <c r="A2202" s="180" t="s">
        <v>3894</v>
      </c>
      <c r="B2202" s="181">
        <v>4</v>
      </c>
      <c r="C2202" s="182" t="s">
        <v>3895</v>
      </c>
      <c r="D2202" s="31"/>
      <c r="E2202" s="32"/>
      <c r="F2202" s="160">
        <v>11515</v>
      </c>
      <c r="G2202" s="109">
        <v>8556</v>
      </c>
      <c r="H2202" s="110">
        <v>8612</v>
      </c>
      <c r="I2202" s="110">
        <v>8523</v>
      </c>
      <c r="J2202" s="110">
        <v>8429</v>
      </c>
      <c r="K2202" s="110">
        <v>8111</v>
      </c>
      <c r="L2202" s="110">
        <v>9497</v>
      </c>
      <c r="M2202" s="111"/>
      <c r="N2202" s="112">
        <v>0.23107486078244693</v>
      </c>
      <c r="O2202" s="112">
        <v>0.22383485805091893</v>
      </c>
      <c r="P2202" s="113">
        <v>0.26328273521418083</v>
      </c>
      <c r="Q2202" s="113">
        <v>0.26354590023080526</v>
      </c>
      <c r="R2202" s="113">
        <v>0.2660672346071154</v>
      </c>
      <c r="S2202" s="207">
        <v>0.28238420997377744</v>
      </c>
      <c r="T2202" s="113">
        <v>0.29155772249567319</v>
      </c>
      <c r="U2202" s="111"/>
      <c r="V2202" s="114">
        <v>67.894154600000007</v>
      </c>
      <c r="W2202" s="114">
        <v>71.25</v>
      </c>
      <c r="X2202" s="115">
        <v>72.857093474307064</v>
      </c>
      <c r="Y2202" s="115">
        <v>73.60428981162498</v>
      </c>
      <c r="Z2202" s="115">
        <v>74.29529852624826</v>
      </c>
      <c r="AA2202" s="119">
        <v>75.39665756961017</v>
      </c>
      <c r="AB2202" s="115">
        <v>75.658652387236785</v>
      </c>
      <c r="AC2202" s="115"/>
      <c r="AD2202" s="116">
        <v>33.860065710410026</v>
      </c>
      <c r="AE2202" s="116">
        <v>34.158123954395805</v>
      </c>
      <c r="AF2202" s="115">
        <v>34.160169278667958</v>
      </c>
      <c r="AG2202" s="115">
        <v>34.208266252808102</v>
      </c>
      <c r="AH2202" s="115">
        <v>34.299001687950046</v>
      </c>
      <c r="AI2202" s="119">
        <v>35.551962703244385</v>
      </c>
      <c r="AJ2202" s="117">
        <v>36.878216123499143</v>
      </c>
      <c r="AK2202" s="115"/>
      <c r="AL2202" s="118">
        <v>5.4520526835693115</v>
      </c>
      <c r="AM2202" s="118">
        <v>5.6543047123446089</v>
      </c>
      <c r="AN2202" s="115">
        <v>5.8309909736228844</v>
      </c>
      <c r="AO2202" s="115">
        <v>5.8243489759797731</v>
      </c>
      <c r="AP2202" s="115">
        <v>5.7895773496932517</v>
      </c>
      <c r="AQ2202" s="119">
        <v>5.4389443280713081</v>
      </c>
      <c r="AR2202" s="115">
        <v>4.9345999999999997</v>
      </c>
      <c r="AS2202" s="115"/>
      <c r="AT2202" s="118">
        <v>179.16502723559054</v>
      </c>
      <c r="AU2202" s="118">
        <v>152.77788274754576</v>
      </c>
      <c r="AV2202" s="119">
        <v>216.12035087276038</v>
      </c>
      <c r="AW2202" s="119">
        <v>213.89293503439833</v>
      </c>
      <c r="AX2202" s="119">
        <v>217.04420050906242</v>
      </c>
      <c r="AY2202" s="119">
        <v>253.93356140913602</v>
      </c>
      <c r="AZ2202" s="119">
        <v>288.60414271859594</v>
      </c>
      <c r="BA2202" s="119"/>
    </row>
    <row r="2203" spans="1:53" x14ac:dyDescent="0.25">
      <c r="A2203" s="180" t="s">
        <v>3896</v>
      </c>
      <c r="B2203" s="181">
        <v>5</v>
      </c>
      <c r="C2203" s="182" t="s">
        <v>3897</v>
      </c>
      <c r="D2203" s="31"/>
      <c r="E2203" s="32"/>
      <c r="F2203" s="160">
        <v>2216</v>
      </c>
      <c r="G2203" s="109">
        <v>1871</v>
      </c>
      <c r="H2203" s="110">
        <v>1891</v>
      </c>
      <c r="I2203" s="110">
        <v>1874</v>
      </c>
      <c r="J2203" s="110">
        <v>1856</v>
      </c>
      <c r="K2203" s="110">
        <v>1794</v>
      </c>
      <c r="L2203" s="110">
        <v>2249</v>
      </c>
      <c r="M2203" s="111"/>
      <c r="N2203" s="112">
        <v>0.22465068453718928</v>
      </c>
      <c r="O2203" s="112">
        <v>0.26514492934508338</v>
      </c>
      <c r="P2203" s="113">
        <v>0.33698484941485851</v>
      </c>
      <c r="Q2203" s="113">
        <v>0.34310828017374106</v>
      </c>
      <c r="R2203" s="113">
        <v>0.35218141898055072</v>
      </c>
      <c r="S2203" s="207">
        <v>0.35438209640659313</v>
      </c>
      <c r="T2203" s="113">
        <v>0.33627639061918241</v>
      </c>
      <c r="U2203" s="111"/>
      <c r="V2203" s="114">
        <v>71.480090000000004</v>
      </c>
      <c r="W2203" s="114">
        <v>71.22</v>
      </c>
      <c r="X2203" s="115">
        <v>70.152287466508909</v>
      </c>
      <c r="Y2203" s="115">
        <v>69.862697812654943</v>
      </c>
      <c r="Z2203" s="115">
        <v>69.435605921929238</v>
      </c>
      <c r="AA2203" s="119">
        <v>67.394949875762677</v>
      </c>
      <c r="AB2203" s="115">
        <v>65.239539230728724</v>
      </c>
      <c r="AC2203" s="115"/>
      <c r="AD2203" s="116">
        <v>16.925588492114109</v>
      </c>
      <c r="AE2203" s="116">
        <v>17.275482952445241</v>
      </c>
      <c r="AF2203" s="115">
        <v>17.277883985286469</v>
      </c>
      <c r="AG2203" s="115">
        <v>17.334345650581419</v>
      </c>
      <c r="AH2203" s="115">
        <v>17.440861161400218</v>
      </c>
      <c r="AI2203" s="119">
        <v>23.110251270133631</v>
      </c>
      <c r="AJ2203" s="117">
        <v>29.230769230769234</v>
      </c>
      <c r="AK2203" s="115"/>
      <c r="AL2203" s="118">
        <v>5.7599446776611698</v>
      </c>
      <c r="AM2203" s="118">
        <v>6.1139809706257973</v>
      </c>
      <c r="AN2203" s="115">
        <v>6.3143889309027657</v>
      </c>
      <c r="AO2203" s="115">
        <v>6.2597369318181819</v>
      </c>
      <c r="AP2203" s="115">
        <v>6.2514188183807446</v>
      </c>
      <c r="AQ2203" s="119">
        <v>5.7845863754222506</v>
      </c>
      <c r="AR2203" s="115">
        <v>5.1113999999999997</v>
      </c>
      <c r="AS2203" s="115"/>
      <c r="AT2203" s="118">
        <v>201.05508394050844</v>
      </c>
      <c r="AU2203" s="118">
        <v>295.36234353645909</v>
      </c>
      <c r="AV2203" s="119">
        <v>569.83393272485716</v>
      </c>
      <c r="AW2203" s="119">
        <v>605.70569956914744</v>
      </c>
      <c r="AX2203" s="119">
        <v>656.79520021773612</v>
      </c>
      <c r="AY2203" s="119">
        <v>644.70475549171533</v>
      </c>
      <c r="AZ2203" s="119">
        <v>570.33117427747425</v>
      </c>
      <c r="BA2203" s="119"/>
    </row>
    <row r="2204" spans="1:53" x14ac:dyDescent="0.25">
      <c r="A2204" s="180" t="s">
        <v>3898</v>
      </c>
      <c r="B2204" s="181">
        <v>6</v>
      </c>
      <c r="C2204" s="182" t="s">
        <v>2516</v>
      </c>
      <c r="D2204" s="31"/>
      <c r="E2204" s="32"/>
      <c r="F2204" s="160">
        <v>1509</v>
      </c>
      <c r="G2204" s="109">
        <v>2062</v>
      </c>
      <c r="H2204" s="110">
        <v>2325</v>
      </c>
      <c r="I2204" s="110">
        <v>2397</v>
      </c>
      <c r="J2204" s="110">
        <v>2471</v>
      </c>
      <c r="K2204" s="110">
        <v>2692</v>
      </c>
      <c r="L2204" s="110">
        <v>2399</v>
      </c>
      <c r="M2204" s="111"/>
      <c r="N2204" s="112">
        <v>0.24511671396552176</v>
      </c>
      <c r="O2204" s="112">
        <v>0.25728084168334647</v>
      </c>
      <c r="P2204" s="113">
        <v>0.32644831110075734</v>
      </c>
      <c r="Q2204" s="113">
        <v>0.33142327368743441</v>
      </c>
      <c r="R2204" s="113">
        <v>0.33952668172892414</v>
      </c>
      <c r="S2204" s="207">
        <v>0.39443415757412975</v>
      </c>
      <c r="T2204" s="113">
        <v>0.42391961242993714</v>
      </c>
      <c r="U2204" s="111"/>
      <c r="V2204" s="114">
        <v>68.087586799999997</v>
      </c>
      <c r="W2204" s="114">
        <v>71.52</v>
      </c>
      <c r="X2204" s="115">
        <v>72.991606234476436</v>
      </c>
      <c r="Y2204" s="115">
        <v>73.710952593883732</v>
      </c>
      <c r="Z2204" s="115">
        <v>74.345338221565399</v>
      </c>
      <c r="AA2204" s="119">
        <v>74.856633021445191</v>
      </c>
      <c r="AB2204" s="115">
        <v>74.451514149407203</v>
      </c>
      <c r="AC2204" s="115"/>
      <c r="AD2204" s="116">
        <v>29.058719934364095</v>
      </c>
      <c r="AE2204" s="116">
        <v>29.285077391207821</v>
      </c>
      <c r="AF2204" s="115">
        <v>29.286630692986943</v>
      </c>
      <c r="AG2204" s="115">
        <v>29.323157475815204</v>
      </c>
      <c r="AH2204" s="115">
        <v>29.392065626348757</v>
      </c>
      <c r="AI2204" s="119">
        <v>28.647281282366038</v>
      </c>
      <c r="AJ2204" s="117">
        <v>27.810650887573964</v>
      </c>
      <c r="AK2204" s="115"/>
      <c r="AL2204" s="118">
        <v>6.8839900262467184</v>
      </c>
      <c r="AM2204" s="118">
        <v>7.05015562987737</v>
      </c>
      <c r="AN2204" s="115">
        <v>7.0882275789585387</v>
      </c>
      <c r="AO2204" s="115">
        <v>7.089117231075698</v>
      </c>
      <c r="AP2204" s="115">
        <v>7.0551493230174085</v>
      </c>
      <c r="AQ2204" s="119">
        <v>6.4105678876491083</v>
      </c>
      <c r="AR2204" s="115">
        <v>5.6317000000000004</v>
      </c>
      <c r="AS2204" s="115"/>
      <c r="AT2204" s="118">
        <v>191.72503223037216</v>
      </c>
      <c r="AU2204" s="118">
        <v>199.54538530618794</v>
      </c>
      <c r="AV2204" s="119">
        <v>359.63890522337886</v>
      </c>
      <c r="AW2204" s="119">
        <v>369.45505859907485</v>
      </c>
      <c r="AX2204" s="119">
        <v>390.69712789309983</v>
      </c>
      <c r="AY2204" s="119">
        <v>631.88963249886001</v>
      </c>
      <c r="AZ2204" s="119">
        <v>866.72921123409355</v>
      </c>
      <c r="BA2204" s="119"/>
    </row>
    <row r="2205" spans="1:53" x14ac:dyDescent="0.25">
      <c r="A2205" s="180" t="s">
        <v>3899</v>
      </c>
      <c r="B2205" s="181">
        <v>7</v>
      </c>
      <c r="C2205" s="182" t="s">
        <v>3900</v>
      </c>
      <c r="D2205" s="31"/>
      <c r="E2205" s="32"/>
      <c r="F2205" s="160">
        <v>8676</v>
      </c>
      <c r="G2205" s="109">
        <v>4351</v>
      </c>
      <c r="H2205" s="110">
        <v>4113</v>
      </c>
      <c r="I2205" s="110">
        <v>3976</v>
      </c>
      <c r="J2205" s="110">
        <v>3841</v>
      </c>
      <c r="K2205" s="110">
        <v>3444</v>
      </c>
      <c r="L2205" s="110">
        <v>4975</v>
      </c>
      <c r="M2205" s="111"/>
      <c r="N2205" s="112">
        <v>0.23633987183766464</v>
      </c>
      <c r="O2205" s="112">
        <v>0.31979349782833733</v>
      </c>
      <c r="P2205" s="113">
        <v>0.39432380798212541</v>
      </c>
      <c r="Q2205" s="113">
        <v>0.40868114443412468</v>
      </c>
      <c r="R2205" s="113">
        <v>0.42257574652728724</v>
      </c>
      <c r="S2205" s="207">
        <v>0.3749998399437196</v>
      </c>
      <c r="T2205" s="113">
        <v>0.29379140231946932</v>
      </c>
      <c r="U2205" s="111"/>
      <c r="V2205" s="114">
        <v>68.25498005</v>
      </c>
      <c r="W2205" s="114">
        <v>71.28</v>
      </c>
      <c r="X2205" s="115">
        <v>72.28499046828756</v>
      </c>
      <c r="Y2205" s="115">
        <v>72.856389863835162</v>
      </c>
      <c r="Z2205" s="115">
        <v>73.314602370937664</v>
      </c>
      <c r="AA2205" s="119">
        <v>73.499739966465881</v>
      </c>
      <c r="AB2205" s="115">
        <v>72.860296277798199</v>
      </c>
      <c r="AC2205" s="115"/>
      <c r="AD2205" s="116">
        <v>37.264693746773631</v>
      </c>
      <c r="AE2205" s="116">
        <v>37.492441275162939</v>
      </c>
      <c r="AF2205" s="115">
        <v>37.49400411583968</v>
      </c>
      <c r="AG2205" s="115">
        <v>37.530755211320013</v>
      </c>
      <c r="AH2205" s="115">
        <v>37.600086529972934</v>
      </c>
      <c r="AI2205" s="119">
        <v>32.942352203639075</v>
      </c>
      <c r="AJ2205" s="117">
        <v>27.85234899328859</v>
      </c>
      <c r="AK2205" s="115"/>
      <c r="AL2205" s="118">
        <v>5.9054527226137088</v>
      </c>
      <c r="AM2205" s="118">
        <v>6.1134673322240731</v>
      </c>
      <c r="AN2205" s="115">
        <v>6.2245078124819422</v>
      </c>
      <c r="AO2205" s="115">
        <v>6.2785498293515367</v>
      </c>
      <c r="AP2205" s="115">
        <v>6.2191138849262959</v>
      </c>
      <c r="AQ2205" s="119">
        <v>5.6596471033720377</v>
      </c>
      <c r="AR2205" s="115">
        <v>4.9352</v>
      </c>
      <c r="AS2205" s="115"/>
      <c r="AT2205" s="118">
        <v>172.51748190713869</v>
      </c>
      <c r="AU2205" s="118">
        <v>344.70111366728554</v>
      </c>
      <c r="AV2205" s="119">
        <v>596.09273212606581</v>
      </c>
      <c r="AW2205" s="119">
        <v>648.14594156167118</v>
      </c>
      <c r="AX2205" s="119">
        <v>710.28269345480328</v>
      </c>
      <c r="AY2205" s="119">
        <v>572.42155490151345</v>
      </c>
      <c r="AZ2205" s="119">
        <v>351.00261070165942</v>
      </c>
      <c r="BA2205" s="119"/>
    </row>
    <row r="2206" spans="1:53" x14ac:dyDescent="0.25">
      <c r="A2206" s="180" t="s">
        <v>3901</v>
      </c>
      <c r="B2206" s="181">
        <v>8</v>
      </c>
      <c r="C2206" s="182" t="s">
        <v>3902</v>
      </c>
      <c r="D2206" s="31"/>
      <c r="E2206" s="32"/>
      <c r="F2206" s="160">
        <v>3458</v>
      </c>
      <c r="G2206" s="109">
        <v>3224</v>
      </c>
      <c r="H2206" s="110">
        <v>3268</v>
      </c>
      <c r="I2206" s="110">
        <v>3242</v>
      </c>
      <c r="J2206" s="110">
        <v>3215</v>
      </c>
      <c r="K2206" s="110">
        <v>3117</v>
      </c>
      <c r="L2206" s="110">
        <v>3907</v>
      </c>
      <c r="M2206" s="111"/>
      <c r="N2206" s="112">
        <v>0.3224670894592867</v>
      </c>
      <c r="O2206" s="112">
        <v>0.33590150214540071</v>
      </c>
      <c r="P2206" s="113">
        <v>0.48779271085324871</v>
      </c>
      <c r="Q2206" s="113">
        <v>0.49573686034939674</v>
      </c>
      <c r="R2206" s="113">
        <v>0.51090170320435713</v>
      </c>
      <c r="S2206" s="207">
        <v>0.53924983508982516</v>
      </c>
      <c r="T2206" s="113">
        <v>0.54783623608212373</v>
      </c>
      <c r="U2206" s="111"/>
      <c r="V2206" s="114">
        <v>70.070266849999996</v>
      </c>
      <c r="W2206" s="114">
        <v>72.37</v>
      </c>
      <c r="X2206" s="115">
        <v>73.691157182844108</v>
      </c>
      <c r="Y2206" s="115">
        <v>74.247757299436785</v>
      </c>
      <c r="Z2206" s="115">
        <v>74.793132034376612</v>
      </c>
      <c r="AA2206" s="119">
        <v>76.066275171475922</v>
      </c>
      <c r="AB2206" s="115">
        <v>76.802090731740705</v>
      </c>
      <c r="AC2206" s="115"/>
      <c r="AD2206" s="116">
        <v>68.161786465548218</v>
      </c>
      <c r="AE2206" s="116">
        <v>68.585847968989398</v>
      </c>
      <c r="AF2206" s="115">
        <v>68.965517241379317</v>
      </c>
      <c r="AG2206" s="115">
        <v>68.965517241379317</v>
      </c>
      <c r="AH2206" s="115">
        <v>68.965517241379317</v>
      </c>
      <c r="AI2206" s="119">
        <v>64.705623589240759</v>
      </c>
      <c r="AJ2206" s="117">
        <v>59.856630824372758</v>
      </c>
      <c r="AK2206" s="115"/>
      <c r="AL2206" s="118">
        <v>7.2518469021065668</v>
      </c>
      <c r="AM2206" s="118">
        <v>7.5813077734591889</v>
      </c>
      <c r="AN2206" s="115">
        <v>7.8234415708634932</v>
      </c>
      <c r="AO2206" s="115">
        <v>7.7976555389221573</v>
      </c>
      <c r="AP2206" s="115">
        <v>7.8016295210166176</v>
      </c>
      <c r="AQ2206" s="119">
        <v>7.8533684444764447</v>
      </c>
      <c r="AR2206" s="115">
        <v>7.7515000000000001</v>
      </c>
      <c r="AS2206" s="115"/>
      <c r="AT2206" s="118">
        <v>250.0978661322242</v>
      </c>
      <c r="AU2206" s="118">
        <v>258.93114369837269</v>
      </c>
      <c r="AV2206" s="119">
        <v>686.82320787675576</v>
      </c>
      <c r="AW2206" s="119">
        <v>712.91113190034412</v>
      </c>
      <c r="AX2206" s="119">
        <v>768.67608440131698</v>
      </c>
      <c r="AY2206" s="119">
        <v>899.72628466672904</v>
      </c>
      <c r="AZ2206" s="119">
        <v>972.2338586539081</v>
      </c>
      <c r="BA2206" s="119"/>
    </row>
    <row r="2207" spans="1:53" x14ac:dyDescent="0.25">
      <c r="A2207" s="180" t="s">
        <v>3903</v>
      </c>
      <c r="B2207" s="181">
        <v>9</v>
      </c>
      <c r="C2207" s="182" t="s">
        <v>3904</v>
      </c>
      <c r="D2207" s="31"/>
      <c r="E2207" s="32"/>
      <c r="F2207" s="160">
        <v>21469</v>
      </c>
      <c r="G2207" s="109">
        <v>29111</v>
      </c>
      <c r="H2207" s="110">
        <v>33694</v>
      </c>
      <c r="I2207" s="110">
        <v>35135</v>
      </c>
      <c r="J2207" s="110">
        <v>36601</v>
      </c>
      <c r="K2207" s="110">
        <v>41114</v>
      </c>
      <c r="L2207" s="110">
        <v>43481</v>
      </c>
      <c r="M2207" s="111"/>
      <c r="N2207" s="112">
        <v>0.30471464470451043</v>
      </c>
      <c r="O2207" s="112">
        <v>0.37551337664616541</v>
      </c>
      <c r="P2207" s="113">
        <v>0.48971797953783475</v>
      </c>
      <c r="Q2207" s="113">
        <v>0.50198359487027255</v>
      </c>
      <c r="R2207" s="113">
        <v>0.51891623413396826</v>
      </c>
      <c r="S2207" s="207">
        <v>0.5464534660131376</v>
      </c>
      <c r="T2207" s="113">
        <v>0.55489491989334072</v>
      </c>
      <c r="U2207" s="111"/>
      <c r="V2207" s="114">
        <v>70.922112499999997</v>
      </c>
      <c r="W2207" s="114">
        <v>72.28</v>
      </c>
      <c r="X2207" s="115">
        <v>73.042311847826539</v>
      </c>
      <c r="Y2207" s="115">
        <v>73.361320372992239</v>
      </c>
      <c r="Z2207" s="115">
        <v>73.667799210143386</v>
      </c>
      <c r="AA2207" s="119">
        <v>73.921284799310001</v>
      </c>
      <c r="AB2207" s="115">
        <v>73.808703497112376</v>
      </c>
      <c r="AC2207" s="115"/>
      <c r="AD2207" s="116">
        <v>61.896379521551161</v>
      </c>
      <c r="AE2207" s="116">
        <v>62.304253417638812</v>
      </c>
      <c r="AF2207" s="115">
        <v>62.537313432835816</v>
      </c>
      <c r="AG2207" s="115">
        <v>62.537313432835816</v>
      </c>
      <c r="AH2207" s="115">
        <v>62.537313432835816</v>
      </c>
      <c r="AI2207" s="119">
        <v>64.23145603906579</v>
      </c>
      <c r="AJ2207" s="117">
        <v>65.893771906174166</v>
      </c>
      <c r="AK2207" s="115"/>
      <c r="AL2207" s="118">
        <v>8.2461595833333323</v>
      </c>
      <c r="AM2207" s="118">
        <v>8.5966584684620351</v>
      </c>
      <c r="AN2207" s="115">
        <v>8.8171689994234743</v>
      </c>
      <c r="AO2207" s="115">
        <v>8.8007081451860962</v>
      </c>
      <c r="AP2207" s="115">
        <v>8.824003363679358</v>
      </c>
      <c r="AQ2207" s="119">
        <v>8.7943329021491152</v>
      </c>
      <c r="AR2207" s="115">
        <v>8.6143999999999998</v>
      </c>
      <c r="AS2207" s="115"/>
      <c r="AT2207" s="118">
        <v>206.90452927418411</v>
      </c>
      <c r="AU2207" s="118">
        <v>338.32244153567484</v>
      </c>
      <c r="AV2207" s="119">
        <v>685.39323770706983</v>
      </c>
      <c r="AW2207" s="119">
        <v>731.69416513436602</v>
      </c>
      <c r="AX2207" s="119">
        <v>798.48488931764655</v>
      </c>
      <c r="AY2207" s="119">
        <v>912.05537344765617</v>
      </c>
      <c r="AZ2207" s="119">
        <v>955.68554682296929</v>
      </c>
      <c r="BA2207" s="119"/>
    </row>
    <row r="2208" spans="1:53" x14ac:dyDescent="0.25">
      <c r="A2208" s="180" t="s">
        <v>3905</v>
      </c>
      <c r="B2208" s="181">
        <v>10</v>
      </c>
      <c r="C2208" s="182" t="s">
        <v>3906</v>
      </c>
      <c r="D2208" s="31"/>
      <c r="E2208" s="32"/>
      <c r="F2208" s="160">
        <v>26204</v>
      </c>
      <c r="G2208" s="109">
        <v>23561</v>
      </c>
      <c r="H2208" s="110">
        <v>26044</v>
      </c>
      <c r="I2208" s="110">
        <v>26710</v>
      </c>
      <c r="J2208" s="110">
        <v>27371</v>
      </c>
      <c r="K2208" s="110">
        <v>29302</v>
      </c>
      <c r="L2208" s="110">
        <v>33067</v>
      </c>
      <c r="M2208" s="111"/>
      <c r="N2208" s="112">
        <v>0.302143232712758</v>
      </c>
      <c r="O2208" s="112">
        <v>0.405873476282541</v>
      </c>
      <c r="P2208" s="113">
        <v>0.52998359539096251</v>
      </c>
      <c r="Q2208" s="113">
        <v>0.54510491818097107</v>
      </c>
      <c r="R2208" s="113">
        <v>0.56456209203558683</v>
      </c>
      <c r="S2208" s="207">
        <v>0.59737502348386251</v>
      </c>
      <c r="T2208" s="113">
        <v>0.60873373084028937</v>
      </c>
      <c r="U2208" s="111"/>
      <c r="V2208" s="114">
        <v>71.468930450000002</v>
      </c>
      <c r="W2208" s="114">
        <v>72.430000000000007</v>
      </c>
      <c r="X2208" s="115">
        <v>72.999458368379607</v>
      </c>
      <c r="Y2208" s="115">
        <v>73.221928327631062</v>
      </c>
      <c r="Z2208" s="115">
        <v>73.433500939907475</v>
      </c>
      <c r="AA2208" s="119">
        <v>73.736597907840576</v>
      </c>
      <c r="AB2208" s="115">
        <v>73.780974089200839</v>
      </c>
      <c r="AC2208" s="115"/>
      <c r="AD2208" s="116">
        <v>63.217454678354542</v>
      </c>
      <c r="AE2208" s="116">
        <v>63.652771277213269</v>
      </c>
      <c r="AF2208" s="115">
        <v>63.932107496463928</v>
      </c>
      <c r="AG2208" s="115">
        <v>63.932107496463928</v>
      </c>
      <c r="AH2208" s="115">
        <v>63.932107496463928</v>
      </c>
      <c r="AI2208" s="119">
        <v>69.29448781694532</v>
      </c>
      <c r="AJ2208" s="117">
        <v>74.924744130042143</v>
      </c>
      <c r="AK2208" s="115"/>
      <c r="AL2208" s="118">
        <v>8.8607618841475979</v>
      </c>
      <c r="AM2208" s="118">
        <v>9.2153346129976068</v>
      </c>
      <c r="AN2208" s="115">
        <v>9.456815652451489</v>
      </c>
      <c r="AO2208" s="115">
        <v>9.4226638214150586</v>
      </c>
      <c r="AP2208" s="115">
        <v>9.4411502430883107</v>
      </c>
      <c r="AQ2208" s="119">
        <v>9.5692591582830033</v>
      </c>
      <c r="AR2208" s="115">
        <v>9.5500000000000007</v>
      </c>
      <c r="AS2208" s="115"/>
      <c r="AT2208" s="118">
        <v>191.58277963839845</v>
      </c>
      <c r="AU2208" s="118">
        <v>396.62396229288123</v>
      </c>
      <c r="AV2208" s="119">
        <v>816.23138931006656</v>
      </c>
      <c r="AW2208" s="119">
        <v>882.9986882138071</v>
      </c>
      <c r="AX2208" s="119">
        <v>971.83421780335289</v>
      </c>
      <c r="AY2208" s="119">
        <v>1085.6526725663862</v>
      </c>
      <c r="AZ2208" s="119">
        <v>1104.4992745573522</v>
      </c>
      <c r="BA2208" s="119"/>
    </row>
    <row r="2209" spans="1:53" x14ac:dyDescent="0.25">
      <c r="A2209" s="180" t="s">
        <v>3907</v>
      </c>
      <c r="B2209" s="181">
        <v>11</v>
      </c>
      <c r="C2209" s="182" t="s">
        <v>3908</v>
      </c>
      <c r="D2209" s="31"/>
      <c r="E2209" s="32"/>
      <c r="F2209" s="160">
        <v>4062</v>
      </c>
      <c r="G2209" s="109">
        <v>2548</v>
      </c>
      <c r="H2209" s="110">
        <v>2427</v>
      </c>
      <c r="I2209" s="110">
        <v>2354</v>
      </c>
      <c r="J2209" s="110">
        <v>2280</v>
      </c>
      <c r="K2209" s="110">
        <v>2062</v>
      </c>
      <c r="L2209" s="110">
        <v>2073</v>
      </c>
      <c r="M2209" s="111"/>
      <c r="N2209" s="112">
        <v>0.2076378505224338</v>
      </c>
      <c r="O2209" s="112">
        <v>0.21078045912469834</v>
      </c>
      <c r="P2209" s="113">
        <v>0.29028525057436616</v>
      </c>
      <c r="Q2209" s="113">
        <v>0.29518868229460599</v>
      </c>
      <c r="R2209" s="113">
        <v>0.30259728958521015</v>
      </c>
      <c r="S2209" s="207">
        <v>0.32305914693409138</v>
      </c>
      <c r="T2209" s="113">
        <v>0.33078048600277293</v>
      </c>
      <c r="U2209" s="111"/>
      <c r="V2209" s="114">
        <v>66.688923200000005</v>
      </c>
      <c r="W2209" s="114">
        <v>71.010000000000005</v>
      </c>
      <c r="X2209" s="115">
        <v>72.501880961737783</v>
      </c>
      <c r="Y2209" s="115">
        <v>73.329023864050498</v>
      </c>
      <c r="Z2209" s="115">
        <v>74.001177795154632</v>
      </c>
      <c r="AA2209" s="119">
        <v>75.206539903422254</v>
      </c>
      <c r="AB2209" s="115">
        <v>75.313523762494683</v>
      </c>
      <c r="AC2209" s="115"/>
      <c r="AD2209" s="116">
        <v>14.468845942594294</v>
      </c>
      <c r="AE2209" s="116">
        <v>14.681795935175678</v>
      </c>
      <c r="AF2209" s="115">
        <v>14.683257232748788</v>
      </c>
      <c r="AG2209" s="115">
        <v>14.717620483868323</v>
      </c>
      <c r="AH2209" s="115">
        <v>14.782447109637706</v>
      </c>
      <c r="AI2209" s="119">
        <v>17.625192552606677</v>
      </c>
      <c r="AJ2209" s="117">
        <v>20.689655172413794</v>
      </c>
      <c r="AK2209" s="115"/>
      <c r="AL2209" s="118">
        <v>5.9926895739910311</v>
      </c>
      <c r="AM2209" s="118">
        <v>6.2804749510763216</v>
      </c>
      <c r="AN2209" s="115">
        <v>6.3250033222673743</v>
      </c>
      <c r="AO2209" s="115">
        <v>6.3700551993067593</v>
      </c>
      <c r="AP2209" s="115">
        <v>6.3074621961441748</v>
      </c>
      <c r="AQ2209" s="119">
        <v>5.9514886589358014</v>
      </c>
      <c r="AR2209" s="115">
        <v>5.4368999999999996</v>
      </c>
      <c r="AS2209" s="115"/>
      <c r="AT2209" s="118">
        <v>188.65544020385084</v>
      </c>
      <c r="AU2209" s="118">
        <v>174.86193513418712</v>
      </c>
      <c r="AV2209" s="119">
        <v>387.09170530364975</v>
      </c>
      <c r="AW2209" s="119">
        <v>396.67951118018499</v>
      </c>
      <c r="AX2209" s="119">
        <v>421.06614129041429</v>
      </c>
      <c r="AY2209" s="119">
        <v>472.55164096316003</v>
      </c>
      <c r="AZ2209" s="119">
        <v>497.17340189666481</v>
      </c>
      <c r="BA2209" s="119"/>
    </row>
    <row r="2210" spans="1:53" x14ac:dyDescent="0.25">
      <c r="A2210" s="180" t="s">
        <v>3909</v>
      </c>
      <c r="B2210" s="181">
        <v>12</v>
      </c>
      <c r="C2210" s="182" t="s">
        <v>742</v>
      </c>
      <c r="D2210" s="31"/>
      <c r="E2210" s="32"/>
      <c r="F2210" s="160">
        <v>1828</v>
      </c>
      <c r="G2210" s="109">
        <v>1460</v>
      </c>
      <c r="H2210" s="110">
        <v>1451</v>
      </c>
      <c r="I2210" s="110">
        <v>1431</v>
      </c>
      <c r="J2210" s="110">
        <v>1409</v>
      </c>
      <c r="K2210" s="110">
        <v>1340</v>
      </c>
      <c r="L2210" s="110">
        <v>1674</v>
      </c>
      <c r="M2210" s="111"/>
      <c r="N2210" s="112">
        <v>0.28355118314695887</v>
      </c>
      <c r="O2210" s="112">
        <v>0.29881939306556771</v>
      </c>
      <c r="P2210" s="113">
        <v>0.4012954479010411</v>
      </c>
      <c r="Q2210" s="113">
        <v>0.40649645698477754</v>
      </c>
      <c r="R2210" s="113">
        <v>0.41784497994019348</v>
      </c>
      <c r="S2210" s="207">
        <v>0.47508419713276867</v>
      </c>
      <c r="T2210" s="113">
        <v>0.51420554563422471</v>
      </c>
      <c r="U2210" s="111"/>
      <c r="V2210" s="114">
        <v>69.516009199999999</v>
      </c>
      <c r="W2210" s="114">
        <v>71.83</v>
      </c>
      <c r="X2210" s="115">
        <v>73.082059452940982</v>
      </c>
      <c r="Y2210" s="115">
        <v>73.624042168574476</v>
      </c>
      <c r="Z2210" s="115">
        <v>74.143666796911774</v>
      </c>
      <c r="AA2210" s="119">
        <v>75.240748081586844</v>
      </c>
      <c r="AB2210" s="115">
        <v>75.781292784753603</v>
      </c>
      <c r="AC2210" s="115"/>
      <c r="AD2210" s="116">
        <v>53.09448410734143</v>
      </c>
      <c r="AE2210" s="116">
        <v>53.520473774539411</v>
      </c>
      <c r="AF2210" s="115">
        <v>53.571428571428569</v>
      </c>
      <c r="AG2210" s="115">
        <v>53.592137959121459</v>
      </c>
      <c r="AH2210" s="115">
        <v>53.721818511829198</v>
      </c>
      <c r="AI2210" s="119">
        <v>54.148904342837255</v>
      </c>
      <c r="AJ2210" s="117">
        <v>54.54545454545454</v>
      </c>
      <c r="AK2210" s="115"/>
      <c r="AL2210" s="118">
        <v>6.2619032301480475</v>
      </c>
      <c r="AM2210" s="118">
        <v>6.5473168878166463</v>
      </c>
      <c r="AN2210" s="115">
        <v>6.7840428631893408</v>
      </c>
      <c r="AO2210" s="115">
        <v>6.6777951327433627</v>
      </c>
      <c r="AP2210" s="115">
        <v>6.6736144086021509</v>
      </c>
      <c r="AQ2210" s="119">
        <v>6.713870896999687</v>
      </c>
      <c r="AR2210" s="115">
        <v>6.6006999999999998</v>
      </c>
      <c r="AS2210" s="115"/>
      <c r="AT2210" s="118">
        <v>220.44099026846746</v>
      </c>
      <c r="AU2210" s="118">
        <v>234.21885542267984</v>
      </c>
      <c r="AV2210" s="119">
        <v>493.42098176022688</v>
      </c>
      <c r="AW2210" s="119">
        <v>511.17792847181141</v>
      </c>
      <c r="AX2210" s="119">
        <v>546.31604323704107</v>
      </c>
      <c r="AY2210" s="119">
        <v>764.22457299448433</v>
      </c>
      <c r="AZ2210" s="119">
        <v>957.11968957264685</v>
      </c>
      <c r="BA2210" s="119"/>
    </row>
    <row r="2211" spans="1:53" x14ac:dyDescent="0.25">
      <c r="A2211" s="180" t="s">
        <v>3910</v>
      </c>
      <c r="B2211" s="181">
        <v>13</v>
      </c>
      <c r="C2211" s="182" t="s">
        <v>3911</v>
      </c>
      <c r="D2211" s="31"/>
      <c r="E2211" s="32"/>
      <c r="F2211" s="160">
        <v>7147</v>
      </c>
      <c r="G2211" s="109">
        <v>10598</v>
      </c>
      <c r="H2211" s="110">
        <v>12549</v>
      </c>
      <c r="I2211" s="110">
        <v>13171</v>
      </c>
      <c r="J2211" s="110">
        <v>13812</v>
      </c>
      <c r="K2211" s="110">
        <v>15840</v>
      </c>
      <c r="L2211" s="110">
        <v>7263</v>
      </c>
      <c r="M2211" s="111"/>
      <c r="N2211" s="112">
        <v>0.24431653266136788</v>
      </c>
      <c r="O2211" s="112">
        <v>0.22047201197874866</v>
      </c>
      <c r="P2211" s="113">
        <v>0.30476106274462006</v>
      </c>
      <c r="Q2211" s="113">
        <v>0.30421050348245904</v>
      </c>
      <c r="R2211" s="113">
        <v>0.30996408501927197</v>
      </c>
      <c r="S2211" s="207">
        <v>0.37440648595437392</v>
      </c>
      <c r="T2211" s="113">
        <v>0.41273753833595811</v>
      </c>
      <c r="U2211" s="111"/>
      <c r="V2211" s="114">
        <v>70.003309549999997</v>
      </c>
      <c r="W2211" s="114">
        <v>71.98</v>
      </c>
      <c r="X2211" s="115">
        <v>73.035393102590092</v>
      </c>
      <c r="Y2211" s="115">
        <v>73.494766634358797</v>
      </c>
      <c r="Z2211" s="115">
        <v>73.93283272485877</v>
      </c>
      <c r="AA2211" s="119">
        <v>74.5093664680453</v>
      </c>
      <c r="AB2211" s="115">
        <v>74.57885243534686</v>
      </c>
      <c r="AC2211" s="115"/>
      <c r="AD2211" s="116">
        <v>38.931773720112872</v>
      </c>
      <c r="AE2211" s="116">
        <v>39.289829245647162</v>
      </c>
      <c r="AF2211" s="115">
        <v>39.292286281048575</v>
      </c>
      <c r="AG2211" s="115">
        <v>39.350064878687967</v>
      </c>
      <c r="AH2211" s="115">
        <v>39.459064795884956</v>
      </c>
      <c r="AI2211" s="119">
        <v>39.056532766048313</v>
      </c>
      <c r="AJ2211" s="117">
        <v>38.576158940397356</v>
      </c>
      <c r="AK2211" s="115"/>
      <c r="AL2211" s="118">
        <v>6.5698251021599541</v>
      </c>
      <c r="AM2211" s="118">
        <v>6.9452250826641473</v>
      </c>
      <c r="AN2211" s="115">
        <v>7.1468234774904671</v>
      </c>
      <c r="AO2211" s="115">
        <v>7.1126920180427549</v>
      </c>
      <c r="AP2211" s="115">
        <v>7.150544501940491</v>
      </c>
      <c r="AQ2211" s="119">
        <v>6.5889042294370626</v>
      </c>
      <c r="AR2211" s="115">
        <v>5.8337000000000003</v>
      </c>
      <c r="AS2211" s="115"/>
      <c r="AT2211" s="118">
        <v>167.53272856622303</v>
      </c>
      <c r="AU2211" s="118">
        <v>124.41645959545663</v>
      </c>
      <c r="AV2211" s="119">
        <v>261.58328145714341</v>
      </c>
      <c r="AW2211" s="119">
        <v>258.77421411457237</v>
      </c>
      <c r="AX2211" s="119">
        <v>268.43917063131926</v>
      </c>
      <c r="AY2211" s="119">
        <v>467.00636808056151</v>
      </c>
      <c r="AZ2211" s="119">
        <v>668.61652597041621</v>
      </c>
      <c r="BA2211" s="119"/>
    </row>
    <row r="2212" spans="1:53" x14ac:dyDescent="0.25">
      <c r="A2212" s="180" t="s">
        <v>3912</v>
      </c>
      <c r="B2212" s="181">
        <v>14</v>
      </c>
      <c r="C2212" s="182" t="s">
        <v>3913</v>
      </c>
      <c r="D2212" s="31"/>
      <c r="E2212" s="32"/>
      <c r="F2212" s="160">
        <v>2133</v>
      </c>
      <c r="G2212" s="109">
        <v>1690</v>
      </c>
      <c r="H2212" s="110">
        <v>1655</v>
      </c>
      <c r="I2212" s="110">
        <v>1623</v>
      </c>
      <c r="J2212" s="110">
        <v>1590</v>
      </c>
      <c r="K2212" s="110">
        <v>1489</v>
      </c>
      <c r="L2212" s="110">
        <v>1943</v>
      </c>
      <c r="M2212" s="111"/>
      <c r="N2212" s="112">
        <v>0.28321106853656153</v>
      </c>
      <c r="O2212" s="112">
        <v>0.26781816641507294</v>
      </c>
      <c r="P2212" s="113">
        <v>0.34319643933594124</v>
      </c>
      <c r="Q2212" s="113">
        <v>0.34317726411354571</v>
      </c>
      <c r="R2212" s="113">
        <v>0.34848077564607166</v>
      </c>
      <c r="S2212" s="207">
        <v>0.3944382039969892</v>
      </c>
      <c r="T2212" s="113">
        <v>0.42789448889766424</v>
      </c>
      <c r="U2212" s="111"/>
      <c r="V2212" s="114">
        <v>69.687122299999999</v>
      </c>
      <c r="W2212" s="114">
        <v>71.83</v>
      </c>
      <c r="X2212" s="115">
        <v>73.081799108526809</v>
      </c>
      <c r="Y2212" s="115">
        <v>73.603087811705166</v>
      </c>
      <c r="Z2212" s="115">
        <v>74.115540598784051</v>
      </c>
      <c r="AA2212" s="119">
        <v>74.968699108148485</v>
      </c>
      <c r="AB2212" s="115">
        <v>75.289971533129531</v>
      </c>
      <c r="AC2212" s="115"/>
      <c r="AD2212" s="116">
        <v>51.573209142518486</v>
      </c>
      <c r="AE2212" s="116">
        <v>51.983414771521332</v>
      </c>
      <c r="AF2212" s="115">
        <v>52</v>
      </c>
      <c r="AG2212" s="115">
        <v>52.052423609474651</v>
      </c>
      <c r="AH2212" s="115">
        <v>52.177299156439972</v>
      </c>
      <c r="AI2212" s="119">
        <v>54.301898283178275</v>
      </c>
      <c r="AJ2212" s="117">
        <v>56.557377049180324</v>
      </c>
      <c r="AK2212" s="115"/>
      <c r="AL2212" s="118">
        <v>6.4295040259740261</v>
      </c>
      <c r="AM2212" s="118">
        <v>6.7003595545134811</v>
      </c>
      <c r="AN2212" s="115">
        <v>6.9005488434706965</v>
      </c>
      <c r="AO2212" s="115">
        <v>6.7980760638297868</v>
      </c>
      <c r="AP2212" s="115">
        <v>6.7631670820353067</v>
      </c>
      <c r="AQ2212" s="119">
        <v>6.656586495976879</v>
      </c>
      <c r="AR2212" s="115">
        <v>6.3803000000000001</v>
      </c>
      <c r="AS2212" s="115"/>
      <c r="AT2212" s="118">
        <v>218.35016886373657</v>
      </c>
      <c r="AU2212" s="118">
        <v>178.23920758505028</v>
      </c>
      <c r="AV2212" s="119">
        <v>322.70660320886452</v>
      </c>
      <c r="AW2212" s="119">
        <v>322.33074528286329</v>
      </c>
      <c r="AX2212" s="119">
        <v>333.4074396742713</v>
      </c>
      <c r="AY2212" s="119">
        <v>456.48114492924657</v>
      </c>
      <c r="AZ2212" s="119">
        <v>574.44782099594556</v>
      </c>
      <c r="BA2212" s="119"/>
    </row>
    <row r="2213" spans="1:53" x14ac:dyDescent="0.25">
      <c r="A2213" s="180"/>
      <c r="B2213" s="183"/>
      <c r="C2213" s="182"/>
      <c r="D2213" s="31"/>
      <c r="E2213" s="32"/>
      <c r="F2213" s="160"/>
      <c r="G2213" s="109"/>
      <c r="H2213" s="110"/>
      <c r="I2213" s="110"/>
      <c r="J2213" s="110"/>
      <c r="K2213" s="110"/>
      <c r="L2213" s="110" t="s">
        <v>15</v>
      </c>
      <c r="M2213" s="111"/>
      <c r="N2213" s="112"/>
      <c r="O2213" s="112"/>
      <c r="P2213" s="113"/>
      <c r="Q2213" s="113"/>
      <c r="R2213" s="113"/>
      <c r="S2213" s="207"/>
      <c r="T2213" s="113"/>
      <c r="U2213" s="111"/>
      <c r="V2213" s="114"/>
      <c r="W2213" s="114"/>
      <c r="X2213" s="115"/>
      <c r="Y2213" s="115"/>
      <c r="Z2213" s="115"/>
      <c r="AA2213" s="119"/>
      <c r="AB2213" s="115"/>
      <c r="AC2213" s="115"/>
      <c r="AD2213" s="116"/>
      <c r="AE2213" s="116"/>
      <c r="AF2213" s="115"/>
      <c r="AG2213" s="115"/>
      <c r="AH2213" s="115"/>
      <c r="AI2213" s="119"/>
      <c r="AJ2213" s="120"/>
      <c r="AK2213" s="115"/>
      <c r="AL2213" s="118"/>
      <c r="AM2213" s="118"/>
      <c r="AN2213" s="115"/>
      <c r="AO2213" s="115"/>
      <c r="AP2213" s="115"/>
      <c r="AQ2213" s="119"/>
      <c r="AR2213" s="115"/>
      <c r="AS2213" s="115"/>
      <c r="AT2213" s="118"/>
      <c r="AU2213" s="118"/>
      <c r="AV2213" s="119"/>
      <c r="AW2213" s="119"/>
      <c r="AX2213" s="119"/>
      <c r="AY2213" s="119"/>
      <c r="AZ2213" s="119"/>
      <c r="BA2213" s="119"/>
    </row>
    <row r="2214" spans="1:53" x14ac:dyDescent="0.25">
      <c r="A2214" s="177" t="s">
        <v>3914</v>
      </c>
      <c r="B2214" s="178"/>
      <c r="C2214" s="179" t="s">
        <v>3915</v>
      </c>
      <c r="D2214" s="31"/>
      <c r="E2214" s="32"/>
      <c r="F2214" s="159">
        <v>99340</v>
      </c>
      <c r="G2214" s="97">
        <v>72346</v>
      </c>
      <c r="H2214" s="98">
        <v>74093</v>
      </c>
      <c r="I2214" s="98">
        <v>73793</v>
      </c>
      <c r="J2214" s="98">
        <v>73460</v>
      </c>
      <c r="K2214" s="98">
        <v>72250</v>
      </c>
      <c r="L2214" s="98">
        <v>69394</v>
      </c>
      <c r="M2214" s="121"/>
      <c r="N2214" s="100">
        <v>0.28231839157775773</v>
      </c>
      <c r="O2214" s="100">
        <v>0.32815452258763411</v>
      </c>
      <c r="P2214" s="101">
        <v>0.42556771717492109</v>
      </c>
      <c r="Q2214" s="101">
        <v>0.43488976517715855</v>
      </c>
      <c r="R2214" s="101">
        <v>0.44720641176322801</v>
      </c>
      <c r="S2214" s="206">
        <v>0.46345724900244817</v>
      </c>
      <c r="T2214" s="101">
        <v>0.46727210597540725</v>
      </c>
      <c r="U2214" s="121"/>
      <c r="V2214" s="102">
        <v>71.466158461516514</v>
      </c>
      <c r="W2214" s="102">
        <v>71.8</v>
      </c>
      <c r="X2214" s="103">
        <v>71.458316718213695</v>
      </c>
      <c r="Y2214" s="103">
        <v>71.403749085814908</v>
      </c>
      <c r="Z2214" s="103">
        <v>71.264667040843037</v>
      </c>
      <c r="AA2214" s="107">
        <v>70.21938652512091</v>
      </c>
      <c r="AB2214" s="103">
        <v>68.97926925608455</v>
      </c>
      <c r="AC2214" s="103"/>
      <c r="AD2214" s="104">
        <v>47.507380938184056</v>
      </c>
      <c r="AE2214" s="104">
        <v>45.658512792705899</v>
      </c>
      <c r="AF2214" s="103">
        <v>45.664685690287328</v>
      </c>
      <c r="AG2214" s="103">
        <v>45.809844919748052</v>
      </c>
      <c r="AH2214" s="103">
        <v>46.083689295313334</v>
      </c>
      <c r="AI2214" s="107">
        <v>50.159390844499512</v>
      </c>
      <c r="AJ2214" s="105">
        <v>55.31835205992509</v>
      </c>
      <c r="AK2214" s="103"/>
      <c r="AL2214" s="106">
        <v>6.8402410452487699</v>
      </c>
      <c r="AM2214" s="106">
        <v>7.1405932062841124</v>
      </c>
      <c r="AN2214" s="103">
        <v>7.3099846121066472</v>
      </c>
      <c r="AO2214" s="103">
        <v>7.4483962743678589</v>
      </c>
      <c r="AP2214" s="103">
        <v>7.479345301198852</v>
      </c>
      <c r="AQ2214" s="107">
        <v>7.1716629095077025</v>
      </c>
      <c r="AR2214" s="103">
        <v>6.7384164837357821</v>
      </c>
      <c r="AS2214" s="103"/>
      <c r="AT2214" s="106">
        <v>216.78852862107163</v>
      </c>
      <c r="AU2214" s="106">
        <v>304.49210398043823</v>
      </c>
      <c r="AV2214" s="107">
        <v>617.89385056805406</v>
      </c>
      <c r="AW2214" s="107">
        <v>649.1222714385375</v>
      </c>
      <c r="AX2214" s="107">
        <v>700.98463984552382</v>
      </c>
      <c r="AY2214" s="107">
        <v>782.45700404030879</v>
      </c>
      <c r="AZ2214" s="107">
        <v>817.24974922152865</v>
      </c>
      <c r="BA2214" s="107"/>
    </row>
    <row r="2215" spans="1:53" x14ac:dyDescent="0.25">
      <c r="A2215" s="180" t="s">
        <v>3916</v>
      </c>
      <c r="B2215" s="181">
        <v>1</v>
      </c>
      <c r="C2215" s="182" t="s">
        <v>3917</v>
      </c>
      <c r="D2215" s="31"/>
      <c r="E2215" s="32"/>
      <c r="F2215" s="160">
        <v>42002</v>
      </c>
      <c r="G2215" s="109">
        <v>26973</v>
      </c>
      <c r="H2215" s="110">
        <v>27023</v>
      </c>
      <c r="I2215" s="110">
        <v>26700</v>
      </c>
      <c r="J2215" s="110">
        <v>26365</v>
      </c>
      <c r="K2215" s="110">
        <v>25271</v>
      </c>
      <c r="L2215" s="110">
        <v>26166</v>
      </c>
      <c r="M2215" s="111"/>
      <c r="N2215" s="112">
        <v>0.29415401752175202</v>
      </c>
      <c r="O2215" s="112">
        <v>0.34697495817566265</v>
      </c>
      <c r="P2215" s="113">
        <v>0.44111824269742889</v>
      </c>
      <c r="Q2215" s="113">
        <v>0.45116095569522863</v>
      </c>
      <c r="R2215" s="113">
        <v>0.46383471626019346</v>
      </c>
      <c r="S2215" s="207">
        <v>0.48195687749543681</v>
      </c>
      <c r="T2215" s="113">
        <v>0.48432136947945692</v>
      </c>
      <c r="U2215" s="111"/>
      <c r="V2215" s="114">
        <v>72.38029370000001</v>
      </c>
      <c r="W2215" s="114">
        <v>71.83</v>
      </c>
      <c r="X2215" s="115">
        <v>71.218411856803087</v>
      </c>
      <c r="Y2215" s="115">
        <v>71.001054791757625</v>
      </c>
      <c r="Z2215" s="115">
        <v>70.734846286135266</v>
      </c>
      <c r="AA2215" s="119">
        <v>69.366384991590053</v>
      </c>
      <c r="AB2215" s="115">
        <v>68.019298221558117</v>
      </c>
      <c r="AC2215" s="115"/>
      <c r="AD2215" s="116">
        <v>51.40216784005186</v>
      </c>
      <c r="AE2215" s="116">
        <v>51.705024072920821</v>
      </c>
      <c r="AF2215" s="115">
        <v>51.712887438825447</v>
      </c>
      <c r="AG2215" s="115">
        <v>51.75597353635947</v>
      </c>
      <c r="AH2215" s="115">
        <v>51.848169584042424</v>
      </c>
      <c r="AI2215" s="119">
        <v>53.982119504296861</v>
      </c>
      <c r="AJ2215" s="117">
        <v>56.263383297644545</v>
      </c>
      <c r="AK2215" s="115"/>
      <c r="AL2215" s="118">
        <v>7.1946933107303233</v>
      </c>
      <c r="AM2215" s="118">
        <v>7.5979947397651539</v>
      </c>
      <c r="AN2215" s="115">
        <v>7.7810848509140067</v>
      </c>
      <c r="AO2215" s="115">
        <v>7.8459021263375917</v>
      </c>
      <c r="AP2215" s="115">
        <v>7.8603268631887149</v>
      </c>
      <c r="AQ2215" s="119">
        <v>7.6944442939494451</v>
      </c>
      <c r="AR2215" s="115">
        <v>7.3634000000000004</v>
      </c>
      <c r="AS2215" s="115"/>
      <c r="AT2215" s="118">
        <v>214.78971870979569</v>
      </c>
      <c r="AU2215" s="118">
        <v>322.12916225656926</v>
      </c>
      <c r="AV2215" s="119">
        <v>623.53596604721997</v>
      </c>
      <c r="AW2215" s="119">
        <v>663.96761236457166</v>
      </c>
      <c r="AX2215" s="119">
        <v>721.02530593686163</v>
      </c>
      <c r="AY2215" s="119">
        <v>823.38154365803359</v>
      </c>
      <c r="AZ2215" s="119">
        <v>866.8918212047239</v>
      </c>
      <c r="BA2215" s="119"/>
    </row>
    <row r="2216" spans="1:53" x14ac:dyDescent="0.25">
      <c r="A2216" s="180" t="s">
        <v>3918</v>
      </c>
      <c r="B2216" s="181">
        <v>2</v>
      </c>
      <c r="C2216" s="182" t="s">
        <v>3919</v>
      </c>
      <c r="D2216" s="31"/>
      <c r="E2216" s="32"/>
      <c r="F2216" s="160">
        <v>11595</v>
      </c>
      <c r="G2216" s="109">
        <v>11170</v>
      </c>
      <c r="H2216" s="110">
        <v>11741</v>
      </c>
      <c r="I2216" s="110">
        <v>11804</v>
      </c>
      <c r="J2216" s="110">
        <v>11858</v>
      </c>
      <c r="K2216" s="110">
        <v>11971</v>
      </c>
      <c r="L2216" s="110">
        <v>11456</v>
      </c>
      <c r="M2216" s="111"/>
      <c r="N2216" s="112">
        <v>0.25687596073604635</v>
      </c>
      <c r="O2216" s="112">
        <v>0.27956702830853292</v>
      </c>
      <c r="P2216" s="113">
        <v>0.35319297406161948</v>
      </c>
      <c r="Q2216" s="113">
        <v>0.36073131582807483</v>
      </c>
      <c r="R2216" s="113">
        <v>0.36958613036676125</v>
      </c>
      <c r="S2216" s="207">
        <v>0.40303429553179682</v>
      </c>
      <c r="T2216" s="113">
        <v>0.42143380951396631</v>
      </c>
      <c r="U2216" s="111"/>
      <c r="V2216" s="114">
        <v>70.739839849999996</v>
      </c>
      <c r="W2216" s="114">
        <v>71.64</v>
      </c>
      <c r="X2216" s="115">
        <v>71.36435474622553</v>
      </c>
      <c r="Y2216" s="115">
        <v>71.389185545042423</v>
      </c>
      <c r="Z2216" s="115">
        <v>71.291428433344038</v>
      </c>
      <c r="AA2216" s="119">
        <v>70.352869402251315</v>
      </c>
      <c r="AB2216" s="115">
        <v>69.072530354361547</v>
      </c>
      <c r="AC2216" s="115"/>
      <c r="AD2216" s="116">
        <v>32.183811085722468</v>
      </c>
      <c r="AE2216" s="116">
        <v>32.303133033555504</v>
      </c>
      <c r="AF2216" s="115">
        <v>32.303951840218389</v>
      </c>
      <c r="AG2216" s="115">
        <v>32.323206548836851</v>
      </c>
      <c r="AH2216" s="115">
        <v>32.359530754179517</v>
      </c>
      <c r="AI2216" s="119">
        <v>42.530405753117975</v>
      </c>
      <c r="AJ2216" s="117">
        <v>53.571428571428569</v>
      </c>
      <c r="AK2216" s="115"/>
      <c r="AL2216" s="118">
        <v>5.9462641301802854</v>
      </c>
      <c r="AM2216" s="118">
        <v>6.2588696054750406</v>
      </c>
      <c r="AN2216" s="115">
        <v>6.3259394838126592</v>
      </c>
      <c r="AO2216" s="115">
        <v>6.4821767770034828</v>
      </c>
      <c r="AP2216" s="115">
        <v>6.4987870308311004</v>
      </c>
      <c r="AQ2216" s="119">
        <v>6.1451305660524476</v>
      </c>
      <c r="AR2216" s="115">
        <v>5.6764000000000001</v>
      </c>
      <c r="AS2216" s="115"/>
      <c r="AT2216" s="118">
        <v>213.78903471577885</v>
      </c>
      <c r="AU2216" s="118">
        <v>252.55894577502116</v>
      </c>
      <c r="AV2216" s="119">
        <v>473.00805256973558</v>
      </c>
      <c r="AW2216" s="119">
        <v>493.42259407071953</v>
      </c>
      <c r="AX2216" s="119">
        <v>527.90675540777568</v>
      </c>
      <c r="AY2216" s="119">
        <v>626.8101483015198</v>
      </c>
      <c r="AZ2216" s="119">
        <v>691.82787601778273</v>
      </c>
      <c r="BA2216" s="119"/>
    </row>
    <row r="2217" spans="1:53" x14ac:dyDescent="0.25">
      <c r="A2217" s="180" t="s">
        <v>3920</v>
      </c>
      <c r="B2217" s="181">
        <v>3</v>
      </c>
      <c r="C2217" s="182" t="s">
        <v>3921</v>
      </c>
      <c r="D2217" s="31"/>
      <c r="E2217" s="32"/>
      <c r="F2217" s="160">
        <v>7554</v>
      </c>
      <c r="G2217" s="109">
        <v>10592</v>
      </c>
      <c r="H2217" s="110">
        <v>11915</v>
      </c>
      <c r="I2217" s="110">
        <v>12273</v>
      </c>
      <c r="J2217" s="110">
        <v>12630</v>
      </c>
      <c r="K2217" s="110">
        <v>13684</v>
      </c>
      <c r="L2217" s="110">
        <v>10308</v>
      </c>
      <c r="M2217" s="111"/>
      <c r="N2217" s="112">
        <v>0.2669245842436776</v>
      </c>
      <c r="O2217" s="112">
        <v>0.28933358360318773</v>
      </c>
      <c r="P2217" s="113">
        <v>0.34203542203911913</v>
      </c>
      <c r="Q2217" s="113">
        <v>0.34864191091070051</v>
      </c>
      <c r="R2217" s="113">
        <v>0.35525813464373629</v>
      </c>
      <c r="S2217" s="207">
        <v>0.39606104556772598</v>
      </c>
      <c r="T2217" s="113">
        <v>0.42285323055136259</v>
      </c>
      <c r="U2217" s="111"/>
      <c r="V2217" s="114">
        <v>71.450331199999994</v>
      </c>
      <c r="W2217" s="114">
        <v>71.61</v>
      </c>
      <c r="X2217" s="115">
        <v>70.898360372530462</v>
      </c>
      <c r="Y2217" s="115">
        <v>70.739486401666852</v>
      </c>
      <c r="Z2217" s="115">
        <v>70.458892801752427</v>
      </c>
      <c r="AA2217" s="119">
        <v>68.913792968200141</v>
      </c>
      <c r="AB2217" s="115">
        <v>67.180833352698571</v>
      </c>
      <c r="AC2217" s="115"/>
      <c r="AD2217" s="116">
        <v>31.022568298626961</v>
      </c>
      <c r="AE2217" s="116">
        <v>31.15175527033195</v>
      </c>
      <c r="AF2217" s="115">
        <v>31.152641772397249</v>
      </c>
      <c r="AG2217" s="115">
        <v>31.173488377256248</v>
      </c>
      <c r="AH2217" s="115">
        <v>31.212815711187936</v>
      </c>
      <c r="AI2217" s="119">
        <v>41.50217626947142</v>
      </c>
      <c r="AJ2217" s="117">
        <v>52.670807453416145</v>
      </c>
      <c r="AK2217" s="115"/>
      <c r="AL2217" s="118">
        <v>5.7173432026476583</v>
      </c>
      <c r="AM2217" s="118">
        <v>6.006556556319862</v>
      </c>
      <c r="AN2217" s="115">
        <v>6.0675956100172659</v>
      </c>
      <c r="AO2217" s="115">
        <v>6.219092250511058</v>
      </c>
      <c r="AP2217" s="115">
        <v>6.2066029029385579</v>
      </c>
      <c r="AQ2217" s="119">
        <v>5.9389364844933059</v>
      </c>
      <c r="AR2217" s="115">
        <v>5.5556000000000001</v>
      </c>
      <c r="AS2217" s="115"/>
      <c r="AT2217" s="118">
        <v>241.99248113856456</v>
      </c>
      <c r="AU2217" s="118">
        <v>288.00269904884073</v>
      </c>
      <c r="AV2217" s="119">
        <v>456.39498158713059</v>
      </c>
      <c r="AW2217" s="119">
        <v>474.94724935131239</v>
      </c>
      <c r="AX2217" s="119">
        <v>503.71316668715224</v>
      </c>
      <c r="AY2217" s="119">
        <v>636.61404815183789</v>
      </c>
      <c r="AZ2217" s="119">
        <v>745.29947861709093</v>
      </c>
      <c r="BA2217" s="119"/>
    </row>
    <row r="2218" spans="1:53" x14ac:dyDescent="0.25">
      <c r="A2218" s="180" t="s">
        <v>3922</v>
      </c>
      <c r="B2218" s="181">
        <v>4</v>
      </c>
      <c r="C2218" s="182" t="s">
        <v>3923</v>
      </c>
      <c r="D2218" s="31"/>
      <c r="E2218" s="32"/>
      <c r="F2218" s="160">
        <v>1806</v>
      </c>
      <c r="G2218" s="109">
        <v>1163</v>
      </c>
      <c r="H2218" s="110">
        <v>1135</v>
      </c>
      <c r="I2218" s="110">
        <v>1110</v>
      </c>
      <c r="J2218" s="110">
        <v>1084</v>
      </c>
      <c r="K2218" s="110">
        <v>1006</v>
      </c>
      <c r="L2218" s="110">
        <v>1315</v>
      </c>
      <c r="M2218" s="111"/>
      <c r="N2218" s="112">
        <v>0.20412074200787039</v>
      </c>
      <c r="O2218" s="112">
        <v>0.21131232647084022</v>
      </c>
      <c r="P2218" s="113">
        <v>0.27324857747956627</v>
      </c>
      <c r="Q2218" s="113">
        <v>0.27967221686717747</v>
      </c>
      <c r="R2218" s="113">
        <v>0.28626627532455617</v>
      </c>
      <c r="S2218" s="207">
        <v>0.30303484278511161</v>
      </c>
      <c r="T2218" s="113">
        <v>0.30660750894096206</v>
      </c>
      <c r="U2218" s="111"/>
      <c r="V2218" s="114">
        <v>68.593486400000003</v>
      </c>
      <c r="W2218" s="114">
        <v>71.19</v>
      </c>
      <c r="X2218" s="115">
        <v>71.552476617213927</v>
      </c>
      <c r="Y2218" s="115">
        <v>71.920826266838105</v>
      </c>
      <c r="Z2218" s="115">
        <v>72.117255376970419</v>
      </c>
      <c r="AA2218" s="119">
        <v>71.753827795111363</v>
      </c>
      <c r="AB2218" s="115">
        <v>70.632768042412863</v>
      </c>
      <c r="AC2218" s="115"/>
      <c r="AD2218" s="116">
        <v>17.059876197041373</v>
      </c>
      <c r="AE2218" s="116">
        <v>17.168615664720853</v>
      </c>
      <c r="AF2218" s="115">
        <v>17.16936185267933</v>
      </c>
      <c r="AG2218" s="115">
        <v>17.186908890785219</v>
      </c>
      <c r="AH2218" s="115">
        <v>17.220011558186936</v>
      </c>
      <c r="AI2218" s="119">
        <v>23.578164566438772</v>
      </c>
      <c r="AJ2218" s="117">
        <v>30.476190476190478</v>
      </c>
      <c r="AK2218" s="115"/>
      <c r="AL2218" s="118">
        <v>4.2581044041450777</v>
      </c>
      <c r="AM2218" s="118">
        <v>4.6504843817787425</v>
      </c>
      <c r="AN2218" s="115">
        <v>4.8437181918999457</v>
      </c>
      <c r="AO2218" s="115">
        <v>5.0660585454545455</v>
      </c>
      <c r="AP2218" s="115">
        <v>5.1069996545768568</v>
      </c>
      <c r="AQ2218" s="119">
        <v>5.0377784469158797</v>
      </c>
      <c r="AR2218" s="115">
        <v>4.8449999999999998</v>
      </c>
      <c r="AS2218" s="115"/>
      <c r="AT2218" s="118">
        <v>202.90516585828357</v>
      </c>
      <c r="AU2218" s="118">
        <v>197.74659318021904</v>
      </c>
      <c r="AV2218" s="119">
        <v>372.88116879468328</v>
      </c>
      <c r="AW2218" s="119">
        <v>381.80376173797782</v>
      </c>
      <c r="AX2218" s="119">
        <v>402.71312329279039</v>
      </c>
      <c r="AY2218" s="119">
        <v>414.6595346503309</v>
      </c>
      <c r="AZ2218" s="119">
        <v>400.43480189755087</v>
      </c>
      <c r="BA2218" s="119"/>
    </row>
    <row r="2219" spans="1:53" x14ac:dyDescent="0.25">
      <c r="A2219" s="180" t="s">
        <v>3924</v>
      </c>
      <c r="B2219" s="181">
        <v>5</v>
      </c>
      <c r="C2219" s="182" t="s">
        <v>3925</v>
      </c>
      <c r="D2219" s="31"/>
      <c r="E2219" s="32"/>
      <c r="F2219" s="160">
        <v>36383</v>
      </c>
      <c r="G2219" s="109">
        <v>22448</v>
      </c>
      <c r="H2219" s="110">
        <v>22279</v>
      </c>
      <c r="I2219" s="110">
        <v>21906</v>
      </c>
      <c r="J2219" s="110">
        <v>21523</v>
      </c>
      <c r="K2219" s="110">
        <v>20318</v>
      </c>
      <c r="L2219" s="110">
        <v>20149</v>
      </c>
      <c r="M2219" s="111"/>
      <c r="N2219" s="112">
        <v>0.2914689968078274</v>
      </c>
      <c r="O2219" s="112">
        <v>0.34907197444467042</v>
      </c>
      <c r="P2219" s="113">
        <v>0.48252106399033945</v>
      </c>
      <c r="Q2219" s="113">
        <v>0.49622042348868112</v>
      </c>
      <c r="R2219" s="113">
        <v>0.51302978612490258</v>
      </c>
      <c r="S2219" s="207">
        <v>0.51652831496278195</v>
      </c>
      <c r="T2219" s="113">
        <v>0.49824561357122393</v>
      </c>
      <c r="U2219" s="111"/>
      <c r="V2219" s="114">
        <v>70.7881979</v>
      </c>
      <c r="W2219" s="114">
        <v>71.92</v>
      </c>
      <c r="X2219" s="115">
        <v>72.05113371869561</v>
      </c>
      <c r="Y2219" s="115">
        <v>72.19643004289054</v>
      </c>
      <c r="Z2219" s="115">
        <v>72.257440841795329</v>
      </c>
      <c r="AA2219" s="119">
        <v>71.800762842656141</v>
      </c>
      <c r="AB2219" s="115">
        <v>70.978932164881257</v>
      </c>
      <c r="AC2219" s="115"/>
      <c r="AD2219" s="116">
        <v>52.828613965387916</v>
      </c>
      <c r="AE2219" s="116">
        <v>53.068064999370776</v>
      </c>
      <c r="AF2219" s="115">
        <v>53.090909090909086</v>
      </c>
      <c r="AG2219" s="115">
        <v>53.10834781470426</v>
      </c>
      <c r="AH2219" s="115">
        <v>53.181241935910521</v>
      </c>
      <c r="AI2219" s="119">
        <v>55.492782417714125</v>
      </c>
      <c r="AJ2219" s="117">
        <v>57.969303423848885</v>
      </c>
      <c r="AK2219" s="115"/>
      <c r="AL2219" s="118">
        <v>7.0772656818181821</v>
      </c>
      <c r="AM2219" s="118">
        <v>7.6214857988165692</v>
      </c>
      <c r="AN2219" s="115">
        <v>7.8635804565372656</v>
      </c>
      <c r="AO2219" s="115">
        <v>8.0643840041526911</v>
      </c>
      <c r="AP2219" s="115">
        <v>8.1352865498406928</v>
      </c>
      <c r="AQ2219" s="119">
        <v>7.7298355313247633</v>
      </c>
      <c r="AR2219" s="115">
        <v>7.1280000000000001</v>
      </c>
      <c r="AS2219" s="115"/>
      <c r="AT2219" s="118">
        <v>215.50814606761918</v>
      </c>
      <c r="AU2219" s="118">
        <v>322.45227015865299</v>
      </c>
      <c r="AV2219" s="119">
        <v>776.67976580674463</v>
      </c>
      <c r="AW2219" s="119">
        <v>826.05470916193485</v>
      </c>
      <c r="AX2219" s="119">
        <v>902.5759803695255</v>
      </c>
      <c r="AY2219" s="119">
        <v>939.69510483535123</v>
      </c>
      <c r="AZ2219" s="119">
        <v>888.10555194282551</v>
      </c>
      <c r="BA2219" s="119"/>
    </row>
    <row r="2220" spans="1:53" x14ac:dyDescent="0.25">
      <c r="A2220" s="180"/>
      <c r="B2220" s="183"/>
      <c r="C2220" s="182"/>
      <c r="D2220" s="31"/>
      <c r="E2220" s="32"/>
      <c r="F2220" s="160"/>
      <c r="G2220" s="109"/>
      <c r="H2220" s="110"/>
      <c r="I2220" s="110"/>
      <c r="J2220" s="110"/>
      <c r="K2220" s="110"/>
      <c r="L2220" s="110" t="s">
        <v>15</v>
      </c>
      <c r="M2220" s="111"/>
      <c r="N2220" s="112"/>
      <c r="O2220" s="112"/>
      <c r="P2220" s="113"/>
      <c r="Q2220" s="113"/>
      <c r="R2220" s="113"/>
      <c r="S2220" s="207"/>
      <c r="T2220" s="113"/>
      <c r="U2220" s="111"/>
      <c r="V2220" s="114"/>
      <c r="W2220" s="114"/>
      <c r="X2220" s="115"/>
      <c r="Y2220" s="115"/>
      <c r="Z2220" s="115"/>
      <c r="AA2220" s="119"/>
      <c r="AB2220" s="115"/>
      <c r="AC2220" s="115"/>
      <c r="AD2220" s="116"/>
      <c r="AE2220" s="116"/>
      <c r="AF2220" s="115"/>
      <c r="AG2220" s="115"/>
      <c r="AH2220" s="115"/>
      <c r="AI2220" s="119"/>
      <c r="AJ2220" s="120"/>
      <c r="AK2220" s="115"/>
      <c r="AL2220" s="118"/>
      <c r="AM2220" s="118"/>
      <c r="AN2220" s="115"/>
      <c r="AO2220" s="115"/>
      <c r="AP2220" s="115"/>
      <c r="AQ2220" s="119"/>
      <c r="AR2220" s="115"/>
      <c r="AS2220" s="115"/>
      <c r="AT2220" s="118"/>
      <c r="AU2220" s="118"/>
      <c r="AV2220" s="119"/>
      <c r="AW2220" s="119"/>
      <c r="AX2220" s="119"/>
      <c r="AY2220" s="119"/>
      <c r="AZ2220" s="119"/>
      <c r="BA2220" s="119"/>
    </row>
    <row r="2221" spans="1:53" x14ac:dyDescent="0.25">
      <c r="A2221" s="170" t="s">
        <v>3926</v>
      </c>
      <c r="B2221" s="171" t="s">
        <v>3927</v>
      </c>
      <c r="C2221" s="176"/>
      <c r="D2221" s="31"/>
      <c r="E2221" s="32"/>
      <c r="F2221" s="164">
        <v>301960</v>
      </c>
      <c r="G2221" s="131">
        <v>288781</v>
      </c>
      <c r="H2221" s="124">
        <v>320021</v>
      </c>
      <c r="I2221" s="124">
        <v>324498</v>
      </c>
      <c r="J2221" s="124">
        <v>328915</v>
      </c>
      <c r="K2221" s="124">
        <v>341838</v>
      </c>
      <c r="L2221" s="124">
        <v>329332</v>
      </c>
      <c r="M2221" s="125"/>
      <c r="N2221" s="73">
        <v>0.4672</v>
      </c>
      <c r="O2221" s="73">
        <v>0.44205588559594117</v>
      </c>
      <c r="P2221" s="91">
        <v>0.54441158308043225</v>
      </c>
      <c r="Q2221" s="91">
        <v>0.52648727176073928</v>
      </c>
      <c r="R2221" s="91">
        <v>0.5554559326256342</v>
      </c>
      <c r="S2221" s="205">
        <v>0.57957986991498767</v>
      </c>
      <c r="T2221" s="91">
        <v>0.60699064001012892</v>
      </c>
      <c r="U2221" s="125"/>
      <c r="V2221" s="75">
        <v>72.532200998620866</v>
      </c>
      <c r="W2221" s="75">
        <v>74.150000000000006</v>
      </c>
      <c r="X2221" s="92">
        <v>75.366877667856329</v>
      </c>
      <c r="Y2221" s="92">
        <v>75.718762205355219</v>
      </c>
      <c r="Z2221" s="92">
        <v>76.161545593438504</v>
      </c>
      <c r="AA2221" s="95">
        <v>77.056759278297818</v>
      </c>
      <c r="AB2221" s="92">
        <v>77.534340244873405</v>
      </c>
      <c r="AC2221" s="93"/>
      <c r="AD2221" s="78">
        <v>82.474819725351011</v>
      </c>
      <c r="AE2221" s="78">
        <v>86.544708497179002</v>
      </c>
      <c r="AF2221" s="92">
        <v>82.445087689426188</v>
      </c>
      <c r="AG2221" s="92">
        <v>81.865464632454916</v>
      </c>
      <c r="AH2221" s="92">
        <v>81.865464632454916</v>
      </c>
      <c r="AI2221" s="95">
        <v>78.695091571864623</v>
      </c>
      <c r="AJ2221" s="94">
        <v>74.913181883953115</v>
      </c>
      <c r="AK2221" s="93"/>
      <c r="AL2221" s="80">
        <v>10.005167726068875</v>
      </c>
      <c r="AM2221" s="80">
        <v>9.6684999999999999</v>
      </c>
      <c r="AN2221" s="92">
        <v>10.531975109177655</v>
      </c>
      <c r="AO2221" s="92">
        <v>9.3214000000000006</v>
      </c>
      <c r="AP2221" s="92">
        <v>9.7690999999999999</v>
      </c>
      <c r="AQ2221" s="95">
        <v>9.7838771249899352</v>
      </c>
      <c r="AR2221" s="92">
        <v>9.810744263726983</v>
      </c>
      <c r="AS2221" s="93"/>
      <c r="AT2221" s="80">
        <v>538.69999999999993</v>
      </c>
      <c r="AU2221" s="80">
        <v>410.36529895407836</v>
      </c>
      <c r="AV2221" s="95">
        <v>700.44283151521597</v>
      </c>
      <c r="AW2221" s="95">
        <v>681.26051222877209</v>
      </c>
      <c r="AX2221" s="95">
        <v>765.90766330599115</v>
      </c>
      <c r="AY2221" s="95">
        <v>866.5614587629135</v>
      </c>
      <c r="AZ2221" s="95">
        <v>1003.4997000000002</v>
      </c>
      <c r="BA2221" s="96"/>
    </row>
    <row r="2222" spans="1:53" x14ac:dyDescent="0.25">
      <c r="A2222" s="177" t="s">
        <v>3928</v>
      </c>
      <c r="B2222" s="178"/>
      <c r="C2222" s="179" t="s">
        <v>3929</v>
      </c>
      <c r="D2222" s="31"/>
      <c r="E2222" s="32"/>
      <c r="F2222" s="159">
        <v>270343</v>
      </c>
      <c r="G2222" s="97">
        <v>262731</v>
      </c>
      <c r="H2222" s="98">
        <v>293181</v>
      </c>
      <c r="I2222" s="98">
        <v>298044</v>
      </c>
      <c r="J2222" s="98">
        <v>302852</v>
      </c>
      <c r="K2222" s="98">
        <v>316964</v>
      </c>
      <c r="L2222" s="98">
        <v>306363</v>
      </c>
      <c r="M2222" s="121"/>
      <c r="N2222" s="100">
        <v>0.48229294078049889</v>
      </c>
      <c r="O2222" s="100">
        <v>0.45493313116535972</v>
      </c>
      <c r="P2222" s="101">
        <v>0.5520524644895114</v>
      </c>
      <c r="Q2222" s="101">
        <v>0.54796550167664559</v>
      </c>
      <c r="R2222" s="101">
        <v>0.5723278374508779</v>
      </c>
      <c r="S2222" s="206">
        <v>0.5925435938236292</v>
      </c>
      <c r="T2222" s="101">
        <v>0.61124535641444466</v>
      </c>
      <c r="U2222" s="121"/>
      <c r="V2222" s="102">
        <v>72.806409292109109</v>
      </c>
      <c r="W2222" s="102">
        <v>74.44</v>
      </c>
      <c r="X2222" s="103">
        <v>75.689510482419124</v>
      </c>
      <c r="Y2222" s="103">
        <v>76.057634453590467</v>
      </c>
      <c r="Z2222" s="103">
        <v>76.495402080098131</v>
      </c>
      <c r="AA2222" s="107">
        <v>77.432876156619045</v>
      </c>
      <c r="AB2222" s="103">
        <v>77.942926905767095</v>
      </c>
      <c r="AC2222" s="103"/>
      <c r="AD2222" s="104">
        <v>84.604700156086423</v>
      </c>
      <c r="AE2222" s="104">
        <v>84.519990174303487</v>
      </c>
      <c r="AF2222" s="103">
        <v>83.465160075329564</v>
      </c>
      <c r="AG2222" s="103">
        <v>83.465160075329564</v>
      </c>
      <c r="AH2222" s="103">
        <v>83.465160075329564</v>
      </c>
      <c r="AI2222" s="107">
        <v>79.417392247464704</v>
      </c>
      <c r="AJ2222" s="105">
        <v>75.292392017601415</v>
      </c>
      <c r="AK2222" s="103"/>
      <c r="AL2222" s="106">
        <v>10.247687970700714</v>
      </c>
      <c r="AM2222" s="106">
        <v>10.600856265352725</v>
      </c>
      <c r="AN2222" s="103">
        <v>10.746891296447288</v>
      </c>
      <c r="AO2222" s="103">
        <v>10.694399180245613</v>
      </c>
      <c r="AP2222" s="103">
        <v>10.738913252400492</v>
      </c>
      <c r="AQ2222" s="107">
        <v>10.417850639987837</v>
      </c>
      <c r="AR2222" s="103">
        <v>9.9456541153816147</v>
      </c>
      <c r="AS2222" s="103"/>
      <c r="AT2222" s="106">
        <v>535.92025866166796</v>
      </c>
      <c r="AU2222" s="106">
        <v>424.16555987791133</v>
      </c>
      <c r="AV2222" s="107">
        <v>711.93444363583319</v>
      </c>
      <c r="AW2222" s="107">
        <v>694.17447977856546</v>
      </c>
      <c r="AX2222" s="107">
        <v>777.81989374595196</v>
      </c>
      <c r="AY2222" s="107">
        <v>880.30277347335914</v>
      </c>
      <c r="AZ2222" s="107">
        <v>1005.7615973781508</v>
      </c>
      <c r="BA2222" s="107"/>
    </row>
    <row r="2223" spans="1:53" x14ac:dyDescent="0.25">
      <c r="A2223" s="180" t="s">
        <v>3930</v>
      </c>
      <c r="B2223" s="181">
        <v>1</v>
      </c>
      <c r="C2223" s="182" t="s">
        <v>3931</v>
      </c>
      <c r="D2223" s="31"/>
      <c r="E2223" s="32"/>
      <c r="F2223" s="160">
        <v>139539</v>
      </c>
      <c r="G2223" s="109">
        <v>94428</v>
      </c>
      <c r="H2223" s="110">
        <v>95755</v>
      </c>
      <c r="I2223" s="110">
        <v>93794</v>
      </c>
      <c r="J2223" s="110">
        <v>91847</v>
      </c>
      <c r="K2223" s="110">
        <v>85228</v>
      </c>
      <c r="L2223" s="110">
        <v>92972</v>
      </c>
      <c r="M2223" s="111"/>
      <c r="N2223" s="112">
        <v>0.5199210523119655</v>
      </c>
      <c r="O2223" s="112">
        <v>0.51351436309627441</v>
      </c>
      <c r="P2223" s="113">
        <v>0.63787169657998122</v>
      </c>
      <c r="Q2223" s="113">
        <v>0.64026144782812389</v>
      </c>
      <c r="R2223" s="113">
        <v>0.67359052213060089</v>
      </c>
      <c r="S2223" s="207">
        <v>0.67120378423910121</v>
      </c>
      <c r="T2223" s="113">
        <v>0.66302800461013167</v>
      </c>
      <c r="U2223" s="111"/>
      <c r="V2223" s="114">
        <v>73.265618000000003</v>
      </c>
      <c r="W2223" s="114">
        <v>74.55</v>
      </c>
      <c r="X2223" s="115">
        <v>75.646332460677058</v>
      </c>
      <c r="Y2223" s="115">
        <v>75.953175671650612</v>
      </c>
      <c r="Z2223" s="115">
        <v>76.284664777134253</v>
      </c>
      <c r="AA2223" s="119">
        <v>77.142773527590407</v>
      </c>
      <c r="AB2223" s="115">
        <v>77.643390844420736</v>
      </c>
      <c r="AC2223" s="115"/>
      <c r="AD2223" s="116">
        <v>86.478317566395674</v>
      </c>
      <c r="AE2223" s="116">
        <v>86.808326035322096</v>
      </c>
      <c r="AF2223" s="115">
        <v>86.822589845978328</v>
      </c>
      <c r="AG2223" s="115">
        <v>86.822589845978328</v>
      </c>
      <c r="AH2223" s="115">
        <v>86.822589845978328</v>
      </c>
      <c r="AI2223" s="119">
        <v>82.294208798474756</v>
      </c>
      <c r="AJ2223" s="117">
        <v>77.26825151216768</v>
      </c>
      <c r="AK2223" s="115"/>
      <c r="AL2223" s="118">
        <v>11.426128487518357</v>
      </c>
      <c r="AM2223" s="118">
        <v>11.919672978878367</v>
      </c>
      <c r="AN2223" s="115">
        <v>11.985534212243042</v>
      </c>
      <c r="AO2223" s="115">
        <v>11.898808013366427</v>
      </c>
      <c r="AP2223" s="115">
        <v>11.893831720946338</v>
      </c>
      <c r="AQ2223" s="119">
        <v>11.69074618962879</v>
      </c>
      <c r="AR2223" s="115">
        <v>11.2918</v>
      </c>
      <c r="AS2223" s="115"/>
      <c r="AT2223" s="118">
        <v>597.48020175998636</v>
      </c>
      <c r="AU2223" s="118">
        <v>548.88097992232417</v>
      </c>
      <c r="AV2223" s="119">
        <v>995.40865948693568</v>
      </c>
      <c r="AW2223" s="119">
        <v>1004.5310458420956</v>
      </c>
      <c r="AX2223" s="119">
        <v>1156.9366365447997</v>
      </c>
      <c r="AY2223" s="119">
        <v>1167.8756482737954</v>
      </c>
      <c r="AZ2223" s="119">
        <v>1174.4342670694505</v>
      </c>
      <c r="BA2223" s="119"/>
    </row>
    <row r="2224" spans="1:53" x14ac:dyDescent="0.25">
      <c r="A2224" s="180" t="s">
        <v>3932</v>
      </c>
      <c r="B2224" s="181">
        <v>2</v>
      </c>
      <c r="C2224" s="182" t="s">
        <v>3933</v>
      </c>
      <c r="D2224" s="31"/>
      <c r="E2224" s="32"/>
      <c r="F2224" s="160">
        <v>45494</v>
      </c>
      <c r="G2224" s="109">
        <v>35439</v>
      </c>
      <c r="H2224" s="110">
        <v>38519</v>
      </c>
      <c r="I2224" s="110">
        <v>38730</v>
      </c>
      <c r="J2224" s="110">
        <v>38900</v>
      </c>
      <c r="K2224" s="110">
        <v>39180</v>
      </c>
      <c r="L2224" s="110">
        <v>34061</v>
      </c>
      <c r="M2224" s="111"/>
      <c r="N2224" s="112">
        <v>0.44972511605661308</v>
      </c>
      <c r="O2224" s="112">
        <v>0.43501947754507242</v>
      </c>
      <c r="P2224" s="113">
        <v>0.53120182127350191</v>
      </c>
      <c r="Q2224" s="113">
        <v>0.53116372455401639</v>
      </c>
      <c r="R2224" s="113">
        <v>0.55702019867586983</v>
      </c>
      <c r="S2224" s="207">
        <v>0.57918204379663607</v>
      </c>
      <c r="T2224" s="113">
        <v>0.59638729706654547</v>
      </c>
      <c r="U2224" s="111"/>
      <c r="V2224" s="114">
        <v>72.328215800000009</v>
      </c>
      <c r="W2224" s="114">
        <v>74.48</v>
      </c>
      <c r="X2224" s="115">
        <v>76.116086113957422</v>
      </c>
      <c r="Y2224" s="115">
        <v>76.63267572806663</v>
      </c>
      <c r="Z2224" s="115">
        <v>77.186196144315701</v>
      </c>
      <c r="AA2224" s="119">
        <v>78.67871311553688</v>
      </c>
      <c r="AB2224" s="115">
        <v>79.623705053011719</v>
      </c>
      <c r="AC2224" s="115"/>
      <c r="AD2224" s="116">
        <v>86.056170896102628</v>
      </c>
      <c r="AE2224" s="116">
        <v>86.402649810149114</v>
      </c>
      <c r="AF2224" s="115">
        <v>86.394557823129247</v>
      </c>
      <c r="AG2224" s="115">
        <v>86.394557823129247</v>
      </c>
      <c r="AH2224" s="115">
        <v>86.394557823129247</v>
      </c>
      <c r="AI2224" s="119">
        <v>82.092997517362164</v>
      </c>
      <c r="AJ2224" s="117">
        <v>77.313848295059145</v>
      </c>
      <c r="AK2224" s="115"/>
      <c r="AL2224" s="118">
        <v>9.0531849018588328</v>
      </c>
      <c r="AM2224" s="118">
        <v>9.7700826373626395</v>
      </c>
      <c r="AN2224" s="115">
        <v>10.018437806686805</v>
      </c>
      <c r="AO2224" s="115">
        <v>10.01971394259472</v>
      </c>
      <c r="AP2224" s="115">
        <v>10.101223529411765</v>
      </c>
      <c r="AQ2224" s="119">
        <v>9.9104097602619134</v>
      </c>
      <c r="AR2224" s="115">
        <v>9.4713999999999992</v>
      </c>
      <c r="AS2224" s="115"/>
      <c r="AT2224" s="118">
        <v>463.72445583938173</v>
      </c>
      <c r="AU2224" s="118">
        <v>388.3570980512963</v>
      </c>
      <c r="AV2224" s="119">
        <v>648.33195122230507</v>
      </c>
      <c r="AW2224" s="119">
        <v>642.01775199278393</v>
      </c>
      <c r="AX2224" s="119">
        <v>724.21590041976322</v>
      </c>
      <c r="AY2224" s="119">
        <v>816.77371219439374</v>
      </c>
      <c r="AZ2224" s="119">
        <v>923.69018918536187</v>
      </c>
      <c r="BA2224" s="119"/>
    </row>
    <row r="2225" spans="1:53" x14ac:dyDescent="0.25">
      <c r="A2225" s="180" t="s">
        <v>3934</v>
      </c>
      <c r="B2225" s="181">
        <v>3</v>
      </c>
      <c r="C2225" s="182" t="s">
        <v>3935</v>
      </c>
      <c r="D2225" s="31"/>
      <c r="E2225" s="32"/>
      <c r="F2225" s="160">
        <v>2380</v>
      </c>
      <c r="G2225" s="109">
        <v>2625</v>
      </c>
      <c r="H2225" s="110">
        <v>2954</v>
      </c>
      <c r="I2225" s="110">
        <v>3006</v>
      </c>
      <c r="J2225" s="110">
        <v>3055</v>
      </c>
      <c r="K2225" s="110">
        <v>3189</v>
      </c>
      <c r="L2225" s="110">
        <v>2979</v>
      </c>
      <c r="M2225" s="111"/>
      <c r="N2225" s="112">
        <v>0.44888787026474047</v>
      </c>
      <c r="O2225" s="112">
        <v>0.36261747157640101</v>
      </c>
      <c r="P2225" s="113">
        <v>0.45874137794012393</v>
      </c>
      <c r="Q2225" s="113">
        <v>0.4458823682486745</v>
      </c>
      <c r="R2225" s="113">
        <v>0.46908008828378528</v>
      </c>
      <c r="S2225" s="207">
        <v>0.53568584523622187</v>
      </c>
      <c r="T2225" s="113">
        <v>0.59856550137885389</v>
      </c>
      <c r="U2225" s="111"/>
      <c r="V2225" s="114">
        <v>72.387733400000002</v>
      </c>
      <c r="W2225" s="114">
        <v>74.260000000000005</v>
      </c>
      <c r="X2225" s="115">
        <v>75.466736589279321</v>
      </c>
      <c r="Y2225" s="115">
        <v>75.860483578097458</v>
      </c>
      <c r="Z2225" s="115">
        <v>76.38274848611546</v>
      </c>
      <c r="AA2225" s="119">
        <v>77.009834017183152</v>
      </c>
      <c r="AB2225" s="115">
        <v>77.169535487720793</v>
      </c>
      <c r="AC2225" s="115"/>
      <c r="AD2225" s="116">
        <v>89.917363175163729</v>
      </c>
      <c r="AE2225" s="116">
        <v>89.971112550673396</v>
      </c>
      <c r="AF2225" s="115">
        <v>90</v>
      </c>
      <c r="AG2225" s="115">
        <v>90</v>
      </c>
      <c r="AH2225" s="115">
        <v>90</v>
      </c>
      <c r="AI2225" s="119">
        <v>85.057009438356999</v>
      </c>
      <c r="AJ2225" s="117">
        <v>79.66101694915254</v>
      </c>
      <c r="AK2225" s="115"/>
      <c r="AL2225" s="118">
        <v>8.2437666666666676</v>
      </c>
      <c r="AM2225" s="118">
        <v>8.7722277100705579</v>
      </c>
      <c r="AN2225" s="115">
        <v>8.8319325418566113</v>
      </c>
      <c r="AO2225" s="115">
        <v>9.0331837883959043</v>
      </c>
      <c r="AP2225" s="115">
        <v>9.1330029654036249</v>
      </c>
      <c r="AQ2225" s="119">
        <v>9.2810391800264824</v>
      </c>
      <c r="AR2225" s="115">
        <v>9.3446999999999996</v>
      </c>
      <c r="AS2225" s="115"/>
      <c r="AT2225" s="118">
        <v>476.94511300813946</v>
      </c>
      <c r="AU2225" s="118">
        <v>250.39062085508769</v>
      </c>
      <c r="AV2225" s="119">
        <v>458.79152326809401</v>
      </c>
      <c r="AW2225" s="119">
        <v>415.72093094065252</v>
      </c>
      <c r="AX2225" s="119">
        <v>470.78655249246492</v>
      </c>
      <c r="AY2225" s="119">
        <v>688.01231545612973</v>
      </c>
      <c r="AZ2225" s="119">
        <v>969.51550799444135</v>
      </c>
      <c r="BA2225" s="119"/>
    </row>
    <row r="2226" spans="1:53" x14ac:dyDescent="0.25">
      <c r="A2226" s="180" t="s">
        <v>3936</v>
      </c>
      <c r="B2226" s="181">
        <v>4</v>
      </c>
      <c r="C2226" s="182" t="s">
        <v>3937</v>
      </c>
      <c r="D2226" s="31"/>
      <c r="E2226" s="32"/>
      <c r="F2226" s="160">
        <v>29352</v>
      </c>
      <c r="G2226" s="109">
        <v>34231</v>
      </c>
      <c r="H2226" s="110">
        <v>37150</v>
      </c>
      <c r="I2226" s="110">
        <v>37330</v>
      </c>
      <c r="J2226" s="110">
        <v>37471</v>
      </c>
      <c r="K2226" s="110">
        <v>37671</v>
      </c>
      <c r="L2226" s="110">
        <v>31866</v>
      </c>
      <c r="M2226" s="111"/>
      <c r="N2226" s="112">
        <v>0.44179781416254998</v>
      </c>
      <c r="O2226" s="112">
        <v>0.3836680513554408</v>
      </c>
      <c r="P2226" s="113">
        <v>0.44475880973002285</v>
      </c>
      <c r="Q2226" s="113">
        <v>0.43217859998285552</v>
      </c>
      <c r="R2226" s="113">
        <v>0.44719240946009825</v>
      </c>
      <c r="S2226" s="207">
        <v>0.5019290989258558</v>
      </c>
      <c r="T2226" s="113">
        <v>0.55494653889762469</v>
      </c>
      <c r="U2226" s="111"/>
      <c r="V2226" s="114">
        <v>72.495609050000013</v>
      </c>
      <c r="W2226" s="114">
        <v>74.260000000000005</v>
      </c>
      <c r="X2226" s="115">
        <v>75.696281046694764</v>
      </c>
      <c r="Y2226" s="115">
        <v>76.120369900434042</v>
      </c>
      <c r="Z2226" s="115">
        <v>76.573871514055128</v>
      </c>
      <c r="AA2226" s="119">
        <v>77.884034085894655</v>
      </c>
      <c r="AB2226" s="115">
        <v>78.730244376125086</v>
      </c>
      <c r="AC2226" s="115"/>
      <c r="AD2226" s="116">
        <v>79.985078516271329</v>
      </c>
      <c r="AE2226" s="116">
        <v>80.33769417004136</v>
      </c>
      <c r="AF2226" s="115">
        <v>80.112842375166665</v>
      </c>
      <c r="AG2226" s="115">
        <v>79.977502812148487</v>
      </c>
      <c r="AH2226" s="115">
        <v>80.015446437461108</v>
      </c>
      <c r="AI2226" s="119">
        <v>78.751619302399945</v>
      </c>
      <c r="AJ2226" s="117">
        <v>77.329490874159461</v>
      </c>
      <c r="AK2226" s="115"/>
      <c r="AL2226" s="118">
        <v>7.5615862512996879</v>
      </c>
      <c r="AM2226" s="118">
        <v>8.3667733046145809</v>
      </c>
      <c r="AN2226" s="115">
        <v>8.757249443934418</v>
      </c>
      <c r="AO2226" s="115">
        <v>8.8248729805919979</v>
      </c>
      <c r="AP2226" s="115">
        <v>8.9960771707966423</v>
      </c>
      <c r="AQ2226" s="119">
        <v>8.7986799619284</v>
      </c>
      <c r="AR2226" s="115">
        <v>8.3491</v>
      </c>
      <c r="AS2226" s="115"/>
      <c r="AT2226" s="118">
        <v>506.36144004342952</v>
      </c>
      <c r="AU2226" s="118">
        <v>313.19489378752246</v>
      </c>
      <c r="AV2226" s="119">
        <v>444.67556812522412</v>
      </c>
      <c r="AW2226" s="119">
        <v>406.28292387520582</v>
      </c>
      <c r="AX2226" s="119">
        <v>437.74583682779189</v>
      </c>
      <c r="AY2226" s="119">
        <v>602.64534277348139</v>
      </c>
      <c r="AZ2226" s="119">
        <v>822.74124549697729</v>
      </c>
      <c r="BA2226" s="119"/>
    </row>
    <row r="2227" spans="1:53" x14ac:dyDescent="0.25">
      <c r="A2227" s="180" t="s">
        <v>3938</v>
      </c>
      <c r="B2227" s="181">
        <v>5</v>
      </c>
      <c r="C2227" s="182" t="s">
        <v>3939</v>
      </c>
      <c r="D2227" s="31"/>
      <c r="E2227" s="32"/>
      <c r="F2227" s="160">
        <v>1475</v>
      </c>
      <c r="G2227" s="109">
        <v>4064</v>
      </c>
      <c r="H2227" s="110">
        <v>5352</v>
      </c>
      <c r="I2227" s="110">
        <v>5766</v>
      </c>
      <c r="J2227" s="110">
        <v>6205</v>
      </c>
      <c r="K2227" s="110">
        <v>7684</v>
      </c>
      <c r="L2227" s="110">
        <v>2613</v>
      </c>
      <c r="M2227" s="111"/>
      <c r="N2227" s="112">
        <v>0.42513579315446903</v>
      </c>
      <c r="O2227" s="112">
        <v>0.33211528583434635</v>
      </c>
      <c r="P2227" s="113">
        <v>0.4203536903398371</v>
      </c>
      <c r="Q2227" s="113">
        <v>0.40233472743793741</v>
      </c>
      <c r="R2227" s="113">
        <v>0.42047077684136019</v>
      </c>
      <c r="S2227" s="207">
        <v>0.5008927860798883</v>
      </c>
      <c r="T2227" s="113">
        <v>0.57054498076065507</v>
      </c>
      <c r="U2227" s="111"/>
      <c r="V2227" s="114">
        <v>72.417492199999998</v>
      </c>
      <c r="W2227" s="114">
        <v>74.3</v>
      </c>
      <c r="X2227" s="115">
        <v>75.277141712968984</v>
      </c>
      <c r="Y2227" s="115">
        <v>75.575184727869555</v>
      </c>
      <c r="Z2227" s="115">
        <v>76.171670010584407</v>
      </c>
      <c r="AA2227" s="119">
        <v>75.997267906488105</v>
      </c>
      <c r="AB2227" s="115">
        <v>75.367189204128877</v>
      </c>
      <c r="AC2227" s="115"/>
      <c r="AD2227" s="116">
        <v>66.816584038440212</v>
      </c>
      <c r="AE2227" s="116">
        <v>66.888249872453088</v>
      </c>
      <c r="AF2227" s="115">
        <v>66.842550847929644</v>
      </c>
      <c r="AG2227" s="115">
        <v>66.787527451236116</v>
      </c>
      <c r="AH2227" s="115">
        <v>66.822756034425169</v>
      </c>
      <c r="AI2227" s="119">
        <v>70.99479388115526</v>
      </c>
      <c r="AJ2227" s="117">
        <v>75.531914893617028</v>
      </c>
      <c r="AK2227" s="115"/>
      <c r="AL2227" s="118">
        <v>7.8660858796296287</v>
      </c>
      <c r="AM2227" s="118">
        <v>8.5253027522935767</v>
      </c>
      <c r="AN2227" s="115">
        <v>8.5924083164891893</v>
      </c>
      <c r="AO2227" s="115">
        <v>8.7036312951167716</v>
      </c>
      <c r="AP2227" s="115">
        <v>8.8228366530612234</v>
      </c>
      <c r="AQ2227" s="119">
        <v>8.3898626845634769</v>
      </c>
      <c r="AR2227" s="115">
        <v>7.7811000000000003</v>
      </c>
      <c r="AS2227" s="115"/>
      <c r="AT2227" s="118">
        <v>483.60113223588479</v>
      </c>
      <c r="AU2227" s="118">
        <v>230.25455986429617</v>
      </c>
      <c r="AV2227" s="119">
        <v>421.40964650735884</v>
      </c>
      <c r="AW2227" s="119">
        <v>369.23425045047128</v>
      </c>
      <c r="AX2227" s="119">
        <v>408.74185084408384</v>
      </c>
      <c r="AY2227" s="119">
        <v>669.96287410357036</v>
      </c>
      <c r="AZ2227" s="119">
        <v>1001.8932289494796</v>
      </c>
      <c r="BA2227" s="119"/>
    </row>
    <row r="2228" spans="1:53" x14ac:dyDescent="0.25">
      <c r="A2228" s="180" t="s">
        <v>3940</v>
      </c>
      <c r="B2228" s="181">
        <v>6</v>
      </c>
      <c r="C2228" s="182" t="s">
        <v>3941</v>
      </c>
      <c r="D2228" s="31"/>
      <c r="E2228" s="32"/>
      <c r="F2228" s="160">
        <v>2894</v>
      </c>
      <c r="G2228" s="109">
        <v>1945</v>
      </c>
      <c r="H2228" s="110">
        <v>2075</v>
      </c>
      <c r="I2228" s="110">
        <v>2054</v>
      </c>
      <c r="J2228" s="110">
        <v>2032</v>
      </c>
      <c r="K2228" s="110">
        <v>1964</v>
      </c>
      <c r="L2228" s="110">
        <v>2062</v>
      </c>
      <c r="M2228" s="111"/>
      <c r="N2228" s="112">
        <v>0.40076128371233244</v>
      </c>
      <c r="O2228" s="112">
        <v>0.3337179081846669</v>
      </c>
      <c r="P2228" s="113">
        <v>0.42946064551170438</v>
      </c>
      <c r="Q2228" s="113">
        <v>0.42212251548171698</v>
      </c>
      <c r="R2228" s="113">
        <v>0.44700316567850296</v>
      </c>
      <c r="S2228" s="207">
        <v>0.49748993527189045</v>
      </c>
      <c r="T2228" s="113">
        <v>0.55124258239979407</v>
      </c>
      <c r="U2228" s="111"/>
      <c r="V2228" s="114">
        <v>71.770238300000003</v>
      </c>
      <c r="W2228" s="114">
        <v>74.05</v>
      </c>
      <c r="X2228" s="115">
        <v>75.446014256693715</v>
      </c>
      <c r="Y2228" s="115">
        <v>75.885123979843058</v>
      </c>
      <c r="Z2228" s="115">
        <v>76.550473829789553</v>
      </c>
      <c r="AA2228" s="119">
        <v>77.33691901953614</v>
      </c>
      <c r="AB2228" s="115">
        <v>77.585311285456797</v>
      </c>
      <c r="AC2228" s="115"/>
      <c r="AD2228" s="116">
        <v>62.688826180016797</v>
      </c>
      <c r="AE2228" s="116">
        <v>62.7577410617398</v>
      </c>
      <c r="AF2228" s="115">
        <v>62.713796232055351</v>
      </c>
      <c r="AG2228" s="115">
        <v>62.6608849539357</v>
      </c>
      <c r="AH2228" s="115">
        <v>62.69476125883304</v>
      </c>
      <c r="AI2228" s="119">
        <v>68.449031597220255</v>
      </c>
      <c r="AJ2228" s="117">
        <v>74.705882352941174</v>
      </c>
      <c r="AK2228" s="115"/>
      <c r="AL2228" s="118">
        <v>7.6830620445344131</v>
      </c>
      <c r="AM2228" s="118">
        <v>8.2486889692585894</v>
      </c>
      <c r="AN2228" s="115">
        <v>8.3539761575156</v>
      </c>
      <c r="AO2228" s="115">
        <v>8.6149805642633233</v>
      </c>
      <c r="AP2228" s="115">
        <v>8.6942960335621677</v>
      </c>
      <c r="AQ2228" s="119">
        <v>8.5889157209808786</v>
      </c>
      <c r="AR2228" s="115">
        <v>8.3504000000000005</v>
      </c>
      <c r="AS2228" s="115"/>
      <c r="AT2228" s="118">
        <v>434.39558280592456</v>
      </c>
      <c r="AU2228" s="118">
        <v>244.91453229521517</v>
      </c>
      <c r="AV2228" s="119">
        <v>466.63994812911068</v>
      </c>
      <c r="AW2228" s="119">
        <v>433.66351244966484</v>
      </c>
      <c r="AX2228" s="119">
        <v>499.46275177933347</v>
      </c>
      <c r="AY2228" s="119">
        <v>643.23754894376907</v>
      </c>
      <c r="AZ2228" s="119">
        <v>837.53662742342306</v>
      </c>
      <c r="BA2228" s="119"/>
    </row>
    <row r="2229" spans="1:53" x14ac:dyDescent="0.25">
      <c r="A2229" s="180" t="s">
        <v>3942</v>
      </c>
      <c r="B2229" s="181">
        <v>7</v>
      </c>
      <c r="C2229" s="182" t="s">
        <v>1802</v>
      </c>
      <c r="D2229" s="31"/>
      <c r="E2229" s="32"/>
      <c r="F2229" s="160">
        <v>1511</v>
      </c>
      <c r="G2229" s="109">
        <v>1510</v>
      </c>
      <c r="H2229" s="110">
        <v>1639</v>
      </c>
      <c r="I2229" s="110">
        <v>1646</v>
      </c>
      <c r="J2229" s="110">
        <v>1653</v>
      </c>
      <c r="K2229" s="110">
        <v>1669</v>
      </c>
      <c r="L2229" s="110">
        <v>1980</v>
      </c>
      <c r="M2229" s="111"/>
      <c r="N2229" s="112">
        <v>0.37807480692851764</v>
      </c>
      <c r="O2229" s="112">
        <v>0.26280762478925918</v>
      </c>
      <c r="P2229" s="113">
        <v>0.37614138441390371</v>
      </c>
      <c r="Q2229" s="113">
        <v>0.35807208554352249</v>
      </c>
      <c r="R2229" s="113">
        <v>0.38407504575426127</v>
      </c>
      <c r="S2229" s="207">
        <v>0.47546991928186061</v>
      </c>
      <c r="T2229" s="113">
        <v>0.56305289774295741</v>
      </c>
      <c r="U2229" s="111"/>
      <c r="V2229" s="114">
        <v>72.238939399999992</v>
      </c>
      <c r="W2229" s="114">
        <v>74.08</v>
      </c>
      <c r="X2229" s="115">
        <v>74.983527293257524</v>
      </c>
      <c r="Y2229" s="115">
        <v>75.238400735588016</v>
      </c>
      <c r="Z2229" s="115">
        <v>75.848449571223895</v>
      </c>
      <c r="AA2229" s="119">
        <v>76.230245607404072</v>
      </c>
      <c r="AB2229" s="115">
        <v>76.237390751014431</v>
      </c>
      <c r="AC2229" s="115"/>
      <c r="AD2229" s="116">
        <v>59.235311370037003</v>
      </c>
      <c r="AE2229" s="116">
        <v>59.279467681151232</v>
      </c>
      <c r="AF2229" s="115">
        <v>59.251310605017693</v>
      </c>
      <c r="AG2229" s="115">
        <v>59.217408394062829</v>
      </c>
      <c r="AH2229" s="115">
        <v>59.239114194334832</v>
      </c>
      <c r="AI2229" s="119">
        <v>60.573491212202953</v>
      </c>
      <c r="AJ2229" s="117">
        <v>62.025316455696199</v>
      </c>
      <c r="AK2229" s="115"/>
      <c r="AL2229" s="118">
        <v>6.5173103746397709</v>
      </c>
      <c r="AM2229" s="118">
        <v>7.0607107540173049</v>
      </c>
      <c r="AN2229" s="115">
        <v>7.2290103047727419</v>
      </c>
      <c r="AO2229" s="115">
        <v>7.3901629385964922</v>
      </c>
      <c r="AP2229" s="115">
        <v>7.5497343519494207</v>
      </c>
      <c r="AQ2229" s="119">
        <v>8.2484762199765669</v>
      </c>
      <c r="AR2229" s="115">
        <v>8.9091000000000005</v>
      </c>
      <c r="AS2229" s="115"/>
      <c r="AT2229" s="118">
        <v>416.42386395814754</v>
      </c>
      <c r="AU2229" s="118">
        <v>151.7205475290184</v>
      </c>
      <c r="AV2229" s="119">
        <v>365.84874227400365</v>
      </c>
      <c r="AW2229" s="119">
        <v>314.93100662938207</v>
      </c>
      <c r="AX2229" s="119">
        <v>371.47649843023368</v>
      </c>
      <c r="AY2229" s="119">
        <v>626.67768929481099</v>
      </c>
      <c r="AZ2229" s="119">
        <v>959.6579938581342</v>
      </c>
      <c r="BA2229" s="119"/>
    </row>
    <row r="2230" spans="1:53" x14ac:dyDescent="0.25">
      <c r="A2230" s="180" t="s">
        <v>3943</v>
      </c>
      <c r="B2230" s="181">
        <v>8</v>
      </c>
      <c r="C2230" s="182" t="s">
        <v>3944</v>
      </c>
      <c r="D2230" s="31"/>
      <c r="E2230" s="32"/>
      <c r="F2230" s="160">
        <v>26987</v>
      </c>
      <c r="G2230" s="109">
        <v>17113</v>
      </c>
      <c r="H2230" s="110">
        <v>19395</v>
      </c>
      <c r="I2230" s="110">
        <v>19800</v>
      </c>
      <c r="J2230" s="110">
        <v>20189</v>
      </c>
      <c r="K2230" s="110">
        <v>21278</v>
      </c>
      <c r="L2230" s="110">
        <v>18627</v>
      </c>
      <c r="M2230" s="111"/>
      <c r="N2230" s="112">
        <v>0.44353343585336019</v>
      </c>
      <c r="O2230" s="112">
        <v>0.44059935347333534</v>
      </c>
      <c r="P2230" s="113">
        <v>0.5617753188996345</v>
      </c>
      <c r="Q2230" s="113">
        <v>0.56444309691602335</v>
      </c>
      <c r="R2230" s="113">
        <v>0.59575279757490052</v>
      </c>
      <c r="S2230" s="207">
        <v>0.61557341666753429</v>
      </c>
      <c r="T2230" s="113">
        <v>0.62849618349027048</v>
      </c>
      <c r="U2230" s="111"/>
      <c r="V2230" s="114">
        <v>72.294737150000003</v>
      </c>
      <c r="W2230" s="114">
        <v>74.44</v>
      </c>
      <c r="X2230" s="115">
        <v>75.92892824780516</v>
      </c>
      <c r="Y2230" s="115">
        <v>76.411549020302346</v>
      </c>
      <c r="Z2230" s="115">
        <v>76.987022233876161</v>
      </c>
      <c r="AA2230" s="119">
        <v>78.235901834403649</v>
      </c>
      <c r="AB2230" s="115">
        <v>78.961125852656849</v>
      </c>
      <c r="AC2230" s="115"/>
      <c r="AD2230" s="116">
        <v>84.381817561092518</v>
      </c>
      <c r="AE2230" s="116">
        <v>84.715529235024519</v>
      </c>
      <c r="AF2230" s="115">
        <v>84.615384615384613</v>
      </c>
      <c r="AG2230" s="115">
        <v>84.615384615384613</v>
      </c>
      <c r="AH2230" s="115">
        <v>84.615384615384613</v>
      </c>
      <c r="AI2230" s="119">
        <v>81.295925571014891</v>
      </c>
      <c r="AJ2230" s="117">
        <v>77.609890109890117</v>
      </c>
      <c r="AK2230" s="115"/>
      <c r="AL2230" s="118">
        <v>10.314182956458986</v>
      </c>
      <c r="AM2230" s="118">
        <v>10.755960690789475</v>
      </c>
      <c r="AN2230" s="115">
        <v>10.874193482137553</v>
      </c>
      <c r="AO2230" s="115">
        <v>10.797842438846958</v>
      </c>
      <c r="AP2230" s="115">
        <v>10.831040294818608</v>
      </c>
      <c r="AQ2230" s="119">
        <v>10.562996476917952</v>
      </c>
      <c r="AR2230" s="115">
        <v>10.1191</v>
      </c>
      <c r="AS2230" s="115"/>
      <c r="AT2230" s="118">
        <v>418.60362045308415</v>
      </c>
      <c r="AU2230" s="118">
        <v>385.04819873147676</v>
      </c>
      <c r="AV2230" s="119">
        <v>735.1757899784418</v>
      </c>
      <c r="AW2230" s="119">
        <v>741.50997286889049</v>
      </c>
      <c r="AX2230" s="119">
        <v>855.01560814436925</v>
      </c>
      <c r="AY2230" s="119">
        <v>949.92731212022761</v>
      </c>
      <c r="AZ2230" s="119">
        <v>1044.1194377369673</v>
      </c>
      <c r="BA2230" s="119"/>
    </row>
    <row r="2231" spans="1:53" x14ac:dyDescent="0.25">
      <c r="A2231" s="180" t="s">
        <v>3945</v>
      </c>
      <c r="B2231" s="181">
        <v>9</v>
      </c>
      <c r="C2231" s="182" t="s">
        <v>3946</v>
      </c>
      <c r="D2231" s="31"/>
      <c r="E2231" s="32"/>
      <c r="F2231" s="160">
        <v>2568</v>
      </c>
      <c r="G2231" s="109">
        <v>2387</v>
      </c>
      <c r="H2231" s="110">
        <v>2574</v>
      </c>
      <c r="I2231" s="110">
        <v>2580</v>
      </c>
      <c r="J2231" s="110">
        <v>2586</v>
      </c>
      <c r="K2231" s="110">
        <v>2604</v>
      </c>
      <c r="L2231" s="110">
        <v>3227</v>
      </c>
      <c r="M2231" s="111"/>
      <c r="N2231" s="112">
        <v>0.44750316817119828</v>
      </c>
      <c r="O2231" s="112">
        <v>0.39925741456905772</v>
      </c>
      <c r="P2231" s="113">
        <v>0.51384537869258495</v>
      </c>
      <c r="Q2231" s="113">
        <v>0.5095864980287661</v>
      </c>
      <c r="R2231" s="113">
        <v>0.53918644798007354</v>
      </c>
      <c r="S2231" s="207">
        <v>0.53662267945449882</v>
      </c>
      <c r="T2231" s="113">
        <v>0.5349227708544666</v>
      </c>
      <c r="U2231" s="111"/>
      <c r="V2231" s="114">
        <v>72.42865175</v>
      </c>
      <c r="W2231" s="114">
        <v>74.08</v>
      </c>
      <c r="X2231" s="115">
        <v>74.992630184168107</v>
      </c>
      <c r="Y2231" s="115">
        <v>75.296801831816438</v>
      </c>
      <c r="Z2231" s="115">
        <v>75.788884091322274</v>
      </c>
      <c r="AA2231" s="119">
        <v>75.628027868321396</v>
      </c>
      <c r="AB2231" s="115">
        <v>75.041223896148423</v>
      </c>
      <c r="AC2231" s="115"/>
      <c r="AD2231" s="116">
        <v>80.004475035930895</v>
      </c>
      <c r="AE2231" s="116">
        <v>80.253295143687225</v>
      </c>
      <c r="AF2231" s="115">
        <v>80.094630469468271</v>
      </c>
      <c r="AG2231" s="115">
        <v>80</v>
      </c>
      <c r="AH2231" s="115">
        <v>80.025903890101119</v>
      </c>
      <c r="AI2231" s="119">
        <v>76.272939425662003</v>
      </c>
      <c r="AJ2231" s="117">
        <v>72.159090909090907</v>
      </c>
      <c r="AK2231" s="115"/>
      <c r="AL2231" s="118">
        <v>8.190250450450451</v>
      </c>
      <c r="AM2231" s="118">
        <v>8.7310450573065914</v>
      </c>
      <c r="AN2231" s="115">
        <v>8.9495151618605124</v>
      </c>
      <c r="AO2231" s="115">
        <v>9.0292008181246057</v>
      </c>
      <c r="AP2231" s="115">
        <v>9.1326308634415181</v>
      </c>
      <c r="AQ2231" s="119">
        <v>8.7275139433491269</v>
      </c>
      <c r="AR2231" s="115">
        <v>8.1371000000000002</v>
      </c>
      <c r="AS2231" s="115"/>
      <c r="AT2231" s="118">
        <v>500.74031249556066</v>
      </c>
      <c r="AU2231" s="118">
        <v>341.43330469865873</v>
      </c>
      <c r="AV2231" s="119">
        <v>667.06789029224558</v>
      </c>
      <c r="AW2231" s="119">
        <v>644.72720726970317</v>
      </c>
      <c r="AX2231" s="119">
        <v>745.09323323590024</v>
      </c>
      <c r="AY2231" s="119">
        <v>775.03874832954898</v>
      </c>
      <c r="AZ2231" s="119">
        <v>832.19923458710969</v>
      </c>
      <c r="BA2231" s="119"/>
    </row>
    <row r="2232" spans="1:53" x14ac:dyDescent="0.25">
      <c r="A2232" s="180" t="s">
        <v>3947</v>
      </c>
      <c r="B2232" s="181">
        <v>10</v>
      </c>
      <c r="C2232" s="182" t="s">
        <v>3948</v>
      </c>
      <c r="D2232" s="31"/>
      <c r="E2232" s="32"/>
      <c r="F2232" s="160">
        <v>18143</v>
      </c>
      <c r="G2232" s="109">
        <v>68989</v>
      </c>
      <c r="H2232" s="110">
        <v>87768</v>
      </c>
      <c r="I2232" s="110">
        <v>93338</v>
      </c>
      <c r="J2232" s="110">
        <v>98914</v>
      </c>
      <c r="K2232" s="110">
        <v>116497</v>
      </c>
      <c r="L2232" s="110">
        <v>110417</v>
      </c>
      <c r="M2232" s="111"/>
      <c r="N2232" s="112">
        <v>0.46839450289312456</v>
      </c>
      <c r="O2232" s="112">
        <v>0.42728435274745019</v>
      </c>
      <c r="P2232" s="113">
        <v>0.50901927540830938</v>
      </c>
      <c r="Q2232" s="113">
        <v>0.50180261149477323</v>
      </c>
      <c r="R2232" s="113">
        <v>0.5214297837715689</v>
      </c>
      <c r="S2232" s="207">
        <v>0.55975438533412147</v>
      </c>
      <c r="T2232" s="113">
        <v>0.59381358315262478</v>
      </c>
      <c r="U2232" s="111"/>
      <c r="V2232" s="114">
        <v>72.090145399999997</v>
      </c>
      <c r="W2232" s="114">
        <v>74.37</v>
      </c>
      <c r="X2232" s="115">
        <v>75.89314813023131</v>
      </c>
      <c r="Y2232" s="115">
        <v>76.397065272178381</v>
      </c>
      <c r="Z2232" s="115">
        <v>77.015193911465445</v>
      </c>
      <c r="AA2232" s="119">
        <v>78.20456747781418</v>
      </c>
      <c r="AB2232" s="115">
        <v>78.842032243117558</v>
      </c>
      <c r="AC2232" s="115"/>
      <c r="AD2232" s="116">
        <v>81.369212884888753</v>
      </c>
      <c r="AE2232" s="116">
        <v>81.721228972134085</v>
      </c>
      <c r="AF2232" s="115">
        <v>81.496759501775585</v>
      </c>
      <c r="AG2232" s="115">
        <v>81.441827266238391</v>
      </c>
      <c r="AH2232" s="115">
        <v>81.441827266238391</v>
      </c>
      <c r="AI2232" s="119">
        <v>77.355328515235669</v>
      </c>
      <c r="AJ2232" s="117">
        <v>72.853185595567865</v>
      </c>
      <c r="AK2232" s="115"/>
      <c r="AL2232" s="118">
        <v>9.8936446560770506</v>
      </c>
      <c r="AM2232" s="118">
        <v>10.330610031875866</v>
      </c>
      <c r="AN2232" s="115">
        <v>10.512003361173194</v>
      </c>
      <c r="AO2232" s="115">
        <v>10.428449572163482</v>
      </c>
      <c r="AP2232" s="115">
        <v>10.491743715969269</v>
      </c>
      <c r="AQ2232" s="119">
        <v>10.116082707218816</v>
      </c>
      <c r="AR2232" s="115">
        <v>9.5576000000000008</v>
      </c>
      <c r="AS2232" s="115"/>
      <c r="AT2232" s="118">
        <v>508.93148267257936</v>
      </c>
      <c r="AU2232" s="118">
        <v>368.5359855451469</v>
      </c>
      <c r="AV2232" s="119">
        <v>577.0339982204282</v>
      </c>
      <c r="AW2232" s="119">
        <v>551.87156248172073</v>
      </c>
      <c r="AX2232" s="119">
        <v>605.94255763661636</v>
      </c>
      <c r="AY2232" s="119">
        <v>759.35493935648992</v>
      </c>
      <c r="AZ2232" s="119">
        <v>946.7028673319204</v>
      </c>
      <c r="BA2232" s="119"/>
    </row>
    <row r="2233" spans="1:53" x14ac:dyDescent="0.25">
      <c r="A2233" s="185" t="s">
        <v>3949</v>
      </c>
      <c r="B2233" s="186">
        <v>11</v>
      </c>
      <c r="C2233" s="197" t="s">
        <v>3950</v>
      </c>
      <c r="D2233" s="31"/>
      <c r="E2233" s="32"/>
      <c r="F2233" s="160"/>
      <c r="G2233" s="109"/>
      <c r="H2233" s="110"/>
      <c r="I2233" s="110"/>
      <c r="J2233" s="110"/>
      <c r="K2233" s="110">
        <v>5004</v>
      </c>
      <c r="L2233" s="110">
        <v>5559</v>
      </c>
      <c r="M2233" s="111"/>
      <c r="N2233" s="112"/>
      <c r="O2233" s="112"/>
      <c r="P2233" s="113"/>
      <c r="Q2233" s="113"/>
      <c r="R2233" s="113"/>
      <c r="S2233" s="207">
        <v>0.52010745472901221</v>
      </c>
      <c r="T2233" s="113">
        <v>0.53931385633595352</v>
      </c>
      <c r="U2233" s="111"/>
      <c r="V2233" s="114"/>
      <c r="W2233" s="114"/>
      <c r="X2233" s="115"/>
      <c r="Y2233" s="115"/>
      <c r="Z2233" s="115"/>
      <c r="AA2233" s="119">
        <v>74.53531330493982</v>
      </c>
      <c r="AB2233" s="115">
        <v>75.15842667070477</v>
      </c>
      <c r="AC2233" s="115"/>
      <c r="AD2233" s="116"/>
      <c r="AE2233" s="116"/>
      <c r="AF2233" s="115"/>
      <c r="AG2233" s="115"/>
      <c r="AH2233" s="115"/>
      <c r="AI2233" s="119">
        <v>65.207637320616669</v>
      </c>
      <c r="AJ2233" s="128">
        <v>64.175257731958766</v>
      </c>
      <c r="AK2233" s="115"/>
      <c r="AL2233" s="118"/>
      <c r="AM2233" s="118"/>
      <c r="AN2233" s="115"/>
      <c r="AO2233" s="115"/>
      <c r="AP2233" s="115"/>
      <c r="AQ2233" s="119">
        <v>7.0890561579218945</v>
      </c>
      <c r="AR2233" s="115">
        <v>7.0770999999999997</v>
      </c>
      <c r="AS2233" s="115"/>
      <c r="AT2233" s="118"/>
      <c r="AU2233" s="118"/>
      <c r="AV2233" s="119"/>
      <c r="AW2233" s="119"/>
      <c r="AX2233" s="119"/>
      <c r="AY2233" s="119">
        <v>887.39000048303808</v>
      </c>
      <c r="AZ2233" s="119">
        <v>982.13460310446078</v>
      </c>
      <c r="BA2233" s="119"/>
    </row>
    <row r="2234" spans="1:53" s="46" customFormat="1" x14ac:dyDescent="0.25">
      <c r="A2234" s="198"/>
      <c r="B2234" s="178"/>
      <c r="C2234" s="199"/>
      <c r="D2234" s="31"/>
      <c r="E2234" s="32"/>
      <c r="F2234" s="165"/>
      <c r="G2234" s="123"/>
      <c r="H2234" s="123"/>
      <c r="I2234" s="123"/>
      <c r="J2234" s="123"/>
      <c r="K2234" s="123"/>
      <c r="L2234" s="123" t="s">
        <v>15</v>
      </c>
      <c r="M2234" s="123"/>
      <c r="N2234" s="123"/>
      <c r="O2234" s="123"/>
      <c r="P2234" s="123"/>
      <c r="Q2234" s="123"/>
      <c r="R2234" s="123"/>
      <c r="S2234" s="209"/>
      <c r="T2234" s="141"/>
      <c r="U2234" s="123"/>
      <c r="V2234" s="142"/>
      <c r="W2234" s="142"/>
      <c r="X2234" s="142"/>
      <c r="Y2234" s="142"/>
      <c r="Z2234" s="142"/>
      <c r="AA2234" s="143"/>
      <c r="AB2234" s="142"/>
      <c r="AC2234" s="142"/>
      <c r="AD2234" s="142"/>
      <c r="AE2234" s="142"/>
      <c r="AF2234" s="142"/>
      <c r="AG2234" s="142"/>
      <c r="AH2234" s="142"/>
      <c r="AI2234" s="143"/>
      <c r="AJ2234" s="120"/>
      <c r="AK2234" s="142"/>
      <c r="AL2234" s="142"/>
      <c r="AM2234" s="142"/>
      <c r="AN2234" s="142"/>
      <c r="AO2234" s="142"/>
      <c r="AP2234" s="142"/>
      <c r="AQ2234" s="143"/>
      <c r="AR2234" s="142"/>
      <c r="AS2234" s="142"/>
      <c r="AT2234" s="143"/>
      <c r="AU2234" s="143"/>
      <c r="AV2234" s="143"/>
      <c r="AW2234" s="143"/>
      <c r="AX2234" s="143"/>
      <c r="AY2234" s="143"/>
      <c r="AZ2234" s="143"/>
      <c r="BA2234" s="143"/>
    </row>
    <row r="2235" spans="1:53" s="46" customFormat="1" x14ac:dyDescent="0.25">
      <c r="A2235" s="177" t="s">
        <v>3951</v>
      </c>
      <c r="B2235" s="178"/>
      <c r="C2235" s="179" t="s">
        <v>3952</v>
      </c>
      <c r="D2235" s="31"/>
      <c r="E2235" s="32"/>
      <c r="F2235" s="159">
        <v>10057</v>
      </c>
      <c r="G2235" s="97">
        <v>8373</v>
      </c>
      <c r="H2235" s="98">
        <v>8654</v>
      </c>
      <c r="I2235" s="98">
        <v>8546</v>
      </c>
      <c r="J2235" s="98">
        <v>8435</v>
      </c>
      <c r="K2235" s="98">
        <v>8095</v>
      </c>
      <c r="L2235" s="98">
        <v>6102</v>
      </c>
      <c r="M2235" s="121"/>
      <c r="N2235" s="100">
        <v>0.38932201637969566</v>
      </c>
      <c r="O2235" s="100">
        <v>0.28266025732259731</v>
      </c>
      <c r="P2235" s="101">
        <v>0.35634185139526153</v>
      </c>
      <c r="Q2235" s="101">
        <v>0.33636964174010925</v>
      </c>
      <c r="R2235" s="101">
        <v>0.35333118834950317</v>
      </c>
      <c r="S2235" s="206">
        <v>0.36391013936290267</v>
      </c>
      <c r="T2235" s="101">
        <v>0.39937722084845945</v>
      </c>
      <c r="U2235" s="121"/>
      <c r="V2235" s="102">
        <v>69.291583181689376</v>
      </c>
      <c r="W2235" s="102">
        <v>70.17</v>
      </c>
      <c r="X2235" s="103">
        <v>70.698105721429002</v>
      </c>
      <c r="Y2235" s="103">
        <v>70.714189660174796</v>
      </c>
      <c r="Z2235" s="103">
        <v>71.082212785183941</v>
      </c>
      <c r="AA2235" s="107">
        <v>70.892536202773897</v>
      </c>
      <c r="AB2235" s="103">
        <v>70.499615243705293</v>
      </c>
      <c r="AC2235" s="103"/>
      <c r="AD2235" s="104">
        <v>58.587015438216561</v>
      </c>
      <c r="AE2235" s="104">
        <v>64.211042994601868</v>
      </c>
      <c r="AF2235" s="103">
        <v>63.298074539617069</v>
      </c>
      <c r="AG2235" s="103">
        <v>62.19882513569307</v>
      </c>
      <c r="AH2235" s="103">
        <v>62.90261663892116</v>
      </c>
      <c r="AI2235" s="107">
        <v>63.643310791095871</v>
      </c>
      <c r="AJ2235" s="105">
        <v>63.218390804597703</v>
      </c>
      <c r="AK2235" s="103"/>
      <c r="AL2235" s="106">
        <v>6.1064986425165761</v>
      </c>
      <c r="AM2235" s="106">
        <v>6.7964248341041626</v>
      </c>
      <c r="AN2235" s="103">
        <v>6.9652857740706722</v>
      </c>
      <c r="AO2235" s="103">
        <v>7.0730351046405833</v>
      </c>
      <c r="AP2235" s="103">
        <v>7.1851778311111127</v>
      </c>
      <c r="AQ2235" s="107">
        <v>6.8525235664682072</v>
      </c>
      <c r="AR2235" s="103">
        <v>6.3151483812949634</v>
      </c>
      <c r="AS2235" s="103"/>
      <c r="AT2235" s="106">
        <v>483.52158898832141</v>
      </c>
      <c r="AU2235" s="106">
        <v>190.56860747654991</v>
      </c>
      <c r="AV2235" s="107">
        <v>340.19134802193497</v>
      </c>
      <c r="AW2235" s="107">
        <v>291.20657827787858</v>
      </c>
      <c r="AX2235" s="107">
        <v>324.86151843214333</v>
      </c>
      <c r="AY2235" s="107">
        <v>361.37899411939043</v>
      </c>
      <c r="AZ2235" s="107">
        <v>496.84554804926535</v>
      </c>
      <c r="BA2235" s="107"/>
    </row>
    <row r="2236" spans="1:53" s="46" customFormat="1" x14ac:dyDescent="0.25">
      <c r="A2236" s="180" t="s">
        <v>3953</v>
      </c>
      <c r="B2236" s="181">
        <v>1</v>
      </c>
      <c r="C2236" s="182" t="s">
        <v>3954</v>
      </c>
      <c r="D2236" s="31"/>
      <c r="E2236" s="32"/>
      <c r="F2236" s="160">
        <v>3664</v>
      </c>
      <c r="G2236" s="109">
        <v>3174</v>
      </c>
      <c r="H2236" s="110">
        <v>3254</v>
      </c>
      <c r="I2236" s="110">
        <v>3207</v>
      </c>
      <c r="J2236" s="110">
        <v>3158</v>
      </c>
      <c r="K2236" s="110">
        <v>3001</v>
      </c>
      <c r="L2236" s="110">
        <v>2354</v>
      </c>
      <c r="M2236" s="111"/>
      <c r="N2236" s="112">
        <v>0.38637078670839753</v>
      </c>
      <c r="O2236" s="112">
        <v>0.25206801471325663</v>
      </c>
      <c r="P2236" s="113">
        <v>0.33293023095738522</v>
      </c>
      <c r="Q2236" s="113">
        <v>0.30141752796363164</v>
      </c>
      <c r="R2236" s="113">
        <v>0.31955001177721787</v>
      </c>
      <c r="S2236" s="207">
        <v>0.35307482290700554</v>
      </c>
      <c r="T2236" s="113">
        <v>0.40072856139038099</v>
      </c>
      <c r="U2236" s="111"/>
      <c r="V2236" s="114">
        <v>70.029348499999998</v>
      </c>
      <c r="W2236" s="114">
        <v>70.17</v>
      </c>
      <c r="X2236" s="115">
        <v>70.257464885520406</v>
      </c>
      <c r="Y2236" s="115">
        <v>70.057909285367572</v>
      </c>
      <c r="Z2236" s="115">
        <v>70.264242645749576</v>
      </c>
      <c r="AA2236" s="119">
        <v>69.718267290122526</v>
      </c>
      <c r="AB2236" s="115">
        <v>69.153114444698531</v>
      </c>
      <c r="AC2236" s="115"/>
      <c r="AD2236" s="116">
        <v>60.671370602852647</v>
      </c>
      <c r="AE2236" s="116">
        <v>60.885944881462052</v>
      </c>
      <c r="AF2236" s="115">
        <v>60.749117684020803</v>
      </c>
      <c r="AG2236" s="115">
        <v>60.58437243525929</v>
      </c>
      <c r="AH2236" s="115">
        <v>60.689850142012332</v>
      </c>
      <c r="AI2236" s="119">
        <v>61.594663261215544</v>
      </c>
      <c r="AJ2236" s="117">
        <v>62.585034013605444</v>
      </c>
      <c r="AK2236" s="115"/>
      <c r="AL2236" s="118">
        <v>5.922815596880624</v>
      </c>
      <c r="AM2236" s="118">
        <v>6.5677277509393468</v>
      </c>
      <c r="AN2236" s="115">
        <v>6.697814070317909</v>
      </c>
      <c r="AO2236" s="115">
        <v>6.7984674074074078</v>
      </c>
      <c r="AP2236" s="115">
        <v>6.9047270702179171</v>
      </c>
      <c r="AQ2236" s="119">
        <v>6.5728855443918199</v>
      </c>
      <c r="AR2236" s="115">
        <v>6.0552000000000001</v>
      </c>
      <c r="AS2236" s="115"/>
      <c r="AT2236" s="118">
        <v>486.37829437873143</v>
      </c>
      <c r="AU2236" s="118">
        <v>150.98484038148405</v>
      </c>
      <c r="AV2236" s="119">
        <v>298.45757172059143</v>
      </c>
      <c r="AW2236" s="119">
        <v>229.64716463671809</v>
      </c>
      <c r="AX2236" s="119">
        <v>263.25973334085387</v>
      </c>
      <c r="AY2236" s="119">
        <v>354.9378160842698</v>
      </c>
      <c r="AZ2236" s="119">
        <v>532.7447180857306</v>
      </c>
      <c r="BA2236" s="119"/>
    </row>
    <row r="2237" spans="1:53" x14ac:dyDescent="0.25">
      <c r="A2237" s="180" t="s">
        <v>3955</v>
      </c>
      <c r="B2237" s="181">
        <v>2</v>
      </c>
      <c r="C2237" s="182" t="s">
        <v>3956</v>
      </c>
      <c r="D2237" s="31"/>
      <c r="E2237" s="32"/>
      <c r="F2237" s="160">
        <v>1560</v>
      </c>
      <c r="G2237" s="109">
        <v>1355</v>
      </c>
      <c r="H2237" s="110">
        <v>1396</v>
      </c>
      <c r="I2237" s="110">
        <v>1378</v>
      </c>
      <c r="J2237" s="110">
        <v>1359</v>
      </c>
      <c r="K2237" s="110">
        <v>1301</v>
      </c>
      <c r="L2237" s="110">
        <v>988</v>
      </c>
      <c r="M2237" s="111"/>
      <c r="N2237" s="112">
        <v>0.35350728444259805</v>
      </c>
      <c r="O2237" s="112">
        <v>0.21956668053298997</v>
      </c>
      <c r="P2237" s="113">
        <v>0.24631973278853136</v>
      </c>
      <c r="Q2237" s="113">
        <v>0.24959179893579053</v>
      </c>
      <c r="R2237" s="113">
        <v>0.24577916928824395</v>
      </c>
      <c r="S2237" s="207">
        <v>0.26459543628975629</v>
      </c>
      <c r="T2237" s="113">
        <v>0.32886517026040685</v>
      </c>
      <c r="U2237" s="111"/>
      <c r="V2237" s="114">
        <v>68.548848200000009</v>
      </c>
      <c r="W2237" s="114">
        <v>70.27</v>
      </c>
      <c r="X2237" s="115">
        <v>71.439453655731597</v>
      </c>
      <c r="Y2237" s="115">
        <v>71.80082191733203</v>
      </c>
      <c r="Z2237" s="115">
        <v>72.281370148326303</v>
      </c>
      <c r="AA2237" s="119">
        <v>72.994216623616353</v>
      </c>
      <c r="AB2237" s="115">
        <v>73.275246917562185</v>
      </c>
      <c r="AC2237" s="115"/>
      <c r="AD2237" s="116">
        <v>38.354039944633342</v>
      </c>
      <c r="AE2237" s="116">
        <v>38.578665779686482</v>
      </c>
      <c r="AF2237" s="115">
        <v>38.43542902417969</v>
      </c>
      <c r="AG2237" s="115">
        <v>38.262966419090596</v>
      </c>
      <c r="AH2237" s="115">
        <v>38.373385142678714</v>
      </c>
      <c r="AI2237" s="119">
        <v>51.927132330365112</v>
      </c>
      <c r="AJ2237" s="117">
        <v>66.666666666666657</v>
      </c>
      <c r="AK2237" s="115"/>
      <c r="AL2237" s="118">
        <v>5.8268150074294205</v>
      </c>
      <c r="AM2237" s="118">
        <v>6.4355815686274527</v>
      </c>
      <c r="AN2237" s="115">
        <v>6.6219146208946977</v>
      </c>
      <c r="AO2237" s="115">
        <v>6.7296531542056082</v>
      </c>
      <c r="AP2237" s="115">
        <v>6.882642325056433</v>
      </c>
      <c r="AQ2237" s="119">
        <v>6.4960490909655171</v>
      </c>
      <c r="AR2237" s="115">
        <v>5.9432</v>
      </c>
      <c r="AS2237" s="115"/>
      <c r="AT2237" s="118">
        <v>489.92979146752322</v>
      </c>
      <c r="AU2237" s="118">
        <v>132.448564182203</v>
      </c>
      <c r="AV2237" s="119">
        <v>166.74897163407644</v>
      </c>
      <c r="AW2237" s="119">
        <v>169.81937188620742</v>
      </c>
      <c r="AX2237" s="119">
        <v>160.3134475798347</v>
      </c>
      <c r="AY2237" s="119">
        <v>172.75488316540941</v>
      </c>
      <c r="AZ2237" s="119">
        <v>282.06951560364593</v>
      </c>
      <c r="BA2237" s="119"/>
    </row>
    <row r="2238" spans="1:53" x14ac:dyDescent="0.25">
      <c r="A2238" s="180" t="s">
        <v>3957</v>
      </c>
      <c r="B2238" s="181">
        <v>3</v>
      </c>
      <c r="C2238" s="182" t="s">
        <v>3958</v>
      </c>
      <c r="D2238" s="31"/>
      <c r="E2238" s="32"/>
      <c r="F2238" s="160">
        <v>2597</v>
      </c>
      <c r="G2238" s="109">
        <v>1724</v>
      </c>
      <c r="H2238" s="110">
        <v>1726</v>
      </c>
      <c r="I2238" s="110">
        <v>1683</v>
      </c>
      <c r="J2238" s="110">
        <v>1640</v>
      </c>
      <c r="K2238" s="110">
        <v>1514</v>
      </c>
      <c r="L2238" s="110">
        <v>1148</v>
      </c>
      <c r="M2238" s="111"/>
      <c r="N2238" s="112">
        <v>0.37196958977963662</v>
      </c>
      <c r="O2238" s="112">
        <v>0.31238518832607964</v>
      </c>
      <c r="P2238" s="113">
        <v>0.4251147720412452</v>
      </c>
      <c r="Q2238" s="113">
        <v>0.41942422535514517</v>
      </c>
      <c r="R2238" s="113">
        <v>0.44909267634747613</v>
      </c>
      <c r="S2238" s="207">
        <v>0.40637831933776369</v>
      </c>
      <c r="T2238" s="113">
        <v>0.3637562497738181</v>
      </c>
      <c r="U2238" s="111"/>
      <c r="V2238" s="114">
        <v>69.013829450000003</v>
      </c>
      <c r="W2238" s="114">
        <v>70.09</v>
      </c>
      <c r="X2238" s="115">
        <v>70.538298321971752</v>
      </c>
      <c r="Y2238" s="115">
        <v>70.519673600335821</v>
      </c>
      <c r="Z2238" s="115">
        <v>70.998500156463436</v>
      </c>
      <c r="AA2238" s="119">
        <v>70.436541474844176</v>
      </c>
      <c r="AB2238" s="115">
        <v>69.654987785636806</v>
      </c>
      <c r="AC2238" s="115"/>
      <c r="AD2238" s="116">
        <v>64.21421228677184</v>
      </c>
      <c r="AE2238" s="116">
        <v>64.439649300064303</v>
      </c>
      <c r="AF2238" s="115">
        <v>64.295895281976783</v>
      </c>
      <c r="AG2238" s="115">
        <v>64.122809872692827</v>
      </c>
      <c r="AH2238" s="115">
        <v>64.233627345007989</v>
      </c>
      <c r="AI2238" s="119">
        <v>61.846613301822117</v>
      </c>
      <c r="AJ2238" s="117">
        <v>59.259259259259252</v>
      </c>
      <c r="AK2238" s="115"/>
      <c r="AL2238" s="118">
        <v>5.5528795168067226</v>
      </c>
      <c r="AM2238" s="118">
        <v>6.2927096980786823</v>
      </c>
      <c r="AN2238" s="115">
        <v>6.5097236000446337</v>
      </c>
      <c r="AO2238" s="115">
        <v>6.6831481361426244</v>
      </c>
      <c r="AP2238" s="115">
        <v>6.7904241078509102</v>
      </c>
      <c r="AQ2238" s="119">
        <v>6.2932750681522052</v>
      </c>
      <c r="AR2238" s="115">
        <v>5.5552000000000001</v>
      </c>
      <c r="AS2238" s="115"/>
      <c r="AT2238" s="118">
        <v>454.80499968212996</v>
      </c>
      <c r="AU2238" s="118">
        <v>256.44845233517322</v>
      </c>
      <c r="AV2238" s="119">
        <v>575.33711905984921</v>
      </c>
      <c r="AW2238" s="119">
        <v>545.5255925248199</v>
      </c>
      <c r="AX2238" s="119">
        <v>647.95224750040143</v>
      </c>
      <c r="AY2238" s="119">
        <v>528.80923197140146</v>
      </c>
      <c r="AZ2238" s="119">
        <v>437.69767036944165</v>
      </c>
      <c r="BA2238" s="119"/>
    </row>
    <row r="2239" spans="1:53" x14ac:dyDescent="0.25">
      <c r="A2239" s="180" t="s">
        <v>3959</v>
      </c>
      <c r="B2239" s="181">
        <v>4</v>
      </c>
      <c r="C2239" s="182" t="s">
        <v>3960</v>
      </c>
      <c r="D2239" s="31"/>
      <c r="E2239" s="32"/>
      <c r="F2239" s="160">
        <v>286</v>
      </c>
      <c r="G2239" s="109">
        <v>203</v>
      </c>
      <c r="H2239" s="110">
        <v>204</v>
      </c>
      <c r="I2239" s="110">
        <v>199</v>
      </c>
      <c r="J2239" s="110">
        <v>194</v>
      </c>
      <c r="K2239" s="110">
        <v>180</v>
      </c>
      <c r="L2239" s="110">
        <v>377</v>
      </c>
      <c r="M2239" s="111"/>
      <c r="N2239" s="112">
        <v>0.4376430620961258</v>
      </c>
      <c r="O2239" s="112">
        <v>0.34516045194256667</v>
      </c>
      <c r="P2239" s="113">
        <v>0.45801144385486475</v>
      </c>
      <c r="Q2239" s="113">
        <v>0.44465821338865785</v>
      </c>
      <c r="R2239" s="113">
        <v>0.47320307113772986</v>
      </c>
      <c r="S2239" s="207">
        <v>0.53415582033539089</v>
      </c>
      <c r="T2239" s="113">
        <v>0.59890758323348137</v>
      </c>
      <c r="U2239" s="111"/>
      <c r="V2239" s="114">
        <v>68.1768632</v>
      </c>
      <c r="W2239" s="114">
        <v>70.19</v>
      </c>
      <c r="X2239" s="115">
        <v>71.48901584611329</v>
      </c>
      <c r="Y2239" s="115">
        <v>71.918763727868779</v>
      </c>
      <c r="Z2239" s="115">
        <v>72.475674926250221</v>
      </c>
      <c r="AA2239" s="119">
        <v>73.494577324755824</v>
      </c>
      <c r="AB2239" s="115">
        <v>74.038690199996395</v>
      </c>
      <c r="AC2239" s="115"/>
      <c r="AD2239" s="116">
        <v>67.157291923701152</v>
      </c>
      <c r="AE2239" s="116">
        <v>67.391828240721637</v>
      </c>
      <c r="AF2239" s="115">
        <v>67.242271885858997</v>
      </c>
      <c r="AG2239" s="115">
        <v>67.062200238215325</v>
      </c>
      <c r="AH2239" s="115">
        <v>67.17749063103382</v>
      </c>
      <c r="AI2239" s="119">
        <v>71.626830800771359</v>
      </c>
      <c r="AJ2239" s="117">
        <v>76.470588235294116</v>
      </c>
      <c r="AK2239" s="115"/>
      <c r="AL2239" s="118">
        <v>9.0162770992366408</v>
      </c>
      <c r="AM2239" s="118">
        <v>9.3986197183098614</v>
      </c>
      <c r="AN2239" s="115">
        <v>9.4922308261055637</v>
      </c>
      <c r="AO2239" s="115">
        <v>9.5075823899371077</v>
      </c>
      <c r="AP2239" s="115">
        <v>9.5735530864197536</v>
      </c>
      <c r="AQ2239" s="119">
        <v>9.4241115488641611</v>
      </c>
      <c r="AR2239" s="115">
        <v>9.1614000000000004</v>
      </c>
      <c r="AS2239" s="115"/>
      <c r="AT2239" s="118">
        <v>526.49399309922478</v>
      </c>
      <c r="AU2239" s="118">
        <v>259.11045507676056</v>
      </c>
      <c r="AV2239" s="119">
        <v>541.45823695380955</v>
      </c>
      <c r="AW2239" s="119">
        <v>494.3532093872991</v>
      </c>
      <c r="AX2239" s="119">
        <v>579.32989850976765</v>
      </c>
      <c r="AY2239" s="119">
        <v>784.53268139026477</v>
      </c>
      <c r="AZ2239" s="119">
        <v>1064.0239825801063</v>
      </c>
      <c r="BA2239" s="119"/>
    </row>
    <row r="2240" spans="1:53" x14ac:dyDescent="0.25">
      <c r="A2240" s="180" t="s">
        <v>3961</v>
      </c>
      <c r="B2240" s="181">
        <v>5</v>
      </c>
      <c r="C2240" s="182" t="s">
        <v>3962</v>
      </c>
      <c r="D2240" s="31"/>
      <c r="E2240" s="32"/>
      <c r="F2240" s="160">
        <v>846</v>
      </c>
      <c r="G2240" s="109">
        <v>823</v>
      </c>
      <c r="H2240" s="110">
        <v>893</v>
      </c>
      <c r="I2240" s="110">
        <v>894</v>
      </c>
      <c r="J2240" s="110">
        <v>895</v>
      </c>
      <c r="K2240" s="110">
        <v>898</v>
      </c>
      <c r="L2240" s="110">
        <v>515</v>
      </c>
      <c r="M2240" s="111"/>
      <c r="N2240" s="112">
        <v>0.42119117793248517</v>
      </c>
      <c r="O2240" s="112">
        <v>0.31658016392208821</v>
      </c>
      <c r="P2240" s="113">
        <v>0.36288537559401618</v>
      </c>
      <c r="Q2240" s="113">
        <v>0.33374188686943473</v>
      </c>
      <c r="R2240" s="113">
        <v>0.34168824165418415</v>
      </c>
      <c r="S2240" s="207">
        <v>0.39145487967218751</v>
      </c>
      <c r="T2240" s="113">
        <v>0.44523069828409406</v>
      </c>
      <c r="U2240" s="111"/>
      <c r="V2240" s="114">
        <v>69.315137300000004</v>
      </c>
      <c r="W2240" s="114">
        <v>70.17</v>
      </c>
      <c r="X2240" s="115">
        <v>70.784174612222742</v>
      </c>
      <c r="Y2240" s="115">
        <v>70.790627781707983</v>
      </c>
      <c r="Z2240" s="115">
        <v>71.155491437911209</v>
      </c>
      <c r="AA2240" s="119">
        <v>71.249757569024325</v>
      </c>
      <c r="AB2240" s="115">
        <v>71.149500971714644</v>
      </c>
      <c r="AC2240" s="115"/>
      <c r="AD2240" s="116">
        <v>65.476247019483253</v>
      </c>
      <c r="AE2240" s="116">
        <v>65.79764994534905</v>
      </c>
      <c r="AF2240" s="115">
        <v>65.592701514993678</v>
      </c>
      <c r="AG2240" s="115">
        <v>65.345935661613723</v>
      </c>
      <c r="AH2240" s="115">
        <v>65.503926842027994</v>
      </c>
      <c r="AI2240" s="119">
        <v>65.116593837786681</v>
      </c>
      <c r="AJ2240" s="117">
        <v>64.705882352941174</v>
      </c>
      <c r="AK2240" s="115"/>
      <c r="AL2240" s="118">
        <v>7.5993307860261998</v>
      </c>
      <c r="AM2240" s="118">
        <v>8.178313833992096</v>
      </c>
      <c r="AN2240" s="115">
        <v>8.3750697243523859</v>
      </c>
      <c r="AO2240" s="115">
        <v>8.3964831842576029</v>
      </c>
      <c r="AP2240" s="115">
        <v>8.4990227670753065</v>
      </c>
      <c r="AQ2240" s="119">
        <v>7.9412015246224072</v>
      </c>
      <c r="AR2240" s="115">
        <v>7.1712999999999996</v>
      </c>
      <c r="AS2240" s="115"/>
      <c r="AT2240" s="118">
        <v>517.24442480085656</v>
      </c>
      <c r="AU2240" s="118">
        <v>226.09759491668441</v>
      </c>
      <c r="AV2240" s="119">
        <v>315.10922734503526</v>
      </c>
      <c r="AW2240" s="119">
        <v>252.92265390980458</v>
      </c>
      <c r="AX2240" s="119">
        <v>264.95331438657246</v>
      </c>
      <c r="AY2240" s="119">
        <v>396.47270317389666</v>
      </c>
      <c r="AZ2240" s="119">
        <v>606.7274617479776</v>
      </c>
      <c r="BA2240" s="119"/>
    </row>
    <row r="2241" spans="1:53" x14ac:dyDescent="0.25">
      <c r="A2241" s="180" t="s">
        <v>3963</v>
      </c>
      <c r="B2241" s="181">
        <v>6</v>
      </c>
      <c r="C2241" s="182" t="s">
        <v>3964</v>
      </c>
      <c r="D2241" s="31"/>
      <c r="E2241" s="32"/>
      <c r="F2241" s="160">
        <v>1104</v>
      </c>
      <c r="G2241" s="109">
        <v>1094</v>
      </c>
      <c r="H2241" s="110">
        <v>1181</v>
      </c>
      <c r="I2241" s="110">
        <v>1185</v>
      </c>
      <c r="J2241" s="110">
        <v>1189</v>
      </c>
      <c r="K2241" s="110">
        <v>1201</v>
      </c>
      <c r="L2241" s="110">
        <v>720</v>
      </c>
      <c r="M2241" s="111"/>
      <c r="N2241" s="112">
        <v>0.39292783703836792</v>
      </c>
      <c r="O2241" s="112">
        <v>0.30634913878772096</v>
      </c>
      <c r="P2241" s="113">
        <v>0.33645089576511461</v>
      </c>
      <c r="Q2241" s="113">
        <v>0.31045512407322962</v>
      </c>
      <c r="R2241" s="113">
        <v>0.31361160466284044</v>
      </c>
      <c r="S2241" s="207">
        <v>0.33247671052487238</v>
      </c>
      <c r="T2241" s="113">
        <v>0.36893301167140913</v>
      </c>
      <c r="U2241" s="111"/>
      <c r="V2241" s="114">
        <v>68.816677400000003</v>
      </c>
      <c r="W2241" s="114">
        <v>70.22</v>
      </c>
      <c r="X2241" s="115">
        <v>71.155041241220871</v>
      </c>
      <c r="Y2241" s="115">
        <v>71.351573142534434</v>
      </c>
      <c r="Z2241" s="115">
        <v>71.814927494340594</v>
      </c>
      <c r="AA2241" s="119">
        <v>71.509105640579435</v>
      </c>
      <c r="AB2241" s="115">
        <v>70.807011929770724</v>
      </c>
      <c r="AC2241" s="115"/>
      <c r="AD2241" s="116">
        <v>59.522835400594253</v>
      </c>
      <c r="AE2241" s="116">
        <v>59.733988623150893</v>
      </c>
      <c r="AF2241" s="115">
        <v>59.599342924419659</v>
      </c>
      <c r="AG2241" s="115">
        <v>59.437224284653858</v>
      </c>
      <c r="AH2241" s="115">
        <v>59.541020311992852</v>
      </c>
      <c r="AI2241" s="119">
        <v>59.553804097431488</v>
      </c>
      <c r="AJ2241" s="117">
        <v>59.574468085106382</v>
      </c>
      <c r="AK2241" s="115"/>
      <c r="AL2241" s="118">
        <v>6.515862218045112</v>
      </c>
      <c r="AM2241" s="118">
        <v>7.1009296357615899</v>
      </c>
      <c r="AN2241" s="115">
        <v>7.2785045771883619</v>
      </c>
      <c r="AO2241" s="115">
        <v>7.3814256797583075</v>
      </c>
      <c r="AP2241" s="115">
        <v>7.4908241176470591</v>
      </c>
      <c r="AQ2241" s="119">
        <v>7.1784890803934545</v>
      </c>
      <c r="AR2241" s="115">
        <v>6.6909999999999998</v>
      </c>
      <c r="AS2241" s="115"/>
      <c r="AT2241" s="118">
        <v>495.56288548926227</v>
      </c>
      <c r="AU2241" s="118">
        <v>234.13380963490368</v>
      </c>
      <c r="AV2241" s="119">
        <v>289.51097768187469</v>
      </c>
      <c r="AW2241" s="119">
        <v>232.53430635518345</v>
      </c>
      <c r="AX2241" s="119">
        <v>234.48426596819289</v>
      </c>
      <c r="AY2241" s="119">
        <v>281.07820235159488</v>
      </c>
      <c r="AZ2241" s="119">
        <v>392.92663415191379</v>
      </c>
      <c r="BA2241" s="119"/>
    </row>
    <row r="2242" spans="1:53" x14ac:dyDescent="0.25">
      <c r="A2242" s="180"/>
      <c r="B2242" s="183"/>
      <c r="C2242" s="182"/>
      <c r="D2242" s="31"/>
      <c r="E2242" s="32"/>
      <c r="F2242" s="160"/>
      <c r="G2242" s="109"/>
      <c r="H2242" s="110"/>
      <c r="I2242" s="110"/>
      <c r="J2242" s="110"/>
      <c r="K2242" s="110"/>
      <c r="L2242" s="110" t="s">
        <v>15</v>
      </c>
      <c r="M2242" s="111"/>
      <c r="N2242" s="112"/>
      <c r="O2242" s="112"/>
      <c r="P2242" s="113"/>
      <c r="Q2242" s="113"/>
      <c r="R2242" s="113"/>
      <c r="S2242" s="207"/>
      <c r="T2242" s="113"/>
      <c r="U2242" s="111"/>
      <c r="V2242" s="114"/>
      <c r="W2242" s="114"/>
      <c r="X2242" s="115"/>
      <c r="Y2242" s="115"/>
      <c r="Z2242" s="115"/>
      <c r="AA2242" s="119"/>
      <c r="AB2242" s="115"/>
      <c r="AC2242" s="115"/>
      <c r="AD2242" s="116"/>
      <c r="AE2242" s="116"/>
      <c r="AF2242" s="115"/>
      <c r="AG2242" s="115"/>
      <c r="AH2242" s="115"/>
      <c r="AI2242" s="119"/>
      <c r="AJ2242" s="120"/>
      <c r="AK2242" s="115"/>
      <c r="AL2242" s="118"/>
      <c r="AM2242" s="118"/>
      <c r="AN2242" s="115"/>
      <c r="AO2242" s="115"/>
      <c r="AP2242" s="115"/>
      <c r="AQ2242" s="119"/>
      <c r="AR2242" s="115"/>
      <c r="AS2242" s="115"/>
      <c r="AT2242" s="118"/>
      <c r="AU2242" s="118"/>
      <c r="AV2242" s="119"/>
      <c r="AW2242" s="119"/>
      <c r="AX2242" s="119"/>
      <c r="AY2242" s="119"/>
      <c r="AZ2242" s="119"/>
      <c r="BA2242" s="119"/>
    </row>
    <row r="2243" spans="1:53" x14ac:dyDescent="0.25">
      <c r="A2243" s="177" t="s">
        <v>3965</v>
      </c>
      <c r="B2243" s="178"/>
      <c r="C2243" s="179" t="s">
        <v>3966</v>
      </c>
      <c r="D2243" s="31"/>
      <c r="E2243" s="32"/>
      <c r="F2243" s="159">
        <v>12773</v>
      </c>
      <c r="G2243" s="97">
        <v>9872</v>
      </c>
      <c r="H2243" s="98">
        <v>10048</v>
      </c>
      <c r="I2243" s="98">
        <v>9844</v>
      </c>
      <c r="J2243" s="98">
        <v>9641</v>
      </c>
      <c r="K2243" s="98">
        <v>9034</v>
      </c>
      <c r="L2243" s="98">
        <v>10773</v>
      </c>
      <c r="M2243" s="121"/>
      <c r="N2243" s="100">
        <v>0.50318258448593078</v>
      </c>
      <c r="O2243" s="100">
        <v>0.43291791037138289</v>
      </c>
      <c r="P2243" s="101">
        <v>0.59481146663901929</v>
      </c>
      <c r="Q2243" s="101">
        <v>0.59210772136692158</v>
      </c>
      <c r="R2243" s="101">
        <v>0.63194730346599304</v>
      </c>
      <c r="S2243" s="206">
        <v>0.63571401173289788</v>
      </c>
      <c r="T2243" s="101">
        <v>0.66010785563431496</v>
      </c>
      <c r="U2243" s="121"/>
      <c r="V2243" s="102">
        <v>72.483307596621771</v>
      </c>
      <c r="W2243" s="102">
        <v>73.150000000000006</v>
      </c>
      <c r="X2243" s="103">
        <v>73.659408465170841</v>
      </c>
      <c r="Y2243" s="103">
        <v>73.723151591708159</v>
      </c>
      <c r="Z2243" s="103">
        <v>73.964887269757412</v>
      </c>
      <c r="AA2243" s="107">
        <v>74.149557724149361</v>
      </c>
      <c r="AB2243" s="103">
        <v>74.167903883780539</v>
      </c>
      <c r="AC2243" s="103"/>
      <c r="AD2243" s="104">
        <v>70.303913059578136</v>
      </c>
      <c r="AE2243" s="104">
        <v>66.940040664349226</v>
      </c>
      <c r="AF2243" s="103">
        <v>66.543412713318006</v>
      </c>
      <c r="AG2243" s="103">
        <v>66.065857288078362</v>
      </c>
      <c r="AH2243" s="103">
        <v>66.371610877213243</v>
      </c>
      <c r="AI2243" s="107">
        <v>66.975888337760352</v>
      </c>
      <c r="AJ2243" s="105">
        <v>68.865740740740748</v>
      </c>
      <c r="AK2243" s="103"/>
      <c r="AL2243" s="106">
        <v>10.016273366926681</v>
      </c>
      <c r="AM2243" s="106">
        <v>10.433513046402153</v>
      </c>
      <c r="AN2243" s="103">
        <v>10.477390394435972</v>
      </c>
      <c r="AO2243" s="103">
        <v>10.480257444907686</v>
      </c>
      <c r="AP2243" s="103">
        <v>10.484799668587895</v>
      </c>
      <c r="AQ2243" s="107">
        <v>10.319717454537473</v>
      </c>
      <c r="AR2243" s="103">
        <v>10.005769590174877</v>
      </c>
      <c r="AS2243" s="103"/>
      <c r="AT2243" s="106">
        <v>680.52572347514342</v>
      </c>
      <c r="AU2243" s="106">
        <v>425.65730932731032</v>
      </c>
      <c r="AV2243" s="107">
        <v>1038.0819468224636</v>
      </c>
      <c r="AW2243" s="107">
        <v>1026.5721196096661</v>
      </c>
      <c r="AX2243" s="107">
        <v>1231.4625255920591</v>
      </c>
      <c r="AY2243" s="107">
        <v>1254.5686333549681</v>
      </c>
      <c r="AZ2243" s="107">
        <v>1406.5577070213424</v>
      </c>
      <c r="BA2243" s="107"/>
    </row>
    <row r="2244" spans="1:53" x14ac:dyDescent="0.25">
      <c r="A2244" s="180" t="s">
        <v>3967</v>
      </c>
      <c r="B2244" s="181">
        <v>1</v>
      </c>
      <c r="C2244" s="182" t="s">
        <v>3968</v>
      </c>
      <c r="D2244" s="31"/>
      <c r="E2244" s="32"/>
      <c r="F2244" s="160">
        <v>1266</v>
      </c>
      <c r="G2244" s="109">
        <v>2159</v>
      </c>
      <c r="H2244" s="110">
        <v>2435</v>
      </c>
      <c r="I2244" s="110">
        <v>2474</v>
      </c>
      <c r="J2244" s="110">
        <v>2511</v>
      </c>
      <c r="K2244" s="110">
        <v>2601</v>
      </c>
      <c r="L2244" s="110">
        <v>2256</v>
      </c>
      <c r="M2244" s="111"/>
      <c r="N2244" s="112">
        <v>0.46525482370770471</v>
      </c>
      <c r="O2244" s="112">
        <v>0.39110315061059991</v>
      </c>
      <c r="P2244" s="113">
        <v>0.53161416569419229</v>
      </c>
      <c r="Q2244" s="113">
        <v>0.52321450326554408</v>
      </c>
      <c r="R2244" s="113">
        <v>0.55586441560300892</v>
      </c>
      <c r="S2244" s="207">
        <v>0.54944186393896433</v>
      </c>
      <c r="T2244" s="113">
        <v>0.54625067989603915</v>
      </c>
      <c r="U2244" s="111"/>
      <c r="V2244" s="114">
        <v>72.819236000000004</v>
      </c>
      <c r="W2244" s="114">
        <v>73.22</v>
      </c>
      <c r="X2244" s="115">
        <v>73.395024424036947</v>
      </c>
      <c r="Y2244" s="115">
        <v>73.315744043036929</v>
      </c>
      <c r="Z2244" s="115">
        <v>73.546816105458419</v>
      </c>
      <c r="AA2244" s="119">
        <v>73.215562113502159</v>
      </c>
      <c r="AB2244" s="115">
        <v>72.811093504755348</v>
      </c>
      <c r="AC2244" s="115"/>
      <c r="AD2244" s="116">
        <v>66.077619593161515</v>
      </c>
      <c r="AE2244" s="116">
        <v>66.239819972406195</v>
      </c>
      <c r="AF2244" s="115">
        <v>66.136389945938049</v>
      </c>
      <c r="AG2244" s="115">
        <v>66.011856185409741</v>
      </c>
      <c r="AH2244" s="115">
        <v>66.091588593916839</v>
      </c>
      <c r="AI2244" s="119">
        <v>68.693937878176257</v>
      </c>
      <c r="AJ2244" s="117">
        <v>71.527777777777786</v>
      </c>
      <c r="AK2244" s="115"/>
      <c r="AL2244" s="118">
        <v>9.2684628216503988</v>
      </c>
      <c r="AM2244" s="118">
        <v>9.8994539802880954</v>
      </c>
      <c r="AN2244" s="115">
        <v>10.002405356990788</v>
      </c>
      <c r="AO2244" s="115">
        <v>10.034304896042924</v>
      </c>
      <c r="AP2244" s="115">
        <v>10.094925684485007</v>
      </c>
      <c r="AQ2244" s="119">
        <v>9.3675683690432692</v>
      </c>
      <c r="AR2244" s="115">
        <v>8.3977000000000004</v>
      </c>
      <c r="AS2244" s="115"/>
      <c r="AT2244" s="118">
        <v>563.3717143743163</v>
      </c>
      <c r="AU2244" s="118">
        <v>333.5187681918822</v>
      </c>
      <c r="AV2244" s="119">
        <v>777.86587874688121</v>
      </c>
      <c r="AW2244" s="119">
        <v>743.66103104015974</v>
      </c>
      <c r="AX2244" s="119">
        <v>877.12947393610864</v>
      </c>
      <c r="AY2244" s="119">
        <v>875.91668413697334</v>
      </c>
      <c r="AZ2244" s="119">
        <v>909.63326864638043</v>
      </c>
      <c r="BA2244" s="119"/>
    </row>
    <row r="2245" spans="1:53" x14ac:dyDescent="0.25">
      <c r="A2245" s="180" t="s">
        <v>3969</v>
      </c>
      <c r="B2245" s="181">
        <v>2</v>
      </c>
      <c r="C2245" s="182" t="s">
        <v>3970</v>
      </c>
      <c r="D2245" s="31"/>
      <c r="E2245" s="32"/>
      <c r="F2245" s="160">
        <v>7837</v>
      </c>
      <c r="G2245" s="109">
        <v>4414</v>
      </c>
      <c r="H2245" s="110">
        <v>4079</v>
      </c>
      <c r="I2245" s="110">
        <v>3849</v>
      </c>
      <c r="J2245" s="110">
        <v>3627</v>
      </c>
      <c r="K2245" s="110">
        <v>3008</v>
      </c>
      <c r="L2245" s="110">
        <v>5695</v>
      </c>
      <c r="M2245" s="111"/>
      <c r="N2245" s="112">
        <v>0.55084499013610688</v>
      </c>
      <c r="O2245" s="112">
        <v>0.49907477716419152</v>
      </c>
      <c r="P2245" s="113">
        <v>0.66862680778430261</v>
      </c>
      <c r="Q2245" s="113">
        <v>0.66635742388263242</v>
      </c>
      <c r="R2245" s="113">
        <v>0.71112719585002582</v>
      </c>
      <c r="S2245" s="207">
        <v>0.70205827443892488</v>
      </c>
      <c r="T2245" s="113">
        <v>0.69419011535308095</v>
      </c>
      <c r="U2245" s="111"/>
      <c r="V2245" s="114">
        <v>72.398892950000004</v>
      </c>
      <c r="W2245" s="114">
        <v>73.11</v>
      </c>
      <c r="X2245" s="115">
        <v>73.757544508279622</v>
      </c>
      <c r="Y2245" s="115">
        <v>73.881563686407787</v>
      </c>
      <c r="Z2245" s="115">
        <v>74.09854363393147</v>
      </c>
      <c r="AA2245" s="119">
        <v>74.528243289739805</v>
      </c>
      <c r="AB2245" s="115">
        <v>74.759858591216528</v>
      </c>
      <c r="AC2245" s="115"/>
      <c r="AD2245" s="116">
        <v>74.616191949218219</v>
      </c>
      <c r="AE2245" s="116">
        <v>74.903454851794422</v>
      </c>
      <c r="AF2245" s="115">
        <v>74.72027642918448</v>
      </c>
      <c r="AG2245" s="115">
        <v>74.499722508875038</v>
      </c>
      <c r="AH2245" s="115">
        <v>74.640931568951231</v>
      </c>
      <c r="AI2245" s="119">
        <v>69.875974850523107</v>
      </c>
      <c r="AJ2245" s="117">
        <v>64.705882352941174</v>
      </c>
      <c r="AK2245" s="115"/>
      <c r="AL2245" s="118">
        <v>10.486203831417624</v>
      </c>
      <c r="AM2245" s="118">
        <v>10.985396617050068</v>
      </c>
      <c r="AN2245" s="115">
        <v>11.033709577471287</v>
      </c>
      <c r="AO2245" s="115">
        <v>10.988190347853337</v>
      </c>
      <c r="AP2245" s="115">
        <v>10.975091026827013</v>
      </c>
      <c r="AQ2245" s="119">
        <v>11.017339447592825</v>
      </c>
      <c r="AR2245" s="115">
        <v>10.887600000000001</v>
      </c>
      <c r="AS2245" s="115"/>
      <c r="AT2245" s="118">
        <v>806.97068906439279</v>
      </c>
      <c r="AU2245" s="118">
        <v>584.00205784397679</v>
      </c>
      <c r="AV2245" s="119">
        <v>1335.8120019981593</v>
      </c>
      <c r="AW2245" s="119">
        <v>1324.4266980870864</v>
      </c>
      <c r="AX2245" s="119">
        <v>1594.8824900142915</v>
      </c>
      <c r="AY2245" s="119">
        <v>1569.3066877076635</v>
      </c>
      <c r="AZ2245" s="119">
        <v>1580.1548222381043</v>
      </c>
      <c r="BA2245" s="119"/>
    </row>
    <row r="2246" spans="1:53" x14ac:dyDescent="0.25">
      <c r="A2246" s="180" t="s">
        <v>3971</v>
      </c>
      <c r="B2246" s="181">
        <v>3</v>
      </c>
      <c r="C2246" s="182" t="s">
        <v>3972</v>
      </c>
      <c r="D2246" s="31"/>
      <c r="E2246" s="32"/>
      <c r="F2246" s="160">
        <v>3670</v>
      </c>
      <c r="G2246" s="109">
        <v>3299</v>
      </c>
      <c r="H2246" s="110">
        <v>3534</v>
      </c>
      <c r="I2246" s="110">
        <v>3521</v>
      </c>
      <c r="J2246" s="110">
        <v>3503</v>
      </c>
      <c r="K2246" s="110">
        <v>3425</v>
      </c>
      <c r="L2246" s="110">
        <v>2822</v>
      </c>
      <c r="M2246" s="111"/>
      <c r="N2246" s="112">
        <v>0.42489326085742268</v>
      </c>
      <c r="O2246" s="112">
        <v>0.35967689751167436</v>
      </c>
      <c r="P2246" s="113">
        <v>0.55645311805728292</v>
      </c>
      <c r="Q2246" s="113">
        <v>0.55478438106585792</v>
      </c>
      <c r="R2246" s="113">
        <v>0.59771996445162312</v>
      </c>
      <c r="S2246" s="207">
        <v>0.62693360958137889</v>
      </c>
      <c r="T2246" s="113">
        <v>0.65532099216355277</v>
      </c>
      <c r="U2246" s="111"/>
      <c r="V2246" s="114">
        <v>72.547686949999999</v>
      </c>
      <c r="W2246" s="114">
        <v>73.180000000000007</v>
      </c>
      <c r="X2246" s="115">
        <v>73.55574949386417</v>
      </c>
      <c r="Y2246" s="115">
        <v>73.588113439059555</v>
      </c>
      <c r="Z2246" s="115">
        <v>73.837869958665181</v>
      </c>
      <c r="AA2246" s="119">
        <v>73.827611997825969</v>
      </c>
      <c r="AB2246" s="115">
        <v>73.677015214563312</v>
      </c>
      <c r="AC2246" s="115"/>
      <c r="AD2246" s="116">
        <v>62.553274877118767</v>
      </c>
      <c r="AE2246" s="116">
        <v>62.725808961760002</v>
      </c>
      <c r="AF2246" s="115">
        <v>62.615789459806912</v>
      </c>
      <c r="AG2246" s="115">
        <v>62.483321715404983</v>
      </c>
      <c r="AH2246" s="115">
        <v>62.568133835956573</v>
      </c>
      <c r="AI2246" s="119">
        <v>65.937796414176546</v>
      </c>
      <c r="AJ2246" s="117">
        <v>69.606003752345217</v>
      </c>
      <c r="AK2246" s="115"/>
      <c r="AL2246" s="118">
        <v>9.2707374269005847</v>
      </c>
      <c r="AM2246" s="118">
        <v>9.8794521219366409</v>
      </c>
      <c r="AN2246" s="115">
        <v>9.9204128825823794</v>
      </c>
      <c r="AO2246" s="115">
        <v>10.010297443461161</v>
      </c>
      <c r="AP2246" s="115">
        <v>10.026201340730466</v>
      </c>
      <c r="AQ2246" s="119">
        <v>9.7210136745129461</v>
      </c>
      <c r="AR2246" s="115">
        <v>9.2132000000000005</v>
      </c>
      <c r="AS2246" s="115"/>
      <c r="AT2246" s="118">
        <v>450.92566358378116</v>
      </c>
      <c r="AU2246" s="118">
        <v>274.09422668372849</v>
      </c>
      <c r="AV2246" s="119">
        <v>912.05421267410509</v>
      </c>
      <c r="AW2246" s="119">
        <v>899.75580622181246</v>
      </c>
      <c r="AX2246" s="119">
        <v>1109.1690861825971</v>
      </c>
      <c r="AY2246" s="119">
        <v>1265.7048822376239</v>
      </c>
      <c r="AZ2246" s="119">
        <v>1453.4839868988954</v>
      </c>
      <c r="BA2246" s="119"/>
    </row>
    <row r="2247" spans="1:53" x14ac:dyDescent="0.25">
      <c r="A2247" s="180"/>
      <c r="B2247" s="183"/>
      <c r="C2247" s="182"/>
      <c r="D2247" s="31"/>
      <c r="E2247" s="32"/>
      <c r="F2247" s="160"/>
      <c r="G2247" s="109"/>
      <c r="H2247" s="110"/>
      <c r="I2247" s="110"/>
      <c r="J2247" s="110"/>
      <c r="K2247" s="110"/>
      <c r="L2247" s="110" t="s">
        <v>15</v>
      </c>
      <c r="M2247" s="111"/>
      <c r="N2247" s="112"/>
      <c r="O2247" s="112"/>
      <c r="P2247" s="113"/>
      <c r="Q2247" s="113"/>
      <c r="R2247" s="113"/>
      <c r="S2247" s="207"/>
      <c r="T2247" s="113"/>
      <c r="U2247" s="111"/>
      <c r="V2247" s="114"/>
      <c r="W2247" s="114"/>
      <c r="X2247" s="115"/>
      <c r="Y2247" s="115"/>
      <c r="Z2247" s="115"/>
      <c r="AA2247" s="119"/>
      <c r="AB2247" s="115"/>
      <c r="AC2247" s="115"/>
      <c r="AD2247" s="116"/>
      <c r="AE2247" s="116"/>
      <c r="AF2247" s="115"/>
      <c r="AG2247" s="115"/>
      <c r="AH2247" s="115"/>
      <c r="AI2247" s="119"/>
      <c r="AJ2247" s="120"/>
      <c r="AK2247" s="115"/>
      <c r="AL2247" s="118"/>
      <c r="AM2247" s="118"/>
      <c r="AN2247" s="115"/>
      <c r="AO2247" s="115"/>
      <c r="AP2247" s="115"/>
      <c r="AQ2247" s="119"/>
      <c r="AR2247" s="115"/>
      <c r="AS2247" s="115"/>
      <c r="AT2247" s="118"/>
      <c r="AU2247" s="118"/>
      <c r="AV2247" s="119"/>
      <c r="AW2247" s="119"/>
      <c r="AX2247" s="119"/>
      <c r="AY2247" s="119"/>
      <c r="AZ2247" s="119"/>
      <c r="BA2247" s="119"/>
    </row>
    <row r="2248" spans="1:53" x14ac:dyDescent="0.25">
      <c r="A2248" s="177" t="s">
        <v>3973</v>
      </c>
      <c r="B2248" s="178"/>
      <c r="C2248" s="179" t="s">
        <v>3974</v>
      </c>
      <c r="D2248" s="31"/>
      <c r="E2248" s="32"/>
      <c r="F2248" s="159">
        <v>8787</v>
      </c>
      <c r="G2248" s="97">
        <v>7805</v>
      </c>
      <c r="H2248" s="98">
        <v>8138</v>
      </c>
      <c r="I2248" s="98">
        <v>8064</v>
      </c>
      <c r="J2248" s="98">
        <v>7987</v>
      </c>
      <c r="K2248" s="98">
        <v>7745</v>
      </c>
      <c r="L2248" s="98">
        <v>6094</v>
      </c>
      <c r="M2248" s="121"/>
      <c r="N2248" s="100">
        <v>0.40606838965792336</v>
      </c>
      <c r="O2248" s="100">
        <v>0.28263155249207289</v>
      </c>
      <c r="P2248" s="101">
        <v>0.34532447430476915</v>
      </c>
      <c r="Q2248" s="101">
        <v>0.31350083996028283</v>
      </c>
      <c r="R2248" s="101">
        <v>0.33210647896588491</v>
      </c>
      <c r="S2248" s="206">
        <v>0.41432804409174878</v>
      </c>
      <c r="T2248" s="101">
        <v>0.50691380250876561</v>
      </c>
      <c r="U2248" s="121"/>
      <c r="V2248" s="102">
        <v>67.875903755206565</v>
      </c>
      <c r="W2248" s="102">
        <v>72.650000000000006</v>
      </c>
      <c r="X2248" s="103">
        <v>75.455978510888571</v>
      </c>
      <c r="Y2248" s="103">
        <v>76.488139476991705</v>
      </c>
      <c r="Z2248" s="103">
        <v>77.799338975933978</v>
      </c>
      <c r="AA2248" s="107">
        <v>80.303474801115271</v>
      </c>
      <c r="AB2248" s="103">
        <v>81.750316557598708</v>
      </c>
      <c r="AC2248" s="103"/>
      <c r="AD2248" s="104">
        <v>61.978674655511753</v>
      </c>
      <c r="AE2248" s="104">
        <v>73.386024716545379</v>
      </c>
      <c r="AF2248" s="103">
        <v>72.000233283420386</v>
      </c>
      <c r="AG2248" s="103">
        <v>70.331686688509848</v>
      </c>
      <c r="AH2248" s="103">
        <v>71.399969202056155</v>
      </c>
      <c r="AI2248" s="107">
        <v>73.913446579051197</v>
      </c>
      <c r="AJ2248" s="105">
        <v>73.904761904761912</v>
      </c>
      <c r="AK2248" s="103"/>
      <c r="AL2248" s="106">
        <v>6.9897372182850273</v>
      </c>
      <c r="AM2248" s="106">
        <v>7.6659409372993803</v>
      </c>
      <c r="AN2248" s="103">
        <v>7.8659041919959849</v>
      </c>
      <c r="AO2248" s="103">
        <v>7.9169534969803221</v>
      </c>
      <c r="AP2248" s="103">
        <v>8.0495691696614333</v>
      </c>
      <c r="AQ2248" s="107">
        <v>7.6527989058368959</v>
      </c>
      <c r="AR2248" s="103">
        <v>7.0475461125379413</v>
      </c>
      <c r="AS2248" s="103"/>
      <c r="AT2248" s="106">
        <v>481.21427406681772</v>
      </c>
      <c r="AU2248" s="106">
        <v>162.27287340087335</v>
      </c>
      <c r="AV2248" s="107">
        <v>252.65420708771106</v>
      </c>
      <c r="AW2248" s="107">
        <v>195.79708366679651</v>
      </c>
      <c r="AX2248" s="107">
        <v>218.03824944695671</v>
      </c>
      <c r="AY2248" s="107">
        <v>379.62707014354726</v>
      </c>
      <c r="AZ2248" s="107">
        <v>684.57913208074831</v>
      </c>
      <c r="BA2248" s="107"/>
    </row>
    <row r="2249" spans="1:53" x14ac:dyDescent="0.25">
      <c r="A2249" s="180" t="s">
        <v>3975</v>
      </c>
      <c r="B2249" s="181">
        <v>1</v>
      </c>
      <c r="C2249" s="182" t="s">
        <v>3976</v>
      </c>
      <c r="D2249" s="31"/>
      <c r="E2249" s="32"/>
      <c r="F2249" s="160">
        <v>4258</v>
      </c>
      <c r="G2249" s="109">
        <v>3626</v>
      </c>
      <c r="H2249" s="110">
        <v>3664</v>
      </c>
      <c r="I2249" s="110">
        <v>3587</v>
      </c>
      <c r="J2249" s="110">
        <v>3506</v>
      </c>
      <c r="K2249" s="110">
        <v>3252</v>
      </c>
      <c r="L2249" s="110">
        <v>3642</v>
      </c>
      <c r="M2249" s="111"/>
      <c r="N2249" s="112">
        <v>0.41292947873388325</v>
      </c>
      <c r="O2249" s="112">
        <v>0.27388373961332763</v>
      </c>
      <c r="P2249" s="113">
        <v>0.35281765597360332</v>
      </c>
      <c r="Q2249" s="113">
        <v>0.31479459418775257</v>
      </c>
      <c r="R2249" s="113">
        <v>0.33344920262193845</v>
      </c>
      <c r="S2249" s="207">
        <v>0.45068022632390947</v>
      </c>
      <c r="T2249" s="113">
        <v>0.55134427033186828</v>
      </c>
      <c r="U2249" s="111"/>
      <c r="V2249" s="114">
        <v>68.790638450000003</v>
      </c>
      <c r="W2249" s="114">
        <v>72.62</v>
      </c>
      <c r="X2249" s="115">
        <v>74.991504677220462</v>
      </c>
      <c r="Y2249" s="115">
        <v>75.874051990817961</v>
      </c>
      <c r="Z2249" s="115">
        <v>76.885935876671752</v>
      </c>
      <c r="AA2249" s="119">
        <v>79.085653470932357</v>
      </c>
      <c r="AB2249" s="115">
        <v>80.409493239857809</v>
      </c>
      <c r="AC2249" s="115"/>
      <c r="AD2249" s="116">
        <v>71.366599749187216</v>
      </c>
      <c r="AE2249" s="116">
        <v>71.646914733800571</v>
      </c>
      <c r="AF2249" s="115">
        <v>71.468166777642935</v>
      </c>
      <c r="AG2249" s="115">
        <v>71.25294731065469</v>
      </c>
      <c r="AH2249" s="115">
        <v>71.39074100119926</v>
      </c>
      <c r="AI2249" s="119">
        <v>73.941040271237398</v>
      </c>
      <c r="AJ2249" s="117">
        <v>76.722090261282659</v>
      </c>
      <c r="AK2249" s="115"/>
      <c r="AL2249" s="118">
        <v>7.1806195354377609</v>
      </c>
      <c r="AM2249" s="118">
        <v>7.734102576235542</v>
      </c>
      <c r="AN2249" s="115">
        <v>7.9980601262375481</v>
      </c>
      <c r="AO2249" s="115">
        <v>8.0772145343367825</v>
      </c>
      <c r="AP2249" s="115">
        <v>8.2443518987341786</v>
      </c>
      <c r="AQ2249" s="119">
        <v>7.9933441470252831</v>
      </c>
      <c r="AR2249" s="115">
        <v>7.5910000000000002</v>
      </c>
      <c r="AS2249" s="115"/>
      <c r="AT2249" s="118">
        <v>492.29356306608281</v>
      </c>
      <c r="AU2249" s="118">
        <v>151.6125872597427</v>
      </c>
      <c r="AV2249" s="119">
        <v>267.63917812895079</v>
      </c>
      <c r="AW2249" s="119">
        <v>196.58941614234681</v>
      </c>
      <c r="AX2249" s="119">
        <v>220.66975857862309</v>
      </c>
      <c r="AY2249" s="119">
        <v>475.78863795656798</v>
      </c>
      <c r="AZ2249" s="119">
        <v>834.76016599191894</v>
      </c>
      <c r="BA2249" s="119"/>
    </row>
    <row r="2250" spans="1:53" x14ac:dyDescent="0.25">
      <c r="A2250" s="180" t="s">
        <v>3977</v>
      </c>
      <c r="B2250" s="181">
        <v>2</v>
      </c>
      <c r="C2250" s="182" t="s">
        <v>3978</v>
      </c>
      <c r="D2250" s="31"/>
      <c r="E2250" s="32"/>
      <c r="F2250" s="160">
        <v>471</v>
      </c>
      <c r="G2250" s="109">
        <v>559</v>
      </c>
      <c r="H2250" s="110">
        <v>622</v>
      </c>
      <c r="I2250" s="110">
        <v>629</v>
      </c>
      <c r="J2250" s="110">
        <v>636</v>
      </c>
      <c r="K2250" s="110">
        <v>655</v>
      </c>
      <c r="L2250" s="110">
        <v>306</v>
      </c>
      <c r="M2250" s="111"/>
      <c r="N2250" s="112">
        <v>0.42025300335325466</v>
      </c>
      <c r="O2250" s="112">
        <v>0.35709890275483258</v>
      </c>
      <c r="P2250" s="113">
        <v>0.42026654164555938</v>
      </c>
      <c r="Q2250" s="113">
        <v>0.4067693823266253</v>
      </c>
      <c r="R2250" s="113">
        <v>0.42269622534067575</v>
      </c>
      <c r="S2250" s="207">
        <v>0.36900261795254291</v>
      </c>
      <c r="T2250" s="113">
        <v>0.31702966898451806</v>
      </c>
      <c r="U2250" s="111"/>
      <c r="V2250" s="114">
        <v>66.465732200000005</v>
      </c>
      <c r="W2250" s="114">
        <v>72.8</v>
      </c>
      <c r="X2250" s="115">
        <v>76.470650426112158</v>
      </c>
      <c r="Y2250" s="115">
        <v>77.872400515865422</v>
      </c>
      <c r="Z2250" s="115">
        <v>79.588558989386556</v>
      </c>
      <c r="AA2250" s="119">
        <v>82.127096470127526</v>
      </c>
      <c r="AB2250" s="115">
        <v>83.197592286875164</v>
      </c>
      <c r="AC2250" s="115"/>
      <c r="AD2250" s="116">
        <v>80.00296157941338</v>
      </c>
      <c r="AE2250" s="116">
        <v>80.167630761995127</v>
      </c>
      <c r="AF2250" s="115">
        <v>80.06262645810736</v>
      </c>
      <c r="AG2250" s="115">
        <v>80</v>
      </c>
      <c r="AH2250" s="115">
        <v>80.01714319814063</v>
      </c>
      <c r="AI2250" s="119">
        <v>82.757976838347645</v>
      </c>
      <c r="AJ2250" s="117">
        <v>85.714285714285708</v>
      </c>
      <c r="AK2250" s="115"/>
      <c r="AL2250" s="118">
        <v>7.7340842975206625</v>
      </c>
      <c r="AM2250" s="118">
        <v>8.1091538860103611</v>
      </c>
      <c r="AN2250" s="115">
        <v>8.2415135893939997</v>
      </c>
      <c r="AO2250" s="115">
        <v>8.4179867612293151</v>
      </c>
      <c r="AP2250" s="115">
        <v>8.5005418604651162</v>
      </c>
      <c r="AQ2250" s="119">
        <v>7.8250529262528232</v>
      </c>
      <c r="AR2250" s="115">
        <v>7.0107999999999997</v>
      </c>
      <c r="AS2250" s="115"/>
      <c r="AT2250" s="118">
        <v>492.85250781571852</v>
      </c>
      <c r="AU2250" s="118">
        <v>271.08310706217907</v>
      </c>
      <c r="AV2250" s="119">
        <v>388.93071895256514</v>
      </c>
      <c r="AW2250" s="119">
        <v>343.33309683136383</v>
      </c>
      <c r="AX2250" s="119">
        <v>368.00391670302179</v>
      </c>
      <c r="AY2250" s="119">
        <v>254.51953360281186</v>
      </c>
      <c r="AZ2250" s="119">
        <v>179.38704983230483</v>
      </c>
      <c r="BA2250" s="119"/>
    </row>
    <row r="2251" spans="1:53" x14ac:dyDescent="0.25">
      <c r="A2251" s="180" t="s">
        <v>3979</v>
      </c>
      <c r="B2251" s="181">
        <v>3</v>
      </c>
      <c r="C2251" s="182" t="s">
        <v>3980</v>
      </c>
      <c r="D2251" s="31"/>
      <c r="E2251" s="32"/>
      <c r="F2251" s="160">
        <v>447</v>
      </c>
      <c r="G2251" s="109">
        <v>551</v>
      </c>
      <c r="H2251" s="110">
        <v>633</v>
      </c>
      <c r="I2251" s="110">
        <v>649</v>
      </c>
      <c r="J2251" s="110">
        <v>665</v>
      </c>
      <c r="K2251" s="110">
        <v>710</v>
      </c>
      <c r="L2251" s="110">
        <v>240</v>
      </c>
      <c r="M2251" s="111"/>
      <c r="N2251" s="112">
        <v>0.37603146002394194</v>
      </c>
      <c r="O2251" s="112">
        <v>0.24923115114557381</v>
      </c>
      <c r="P2251" s="113">
        <v>0.25649429762449</v>
      </c>
      <c r="Q2251" s="113">
        <v>0.25045435403048188</v>
      </c>
      <c r="R2251" s="113">
        <v>0.27070085978156827</v>
      </c>
      <c r="S2251" s="207">
        <v>0.34848546390269414</v>
      </c>
      <c r="T2251" s="113">
        <v>0.42747342691323359</v>
      </c>
      <c r="U2251" s="111"/>
      <c r="V2251" s="114">
        <v>65.885435600000008</v>
      </c>
      <c r="W2251" s="114">
        <v>72.95</v>
      </c>
      <c r="X2251" s="115">
        <v>76.992993670568524</v>
      </c>
      <c r="Y2251" s="115">
        <v>78.54205722094845</v>
      </c>
      <c r="Z2251" s="115">
        <v>80.466504008260912</v>
      </c>
      <c r="AA2251" s="119">
        <v>84.362571784231022</v>
      </c>
      <c r="AB2251" s="115">
        <v>86.73010814255899</v>
      </c>
      <c r="AC2251" s="115"/>
      <c r="AD2251" s="116">
        <v>62.959502807563908</v>
      </c>
      <c r="AE2251" s="116">
        <v>63.127205091388326</v>
      </c>
      <c r="AF2251" s="115">
        <v>63.020266675242176</v>
      </c>
      <c r="AG2251" s="115">
        <v>62.891508677566144</v>
      </c>
      <c r="AH2251" s="115">
        <v>62.973945642656659</v>
      </c>
      <c r="AI2251" s="119">
        <v>58.932717784053693</v>
      </c>
      <c r="AJ2251" s="117">
        <v>54.54545454545454</v>
      </c>
      <c r="AK2251" s="115"/>
      <c r="AL2251" s="118">
        <v>7.0363264150943401</v>
      </c>
      <c r="AM2251" s="118">
        <v>7.7112874316939894</v>
      </c>
      <c r="AN2251" s="115">
        <v>7.7835417073478954</v>
      </c>
      <c r="AO2251" s="115">
        <v>7.8874779702970299</v>
      </c>
      <c r="AP2251" s="115">
        <v>7.9642070731707317</v>
      </c>
      <c r="AQ2251" s="119">
        <v>7.177623354774596</v>
      </c>
      <c r="AR2251" s="115">
        <v>6.1542000000000003</v>
      </c>
      <c r="AS2251" s="115"/>
      <c r="AT2251" s="118">
        <v>434.18320377177383</v>
      </c>
      <c r="AU2251" s="118">
        <v>128.14968390396129</v>
      </c>
      <c r="AV2251" s="119">
        <v>128.14968390396129</v>
      </c>
      <c r="AW2251" s="119">
        <v>118.5773011311783</v>
      </c>
      <c r="AX2251" s="119">
        <v>136.16525854566453</v>
      </c>
      <c r="AY2251" s="119">
        <v>258.1928178106682</v>
      </c>
      <c r="AZ2251" s="119">
        <v>492.62443684717556</v>
      </c>
      <c r="BA2251" s="119"/>
    </row>
    <row r="2252" spans="1:53" x14ac:dyDescent="0.25">
      <c r="A2252" s="180" t="s">
        <v>3981</v>
      </c>
      <c r="B2252" s="181">
        <v>4</v>
      </c>
      <c r="C2252" s="182" t="s">
        <v>3982</v>
      </c>
      <c r="D2252" s="31"/>
      <c r="E2252" s="32"/>
      <c r="F2252" s="160">
        <v>175</v>
      </c>
      <c r="G2252" s="109">
        <v>412</v>
      </c>
      <c r="H2252" s="110">
        <v>514</v>
      </c>
      <c r="I2252" s="110">
        <v>543</v>
      </c>
      <c r="J2252" s="110">
        <v>572</v>
      </c>
      <c r="K2252" s="110">
        <v>666</v>
      </c>
      <c r="L2252" s="110">
        <v>162</v>
      </c>
      <c r="M2252" s="111"/>
      <c r="N2252" s="112">
        <v>0.42195908805325394</v>
      </c>
      <c r="O2252" s="112">
        <v>0.27094923561575529</v>
      </c>
      <c r="P2252" s="113">
        <v>0.33617480400803668</v>
      </c>
      <c r="Q2252" s="113">
        <v>0.29019866458014287</v>
      </c>
      <c r="R2252" s="113">
        <v>0.31613974586237309</v>
      </c>
      <c r="S2252" s="207">
        <v>0.49660413365365697</v>
      </c>
      <c r="T2252" s="113">
        <v>0.62900205500376205</v>
      </c>
      <c r="U2252" s="111"/>
      <c r="V2252" s="114">
        <v>64.4495735</v>
      </c>
      <c r="W2252" s="114">
        <v>72.86</v>
      </c>
      <c r="X2252" s="115">
        <v>77.748578897713514</v>
      </c>
      <c r="Y2252" s="115">
        <v>79.738470018519081</v>
      </c>
      <c r="Z2252" s="115">
        <v>81.923275403333264</v>
      </c>
      <c r="AA2252" s="119">
        <v>86.895152417510417</v>
      </c>
      <c r="AB2252" s="115">
        <v>90.016067326150079</v>
      </c>
      <c r="AC2252" s="115"/>
      <c r="AD2252" s="116">
        <v>75.27381341985496</v>
      </c>
      <c r="AE2252" s="116">
        <v>75.617929336421696</v>
      </c>
      <c r="AF2252" s="115">
        <v>75.398497553805939</v>
      </c>
      <c r="AG2252" s="115">
        <v>75.134293182969969</v>
      </c>
      <c r="AH2252" s="115">
        <v>75.303449327741404</v>
      </c>
      <c r="AI2252" s="119">
        <v>87.131927637849458</v>
      </c>
      <c r="AJ2252" s="117">
        <v>100</v>
      </c>
      <c r="AK2252" s="115"/>
      <c r="AL2252" s="118">
        <v>8.8417119834710753</v>
      </c>
      <c r="AM2252" s="118">
        <v>9.4385560000000002</v>
      </c>
      <c r="AN2252" s="115">
        <v>9.6416642669175161</v>
      </c>
      <c r="AO2252" s="115">
        <v>9.6245394736842105</v>
      </c>
      <c r="AP2252" s="115">
        <v>9.7067426751592354</v>
      </c>
      <c r="AQ2252" s="119">
        <v>8.6795613108707528</v>
      </c>
      <c r="AR2252" s="115">
        <v>7.3769999999999998</v>
      </c>
      <c r="AS2252" s="115"/>
      <c r="AT2252" s="118">
        <v>496.0202278484756</v>
      </c>
      <c r="AU2252" s="118">
        <v>131.37966634861803</v>
      </c>
      <c r="AV2252" s="119">
        <v>200.08651335767712</v>
      </c>
      <c r="AW2252" s="119">
        <v>137.62600545937906</v>
      </c>
      <c r="AX2252" s="119">
        <v>161.78081130178455</v>
      </c>
      <c r="AY2252" s="119">
        <v>485.42000011703931</v>
      </c>
      <c r="AZ2252" s="119">
        <v>938.33226066128668</v>
      </c>
      <c r="BA2252" s="119"/>
    </row>
    <row r="2253" spans="1:53" x14ac:dyDescent="0.25">
      <c r="A2253" s="180" t="s">
        <v>3983</v>
      </c>
      <c r="B2253" s="181">
        <v>5</v>
      </c>
      <c r="C2253" s="182" t="s">
        <v>3984</v>
      </c>
      <c r="D2253" s="31"/>
      <c r="E2253" s="32"/>
      <c r="F2253" s="160">
        <v>375</v>
      </c>
      <c r="G2253" s="109">
        <v>560</v>
      </c>
      <c r="H2253" s="110">
        <v>636</v>
      </c>
      <c r="I2253" s="110">
        <v>649</v>
      </c>
      <c r="J2253" s="110">
        <v>662</v>
      </c>
      <c r="K2253" s="110">
        <v>697</v>
      </c>
      <c r="L2253" s="110">
        <v>350</v>
      </c>
      <c r="M2253" s="111"/>
      <c r="N2253" s="112">
        <v>0.42411705767085484</v>
      </c>
      <c r="O2253" s="112">
        <v>0.27571468853494041</v>
      </c>
      <c r="P2253" s="113">
        <v>0.28340270509613519</v>
      </c>
      <c r="Q2253" s="113">
        <v>0.27672102859067199</v>
      </c>
      <c r="R2253" s="113">
        <v>0.29097378205054775</v>
      </c>
      <c r="S2253" s="207">
        <v>0.37971104815049317</v>
      </c>
      <c r="T2253" s="113">
        <v>0.45778867981707289</v>
      </c>
      <c r="U2253" s="111"/>
      <c r="V2253" s="114">
        <v>66.956752399999999</v>
      </c>
      <c r="W2253" s="114">
        <v>72.86</v>
      </c>
      <c r="X2253" s="115">
        <v>76.270803209270852</v>
      </c>
      <c r="Y2253" s="115">
        <v>77.528973988009085</v>
      </c>
      <c r="Z2253" s="115">
        <v>79.163502564833124</v>
      </c>
      <c r="AA2253" s="119">
        <v>82.394653513221328</v>
      </c>
      <c r="AB2253" s="115">
        <v>84.349323568937137</v>
      </c>
      <c r="AC2253" s="115"/>
      <c r="AD2253" s="116">
        <v>88.501263471427677</v>
      </c>
      <c r="AE2253" s="116">
        <v>88.785316929665726</v>
      </c>
      <c r="AF2253" s="115">
        <v>88.888888888888886</v>
      </c>
      <c r="AG2253" s="115">
        <v>88.888888888888886</v>
      </c>
      <c r="AH2253" s="115">
        <v>88.888888888888886</v>
      </c>
      <c r="AI2253" s="119">
        <v>72.969804624714925</v>
      </c>
      <c r="AJ2253" s="117">
        <v>55.555555555555557</v>
      </c>
      <c r="AK2253" s="115"/>
      <c r="AL2253" s="118">
        <v>7.2457801152737762</v>
      </c>
      <c r="AM2253" s="118">
        <v>7.6316358638743456</v>
      </c>
      <c r="AN2253" s="115">
        <v>7.7862347395552369</v>
      </c>
      <c r="AO2253" s="115">
        <v>7.7978364963503637</v>
      </c>
      <c r="AP2253" s="115">
        <v>7.913391058823529</v>
      </c>
      <c r="AQ2253" s="119">
        <v>7.3914623112172464</v>
      </c>
      <c r="AR2253" s="115">
        <v>6.7354000000000003</v>
      </c>
      <c r="AS2253" s="115"/>
      <c r="AT2253" s="118">
        <v>496.59693280085656</v>
      </c>
      <c r="AU2253" s="118">
        <v>142.26390130731764</v>
      </c>
      <c r="AV2253" s="119">
        <v>142.26390130731764</v>
      </c>
      <c r="AW2253" s="119">
        <v>132.36858707631671</v>
      </c>
      <c r="AX2253" s="119">
        <v>143.74326157713631</v>
      </c>
      <c r="AY2253" s="119">
        <v>298.18814070745975</v>
      </c>
      <c r="AZ2253" s="119">
        <v>579.08505229382274</v>
      </c>
      <c r="BA2253" s="119"/>
    </row>
    <row r="2254" spans="1:53" x14ac:dyDescent="0.25">
      <c r="A2254" s="180" t="s">
        <v>3985</v>
      </c>
      <c r="B2254" s="181">
        <v>6</v>
      </c>
      <c r="C2254" s="182" t="s">
        <v>3986</v>
      </c>
      <c r="D2254" s="31"/>
      <c r="E2254" s="32"/>
      <c r="F2254" s="160">
        <v>1009</v>
      </c>
      <c r="G2254" s="109">
        <v>848</v>
      </c>
      <c r="H2254" s="110">
        <v>860</v>
      </c>
      <c r="I2254" s="110">
        <v>843</v>
      </c>
      <c r="J2254" s="110">
        <v>824</v>
      </c>
      <c r="K2254" s="110">
        <v>768</v>
      </c>
      <c r="L2254" s="110">
        <v>518</v>
      </c>
      <c r="M2254" s="111"/>
      <c r="N2254" s="112">
        <v>0.367097243903512</v>
      </c>
      <c r="O2254" s="112">
        <v>0.26480802274551746</v>
      </c>
      <c r="P2254" s="113">
        <v>0.29716881162656206</v>
      </c>
      <c r="Q2254" s="113">
        <v>0.25878145791539098</v>
      </c>
      <c r="R2254" s="113">
        <v>0.26143577214722225</v>
      </c>
      <c r="S2254" s="207">
        <v>0.32040613544909857</v>
      </c>
      <c r="T2254" s="113">
        <v>0.39265155775989452</v>
      </c>
      <c r="U2254" s="111"/>
      <c r="V2254" s="114">
        <v>67.477531400000004</v>
      </c>
      <c r="W2254" s="114">
        <v>72.430000000000007</v>
      </c>
      <c r="X2254" s="115">
        <v>75.218307492703957</v>
      </c>
      <c r="Y2254" s="115">
        <v>76.21946175216452</v>
      </c>
      <c r="Z2254" s="115">
        <v>77.630386146948936</v>
      </c>
      <c r="AA2254" s="119">
        <v>80.007717988010654</v>
      </c>
      <c r="AB2254" s="115">
        <v>81.3182737263284</v>
      </c>
      <c r="AC2254" s="115"/>
      <c r="AD2254" s="116">
        <v>39.313903479455718</v>
      </c>
      <c r="AE2254" s="116">
        <v>39.58755269505901</v>
      </c>
      <c r="AF2254" s="115">
        <v>39.413055287934313</v>
      </c>
      <c r="AG2254" s="115">
        <v>39.202953646721198</v>
      </c>
      <c r="AH2254" s="115">
        <v>39.337470662943566</v>
      </c>
      <c r="AI2254" s="119">
        <v>50.431979438116286</v>
      </c>
      <c r="AJ2254" s="117">
        <v>62.5</v>
      </c>
      <c r="AK2254" s="115"/>
      <c r="AL2254" s="118">
        <v>6.7905860465116286</v>
      </c>
      <c r="AM2254" s="118">
        <v>7.2693924428822498</v>
      </c>
      <c r="AN2254" s="115">
        <v>7.3885078584420603</v>
      </c>
      <c r="AO2254" s="115">
        <v>7.3775659053833609</v>
      </c>
      <c r="AP2254" s="115">
        <v>7.4615771336553944</v>
      </c>
      <c r="AQ2254" s="119">
        <v>6.7085873614344393</v>
      </c>
      <c r="AR2254" s="115">
        <v>5.7614999999999998</v>
      </c>
      <c r="AS2254" s="115"/>
      <c r="AT2254" s="118">
        <v>498.39099589434852</v>
      </c>
      <c r="AU2254" s="118">
        <v>183.28723484534572</v>
      </c>
      <c r="AV2254" s="119">
        <v>231.24200524341001</v>
      </c>
      <c r="AW2254" s="119">
        <v>162.52491765423127</v>
      </c>
      <c r="AX2254" s="119">
        <v>161.79405592382895</v>
      </c>
      <c r="AY2254" s="119">
        <v>246.81656430723524</v>
      </c>
      <c r="AZ2254" s="119">
        <v>415.72828923120716</v>
      </c>
      <c r="BA2254" s="119"/>
    </row>
    <row r="2255" spans="1:53" x14ac:dyDescent="0.25">
      <c r="A2255" s="180" t="s">
        <v>3987</v>
      </c>
      <c r="B2255" s="181">
        <v>7</v>
      </c>
      <c r="C2255" s="182" t="s">
        <v>3988</v>
      </c>
      <c r="D2255" s="31"/>
      <c r="E2255" s="32"/>
      <c r="F2255" s="160">
        <v>467</v>
      </c>
      <c r="G2255" s="109">
        <v>434</v>
      </c>
      <c r="H2255" s="110">
        <v>445</v>
      </c>
      <c r="I2255" s="110">
        <v>439</v>
      </c>
      <c r="J2255" s="110">
        <v>433</v>
      </c>
      <c r="K2255" s="110">
        <v>410</v>
      </c>
      <c r="L2255" s="110">
        <v>295</v>
      </c>
      <c r="M2255" s="111"/>
      <c r="N2255" s="112">
        <v>0.41549068651280185</v>
      </c>
      <c r="O2255" s="112">
        <v>0.26171013180877573</v>
      </c>
      <c r="P2255" s="113">
        <v>0.31342724994863785</v>
      </c>
      <c r="Q2255" s="113">
        <v>0.27099567751516451</v>
      </c>
      <c r="R2255" s="113">
        <v>0.30315103224191975</v>
      </c>
      <c r="S2255" s="207">
        <v>0.36247849968782464</v>
      </c>
      <c r="T2255" s="113">
        <v>0.43943959013953943</v>
      </c>
      <c r="U2255" s="111"/>
      <c r="V2255" s="114">
        <v>67.804878200000005</v>
      </c>
      <c r="W2255" s="114">
        <v>72.62</v>
      </c>
      <c r="X2255" s="115">
        <v>75.303549237293353</v>
      </c>
      <c r="Y2255" s="115">
        <v>76.257587491725261</v>
      </c>
      <c r="Z2255" s="115">
        <v>77.643494605627268</v>
      </c>
      <c r="AA2255" s="119">
        <v>79.558567528502635</v>
      </c>
      <c r="AB2255" s="115">
        <v>80.414097615478497</v>
      </c>
      <c r="AC2255" s="115"/>
      <c r="AD2255" s="116">
        <v>80.006079832657363</v>
      </c>
      <c r="AE2255" s="116">
        <v>80.344129546738756</v>
      </c>
      <c r="AF2255" s="115">
        <v>80.12856598863975</v>
      </c>
      <c r="AG2255" s="115">
        <v>80</v>
      </c>
      <c r="AH2255" s="115">
        <v>80.03519330781279</v>
      </c>
      <c r="AI2255" s="119">
        <v>75.933672122171629</v>
      </c>
      <c r="AJ2255" s="117">
        <v>71.428571428571431</v>
      </c>
      <c r="AK2255" s="115"/>
      <c r="AL2255" s="118">
        <v>7.0368096525096524</v>
      </c>
      <c r="AM2255" s="118">
        <v>7.7262924657534251</v>
      </c>
      <c r="AN2255" s="115">
        <v>7.9424382760749896</v>
      </c>
      <c r="AO2255" s="115">
        <v>7.885981730769231</v>
      </c>
      <c r="AP2255" s="115">
        <v>8.0497972222222209</v>
      </c>
      <c r="AQ2255" s="119">
        <v>7.5350843797804803</v>
      </c>
      <c r="AR2255" s="115">
        <v>6.7990000000000004</v>
      </c>
      <c r="AS2255" s="115"/>
      <c r="AT2255" s="118">
        <v>491.25545556459673</v>
      </c>
      <c r="AU2255" s="118">
        <v>131.14261900976638</v>
      </c>
      <c r="AV2255" s="119">
        <v>188.76584827916628</v>
      </c>
      <c r="AW2255" s="119">
        <v>133.06882235200354</v>
      </c>
      <c r="AX2255" s="119">
        <v>166.87768860061024</v>
      </c>
      <c r="AY2255" s="119">
        <v>268.13583558214236</v>
      </c>
      <c r="AZ2255" s="119">
        <v>486.66046061415886</v>
      </c>
      <c r="BA2255" s="119"/>
    </row>
    <row r="2256" spans="1:53" x14ac:dyDescent="0.25">
      <c r="A2256" s="180" t="s">
        <v>3989</v>
      </c>
      <c r="B2256" s="181">
        <v>8</v>
      </c>
      <c r="C2256" s="182" t="s">
        <v>3990</v>
      </c>
      <c r="D2256" s="31"/>
      <c r="E2256" s="32"/>
      <c r="F2256" s="160">
        <v>1585</v>
      </c>
      <c r="G2256" s="109">
        <v>815</v>
      </c>
      <c r="H2256" s="110">
        <v>764</v>
      </c>
      <c r="I2256" s="110">
        <v>725</v>
      </c>
      <c r="J2256" s="110">
        <v>689</v>
      </c>
      <c r="K2256" s="110">
        <v>587</v>
      </c>
      <c r="L2256" s="110">
        <v>581</v>
      </c>
      <c r="M2256" s="111"/>
      <c r="N2256" s="112">
        <v>0.33158690477029501</v>
      </c>
      <c r="O2256" s="112">
        <v>0.24983820513412625</v>
      </c>
      <c r="P2256" s="113">
        <v>0.33341381041468371</v>
      </c>
      <c r="Q2256" s="113">
        <v>0.31728044447892423</v>
      </c>
      <c r="R2256" s="113">
        <v>0.34138666716357147</v>
      </c>
      <c r="S2256" s="207">
        <v>0.35908863327577512</v>
      </c>
      <c r="T2256" s="113">
        <v>0.39213379882810001</v>
      </c>
      <c r="U2256" s="111"/>
      <c r="V2256" s="114">
        <v>67.269219800000002</v>
      </c>
      <c r="W2256" s="114">
        <v>72.53</v>
      </c>
      <c r="X2256" s="115">
        <v>75.484204009779276</v>
      </c>
      <c r="Y2256" s="115">
        <v>76.524818495325022</v>
      </c>
      <c r="Z2256" s="115">
        <v>78.040253805336491</v>
      </c>
      <c r="AA2256" s="119">
        <v>80.369923168946343</v>
      </c>
      <c r="AB2256" s="115">
        <v>81.557867018579671</v>
      </c>
      <c r="AC2256" s="115"/>
      <c r="AD2256" s="116">
        <v>32.499609314937551</v>
      </c>
      <c r="AE2256" s="116">
        <v>32.82027159980224</v>
      </c>
      <c r="AF2256" s="115">
        <v>32.615795452672749</v>
      </c>
      <c r="AG2256" s="115">
        <v>32.369598246601136</v>
      </c>
      <c r="AH2256" s="115">
        <v>32.527225352090724</v>
      </c>
      <c r="AI2256" s="119">
        <v>42.94824265566649</v>
      </c>
      <c r="AJ2256" s="117">
        <v>54.285714285714285</v>
      </c>
      <c r="AK2256" s="115"/>
      <c r="AL2256" s="118">
        <v>6.0904686274509796</v>
      </c>
      <c r="AM2256" s="118">
        <v>6.5009277445109781</v>
      </c>
      <c r="AN2256" s="115">
        <v>6.6878990286423257</v>
      </c>
      <c r="AO2256" s="115">
        <v>6.675129074074075</v>
      </c>
      <c r="AP2256" s="115">
        <v>6.8024061705989087</v>
      </c>
      <c r="AQ2256" s="119">
        <v>6.5393032231525545</v>
      </c>
      <c r="AR2256" s="115">
        <v>6.1532</v>
      </c>
      <c r="AS2256" s="115"/>
      <c r="AT2256" s="118">
        <v>442.0884600269344</v>
      </c>
      <c r="AU2256" s="118">
        <v>182.21708434886909</v>
      </c>
      <c r="AV2256" s="119">
        <v>359.06526783683739</v>
      </c>
      <c r="AW2256" s="119">
        <v>310.01987320464497</v>
      </c>
      <c r="AX2256" s="119">
        <v>362.7430077303593</v>
      </c>
      <c r="AY2256" s="119">
        <v>361.67315901859547</v>
      </c>
      <c r="AZ2256" s="119">
        <v>421.52275392873634</v>
      </c>
      <c r="BA2256" s="119"/>
    </row>
    <row r="2257" spans="1:53" x14ac:dyDescent="0.25">
      <c r="A2257" s="180"/>
      <c r="B2257" s="183"/>
      <c r="C2257" s="182"/>
      <c r="D2257" s="31"/>
      <c r="E2257" s="32"/>
      <c r="F2257" s="160"/>
      <c r="G2257" s="109"/>
      <c r="H2257" s="110"/>
      <c r="I2257" s="110"/>
      <c r="J2257" s="110"/>
      <c r="K2257" s="110"/>
      <c r="L2257" s="110" t="s">
        <v>15</v>
      </c>
      <c r="M2257" s="111"/>
      <c r="N2257" s="112"/>
      <c r="O2257" s="112"/>
      <c r="P2257" s="113"/>
      <c r="Q2257" s="113"/>
      <c r="R2257" s="113"/>
      <c r="S2257" s="207"/>
      <c r="T2257" s="113"/>
      <c r="U2257" s="111"/>
      <c r="V2257" s="114"/>
      <c r="W2257" s="114"/>
      <c r="X2257" s="115"/>
      <c r="Y2257" s="115"/>
      <c r="Z2257" s="115"/>
      <c r="AA2257" s="119"/>
      <c r="AB2257" s="115"/>
      <c r="AC2257" s="115"/>
      <c r="AD2257" s="116"/>
      <c r="AE2257" s="116"/>
      <c r="AF2257" s="115"/>
      <c r="AG2257" s="115"/>
      <c r="AH2257" s="115"/>
      <c r="AI2257" s="119"/>
      <c r="AJ2257" s="120"/>
      <c r="AK2257" s="115"/>
      <c r="AL2257" s="118"/>
      <c r="AM2257" s="118"/>
      <c r="AN2257" s="115"/>
      <c r="AO2257" s="115"/>
      <c r="AP2257" s="115"/>
      <c r="AQ2257" s="119"/>
      <c r="AR2257" s="115"/>
      <c r="AS2257" s="115"/>
      <c r="AT2257" s="118"/>
      <c r="AU2257" s="118"/>
      <c r="AV2257" s="119"/>
      <c r="AW2257" s="119"/>
      <c r="AX2257" s="119"/>
      <c r="AY2257" s="119"/>
      <c r="AZ2257" s="119"/>
      <c r="BA2257" s="119"/>
    </row>
    <row r="2258" spans="1:53" x14ac:dyDescent="0.25">
      <c r="A2258" s="170" t="s">
        <v>3991</v>
      </c>
      <c r="B2258" s="171" t="s">
        <v>3992</v>
      </c>
      <c r="C2258" s="176"/>
      <c r="D2258" s="31"/>
      <c r="E2258" s="32"/>
      <c r="F2258" s="164">
        <v>206578</v>
      </c>
      <c r="G2258" s="131">
        <v>200306</v>
      </c>
      <c r="H2258" s="124">
        <v>221498</v>
      </c>
      <c r="I2258" s="124">
        <v>224895</v>
      </c>
      <c r="J2258" s="124">
        <v>228227</v>
      </c>
      <c r="K2258" s="124">
        <v>237685</v>
      </c>
      <c r="L2258" s="124">
        <v>224863</v>
      </c>
      <c r="M2258" s="125"/>
      <c r="N2258" s="73">
        <v>0.36149999999999999</v>
      </c>
      <c r="O2258" s="73">
        <v>0.40647722698423583</v>
      </c>
      <c r="P2258" s="91">
        <v>0.49451804503354907</v>
      </c>
      <c r="Q2258" s="91">
        <v>0.5057446321505622</v>
      </c>
      <c r="R2258" s="91">
        <v>0.51934881538242239</v>
      </c>
      <c r="S2258" s="205">
        <v>0.54980880111511954</v>
      </c>
      <c r="T2258" s="91">
        <v>0.55966561640646151</v>
      </c>
      <c r="U2258" s="125"/>
      <c r="V2258" s="75">
        <v>70.306362800481423</v>
      </c>
      <c r="W2258" s="75">
        <v>75.2</v>
      </c>
      <c r="X2258" s="92">
        <v>77.026019455473971</v>
      </c>
      <c r="Y2258" s="92">
        <v>77.963535624418299</v>
      </c>
      <c r="Z2258" s="92">
        <v>78.20832657826999</v>
      </c>
      <c r="AA2258" s="95">
        <v>79.420530174696296</v>
      </c>
      <c r="AB2258" s="92">
        <v>79.057923672981815</v>
      </c>
      <c r="AC2258" s="93"/>
      <c r="AD2258" s="78">
        <v>59.326384693695722</v>
      </c>
      <c r="AE2258" s="78">
        <v>59.922763355503108</v>
      </c>
      <c r="AF2258" s="92">
        <v>80.095001130965855</v>
      </c>
      <c r="AG2258" s="92">
        <v>73.213213213213209</v>
      </c>
      <c r="AH2258" s="92">
        <v>74.27812408046006</v>
      </c>
      <c r="AI2258" s="95">
        <v>73.103263147948383</v>
      </c>
      <c r="AJ2258" s="94">
        <v>66.702869555276095</v>
      </c>
      <c r="AK2258" s="93"/>
      <c r="AL2258" s="80">
        <v>8.704819844342639</v>
      </c>
      <c r="AM2258" s="80">
        <v>8.2992000000000008</v>
      </c>
      <c r="AN2258" s="92">
        <v>9.0788086080150361</v>
      </c>
      <c r="AO2258" s="92">
        <v>8.9321999999999999</v>
      </c>
      <c r="AP2258" s="92">
        <v>8.9954000000000001</v>
      </c>
      <c r="AQ2258" s="95">
        <v>8.8580513793734674</v>
      </c>
      <c r="AR2258" s="92">
        <v>8.6667475390896378</v>
      </c>
      <c r="AS2258" s="93"/>
      <c r="AT2258" s="80">
        <v>346.89999999999992</v>
      </c>
      <c r="AU2258" s="80">
        <v>412.82563347429056</v>
      </c>
      <c r="AV2258" s="95">
        <v>571.54397486479354</v>
      </c>
      <c r="AW2258" s="95">
        <v>630.69332351536673</v>
      </c>
      <c r="AX2258" s="95">
        <v>669.67625055916369</v>
      </c>
      <c r="AY2258" s="95">
        <v>784.33126100364791</v>
      </c>
      <c r="AZ2258" s="95">
        <v>879.48329999999999</v>
      </c>
      <c r="BA2258" s="96"/>
    </row>
    <row r="2259" spans="1:53" x14ac:dyDescent="0.25">
      <c r="A2259" s="177" t="s">
        <v>3993</v>
      </c>
      <c r="B2259" s="178"/>
      <c r="C2259" s="179" t="s">
        <v>3994</v>
      </c>
      <c r="D2259" s="31"/>
      <c r="E2259" s="32"/>
      <c r="F2259" s="159">
        <v>150282</v>
      </c>
      <c r="G2259" s="97">
        <v>142338</v>
      </c>
      <c r="H2259" s="98">
        <v>155914</v>
      </c>
      <c r="I2259" s="98">
        <v>157764</v>
      </c>
      <c r="J2259" s="98">
        <v>159548</v>
      </c>
      <c r="K2259" s="98">
        <v>164404</v>
      </c>
      <c r="L2259" s="98">
        <v>154962</v>
      </c>
      <c r="M2259" s="121"/>
      <c r="N2259" s="100">
        <v>0.3773000896986774</v>
      </c>
      <c r="O2259" s="100">
        <v>0.42268561722110148</v>
      </c>
      <c r="P2259" s="101">
        <v>0.49601329873093364</v>
      </c>
      <c r="Q2259" s="101">
        <v>0.5130506454649989</v>
      </c>
      <c r="R2259" s="101">
        <v>0.52730767175870774</v>
      </c>
      <c r="S2259" s="206">
        <v>0.56386444838398608</v>
      </c>
      <c r="T2259" s="101">
        <v>0.58309668116945723</v>
      </c>
      <c r="U2259" s="121"/>
      <c r="V2259" s="102">
        <v>70.171907428231933</v>
      </c>
      <c r="W2259" s="102">
        <v>75.42</v>
      </c>
      <c r="X2259" s="103">
        <v>77.733368163626523</v>
      </c>
      <c r="Y2259" s="103">
        <v>78.815783482187655</v>
      </c>
      <c r="Z2259" s="103">
        <v>79.341854095960514</v>
      </c>
      <c r="AA2259" s="107">
        <v>81.092112434634601</v>
      </c>
      <c r="AB2259" s="103">
        <v>81.263133822171227</v>
      </c>
      <c r="AC2259" s="103"/>
      <c r="AD2259" s="104">
        <v>60.487501224734203</v>
      </c>
      <c r="AE2259" s="104">
        <v>59.905972934640936</v>
      </c>
      <c r="AF2259" s="103">
        <v>69.591948929964303</v>
      </c>
      <c r="AG2259" s="103">
        <v>66.287564294099113</v>
      </c>
      <c r="AH2259" s="103">
        <v>66.798895818748235</v>
      </c>
      <c r="AI2259" s="107">
        <v>68.900516091911641</v>
      </c>
      <c r="AJ2259" s="105">
        <v>68.988969063614505</v>
      </c>
      <c r="AK2259" s="103"/>
      <c r="AL2259" s="106">
        <v>8.947200038172884</v>
      </c>
      <c r="AM2259" s="106">
        <v>9.3200050459672585</v>
      </c>
      <c r="AN2259" s="103">
        <v>9.3688027514540604</v>
      </c>
      <c r="AO2259" s="103">
        <v>9.4742091282695942</v>
      </c>
      <c r="AP2259" s="103">
        <v>9.5484242465321181</v>
      </c>
      <c r="AQ2259" s="107">
        <v>9.32719652237353</v>
      </c>
      <c r="AR2259" s="103">
        <v>9.01456205274539</v>
      </c>
      <c r="AS2259" s="103"/>
      <c r="AT2259" s="106">
        <v>354.57478744374549</v>
      </c>
      <c r="AU2259" s="106">
        <v>428.29442178860796</v>
      </c>
      <c r="AV2259" s="107">
        <v>596.97073956683721</v>
      </c>
      <c r="AW2259" s="107">
        <v>655.08403250149172</v>
      </c>
      <c r="AX2259" s="107">
        <v>695.96555287845877</v>
      </c>
      <c r="AY2259" s="107">
        <v>817.18021248959928</v>
      </c>
      <c r="AZ2259" s="107">
        <v>915.26882658687543</v>
      </c>
      <c r="BA2259" s="107"/>
    </row>
    <row r="2260" spans="1:53" x14ac:dyDescent="0.25">
      <c r="A2260" s="180" t="s">
        <v>3995</v>
      </c>
      <c r="B2260" s="181">
        <v>1</v>
      </c>
      <c r="C2260" s="182" t="s">
        <v>3996</v>
      </c>
      <c r="D2260" s="31"/>
      <c r="E2260" s="32"/>
      <c r="F2260" s="160">
        <v>99656</v>
      </c>
      <c r="G2260" s="109">
        <v>95124</v>
      </c>
      <c r="H2260" s="110">
        <v>104798</v>
      </c>
      <c r="I2260" s="110">
        <v>106267</v>
      </c>
      <c r="J2260" s="110">
        <v>107698</v>
      </c>
      <c r="K2260" s="110">
        <v>111683</v>
      </c>
      <c r="L2260" s="110">
        <v>102306</v>
      </c>
      <c r="M2260" s="111"/>
      <c r="N2260" s="112">
        <v>0.38565409559883912</v>
      </c>
      <c r="O2260" s="112">
        <v>0.43325086349198733</v>
      </c>
      <c r="P2260" s="113">
        <v>0.49759602468619013</v>
      </c>
      <c r="Q2260" s="113">
        <v>0.51677913169769529</v>
      </c>
      <c r="R2260" s="113">
        <v>0.53080325418810093</v>
      </c>
      <c r="S2260" s="207">
        <v>0.56823997576092178</v>
      </c>
      <c r="T2260" s="113">
        <v>0.59161331684778162</v>
      </c>
      <c r="U2260" s="111"/>
      <c r="V2260" s="114">
        <v>70.650563450000007</v>
      </c>
      <c r="W2260" s="114">
        <v>75.42</v>
      </c>
      <c r="X2260" s="115">
        <v>77.741373153047945</v>
      </c>
      <c r="Y2260" s="115">
        <v>78.759252143228466</v>
      </c>
      <c r="Z2260" s="115">
        <v>79.354361977725304</v>
      </c>
      <c r="AA2260" s="119">
        <v>81.258761130938183</v>
      </c>
      <c r="AB2260" s="115">
        <v>81.772064721869285</v>
      </c>
      <c r="AC2260" s="115"/>
      <c r="AD2260" s="116">
        <v>57.397679549523616</v>
      </c>
      <c r="AE2260" s="116">
        <v>57.317271070290609</v>
      </c>
      <c r="AF2260" s="115">
        <v>59.498296159908257</v>
      </c>
      <c r="AG2260" s="115">
        <v>58.754236315030596</v>
      </c>
      <c r="AH2260" s="115">
        <v>58.869374622714886</v>
      </c>
      <c r="AI2260" s="119">
        <v>64.554744215668507</v>
      </c>
      <c r="AJ2260" s="117">
        <v>70.22465088038858</v>
      </c>
      <c r="AK2260" s="115"/>
      <c r="AL2260" s="118">
        <v>9.5823701413686848</v>
      </c>
      <c r="AM2260" s="118">
        <v>9.9174841969401246</v>
      </c>
      <c r="AN2260" s="115">
        <v>9.946249800620075</v>
      </c>
      <c r="AO2260" s="115">
        <v>9.9968936972795319</v>
      </c>
      <c r="AP2260" s="115">
        <v>10.057165924016667</v>
      </c>
      <c r="AQ2260" s="119">
        <v>9.8076324406139292</v>
      </c>
      <c r="AR2260" s="115">
        <v>9.4665999999999997</v>
      </c>
      <c r="AS2260" s="115"/>
      <c r="AT2260" s="118">
        <v>366.32708422388026</v>
      </c>
      <c r="AU2260" s="118">
        <v>451.74878014875463</v>
      </c>
      <c r="AV2260" s="119">
        <v>626.37164000188989</v>
      </c>
      <c r="AW2260" s="119">
        <v>686.97326461006014</v>
      </c>
      <c r="AX2260" s="119">
        <v>730.53414820172713</v>
      </c>
      <c r="AY2260" s="119">
        <v>834.46854975832684</v>
      </c>
      <c r="AZ2260" s="119">
        <v>911.08306143703942</v>
      </c>
      <c r="BA2260" s="119"/>
    </row>
    <row r="2261" spans="1:53" x14ac:dyDescent="0.25">
      <c r="A2261" s="180" t="s">
        <v>3997</v>
      </c>
      <c r="B2261" s="181">
        <v>2</v>
      </c>
      <c r="C2261" s="182" t="s">
        <v>3998</v>
      </c>
      <c r="D2261" s="31"/>
      <c r="E2261" s="32"/>
      <c r="F2261" s="160">
        <v>22423</v>
      </c>
      <c r="G2261" s="109">
        <v>20984</v>
      </c>
      <c r="H2261" s="110">
        <v>22858</v>
      </c>
      <c r="I2261" s="110">
        <v>23084</v>
      </c>
      <c r="J2261" s="110">
        <v>23299</v>
      </c>
      <c r="K2261" s="110">
        <v>23868</v>
      </c>
      <c r="L2261" s="110">
        <v>23337</v>
      </c>
      <c r="M2261" s="111"/>
      <c r="N2261" s="112">
        <v>0.3483896115518712</v>
      </c>
      <c r="O2261" s="112">
        <v>0.38504017388301265</v>
      </c>
      <c r="P2261" s="113">
        <v>0.44874661711803698</v>
      </c>
      <c r="Q2261" s="113">
        <v>0.46839496898537125</v>
      </c>
      <c r="R2261" s="113">
        <v>0.48077537916871538</v>
      </c>
      <c r="S2261" s="207">
        <v>0.53531357997145701</v>
      </c>
      <c r="T2261" s="113">
        <v>0.57357549114646833</v>
      </c>
      <c r="U2261" s="111"/>
      <c r="V2261" s="114">
        <v>69.307697599999997</v>
      </c>
      <c r="W2261" s="114">
        <v>75.34</v>
      </c>
      <c r="X2261" s="115">
        <v>77.760869601240202</v>
      </c>
      <c r="Y2261" s="115">
        <v>78.975451757977595</v>
      </c>
      <c r="Z2261" s="115">
        <v>79.478892979123998</v>
      </c>
      <c r="AA2261" s="119">
        <v>81.292751884124755</v>
      </c>
      <c r="AB2261" s="115">
        <v>81.271125756368775</v>
      </c>
      <c r="AC2261" s="115"/>
      <c r="AD2261" s="116">
        <v>56.712808485309004</v>
      </c>
      <c r="AE2261" s="116">
        <v>56.636815570591658</v>
      </c>
      <c r="AF2261" s="115">
        <v>58.698071488035744</v>
      </c>
      <c r="AG2261" s="115">
        <v>57.994871068431465</v>
      </c>
      <c r="AH2261" s="115">
        <v>58.103686652061604</v>
      </c>
      <c r="AI2261" s="119">
        <v>61.409750155184042</v>
      </c>
      <c r="AJ2261" s="117">
        <v>64.521452145214525</v>
      </c>
      <c r="AK2261" s="115"/>
      <c r="AL2261" s="118">
        <v>7.9007646877848678</v>
      </c>
      <c r="AM2261" s="118">
        <v>8.3671704827984961</v>
      </c>
      <c r="AN2261" s="115">
        <v>8.4914738176933806</v>
      </c>
      <c r="AO2261" s="115">
        <v>8.6484952851147856</v>
      </c>
      <c r="AP2261" s="115">
        <v>8.7510942207071505</v>
      </c>
      <c r="AQ2261" s="119">
        <v>8.5602050822146438</v>
      </c>
      <c r="AR2261" s="115">
        <v>8.2556999999999992</v>
      </c>
      <c r="AS2261" s="115"/>
      <c r="AT2261" s="118">
        <v>320.95390943172583</v>
      </c>
      <c r="AU2261" s="118">
        <v>362.70171221938409</v>
      </c>
      <c r="AV2261" s="119">
        <v>516.64954717437331</v>
      </c>
      <c r="AW2261" s="119">
        <v>567.42734348038869</v>
      </c>
      <c r="AX2261" s="119">
        <v>600.69494390705586</v>
      </c>
      <c r="AY2261" s="119">
        <v>780.39426677915617</v>
      </c>
      <c r="AZ2261" s="119">
        <v>950.74543578046701</v>
      </c>
      <c r="BA2261" s="119"/>
    </row>
    <row r="2262" spans="1:53" x14ac:dyDescent="0.25">
      <c r="A2262" s="180" t="s">
        <v>3999</v>
      </c>
      <c r="B2262" s="181">
        <v>3</v>
      </c>
      <c r="C2262" s="182" t="s">
        <v>4000</v>
      </c>
      <c r="D2262" s="31"/>
      <c r="E2262" s="32"/>
      <c r="F2262" s="160">
        <v>9401</v>
      </c>
      <c r="G2262" s="109">
        <v>8090</v>
      </c>
      <c r="H2262" s="110">
        <v>8802</v>
      </c>
      <c r="I2262" s="110">
        <v>8886</v>
      </c>
      <c r="J2262" s="110">
        <v>8966</v>
      </c>
      <c r="K2262" s="110">
        <v>9173</v>
      </c>
      <c r="L2262" s="110">
        <v>9507</v>
      </c>
      <c r="M2262" s="111"/>
      <c r="N2262" s="112">
        <v>0.37472670269868386</v>
      </c>
      <c r="O2262" s="112">
        <v>0.43330823138712216</v>
      </c>
      <c r="P2262" s="113">
        <v>0.50483375866204816</v>
      </c>
      <c r="Q2262" s="113">
        <v>0.52762358333523174</v>
      </c>
      <c r="R2262" s="113">
        <v>0.5421683092232934</v>
      </c>
      <c r="S2262" s="207">
        <v>0.56598311524140843</v>
      </c>
      <c r="T2262" s="113">
        <v>0.57209502827259384</v>
      </c>
      <c r="U2262" s="111"/>
      <c r="V2262" s="114">
        <v>70.222780700000001</v>
      </c>
      <c r="W2262" s="114">
        <v>75.34</v>
      </c>
      <c r="X2262" s="115">
        <v>77.094251897403595</v>
      </c>
      <c r="Y2262" s="115">
        <v>78.039455430823878</v>
      </c>
      <c r="Z2262" s="115">
        <v>78.175124337388638</v>
      </c>
      <c r="AA2262" s="119">
        <v>79.61838187994158</v>
      </c>
      <c r="AB2262" s="115">
        <v>79.396350503737878</v>
      </c>
      <c r="AC2262" s="115"/>
      <c r="AD2262" s="116">
        <v>70.229800339439834</v>
      </c>
      <c r="AE2262" s="116">
        <v>70.152596575220912</v>
      </c>
      <c r="AF2262" s="115">
        <v>72.246695958526132</v>
      </c>
      <c r="AG2262" s="115">
        <v>71.532290943325847</v>
      </c>
      <c r="AH2262" s="115">
        <v>71.642840363533921</v>
      </c>
      <c r="AI2262" s="119">
        <v>70.771729714786574</v>
      </c>
      <c r="AJ2262" s="117">
        <v>69.335347432024179</v>
      </c>
      <c r="AK2262" s="115"/>
      <c r="AL2262" s="118">
        <v>8.2612530565823157</v>
      </c>
      <c r="AM2262" s="118">
        <v>8.756302872444012</v>
      </c>
      <c r="AN2262" s="115">
        <v>8.8814950974343354</v>
      </c>
      <c r="AO2262" s="115">
        <v>9.0403318834459458</v>
      </c>
      <c r="AP2262" s="115">
        <v>9.1315458409973438</v>
      </c>
      <c r="AQ2262" s="119">
        <v>8.9344114980092542</v>
      </c>
      <c r="AR2262" s="115">
        <v>8.6081000000000003</v>
      </c>
      <c r="AS2262" s="115"/>
      <c r="AT2262" s="118">
        <v>339.42472038500705</v>
      </c>
      <c r="AU2262" s="118">
        <v>442.73579172883257</v>
      </c>
      <c r="AV2262" s="119">
        <v>643.54995188807266</v>
      </c>
      <c r="AW2262" s="119">
        <v>713.19656055230359</v>
      </c>
      <c r="AX2262" s="119">
        <v>763.82295555071767</v>
      </c>
      <c r="AY2262" s="119">
        <v>858.3319326730998</v>
      </c>
      <c r="AZ2262" s="119">
        <v>917.99204773728877</v>
      </c>
      <c r="BA2262" s="119"/>
    </row>
    <row r="2263" spans="1:53" x14ac:dyDescent="0.25">
      <c r="A2263" s="180" t="s">
        <v>4001</v>
      </c>
      <c r="B2263" s="181">
        <v>4</v>
      </c>
      <c r="C2263" s="182" t="s">
        <v>4002</v>
      </c>
      <c r="D2263" s="31"/>
      <c r="E2263" s="32"/>
      <c r="F2263" s="160">
        <v>6629</v>
      </c>
      <c r="G2263" s="109">
        <v>6313</v>
      </c>
      <c r="H2263" s="110">
        <v>6838</v>
      </c>
      <c r="I2263" s="110">
        <v>6888</v>
      </c>
      <c r="J2263" s="110">
        <v>6935</v>
      </c>
      <c r="K2263" s="110">
        <v>7050</v>
      </c>
      <c r="L2263" s="110">
        <v>6728</v>
      </c>
      <c r="M2263" s="111"/>
      <c r="N2263" s="112">
        <v>0.3521650709180279</v>
      </c>
      <c r="O2263" s="112">
        <v>0.3878639168633472</v>
      </c>
      <c r="P2263" s="113">
        <v>0.44168289869782551</v>
      </c>
      <c r="Q2263" s="113">
        <v>0.46274385201565199</v>
      </c>
      <c r="R2263" s="113">
        <v>0.47331265922832144</v>
      </c>
      <c r="S2263" s="207">
        <v>0.52048475426452989</v>
      </c>
      <c r="T2263" s="113">
        <v>0.54887502355726558</v>
      </c>
      <c r="U2263" s="111"/>
      <c r="V2263" s="114">
        <v>68.247540350000008</v>
      </c>
      <c r="W2263" s="114">
        <v>75.45</v>
      </c>
      <c r="X2263" s="115">
        <v>77.92667751330778</v>
      </c>
      <c r="Y2263" s="115">
        <v>79.306343041704451</v>
      </c>
      <c r="Z2263" s="115">
        <v>79.666039144140839</v>
      </c>
      <c r="AA2263" s="119">
        <v>80.704540142008682</v>
      </c>
      <c r="AB2263" s="115">
        <v>79.409821750077825</v>
      </c>
      <c r="AC2263" s="115"/>
      <c r="AD2263" s="116">
        <v>71.682783115724234</v>
      </c>
      <c r="AE2263" s="116">
        <v>71.651042714123577</v>
      </c>
      <c r="AF2263" s="115">
        <v>72.511979432563152</v>
      </c>
      <c r="AG2263" s="115">
        <v>72.218269633340284</v>
      </c>
      <c r="AH2263" s="115">
        <v>72.263719269502786</v>
      </c>
      <c r="AI2263" s="119">
        <v>69.179101031407185</v>
      </c>
      <c r="AJ2263" s="117">
        <v>65.625</v>
      </c>
      <c r="AK2263" s="115"/>
      <c r="AL2263" s="118">
        <v>7.0262432162534427</v>
      </c>
      <c r="AM2263" s="118">
        <v>7.4803064633041387</v>
      </c>
      <c r="AN2263" s="115">
        <v>7.4720689248510714</v>
      </c>
      <c r="AO2263" s="115">
        <v>7.7905430325680713</v>
      </c>
      <c r="AP2263" s="115">
        <v>7.8851272891877908</v>
      </c>
      <c r="AQ2263" s="119">
        <v>7.7596479627204502</v>
      </c>
      <c r="AR2263" s="115">
        <v>7.5749000000000004</v>
      </c>
      <c r="AS2263" s="115"/>
      <c r="AT2263" s="118">
        <v>325.79539996469191</v>
      </c>
      <c r="AU2263" s="118">
        <v>354.51567664355292</v>
      </c>
      <c r="AV2263" s="119">
        <v>482.39779281073135</v>
      </c>
      <c r="AW2263" s="119">
        <v>523.90797851486127</v>
      </c>
      <c r="AX2263" s="119">
        <v>550.51832817510365</v>
      </c>
      <c r="AY2263" s="119">
        <v>729.78115652427368</v>
      </c>
      <c r="AZ2263" s="119">
        <v>905.05870591509472</v>
      </c>
      <c r="BA2263" s="119"/>
    </row>
    <row r="2264" spans="1:53" x14ac:dyDescent="0.25">
      <c r="A2264" s="180" t="s">
        <v>4003</v>
      </c>
      <c r="B2264" s="181">
        <v>5</v>
      </c>
      <c r="C2264" s="182" t="s">
        <v>4004</v>
      </c>
      <c r="D2264" s="31"/>
      <c r="E2264" s="32"/>
      <c r="F2264" s="160">
        <v>8039</v>
      </c>
      <c r="G2264" s="109">
        <v>7979</v>
      </c>
      <c r="H2264" s="110">
        <v>8516</v>
      </c>
      <c r="I2264" s="110">
        <v>8533</v>
      </c>
      <c r="J2264" s="110">
        <v>8542</v>
      </c>
      <c r="K2264" s="110">
        <v>8541</v>
      </c>
      <c r="L2264" s="110">
        <v>8512</v>
      </c>
      <c r="M2264" s="111"/>
      <c r="N2264" s="112">
        <v>0.37355791936061156</v>
      </c>
      <c r="O2264" s="112">
        <v>0.4140841978417456</v>
      </c>
      <c r="P2264" s="113">
        <v>0.47087738924321043</v>
      </c>
      <c r="Q2264" s="113">
        <v>0.49294557574821385</v>
      </c>
      <c r="R2264" s="113">
        <v>0.504708254736975</v>
      </c>
      <c r="S2264" s="207">
        <v>0.53626429189807179</v>
      </c>
      <c r="T2264" s="113">
        <v>0.55015431092212008</v>
      </c>
      <c r="U2264" s="111"/>
      <c r="V2264" s="114">
        <v>68.853875900000006</v>
      </c>
      <c r="W2264" s="114">
        <v>75.56</v>
      </c>
      <c r="X2264" s="115">
        <v>77.948966723810003</v>
      </c>
      <c r="Y2264" s="115">
        <v>79.25590065070007</v>
      </c>
      <c r="Z2264" s="115">
        <v>79.667292846845498</v>
      </c>
      <c r="AA2264" s="119">
        <v>80.561713730442079</v>
      </c>
      <c r="AB2264" s="115">
        <v>79.302592950104298</v>
      </c>
      <c r="AC2264" s="115"/>
      <c r="AD2264" s="116">
        <v>82.137853710661119</v>
      </c>
      <c r="AE2264" s="116">
        <v>82.098630259140876</v>
      </c>
      <c r="AF2264" s="115">
        <v>83.333333333333343</v>
      </c>
      <c r="AG2264" s="115">
        <v>83.333333333333343</v>
      </c>
      <c r="AH2264" s="115">
        <v>83.333333333333343</v>
      </c>
      <c r="AI2264" s="119">
        <v>77.431071355222912</v>
      </c>
      <c r="AJ2264" s="117">
        <v>70.736086175942546</v>
      </c>
      <c r="AK2264" s="115"/>
      <c r="AL2264" s="118">
        <v>7.224422128777924</v>
      </c>
      <c r="AM2264" s="118">
        <v>7.7144349667964276</v>
      </c>
      <c r="AN2264" s="115">
        <v>7.7499937798939396</v>
      </c>
      <c r="AO2264" s="115">
        <v>8.0468604703020468</v>
      </c>
      <c r="AP2264" s="115">
        <v>8.152038766259361</v>
      </c>
      <c r="AQ2264" s="119">
        <v>8.0325615455013519</v>
      </c>
      <c r="AR2264" s="115">
        <v>7.8365</v>
      </c>
      <c r="AS2264" s="115"/>
      <c r="AT2264" s="118">
        <v>348.8555346940268</v>
      </c>
      <c r="AU2264" s="118">
        <v>390.17849857405622</v>
      </c>
      <c r="AV2264" s="119">
        <v>528.52679233703964</v>
      </c>
      <c r="AW2264" s="119">
        <v>574.2895545297132</v>
      </c>
      <c r="AX2264" s="119">
        <v>604.69191357894749</v>
      </c>
      <c r="AY2264" s="119">
        <v>739.1779642059555</v>
      </c>
      <c r="AZ2264" s="119">
        <v>862.05087191690779</v>
      </c>
      <c r="BA2264" s="119"/>
    </row>
    <row r="2265" spans="1:53" x14ac:dyDescent="0.25">
      <c r="A2265" s="180" t="s">
        <v>4005</v>
      </c>
      <c r="B2265" s="181">
        <v>6</v>
      </c>
      <c r="C2265" s="182" t="s">
        <v>4006</v>
      </c>
      <c r="D2265" s="31"/>
      <c r="E2265" s="32"/>
      <c r="F2265" s="160">
        <v>4134</v>
      </c>
      <c r="G2265" s="109">
        <v>3848</v>
      </c>
      <c r="H2265" s="110">
        <v>4102</v>
      </c>
      <c r="I2265" s="110">
        <v>4106</v>
      </c>
      <c r="J2265" s="110">
        <v>4108</v>
      </c>
      <c r="K2265" s="110">
        <v>4089</v>
      </c>
      <c r="L2265" s="110">
        <v>4572</v>
      </c>
      <c r="M2265" s="111"/>
      <c r="N2265" s="112">
        <v>0.36597950601645257</v>
      </c>
      <c r="O2265" s="112">
        <v>0.40134754583793342</v>
      </c>
      <c r="P2265" s="113">
        <v>0.46488443470129431</v>
      </c>
      <c r="Q2265" s="113">
        <v>0.48702517239469389</v>
      </c>
      <c r="R2265" s="113">
        <v>0.49896745551298549</v>
      </c>
      <c r="S2265" s="207">
        <v>0.53882647349124191</v>
      </c>
      <c r="T2265" s="113">
        <v>0.56038487820351335</v>
      </c>
      <c r="U2265" s="111"/>
      <c r="V2265" s="114">
        <v>68.853875900000006</v>
      </c>
      <c r="W2265" s="114">
        <v>75.42</v>
      </c>
      <c r="X2265" s="115">
        <v>77.726954155603948</v>
      </c>
      <c r="Y2265" s="115">
        <v>78.988065553265344</v>
      </c>
      <c r="Z2265" s="115">
        <v>79.327411998717324</v>
      </c>
      <c r="AA2265" s="119">
        <v>80.524979967094396</v>
      </c>
      <c r="AB2265" s="115">
        <v>79.612383038250456</v>
      </c>
      <c r="AC2265" s="115"/>
      <c r="AD2265" s="116">
        <v>73.238140531417869</v>
      </c>
      <c r="AE2265" s="116">
        <v>73.185613880040577</v>
      </c>
      <c r="AF2265" s="115">
        <v>74.610363429096111</v>
      </c>
      <c r="AG2265" s="115">
        <v>74.193548387096769</v>
      </c>
      <c r="AH2265" s="115">
        <v>74.199521902892187</v>
      </c>
      <c r="AI2265" s="119">
        <v>69.184577798711416</v>
      </c>
      <c r="AJ2265" s="117">
        <v>63.369963369963365</v>
      </c>
      <c r="AK2265" s="115"/>
      <c r="AL2265" s="118">
        <v>7.3017549529607093</v>
      </c>
      <c r="AM2265" s="118">
        <v>7.8043056061332061</v>
      </c>
      <c r="AN2265" s="115">
        <v>7.8893536641965678</v>
      </c>
      <c r="AO2265" s="115">
        <v>8.1418921888053468</v>
      </c>
      <c r="AP2265" s="115">
        <v>8.2563715725806457</v>
      </c>
      <c r="AQ2265" s="119">
        <v>8.203919270281304</v>
      </c>
      <c r="AR2265" s="115">
        <v>8.0654000000000003</v>
      </c>
      <c r="AS2265" s="115"/>
      <c r="AT2265" s="118">
        <v>345.35259891332345</v>
      </c>
      <c r="AU2265" s="118">
        <v>375.90006616574709</v>
      </c>
      <c r="AV2265" s="119">
        <v>533.22957175343049</v>
      </c>
      <c r="AW2265" s="119">
        <v>584.76401229094029</v>
      </c>
      <c r="AX2265" s="119">
        <v>617.25761645053456</v>
      </c>
      <c r="AY2265" s="119">
        <v>781.00740714267886</v>
      </c>
      <c r="AZ2265" s="119">
        <v>936.28950008246102</v>
      </c>
      <c r="BA2265" s="119"/>
    </row>
    <row r="2266" spans="1:53" x14ac:dyDescent="0.25">
      <c r="A2266" s="180"/>
      <c r="B2266" s="183"/>
      <c r="C2266" s="182"/>
      <c r="D2266" s="31"/>
      <c r="E2266" s="32"/>
      <c r="F2266" s="160"/>
      <c r="G2266" s="109"/>
      <c r="H2266" s="110"/>
      <c r="I2266" s="110"/>
      <c r="J2266" s="110"/>
      <c r="K2266" s="110"/>
      <c r="L2266" s="110" t="s">
        <v>15</v>
      </c>
      <c r="M2266" s="111"/>
      <c r="N2266" s="112"/>
      <c r="O2266" s="112"/>
      <c r="P2266" s="113"/>
      <c r="Q2266" s="113"/>
      <c r="R2266" s="113"/>
      <c r="S2266" s="207"/>
      <c r="T2266" s="113"/>
      <c r="U2266" s="111"/>
      <c r="V2266" s="114"/>
      <c r="W2266" s="114"/>
      <c r="X2266" s="115"/>
      <c r="Y2266" s="115"/>
      <c r="Z2266" s="115"/>
      <c r="AA2266" s="119"/>
      <c r="AB2266" s="115"/>
      <c r="AC2266" s="115"/>
      <c r="AD2266" s="116"/>
      <c r="AE2266" s="116"/>
      <c r="AF2266" s="115"/>
      <c r="AG2266" s="115"/>
      <c r="AH2266" s="115"/>
      <c r="AI2266" s="119"/>
      <c r="AJ2266" s="120"/>
      <c r="AK2266" s="115"/>
      <c r="AL2266" s="118"/>
      <c r="AM2266" s="118"/>
      <c r="AN2266" s="115"/>
      <c r="AO2266" s="115"/>
      <c r="AP2266" s="115"/>
      <c r="AQ2266" s="119"/>
      <c r="AR2266" s="115"/>
      <c r="AS2266" s="115"/>
      <c r="AT2266" s="118"/>
      <c r="AU2266" s="118"/>
      <c r="AV2266" s="119"/>
      <c r="AW2266" s="119"/>
      <c r="AX2266" s="119"/>
      <c r="AY2266" s="119"/>
      <c r="AZ2266" s="119"/>
      <c r="BA2266" s="119"/>
    </row>
    <row r="2267" spans="1:53" x14ac:dyDescent="0.25">
      <c r="A2267" s="177" t="s">
        <v>4007</v>
      </c>
      <c r="B2267" s="178"/>
      <c r="C2267" s="179" t="s">
        <v>4008</v>
      </c>
      <c r="D2267" s="31"/>
      <c r="E2267" s="32"/>
      <c r="F2267" s="159">
        <v>17697</v>
      </c>
      <c r="G2267" s="97">
        <v>16914</v>
      </c>
      <c r="H2267" s="98">
        <v>18662</v>
      </c>
      <c r="I2267" s="98">
        <v>18924</v>
      </c>
      <c r="J2267" s="98">
        <v>19180</v>
      </c>
      <c r="K2267" s="98">
        <v>19896</v>
      </c>
      <c r="L2267" s="98">
        <v>21057</v>
      </c>
      <c r="M2267" s="121"/>
      <c r="N2267" s="100">
        <v>0.3571733933863655</v>
      </c>
      <c r="O2267" s="100">
        <v>0.39663906903580515</v>
      </c>
      <c r="P2267" s="101">
        <v>0.45527753576340535</v>
      </c>
      <c r="Q2267" s="101">
        <v>0.49236762034892423</v>
      </c>
      <c r="R2267" s="101">
        <v>0.50669330665261736</v>
      </c>
      <c r="S2267" s="206">
        <v>0.51800199114526302</v>
      </c>
      <c r="T2267" s="101">
        <v>0.51722191097334214</v>
      </c>
      <c r="U2267" s="121"/>
      <c r="V2267" s="102">
        <v>70.823538051474827</v>
      </c>
      <c r="W2267" s="102">
        <v>75.45</v>
      </c>
      <c r="X2267" s="103">
        <v>75.974245537998499</v>
      </c>
      <c r="Y2267" s="103">
        <v>76.623114933494833</v>
      </c>
      <c r="Z2267" s="103">
        <v>76.041704610868663</v>
      </c>
      <c r="AA2267" s="107">
        <v>76.041166119292313</v>
      </c>
      <c r="AB2267" s="103">
        <v>74.259935861265376</v>
      </c>
      <c r="AC2267" s="103"/>
      <c r="AD2267" s="104">
        <v>60.612976795334184</v>
      </c>
      <c r="AE2267" s="104">
        <v>58.040131458757358</v>
      </c>
      <c r="AF2267" s="103">
        <v>62.099802795631255</v>
      </c>
      <c r="AG2267" s="103">
        <v>60.714840082663017</v>
      </c>
      <c r="AH2267" s="103">
        <v>60.929153842604222</v>
      </c>
      <c r="AI2267" s="107">
        <v>61.497982388779803</v>
      </c>
      <c r="AJ2267" s="105">
        <v>61.904761904761905</v>
      </c>
      <c r="AK2267" s="103"/>
      <c r="AL2267" s="106">
        <v>8.0633943059632394</v>
      </c>
      <c r="AM2267" s="106">
        <v>7.961953665963927</v>
      </c>
      <c r="AN2267" s="103">
        <v>7.9777103963709646</v>
      </c>
      <c r="AO2267" s="103">
        <v>8.142578403852065</v>
      </c>
      <c r="AP2267" s="103">
        <v>8.2231275626423699</v>
      </c>
      <c r="AQ2267" s="107">
        <v>8.1327609635149809</v>
      </c>
      <c r="AR2267" s="103">
        <v>8.1246502804354996</v>
      </c>
      <c r="AS2267" s="103"/>
      <c r="AT2267" s="106">
        <v>336.83563623492631</v>
      </c>
      <c r="AU2267" s="106">
        <v>399.51402089705073</v>
      </c>
      <c r="AV2267" s="107">
        <v>561.78247971748328</v>
      </c>
      <c r="AW2267" s="107">
        <v>691.6837110470359</v>
      </c>
      <c r="AX2267" s="107">
        <v>753.02047946279822</v>
      </c>
      <c r="AY2267" s="107">
        <v>804.05794647121127</v>
      </c>
      <c r="AZ2267" s="107">
        <v>826.16845099004024</v>
      </c>
      <c r="BA2267" s="107"/>
    </row>
    <row r="2268" spans="1:53" x14ac:dyDescent="0.25">
      <c r="A2268" s="180" t="s">
        <v>4009</v>
      </c>
      <c r="B2268" s="181">
        <v>1</v>
      </c>
      <c r="C2268" s="182" t="s">
        <v>4010</v>
      </c>
      <c r="D2268" s="31"/>
      <c r="E2268" s="32"/>
      <c r="F2268" s="160">
        <v>14810</v>
      </c>
      <c r="G2268" s="109">
        <v>10252</v>
      </c>
      <c r="H2268" s="110">
        <v>11398</v>
      </c>
      <c r="I2268" s="110">
        <v>11590</v>
      </c>
      <c r="J2268" s="110">
        <v>11779</v>
      </c>
      <c r="K2268" s="110">
        <v>12313</v>
      </c>
      <c r="L2268" s="110">
        <v>12371</v>
      </c>
      <c r="M2268" s="111"/>
      <c r="N2268" s="112">
        <v>0.3671316465524101</v>
      </c>
      <c r="O2268" s="112">
        <v>0.41799684193653369</v>
      </c>
      <c r="P2268" s="113">
        <v>0.47918322166491889</v>
      </c>
      <c r="Q2268" s="113">
        <v>0.49816923169361316</v>
      </c>
      <c r="R2268" s="113">
        <v>0.50983175315754592</v>
      </c>
      <c r="S2268" s="207">
        <v>0.53618633967796203</v>
      </c>
      <c r="T2268" s="113">
        <v>0.54771185216730889</v>
      </c>
      <c r="U2268" s="111"/>
      <c r="V2268" s="114">
        <v>71.253179149999994</v>
      </c>
      <c r="W2268" s="114">
        <v>75.42</v>
      </c>
      <c r="X2268" s="115">
        <v>76.224160570502477</v>
      </c>
      <c r="Y2268" s="115">
        <v>76.876576443408879</v>
      </c>
      <c r="Z2268" s="115">
        <v>76.585735860236738</v>
      </c>
      <c r="AA2268" s="119">
        <v>77.058917745688404</v>
      </c>
      <c r="AB2268" s="115">
        <v>76.027446816712782</v>
      </c>
      <c r="AC2268" s="115"/>
      <c r="AD2268" s="116">
        <v>60.162518857922187</v>
      </c>
      <c r="AE2268" s="116">
        <v>60.087978962606691</v>
      </c>
      <c r="AF2268" s="115">
        <v>62.109822721017437</v>
      </c>
      <c r="AG2268" s="115">
        <v>61.420067816128331</v>
      </c>
      <c r="AH2268" s="115">
        <v>61.526802795864974</v>
      </c>
      <c r="AI2268" s="119">
        <v>64.813216245862577</v>
      </c>
      <c r="AJ2268" s="117">
        <v>67.912772585669785</v>
      </c>
      <c r="AK2268" s="115"/>
      <c r="AL2268" s="118">
        <v>8.3705360137457063</v>
      </c>
      <c r="AM2268" s="118">
        <v>8.7213404851114174</v>
      </c>
      <c r="AN2268" s="115">
        <v>8.7627848278442908</v>
      </c>
      <c r="AO2268" s="115">
        <v>8.8609007214015811</v>
      </c>
      <c r="AP2268" s="115">
        <v>8.9342195263332229</v>
      </c>
      <c r="AQ2268" s="119">
        <v>8.8987272663873114</v>
      </c>
      <c r="AR2268" s="115">
        <v>8.7950999999999997</v>
      </c>
      <c r="AS2268" s="115"/>
      <c r="AT2268" s="118">
        <v>334.89748121982996</v>
      </c>
      <c r="AU2268" s="118">
        <v>430.8581594241499</v>
      </c>
      <c r="AV2268" s="119">
        <v>610.66612370570306</v>
      </c>
      <c r="AW2268" s="119">
        <v>672.80297809689671</v>
      </c>
      <c r="AX2268" s="119">
        <v>718.37321020589809</v>
      </c>
      <c r="AY2268" s="119">
        <v>804.38269681397639</v>
      </c>
      <c r="AZ2268" s="119">
        <v>858.3646739471618</v>
      </c>
      <c r="BA2268" s="119"/>
    </row>
    <row r="2269" spans="1:53" x14ac:dyDescent="0.25">
      <c r="A2269" s="180" t="s">
        <v>4011</v>
      </c>
      <c r="B2269" s="181">
        <v>2</v>
      </c>
      <c r="C2269" s="182" t="s">
        <v>4012</v>
      </c>
      <c r="D2269" s="31"/>
      <c r="E2269" s="32"/>
      <c r="F2269" s="160">
        <v>2887</v>
      </c>
      <c r="G2269" s="109">
        <v>2233</v>
      </c>
      <c r="H2269" s="110">
        <v>2286</v>
      </c>
      <c r="I2269" s="110">
        <v>2254</v>
      </c>
      <c r="J2269" s="110">
        <v>2220</v>
      </c>
      <c r="K2269" s="110">
        <v>2109</v>
      </c>
      <c r="L2269" s="110">
        <v>2350</v>
      </c>
      <c r="M2269" s="111"/>
      <c r="N2269" s="112">
        <v>0.34735102828708825</v>
      </c>
      <c r="O2269" s="112">
        <v>0.37196874358869747</v>
      </c>
      <c r="P2269" s="113">
        <v>0.41779283262825989</v>
      </c>
      <c r="Q2269" s="113">
        <v>0.43818308599257638</v>
      </c>
      <c r="R2269" s="113">
        <v>0.44605111343315379</v>
      </c>
      <c r="S2269" s="207">
        <v>0.44437970944242111</v>
      </c>
      <c r="T2269" s="113">
        <v>0.43083823142904781</v>
      </c>
      <c r="U2269" s="111"/>
      <c r="V2269" s="114">
        <v>68.619525350000004</v>
      </c>
      <c r="W2269" s="114">
        <v>75.489999999999995</v>
      </c>
      <c r="X2269" s="115">
        <v>77.541528107713177</v>
      </c>
      <c r="Y2269" s="115">
        <v>78.800368282758313</v>
      </c>
      <c r="Z2269" s="115">
        <v>78.947578299491099</v>
      </c>
      <c r="AA2269" s="119">
        <v>78.95239527694207</v>
      </c>
      <c r="AB2269" s="115">
        <v>76.604522356139626</v>
      </c>
      <c r="AC2269" s="115"/>
      <c r="AD2269" s="116">
        <v>62.923777645029922</v>
      </c>
      <c r="AE2269" s="116">
        <v>62.911087942253666</v>
      </c>
      <c r="AF2269" s="115">
        <v>63.255287464478236</v>
      </c>
      <c r="AG2269" s="115">
        <v>63.137863302632269</v>
      </c>
      <c r="AH2269" s="115">
        <v>63.156033909968855</v>
      </c>
      <c r="AI2269" s="119">
        <v>57.575179081884926</v>
      </c>
      <c r="AJ2269" s="117">
        <v>51.428571428571423</v>
      </c>
      <c r="AK2269" s="115"/>
      <c r="AL2269" s="118">
        <v>6.4877903252710594</v>
      </c>
      <c r="AM2269" s="118">
        <v>6.8574203300825225</v>
      </c>
      <c r="AN2269" s="115">
        <v>6.7076110061889356</v>
      </c>
      <c r="AO2269" s="115">
        <v>7.0701296169630661</v>
      </c>
      <c r="AP2269" s="115">
        <v>7.1132354447439345</v>
      </c>
      <c r="AQ2269" s="119">
        <v>6.9224998961058404</v>
      </c>
      <c r="AR2269" s="115">
        <v>6.7023999999999999</v>
      </c>
      <c r="AS2269" s="115"/>
      <c r="AT2269" s="118">
        <v>346.77816334735365</v>
      </c>
      <c r="AU2269" s="118">
        <v>353.49175652316416</v>
      </c>
      <c r="AV2269" s="119">
        <v>474.04508490132901</v>
      </c>
      <c r="AW2269" s="119">
        <v>512.7914105014944</v>
      </c>
      <c r="AX2269" s="119">
        <v>535.50373221881432</v>
      </c>
      <c r="AY2269" s="119">
        <v>562.84407361510239</v>
      </c>
      <c r="AZ2269" s="119">
        <v>578.95213382634824</v>
      </c>
      <c r="BA2269" s="119"/>
    </row>
    <row r="2270" spans="1:53" x14ac:dyDescent="0.25">
      <c r="A2270" s="180" t="s">
        <v>4013</v>
      </c>
      <c r="B2270" s="181">
        <v>3</v>
      </c>
      <c r="C2270" s="182" t="s">
        <v>4014</v>
      </c>
      <c r="D2270" s="31"/>
      <c r="E2270" s="32"/>
      <c r="F2270" s="160"/>
      <c r="G2270" s="109">
        <v>4429</v>
      </c>
      <c r="H2270" s="110">
        <v>4978</v>
      </c>
      <c r="I2270" s="110">
        <v>5080</v>
      </c>
      <c r="J2270" s="110">
        <v>5181</v>
      </c>
      <c r="K2270" s="110">
        <v>5474</v>
      </c>
      <c r="L2270" s="110">
        <v>6336</v>
      </c>
      <c r="M2270" s="111"/>
      <c r="N2270" s="112"/>
      <c r="O2270" s="112">
        <v>0.35828357973427027</v>
      </c>
      <c r="P2270" s="113">
        <v>0.4603061200719108</v>
      </c>
      <c r="Q2270" s="113">
        <v>0.49376830947477413</v>
      </c>
      <c r="R2270" s="113">
        <v>0.51667379563246185</v>
      </c>
      <c r="S2270" s="207">
        <v>0.50958932168213833</v>
      </c>
      <c r="T2270" s="113">
        <v>0.49961351523597358</v>
      </c>
      <c r="U2270" s="111"/>
      <c r="V2270" s="114"/>
      <c r="W2270" s="114">
        <v>75.52</v>
      </c>
      <c r="X2270" s="115">
        <v>75.87006135070429</v>
      </c>
      <c r="Y2270" s="115">
        <v>76.704377520755827</v>
      </c>
      <c r="Z2270" s="115">
        <v>76.293851838551362</v>
      </c>
      <c r="AA2270" s="119">
        <v>75.169555811832026</v>
      </c>
      <c r="AB2270" s="115">
        <v>74.17566392536061</v>
      </c>
      <c r="AC2270" s="115"/>
      <c r="AD2270" s="116"/>
      <c r="AE2270" s="116">
        <v>51.347729098387894</v>
      </c>
      <c r="AF2270" s="115">
        <v>53.041357154626482</v>
      </c>
      <c r="AG2270" s="115">
        <v>52.463573508393303</v>
      </c>
      <c r="AH2270" s="115">
        <v>52.552981681261279</v>
      </c>
      <c r="AI2270" s="119">
        <v>52.823251109515638</v>
      </c>
      <c r="AJ2270" s="117">
        <v>52.754237288135599</v>
      </c>
      <c r="AK2270" s="115"/>
      <c r="AL2270" s="118"/>
      <c r="AM2270" s="118">
        <v>6.8473765229615733</v>
      </c>
      <c r="AN2270" s="115">
        <v>6.8891444589508248</v>
      </c>
      <c r="AO2270" s="115">
        <v>7.0872080339119901</v>
      </c>
      <c r="AP2270" s="115">
        <v>7.1953631456310676</v>
      </c>
      <c r="AQ2270" s="119">
        <v>7.3153243087742936</v>
      </c>
      <c r="AR2270" s="115">
        <v>7.4318</v>
      </c>
      <c r="AS2270" s="115"/>
      <c r="AT2270" s="118"/>
      <c r="AU2270" s="118">
        <v>350.16374051029732</v>
      </c>
      <c r="AV2270" s="119">
        <v>685.37019306865932</v>
      </c>
      <c r="AW2270" s="119">
        <v>814.13468355131954</v>
      </c>
      <c r="AX2270" s="119">
        <v>924.99449286921981</v>
      </c>
      <c r="AY2270" s="119">
        <v>896.26134560951311</v>
      </c>
      <c r="AZ2270" s="119">
        <v>854.99718696417585</v>
      </c>
      <c r="BA2270" s="119"/>
    </row>
    <row r="2271" spans="1:53" x14ac:dyDescent="0.25">
      <c r="A2271" s="180"/>
      <c r="B2271" s="183"/>
      <c r="C2271" s="182"/>
      <c r="D2271" s="31"/>
      <c r="E2271" s="32"/>
      <c r="F2271" s="160"/>
      <c r="G2271" s="109"/>
      <c r="H2271" s="110"/>
      <c r="I2271" s="110"/>
      <c r="J2271" s="110"/>
      <c r="K2271" s="110"/>
      <c r="L2271" s="110" t="s">
        <v>15</v>
      </c>
      <c r="M2271" s="111"/>
      <c r="N2271" s="112"/>
      <c r="O2271" s="112"/>
      <c r="P2271" s="113"/>
      <c r="Q2271" s="113"/>
      <c r="R2271" s="113"/>
      <c r="S2271" s="207"/>
      <c r="T2271" s="113"/>
      <c r="U2271" s="111"/>
      <c r="V2271" s="114"/>
      <c r="W2271" s="114"/>
      <c r="X2271" s="115"/>
      <c r="Y2271" s="115"/>
      <c r="Z2271" s="115"/>
      <c r="AA2271" s="119"/>
      <c r="AB2271" s="115"/>
      <c r="AC2271" s="115"/>
      <c r="AD2271" s="116"/>
      <c r="AE2271" s="116"/>
      <c r="AF2271" s="115"/>
      <c r="AG2271" s="115"/>
      <c r="AH2271" s="115"/>
      <c r="AI2271" s="119"/>
      <c r="AJ2271" s="120"/>
      <c r="AK2271" s="115"/>
      <c r="AL2271" s="118"/>
      <c r="AM2271" s="118"/>
      <c r="AN2271" s="115"/>
      <c r="AO2271" s="115"/>
      <c r="AP2271" s="115"/>
      <c r="AQ2271" s="119"/>
      <c r="AR2271" s="115"/>
      <c r="AS2271" s="115"/>
      <c r="AT2271" s="118"/>
      <c r="AU2271" s="118"/>
      <c r="AV2271" s="119"/>
      <c r="AW2271" s="119"/>
      <c r="AX2271" s="119"/>
      <c r="AY2271" s="119"/>
      <c r="AZ2271" s="119"/>
      <c r="BA2271" s="119"/>
    </row>
    <row r="2272" spans="1:53" x14ac:dyDescent="0.25">
      <c r="A2272" s="177" t="s">
        <v>4015</v>
      </c>
      <c r="B2272" s="178"/>
      <c r="C2272" s="179" t="s">
        <v>4016</v>
      </c>
      <c r="D2272" s="31"/>
      <c r="E2272" s="32"/>
      <c r="F2272" s="159">
        <v>38599</v>
      </c>
      <c r="G2272" s="97">
        <v>41054</v>
      </c>
      <c r="H2272" s="98">
        <v>46922</v>
      </c>
      <c r="I2272" s="98">
        <v>48207</v>
      </c>
      <c r="J2272" s="98">
        <v>49499</v>
      </c>
      <c r="K2272" s="98">
        <v>53385</v>
      </c>
      <c r="L2272" s="98">
        <v>48844</v>
      </c>
      <c r="M2272" s="121"/>
      <c r="N2272" s="100">
        <v>0.35188125182686258</v>
      </c>
      <c r="O2272" s="100">
        <v>0.38178408712058859</v>
      </c>
      <c r="P2272" s="101">
        <v>0.43588245966146894</v>
      </c>
      <c r="Q2272" s="101">
        <v>0.44739621491444748</v>
      </c>
      <c r="R2272" s="101">
        <v>0.45514588404991346</v>
      </c>
      <c r="S2272" s="206">
        <v>0.48561014164250144</v>
      </c>
      <c r="T2272" s="101">
        <v>0.50024444311205585</v>
      </c>
      <c r="U2272" s="121"/>
      <c r="V2272" s="102">
        <v>70.592737365510743</v>
      </c>
      <c r="W2272" s="102">
        <v>74.33</v>
      </c>
      <c r="X2272" s="103">
        <v>74.997383528811966</v>
      </c>
      <c r="Y2272" s="103">
        <v>75.546509790566958</v>
      </c>
      <c r="Z2272" s="103">
        <v>75.162313845791999</v>
      </c>
      <c r="AA2272" s="107">
        <v>75.036054789519028</v>
      </c>
      <c r="AB2272" s="103">
        <v>73.452881221779975</v>
      </c>
      <c r="AC2272" s="103"/>
      <c r="AD2272" s="104">
        <v>54.21579284053319</v>
      </c>
      <c r="AE2272" s="104">
        <v>54.847225494216268</v>
      </c>
      <c r="AF2272" s="103">
        <v>61.273815937481771</v>
      </c>
      <c r="AG2272" s="103">
        <v>59.081375368562547</v>
      </c>
      <c r="AH2272" s="103">
        <v>59.42064095121907</v>
      </c>
      <c r="AI2272" s="107">
        <v>61.2742826606775</v>
      </c>
      <c r="AJ2272" s="105">
        <v>61.522527187985496</v>
      </c>
      <c r="AK2272" s="103"/>
      <c r="AL2272" s="106">
        <v>8.0552156438064397</v>
      </c>
      <c r="AM2272" s="106">
        <v>8.4309264924018468</v>
      </c>
      <c r="AN2272" s="103">
        <v>8.4905380389633827</v>
      </c>
      <c r="AO2272" s="103">
        <v>8.6193095900083865</v>
      </c>
      <c r="AP2272" s="103">
        <v>8.6924324927831549</v>
      </c>
      <c r="AQ2272" s="107">
        <v>8.2660259075202021</v>
      </c>
      <c r="AR2272" s="103">
        <v>7.7289426994098607</v>
      </c>
      <c r="AS2272" s="103"/>
      <c r="AT2272" s="106">
        <v>321.63319616905983</v>
      </c>
      <c r="AU2272" s="106">
        <v>364.67822333272414</v>
      </c>
      <c r="AV2272" s="107">
        <v>490.93744553280976</v>
      </c>
      <c r="AW2272" s="107">
        <v>526.92918332542877</v>
      </c>
      <c r="AX2272" s="107">
        <v>552.64463543945203</v>
      </c>
      <c r="AY2272" s="107">
        <v>675.81798659774779</v>
      </c>
      <c r="AZ2272" s="107">
        <v>788.93490111062408</v>
      </c>
      <c r="BA2272" s="107"/>
    </row>
    <row r="2273" spans="1:53" x14ac:dyDescent="0.25">
      <c r="A2273" s="180" t="s">
        <v>4017</v>
      </c>
      <c r="B2273" s="181">
        <v>1</v>
      </c>
      <c r="C2273" s="182" t="s">
        <v>4016</v>
      </c>
      <c r="D2273" s="31"/>
      <c r="E2273" s="32"/>
      <c r="F2273" s="160">
        <v>17350</v>
      </c>
      <c r="G2273" s="109">
        <v>18463</v>
      </c>
      <c r="H2273" s="110">
        <v>20579</v>
      </c>
      <c r="I2273" s="110">
        <v>20936</v>
      </c>
      <c r="J2273" s="110">
        <v>21285</v>
      </c>
      <c r="K2273" s="110">
        <v>22257</v>
      </c>
      <c r="L2273" s="110">
        <v>21776</v>
      </c>
      <c r="M2273" s="111"/>
      <c r="N2273" s="112">
        <v>0.37199176628643038</v>
      </c>
      <c r="O2273" s="112">
        <v>0.41377427922075549</v>
      </c>
      <c r="P2273" s="113">
        <v>0.46900177172139157</v>
      </c>
      <c r="Q2273" s="113">
        <v>0.48504508779784677</v>
      </c>
      <c r="R2273" s="113">
        <v>0.49482979384179565</v>
      </c>
      <c r="S2273" s="207">
        <v>0.51849975237675305</v>
      </c>
      <c r="T2273" s="113">
        <v>0.52780979381458804</v>
      </c>
      <c r="U2273" s="111"/>
      <c r="V2273" s="114">
        <v>71.487529699999996</v>
      </c>
      <c r="W2273" s="114">
        <v>74.41</v>
      </c>
      <c r="X2273" s="115">
        <v>74.842054823702725</v>
      </c>
      <c r="Y2273" s="115">
        <v>75.231972685090753</v>
      </c>
      <c r="Z2273" s="115">
        <v>74.796367800892952</v>
      </c>
      <c r="AA2273" s="119">
        <v>74.544102625894993</v>
      </c>
      <c r="AB2273" s="115">
        <v>73.081271279224396</v>
      </c>
      <c r="AC2273" s="115"/>
      <c r="AD2273" s="116">
        <v>50.791590355713915</v>
      </c>
      <c r="AE2273" s="116">
        <v>50.711415974051199</v>
      </c>
      <c r="AF2273" s="115">
        <v>52.886091326935706</v>
      </c>
      <c r="AG2273" s="115">
        <v>52.14419770387326</v>
      </c>
      <c r="AH2273" s="115">
        <v>52.259000803152489</v>
      </c>
      <c r="AI2273" s="119">
        <v>58.229975902773049</v>
      </c>
      <c r="AJ2273" s="117">
        <v>64.211807668898359</v>
      </c>
      <c r="AK2273" s="115"/>
      <c r="AL2273" s="118">
        <v>9.1284493971061096</v>
      </c>
      <c r="AM2273" s="118">
        <v>9.4712669024362874</v>
      </c>
      <c r="AN2273" s="115">
        <v>9.5152881771417359</v>
      </c>
      <c r="AO2273" s="115">
        <v>9.5945850086488562</v>
      </c>
      <c r="AP2273" s="115">
        <v>9.6504208837940286</v>
      </c>
      <c r="AQ2273" s="119">
        <v>9.2350187053836095</v>
      </c>
      <c r="AR2273" s="115">
        <v>8.7085000000000008</v>
      </c>
      <c r="AS2273" s="115"/>
      <c r="AT2273" s="118">
        <v>354.87029195374879</v>
      </c>
      <c r="AU2273" s="118">
        <v>440.13666578218528</v>
      </c>
      <c r="AV2273" s="119">
        <v>606.07486555630328</v>
      </c>
      <c r="AW2273" s="119">
        <v>663.02791881513065</v>
      </c>
      <c r="AX2273" s="119">
        <v>704.50709068458821</v>
      </c>
      <c r="AY2273" s="119">
        <v>788.61876120555087</v>
      </c>
      <c r="AZ2273" s="119">
        <v>844.22521889003212</v>
      </c>
      <c r="BA2273" s="119"/>
    </row>
    <row r="2274" spans="1:53" x14ac:dyDescent="0.25">
      <c r="A2274" s="180" t="s">
        <v>4018</v>
      </c>
      <c r="B2274" s="181">
        <v>2</v>
      </c>
      <c r="C2274" s="182" t="s">
        <v>4019</v>
      </c>
      <c r="D2274" s="31"/>
      <c r="E2274" s="32"/>
      <c r="F2274" s="160">
        <v>13187</v>
      </c>
      <c r="G2274" s="109">
        <v>16058</v>
      </c>
      <c r="H2274" s="110">
        <v>19159</v>
      </c>
      <c r="I2274" s="110">
        <v>19991</v>
      </c>
      <c r="J2274" s="110">
        <v>20841</v>
      </c>
      <c r="K2274" s="110">
        <v>23480</v>
      </c>
      <c r="L2274" s="110">
        <v>17366</v>
      </c>
      <c r="M2274" s="111"/>
      <c r="N2274" s="112">
        <v>0.32895259710330754</v>
      </c>
      <c r="O2274" s="112">
        <v>0.34139607554209078</v>
      </c>
      <c r="P2274" s="113">
        <v>0.38187697143766358</v>
      </c>
      <c r="Q2274" s="113">
        <v>0.39379236095981035</v>
      </c>
      <c r="R2274" s="113">
        <v>0.39881473027955594</v>
      </c>
      <c r="S2274" s="207">
        <v>0.45316134983439238</v>
      </c>
      <c r="T2274" s="113">
        <v>0.49001998308105033</v>
      </c>
      <c r="U2274" s="111"/>
      <c r="V2274" s="114">
        <v>69.530888599999997</v>
      </c>
      <c r="W2274" s="114">
        <v>74.260000000000005</v>
      </c>
      <c r="X2274" s="115">
        <v>75.223998356717487</v>
      </c>
      <c r="Y2274" s="115">
        <v>75.963804395320651</v>
      </c>
      <c r="Z2274" s="115">
        <v>75.631491702985699</v>
      </c>
      <c r="AA2274" s="119">
        <v>76.174193619335597</v>
      </c>
      <c r="AB2274" s="115">
        <v>74.99627509935425</v>
      </c>
      <c r="AC2274" s="115"/>
      <c r="AD2274" s="116">
        <v>55.174388635627615</v>
      </c>
      <c r="AE2274" s="116">
        <v>55.100817419913362</v>
      </c>
      <c r="AF2274" s="115">
        <v>57.096386405635201</v>
      </c>
      <c r="AG2274" s="115">
        <v>56.415595177222897</v>
      </c>
      <c r="AH2274" s="115">
        <v>56.520943087697205</v>
      </c>
      <c r="AI2274" s="119">
        <v>58.832542813869281</v>
      </c>
      <c r="AJ2274" s="117">
        <v>60.878661087866107</v>
      </c>
      <c r="AK2274" s="115"/>
      <c r="AL2274" s="118">
        <v>7.1229309593272694</v>
      </c>
      <c r="AM2274" s="118">
        <v>7.4674548972699135</v>
      </c>
      <c r="AN2274" s="115">
        <v>7.5497637455546478</v>
      </c>
      <c r="AO2274" s="115">
        <v>7.7019406205757432</v>
      </c>
      <c r="AP2274" s="115">
        <v>7.7892251638418077</v>
      </c>
      <c r="AQ2274" s="119">
        <v>7.3757967403728166</v>
      </c>
      <c r="AR2274" s="115">
        <v>6.8673999999999999</v>
      </c>
      <c r="AS2274" s="115"/>
      <c r="AT2274" s="118">
        <v>294.96013984868853</v>
      </c>
      <c r="AU2274" s="118">
        <v>289.75367334899499</v>
      </c>
      <c r="AV2274" s="119">
        <v>376.06893054122406</v>
      </c>
      <c r="AW2274" s="119">
        <v>400.97832276121272</v>
      </c>
      <c r="AX2274" s="119">
        <v>414.50296670800134</v>
      </c>
      <c r="AY2274" s="119">
        <v>594.57415417478478</v>
      </c>
      <c r="AZ2274" s="119">
        <v>781.7769943181745</v>
      </c>
      <c r="BA2274" s="119"/>
    </row>
    <row r="2275" spans="1:53" x14ac:dyDescent="0.25">
      <c r="A2275" s="180" t="s">
        <v>4020</v>
      </c>
      <c r="B2275" s="181">
        <v>3</v>
      </c>
      <c r="C2275" s="182" t="s">
        <v>4021</v>
      </c>
      <c r="D2275" s="31"/>
      <c r="E2275" s="32"/>
      <c r="F2275" s="160">
        <v>1071</v>
      </c>
      <c r="G2275" s="109">
        <v>1568</v>
      </c>
      <c r="H2275" s="110">
        <v>1901</v>
      </c>
      <c r="I2275" s="110">
        <v>1995</v>
      </c>
      <c r="J2275" s="110">
        <v>2090</v>
      </c>
      <c r="K2275" s="110">
        <v>2395</v>
      </c>
      <c r="L2275" s="110">
        <v>3428</v>
      </c>
      <c r="M2275" s="111"/>
      <c r="N2275" s="112">
        <v>0.31227475724843984</v>
      </c>
      <c r="O2275" s="112">
        <v>0.31765828081183783</v>
      </c>
      <c r="P2275" s="113">
        <v>0.33636966905698856</v>
      </c>
      <c r="Q2275" s="113">
        <v>0.34455559204699443</v>
      </c>
      <c r="R2275" s="113">
        <v>0.34661525647826091</v>
      </c>
      <c r="S2275" s="207">
        <v>0.36694151562958194</v>
      </c>
      <c r="T2275" s="113">
        <v>0.37299805265242597</v>
      </c>
      <c r="U2275" s="111"/>
      <c r="V2275" s="114">
        <v>71.052307249999998</v>
      </c>
      <c r="W2275" s="114">
        <v>74.05</v>
      </c>
      <c r="X2275" s="115">
        <v>74.499314103541622</v>
      </c>
      <c r="Y2275" s="115">
        <v>74.923329190817867</v>
      </c>
      <c r="Z2275" s="115">
        <v>74.55887344116671</v>
      </c>
      <c r="AA2275" s="119">
        <v>72.634221503334686</v>
      </c>
      <c r="AB2275" s="115">
        <v>69.369754050209437</v>
      </c>
      <c r="AC2275" s="115"/>
      <c r="AD2275" s="116">
        <v>43.280101793237499</v>
      </c>
      <c r="AE2275" s="116">
        <v>43.262439535174877</v>
      </c>
      <c r="AF2275" s="115">
        <v>43.741516223869127</v>
      </c>
      <c r="AG2275" s="115">
        <v>43.578078522775634</v>
      </c>
      <c r="AH2275" s="115">
        <v>43.603369418992202</v>
      </c>
      <c r="AI2275" s="119">
        <v>43.462446444843039</v>
      </c>
      <c r="AJ2275" s="117">
        <v>43.197278911564624</v>
      </c>
      <c r="AK2275" s="115"/>
      <c r="AL2275" s="118">
        <v>6.591272361809045</v>
      </c>
      <c r="AM2275" s="118">
        <v>7.229273541963015</v>
      </c>
      <c r="AN2275" s="115">
        <v>7.2804580162810444</v>
      </c>
      <c r="AO2275" s="115">
        <v>7.6175228813559315</v>
      </c>
      <c r="AP2275" s="115">
        <v>7.7598787878787885</v>
      </c>
      <c r="AQ2275" s="119">
        <v>6.8428967633289659</v>
      </c>
      <c r="AR2275" s="115">
        <v>5.7563000000000004</v>
      </c>
      <c r="AS2275" s="115"/>
      <c r="AT2275" s="118">
        <v>290.91870212099258</v>
      </c>
      <c r="AU2275" s="118">
        <v>272.64436107935467</v>
      </c>
      <c r="AV2275" s="119">
        <v>311.76317541259414</v>
      </c>
      <c r="AW2275" s="119">
        <v>321.80295847892035</v>
      </c>
      <c r="AX2275" s="119">
        <v>325.50606615999277</v>
      </c>
      <c r="AY2275" s="119">
        <v>425.46912810840877</v>
      </c>
      <c r="AZ2275" s="119">
        <v>533.62289386093721</v>
      </c>
      <c r="BA2275" s="119"/>
    </row>
    <row r="2276" spans="1:53" x14ac:dyDescent="0.25">
      <c r="A2276" s="180" t="s">
        <v>4022</v>
      </c>
      <c r="B2276" s="181">
        <v>4</v>
      </c>
      <c r="C2276" s="182" t="s">
        <v>4023</v>
      </c>
      <c r="D2276" s="31"/>
      <c r="E2276" s="32"/>
      <c r="F2276" s="160">
        <v>6991</v>
      </c>
      <c r="G2276" s="109">
        <v>4965</v>
      </c>
      <c r="H2276" s="110">
        <v>5283</v>
      </c>
      <c r="I2276" s="110">
        <v>5285</v>
      </c>
      <c r="J2276" s="110">
        <v>5283</v>
      </c>
      <c r="K2276" s="110">
        <v>5253</v>
      </c>
      <c r="L2276" s="110">
        <v>6274</v>
      </c>
      <c r="M2276" s="111"/>
      <c r="N2276" s="112">
        <v>0.34012915288596612</v>
      </c>
      <c r="O2276" s="112">
        <v>0.3802459545684026</v>
      </c>
      <c r="P2276" s="113">
        <v>0.43369880115581838</v>
      </c>
      <c r="Q2276" s="113">
        <v>0.45200553668951948</v>
      </c>
      <c r="R2276" s="113">
        <v>0.46210154224082106</v>
      </c>
      <c r="S2276" s="207">
        <v>0.48389155694042069</v>
      </c>
      <c r="T2276" s="113">
        <v>0.49075942355994201</v>
      </c>
      <c r="U2276" s="111"/>
      <c r="V2276" s="114">
        <v>70.304617399999998</v>
      </c>
      <c r="W2276" s="114">
        <v>74.3</v>
      </c>
      <c r="X2276" s="115">
        <v>75.110564206752215</v>
      </c>
      <c r="Y2276" s="115">
        <v>75.734557247269095</v>
      </c>
      <c r="Z2276" s="115">
        <v>75.45027433976756</v>
      </c>
      <c r="AA2276" s="119">
        <v>74.860320664248206</v>
      </c>
      <c r="AB2276" s="115">
        <v>72.724380387783626</v>
      </c>
      <c r="AC2276" s="115"/>
      <c r="AD2276" s="116">
        <v>62.580981722432519</v>
      </c>
      <c r="AE2276" s="116">
        <v>62.515458619738574</v>
      </c>
      <c r="AF2276" s="115">
        <v>64.29272803570349</v>
      </c>
      <c r="AG2276" s="115">
        <v>63.686410019352515</v>
      </c>
      <c r="AH2276" s="115">
        <v>63.780233696038934</v>
      </c>
      <c r="AI2276" s="119">
        <v>64.744320934854102</v>
      </c>
      <c r="AJ2276" s="117">
        <v>65.376782077393074</v>
      </c>
      <c r="AK2276" s="115"/>
      <c r="AL2276" s="118">
        <v>7.3745284416174455</v>
      </c>
      <c r="AM2276" s="118">
        <v>7.8168442884990261</v>
      </c>
      <c r="AN2276" s="115">
        <v>7.8933071409018734</v>
      </c>
      <c r="AO2276" s="115">
        <v>8.0955478820738715</v>
      </c>
      <c r="AP2276" s="115">
        <v>8.1747668756186087</v>
      </c>
      <c r="AQ2276" s="119">
        <v>7.8452417986761418</v>
      </c>
      <c r="AR2276" s="115">
        <v>7.4008000000000003</v>
      </c>
      <c r="AS2276" s="115"/>
      <c r="AT2276" s="118">
        <v>294.16490907963936</v>
      </c>
      <c r="AU2276" s="118">
        <v>355.46539286094293</v>
      </c>
      <c r="AV2276" s="119">
        <v>493.39540618727727</v>
      </c>
      <c r="AW2276" s="119">
        <v>541.64012862261438</v>
      </c>
      <c r="AX2276" s="119">
        <v>575.61222353968151</v>
      </c>
      <c r="AY2276" s="119">
        <v>675.16766505334817</v>
      </c>
      <c r="AZ2276" s="119">
        <v>756.34194769099099</v>
      </c>
      <c r="BA2276" s="119"/>
    </row>
    <row r="2277" spans="1:53" x14ac:dyDescent="0.25">
      <c r="A2277" s="180"/>
      <c r="B2277" s="183"/>
      <c r="C2277" s="182"/>
      <c r="D2277" s="31"/>
      <c r="E2277" s="32"/>
      <c r="F2277" s="160"/>
      <c r="G2277" s="109"/>
      <c r="H2277" s="110"/>
      <c r="I2277" s="110"/>
      <c r="J2277" s="110"/>
      <c r="K2277" s="110"/>
      <c r="L2277" s="110" t="s">
        <v>15</v>
      </c>
      <c r="M2277" s="111"/>
      <c r="N2277" s="112"/>
      <c r="O2277" s="112"/>
      <c r="P2277" s="113"/>
      <c r="Q2277" s="113"/>
      <c r="R2277" s="113"/>
      <c r="S2277" s="207"/>
      <c r="T2277" s="113"/>
      <c r="U2277" s="111"/>
      <c r="V2277" s="114"/>
      <c r="W2277" s="114"/>
      <c r="X2277" s="115"/>
      <c r="Y2277" s="115"/>
      <c r="Z2277" s="115"/>
      <c r="AA2277" s="119"/>
      <c r="AB2277" s="115"/>
      <c r="AC2277" s="115"/>
      <c r="AD2277" s="116"/>
      <c r="AE2277" s="116"/>
      <c r="AF2277" s="115"/>
      <c r="AG2277" s="115"/>
      <c r="AH2277" s="115"/>
      <c r="AI2277" s="119"/>
      <c r="AJ2277" s="120"/>
      <c r="AK2277" s="115"/>
      <c r="AL2277" s="118"/>
      <c r="AM2277" s="118"/>
      <c r="AN2277" s="115"/>
      <c r="AO2277" s="115"/>
      <c r="AP2277" s="115"/>
      <c r="AQ2277" s="119"/>
      <c r="AR2277" s="115"/>
      <c r="AS2277" s="115"/>
      <c r="AT2277" s="118"/>
      <c r="AU2277" s="118"/>
      <c r="AV2277" s="119"/>
      <c r="AW2277" s="119"/>
      <c r="AX2277" s="119"/>
      <c r="AY2277" s="119"/>
      <c r="AZ2277" s="119"/>
      <c r="BA2277" s="119"/>
    </row>
    <row r="2278" spans="1:53" x14ac:dyDescent="0.25">
      <c r="A2278" s="170" t="s">
        <v>4024</v>
      </c>
      <c r="B2278" s="171" t="s">
        <v>4025</v>
      </c>
      <c r="C2278" s="176"/>
      <c r="D2278" s="31"/>
      <c r="E2278" s="32"/>
      <c r="F2278" s="164">
        <v>460557</v>
      </c>
      <c r="G2278" s="131">
        <v>432159</v>
      </c>
      <c r="H2278" s="124">
        <v>464875</v>
      </c>
      <c r="I2278" s="124">
        <v>471351</v>
      </c>
      <c r="J2278" s="124">
        <v>477616</v>
      </c>
      <c r="K2278" s="124">
        <v>495511</v>
      </c>
      <c r="L2278" s="124">
        <v>496459</v>
      </c>
      <c r="M2278" s="125"/>
      <c r="N2278" s="73">
        <v>0.27589999999999998</v>
      </c>
      <c r="O2278" s="73">
        <v>0.36232366819584921</v>
      </c>
      <c r="P2278" s="91">
        <v>0.40823449314854848</v>
      </c>
      <c r="Q2278" s="91">
        <v>0.43454116388766562</v>
      </c>
      <c r="R2278" s="91">
        <v>0.43279300060204973</v>
      </c>
      <c r="S2278" s="205">
        <v>0.46286491109816597</v>
      </c>
      <c r="T2278" s="91">
        <v>0.47098458405095367</v>
      </c>
      <c r="U2278" s="125"/>
      <c r="V2278" s="75">
        <v>68.299249535316719</v>
      </c>
      <c r="W2278" s="75">
        <v>71.19</v>
      </c>
      <c r="X2278" s="92">
        <v>72.029813192198816</v>
      </c>
      <c r="Y2278" s="92">
        <v>72.60344778079876</v>
      </c>
      <c r="Z2278" s="92">
        <v>72.843100890092757</v>
      </c>
      <c r="AA2278" s="95">
        <v>73.274120873117795</v>
      </c>
      <c r="AB2278" s="92">
        <v>72.861222564287388</v>
      </c>
      <c r="AC2278" s="93"/>
      <c r="AD2278" s="78">
        <v>48.019457196556694</v>
      </c>
      <c r="AE2278" s="78">
        <v>65.853907365843696</v>
      </c>
      <c r="AF2278" s="92">
        <v>50.358952702702695</v>
      </c>
      <c r="AG2278" s="92">
        <v>50.358952702702695</v>
      </c>
      <c r="AH2278" s="92">
        <v>50.358952702702695</v>
      </c>
      <c r="AI2278" s="95">
        <v>51.966666106629248</v>
      </c>
      <c r="AJ2278" s="94">
        <v>51.943498805954981</v>
      </c>
      <c r="AK2278" s="93"/>
      <c r="AL2278" s="80">
        <v>8.2276518970849093</v>
      </c>
      <c r="AM2278" s="80">
        <v>8.2533999999999992</v>
      </c>
      <c r="AN2278" s="92">
        <v>8.7081678271880154</v>
      </c>
      <c r="AO2278" s="92">
        <v>8.4905000000000008</v>
      </c>
      <c r="AP2278" s="92">
        <v>8.6510999999999996</v>
      </c>
      <c r="AQ2278" s="95">
        <v>8.3883929415978535</v>
      </c>
      <c r="AR2278" s="92">
        <v>8.0521122547298773</v>
      </c>
      <c r="AS2278" s="93"/>
      <c r="AT2278" s="80">
        <v>221.49999999999997</v>
      </c>
      <c r="AU2278" s="80">
        <v>313.40012821701418</v>
      </c>
      <c r="AV2278" s="95">
        <v>467.26333391032654</v>
      </c>
      <c r="AW2278" s="95">
        <v>558.35825053624967</v>
      </c>
      <c r="AX2278" s="95">
        <v>543.41132185951585</v>
      </c>
      <c r="AY2278" s="95">
        <v>653.74054446265779</v>
      </c>
      <c r="AZ2278" s="95">
        <v>710.10239999999988</v>
      </c>
      <c r="BA2278" s="96"/>
    </row>
    <row r="2279" spans="1:53" x14ac:dyDescent="0.25">
      <c r="A2279" s="177" t="s">
        <v>4026</v>
      </c>
      <c r="B2279" s="178"/>
      <c r="C2279" s="179" t="s">
        <v>4027</v>
      </c>
      <c r="D2279" s="31"/>
      <c r="E2279" s="32"/>
      <c r="F2279" s="159">
        <v>342474</v>
      </c>
      <c r="G2279" s="97">
        <v>333890</v>
      </c>
      <c r="H2279" s="98">
        <v>357439</v>
      </c>
      <c r="I2279" s="98">
        <v>361828</v>
      </c>
      <c r="J2279" s="98">
        <v>366040</v>
      </c>
      <c r="K2279" s="98">
        <v>377875</v>
      </c>
      <c r="L2279" s="98">
        <v>384168</v>
      </c>
      <c r="M2279" s="121"/>
      <c r="N2279" s="100">
        <v>0.30194011018228067</v>
      </c>
      <c r="O2279" s="100">
        <v>0.37745767472748459</v>
      </c>
      <c r="P2279" s="101">
        <v>0.43692780072644705</v>
      </c>
      <c r="Q2279" s="101">
        <v>0.46971224792448746</v>
      </c>
      <c r="R2279" s="101">
        <v>0.46842195650859392</v>
      </c>
      <c r="S2279" s="206">
        <v>0.49711371234973689</v>
      </c>
      <c r="T2279" s="101">
        <v>0.50288181878605676</v>
      </c>
      <c r="U2279" s="121"/>
      <c r="V2279" s="102">
        <v>68.652940632839559</v>
      </c>
      <c r="W2279" s="102">
        <v>71.89</v>
      </c>
      <c r="X2279" s="103">
        <v>73.166852915984293</v>
      </c>
      <c r="Y2279" s="103">
        <v>73.87100975523407</v>
      </c>
      <c r="Z2279" s="103">
        <v>74.339652249371838</v>
      </c>
      <c r="AA2279" s="107">
        <v>75.181001471788818</v>
      </c>
      <c r="AB2279" s="103">
        <v>75.146739355077415</v>
      </c>
      <c r="AC2279" s="103"/>
      <c r="AD2279" s="104">
        <v>54.389344639534336</v>
      </c>
      <c r="AE2279" s="104">
        <v>61.893467988952736</v>
      </c>
      <c r="AF2279" s="103">
        <v>56.746139257653752</v>
      </c>
      <c r="AG2279" s="103">
        <v>56.746139257653752</v>
      </c>
      <c r="AH2279" s="103">
        <v>56.746139257653752</v>
      </c>
      <c r="AI2279" s="107">
        <v>57.154802192281807</v>
      </c>
      <c r="AJ2279" s="105">
        <v>56.53003487071517</v>
      </c>
      <c r="AK2279" s="103"/>
      <c r="AL2279" s="106">
        <v>8.9060637803851996</v>
      </c>
      <c r="AM2279" s="106">
        <v>8.9840641571338082</v>
      </c>
      <c r="AN2279" s="103">
        <v>9.2419985808205354</v>
      </c>
      <c r="AO2279" s="103">
        <v>9.2090451471244243</v>
      </c>
      <c r="AP2279" s="103">
        <v>9.2264173305120138</v>
      </c>
      <c r="AQ2279" s="107">
        <v>8.9725559899903686</v>
      </c>
      <c r="AR2279" s="103">
        <v>8.6179205947288864</v>
      </c>
      <c r="AS2279" s="103"/>
      <c r="AT2279" s="106">
        <v>236.35763384351992</v>
      </c>
      <c r="AU2279" s="106">
        <v>338.13032427784822</v>
      </c>
      <c r="AV2279" s="107">
        <v>504.65630783187788</v>
      </c>
      <c r="AW2279" s="107">
        <v>611.37801588088689</v>
      </c>
      <c r="AX2279" s="107">
        <v>600.54889465246049</v>
      </c>
      <c r="AY2279" s="107">
        <v>708.87122791054526</v>
      </c>
      <c r="AZ2279" s="107">
        <v>754.94920042989531</v>
      </c>
      <c r="BA2279" s="107"/>
    </row>
    <row r="2280" spans="1:53" x14ac:dyDescent="0.25">
      <c r="A2280" s="180" t="s">
        <v>4028</v>
      </c>
      <c r="B2280" s="181">
        <v>1</v>
      </c>
      <c r="C2280" s="182" t="s">
        <v>4029</v>
      </c>
      <c r="D2280" s="31"/>
      <c r="E2280" s="32"/>
      <c r="F2280" s="160">
        <v>227013</v>
      </c>
      <c r="G2280" s="109">
        <v>136478</v>
      </c>
      <c r="H2280" s="110">
        <v>145968</v>
      </c>
      <c r="I2280" s="110">
        <v>147714</v>
      </c>
      <c r="J2280" s="110">
        <v>149391</v>
      </c>
      <c r="K2280" s="110">
        <v>154082</v>
      </c>
      <c r="L2280" s="110">
        <v>149999</v>
      </c>
      <c r="M2280" s="111"/>
      <c r="N2280" s="112">
        <v>0.33724176145688944</v>
      </c>
      <c r="O2280" s="112">
        <v>0.41259489626574247</v>
      </c>
      <c r="P2280" s="113">
        <v>0.48418829160155069</v>
      </c>
      <c r="Q2280" s="113">
        <v>0.50639497339619632</v>
      </c>
      <c r="R2280" s="113">
        <v>0.50155741277962584</v>
      </c>
      <c r="S2280" s="207">
        <v>0.53410080009109784</v>
      </c>
      <c r="T2280" s="113">
        <v>0.53812649799077938</v>
      </c>
      <c r="U2280" s="111"/>
      <c r="V2280" s="114">
        <v>69.780118549999997</v>
      </c>
      <c r="W2280" s="114">
        <v>72.069999999999993</v>
      </c>
      <c r="X2280" s="115">
        <v>72.855599644929725</v>
      </c>
      <c r="Y2280" s="115">
        <v>73.33576752127567</v>
      </c>
      <c r="Z2280" s="115">
        <v>73.609114232216697</v>
      </c>
      <c r="AA2280" s="119">
        <v>74.056392873591903</v>
      </c>
      <c r="AB2280" s="115">
        <v>73.865011902978935</v>
      </c>
      <c r="AC2280" s="115"/>
      <c r="AD2280" s="116">
        <v>59.832895608521952</v>
      </c>
      <c r="AE2280" s="116">
        <v>64.284990704412792</v>
      </c>
      <c r="AF2280" s="115">
        <v>64.030697364030701</v>
      </c>
      <c r="AG2280" s="115">
        <v>64.030697364030701</v>
      </c>
      <c r="AH2280" s="115">
        <v>64.030697364030701</v>
      </c>
      <c r="AI2280" s="119">
        <v>63.453429832382341</v>
      </c>
      <c r="AJ2280" s="117">
        <v>61.530999206279212</v>
      </c>
      <c r="AK2280" s="115"/>
      <c r="AL2280" s="118">
        <v>9.6030502548076075</v>
      </c>
      <c r="AM2280" s="118">
        <v>9.834741088734102</v>
      </c>
      <c r="AN2280" s="115">
        <v>10.078903133740459</v>
      </c>
      <c r="AO2280" s="115">
        <v>10.012999640724821</v>
      </c>
      <c r="AP2280" s="115">
        <v>10.005682705744608</v>
      </c>
      <c r="AQ2280" s="119">
        <v>9.7285677147781726</v>
      </c>
      <c r="AR2280" s="115">
        <v>9.2878000000000007</v>
      </c>
      <c r="AS2280" s="115"/>
      <c r="AT2280" s="118">
        <v>255.92707452872901</v>
      </c>
      <c r="AU2280" s="118">
        <v>400.93080106995001</v>
      </c>
      <c r="AV2280" s="119">
        <v>609.17187750204596</v>
      </c>
      <c r="AW2280" s="119">
        <v>687.93036702079371</v>
      </c>
      <c r="AX2280" s="119">
        <v>666.1100897726734</v>
      </c>
      <c r="AY2280" s="119">
        <v>806.72309926264279</v>
      </c>
      <c r="AZ2280" s="119">
        <v>863.02484641829517</v>
      </c>
      <c r="BA2280" s="119"/>
    </row>
    <row r="2281" spans="1:53" x14ac:dyDescent="0.25">
      <c r="A2281" s="180" t="s">
        <v>4030</v>
      </c>
      <c r="B2281" s="181">
        <v>2</v>
      </c>
      <c r="C2281" s="182" t="s">
        <v>4031</v>
      </c>
      <c r="D2281" s="31"/>
      <c r="E2281" s="32"/>
      <c r="F2281" s="160">
        <v>19361</v>
      </c>
      <c r="G2281" s="109">
        <v>13515</v>
      </c>
      <c r="H2281" s="110">
        <v>14639</v>
      </c>
      <c r="I2281" s="110">
        <v>14870</v>
      </c>
      <c r="J2281" s="110">
        <v>15094</v>
      </c>
      <c r="K2281" s="110">
        <v>15743</v>
      </c>
      <c r="L2281" s="110">
        <v>16059</v>
      </c>
      <c r="M2281" s="111"/>
      <c r="N2281" s="112">
        <v>0.25235210446259793</v>
      </c>
      <c r="O2281" s="112">
        <v>0.28834780879566085</v>
      </c>
      <c r="P2281" s="113">
        <v>0.34295569697769102</v>
      </c>
      <c r="Q2281" s="113">
        <v>0.36185999414759606</v>
      </c>
      <c r="R2281" s="113">
        <v>0.35409684136323222</v>
      </c>
      <c r="S2281" s="207">
        <v>0.41233560297036626</v>
      </c>
      <c r="T2281" s="113">
        <v>0.44478245788819215</v>
      </c>
      <c r="U2281" s="111"/>
      <c r="V2281" s="114">
        <v>66.573607850000002</v>
      </c>
      <c r="W2281" s="114">
        <v>72.069999999999993</v>
      </c>
      <c r="X2281" s="115">
        <v>74.844277787549785</v>
      </c>
      <c r="Y2281" s="115">
        <v>76.141448698550235</v>
      </c>
      <c r="Z2281" s="115">
        <v>77.266249843395727</v>
      </c>
      <c r="AA2281" s="119">
        <v>79.447847964326911</v>
      </c>
      <c r="AB2281" s="115">
        <v>80.258346586533889</v>
      </c>
      <c r="AC2281" s="115"/>
      <c r="AD2281" s="116">
        <v>41.783596898637931</v>
      </c>
      <c r="AE2281" s="116">
        <v>43.290437768904511</v>
      </c>
      <c r="AF2281" s="115">
        <v>42.482517220941347</v>
      </c>
      <c r="AG2281" s="115">
        <v>42.24413637544373</v>
      </c>
      <c r="AH2281" s="115">
        <v>42.241697776477274</v>
      </c>
      <c r="AI2281" s="119">
        <v>42.660626086605568</v>
      </c>
      <c r="AJ2281" s="117">
        <v>42.820069204152247</v>
      </c>
      <c r="AK2281" s="115"/>
      <c r="AL2281" s="118">
        <v>6.4913930476190487</v>
      </c>
      <c r="AM2281" s="118">
        <v>6.7405023411918812</v>
      </c>
      <c r="AN2281" s="115">
        <v>6.904380495472517</v>
      </c>
      <c r="AO2281" s="115">
        <v>7.0475029533456981</v>
      </c>
      <c r="AP2281" s="115">
        <v>7.1338879445283538</v>
      </c>
      <c r="AQ2281" s="119">
        <v>6.8570028187000638</v>
      </c>
      <c r="AR2281" s="115">
        <v>6.5053000000000001</v>
      </c>
      <c r="AS2281" s="115"/>
      <c r="AT2281" s="118">
        <v>188.8727097877217</v>
      </c>
      <c r="AU2281" s="118">
        <v>229.10493214700855</v>
      </c>
      <c r="AV2281" s="119">
        <v>341.29115930377912</v>
      </c>
      <c r="AW2281" s="119">
        <v>381.81787394453045</v>
      </c>
      <c r="AX2281" s="119">
        <v>350.40206901884528</v>
      </c>
      <c r="AY2281" s="119">
        <v>523.56676788901677</v>
      </c>
      <c r="AZ2281" s="119">
        <v>660.23037658384578</v>
      </c>
      <c r="BA2281" s="119"/>
    </row>
    <row r="2282" spans="1:53" x14ac:dyDescent="0.25">
      <c r="A2282" s="180" t="s">
        <v>4032</v>
      </c>
      <c r="B2282" s="181">
        <v>3</v>
      </c>
      <c r="C2282" s="182" t="s">
        <v>4033</v>
      </c>
      <c r="D2282" s="31"/>
      <c r="E2282" s="32"/>
      <c r="F2282" s="160">
        <v>13097</v>
      </c>
      <c r="G2282" s="109">
        <v>10774</v>
      </c>
      <c r="H2282" s="110">
        <v>11425</v>
      </c>
      <c r="I2282" s="110">
        <v>11517</v>
      </c>
      <c r="J2282" s="110">
        <v>11601</v>
      </c>
      <c r="K2282" s="110">
        <v>11826</v>
      </c>
      <c r="L2282" s="110">
        <v>10328</v>
      </c>
      <c r="M2282" s="111"/>
      <c r="N2282" s="112">
        <v>0.20283000261494372</v>
      </c>
      <c r="O2282" s="112">
        <v>0.20789317413410083</v>
      </c>
      <c r="P2282" s="113">
        <v>0.22544844806160583</v>
      </c>
      <c r="Q2282" s="113">
        <v>0.23343397470013166</v>
      </c>
      <c r="R2282" s="113">
        <v>0.22247704507683022</v>
      </c>
      <c r="S2282" s="207">
        <v>0.25000866436960978</v>
      </c>
      <c r="T2282" s="113">
        <v>0.26628017808461124</v>
      </c>
      <c r="U2282" s="111"/>
      <c r="V2282" s="114">
        <v>62.950473950000003</v>
      </c>
      <c r="W2282" s="114">
        <v>71.55</v>
      </c>
      <c r="X2282" s="115">
        <v>74.180810186418753</v>
      </c>
      <c r="Y2282" s="115">
        <v>75.893710110164648</v>
      </c>
      <c r="Z2282" s="115">
        <v>76.62747019475394</v>
      </c>
      <c r="AA2282" s="119">
        <v>79.245972097732647</v>
      </c>
      <c r="AB2282" s="115">
        <v>79.451109461976714</v>
      </c>
      <c r="AC2282" s="115"/>
      <c r="AD2282" s="116">
        <v>19.849229369464421</v>
      </c>
      <c r="AE2282" s="116">
        <v>20.054511914191117</v>
      </c>
      <c r="AF2282" s="115">
        <v>19.944445888444466</v>
      </c>
      <c r="AG2282" s="115">
        <v>19.911970377895571</v>
      </c>
      <c r="AH2282" s="115">
        <v>19.911638158474609</v>
      </c>
      <c r="AI2282" s="119">
        <v>25.471746473099302</v>
      </c>
      <c r="AJ2282" s="117">
        <v>31.475029036004649</v>
      </c>
      <c r="AK2282" s="115"/>
      <c r="AL2282" s="118">
        <v>5.9041336260162609</v>
      </c>
      <c r="AM2282" s="118">
        <v>6.2743479700854703</v>
      </c>
      <c r="AN2282" s="115">
        <v>6.3352379474632867</v>
      </c>
      <c r="AO2282" s="115">
        <v>6.6005715550510784</v>
      </c>
      <c r="AP2282" s="115">
        <v>6.6342088572045803</v>
      </c>
      <c r="AQ2282" s="119">
        <v>6.2504334737568685</v>
      </c>
      <c r="AR2282" s="115">
        <v>5.7545000000000002</v>
      </c>
      <c r="AS2282" s="115"/>
      <c r="AT2282" s="118">
        <v>170.77166989695218</v>
      </c>
      <c r="AU2282" s="118">
        <v>148.56445601389117</v>
      </c>
      <c r="AV2282" s="119">
        <v>171.53606779687132</v>
      </c>
      <c r="AW2282" s="119">
        <v>177.474399947808</v>
      </c>
      <c r="AX2282" s="119">
        <v>156.16325272568881</v>
      </c>
      <c r="AY2282" s="119">
        <v>185.7924201107835</v>
      </c>
      <c r="AZ2282" s="119">
        <v>208.21809961921053</v>
      </c>
      <c r="BA2282" s="119"/>
    </row>
    <row r="2283" spans="1:53" x14ac:dyDescent="0.25">
      <c r="A2283" s="180" t="s">
        <v>4034</v>
      </c>
      <c r="B2283" s="181">
        <v>4</v>
      </c>
      <c r="C2283" s="182" t="s">
        <v>4035</v>
      </c>
      <c r="D2283" s="31"/>
      <c r="E2283" s="32"/>
      <c r="F2283" s="160">
        <v>16693</v>
      </c>
      <c r="G2283" s="109">
        <v>11651</v>
      </c>
      <c r="H2283" s="110">
        <v>12346</v>
      </c>
      <c r="I2283" s="110">
        <v>12441</v>
      </c>
      <c r="J2283" s="110">
        <v>12529</v>
      </c>
      <c r="K2283" s="110">
        <v>12758</v>
      </c>
      <c r="L2283" s="110">
        <v>11147</v>
      </c>
      <c r="M2283" s="111"/>
      <c r="N2283" s="112">
        <v>0.22171071563630118</v>
      </c>
      <c r="O2283" s="112">
        <v>0.23328661960574298</v>
      </c>
      <c r="P2283" s="113">
        <v>0.26583291765335976</v>
      </c>
      <c r="Q2283" s="113">
        <v>0.27768040772420199</v>
      </c>
      <c r="R2283" s="113">
        <v>0.26567432811186437</v>
      </c>
      <c r="S2283" s="207">
        <v>0.27619222298004992</v>
      </c>
      <c r="T2283" s="113">
        <v>0.26940780025441158</v>
      </c>
      <c r="U2283" s="111"/>
      <c r="V2283" s="114">
        <v>63.932514350000005</v>
      </c>
      <c r="W2283" s="114">
        <v>71.55</v>
      </c>
      <c r="X2283" s="115">
        <v>74.133145900784498</v>
      </c>
      <c r="Y2283" s="115">
        <v>75.697937612451767</v>
      </c>
      <c r="Z2283" s="115">
        <v>76.501836823814372</v>
      </c>
      <c r="AA2283" s="119">
        <v>78.871382864508178</v>
      </c>
      <c r="AB2283" s="115">
        <v>79.138261725768288</v>
      </c>
      <c r="AC2283" s="115"/>
      <c r="AD2283" s="116">
        <v>25.596608712587027</v>
      </c>
      <c r="AE2283" s="116">
        <v>26.671351359337976</v>
      </c>
      <c r="AF2283" s="115">
        <v>26.09510825018419</v>
      </c>
      <c r="AG2283" s="115">
        <v>25.925084947869912</v>
      </c>
      <c r="AH2283" s="115">
        <v>25.923345635936396</v>
      </c>
      <c r="AI2283" s="119">
        <v>27.967033696722979</v>
      </c>
      <c r="AJ2283" s="117">
        <v>29.97737556561086</v>
      </c>
      <c r="AK2283" s="115"/>
      <c r="AL2283" s="118">
        <v>6.0020769989339033</v>
      </c>
      <c r="AM2283" s="118">
        <v>6.2673253294616931</v>
      </c>
      <c r="AN2283" s="115">
        <v>6.4158147735494042</v>
      </c>
      <c r="AO2283" s="115">
        <v>6.5565432469040257</v>
      </c>
      <c r="AP2283" s="115">
        <v>6.6532555844638548</v>
      </c>
      <c r="AQ2283" s="119">
        <v>5.9800377493724994</v>
      </c>
      <c r="AR2283" s="115">
        <v>5.2016999999999998</v>
      </c>
      <c r="AS2283" s="115"/>
      <c r="AT2283" s="118">
        <v>185.43078690084252</v>
      </c>
      <c r="AU2283" s="118">
        <v>174.25662017936864</v>
      </c>
      <c r="AV2283" s="119">
        <v>229.16024442034941</v>
      </c>
      <c r="AW2283" s="119">
        <v>246.95904284384943</v>
      </c>
      <c r="AX2283" s="119">
        <v>215.91571537392051</v>
      </c>
      <c r="AY2283" s="119">
        <v>236.59291009628032</v>
      </c>
      <c r="AZ2283" s="119">
        <v>234.33966631620194</v>
      </c>
      <c r="BA2283" s="119"/>
    </row>
    <row r="2284" spans="1:53" x14ac:dyDescent="0.25">
      <c r="A2284" s="180" t="s">
        <v>4036</v>
      </c>
      <c r="B2284" s="181">
        <v>5</v>
      </c>
      <c r="C2284" s="182" t="s">
        <v>4037</v>
      </c>
      <c r="D2284" s="31"/>
      <c r="E2284" s="32"/>
      <c r="F2284" s="160">
        <v>57079</v>
      </c>
      <c r="G2284" s="109">
        <v>85605</v>
      </c>
      <c r="H2284" s="110">
        <v>91882</v>
      </c>
      <c r="I2284" s="110">
        <v>93115</v>
      </c>
      <c r="J2284" s="110">
        <v>94304</v>
      </c>
      <c r="K2284" s="110">
        <v>97678</v>
      </c>
      <c r="L2284" s="110">
        <v>103941</v>
      </c>
      <c r="M2284" s="111"/>
      <c r="N2284" s="112">
        <v>0.30299540808817549</v>
      </c>
      <c r="O2284" s="112">
        <v>0.38234540136420736</v>
      </c>
      <c r="P2284" s="113">
        <v>0.454997857025844</v>
      </c>
      <c r="Q2284" s="113">
        <v>0.4781033371607975</v>
      </c>
      <c r="R2284" s="113">
        <v>0.47531467313701692</v>
      </c>
      <c r="S2284" s="207">
        <v>0.51814526771058811</v>
      </c>
      <c r="T2284" s="113">
        <v>0.53274016146273884</v>
      </c>
      <c r="U2284" s="111"/>
      <c r="V2284" s="114">
        <v>67.905314150000009</v>
      </c>
      <c r="W2284" s="114">
        <v>71.86</v>
      </c>
      <c r="X2284" s="115">
        <v>73.690090361201413</v>
      </c>
      <c r="Y2284" s="115">
        <v>74.596850760198777</v>
      </c>
      <c r="Z2284" s="115">
        <v>75.320073940221377</v>
      </c>
      <c r="AA2284" s="119">
        <v>76.605155824956228</v>
      </c>
      <c r="AB2284" s="115">
        <v>76.867608245185593</v>
      </c>
      <c r="AC2284" s="115"/>
      <c r="AD2284" s="116">
        <v>57.086716312600963</v>
      </c>
      <c r="AE2284" s="116">
        <v>61.434973850902765</v>
      </c>
      <c r="AF2284" s="115">
        <v>60.738083034341358</v>
      </c>
      <c r="AG2284" s="115">
        <v>60.738083034341358</v>
      </c>
      <c r="AH2284" s="115">
        <v>60.738083034341358</v>
      </c>
      <c r="AI2284" s="119">
        <v>61.620457996147422</v>
      </c>
      <c r="AJ2284" s="117">
        <v>61.420662033219465</v>
      </c>
      <c r="AK2284" s="115"/>
      <c r="AL2284" s="118">
        <v>8.9749261913900096</v>
      </c>
      <c r="AM2284" s="118">
        <v>9.2106837164595348</v>
      </c>
      <c r="AN2284" s="115">
        <v>9.4818547982652923</v>
      </c>
      <c r="AO2284" s="115">
        <v>9.4295858068561866</v>
      </c>
      <c r="AP2284" s="115">
        <v>9.4490501158903477</v>
      </c>
      <c r="AQ2284" s="119">
        <v>9.3450178823189276</v>
      </c>
      <c r="AR2284" s="115">
        <v>9.1011000000000006</v>
      </c>
      <c r="AS2284" s="115"/>
      <c r="AT2284" s="118">
        <v>213.53902145221429</v>
      </c>
      <c r="AU2284" s="118">
        <v>346.55928410164984</v>
      </c>
      <c r="AV2284" s="119">
        <v>534.15592643533864</v>
      </c>
      <c r="AW2284" s="119">
        <v>605.48279213466378</v>
      </c>
      <c r="AX2284" s="119">
        <v>586.79841151045082</v>
      </c>
      <c r="AY2284" s="119">
        <v>731.75687535674672</v>
      </c>
      <c r="AZ2284" s="119">
        <v>802.20432629856236</v>
      </c>
      <c r="BA2284" s="119"/>
    </row>
    <row r="2285" spans="1:53" x14ac:dyDescent="0.25">
      <c r="A2285" s="180" t="s">
        <v>4038</v>
      </c>
      <c r="B2285" s="181">
        <v>6</v>
      </c>
      <c r="C2285" s="182" t="s">
        <v>4039</v>
      </c>
      <c r="D2285" s="31"/>
      <c r="E2285" s="32"/>
      <c r="F2285" s="160">
        <v>9231</v>
      </c>
      <c r="G2285" s="109">
        <v>5122</v>
      </c>
      <c r="H2285" s="110">
        <v>5406</v>
      </c>
      <c r="I2285" s="110">
        <v>5438</v>
      </c>
      <c r="J2285" s="110">
        <v>5468</v>
      </c>
      <c r="K2285" s="110">
        <v>5538</v>
      </c>
      <c r="L2285" s="110">
        <v>5169</v>
      </c>
      <c r="M2285" s="111"/>
      <c r="N2285" s="112">
        <v>0.23118292149284955</v>
      </c>
      <c r="O2285" s="112">
        <v>0.26645506412729486</v>
      </c>
      <c r="P2285" s="113">
        <v>0.30465046569892051</v>
      </c>
      <c r="Q2285" s="113">
        <v>0.31840070240717017</v>
      </c>
      <c r="R2285" s="113">
        <v>0.31377331755631171</v>
      </c>
      <c r="S2285" s="207">
        <v>0.3459868351585168</v>
      </c>
      <c r="T2285" s="113">
        <v>0.35985262845980659</v>
      </c>
      <c r="U2285" s="111"/>
      <c r="V2285" s="114">
        <v>66.543849050000006</v>
      </c>
      <c r="W2285" s="114">
        <v>71.28</v>
      </c>
      <c r="X2285" s="115">
        <v>72.469583394055221</v>
      </c>
      <c r="Y2285" s="115">
        <v>73.366490536072121</v>
      </c>
      <c r="Z2285" s="115">
        <v>73.620027311205035</v>
      </c>
      <c r="AA2285" s="119">
        <v>74.421230093896952</v>
      </c>
      <c r="AB2285" s="115">
        <v>73.810323404394978</v>
      </c>
      <c r="AC2285" s="115"/>
      <c r="AD2285" s="116">
        <v>31.352707079397202</v>
      </c>
      <c r="AE2285" s="116">
        <v>33.216519461006705</v>
      </c>
      <c r="AF2285" s="115">
        <v>32.217202047759159</v>
      </c>
      <c r="AG2285" s="115">
        <v>31.92234863613222</v>
      </c>
      <c r="AH2285" s="115">
        <v>31.919332331599243</v>
      </c>
      <c r="AI2285" s="119">
        <v>35.332689659869516</v>
      </c>
      <c r="AJ2285" s="117">
        <v>38.676844783715012</v>
      </c>
      <c r="AK2285" s="115"/>
      <c r="AL2285" s="118">
        <v>5.9147716729021926</v>
      </c>
      <c r="AM2285" s="118">
        <v>6.1414391161259996</v>
      </c>
      <c r="AN2285" s="115">
        <v>6.3495007310243006</v>
      </c>
      <c r="AO2285" s="115">
        <v>6.4474540375203926</v>
      </c>
      <c r="AP2285" s="115">
        <v>6.5190319575471705</v>
      </c>
      <c r="AQ2285" s="119">
        <v>6.1789876317129284</v>
      </c>
      <c r="AR2285" s="115">
        <v>5.7417999999999996</v>
      </c>
      <c r="AS2285" s="115"/>
      <c r="AT2285" s="118">
        <v>180.93600876266029</v>
      </c>
      <c r="AU2285" s="118">
        <v>224.7129654358248</v>
      </c>
      <c r="AV2285" s="119">
        <v>309.20583046882581</v>
      </c>
      <c r="AW2285" s="119">
        <v>340.37596441116824</v>
      </c>
      <c r="AX2285" s="119">
        <v>323.53055957465045</v>
      </c>
      <c r="AY2285" s="119">
        <v>410.49340110766207</v>
      </c>
      <c r="AZ2285" s="119">
        <v>465.92519552102658</v>
      </c>
      <c r="BA2285" s="119"/>
    </row>
    <row r="2286" spans="1:53" x14ac:dyDescent="0.25">
      <c r="A2286" s="180" t="s">
        <v>4040</v>
      </c>
      <c r="B2286" s="181">
        <v>7</v>
      </c>
      <c r="C2286" s="182" t="s">
        <v>4041</v>
      </c>
      <c r="D2286" s="31"/>
      <c r="E2286" s="32"/>
      <c r="F2286" s="160"/>
      <c r="G2286" s="109">
        <v>70745</v>
      </c>
      <c r="H2286" s="110">
        <v>75773</v>
      </c>
      <c r="I2286" s="110">
        <v>76733</v>
      </c>
      <c r="J2286" s="110">
        <v>77653</v>
      </c>
      <c r="K2286" s="110">
        <v>80250</v>
      </c>
      <c r="L2286" s="110">
        <v>87525</v>
      </c>
      <c r="M2286" s="111"/>
      <c r="N2286" s="112"/>
      <c r="O2286" s="112">
        <v>0.34293862611207182</v>
      </c>
      <c r="P2286" s="113">
        <v>0.44219722572747183</v>
      </c>
      <c r="Q2286" s="113">
        <v>0.47321393807170903</v>
      </c>
      <c r="R2286" s="113">
        <v>0.48122321137958646</v>
      </c>
      <c r="S2286" s="207">
        <v>0.48495134086490571</v>
      </c>
      <c r="T2286" s="113">
        <v>0.47794039270146349</v>
      </c>
      <c r="U2286" s="111"/>
      <c r="V2286" s="114"/>
      <c r="W2286" s="114">
        <v>71.64</v>
      </c>
      <c r="X2286" s="115">
        <v>74.020308870025488</v>
      </c>
      <c r="Y2286" s="115">
        <v>75.109436809947084</v>
      </c>
      <c r="Z2286" s="115">
        <v>75.211701681499619</v>
      </c>
      <c r="AA2286" s="119">
        <v>76.845457134857725</v>
      </c>
      <c r="AB2286" s="115">
        <v>77.677791874272046</v>
      </c>
      <c r="AC2286" s="115"/>
      <c r="AD2286" s="116"/>
      <c r="AE2286" s="116">
        <v>55.013076186196287</v>
      </c>
      <c r="AF2286" s="115">
        <v>53.192890059249507</v>
      </c>
      <c r="AG2286" s="115">
        <v>53.192890059249507</v>
      </c>
      <c r="AH2286" s="115">
        <v>53.192890059249507</v>
      </c>
      <c r="AI2286" s="119">
        <v>52.535056490807108</v>
      </c>
      <c r="AJ2286" s="117">
        <v>52.363936228697085</v>
      </c>
      <c r="AK2286" s="115"/>
      <c r="AL2286" s="118"/>
      <c r="AM2286" s="118">
        <v>8.2086637579727615</v>
      </c>
      <c r="AN2286" s="115">
        <v>8.5525592188626778</v>
      </c>
      <c r="AO2286" s="115">
        <v>8.5052377295738175</v>
      </c>
      <c r="AP2286" s="115">
        <v>8.5517660253335954</v>
      </c>
      <c r="AQ2286" s="119">
        <v>8.2264592541451407</v>
      </c>
      <c r="AR2286" s="115">
        <v>7.9457000000000004</v>
      </c>
      <c r="AS2286" s="115"/>
      <c r="AT2286" s="118"/>
      <c r="AU2286" s="118">
        <v>291.67661730796164</v>
      </c>
      <c r="AV2286" s="119">
        <v>553.70848148855623</v>
      </c>
      <c r="AW2286" s="119">
        <v>659.06744047774032</v>
      </c>
      <c r="AX2286" s="119">
        <v>687.69700791933928</v>
      </c>
      <c r="AY2286" s="119">
        <v>702.24549539644795</v>
      </c>
      <c r="AZ2286" s="119">
        <v>678.87886736993164</v>
      </c>
      <c r="BA2286" s="119"/>
    </row>
    <row r="2287" spans="1:53" x14ac:dyDescent="0.25">
      <c r="A2287" s="180"/>
      <c r="B2287" s="183"/>
      <c r="C2287" s="182"/>
      <c r="D2287" s="31"/>
      <c r="E2287" s="32"/>
      <c r="F2287" s="160"/>
      <c r="G2287" s="109"/>
      <c r="H2287" s="110"/>
      <c r="I2287" s="110"/>
      <c r="J2287" s="110"/>
      <c r="K2287" s="110"/>
      <c r="L2287" s="110" t="s">
        <v>15</v>
      </c>
      <c r="M2287" s="111"/>
      <c r="N2287" s="112"/>
      <c r="O2287" s="112"/>
      <c r="P2287" s="113"/>
      <c r="Q2287" s="113"/>
      <c r="R2287" s="113"/>
      <c r="S2287" s="207"/>
      <c r="T2287" s="113"/>
      <c r="U2287" s="111"/>
      <c r="V2287" s="114"/>
      <c r="W2287" s="114"/>
      <c r="X2287" s="115"/>
      <c r="Y2287" s="115"/>
      <c r="Z2287" s="115"/>
      <c r="AA2287" s="119"/>
      <c r="AB2287" s="115"/>
      <c r="AC2287" s="115"/>
      <c r="AD2287" s="116"/>
      <c r="AE2287" s="116"/>
      <c r="AF2287" s="115"/>
      <c r="AG2287" s="115"/>
      <c r="AH2287" s="115"/>
      <c r="AI2287" s="119"/>
      <c r="AJ2287" s="120"/>
      <c r="AK2287" s="115"/>
      <c r="AL2287" s="118"/>
      <c r="AM2287" s="118"/>
      <c r="AN2287" s="115"/>
      <c r="AO2287" s="115"/>
      <c r="AP2287" s="115"/>
      <c r="AQ2287" s="119"/>
      <c r="AR2287" s="115"/>
      <c r="AS2287" s="115"/>
      <c r="AT2287" s="118"/>
      <c r="AU2287" s="118"/>
      <c r="AV2287" s="119"/>
      <c r="AW2287" s="119"/>
      <c r="AX2287" s="119"/>
      <c r="AY2287" s="119"/>
      <c r="AZ2287" s="119"/>
      <c r="BA2287" s="119"/>
    </row>
    <row r="2288" spans="1:53" x14ac:dyDescent="0.25">
      <c r="A2288" s="177" t="s">
        <v>4042</v>
      </c>
      <c r="B2288" s="178"/>
      <c r="C2288" s="179" t="s">
        <v>4043</v>
      </c>
      <c r="D2288" s="31"/>
      <c r="E2288" s="32"/>
      <c r="F2288" s="159">
        <v>50122</v>
      </c>
      <c r="G2288" s="97">
        <v>43933</v>
      </c>
      <c r="H2288" s="98">
        <v>48387</v>
      </c>
      <c r="I2288" s="98">
        <v>49483</v>
      </c>
      <c r="J2288" s="98">
        <v>50569</v>
      </c>
      <c r="K2288" s="98">
        <v>53819</v>
      </c>
      <c r="L2288" s="98">
        <v>49324</v>
      </c>
      <c r="M2288" s="121"/>
      <c r="N2288" s="100">
        <v>0.20742359643011507</v>
      </c>
      <c r="O2288" s="100">
        <v>0.23276603299522669</v>
      </c>
      <c r="P2288" s="101">
        <v>0.26372715480249914</v>
      </c>
      <c r="Q2288" s="101">
        <v>0.27338847084526147</v>
      </c>
      <c r="R2288" s="101">
        <v>0.26191830309179454</v>
      </c>
      <c r="S2288" s="206">
        <v>0.29688245677385866</v>
      </c>
      <c r="T2288" s="101">
        <v>0.31140791111622329</v>
      </c>
      <c r="U2288" s="121"/>
      <c r="V2288" s="102">
        <v>65.260207587770225</v>
      </c>
      <c r="W2288" s="102">
        <v>65.41</v>
      </c>
      <c r="X2288" s="103">
        <v>63.692513754708997</v>
      </c>
      <c r="Y2288" s="103">
        <v>63.401684199388782</v>
      </c>
      <c r="Z2288" s="103">
        <v>62.375286505971403</v>
      </c>
      <c r="AA2288" s="107">
        <v>60.214810771160501</v>
      </c>
      <c r="AB2288" s="103">
        <v>57.626345360104231</v>
      </c>
      <c r="AC2288" s="103"/>
      <c r="AD2288" s="104">
        <v>19.591315465048901</v>
      </c>
      <c r="AE2288" s="104">
        <v>26.846074374290453</v>
      </c>
      <c r="AF2288" s="103">
        <v>23.88147547568316</v>
      </c>
      <c r="AG2288" s="103">
        <v>23.006756304605052</v>
      </c>
      <c r="AH2288" s="103">
        <v>22.997808063557923</v>
      </c>
      <c r="AI2288" s="107">
        <v>26.165215870713268</v>
      </c>
      <c r="AJ2288" s="105">
        <v>27.997058102476096</v>
      </c>
      <c r="AK2288" s="103"/>
      <c r="AL2288" s="106">
        <v>5.7502430091412382</v>
      </c>
      <c r="AM2288" s="106">
        <v>6.00614137502453</v>
      </c>
      <c r="AN2288" s="103">
        <v>6.1501334093702225</v>
      </c>
      <c r="AO2288" s="103">
        <v>6.2264609080902584</v>
      </c>
      <c r="AP2288" s="103">
        <v>6.2398314513172366</v>
      </c>
      <c r="AQ2288" s="107">
        <v>6.1001443957144055</v>
      </c>
      <c r="AR2288" s="103">
        <v>5.8523675097532104</v>
      </c>
      <c r="AS2288" s="103"/>
      <c r="AT2288" s="106">
        <v>170.16206852949284</v>
      </c>
      <c r="AU2288" s="106">
        <v>198.68164586246851</v>
      </c>
      <c r="AV2288" s="107">
        <v>294.21974744555541</v>
      </c>
      <c r="AW2288" s="107">
        <v>328.86417820048683</v>
      </c>
      <c r="AX2288" s="107">
        <v>300.15443563658152</v>
      </c>
      <c r="AY2288" s="107">
        <v>425.42436468618774</v>
      </c>
      <c r="AZ2288" s="107">
        <v>519.30865414117466</v>
      </c>
      <c r="BA2288" s="107"/>
    </row>
    <row r="2289" spans="1:53" x14ac:dyDescent="0.25">
      <c r="A2289" s="180" t="s">
        <v>4044</v>
      </c>
      <c r="B2289" s="181">
        <v>1</v>
      </c>
      <c r="C2289" s="182" t="s">
        <v>4045</v>
      </c>
      <c r="D2289" s="31"/>
      <c r="E2289" s="32"/>
      <c r="F2289" s="160">
        <v>33802</v>
      </c>
      <c r="G2289" s="109">
        <v>28348</v>
      </c>
      <c r="H2289" s="110">
        <v>31145</v>
      </c>
      <c r="I2289" s="110">
        <v>31815</v>
      </c>
      <c r="J2289" s="110">
        <v>32474</v>
      </c>
      <c r="K2289" s="110">
        <v>34419</v>
      </c>
      <c r="L2289" s="110">
        <v>32430</v>
      </c>
      <c r="M2289" s="111"/>
      <c r="N2289" s="112">
        <v>0.2089126097876334</v>
      </c>
      <c r="O2289" s="112">
        <v>0.22926849678998004</v>
      </c>
      <c r="P2289" s="113">
        <v>0.26495901110160291</v>
      </c>
      <c r="Q2289" s="113">
        <v>0.27527367394521718</v>
      </c>
      <c r="R2289" s="113">
        <v>0.26311105833146164</v>
      </c>
      <c r="S2289" s="207">
        <v>0.29939837624651677</v>
      </c>
      <c r="T2289" s="113">
        <v>0.31729150561052327</v>
      </c>
      <c r="U2289" s="111"/>
      <c r="V2289" s="114">
        <v>66.338513329999998</v>
      </c>
      <c r="W2289" s="114">
        <v>65.48</v>
      </c>
      <c r="X2289" s="115">
        <v>63.460876067278519</v>
      </c>
      <c r="Y2289" s="115">
        <v>62.97038565324543</v>
      </c>
      <c r="Z2289" s="115">
        <v>61.861774107583379</v>
      </c>
      <c r="AA2289" s="119">
        <v>59.300007754081889</v>
      </c>
      <c r="AB2289" s="115">
        <v>56.585656795909159</v>
      </c>
      <c r="AC2289" s="115"/>
      <c r="AD2289" s="116">
        <v>20.331159280635482</v>
      </c>
      <c r="AE2289" s="116">
        <v>22.175831098634109</v>
      </c>
      <c r="AF2289" s="115">
        <v>21.186776251889743</v>
      </c>
      <c r="AG2289" s="115">
        <v>20.894950859894408</v>
      </c>
      <c r="AH2289" s="115">
        <v>20.891965531531216</v>
      </c>
      <c r="AI2289" s="119">
        <v>26.143999209762796</v>
      </c>
      <c r="AJ2289" s="117">
        <v>31.490474411654841</v>
      </c>
      <c r="AK2289" s="115"/>
      <c r="AL2289" s="118">
        <v>5.8906009557652261</v>
      </c>
      <c r="AM2289" s="118">
        <v>6.1398020309184602</v>
      </c>
      <c r="AN2289" s="115">
        <v>6.2809914679988434</v>
      </c>
      <c r="AO2289" s="115">
        <v>6.3232612679628062</v>
      </c>
      <c r="AP2289" s="115">
        <v>6.3231953072356815</v>
      </c>
      <c r="AQ2289" s="119">
        <v>6.2299894171522929</v>
      </c>
      <c r="AR2289" s="115">
        <v>6.0242000000000004</v>
      </c>
      <c r="AS2289" s="115"/>
      <c r="AT2289" s="118">
        <v>169.79594458997346</v>
      </c>
      <c r="AU2289" s="118">
        <v>204.13367323602864</v>
      </c>
      <c r="AV2289" s="119">
        <v>311.6366761346415</v>
      </c>
      <c r="AW2289" s="119">
        <v>349.93060085267564</v>
      </c>
      <c r="AX2289" s="119">
        <v>318.29642669359299</v>
      </c>
      <c r="AY2289" s="119">
        <v>440.20901112998399</v>
      </c>
      <c r="AZ2289" s="119">
        <v>523.69279129974359</v>
      </c>
      <c r="BA2289" s="119"/>
    </row>
    <row r="2290" spans="1:53" x14ac:dyDescent="0.25">
      <c r="A2290" s="180" t="s">
        <v>4046</v>
      </c>
      <c r="B2290" s="181">
        <v>2</v>
      </c>
      <c r="C2290" s="182" t="s">
        <v>4047</v>
      </c>
      <c r="D2290" s="31"/>
      <c r="E2290" s="32"/>
      <c r="F2290" s="160">
        <v>7410</v>
      </c>
      <c r="G2290" s="109">
        <v>6670</v>
      </c>
      <c r="H2290" s="110">
        <v>7546</v>
      </c>
      <c r="I2290" s="110">
        <v>7790</v>
      </c>
      <c r="J2290" s="110">
        <v>8037</v>
      </c>
      <c r="K2290" s="110">
        <v>8793</v>
      </c>
      <c r="L2290" s="110">
        <v>6655</v>
      </c>
      <c r="M2290" s="111"/>
      <c r="N2290" s="112">
        <v>0.21738519097094966</v>
      </c>
      <c r="O2290" s="112">
        <v>0.25950201176553639</v>
      </c>
      <c r="P2290" s="113">
        <v>0.29302517299714287</v>
      </c>
      <c r="Q2290" s="113">
        <v>0.30414280921844083</v>
      </c>
      <c r="R2290" s="113">
        <v>0.29882478031219517</v>
      </c>
      <c r="S2290" s="207">
        <v>0.31723608203287623</v>
      </c>
      <c r="T2290" s="113">
        <v>0.3192921119303454</v>
      </c>
      <c r="U2290" s="111"/>
      <c r="V2290" s="114">
        <v>66.206830640000007</v>
      </c>
      <c r="W2290" s="114">
        <v>65.41</v>
      </c>
      <c r="X2290" s="115">
        <v>63.229232268105108</v>
      </c>
      <c r="Y2290" s="115">
        <v>62.719626075287557</v>
      </c>
      <c r="Z2290" s="115">
        <v>61.514513304346323</v>
      </c>
      <c r="AA2290" s="119">
        <v>58.863489493355473</v>
      </c>
      <c r="AB2290" s="115">
        <v>56.016015954002079</v>
      </c>
      <c r="AC2290" s="115"/>
      <c r="AD2290" s="116">
        <v>26.098885381780164</v>
      </c>
      <c r="AE2290" s="116">
        <v>28.304835337934158</v>
      </c>
      <c r="AF2290" s="115">
        <v>27.1220745484422</v>
      </c>
      <c r="AG2290" s="115">
        <v>26.773095285900432</v>
      </c>
      <c r="AH2290" s="115">
        <v>26.769525282332516</v>
      </c>
      <c r="AI2290" s="119">
        <v>28.269968741812818</v>
      </c>
      <c r="AJ2290" s="117">
        <v>29.467680608365022</v>
      </c>
      <c r="AK2290" s="115"/>
      <c r="AL2290" s="118">
        <v>6.2851583121504824</v>
      </c>
      <c r="AM2290" s="118">
        <v>6.6671949195596953</v>
      </c>
      <c r="AN2290" s="115">
        <v>6.8713281636264272</v>
      </c>
      <c r="AO2290" s="115">
        <v>6.9830102978112674</v>
      </c>
      <c r="AP2290" s="115">
        <v>7.0325983103448264</v>
      </c>
      <c r="AQ2290" s="119">
        <v>6.9077543149318998</v>
      </c>
      <c r="AR2290" s="115">
        <v>6.6475</v>
      </c>
      <c r="AS2290" s="115"/>
      <c r="AT2290" s="118">
        <v>163.42013742615427</v>
      </c>
      <c r="AU2290" s="118">
        <v>240.34115330774748</v>
      </c>
      <c r="AV2290" s="119">
        <v>347.75859454897949</v>
      </c>
      <c r="AW2290" s="119">
        <v>387.88833176044221</v>
      </c>
      <c r="AX2290" s="119">
        <v>379.12610848175586</v>
      </c>
      <c r="AY2290" s="119">
        <v>472.27103122587141</v>
      </c>
      <c r="AZ2290" s="119">
        <v>524.39442459766474</v>
      </c>
      <c r="BA2290" s="119"/>
    </row>
    <row r="2291" spans="1:53" x14ac:dyDescent="0.25">
      <c r="A2291" s="180" t="s">
        <v>4048</v>
      </c>
      <c r="B2291" s="181">
        <v>3</v>
      </c>
      <c r="C2291" s="182" t="s">
        <v>4049</v>
      </c>
      <c r="D2291" s="31"/>
      <c r="E2291" s="32"/>
      <c r="F2291" s="160">
        <v>7892</v>
      </c>
      <c r="G2291" s="109">
        <v>7284</v>
      </c>
      <c r="H2291" s="110">
        <v>7730</v>
      </c>
      <c r="I2291" s="110">
        <v>7798</v>
      </c>
      <c r="J2291" s="110">
        <v>7860</v>
      </c>
      <c r="K2291" s="110">
        <v>8020</v>
      </c>
      <c r="L2291" s="110">
        <v>8264</v>
      </c>
      <c r="M2291" s="111"/>
      <c r="N2291" s="112">
        <v>0.17508360045017032</v>
      </c>
      <c r="O2291" s="112">
        <v>0.17702330056557639</v>
      </c>
      <c r="P2291" s="113">
        <v>0.19896755250321552</v>
      </c>
      <c r="Q2291" s="113">
        <v>0.20694106350028488</v>
      </c>
      <c r="R2291" s="113">
        <v>0.19272016184144514</v>
      </c>
      <c r="S2291" s="207">
        <v>0.25837394273503256</v>
      </c>
      <c r="T2291" s="113">
        <v>0.29758499712743064</v>
      </c>
      <c r="U2291" s="111"/>
      <c r="V2291" s="114">
        <v>60.011048479999999</v>
      </c>
      <c r="W2291" s="114">
        <v>65.2</v>
      </c>
      <c r="X2291" s="115">
        <v>65.531988516531527</v>
      </c>
      <c r="Y2291" s="115">
        <v>66.33663214694424</v>
      </c>
      <c r="Z2291" s="115">
        <v>66.037525260806589</v>
      </c>
      <c r="AA2291" s="119">
        <v>66.289508762027594</v>
      </c>
      <c r="AB2291" s="115">
        <v>64.830415576230223</v>
      </c>
      <c r="AC2291" s="115"/>
      <c r="AD2291" s="116">
        <v>11.166636669128984</v>
      </c>
      <c r="AE2291" s="116">
        <v>11.947093150362642</v>
      </c>
      <c r="AF2291" s="115">
        <v>11.528637001195312</v>
      </c>
      <c r="AG2291" s="115">
        <v>11.40516950071687</v>
      </c>
      <c r="AH2291" s="115">
        <v>11.403906447393817</v>
      </c>
      <c r="AI2291" s="119">
        <v>14.358402826273846</v>
      </c>
      <c r="AJ2291" s="117">
        <v>17.416545718432509</v>
      </c>
      <c r="AK2291" s="115"/>
      <c r="AL2291" s="118">
        <v>4.9550498586239407</v>
      </c>
      <c r="AM2291" s="118">
        <v>5.2696217029702961</v>
      </c>
      <c r="AN2291" s="115">
        <v>5.3702868896732117</v>
      </c>
      <c r="AO2291" s="115">
        <v>5.4978470408163265</v>
      </c>
      <c r="AP2291" s="115">
        <v>5.5483375775383612</v>
      </c>
      <c r="AQ2291" s="119">
        <v>5.2412822412144591</v>
      </c>
      <c r="AR2291" s="115">
        <v>4.8301999999999996</v>
      </c>
      <c r="AS2291" s="115"/>
      <c r="AT2291" s="118">
        <v>178.93928133896711</v>
      </c>
      <c r="AU2291" s="118">
        <v>154.45529545388615</v>
      </c>
      <c r="AV2291" s="119">
        <v>203.81874539281125</v>
      </c>
      <c r="AW2291" s="119">
        <v>218.98903543145508</v>
      </c>
      <c r="AX2291" s="119">
        <v>183.68476366504794</v>
      </c>
      <c r="AY2291" s="119">
        <v>366.2116120638093</v>
      </c>
      <c r="AZ2291" s="119">
        <v>542.59103885858747</v>
      </c>
      <c r="BA2291" s="119"/>
    </row>
    <row r="2292" spans="1:53" x14ac:dyDescent="0.25">
      <c r="A2292" s="180" t="s">
        <v>4050</v>
      </c>
      <c r="B2292" s="181">
        <v>4</v>
      </c>
      <c r="C2292" s="182" t="s">
        <v>4051</v>
      </c>
      <c r="D2292" s="31"/>
      <c r="E2292" s="32"/>
      <c r="F2292" s="160">
        <v>1018</v>
      </c>
      <c r="G2292" s="109">
        <v>1631</v>
      </c>
      <c r="H2292" s="110">
        <v>1966</v>
      </c>
      <c r="I2292" s="110">
        <v>2080</v>
      </c>
      <c r="J2292" s="110">
        <v>2198</v>
      </c>
      <c r="K2292" s="110">
        <v>2587</v>
      </c>
      <c r="L2292" s="110">
        <v>1975</v>
      </c>
      <c r="M2292" s="111"/>
      <c r="N2292" s="112">
        <v>0.15826318570849976</v>
      </c>
      <c r="O2292" s="112">
        <v>0.15619314984616811</v>
      </c>
      <c r="P2292" s="113">
        <v>0.17888717310707442</v>
      </c>
      <c r="Q2292" s="113">
        <v>0.18801099118931253</v>
      </c>
      <c r="R2292" s="113">
        <v>0.17016344238490855</v>
      </c>
      <c r="S2292" s="207">
        <v>0.20003087778801493</v>
      </c>
      <c r="T2292" s="113">
        <v>0.21037824374680292</v>
      </c>
      <c r="U2292" s="111"/>
      <c r="V2292" s="114">
        <v>63.259221500000002</v>
      </c>
      <c r="W2292" s="114">
        <v>65.599999999999994</v>
      </c>
      <c r="X2292" s="115">
        <v>63.82318394355697</v>
      </c>
      <c r="Y2292" s="115">
        <v>63.833467411715191</v>
      </c>
      <c r="Z2292" s="115">
        <v>62.555553774717744</v>
      </c>
      <c r="AA2292" s="119">
        <v>60.731497458555737</v>
      </c>
      <c r="AB2292" s="115">
        <v>57.750514831540578</v>
      </c>
      <c r="AC2292" s="115"/>
      <c r="AD2292" s="116">
        <v>12.968792203716456</v>
      </c>
      <c r="AE2292" s="116">
        <v>13.666944261423328</v>
      </c>
      <c r="AF2292" s="115">
        <v>13.292617148219691</v>
      </c>
      <c r="AG2292" s="115">
        <v>13.182170132157122</v>
      </c>
      <c r="AH2292" s="115">
        <v>13.181040276364154</v>
      </c>
      <c r="AI2292" s="119">
        <v>13.080553073726591</v>
      </c>
      <c r="AJ2292" s="117">
        <v>12.834224598930483</v>
      </c>
      <c r="AK2292" s="115"/>
      <c r="AL2292" s="118">
        <v>3.3608153439153443</v>
      </c>
      <c r="AM2292" s="118">
        <v>3.9692908548707755</v>
      </c>
      <c r="AN2292" s="115">
        <v>4.121054039103111</v>
      </c>
      <c r="AO2292" s="115">
        <v>4.4132037520391521</v>
      </c>
      <c r="AP2292" s="115">
        <v>4.4021929216867477</v>
      </c>
      <c r="AQ2292" s="119">
        <v>4.3057075339325621</v>
      </c>
      <c r="AR2292" s="115">
        <v>4.0064000000000002</v>
      </c>
      <c r="AS2292" s="115"/>
      <c r="AT2292" s="118">
        <v>163.3483822691822</v>
      </c>
      <c r="AU2292" s="118">
        <v>131.06775851140685</v>
      </c>
      <c r="AV2292" s="119">
        <v>182.94862243325335</v>
      </c>
      <c r="AW2292" s="119">
        <v>197.50839473965382</v>
      </c>
      <c r="AX2292" s="119">
        <v>159.8511005384012</v>
      </c>
      <c r="AY2292" s="119">
        <v>253.05899599620534</v>
      </c>
      <c r="AZ2292" s="119">
        <v>332.76232616900677</v>
      </c>
      <c r="BA2292" s="119"/>
    </row>
    <row r="2293" spans="1:53" x14ac:dyDescent="0.25">
      <c r="A2293" s="180"/>
      <c r="B2293" s="183"/>
      <c r="C2293" s="182"/>
      <c r="D2293" s="31"/>
      <c r="E2293" s="32"/>
      <c r="F2293" s="160"/>
      <c r="G2293" s="109"/>
      <c r="H2293" s="110"/>
      <c r="I2293" s="110"/>
      <c r="J2293" s="110"/>
      <c r="K2293" s="110"/>
      <c r="L2293" s="110" t="s">
        <v>15</v>
      </c>
      <c r="M2293" s="111"/>
      <c r="N2293" s="112"/>
      <c r="O2293" s="112"/>
      <c r="P2293" s="113"/>
      <c r="Q2293" s="113"/>
      <c r="R2293" s="113"/>
      <c r="S2293" s="207"/>
      <c r="T2293" s="113"/>
      <c r="U2293" s="111"/>
      <c r="V2293" s="114"/>
      <c r="W2293" s="114"/>
      <c r="X2293" s="115"/>
      <c r="Y2293" s="115"/>
      <c r="Z2293" s="115"/>
      <c r="AA2293" s="119"/>
      <c r="AB2293" s="115"/>
      <c r="AC2293" s="115"/>
      <c r="AD2293" s="116"/>
      <c r="AE2293" s="116"/>
      <c r="AF2293" s="115"/>
      <c r="AG2293" s="115"/>
      <c r="AH2293" s="115"/>
      <c r="AI2293" s="119"/>
      <c r="AJ2293" s="120"/>
      <c r="AK2293" s="115"/>
      <c r="AL2293" s="118"/>
      <c r="AM2293" s="118"/>
      <c r="AN2293" s="115"/>
      <c r="AO2293" s="115"/>
      <c r="AP2293" s="115"/>
      <c r="AQ2293" s="119"/>
      <c r="AR2293" s="115"/>
      <c r="AS2293" s="115"/>
      <c r="AT2293" s="118"/>
      <c r="AU2293" s="118"/>
      <c r="AV2293" s="119"/>
      <c r="AW2293" s="119"/>
      <c r="AX2293" s="119"/>
      <c r="AY2293" s="119"/>
      <c r="AZ2293" s="119"/>
      <c r="BA2293" s="119"/>
    </row>
    <row r="2294" spans="1:53" x14ac:dyDescent="0.25">
      <c r="A2294" s="177" t="s">
        <v>4052</v>
      </c>
      <c r="B2294" s="178"/>
      <c r="C2294" s="179" t="s">
        <v>4053</v>
      </c>
      <c r="D2294" s="31"/>
      <c r="E2294" s="32"/>
      <c r="F2294" s="159">
        <v>63892</v>
      </c>
      <c r="G2294" s="97">
        <v>50590</v>
      </c>
      <c r="H2294" s="98">
        <v>54955</v>
      </c>
      <c r="I2294" s="98">
        <v>55866</v>
      </c>
      <c r="J2294" s="98">
        <v>56756</v>
      </c>
      <c r="K2294" s="98">
        <v>59336</v>
      </c>
      <c r="L2294" s="98">
        <v>60107</v>
      </c>
      <c r="M2294" s="121"/>
      <c r="N2294" s="100">
        <v>0.24979974669898924</v>
      </c>
      <c r="O2294" s="100">
        <v>0.3084834071065059</v>
      </c>
      <c r="P2294" s="101">
        <v>0.36223138247077985</v>
      </c>
      <c r="Q2294" s="101">
        <v>0.37937172234231209</v>
      </c>
      <c r="R2294" s="101">
        <v>0.37341974974845799</v>
      </c>
      <c r="S2294" s="206">
        <v>0.41300302790235616</v>
      </c>
      <c r="T2294" s="101">
        <v>0.42568446314620412</v>
      </c>
      <c r="U2294" s="121"/>
      <c r="V2294" s="102">
        <v>68.874996837083529</v>
      </c>
      <c r="W2294" s="102">
        <v>74.98</v>
      </c>
      <c r="X2294" s="103">
        <v>77.088155802103984</v>
      </c>
      <c r="Y2294" s="103">
        <v>78.351364684196838</v>
      </c>
      <c r="Z2294" s="103">
        <v>79.025178455049684</v>
      </c>
      <c r="AA2294" s="107">
        <v>81.0570411381741</v>
      </c>
      <c r="AB2294" s="103">
        <v>81.423675172754884</v>
      </c>
      <c r="AC2294" s="103"/>
      <c r="AD2294" s="104">
        <v>38.155891965107763</v>
      </c>
      <c r="AE2294" s="104">
        <v>43.431281226875861</v>
      </c>
      <c r="AF2294" s="103">
        <v>39.810647764552535</v>
      </c>
      <c r="AG2294" s="103">
        <v>38.742362438524466</v>
      </c>
      <c r="AH2294" s="103">
        <v>38.731434045823718</v>
      </c>
      <c r="AI2294" s="107">
        <v>41.869562362401837</v>
      </c>
      <c r="AJ2294" s="105">
        <v>44.404100811618967</v>
      </c>
      <c r="AK2294" s="103"/>
      <c r="AL2294" s="106">
        <v>6.634248298733441</v>
      </c>
      <c r="AM2294" s="106">
        <v>6.8154070835194283</v>
      </c>
      <c r="AN2294" s="103">
        <v>7.0528748392241374</v>
      </c>
      <c r="AO2294" s="103">
        <v>7.1190996005991014</v>
      </c>
      <c r="AP2294" s="103">
        <v>7.193236019531537</v>
      </c>
      <c r="AQ2294" s="107">
        <v>6.6788339239603758</v>
      </c>
      <c r="AR2294" s="103">
        <v>6.0569038934851598</v>
      </c>
      <c r="AS2294" s="103"/>
      <c r="AT2294" s="106">
        <v>185.28394292143463</v>
      </c>
      <c r="AU2294" s="106">
        <v>256.79773456522065</v>
      </c>
      <c r="AV2294" s="107">
        <v>386.66847361556358</v>
      </c>
      <c r="AW2294" s="107">
        <v>432.32836581365569</v>
      </c>
      <c r="AX2294" s="107">
        <v>406.66484582139958</v>
      </c>
      <c r="AY2294" s="107">
        <v>525.04352404051281</v>
      </c>
      <c r="AZ2294" s="107">
        <v>589.18646018827337</v>
      </c>
      <c r="BA2294" s="107"/>
    </row>
    <row r="2295" spans="1:53" x14ac:dyDescent="0.25">
      <c r="A2295" s="180" t="s">
        <v>4054</v>
      </c>
      <c r="B2295" s="181">
        <v>1</v>
      </c>
      <c r="C2295" s="182" t="s">
        <v>4055</v>
      </c>
      <c r="D2295" s="31"/>
      <c r="E2295" s="32"/>
      <c r="F2295" s="160">
        <v>39128</v>
      </c>
      <c r="G2295" s="109">
        <v>25633</v>
      </c>
      <c r="H2295" s="110">
        <v>26509</v>
      </c>
      <c r="I2295" s="110">
        <v>26450</v>
      </c>
      <c r="J2295" s="110">
        <v>26364</v>
      </c>
      <c r="K2295" s="110">
        <v>25971</v>
      </c>
      <c r="L2295" s="110">
        <v>29440</v>
      </c>
      <c r="M2295" s="111"/>
      <c r="N2295" s="112">
        <v>0.2681669002561432</v>
      </c>
      <c r="O2295" s="112">
        <v>0.33711189469947689</v>
      </c>
      <c r="P2295" s="113">
        <v>0.4005384501583053</v>
      </c>
      <c r="Q2295" s="113">
        <v>0.42160822113432284</v>
      </c>
      <c r="R2295" s="113">
        <v>0.41673757349188378</v>
      </c>
      <c r="S2295" s="207">
        <v>0.44699284509770537</v>
      </c>
      <c r="T2295" s="113">
        <v>0.44973359643190852</v>
      </c>
      <c r="U2295" s="111"/>
      <c r="V2295" s="114">
        <v>70.458619190000007</v>
      </c>
      <c r="W2295" s="114">
        <v>75.2</v>
      </c>
      <c r="X2295" s="115">
        <v>76.565200173197496</v>
      </c>
      <c r="Y2295" s="115">
        <v>77.498869442241173</v>
      </c>
      <c r="Z2295" s="115">
        <v>77.868611215605682</v>
      </c>
      <c r="AA2295" s="119">
        <v>79.194060214727187</v>
      </c>
      <c r="AB2295" s="115">
        <v>79.178292346696054</v>
      </c>
      <c r="AC2295" s="115"/>
      <c r="AD2295" s="116">
        <v>43.368617515137963</v>
      </c>
      <c r="AE2295" s="116">
        <v>46.299037803963792</v>
      </c>
      <c r="AF2295" s="115">
        <v>44.727838872326316</v>
      </c>
      <c r="AG2295" s="115">
        <v>44.322344322344321</v>
      </c>
      <c r="AH2295" s="115">
        <v>44.322344322344321</v>
      </c>
      <c r="AI2295" s="119">
        <v>45.861922226068884</v>
      </c>
      <c r="AJ2295" s="117">
        <v>46.969016614279305</v>
      </c>
      <c r="AK2295" s="115"/>
      <c r="AL2295" s="118">
        <v>6.9834155163245777</v>
      </c>
      <c r="AM2295" s="118">
        <v>7.3123907897056224</v>
      </c>
      <c r="AN2295" s="115">
        <v>7.5646088896603816</v>
      </c>
      <c r="AO2295" s="115">
        <v>7.6037246146872173</v>
      </c>
      <c r="AP2295" s="115">
        <v>7.6761271516983305</v>
      </c>
      <c r="AQ2295" s="119">
        <v>7.1700449967163351</v>
      </c>
      <c r="AR2295" s="115">
        <v>6.5046999999999997</v>
      </c>
      <c r="AS2295" s="115"/>
      <c r="AT2295" s="118">
        <v>192.69423661575476</v>
      </c>
      <c r="AU2295" s="118">
        <v>301.24096367028517</v>
      </c>
      <c r="AV2295" s="119">
        <v>467.52816858592092</v>
      </c>
      <c r="AW2295" s="119">
        <v>531.04930715239925</v>
      </c>
      <c r="AX2295" s="119">
        <v>507.7651619464624</v>
      </c>
      <c r="AY2295" s="119">
        <v>620.25789662591706</v>
      </c>
      <c r="AZ2295" s="119">
        <v>664.47911853466314</v>
      </c>
      <c r="BA2295" s="119"/>
    </row>
    <row r="2296" spans="1:53" x14ac:dyDescent="0.25">
      <c r="A2296" s="180" t="s">
        <v>4056</v>
      </c>
      <c r="B2296" s="181">
        <v>2</v>
      </c>
      <c r="C2296" s="182" t="s">
        <v>4057</v>
      </c>
      <c r="D2296" s="31"/>
      <c r="E2296" s="32"/>
      <c r="F2296" s="160">
        <v>19229</v>
      </c>
      <c r="G2296" s="109">
        <v>18910</v>
      </c>
      <c r="H2296" s="110">
        <v>21421</v>
      </c>
      <c r="I2296" s="110">
        <v>22100</v>
      </c>
      <c r="J2296" s="110">
        <v>22779</v>
      </c>
      <c r="K2296" s="110">
        <v>10371</v>
      </c>
      <c r="L2296" s="110">
        <v>10214</v>
      </c>
      <c r="M2296" s="111"/>
      <c r="N2296" s="112">
        <v>0.22971685309986456</v>
      </c>
      <c r="O2296" s="112">
        <v>0.27138930540286793</v>
      </c>
      <c r="P2296" s="113">
        <v>0.32156874955563297</v>
      </c>
      <c r="Q2296" s="113">
        <v>0.33858718953972994</v>
      </c>
      <c r="R2296" s="113">
        <v>0.33302002320881358</v>
      </c>
      <c r="S2296" s="207">
        <v>0.36804154891315999</v>
      </c>
      <c r="T2296" s="113">
        <v>0.3781825571738508</v>
      </c>
      <c r="U2296" s="111"/>
      <c r="V2296" s="114">
        <v>66.301314829999995</v>
      </c>
      <c r="W2296" s="114">
        <v>74.8</v>
      </c>
      <c r="X2296" s="115">
        <v>78.194870865040443</v>
      </c>
      <c r="Y2296" s="115">
        <v>80.034685972357039</v>
      </c>
      <c r="Z2296" s="115">
        <v>81.236226958929919</v>
      </c>
      <c r="AA2296" s="119">
        <v>84.580439502638455</v>
      </c>
      <c r="AB2296" s="115">
        <v>85.697522413720364</v>
      </c>
      <c r="AC2296" s="115"/>
      <c r="AD2296" s="116">
        <v>30.334696009207256</v>
      </c>
      <c r="AE2296" s="116">
        <v>32.639219867957287</v>
      </c>
      <c r="AF2296" s="115">
        <v>31.403606860973927</v>
      </c>
      <c r="AG2296" s="115">
        <v>31.039033297329429</v>
      </c>
      <c r="AH2296" s="115">
        <v>31.035303766487111</v>
      </c>
      <c r="AI2296" s="119">
        <v>35.513060097776815</v>
      </c>
      <c r="AJ2296" s="117">
        <v>39.927623642943303</v>
      </c>
      <c r="AK2296" s="115"/>
      <c r="AL2296" s="118">
        <v>6.0691090142402873</v>
      </c>
      <c r="AM2296" s="118">
        <v>6.2825906264775409</v>
      </c>
      <c r="AN2296" s="115">
        <v>6.5138709399294132</v>
      </c>
      <c r="AO2296" s="115">
        <v>6.5836826840270666</v>
      </c>
      <c r="AP2296" s="115">
        <v>6.6577377723258087</v>
      </c>
      <c r="AQ2296" s="119">
        <v>5.9583846631412598</v>
      </c>
      <c r="AR2296" s="115">
        <v>5.1273999999999997</v>
      </c>
      <c r="AS2296" s="115"/>
      <c r="AT2296" s="118">
        <v>178.74362641421484</v>
      </c>
      <c r="AU2296" s="118">
        <v>219.93826017345771</v>
      </c>
      <c r="AV2296" s="119">
        <v>321.34228610160528</v>
      </c>
      <c r="AW2296" s="119">
        <v>357.59092491362168</v>
      </c>
      <c r="AX2296" s="119">
        <v>333.10013830992625</v>
      </c>
      <c r="AY2296" s="119">
        <v>418.7450748856063</v>
      </c>
      <c r="AZ2296" s="119">
        <v>465.88028825306407</v>
      </c>
      <c r="BA2296" s="119"/>
    </row>
    <row r="2297" spans="1:53" x14ac:dyDescent="0.25">
      <c r="A2297" s="180" t="s">
        <v>4058</v>
      </c>
      <c r="B2297" s="181">
        <v>3</v>
      </c>
      <c r="C2297" s="182" t="s">
        <v>4059</v>
      </c>
      <c r="D2297" s="31"/>
      <c r="E2297" s="32"/>
      <c r="F2297" s="160">
        <v>5535</v>
      </c>
      <c r="G2297" s="109">
        <v>6047</v>
      </c>
      <c r="H2297" s="110">
        <v>7025</v>
      </c>
      <c r="I2297" s="110">
        <v>7316</v>
      </c>
      <c r="J2297" s="110">
        <v>7613</v>
      </c>
      <c r="K2297" s="110">
        <v>8543</v>
      </c>
      <c r="L2297" s="110">
        <v>7722</v>
      </c>
      <c r="M2297" s="111"/>
      <c r="N2297" s="112">
        <v>0.21545699716571878</v>
      </c>
      <c r="O2297" s="112">
        <v>0.24950352020542488</v>
      </c>
      <c r="P2297" s="113">
        <v>0.29776703511998587</v>
      </c>
      <c r="Q2297" s="113">
        <v>0.31504415477294168</v>
      </c>
      <c r="R2297" s="113">
        <v>0.30799833537425392</v>
      </c>
      <c r="S2297" s="207">
        <v>0.35472360657484764</v>
      </c>
      <c r="T2297" s="113">
        <v>0.3781186333827361</v>
      </c>
      <c r="U2297" s="111"/>
      <c r="V2297" s="114">
        <v>66.621221930000004</v>
      </c>
      <c r="W2297" s="114">
        <v>74.69</v>
      </c>
      <c r="X2297" s="115">
        <v>78.049799092216787</v>
      </c>
      <c r="Y2297" s="115">
        <v>79.821071852559385</v>
      </c>
      <c r="Z2297" s="115">
        <v>81.04131043676027</v>
      </c>
      <c r="AA2297" s="119">
        <v>84.129061490414642</v>
      </c>
      <c r="AB2297" s="115">
        <v>85.109173832869601</v>
      </c>
      <c r="AC2297" s="115"/>
      <c r="AD2297" s="116">
        <v>28.477527324534897</v>
      </c>
      <c r="AE2297" s="116">
        <v>29.99537401887773</v>
      </c>
      <c r="AF2297" s="115">
        <v>29.181552495175232</v>
      </c>
      <c r="AG2297" s="115">
        <v>28.941430538389447</v>
      </c>
      <c r="AH2297" s="115">
        <v>28.938974128125359</v>
      </c>
      <c r="AI2297" s="119">
        <v>34.486995491528432</v>
      </c>
      <c r="AJ2297" s="117">
        <v>40.21937842778793</v>
      </c>
      <c r="AK2297" s="115"/>
      <c r="AL2297" s="118">
        <v>6.1292525284738044</v>
      </c>
      <c r="AM2297" s="118">
        <v>6.3776555727554181</v>
      </c>
      <c r="AN2297" s="115">
        <v>6.5565958191084288</v>
      </c>
      <c r="AO2297" s="115">
        <v>6.7281386028205956</v>
      </c>
      <c r="AP2297" s="115">
        <v>6.795543115482233</v>
      </c>
      <c r="AQ2297" s="119">
        <v>6.2125662262110097</v>
      </c>
      <c r="AR2297" s="115">
        <v>5.5175000000000001</v>
      </c>
      <c r="AS2297" s="115"/>
      <c r="AT2297" s="118">
        <v>155.62066820525959</v>
      </c>
      <c r="AU2297" s="118">
        <v>183.67045973441515</v>
      </c>
      <c r="AV2297" s="119">
        <v>270.42692554310969</v>
      </c>
      <c r="AW2297" s="119">
        <v>301.18136546933988</v>
      </c>
      <c r="AX2297" s="119">
        <v>276.66638766859393</v>
      </c>
      <c r="AY2297" s="119">
        <v>376.04236875259085</v>
      </c>
      <c r="AZ2297" s="119">
        <v>444.93279172429357</v>
      </c>
      <c r="BA2297" s="119"/>
    </row>
    <row r="2298" spans="1:53" x14ac:dyDescent="0.25">
      <c r="A2298" s="185" t="s">
        <v>4060</v>
      </c>
      <c r="B2298" s="186">
        <v>4</v>
      </c>
      <c r="C2298" s="197" t="s">
        <v>4061</v>
      </c>
      <c r="D2298" s="31"/>
      <c r="E2298" s="32"/>
      <c r="F2298" s="160"/>
      <c r="G2298" s="109"/>
      <c r="H2298" s="110"/>
      <c r="I2298" s="110"/>
      <c r="J2298" s="110"/>
      <c r="K2298" s="110">
        <v>8070</v>
      </c>
      <c r="L2298" s="110">
        <v>7594</v>
      </c>
      <c r="M2298" s="111"/>
      <c r="N2298" s="112"/>
      <c r="O2298" s="112"/>
      <c r="P2298" s="113"/>
      <c r="Q2298" s="113"/>
      <c r="R2298" s="113"/>
      <c r="S2298" s="207">
        <v>0.4072852922307737</v>
      </c>
      <c r="T2298" s="113">
        <v>0.43737869455108819</v>
      </c>
      <c r="U2298" s="111"/>
      <c r="V2298" s="114"/>
      <c r="W2298" s="114"/>
      <c r="X2298" s="115"/>
      <c r="Y2298" s="115"/>
      <c r="Z2298" s="115"/>
      <c r="AA2298" s="119">
        <v>79.280184584826245</v>
      </c>
      <c r="AB2298" s="115">
        <v>82.296773397582299</v>
      </c>
      <c r="AC2298" s="115"/>
      <c r="AD2298" s="116"/>
      <c r="AE2298" s="116"/>
      <c r="AF2298" s="115"/>
      <c r="AG2298" s="115"/>
      <c r="AH2298" s="115"/>
      <c r="AI2298" s="119">
        <v>43.887909991764886</v>
      </c>
      <c r="AJ2298" s="128">
        <v>45.680819912152273</v>
      </c>
      <c r="AK2298" s="115"/>
      <c r="AL2298" s="118"/>
      <c r="AM2298" s="118"/>
      <c r="AN2298" s="115"/>
      <c r="AO2298" s="115"/>
      <c r="AP2298" s="115"/>
      <c r="AQ2298" s="119">
        <v>6.2726318026231489</v>
      </c>
      <c r="AR2298" s="115">
        <v>6.1250999999999998</v>
      </c>
      <c r="AS2298" s="115"/>
      <c r="AT2298" s="118"/>
      <c r="AU2298" s="118"/>
      <c r="AV2298" s="119"/>
      <c r="AW2298" s="119"/>
      <c r="AX2298" s="119"/>
      <c r="AY2298" s="119">
        <v>530.12309966170244</v>
      </c>
      <c r="AZ2298" s="119">
        <v>614.01528778551585</v>
      </c>
      <c r="BA2298" s="119"/>
    </row>
    <row r="2299" spans="1:53" x14ac:dyDescent="0.25">
      <c r="A2299" s="185" t="s">
        <v>4062</v>
      </c>
      <c r="B2299" s="186">
        <v>5</v>
      </c>
      <c r="C2299" s="197" t="s">
        <v>4063</v>
      </c>
      <c r="D2299" s="31"/>
      <c r="E2299" s="32"/>
      <c r="F2299" s="161"/>
      <c r="G2299" s="108"/>
      <c r="H2299" s="108"/>
      <c r="I2299" s="108"/>
      <c r="J2299" s="108"/>
      <c r="K2299" s="110">
        <v>6381</v>
      </c>
      <c r="L2299" s="110">
        <v>5137</v>
      </c>
      <c r="M2299" s="108"/>
      <c r="N2299" s="108"/>
      <c r="O2299" s="108"/>
      <c r="P2299" s="108"/>
      <c r="Q2299" s="108"/>
      <c r="R2299" s="108"/>
      <c r="S2299" s="207">
        <v>0.39418429706412422</v>
      </c>
      <c r="T2299" s="113">
        <v>0.42328246846617495</v>
      </c>
      <c r="U2299" s="108"/>
      <c r="V2299" s="122"/>
      <c r="W2299" s="122"/>
      <c r="X2299" s="122"/>
      <c r="Y2299" s="122"/>
      <c r="Z2299" s="122"/>
      <c r="AA2299" s="119">
        <v>80.570779321754387</v>
      </c>
      <c r="AB2299" s="122">
        <v>83.636474902684697</v>
      </c>
      <c r="AC2299" s="122"/>
      <c r="AD2299" s="122"/>
      <c r="AE2299" s="122"/>
      <c r="AF2299" s="122"/>
      <c r="AG2299" s="122"/>
      <c r="AH2299" s="122"/>
      <c r="AI2299" s="119">
        <v>41.244376692759488</v>
      </c>
      <c r="AJ2299" s="128">
        <v>42.929292929292927</v>
      </c>
      <c r="AK2299" s="122"/>
      <c r="AL2299" s="122"/>
      <c r="AM2299" s="122"/>
      <c r="AN2299" s="122"/>
      <c r="AO2299" s="122"/>
      <c r="AP2299" s="122"/>
      <c r="AQ2299" s="119">
        <v>5.9709359398531081</v>
      </c>
      <c r="AR2299" s="122">
        <v>5.8304999999999998</v>
      </c>
      <c r="AS2299" s="122"/>
      <c r="AT2299" s="119"/>
      <c r="AU2299" s="119"/>
      <c r="AV2299" s="119"/>
      <c r="AW2299" s="119"/>
      <c r="AX2299" s="119"/>
      <c r="AY2299" s="119">
        <v>503.3437027165387</v>
      </c>
      <c r="AZ2299" s="119">
        <v>582.99804078665784</v>
      </c>
      <c r="BA2299" s="119"/>
    </row>
    <row r="2300" spans="1:53" x14ac:dyDescent="0.25">
      <c r="A2300" s="184"/>
      <c r="B2300" s="183"/>
      <c r="C2300" s="182"/>
      <c r="D2300" s="31"/>
      <c r="E2300" s="32"/>
      <c r="F2300" s="161"/>
      <c r="G2300" s="108"/>
      <c r="H2300" s="108"/>
      <c r="I2300" s="108"/>
      <c r="J2300" s="108"/>
      <c r="K2300" s="108"/>
      <c r="L2300" s="108" t="s">
        <v>15</v>
      </c>
      <c r="M2300" s="108"/>
      <c r="N2300" s="108"/>
      <c r="O2300" s="108"/>
      <c r="P2300" s="108"/>
      <c r="Q2300" s="108"/>
      <c r="R2300" s="108"/>
      <c r="S2300" s="207"/>
      <c r="T2300" s="113"/>
      <c r="U2300" s="108"/>
      <c r="V2300" s="122"/>
      <c r="W2300" s="122"/>
      <c r="X2300" s="122"/>
      <c r="Y2300" s="122"/>
      <c r="Z2300" s="122"/>
      <c r="AA2300" s="119"/>
      <c r="AB2300" s="122"/>
      <c r="AC2300" s="122"/>
      <c r="AD2300" s="122"/>
      <c r="AE2300" s="122"/>
      <c r="AF2300" s="122"/>
      <c r="AG2300" s="122"/>
      <c r="AH2300" s="122"/>
      <c r="AI2300" s="119"/>
      <c r="AJ2300" s="120"/>
      <c r="AK2300" s="122"/>
      <c r="AL2300" s="122"/>
      <c r="AM2300" s="122"/>
      <c r="AN2300" s="122"/>
      <c r="AO2300" s="122"/>
      <c r="AP2300" s="122"/>
      <c r="AQ2300" s="119"/>
      <c r="AR2300" s="122"/>
      <c r="AS2300" s="122"/>
      <c r="AT2300" s="119"/>
      <c r="AU2300" s="119"/>
      <c r="AV2300" s="119"/>
      <c r="AW2300" s="119"/>
      <c r="AX2300" s="119"/>
      <c r="AY2300" s="119"/>
      <c r="AZ2300" s="119"/>
      <c r="BA2300" s="119"/>
    </row>
    <row r="2301" spans="1:53" x14ac:dyDescent="0.25">
      <c r="A2301" s="177" t="s">
        <v>4064</v>
      </c>
      <c r="B2301" s="178"/>
      <c r="C2301" s="179" t="s">
        <v>4065</v>
      </c>
      <c r="D2301" s="31"/>
      <c r="E2301" s="32"/>
      <c r="F2301" s="159">
        <v>4069</v>
      </c>
      <c r="G2301" s="97">
        <v>3746</v>
      </c>
      <c r="H2301" s="98">
        <v>4094</v>
      </c>
      <c r="I2301" s="98">
        <v>4174</v>
      </c>
      <c r="J2301" s="98">
        <v>4251</v>
      </c>
      <c r="K2301" s="98">
        <v>4481</v>
      </c>
      <c r="L2301" s="98">
        <v>2860</v>
      </c>
      <c r="M2301" s="121"/>
      <c r="N2301" s="100">
        <v>0.21073816168508486</v>
      </c>
      <c r="O2301" s="100">
        <v>0.24279243122847766</v>
      </c>
      <c r="P2301" s="101">
        <v>0.28216964547638246</v>
      </c>
      <c r="Q2301" s="101">
        <v>0.29557075331958627</v>
      </c>
      <c r="R2301" s="101">
        <v>0.28687830204625747</v>
      </c>
      <c r="S2301" s="206">
        <v>0.3201424266373214</v>
      </c>
      <c r="T2301" s="101">
        <v>0.335458695295488</v>
      </c>
      <c r="U2301" s="121"/>
      <c r="V2301" s="102">
        <v>66.924761689999997</v>
      </c>
      <c r="W2301" s="102">
        <v>69.33</v>
      </c>
      <c r="X2301" s="103">
        <v>69.025032180793488</v>
      </c>
      <c r="Y2301" s="103">
        <v>69.315075488828612</v>
      </c>
      <c r="Z2301" s="103">
        <v>68.907667890779436</v>
      </c>
      <c r="AA2301" s="107">
        <v>68.142923858559072</v>
      </c>
      <c r="AB2301" s="103">
        <v>66.458845582904033</v>
      </c>
      <c r="AC2301" s="103"/>
      <c r="AD2301" s="104">
        <v>16.944843652206952</v>
      </c>
      <c r="AE2301" s="104">
        <v>18.54308071371549</v>
      </c>
      <c r="AF2301" s="103">
        <v>17.686156410699621</v>
      </c>
      <c r="AG2301" s="103">
        <v>17.433316771461119</v>
      </c>
      <c r="AH2301" s="103">
        <v>17.43073026128393</v>
      </c>
      <c r="AI2301" s="107">
        <v>18.906648032937824</v>
      </c>
      <c r="AJ2301" s="105">
        <v>20.19704433497537</v>
      </c>
      <c r="AK2301" s="103"/>
      <c r="AL2301" s="106">
        <v>6.6646142136248949</v>
      </c>
      <c r="AM2301" s="106">
        <v>6.9588002710027119</v>
      </c>
      <c r="AN2301" s="103">
        <v>7.0694034993508206</v>
      </c>
      <c r="AO2301" s="103">
        <v>7.1980202797202804</v>
      </c>
      <c r="AP2301" s="103">
        <v>7.2334763187429854</v>
      </c>
      <c r="AQ2301" s="107">
        <v>7.2906355241781142</v>
      </c>
      <c r="AR2301" s="103">
        <v>7.271104536489152</v>
      </c>
      <c r="AS2301" s="103"/>
      <c r="AT2301" s="106">
        <v>172.03399535581497</v>
      </c>
      <c r="AU2301" s="106">
        <v>218.9732775428607</v>
      </c>
      <c r="AV2301" s="107">
        <v>329.60904964656874</v>
      </c>
      <c r="AW2301" s="107">
        <v>369.7633933689242</v>
      </c>
      <c r="AX2301" s="107">
        <v>342.94162726940084</v>
      </c>
      <c r="AY2301" s="107">
        <v>451.01969538605772</v>
      </c>
      <c r="AZ2301" s="107">
        <v>517.75956344478323</v>
      </c>
      <c r="BA2301" s="107"/>
    </row>
    <row r="2302" spans="1:53" x14ac:dyDescent="0.25">
      <c r="A2302" s="180" t="s">
        <v>4066</v>
      </c>
      <c r="B2302" s="181">
        <v>1</v>
      </c>
      <c r="C2302" s="182" t="s">
        <v>4067</v>
      </c>
      <c r="D2302" s="31"/>
      <c r="E2302" s="32"/>
      <c r="F2302" s="160">
        <v>4069</v>
      </c>
      <c r="G2302" s="109">
        <v>3746</v>
      </c>
      <c r="H2302" s="110">
        <v>4094</v>
      </c>
      <c r="I2302" s="110">
        <v>4174</v>
      </c>
      <c r="J2302" s="110">
        <v>4251</v>
      </c>
      <c r="K2302" s="110">
        <v>4481</v>
      </c>
      <c r="L2302" s="110">
        <v>2860</v>
      </c>
      <c r="M2302" s="111"/>
      <c r="N2302" s="112">
        <v>0.21073816168508486</v>
      </c>
      <c r="O2302" s="112">
        <v>0.24279243122847766</v>
      </c>
      <c r="P2302" s="113">
        <v>0.28216964547638246</v>
      </c>
      <c r="Q2302" s="113">
        <v>0.29557075331958627</v>
      </c>
      <c r="R2302" s="113">
        <v>0.28687830204625747</v>
      </c>
      <c r="S2302" s="207">
        <v>0.32014054290124727</v>
      </c>
      <c r="T2302" s="113">
        <v>0.33545456116793909</v>
      </c>
      <c r="U2302" s="111"/>
      <c r="V2302" s="114">
        <v>66.924761689999997</v>
      </c>
      <c r="W2302" s="114">
        <v>69.33</v>
      </c>
      <c r="X2302" s="115">
        <v>69.025032180793488</v>
      </c>
      <c r="Y2302" s="115">
        <v>69.315075488828612</v>
      </c>
      <c r="Z2302" s="115">
        <v>68.907667890779436</v>
      </c>
      <c r="AA2302" s="119">
        <v>68.142923858559072</v>
      </c>
      <c r="AB2302" s="115">
        <v>66.458845582904033</v>
      </c>
      <c r="AC2302" s="115"/>
      <c r="AD2302" s="116">
        <v>16.944843652206952</v>
      </c>
      <c r="AE2302" s="116">
        <v>18.54308071371549</v>
      </c>
      <c r="AF2302" s="115">
        <v>17.686156410699621</v>
      </c>
      <c r="AG2302" s="115">
        <v>17.433316771461119</v>
      </c>
      <c r="AH2302" s="115">
        <v>17.43073026128393</v>
      </c>
      <c r="AI2302" s="119">
        <v>18.906648032937824</v>
      </c>
      <c r="AJ2302" s="117">
        <v>20.19704433497537</v>
      </c>
      <c r="AK2302" s="115"/>
      <c r="AL2302" s="118">
        <v>6.6646142136248949</v>
      </c>
      <c r="AM2302" s="118">
        <v>6.9588002710027119</v>
      </c>
      <c r="AN2302" s="115">
        <v>7.0694034993508206</v>
      </c>
      <c r="AO2302" s="115">
        <v>7.1980202797202804</v>
      </c>
      <c r="AP2302" s="115">
        <v>7.2334763187429854</v>
      </c>
      <c r="AQ2302" s="119">
        <v>7.2904416837770611</v>
      </c>
      <c r="AR2302" s="115">
        <v>7.2706999999999997</v>
      </c>
      <c r="AS2302" s="115"/>
      <c r="AT2302" s="118">
        <v>172.03399535581497</v>
      </c>
      <c r="AU2302" s="118">
        <v>218.9732775428607</v>
      </c>
      <c r="AV2302" s="119">
        <v>329.60904964656874</v>
      </c>
      <c r="AW2302" s="119">
        <v>369.7633933689242</v>
      </c>
      <c r="AX2302" s="119">
        <v>342.94162726940084</v>
      </c>
      <c r="AY2302" s="119">
        <v>451.01969538605772</v>
      </c>
      <c r="AZ2302" s="119">
        <v>517.75956344478323</v>
      </c>
      <c r="BA2302" s="119"/>
    </row>
    <row r="2303" spans="1:53" x14ac:dyDescent="0.25">
      <c r="A2303" s="200"/>
      <c r="B2303" s="201"/>
      <c r="C2303" s="202"/>
      <c r="D2303" s="31"/>
      <c r="E2303" s="32"/>
      <c r="F2303" s="166"/>
      <c r="G2303" s="144"/>
      <c r="H2303" s="145"/>
      <c r="I2303" s="145"/>
      <c r="J2303" s="145"/>
      <c r="K2303" s="145"/>
      <c r="L2303" s="145"/>
      <c r="M2303" s="146"/>
      <c r="N2303" s="147"/>
      <c r="O2303" s="147"/>
      <c r="P2303" s="148"/>
      <c r="Q2303" s="148"/>
      <c r="R2303" s="148"/>
      <c r="S2303" s="148"/>
      <c r="T2303" s="148"/>
      <c r="U2303" s="146"/>
      <c r="V2303" s="149"/>
      <c r="W2303" s="149"/>
      <c r="X2303" s="150"/>
      <c r="Y2303" s="150"/>
      <c r="Z2303" s="150"/>
      <c r="AA2303" s="150"/>
      <c r="AB2303" s="150"/>
      <c r="AC2303" s="150"/>
      <c r="AD2303" s="151"/>
      <c r="AE2303" s="151"/>
      <c r="AF2303" s="150"/>
      <c r="AG2303" s="150"/>
      <c r="AH2303" s="150"/>
      <c r="AI2303" s="150"/>
      <c r="AJ2303" s="152"/>
      <c r="AK2303" s="150"/>
      <c r="AL2303" s="153"/>
      <c r="AM2303" s="153"/>
      <c r="AN2303" s="150"/>
      <c r="AO2303" s="150"/>
      <c r="AP2303" s="150"/>
      <c r="AQ2303" s="150"/>
      <c r="AR2303" s="150"/>
      <c r="AS2303" s="150"/>
      <c r="AT2303" s="154"/>
      <c r="AU2303" s="154"/>
      <c r="AV2303" s="150"/>
      <c r="AW2303" s="150"/>
      <c r="AX2303" s="150"/>
      <c r="AY2303" s="150"/>
      <c r="AZ2303" s="150"/>
      <c r="BA2303" s="150"/>
    </row>
    <row r="2304" spans="1:53" x14ac:dyDescent="0.25">
      <c r="A2304" s="1" t="s">
        <v>4068</v>
      </c>
      <c r="I2304" s="49"/>
      <c r="J2304" s="49"/>
      <c r="K2304" s="49"/>
      <c r="L2304" s="49"/>
      <c r="M2304" s="49"/>
      <c r="N2304" s="49"/>
      <c r="U2304" s="49"/>
      <c r="V2304" s="49"/>
      <c r="AC2304" s="49"/>
      <c r="AD2304" s="49"/>
      <c r="AK2304" s="49"/>
      <c r="AL2304" s="49"/>
      <c r="AS2304" s="49"/>
      <c r="AT2304" s="49"/>
    </row>
    <row r="2305" spans="1:46" x14ac:dyDescent="0.25">
      <c r="A2305" s="48" t="s">
        <v>4069</v>
      </c>
      <c r="I2305" s="49"/>
      <c r="J2305" s="49"/>
      <c r="K2305" s="49"/>
      <c r="L2305" s="49"/>
      <c r="M2305" s="49"/>
      <c r="N2305" s="49"/>
      <c r="U2305" s="49"/>
      <c r="V2305" s="49"/>
      <c r="AC2305" s="49"/>
      <c r="AD2305" s="49"/>
      <c r="AK2305" s="49"/>
      <c r="AL2305" s="49"/>
      <c r="AS2305" s="49"/>
      <c r="AT2305" s="49"/>
    </row>
    <row r="2306" spans="1:46" x14ac:dyDescent="0.25">
      <c r="A2306" s="1" t="s">
        <v>4075</v>
      </c>
      <c r="I2306" s="49"/>
      <c r="J2306" s="49"/>
      <c r="K2306" s="49"/>
      <c r="L2306" s="49"/>
      <c r="M2306" s="49"/>
      <c r="N2306" s="49"/>
      <c r="U2306" s="49"/>
      <c r="V2306" s="49"/>
      <c r="AC2306" s="49"/>
      <c r="AD2306" s="49"/>
      <c r="AK2306" s="49"/>
      <c r="AL2306" s="49"/>
      <c r="AS2306" s="49"/>
      <c r="AT2306" s="49"/>
    </row>
  </sheetData>
  <mergeCells count="15">
    <mergeCell ref="AT5:AZ5"/>
    <mergeCell ref="AL4:AR4"/>
    <mergeCell ref="AT4:AZ4"/>
    <mergeCell ref="AD3:AR3"/>
    <mergeCell ref="A4:A6"/>
    <mergeCell ref="B4:C4"/>
    <mergeCell ref="F4:L4"/>
    <mergeCell ref="N4:T4"/>
    <mergeCell ref="V4:AB4"/>
    <mergeCell ref="AD4:AJ4"/>
    <mergeCell ref="F5:L5"/>
    <mergeCell ref="N5:T5"/>
    <mergeCell ref="V5:AB5"/>
    <mergeCell ref="AD5:AJ5"/>
    <mergeCell ref="AL5:AR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56E30-4D86-41C9-B295-945E2CAB75B7}">
  <dimension ref="A1:T2367"/>
  <sheetViews>
    <sheetView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X31" sqref="X31"/>
    </sheetView>
  </sheetViews>
  <sheetFormatPr baseColWidth="10" defaultColWidth="9.140625" defaultRowHeight="15" customHeight="1" x14ac:dyDescent="0.25"/>
  <cols>
    <col min="1" max="1" width="7.7109375" style="1" customWidth="1"/>
    <col min="2" max="2" width="3.85546875" style="1" customWidth="1"/>
    <col min="3" max="3" width="24.28515625" style="2" customWidth="1"/>
    <col min="4" max="5" width="0.85546875" style="2" customWidth="1"/>
    <col min="6" max="6" width="9" style="5" customWidth="1"/>
    <col min="7" max="7" width="9.140625" style="2"/>
    <col min="8" max="10" width="7.7109375" customWidth="1"/>
    <col min="11" max="11" width="7.7109375" style="303" customWidth="1"/>
    <col min="12" max="12" width="0.85546875" customWidth="1"/>
    <col min="14" max="17" width="9.140625" style="2"/>
    <col min="19" max="19" width="0.85546875" style="2" customWidth="1"/>
    <col min="20" max="16384" width="9.140625" style="2"/>
  </cols>
  <sheetData>
    <row r="1" spans="1:20" ht="22.5" customHeight="1" x14ac:dyDescent="0.25">
      <c r="A1" s="14" t="s">
        <v>4077</v>
      </c>
      <c r="F1" s="218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</row>
    <row r="2" spans="1:20" ht="15" customHeight="1" thickBot="1" x14ac:dyDescent="0.3">
      <c r="F2" s="220"/>
      <c r="G2" s="45"/>
      <c r="H2" s="221"/>
      <c r="I2" s="221"/>
      <c r="J2" s="221"/>
      <c r="K2" s="222"/>
      <c r="L2" s="2"/>
      <c r="M2" s="410" t="s">
        <v>4078</v>
      </c>
      <c r="N2" s="411"/>
      <c r="O2" s="411"/>
      <c r="P2" s="411"/>
      <c r="Q2" s="412"/>
    </row>
    <row r="3" spans="1:20" ht="32.1" customHeight="1" thickBot="1" x14ac:dyDescent="0.3">
      <c r="A3" s="399" t="s">
        <v>1</v>
      </c>
      <c r="B3" s="400" t="s">
        <v>2</v>
      </c>
      <c r="C3" s="400"/>
      <c r="D3" s="21"/>
      <c r="E3" s="22"/>
      <c r="F3" s="413" t="s">
        <v>3</v>
      </c>
      <c r="G3" s="414" t="s">
        <v>4079</v>
      </c>
      <c r="H3" s="406" t="s">
        <v>5</v>
      </c>
      <c r="I3" s="406" t="s">
        <v>4080</v>
      </c>
      <c r="J3" s="406" t="s">
        <v>4081</v>
      </c>
      <c r="K3" s="406" t="s">
        <v>8</v>
      </c>
      <c r="L3" s="2"/>
      <c r="M3" s="406" t="s">
        <v>5</v>
      </c>
      <c r="N3" s="406" t="s">
        <v>4080</v>
      </c>
      <c r="O3" s="406" t="s">
        <v>4081</v>
      </c>
      <c r="P3" s="406" t="s">
        <v>0</v>
      </c>
      <c r="Q3" s="408" t="s">
        <v>8</v>
      </c>
    </row>
    <row r="4" spans="1:20" ht="32.1" customHeight="1" thickBot="1" x14ac:dyDescent="0.3">
      <c r="A4" s="399"/>
      <c r="B4" s="29"/>
      <c r="C4" s="30" t="s">
        <v>9</v>
      </c>
      <c r="D4" s="31"/>
      <c r="E4" s="32"/>
      <c r="F4" s="407"/>
      <c r="G4" s="415"/>
      <c r="H4" s="407"/>
      <c r="I4" s="407"/>
      <c r="J4" s="407"/>
      <c r="K4" s="407"/>
      <c r="L4" s="2"/>
      <c r="M4" s="407"/>
      <c r="N4" s="407"/>
      <c r="O4" s="407"/>
      <c r="P4" s="407"/>
      <c r="Q4" s="409"/>
    </row>
    <row r="5" spans="1:20" s="43" customFormat="1" ht="15" customHeight="1" thickBot="1" x14ac:dyDescent="0.3">
      <c r="A5" s="399"/>
      <c r="B5" s="36"/>
      <c r="C5" s="29" t="s">
        <v>13</v>
      </c>
      <c r="D5" s="37"/>
      <c r="E5" s="38"/>
      <c r="F5" s="223"/>
      <c r="K5" s="224"/>
    </row>
    <row r="6" spans="1:20" s="43" customFormat="1" ht="5.0999999999999996" customHeight="1" x14ac:dyDescent="0.25">
      <c r="A6" s="225"/>
      <c r="B6" s="226"/>
      <c r="C6" s="226"/>
      <c r="D6" s="227"/>
      <c r="E6" s="228"/>
      <c r="F6" s="229"/>
      <c r="G6" s="225"/>
      <c r="H6" s="225"/>
      <c r="I6" s="225"/>
      <c r="J6" s="225"/>
      <c r="K6" s="230"/>
      <c r="L6" s="225"/>
      <c r="M6" s="225"/>
      <c r="N6" s="225"/>
      <c r="O6" s="225"/>
      <c r="P6" s="225"/>
      <c r="Q6" s="225"/>
    </row>
    <row r="7" spans="1:20" s="43" customFormat="1" ht="5.0999999999999996" customHeight="1" x14ac:dyDescent="0.25">
      <c r="A7" s="231"/>
      <c r="B7" s="232"/>
      <c r="C7" s="232"/>
      <c r="D7" s="233"/>
      <c r="E7" s="234"/>
      <c r="F7" s="235"/>
      <c r="G7" s="231"/>
      <c r="H7" s="231"/>
      <c r="I7" s="231"/>
      <c r="J7" s="231"/>
      <c r="K7" s="236"/>
      <c r="L7" s="231"/>
      <c r="M7" s="231"/>
      <c r="N7" s="231"/>
      <c r="O7" s="231"/>
      <c r="P7" s="231"/>
      <c r="Q7" s="231"/>
    </row>
    <row r="8" spans="1:20" s="44" customFormat="1" ht="15" customHeight="1" x14ac:dyDescent="0.25">
      <c r="A8" s="237" t="s">
        <v>14</v>
      </c>
      <c r="B8" s="238" t="s">
        <v>4072</v>
      </c>
      <c r="C8" s="239"/>
      <c r="D8" s="240"/>
      <c r="E8" s="241"/>
      <c r="F8" s="242">
        <v>29504510.382571287</v>
      </c>
      <c r="G8" s="243">
        <f>GEOMEAN(M8,P8,Q8)</f>
        <v>0.58905630913994944</v>
      </c>
      <c r="H8" s="244">
        <v>76.052854013878843</v>
      </c>
      <c r="I8" s="244">
        <v>67.583213297830611</v>
      </c>
      <c r="J8" s="244">
        <v>8.8217817642437772</v>
      </c>
      <c r="K8" s="244">
        <v>1059.2823146087294</v>
      </c>
      <c r="L8" s="244"/>
      <c r="M8" s="243">
        <f>+(H8-25)/(85-25)</f>
        <v>0.85088090023131402</v>
      </c>
      <c r="N8" s="243">
        <f>+I8/100</f>
        <v>0.67583213297830613</v>
      </c>
      <c r="O8" s="243">
        <f>+(J8-1.8)/(16-1.8)</f>
        <v>0.49449167353829421</v>
      </c>
      <c r="P8" s="243">
        <f>+(N8*O8)^(0.5)</f>
        <v>0.57809459646964145</v>
      </c>
      <c r="Q8" s="243">
        <f>+(K8-35)/(2500-35)</f>
        <v>0.41553035075404843</v>
      </c>
      <c r="T8" s="45"/>
    </row>
    <row r="9" spans="1:20" s="44" customFormat="1" ht="15" customHeight="1" x14ac:dyDescent="0.25">
      <c r="A9" s="245"/>
      <c r="B9" s="174"/>
      <c r="C9" s="175"/>
      <c r="D9" s="246"/>
      <c r="E9" s="38"/>
      <c r="F9" s="247"/>
      <c r="G9" s="248"/>
      <c r="H9" s="249"/>
      <c r="I9" s="249"/>
      <c r="J9" s="249"/>
      <c r="K9" s="249"/>
      <c r="L9" s="249"/>
      <c r="M9" s="248"/>
      <c r="N9" s="248"/>
      <c r="O9" s="248"/>
      <c r="P9" s="248"/>
      <c r="Q9" s="248"/>
    </row>
    <row r="10" spans="1:20" s="44" customFormat="1" ht="15" customHeight="1" x14ac:dyDescent="0.25">
      <c r="A10" s="250" t="s">
        <v>16</v>
      </c>
      <c r="B10" s="171" t="s">
        <v>17</v>
      </c>
      <c r="C10" s="176"/>
      <c r="D10" s="251"/>
      <c r="E10" s="252"/>
      <c r="F10" s="253">
        <v>382002.83613056847</v>
      </c>
      <c r="G10" s="254">
        <f t="shared" ref="G10:G32" si="0">GEOMEAN(M10,P10,Q10)</f>
        <v>0.43284454387871485</v>
      </c>
      <c r="H10" s="255">
        <v>73.603010555159344</v>
      </c>
      <c r="I10" s="255">
        <v>48.404881295201861</v>
      </c>
      <c r="J10" s="255">
        <v>6.0630600299956212</v>
      </c>
      <c r="K10" s="255">
        <v>682.35083690722126</v>
      </c>
      <c r="L10" s="255"/>
      <c r="M10" s="254">
        <f t="shared" ref="M10:M32" si="1">+(H10-25)/(85-25)</f>
        <v>0.81005017591932238</v>
      </c>
      <c r="N10" s="254">
        <f t="shared" ref="N10:N32" si="2">+I10/100</f>
        <v>0.48404881295201863</v>
      </c>
      <c r="O10" s="254">
        <f t="shared" ref="O10:O32" si="3">+(J10-1.8)/(16-1.8)</f>
        <v>0.30021549507011419</v>
      </c>
      <c r="P10" s="254">
        <f t="shared" ref="P10:P32" si="4">+(N10*O10)^(0.5)</f>
        <v>0.38120723237956988</v>
      </c>
      <c r="Q10" s="254">
        <f t="shared" ref="Q10:Q32" si="5">+(K10-35)/(2500-35)</f>
        <v>0.26261697237615467</v>
      </c>
    </row>
    <row r="11" spans="1:20" s="44" customFormat="1" ht="15" customHeight="1" x14ac:dyDescent="0.25">
      <c r="A11" s="256" t="s">
        <v>18</v>
      </c>
      <c r="B11" s="178"/>
      <c r="C11" s="179" t="s">
        <v>19</v>
      </c>
      <c r="D11" s="257"/>
      <c r="E11" s="258"/>
      <c r="F11" s="259">
        <v>55889.150365495989</v>
      </c>
      <c r="G11" s="260">
        <f t="shared" si="0"/>
        <v>0.53958556885160458</v>
      </c>
      <c r="H11" s="261">
        <v>74.794825700335991</v>
      </c>
      <c r="I11" s="261">
        <v>65.580603463496715</v>
      </c>
      <c r="J11" s="261">
        <v>7.9111634092785881</v>
      </c>
      <c r="K11" s="261">
        <v>913.33351570157424</v>
      </c>
      <c r="L11" s="261"/>
      <c r="M11" s="260">
        <f t="shared" si="1"/>
        <v>0.82991376167226649</v>
      </c>
      <c r="N11" s="260">
        <f t="shared" si="2"/>
        <v>0.65580603463496712</v>
      </c>
      <c r="O11" s="260">
        <f t="shared" si="3"/>
        <v>0.43036362037173159</v>
      </c>
      <c r="P11" s="260">
        <f t="shared" si="4"/>
        <v>0.53125799695358344</v>
      </c>
      <c r="Q11" s="260">
        <f t="shared" si="5"/>
        <v>0.35632191306351896</v>
      </c>
    </row>
    <row r="12" spans="1:20" s="43" customFormat="1" ht="15" customHeight="1" x14ac:dyDescent="0.25">
      <c r="A12" s="262" t="s">
        <v>20</v>
      </c>
      <c r="B12" s="181">
        <v>1</v>
      </c>
      <c r="C12" s="182" t="s">
        <v>21</v>
      </c>
      <c r="D12" s="246"/>
      <c r="E12" s="38"/>
      <c r="F12" s="263">
        <v>32813.957432730676</v>
      </c>
      <c r="G12" s="264">
        <f t="shared" si="0"/>
        <v>0.62754170656977182</v>
      </c>
      <c r="H12" s="265">
        <v>73.422555833258485</v>
      </c>
      <c r="I12" s="265">
        <v>75.669738682893183</v>
      </c>
      <c r="J12" s="265">
        <v>9.7764108952575306</v>
      </c>
      <c r="K12" s="265">
        <v>1192.7840032775784</v>
      </c>
      <c r="L12" s="265"/>
      <c r="M12" s="264">
        <f t="shared" si="1"/>
        <v>0.80704259722097471</v>
      </c>
      <c r="N12" s="264">
        <f t="shared" si="2"/>
        <v>0.75669738682893184</v>
      </c>
      <c r="O12" s="264">
        <f t="shared" si="3"/>
        <v>0.56171907713081204</v>
      </c>
      <c r="P12" s="264">
        <f t="shared" si="4"/>
        <v>0.65195962896244175</v>
      </c>
      <c r="Q12" s="264">
        <f t="shared" si="5"/>
        <v>0.46968925082254703</v>
      </c>
    </row>
    <row r="13" spans="1:20" s="44" customFormat="1" ht="15" customHeight="1" x14ac:dyDescent="0.25">
      <c r="A13" s="262" t="s">
        <v>22</v>
      </c>
      <c r="B13" s="181">
        <v>2</v>
      </c>
      <c r="C13" s="182" t="s">
        <v>23</v>
      </c>
      <c r="D13" s="246"/>
      <c r="E13" s="38"/>
      <c r="F13" s="263">
        <v>263.80855035059187</v>
      </c>
      <c r="G13" s="264">
        <f t="shared" si="0"/>
        <v>0.45582861339107256</v>
      </c>
      <c r="H13" s="265">
        <v>72.646422720646186</v>
      </c>
      <c r="I13" s="265">
        <v>92.562803962641297</v>
      </c>
      <c r="J13" s="265">
        <v>5.863157398482902</v>
      </c>
      <c r="K13" s="265">
        <v>606.26382381061944</v>
      </c>
      <c r="L13" s="265"/>
      <c r="M13" s="264">
        <f t="shared" si="1"/>
        <v>0.79410704534410315</v>
      </c>
      <c r="N13" s="264">
        <f t="shared" si="2"/>
        <v>0.92562803962641294</v>
      </c>
      <c r="O13" s="264">
        <f t="shared" si="3"/>
        <v>0.28613784496358469</v>
      </c>
      <c r="P13" s="264">
        <f t="shared" si="4"/>
        <v>0.51464280087898762</v>
      </c>
      <c r="Q13" s="264">
        <f t="shared" si="5"/>
        <v>0.23175002994345617</v>
      </c>
    </row>
    <row r="14" spans="1:20" s="44" customFormat="1" ht="15" customHeight="1" x14ac:dyDescent="0.25">
      <c r="A14" s="262" t="s">
        <v>24</v>
      </c>
      <c r="B14" s="181">
        <v>3</v>
      </c>
      <c r="C14" s="182" t="s">
        <v>25</v>
      </c>
      <c r="D14" s="246"/>
      <c r="E14" s="38"/>
      <c r="F14" s="263">
        <v>1143.8416534285204</v>
      </c>
      <c r="G14" s="264">
        <f t="shared" si="0"/>
        <v>0.30119907981300098</v>
      </c>
      <c r="H14" s="265">
        <v>68.611967525751723</v>
      </c>
      <c r="I14" s="265">
        <v>32.475200887033424</v>
      </c>
      <c r="J14" s="265">
        <v>4.9884992424849255</v>
      </c>
      <c r="K14" s="265">
        <v>378.16145941357485</v>
      </c>
      <c r="L14" s="265"/>
      <c r="M14" s="264">
        <f t="shared" si="1"/>
        <v>0.72686612542919538</v>
      </c>
      <c r="N14" s="264">
        <f t="shared" si="2"/>
        <v>0.32475200887033423</v>
      </c>
      <c r="O14" s="264">
        <f t="shared" si="3"/>
        <v>0.22454220017499477</v>
      </c>
      <c r="P14" s="264">
        <f t="shared" si="4"/>
        <v>0.27003801692168133</v>
      </c>
      <c r="Q14" s="264">
        <f t="shared" si="5"/>
        <v>0.13921357379861049</v>
      </c>
    </row>
    <row r="15" spans="1:20" ht="15" customHeight="1" x14ac:dyDescent="0.25">
      <c r="A15" s="262" t="s">
        <v>26</v>
      </c>
      <c r="B15" s="181">
        <v>4</v>
      </c>
      <c r="C15" s="182" t="s">
        <v>27</v>
      </c>
      <c r="D15" s="246"/>
      <c r="E15" s="38"/>
      <c r="F15" s="263">
        <v>646.43163864534336</v>
      </c>
      <c r="G15" s="266">
        <f t="shared" si="0"/>
        <v>0.33622851944159743</v>
      </c>
      <c r="H15" s="265">
        <v>85.405491453055035</v>
      </c>
      <c r="I15" s="265">
        <v>49.358173830359753</v>
      </c>
      <c r="J15" s="265">
        <v>4.2430848775894159</v>
      </c>
      <c r="K15" s="265">
        <v>354.36752265752551</v>
      </c>
      <c r="L15" s="265"/>
      <c r="M15" s="266">
        <f t="shared" si="1"/>
        <v>1.0067581908842507</v>
      </c>
      <c r="N15" s="266">
        <f t="shared" si="2"/>
        <v>0.49358173830359753</v>
      </c>
      <c r="O15" s="266">
        <f t="shared" si="3"/>
        <v>0.17204823081615606</v>
      </c>
      <c r="P15" s="266">
        <f t="shared" si="4"/>
        <v>0.29141013166720353</v>
      </c>
      <c r="Q15" s="266">
        <f t="shared" si="5"/>
        <v>0.1295608611186716</v>
      </c>
      <c r="R15" s="2"/>
    </row>
    <row r="16" spans="1:20" ht="15" customHeight="1" x14ac:dyDescent="0.25">
      <c r="A16" s="262" t="s">
        <v>28</v>
      </c>
      <c r="B16" s="181">
        <v>5</v>
      </c>
      <c r="C16" s="182" t="s">
        <v>29</v>
      </c>
      <c r="D16" s="246"/>
      <c r="E16" s="38"/>
      <c r="F16" s="263">
        <v>589.03817540113062</v>
      </c>
      <c r="G16" s="266">
        <f t="shared" si="0"/>
        <v>0.27232630316244016</v>
      </c>
      <c r="H16" s="265">
        <v>78.192982776479852</v>
      </c>
      <c r="I16" s="265">
        <v>38.438688776489919</v>
      </c>
      <c r="J16" s="265">
        <v>3.2489554381268069</v>
      </c>
      <c r="K16" s="265">
        <v>318.54041915049891</v>
      </c>
      <c r="L16" s="265"/>
      <c r="M16" s="266">
        <f t="shared" si="1"/>
        <v>0.88654971294133089</v>
      </c>
      <c r="N16" s="266">
        <f t="shared" si="2"/>
        <v>0.38438688776489921</v>
      </c>
      <c r="O16" s="266">
        <f t="shared" si="3"/>
        <v>0.10203911536104274</v>
      </c>
      <c r="P16" s="266">
        <f t="shared" si="4"/>
        <v>0.19804670657174467</v>
      </c>
      <c r="Q16" s="266">
        <f t="shared" si="5"/>
        <v>0.11502653920912735</v>
      </c>
      <c r="R16" s="2"/>
    </row>
    <row r="17" spans="1:17" s="2" customFormat="1" ht="15" customHeight="1" x14ac:dyDescent="0.25">
      <c r="A17" s="262" t="s">
        <v>30</v>
      </c>
      <c r="B17" s="181">
        <v>6</v>
      </c>
      <c r="C17" s="182" t="s">
        <v>31</v>
      </c>
      <c r="D17" s="246"/>
      <c r="E17" s="38"/>
      <c r="F17" s="263">
        <v>1793.2940006656645</v>
      </c>
      <c r="G17" s="266">
        <f t="shared" si="0"/>
        <v>0.25168264973480559</v>
      </c>
      <c r="H17" s="265">
        <v>65.874755625512236</v>
      </c>
      <c r="I17" s="265">
        <v>30.729272621403439</v>
      </c>
      <c r="J17" s="265">
        <v>5.6305278602773292</v>
      </c>
      <c r="K17" s="265">
        <v>235.36024628752887</v>
      </c>
      <c r="L17" s="265"/>
      <c r="M17" s="266">
        <f t="shared" si="1"/>
        <v>0.6812459270918706</v>
      </c>
      <c r="N17" s="266">
        <f t="shared" si="2"/>
        <v>0.30729272621403436</v>
      </c>
      <c r="O17" s="266">
        <f t="shared" si="3"/>
        <v>0.26975548311812181</v>
      </c>
      <c r="P17" s="266">
        <f t="shared" si="4"/>
        <v>0.28791300390665159</v>
      </c>
      <c r="Q17" s="266">
        <f t="shared" si="5"/>
        <v>8.1282047175468095E-2</v>
      </c>
    </row>
    <row r="18" spans="1:17" s="2" customFormat="1" ht="15" customHeight="1" x14ac:dyDescent="0.25">
      <c r="A18" s="262" t="s">
        <v>32</v>
      </c>
      <c r="B18" s="181">
        <v>7</v>
      </c>
      <c r="C18" s="182" t="s">
        <v>33</v>
      </c>
      <c r="D18" s="246"/>
      <c r="E18" s="38"/>
      <c r="F18" s="263">
        <v>483.31337468810722</v>
      </c>
      <c r="G18" s="266">
        <f t="shared" si="0"/>
        <v>0.35165995782436882</v>
      </c>
      <c r="H18" s="265">
        <v>64.967068806191591</v>
      </c>
      <c r="I18" s="265">
        <v>23.279399008658661</v>
      </c>
      <c r="J18" s="265">
        <v>4.0528330890935722</v>
      </c>
      <c r="K18" s="265">
        <v>872.3912465550078</v>
      </c>
      <c r="L18" s="265"/>
      <c r="M18" s="266">
        <f t="shared" si="1"/>
        <v>0.66611781343652654</v>
      </c>
      <c r="N18" s="266">
        <f t="shared" si="2"/>
        <v>0.23279399008658661</v>
      </c>
      <c r="O18" s="266">
        <f t="shared" si="3"/>
        <v>0.15865021754180089</v>
      </c>
      <c r="P18" s="266">
        <f t="shared" si="4"/>
        <v>0.19217912782001276</v>
      </c>
      <c r="Q18" s="266">
        <f t="shared" si="5"/>
        <v>0.33971247324746767</v>
      </c>
    </row>
    <row r="19" spans="1:17" s="2" customFormat="1" ht="15" customHeight="1" x14ac:dyDescent="0.25">
      <c r="A19" s="262" t="s">
        <v>34</v>
      </c>
      <c r="B19" s="181">
        <v>8</v>
      </c>
      <c r="C19" s="182" t="s">
        <v>35</v>
      </c>
      <c r="D19" s="246"/>
      <c r="E19" s="38"/>
      <c r="F19" s="263">
        <v>1266.6838028284142</v>
      </c>
      <c r="G19" s="266">
        <f t="shared" si="0"/>
        <v>0.43545437681987248</v>
      </c>
      <c r="H19" s="265">
        <v>76.771107991169131</v>
      </c>
      <c r="I19" s="265">
        <v>65.312962159491605</v>
      </c>
      <c r="J19" s="265">
        <v>5.9954791324152596</v>
      </c>
      <c r="K19" s="265">
        <v>571.98529570169842</v>
      </c>
      <c r="L19" s="265"/>
      <c r="M19" s="266">
        <f t="shared" si="1"/>
        <v>0.8628517998528189</v>
      </c>
      <c r="N19" s="266">
        <f t="shared" si="2"/>
        <v>0.65312962159491605</v>
      </c>
      <c r="O19" s="266">
        <f t="shared" si="3"/>
        <v>0.29545627693065213</v>
      </c>
      <c r="P19" s="266">
        <f t="shared" si="4"/>
        <v>0.43928492615790898</v>
      </c>
      <c r="Q19" s="266">
        <f t="shared" si="5"/>
        <v>0.21784393334754501</v>
      </c>
    </row>
    <row r="20" spans="1:17" s="2" customFormat="1" ht="15" customHeight="1" x14ac:dyDescent="0.25">
      <c r="A20" s="262" t="s">
        <v>36</v>
      </c>
      <c r="B20" s="181">
        <v>9</v>
      </c>
      <c r="C20" s="182" t="s">
        <v>37</v>
      </c>
      <c r="D20" s="246"/>
      <c r="E20" s="38"/>
      <c r="F20" s="263">
        <v>4005.4595927276882</v>
      </c>
      <c r="G20" s="266">
        <f t="shared" si="0"/>
        <v>0.31103167973692242</v>
      </c>
      <c r="H20" s="265">
        <v>78.19846277078959</v>
      </c>
      <c r="I20" s="265">
        <v>42.287641387618208</v>
      </c>
      <c r="J20" s="265">
        <v>4.1459338624502324</v>
      </c>
      <c r="K20" s="265">
        <v>351.49184713322546</v>
      </c>
      <c r="L20" s="265"/>
      <c r="M20" s="266">
        <f t="shared" si="1"/>
        <v>0.88664104617982653</v>
      </c>
      <c r="N20" s="266">
        <f t="shared" si="2"/>
        <v>0.42287641387618208</v>
      </c>
      <c r="O20" s="266">
        <f t="shared" si="3"/>
        <v>0.16520661003170653</v>
      </c>
      <c r="P20" s="266">
        <f t="shared" si="4"/>
        <v>0.26431416685234438</v>
      </c>
      <c r="Q20" s="266">
        <f t="shared" si="5"/>
        <v>0.12839425847189673</v>
      </c>
    </row>
    <row r="21" spans="1:17" s="2" customFormat="1" ht="15" customHeight="1" x14ac:dyDescent="0.25">
      <c r="A21" s="262" t="s">
        <v>38</v>
      </c>
      <c r="B21" s="181">
        <v>10</v>
      </c>
      <c r="C21" s="182" t="s">
        <v>39</v>
      </c>
      <c r="D21" s="246"/>
      <c r="E21" s="38"/>
      <c r="F21" s="263">
        <v>3644.988367439475</v>
      </c>
      <c r="G21" s="266">
        <f t="shared" si="0"/>
        <v>0.40482725079175647</v>
      </c>
      <c r="H21" s="265">
        <v>70.607163109912008</v>
      </c>
      <c r="I21" s="265">
        <v>40.877981612794819</v>
      </c>
      <c r="J21" s="265">
        <v>6.1883518001004596</v>
      </c>
      <c r="K21" s="265">
        <v>640.33120824387413</v>
      </c>
      <c r="L21" s="265"/>
      <c r="M21" s="266">
        <f t="shared" si="1"/>
        <v>0.76011938516520017</v>
      </c>
      <c r="N21" s="266">
        <f t="shared" si="2"/>
        <v>0.40877981612794817</v>
      </c>
      <c r="O21" s="266">
        <f t="shared" si="3"/>
        <v>0.30903885916200424</v>
      </c>
      <c r="P21" s="266">
        <f t="shared" si="4"/>
        <v>0.35542769732342883</v>
      </c>
      <c r="Q21" s="266">
        <f t="shared" si="5"/>
        <v>0.24557046987581099</v>
      </c>
    </row>
    <row r="22" spans="1:17" s="2" customFormat="1" ht="15" customHeight="1" x14ac:dyDescent="0.25">
      <c r="A22" s="262" t="s">
        <v>40</v>
      </c>
      <c r="B22" s="181">
        <v>11</v>
      </c>
      <c r="C22" s="182" t="s">
        <v>41</v>
      </c>
      <c r="D22" s="246"/>
      <c r="E22" s="38"/>
      <c r="F22" s="263">
        <v>799.48087396324399</v>
      </c>
      <c r="G22" s="266">
        <f t="shared" si="0"/>
        <v>0.34342123690039222</v>
      </c>
      <c r="H22" s="265">
        <v>84.51098459759271</v>
      </c>
      <c r="I22" s="265">
        <v>42.316984675200942</v>
      </c>
      <c r="J22" s="265">
        <v>3.7378417502579064</v>
      </c>
      <c r="K22" s="265">
        <v>453.87085525197205</v>
      </c>
      <c r="L22" s="265"/>
      <c r="M22" s="266">
        <f t="shared" si="1"/>
        <v>0.99184974329321185</v>
      </c>
      <c r="N22" s="266">
        <f t="shared" si="2"/>
        <v>0.42316984675200942</v>
      </c>
      <c r="O22" s="266">
        <f t="shared" si="3"/>
        <v>0.13646772889140185</v>
      </c>
      <c r="P22" s="266">
        <f t="shared" si="4"/>
        <v>0.24031027427384224</v>
      </c>
      <c r="Q22" s="266">
        <f t="shared" si="5"/>
        <v>0.16992732464583044</v>
      </c>
    </row>
    <row r="23" spans="1:17" s="2" customFormat="1" ht="15" customHeight="1" x14ac:dyDescent="0.25">
      <c r="A23" s="262" t="s">
        <v>42</v>
      </c>
      <c r="B23" s="181">
        <v>12</v>
      </c>
      <c r="C23" s="182" t="s">
        <v>43</v>
      </c>
      <c r="D23" s="246"/>
      <c r="E23" s="38"/>
      <c r="F23" s="263">
        <v>857.88124007139027</v>
      </c>
      <c r="G23" s="266">
        <f t="shared" si="0"/>
        <v>0.45844439948717142</v>
      </c>
      <c r="H23" s="265">
        <v>73.554396325475935</v>
      </c>
      <c r="I23" s="265">
        <v>51.124579009933804</v>
      </c>
      <c r="J23" s="265">
        <v>6.1904587401950382</v>
      </c>
      <c r="K23" s="265">
        <v>773.19989587255031</v>
      </c>
      <c r="L23" s="265"/>
      <c r="M23" s="266">
        <f t="shared" si="1"/>
        <v>0.80923993875793221</v>
      </c>
      <c r="N23" s="266">
        <f t="shared" si="2"/>
        <v>0.51124579009933802</v>
      </c>
      <c r="O23" s="266">
        <f t="shared" si="3"/>
        <v>0.30918723522500274</v>
      </c>
      <c r="P23" s="266">
        <f t="shared" si="4"/>
        <v>0.39758102615848812</v>
      </c>
      <c r="Q23" s="266">
        <f t="shared" si="5"/>
        <v>0.29947257439048697</v>
      </c>
    </row>
    <row r="24" spans="1:17" s="2" customFormat="1" ht="15" customHeight="1" x14ac:dyDescent="0.25">
      <c r="A24" s="262" t="s">
        <v>44</v>
      </c>
      <c r="B24" s="181">
        <v>13</v>
      </c>
      <c r="C24" s="182" t="s">
        <v>45</v>
      </c>
      <c r="D24" s="246"/>
      <c r="E24" s="38"/>
      <c r="F24" s="263">
        <v>1376.4362149971719</v>
      </c>
      <c r="G24" s="266">
        <f t="shared" si="0"/>
        <v>0.47670773299193214</v>
      </c>
      <c r="H24" s="265">
        <v>68.679101142319993</v>
      </c>
      <c r="I24" s="265">
        <v>52.358916949596434</v>
      </c>
      <c r="J24" s="265">
        <v>6.7776417758244563</v>
      </c>
      <c r="K24" s="265">
        <v>891.22538187602674</v>
      </c>
      <c r="L24" s="265"/>
      <c r="M24" s="266">
        <f t="shared" si="1"/>
        <v>0.72798501903866653</v>
      </c>
      <c r="N24" s="266">
        <f t="shared" si="2"/>
        <v>0.52358916949596435</v>
      </c>
      <c r="O24" s="266">
        <f t="shared" si="3"/>
        <v>0.35053815322707443</v>
      </c>
      <c r="P24" s="266">
        <f t="shared" si="4"/>
        <v>0.42841332906996837</v>
      </c>
      <c r="Q24" s="266">
        <f t="shared" si="5"/>
        <v>0.34735309609575121</v>
      </c>
    </row>
    <row r="25" spans="1:17" s="2" customFormat="1" ht="15" customHeight="1" x14ac:dyDescent="0.25">
      <c r="A25" s="262" t="s">
        <v>46</v>
      </c>
      <c r="B25" s="181">
        <v>14</v>
      </c>
      <c r="C25" s="182" t="s">
        <v>47</v>
      </c>
      <c r="D25" s="246"/>
      <c r="E25" s="38"/>
      <c r="F25" s="263">
        <v>2191.0206319194194</v>
      </c>
      <c r="G25" s="266">
        <f t="shared" si="0"/>
        <v>0.37182109318941836</v>
      </c>
      <c r="H25" s="265">
        <v>72.308068379905436</v>
      </c>
      <c r="I25" s="265">
        <v>53.533349193807879</v>
      </c>
      <c r="J25" s="265">
        <v>4.9828275758630083</v>
      </c>
      <c r="K25" s="265">
        <v>498.93852458676639</v>
      </c>
      <c r="L25" s="265"/>
      <c r="M25" s="266">
        <f t="shared" si="1"/>
        <v>0.78846780633175728</v>
      </c>
      <c r="N25" s="266">
        <f t="shared" si="2"/>
        <v>0.53533349193807878</v>
      </c>
      <c r="O25" s="266">
        <f t="shared" si="3"/>
        <v>0.22414278703260623</v>
      </c>
      <c r="P25" s="266">
        <f t="shared" si="4"/>
        <v>0.34639737423210676</v>
      </c>
      <c r="Q25" s="266">
        <f t="shared" si="5"/>
        <v>0.18821035480193363</v>
      </c>
    </row>
    <row r="26" spans="1:17" s="2" customFormat="1" ht="15" customHeight="1" x14ac:dyDescent="0.25">
      <c r="A26" s="262" t="s">
        <v>48</v>
      </c>
      <c r="B26" s="181">
        <v>15</v>
      </c>
      <c r="C26" s="182" t="s">
        <v>49</v>
      </c>
      <c r="D26" s="246"/>
      <c r="E26" s="38"/>
      <c r="F26" s="263">
        <v>499.42382051104408</v>
      </c>
      <c r="G26" s="266">
        <f t="shared" si="0"/>
        <v>0.44720400143089439</v>
      </c>
      <c r="H26" s="265">
        <v>72.206410381037173</v>
      </c>
      <c r="I26" s="265">
        <v>41.929385461062729</v>
      </c>
      <c r="J26" s="265">
        <v>7.1896124292208619</v>
      </c>
      <c r="K26" s="265">
        <v>737.40952885488343</v>
      </c>
      <c r="L26" s="265"/>
      <c r="M26" s="266">
        <f t="shared" si="1"/>
        <v>0.7867735063506196</v>
      </c>
      <c r="N26" s="266">
        <f t="shared" si="2"/>
        <v>0.41929385461062729</v>
      </c>
      <c r="O26" s="266">
        <f t="shared" si="3"/>
        <v>0.37955017107189171</v>
      </c>
      <c r="P26" s="266">
        <f t="shared" si="4"/>
        <v>0.39892737966559338</v>
      </c>
      <c r="Q26" s="266">
        <f t="shared" si="5"/>
        <v>0.28495315572206226</v>
      </c>
    </row>
    <row r="27" spans="1:17" s="2" customFormat="1" ht="15" customHeight="1" x14ac:dyDescent="0.25">
      <c r="A27" s="262" t="s">
        <v>50</v>
      </c>
      <c r="B27" s="181">
        <v>16</v>
      </c>
      <c r="C27" s="182" t="s">
        <v>51</v>
      </c>
      <c r="D27" s="246"/>
      <c r="E27" s="38"/>
      <c r="F27" s="263">
        <v>377.58857397508376</v>
      </c>
      <c r="G27" s="266">
        <f t="shared" si="0"/>
        <v>0.39564534745461083</v>
      </c>
      <c r="H27" s="265">
        <v>77.714458037255582</v>
      </c>
      <c r="I27" s="265">
        <v>53.339514347401284</v>
      </c>
      <c r="J27" s="265">
        <v>5.5449141559129353</v>
      </c>
      <c r="K27" s="265">
        <v>498.29256166009986</v>
      </c>
      <c r="L27" s="265"/>
      <c r="M27" s="266">
        <f t="shared" si="1"/>
        <v>0.87857430062092634</v>
      </c>
      <c r="N27" s="266">
        <f t="shared" si="2"/>
        <v>0.53339514347401284</v>
      </c>
      <c r="O27" s="266">
        <f t="shared" si="3"/>
        <v>0.26372634900795322</v>
      </c>
      <c r="P27" s="266">
        <f t="shared" si="4"/>
        <v>0.37506046681431887</v>
      </c>
      <c r="Q27" s="266">
        <f t="shared" si="5"/>
        <v>0.18794830087630826</v>
      </c>
    </row>
    <row r="28" spans="1:17" s="2" customFormat="1" ht="15" customHeight="1" x14ac:dyDescent="0.25">
      <c r="A28" s="262" t="s">
        <v>52</v>
      </c>
      <c r="B28" s="181">
        <v>17</v>
      </c>
      <c r="C28" s="182" t="s">
        <v>53</v>
      </c>
      <c r="D28" s="246"/>
      <c r="E28" s="38"/>
      <c r="F28" s="263">
        <v>774.3083023649051</v>
      </c>
      <c r="G28" s="266">
        <f t="shared" si="0"/>
        <v>0.37189483126982131</v>
      </c>
      <c r="H28" s="265">
        <v>80.583198839132137</v>
      </c>
      <c r="I28" s="265">
        <v>52.967301750343644</v>
      </c>
      <c r="J28" s="265">
        <v>3.2009460156445471</v>
      </c>
      <c r="K28" s="265">
        <v>633.70737974074473</v>
      </c>
      <c r="L28" s="265"/>
      <c r="M28" s="266">
        <f t="shared" si="1"/>
        <v>0.92638664731886899</v>
      </c>
      <c r="N28" s="266">
        <f t="shared" si="2"/>
        <v>0.52967301750343643</v>
      </c>
      <c r="O28" s="266">
        <f t="shared" si="3"/>
        <v>9.8658170115813182E-2</v>
      </c>
      <c r="P28" s="266">
        <f t="shared" si="4"/>
        <v>0.22859696119286041</v>
      </c>
      <c r="Q28" s="266">
        <f t="shared" si="5"/>
        <v>0.24288331835324331</v>
      </c>
    </row>
    <row r="29" spans="1:17" s="2" customFormat="1" ht="15" customHeight="1" x14ac:dyDescent="0.25">
      <c r="A29" s="262" t="s">
        <v>54</v>
      </c>
      <c r="B29" s="181">
        <v>18</v>
      </c>
      <c r="C29" s="182" t="s">
        <v>55</v>
      </c>
      <c r="D29" s="246"/>
      <c r="E29" s="38"/>
      <c r="F29" s="263">
        <v>297.0363448603992</v>
      </c>
      <c r="G29" s="266">
        <f t="shared" si="0"/>
        <v>0.48712006315105766</v>
      </c>
      <c r="H29" s="265">
        <v>73.819943382614156</v>
      </c>
      <c r="I29" s="265">
        <v>53.835216840405359</v>
      </c>
      <c r="J29" s="265">
        <v>7.5503518197237636</v>
      </c>
      <c r="K29" s="265">
        <v>784.96791722031912</v>
      </c>
      <c r="L29" s="265"/>
      <c r="M29" s="266">
        <f t="shared" si="1"/>
        <v>0.81366572304356921</v>
      </c>
      <c r="N29" s="266">
        <f t="shared" si="2"/>
        <v>0.53835216840405353</v>
      </c>
      <c r="O29" s="266">
        <f t="shared" si="3"/>
        <v>0.40495435350167353</v>
      </c>
      <c r="P29" s="266">
        <f t="shared" si="4"/>
        <v>0.46691332633829113</v>
      </c>
      <c r="Q29" s="266">
        <f t="shared" si="5"/>
        <v>0.30424661956199561</v>
      </c>
    </row>
    <row r="30" spans="1:17" s="2" customFormat="1" ht="15" customHeight="1" x14ac:dyDescent="0.25">
      <c r="A30" s="262" t="s">
        <v>56</v>
      </c>
      <c r="B30" s="181">
        <v>19</v>
      </c>
      <c r="C30" s="182" t="s">
        <v>57</v>
      </c>
      <c r="D30" s="246"/>
      <c r="E30" s="38"/>
      <c r="F30" s="263">
        <v>584.00366108146284</v>
      </c>
      <c r="G30" s="266">
        <f t="shared" si="0"/>
        <v>0.27322237774164593</v>
      </c>
      <c r="H30" s="265">
        <v>69.796883265180369</v>
      </c>
      <c r="I30" s="265">
        <v>37.359606261001232</v>
      </c>
      <c r="J30" s="265">
        <v>4.2933511827120823</v>
      </c>
      <c r="K30" s="265">
        <v>297.91809401783092</v>
      </c>
      <c r="L30" s="265"/>
      <c r="M30" s="266">
        <f t="shared" si="1"/>
        <v>0.74661472108633953</v>
      </c>
      <c r="N30" s="266">
        <f t="shared" si="2"/>
        <v>0.37359606261001232</v>
      </c>
      <c r="O30" s="266">
        <f t="shared" si="3"/>
        <v>0.17558811145859737</v>
      </c>
      <c r="P30" s="266">
        <f t="shared" si="4"/>
        <v>0.25612307018708791</v>
      </c>
      <c r="Q30" s="266">
        <f t="shared" si="5"/>
        <v>0.10666048438857238</v>
      </c>
    </row>
    <row r="31" spans="1:17" s="2" customFormat="1" ht="15" customHeight="1" x14ac:dyDescent="0.25">
      <c r="A31" s="262" t="s">
        <v>58</v>
      </c>
      <c r="B31" s="181">
        <v>20</v>
      </c>
      <c r="C31" s="182" t="s">
        <v>59</v>
      </c>
      <c r="D31" s="246"/>
      <c r="E31" s="38"/>
      <c r="F31" s="263">
        <v>1232.4491054546734</v>
      </c>
      <c r="G31" s="266">
        <f t="shared" si="0"/>
        <v>0.35474378527121803</v>
      </c>
      <c r="H31" s="265">
        <v>80.126381478534057</v>
      </c>
      <c r="I31" s="265">
        <v>34.514007198641799</v>
      </c>
      <c r="J31" s="265">
        <v>4.3755697127604316</v>
      </c>
      <c r="K31" s="265">
        <v>513.69941877250642</v>
      </c>
      <c r="L31" s="265"/>
      <c r="M31" s="266">
        <f t="shared" si="1"/>
        <v>0.91877302464223431</v>
      </c>
      <c r="N31" s="266">
        <f t="shared" si="2"/>
        <v>0.345140071986418</v>
      </c>
      <c r="O31" s="266">
        <f t="shared" si="3"/>
        <v>0.18137814878594591</v>
      </c>
      <c r="P31" s="266">
        <f t="shared" si="4"/>
        <v>0.25020165332935873</v>
      </c>
      <c r="Q31" s="266">
        <f t="shared" si="5"/>
        <v>0.19419854716937379</v>
      </c>
    </row>
    <row r="32" spans="1:17" s="2" customFormat="1" ht="15" customHeight="1" x14ac:dyDescent="0.25">
      <c r="A32" s="262" t="s">
        <v>60</v>
      </c>
      <c r="B32" s="181">
        <v>21</v>
      </c>
      <c r="C32" s="182" t="s">
        <v>61</v>
      </c>
      <c r="D32" s="246"/>
      <c r="E32" s="38"/>
      <c r="F32" s="263">
        <v>248.70500739158848</v>
      </c>
      <c r="G32" s="266">
        <f t="shared" si="0"/>
        <v>0.38661864935543949</v>
      </c>
      <c r="H32" s="265">
        <v>81.731609384809403</v>
      </c>
      <c r="I32" s="265">
        <v>42.61027673809059</v>
      </c>
      <c r="J32" s="265">
        <v>4.0563425812761347</v>
      </c>
      <c r="K32" s="265">
        <v>613.99650607001672</v>
      </c>
      <c r="L32" s="265"/>
      <c r="M32" s="266">
        <f t="shared" si="1"/>
        <v>0.94552682308015668</v>
      </c>
      <c r="N32" s="266">
        <f t="shared" si="2"/>
        <v>0.42610276738090591</v>
      </c>
      <c r="O32" s="266">
        <f t="shared" si="3"/>
        <v>0.15889736487860107</v>
      </c>
      <c r="P32" s="266">
        <f t="shared" si="4"/>
        <v>0.26020493251340465</v>
      </c>
      <c r="Q32" s="266">
        <f t="shared" si="5"/>
        <v>0.23488702071805953</v>
      </c>
    </row>
    <row r="33" spans="1:17" s="2" customFormat="1" ht="15" customHeight="1" x14ac:dyDescent="0.25">
      <c r="A33" s="262"/>
      <c r="B33" s="183"/>
      <c r="C33" s="182"/>
      <c r="D33" s="246"/>
      <c r="E33" s="38"/>
      <c r="F33" s="263"/>
      <c r="G33" s="266"/>
      <c r="H33" s="265"/>
      <c r="I33" s="265"/>
      <c r="J33" s="265"/>
      <c r="K33" s="265"/>
      <c r="L33" s="265"/>
      <c r="M33" s="266"/>
      <c r="N33" s="266"/>
      <c r="O33" s="266"/>
      <c r="P33" s="266"/>
      <c r="Q33" s="266"/>
    </row>
    <row r="34" spans="1:17" s="2" customFormat="1" ht="15" customHeight="1" x14ac:dyDescent="0.25">
      <c r="A34" s="256" t="s">
        <v>62</v>
      </c>
      <c r="B34" s="178"/>
      <c r="C34" s="179" t="s">
        <v>63</v>
      </c>
      <c r="D34" s="257"/>
      <c r="E34" s="258"/>
      <c r="F34" s="259">
        <v>74611.502217476533</v>
      </c>
      <c r="G34" s="267">
        <f t="shared" ref="G34:G40" si="6">GEOMEAN(M34,P34,Q34)</f>
        <v>0.46006637690570784</v>
      </c>
      <c r="H34" s="261">
        <v>77.700486428131867</v>
      </c>
      <c r="I34" s="261">
        <v>48.538562583406055</v>
      </c>
      <c r="J34" s="261">
        <v>6.6944729184164498</v>
      </c>
      <c r="K34" s="261">
        <v>703.13279036968493</v>
      </c>
      <c r="L34" s="261"/>
      <c r="M34" s="267">
        <f t="shared" ref="M34:M40" si="7">+(H34-25)/(85-25)</f>
        <v>0.87834144046886442</v>
      </c>
      <c r="N34" s="267">
        <f t="shared" ref="N34:N40" si="8">+I34/100</f>
        <v>0.48538562583406053</v>
      </c>
      <c r="O34" s="267">
        <f t="shared" ref="O34:O40" si="9">+(J34-1.8)/(16-1.8)</f>
        <v>0.3446811914377782</v>
      </c>
      <c r="P34" s="267">
        <f t="shared" ref="P34:P40" si="10">+(N34*O34)^(0.5)</f>
        <v>0.40902725559460656</v>
      </c>
      <c r="Q34" s="267">
        <f t="shared" ref="Q34:Q40" si="11">+(K34-35)/(2500-35)</f>
        <v>0.27104778513983163</v>
      </c>
    </row>
    <row r="35" spans="1:17" s="2" customFormat="1" ht="15" customHeight="1" x14ac:dyDescent="0.25">
      <c r="A35" s="262" t="s">
        <v>64</v>
      </c>
      <c r="B35" s="181">
        <v>1</v>
      </c>
      <c r="C35" s="182" t="s">
        <v>63</v>
      </c>
      <c r="D35" s="246"/>
      <c r="E35" s="38"/>
      <c r="F35" s="263">
        <v>27289.081418327252</v>
      </c>
      <c r="G35" s="266">
        <f t="shared" si="6"/>
        <v>0.5832066830893885</v>
      </c>
      <c r="H35" s="265">
        <v>74.973119331705874</v>
      </c>
      <c r="I35" s="265">
        <v>69.735631701742349</v>
      </c>
      <c r="J35" s="265">
        <v>8.7395648377248332</v>
      </c>
      <c r="K35" s="265">
        <v>1040.6569854285717</v>
      </c>
      <c r="L35" s="265"/>
      <c r="M35" s="266">
        <f t="shared" si="7"/>
        <v>0.83288532219509792</v>
      </c>
      <c r="N35" s="266">
        <f t="shared" si="8"/>
        <v>0.69735631701742351</v>
      </c>
      <c r="O35" s="266">
        <f t="shared" si="9"/>
        <v>0.48870174913555164</v>
      </c>
      <c r="P35" s="266">
        <f t="shared" si="10"/>
        <v>0.58378014003316447</v>
      </c>
      <c r="Q35" s="266">
        <f t="shared" si="11"/>
        <v>0.40797443627933944</v>
      </c>
    </row>
    <row r="36" spans="1:17" s="2" customFormat="1" ht="15" customHeight="1" x14ac:dyDescent="0.25">
      <c r="A36" s="262" t="s">
        <v>65</v>
      </c>
      <c r="B36" s="181">
        <v>2</v>
      </c>
      <c r="C36" s="182" t="s">
        <v>66</v>
      </c>
      <c r="D36" s="246"/>
      <c r="E36" s="38"/>
      <c r="F36" s="263">
        <v>9832.4064663111803</v>
      </c>
      <c r="G36" s="266">
        <f t="shared" si="6"/>
        <v>0.35169591331882172</v>
      </c>
      <c r="H36" s="265">
        <v>77.992169007427819</v>
      </c>
      <c r="I36" s="265">
        <v>37.607629358095636</v>
      </c>
      <c r="J36" s="265">
        <v>4.4919652132788634</v>
      </c>
      <c r="K36" s="265">
        <v>489.70519414176863</v>
      </c>
      <c r="L36" s="265"/>
      <c r="M36" s="266">
        <f t="shared" si="7"/>
        <v>0.88320281679046364</v>
      </c>
      <c r="N36" s="266">
        <f t="shared" si="8"/>
        <v>0.37607629358095634</v>
      </c>
      <c r="O36" s="266">
        <f t="shared" si="9"/>
        <v>0.1895750150196383</v>
      </c>
      <c r="P36" s="266">
        <f t="shared" si="10"/>
        <v>0.26701061590157743</v>
      </c>
      <c r="Q36" s="266">
        <f t="shared" si="11"/>
        <v>0.18446458180193454</v>
      </c>
    </row>
    <row r="37" spans="1:17" s="2" customFormat="1" ht="15" customHeight="1" x14ac:dyDescent="0.25">
      <c r="A37" s="262" t="s">
        <v>67</v>
      </c>
      <c r="B37" s="181">
        <v>3</v>
      </c>
      <c r="C37" s="182" t="s">
        <v>68</v>
      </c>
      <c r="D37" s="246"/>
      <c r="E37" s="38"/>
      <c r="F37" s="263">
        <v>4626.7186597746932</v>
      </c>
      <c r="G37" s="266">
        <f t="shared" si="6"/>
        <v>0.48817698590642283</v>
      </c>
      <c r="H37" s="265">
        <v>79.612444455941954</v>
      </c>
      <c r="I37" s="265">
        <v>51.746392039627089</v>
      </c>
      <c r="J37" s="265">
        <v>5.0458607205241401</v>
      </c>
      <c r="K37" s="265">
        <v>951.11007149640466</v>
      </c>
      <c r="L37" s="265"/>
      <c r="M37" s="266">
        <f t="shared" si="7"/>
        <v>0.91020740759903263</v>
      </c>
      <c r="N37" s="266">
        <f t="shared" si="8"/>
        <v>0.51746392039627087</v>
      </c>
      <c r="O37" s="266">
        <f t="shared" si="9"/>
        <v>0.22858174088198172</v>
      </c>
      <c r="P37" s="266">
        <f t="shared" si="10"/>
        <v>0.34392267120356401</v>
      </c>
      <c r="Q37" s="266">
        <f t="shared" si="11"/>
        <v>0.37164708782815603</v>
      </c>
    </row>
    <row r="38" spans="1:17" s="2" customFormat="1" ht="15" customHeight="1" x14ac:dyDescent="0.25">
      <c r="A38" s="262" t="s">
        <v>69</v>
      </c>
      <c r="B38" s="181">
        <v>4</v>
      </c>
      <c r="C38" s="182" t="s">
        <v>70</v>
      </c>
      <c r="D38" s="246"/>
      <c r="E38" s="38"/>
      <c r="F38" s="263">
        <v>1224.3938825432049</v>
      </c>
      <c r="G38" s="266">
        <f t="shared" si="6"/>
        <v>0.48223083739439176</v>
      </c>
      <c r="H38" s="265">
        <v>78.858154008464936</v>
      </c>
      <c r="I38" s="265">
        <v>69.894922101361786</v>
      </c>
      <c r="J38" s="265">
        <v>5.5203483603859151</v>
      </c>
      <c r="K38" s="265">
        <v>754.633219132004</v>
      </c>
      <c r="L38" s="265"/>
      <c r="M38" s="266">
        <f t="shared" si="7"/>
        <v>0.8976359001410823</v>
      </c>
      <c r="N38" s="266">
        <f t="shared" si="8"/>
        <v>0.69894922101361789</v>
      </c>
      <c r="O38" s="266">
        <f t="shared" si="9"/>
        <v>0.26199636340745885</v>
      </c>
      <c r="P38" s="266">
        <f t="shared" si="10"/>
        <v>0.42792774403168127</v>
      </c>
      <c r="Q38" s="266">
        <f t="shared" si="11"/>
        <v>0.2919404540089266</v>
      </c>
    </row>
    <row r="39" spans="1:17" s="2" customFormat="1" ht="15" customHeight="1" x14ac:dyDescent="0.25">
      <c r="A39" s="262" t="s">
        <v>71</v>
      </c>
      <c r="B39" s="181">
        <v>5</v>
      </c>
      <c r="C39" s="182" t="s">
        <v>72</v>
      </c>
      <c r="D39" s="246"/>
      <c r="E39" s="38"/>
      <c r="F39" s="263">
        <v>25335.689862296153</v>
      </c>
      <c r="G39" s="266">
        <f t="shared" si="6"/>
        <v>0.31571529665125708</v>
      </c>
      <c r="H39" s="265">
        <v>78.744320849854645</v>
      </c>
      <c r="I39" s="265">
        <v>31.617277661436031</v>
      </c>
      <c r="J39" s="265">
        <v>5.6471942129580777</v>
      </c>
      <c r="K39" s="265">
        <v>330.89140354442759</v>
      </c>
      <c r="L39" s="265"/>
      <c r="M39" s="266">
        <f t="shared" si="7"/>
        <v>0.89573868083091079</v>
      </c>
      <c r="N39" s="266">
        <f t="shared" si="8"/>
        <v>0.31617277661436033</v>
      </c>
      <c r="O39" s="266">
        <f t="shared" si="9"/>
        <v>0.27092916992662519</v>
      </c>
      <c r="P39" s="266">
        <f t="shared" si="10"/>
        <v>0.29267802773957075</v>
      </c>
      <c r="Q39" s="266">
        <f t="shared" si="11"/>
        <v>0.12003708054540672</v>
      </c>
    </row>
    <row r="40" spans="1:17" s="46" customFormat="1" ht="15" customHeight="1" x14ac:dyDescent="0.25">
      <c r="A40" s="262" t="s">
        <v>73</v>
      </c>
      <c r="B40" s="181">
        <v>6</v>
      </c>
      <c r="C40" s="182" t="s">
        <v>74</v>
      </c>
      <c r="D40" s="246"/>
      <c r="E40" s="38"/>
      <c r="F40" s="263">
        <v>6303.2119282240646</v>
      </c>
      <c r="G40" s="266">
        <f t="shared" si="6"/>
        <v>0.45718427379629573</v>
      </c>
      <c r="H40" s="265">
        <v>73.04192307025879</v>
      </c>
      <c r="I40" s="265">
        <v>46.055757012963397</v>
      </c>
      <c r="J40" s="265">
        <v>5.5461434067658404</v>
      </c>
      <c r="K40" s="265">
        <v>878.97901877615709</v>
      </c>
      <c r="L40" s="265"/>
      <c r="M40" s="266">
        <f t="shared" si="7"/>
        <v>0.80069871783764646</v>
      </c>
      <c r="N40" s="266">
        <f t="shared" si="8"/>
        <v>0.460557570129634</v>
      </c>
      <c r="O40" s="266">
        <f t="shared" si="9"/>
        <v>0.26381291596942541</v>
      </c>
      <c r="P40" s="266">
        <f t="shared" si="10"/>
        <v>0.34856998658474869</v>
      </c>
      <c r="Q40" s="266">
        <f t="shared" si="11"/>
        <v>0.34238499747511442</v>
      </c>
    </row>
    <row r="41" spans="1:17" s="46" customFormat="1" ht="15" customHeight="1" x14ac:dyDescent="0.25">
      <c r="A41" s="262"/>
      <c r="B41" s="183"/>
      <c r="C41" s="182"/>
      <c r="D41" s="246"/>
      <c r="E41" s="38"/>
      <c r="F41" s="263"/>
      <c r="G41" s="266"/>
      <c r="H41" s="265"/>
      <c r="I41" s="265"/>
      <c r="J41" s="265"/>
      <c r="K41" s="265"/>
      <c r="L41" s="265"/>
      <c r="M41" s="266"/>
      <c r="N41" s="266"/>
      <c r="O41" s="266"/>
      <c r="P41" s="266"/>
      <c r="Q41" s="266"/>
    </row>
    <row r="42" spans="1:17" s="2" customFormat="1" ht="15" customHeight="1" x14ac:dyDescent="0.25">
      <c r="A42" s="256" t="s">
        <v>75</v>
      </c>
      <c r="B42" s="178"/>
      <c r="C42" s="179" t="s">
        <v>76</v>
      </c>
      <c r="D42" s="257"/>
      <c r="E42" s="258"/>
      <c r="F42" s="259">
        <v>25813.968722664591</v>
      </c>
      <c r="G42" s="267">
        <f t="shared" ref="G42:G54" si="12">GEOMEAN(M42,P42,Q42)</f>
        <v>0.41071152872167649</v>
      </c>
      <c r="H42" s="261">
        <v>73.035422612194253</v>
      </c>
      <c r="I42" s="261">
        <v>44.150359674394814</v>
      </c>
      <c r="J42" s="261">
        <v>5.7551596052417739</v>
      </c>
      <c r="K42" s="261">
        <v>643.29224765230185</v>
      </c>
      <c r="L42" s="261"/>
      <c r="M42" s="267">
        <f t="shared" ref="M42:M54" si="13">+(H42-25)/(85-25)</f>
        <v>0.8005903768699042</v>
      </c>
      <c r="N42" s="267">
        <f t="shared" ref="N42:N54" si="14">+I42/100</f>
        <v>0.44150359674394812</v>
      </c>
      <c r="O42" s="267">
        <f t="shared" ref="O42:O54" si="15">+(J42-1.8)/(16-1.8)</f>
        <v>0.27853236656632213</v>
      </c>
      <c r="P42" s="267">
        <f t="shared" ref="P42:P54" si="16">+(N42*O42)^(0.5)</f>
        <v>0.35067512265433803</v>
      </c>
      <c r="Q42" s="267">
        <f t="shared" ref="Q42:Q54" si="17">+(K42-35)/(2500-35)</f>
        <v>0.24677170290154232</v>
      </c>
    </row>
    <row r="43" spans="1:17" s="2" customFormat="1" ht="15" customHeight="1" x14ac:dyDescent="0.25">
      <c r="A43" s="262" t="s">
        <v>77</v>
      </c>
      <c r="B43" s="181">
        <v>1</v>
      </c>
      <c r="C43" s="182" t="s">
        <v>78</v>
      </c>
      <c r="D43" s="246"/>
      <c r="E43" s="38"/>
      <c r="F43" s="263">
        <v>1346.2291290791652</v>
      </c>
      <c r="G43" s="266">
        <f t="shared" si="12"/>
        <v>0.46272943113602705</v>
      </c>
      <c r="H43" s="265">
        <v>69.512096574834672</v>
      </c>
      <c r="I43" s="265">
        <v>40.129650632958587</v>
      </c>
      <c r="J43" s="265">
        <v>7.349960479877975</v>
      </c>
      <c r="K43" s="265">
        <v>866.2621952331175</v>
      </c>
      <c r="L43" s="265"/>
      <c r="M43" s="266">
        <f t="shared" si="13"/>
        <v>0.7418682762472445</v>
      </c>
      <c r="N43" s="266">
        <f t="shared" si="14"/>
        <v>0.40129650632958586</v>
      </c>
      <c r="O43" s="266">
        <f t="shared" si="15"/>
        <v>0.39084228731535037</v>
      </c>
      <c r="P43" s="266">
        <f t="shared" si="16"/>
        <v>0.39603490303951028</v>
      </c>
      <c r="Q43" s="266">
        <f t="shared" si="17"/>
        <v>0.33722604269091988</v>
      </c>
    </row>
    <row r="44" spans="1:17" s="2" customFormat="1" ht="15" customHeight="1" x14ac:dyDescent="0.25">
      <c r="A44" s="262" t="s">
        <v>79</v>
      </c>
      <c r="B44" s="181">
        <v>2</v>
      </c>
      <c r="C44" s="182" t="s">
        <v>80</v>
      </c>
      <c r="D44" s="246"/>
      <c r="E44" s="38"/>
      <c r="F44" s="263">
        <v>308.11227636366834</v>
      </c>
      <c r="G44" s="266">
        <f t="shared" si="12"/>
        <v>0.49865461411803014</v>
      </c>
      <c r="H44" s="265">
        <v>72.871515760517667</v>
      </c>
      <c r="I44" s="265">
        <v>74.145959314367346</v>
      </c>
      <c r="J44" s="265">
        <v>5.1354900807515271</v>
      </c>
      <c r="K44" s="265">
        <v>952.9332941083079</v>
      </c>
      <c r="L44" s="265"/>
      <c r="M44" s="266">
        <f t="shared" si="13"/>
        <v>0.79785859600862774</v>
      </c>
      <c r="N44" s="266">
        <f t="shared" si="14"/>
        <v>0.74145959314367349</v>
      </c>
      <c r="O44" s="266">
        <f t="shared" si="15"/>
        <v>0.23489366765855826</v>
      </c>
      <c r="P44" s="266">
        <f t="shared" si="16"/>
        <v>0.41732980154086752</v>
      </c>
      <c r="Q44" s="266">
        <f t="shared" si="17"/>
        <v>0.37238673188978011</v>
      </c>
    </row>
    <row r="45" spans="1:17" s="2" customFormat="1" ht="15" customHeight="1" x14ac:dyDescent="0.25">
      <c r="A45" s="262" t="s">
        <v>81</v>
      </c>
      <c r="B45" s="181">
        <v>3</v>
      </c>
      <c r="C45" s="182" t="s">
        <v>82</v>
      </c>
      <c r="D45" s="246"/>
      <c r="E45" s="38"/>
      <c r="F45" s="263">
        <v>288.98112194893076</v>
      </c>
      <c r="G45" s="266">
        <f t="shared" si="12"/>
        <v>0.49975242289934096</v>
      </c>
      <c r="H45" s="265">
        <v>58.875248190679493</v>
      </c>
      <c r="I45" s="265">
        <v>80.255351136048489</v>
      </c>
      <c r="J45" s="265">
        <v>7.4929140010718509</v>
      </c>
      <c r="K45" s="265">
        <v>995.70549366602745</v>
      </c>
      <c r="L45" s="265"/>
      <c r="M45" s="266">
        <f t="shared" si="13"/>
        <v>0.56458746984465824</v>
      </c>
      <c r="N45" s="266">
        <f t="shared" si="14"/>
        <v>0.80255351136048492</v>
      </c>
      <c r="O45" s="266">
        <f t="shared" si="15"/>
        <v>0.40090943669520079</v>
      </c>
      <c r="P45" s="266">
        <f t="shared" si="16"/>
        <v>0.56723123693718369</v>
      </c>
      <c r="Q45" s="266">
        <f t="shared" si="17"/>
        <v>0.38973853698418964</v>
      </c>
    </row>
    <row r="46" spans="1:17" s="2" customFormat="1" ht="15" customHeight="1" x14ac:dyDescent="0.25">
      <c r="A46" s="262" t="s">
        <v>83</v>
      </c>
      <c r="B46" s="181">
        <v>4</v>
      </c>
      <c r="C46" s="182" t="s">
        <v>84</v>
      </c>
      <c r="D46" s="246"/>
      <c r="E46" s="38"/>
      <c r="F46" s="263">
        <v>777.3290109567057</v>
      </c>
      <c r="G46" s="266">
        <f t="shared" si="12"/>
        <v>0.44292872410839029</v>
      </c>
      <c r="H46" s="265">
        <v>79.962461289976403</v>
      </c>
      <c r="I46" s="265">
        <v>42.249825722587318</v>
      </c>
      <c r="J46" s="265">
        <v>4.713038660014651</v>
      </c>
      <c r="K46" s="265">
        <v>829.25896304396417</v>
      </c>
      <c r="L46" s="265"/>
      <c r="M46" s="266">
        <f t="shared" si="13"/>
        <v>0.91604102149960676</v>
      </c>
      <c r="N46" s="266">
        <f t="shared" si="14"/>
        <v>0.4224982572258732</v>
      </c>
      <c r="O46" s="266">
        <f t="shared" si="15"/>
        <v>0.20514356760666558</v>
      </c>
      <c r="P46" s="266">
        <f t="shared" si="16"/>
        <v>0.29440244529370724</v>
      </c>
      <c r="Q46" s="266">
        <f t="shared" si="17"/>
        <v>0.32221458947016801</v>
      </c>
    </row>
    <row r="47" spans="1:17" s="2" customFormat="1" ht="15" customHeight="1" x14ac:dyDescent="0.25">
      <c r="A47" s="262" t="s">
        <v>85</v>
      </c>
      <c r="B47" s="181">
        <v>5</v>
      </c>
      <c r="C47" s="182" t="s">
        <v>86</v>
      </c>
      <c r="D47" s="246"/>
      <c r="E47" s="38"/>
      <c r="F47" s="263">
        <v>673.61801597154943</v>
      </c>
      <c r="G47" s="266">
        <f t="shared" si="12"/>
        <v>0.26023213888555258</v>
      </c>
      <c r="H47" s="265">
        <v>65.899374577837804</v>
      </c>
      <c r="I47" s="265">
        <v>46.605110888163971</v>
      </c>
      <c r="J47" s="265">
        <v>4.8267387260210617</v>
      </c>
      <c r="K47" s="265">
        <v>237.19677924532863</v>
      </c>
      <c r="L47" s="265"/>
      <c r="M47" s="266">
        <f t="shared" si="13"/>
        <v>0.68165624296396343</v>
      </c>
      <c r="N47" s="266">
        <f t="shared" si="14"/>
        <v>0.4660511088816397</v>
      </c>
      <c r="O47" s="266">
        <f t="shared" si="15"/>
        <v>0.21315061450852549</v>
      </c>
      <c r="P47" s="266">
        <f t="shared" si="16"/>
        <v>0.31518102774516937</v>
      </c>
      <c r="Q47" s="266">
        <f t="shared" si="17"/>
        <v>8.2027090971735758E-2</v>
      </c>
    </row>
    <row r="48" spans="1:17" s="2" customFormat="1" ht="15" customHeight="1" x14ac:dyDescent="0.25">
      <c r="A48" s="262" t="s">
        <v>87</v>
      </c>
      <c r="B48" s="181">
        <v>6</v>
      </c>
      <c r="C48" s="182" t="s">
        <v>88</v>
      </c>
      <c r="D48" s="246"/>
      <c r="E48" s="38"/>
      <c r="F48" s="263">
        <v>6040.4102807374065</v>
      </c>
      <c r="G48" s="266">
        <f t="shared" si="12"/>
        <v>0.34707332582232125</v>
      </c>
      <c r="H48" s="265">
        <v>75.053295008690284</v>
      </c>
      <c r="I48" s="265">
        <v>36.263866109211584</v>
      </c>
      <c r="J48" s="265">
        <v>5.4165657727540584</v>
      </c>
      <c r="K48" s="265">
        <v>441.49775452809848</v>
      </c>
      <c r="L48" s="265"/>
      <c r="M48" s="266">
        <f t="shared" si="13"/>
        <v>0.83422158347817144</v>
      </c>
      <c r="N48" s="266">
        <f t="shared" si="14"/>
        <v>0.36263866109211584</v>
      </c>
      <c r="O48" s="266">
        <f t="shared" si="15"/>
        <v>0.25468773047563792</v>
      </c>
      <c r="P48" s="266">
        <f t="shared" si="16"/>
        <v>0.30390725160198961</v>
      </c>
      <c r="Q48" s="266">
        <f t="shared" si="17"/>
        <v>0.1649078111675856</v>
      </c>
    </row>
    <row r="49" spans="1:17" s="2" customFormat="1" ht="15" customHeight="1" x14ac:dyDescent="0.25">
      <c r="A49" s="262" t="s">
        <v>89</v>
      </c>
      <c r="B49" s="181">
        <v>7</v>
      </c>
      <c r="C49" s="182" t="s">
        <v>90</v>
      </c>
      <c r="D49" s="246"/>
      <c r="E49" s="38"/>
      <c r="F49" s="263">
        <v>7632.3237086163599</v>
      </c>
      <c r="G49" s="266">
        <f t="shared" si="12"/>
        <v>0.50985173570226805</v>
      </c>
      <c r="H49" s="265">
        <v>73.964280128939535</v>
      </c>
      <c r="I49" s="265">
        <v>56.623237779894801</v>
      </c>
      <c r="J49" s="265">
        <v>7.0779572131518256</v>
      </c>
      <c r="K49" s="265">
        <v>907.63855367468932</v>
      </c>
      <c r="L49" s="265"/>
      <c r="M49" s="266">
        <f t="shared" si="13"/>
        <v>0.81607133548232558</v>
      </c>
      <c r="N49" s="266">
        <f t="shared" si="14"/>
        <v>0.56623237779894797</v>
      </c>
      <c r="O49" s="266">
        <f t="shared" si="15"/>
        <v>0.37168712768674833</v>
      </c>
      <c r="P49" s="266">
        <f t="shared" si="16"/>
        <v>0.45876059781473028</v>
      </c>
      <c r="Q49" s="266">
        <f t="shared" si="17"/>
        <v>0.35401158364084762</v>
      </c>
    </row>
    <row r="50" spans="1:17" s="46" customFormat="1" ht="15" customHeight="1" x14ac:dyDescent="0.25">
      <c r="A50" s="262" t="s">
        <v>91</v>
      </c>
      <c r="B50" s="181">
        <v>8</v>
      </c>
      <c r="C50" s="182" t="s">
        <v>92</v>
      </c>
      <c r="D50" s="246"/>
      <c r="E50" s="38"/>
      <c r="F50" s="263">
        <v>209.43579569817979</v>
      </c>
      <c r="G50" s="266">
        <f t="shared" si="12"/>
        <v>0.31677365333443813</v>
      </c>
      <c r="H50" s="265">
        <v>71.247900922504201</v>
      </c>
      <c r="I50" s="265">
        <v>25.702359428686322</v>
      </c>
      <c r="J50" s="265">
        <v>5.3193892035450325</v>
      </c>
      <c r="K50" s="265">
        <v>437.76093017454633</v>
      </c>
      <c r="L50" s="265"/>
      <c r="M50" s="266">
        <f t="shared" si="13"/>
        <v>0.77079834870840336</v>
      </c>
      <c r="N50" s="266">
        <f t="shared" si="14"/>
        <v>0.25702359428686322</v>
      </c>
      <c r="O50" s="266">
        <f t="shared" si="15"/>
        <v>0.24784431010880514</v>
      </c>
      <c r="P50" s="266">
        <f t="shared" si="16"/>
        <v>0.25239222533135414</v>
      </c>
      <c r="Q50" s="266">
        <f t="shared" si="17"/>
        <v>0.16339185808298026</v>
      </c>
    </row>
    <row r="51" spans="1:17" s="2" customFormat="1" ht="15" customHeight="1" x14ac:dyDescent="0.25">
      <c r="A51" s="262" t="s">
        <v>93</v>
      </c>
      <c r="B51" s="181">
        <v>9</v>
      </c>
      <c r="C51" s="182" t="s">
        <v>94</v>
      </c>
      <c r="D51" s="246"/>
      <c r="E51" s="38"/>
      <c r="F51" s="263">
        <v>492.37550046350918</v>
      </c>
      <c r="G51" s="266">
        <f t="shared" si="12"/>
        <v>0.36060495694808536</v>
      </c>
      <c r="H51" s="265">
        <v>69.65104066168881</v>
      </c>
      <c r="I51" s="265">
        <v>57.130667074613655</v>
      </c>
      <c r="J51" s="265">
        <v>5.6728796264105048</v>
      </c>
      <c r="K51" s="265">
        <v>428.48138464924392</v>
      </c>
      <c r="L51" s="265"/>
      <c r="M51" s="266">
        <f t="shared" si="13"/>
        <v>0.7441840110281468</v>
      </c>
      <c r="N51" s="266">
        <f t="shared" si="14"/>
        <v>0.5713066707461365</v>
      </c>
      <c r="O51" s="266">
        <f t="shared" si="15"/>
        <v>0.27273800185989472</v>
      </c>
      <c r="P51" s="266">
        <f t="shared" si="16"/>
        <v>0.39473667150206609</v>
      </c>
      <c r="Q51" s="266">
        <f t="shared" si="17"/>
        <v>0.15962733657170139</v>
      </c>
    </row>
    <row r="52" spans="1:17" s="2" customFormat="1" ht="15" customHeight="1" x14ac:dyDescent="0.25">
      <c r="A52" s="262" t="s">
        <v>95</v>
      </c>
      <c r="B52" s="181">
        <v>10</v>
      </c>
      <c r="C52" s="182" t="s">
        <v>96</v>
      </c>
      <c r="D52" s="246"/>
      <c r="E52" s="38"/>
      <c r="F52" s="263">
        <v>1549.6235075937436</v>
      </c>
      <c r="G52" s="266">
        <f t="shared" si="12"/>
        <v>0.3428620694595863</v>
      </c>
      <c r="H52" s="265">
        <v>75.380247939129774</v>
      </c>
      <c r="I52" s="265">
        <v>47.393386593840539</v>
      </c>
      <c r="J52" s="265">
        <v>4.5645553677041528</v>
      </c>
      <c r="K52" s="265">
        <v>424.52815547359018</v>
      </c>
      <c r="L52" s="265"/>
      <c r="M52" s="266">
        <f t="shared" si="13"/>
        <v>0.83967079898549624</v>
      </c>
      <c r="N52" s="266">
        <f t="shared" si="14"/>
        <v>0.47393386593840536</v>
      </c>
      <c r="O52" s="266">
        <f t="shared" si="15"/>
        <v>0.1946869977256446</v>
      </c>
      <c r="P52" s="266">
        <f t="shared" si="16"/>
        <v>0.30375773484811258</v>
      </c>
      <c r="Q52" s="266">
        <f t="shared" si="17"/>
        <v>0.15802359248421508</v>
      </c>
    </row>
    <row r="53" spans="1:17" s="2" customFormat="1" ht="15" customHeight="1" x14ac:dyDescent="0.25">
      <c r="A53" s="262" t="s">
        <v>97</v>
      </c>
      <c r="B53" s="181">
        <v>11</v>
      </c>
      <c r="C53" s="182" t="s">
        <v>98</v>
      </c>
      <c r="D53" s="246"/>
      <c r="E53" s="38"/>
      <c r="F53" s="263">
        <v>880.03310307792856</v>
      </c>
      <c r="G53" s="266">
        <f t="shared" si="12"/>
        <v>0.41751527218486068</v>
      </c>
      <c r="H53" s="265">
        <v>65.652963984809134</v>
      </c>
      <c r="I53" s="265">
        <v>46.609015952857135</v>
      </c>
      <c r="J53" s="265">
        <v>4.6713484576688344</v>
      </c>
      <c r="K53" s="265">
        <v>897.50041366899723</v>
      </c>
      <c r="L53" s="265"/>
      <c r="M53" s="266">
        <f t="shared" si="13"/>
        <v>0.67754939974681894</v>
      </c>
      <c r="N53" s="266">
        <f t="shared" si="14"/>
        <v>0.46609015952857136</v>
      </c>
      <c r="O53" s="266">
        <f t="shared" si="15"/>
        <v>0.20220763786400245</v>
      </c>
      <c r="P53" s="266">
        <f t="shared" si="16"/>
        <v>0.30699672667624406</v>
      </c>
      <c r="Q53" s="266">
        <f t="shared" si="17"/>
        <v>0.34989874793874126</v>
      </c>
    </row>
    <row r="54" spans="1:17" s="2" customFormat="1" ht="15" customHeight="1" x14ac:dyDescent="0.25">
      <c r="A54" s="262" t="s">
        <v>99</v>
      </c>
      <c r="B54" s="181">
        <v>12</v>
      </c>
      <c r="C54" s="182" t="s">
        <v>100</v>
      </c>
      <c r="D54" s="246"/>
      <c r="E54" s="38"/>
      <c r="F54" s="263">
        <v>5615.4972721574459</v>
      </c>
      <c r="G54" s="266">
        <f t="shared" si="12"/>
        <v>0.33281588629589309</v>
      </c>
      <c r="H54" s="265">
        <v>74.092727248883207</v>
      </c>
      <c r="I54" s="265">
        <v>33.413433247976322</v>
      </c>
      <c r="J54" s="265">
        <v>4.4177101955637301</v>
      </c>
      <c r="K54" s="265">
        <v>482.49274500851232</v>
      </c>
      <c r="L54" s="265"/>
      <c r="M54" s="266">
        <f t="shared" si="13"/>
        <v>0.81821212081472017</v>
      </c>
      <c r="N54" s="266">
        <f t="shared" si="14"/>
        <v>0.33413433247976321</v>
      </c>
      <c r="O54" s="266">
        <f t="shared" si="15"/>
        <v>0.184345788419981</v>
      </c>
      <c r="P54" s="266">
        <f t="shared" si="16"/>
        <v>0.24818593223461721</v>
      </c>
      <c r="Q54" s="266">
        <f t="shared" si="17"/>
        <v>0.18153863894868655</v>
      </c>
    </row>
    <row r="55" spans="1:17" s="2" customFormat="1" ht="15" customHeight="1" x14ac:dyDescent="0.25">
      <c r="A55" s="262"/>
      <c r="B55" s="183"/>
      <c r="C55" s="182"/>
      <c r="D55" s="246"/>
      <c r="E55" s="38"/>
      <c r="F55" s="263"/>
      <c r="G55" s="266"/>
      <c r="H55" s="265"/>
      <c r="I55" s="265"/>
      <c r="J55" s="265"/>
      <c r="K55" s="265"/>
      <c r="L55" s="265"/>
      <c r="M55" s="266"/>
      <c r="N55" s="266"/>
      <c r="O55" s="266"/>
      <c r="P55" s="266"/>
      <c r="Q55" s="266"/>
    </row>
    <row r="56" spans="1:17" s="2" customFormat="1" ht="15" customHeight="1" x14ac:dyDescent="0.25">
      <c r="A56" s="256" t="s">
        <v>101</v>
      </c>
      <c r="B56" s="178"/>
      <c r="C56" s="179" t="s">
        <v>102</v>
      </c>
      <c r="D56" s="257"/>
      <c r="E56" s="258"/>
      <c r="F56" s="259">
        <v>42763.164631258158</v>
      </c>
      <c r="G56" s="267">
        <f>GEOMEAN(M56,P56,Q56)</f>
        <v>0.25348187542937467</v>
      </c>
      <c r="H56" s="261">
        <v>67.531715195828937</v>
      </c>
      <c r="I56" s="261">
        <v>29.55983569516437</v>
      </c>
      <c r="J56" s="261">
        <v>5.3016233838941362</v>
      </c>
      <c r="K56" s="261">
        <v>244.77535240188041</v>
      </c>
      <c r="L56" s="261"/>
      <c r="M56" s="267">
        <f>+(H56-25)/(85-25)</f>
        <v>0.70886191993048231</v>
      </c>
      <c r="N56" s="267">
        <f>+I56/100</f>
        <v>0.29559835695164371</v>
      </c>
      <c r="O56" s="267">
        <f>+(J56-1.8)/(16-1.8)</f>
        <v>0.24659319604888286</v>
      </c>
      <c r="P56" s="267">
        <f>+(N56*O56)^(0.5)</f>
        <v>0.26998619147560921</v>
      </c>
      <c r="Q56" s="267">
        <f>+(K56-35)/(2500-35)</f>
        <v>8.5101562840519437E-2</v>
      </c>
    </row>
    <row r="57" spans="1:17" s="2" customFormat="1" ht="15" customHeight="1" x14ac:dyDescent="0.25">
      <c r="A57" s="262" t="s">
        <v>103</v>
      </c>
      <c r="B57" s="181">
        <v>1</v>
      </c>
      <c r="C57" s="182" t="s">
        <v>104</v>
      </c>
      <c r="D57" s="246"/>
      <c r="E57" s="38"/>
      <c r="F57" s="263">
        <v>18754.572743626428</v>
      </c>
      <c r="G57" s="266">
        <f>GEOMEAN(M57,P57,Q57)</f>
        <v>0.29368442900489178</v>
      </c>
      <c r="H57" s="265">
        <v>66.676987371378431</v>
      </c>
      <c r="I57" s="265">
        <v>29.204378748464482</v>
      </c>
      <c r="J57" s="265">
        <v>5.7067600734269277</v>
      </c>
      <c r="K57" s="265">
        <v>352.12204589241463</v>
      </c>
      <c r="L57" s="265"/>
      <c r="M57" s="266">
        <f>+(H57-25)/(85-25)</f>
        <v>0.69461645618964052</v>
      </c>
      <c r="N57" s="266">
        <f>+I57/100</f>
        <v>0.29204378748464482</v>
      </c>
      <c r="O57" s="266">
        <f>+(J57-1.8)/(16-1.8)</f>
        <v>0.27512394883288227</v>
      </c>
      <c r="P57" s="266">
        <f>+(N57*O57)^(0.5)</f>
        <v>0.28345765123715849</v>
      </c>
      <c r="Q57" s="266">
        <f>+(K57-35)/(2500-35)</f>
        <v>0.12864991719773414</v>
      </c>
    </row>
    <row r="58" spans="1:17" s="2" customFormat="1" ht="15" customHeight="1" x14ac:dyDescent="0.25">
      <c r="A58" s="262" t="s">
        <v>105</v>
      </c>
      <c r="B58" s="181">
        <v>2</v>
      </c>
      <c r="C58" s="182" t="s">
        <v>106</v>
      </c>
      <c r="D58" s="246"/>
      <c r="E58" s="38"/>
      <c r="F58" s="263">
        <v>9959.2762271668089</v>
      </c>
      <c r="G58" s="266">
        <f>GEOMEAN(M58,P58,Q58)</f>
        <v>0.24155719272352916</v>
      </c>
      <c r="H58" s="265">
        <v>75.324667817938249</v>
      </c>
      <c r="I58" s="265">
        <v>30.765978154163232</v>
      </c>
      <c r="J58" s="265">
        <v>4.5384447800884651</v>
      </c>
      <c r="K58" s="265">
        <v>205.06071199094518</v>
      </c>
      <c r="L58" s="265"/>
      <c r="M58" s="266">
        <f>+(H58-25)/(85-25)</f>
        <v>0.83874446363230415</v>
      </c>
      <c r="N58" s="266">
        <f>+I58/100</f>
        <v>0.30765978154163232</v>
      </c>
      <c r="O58" s="266">
        <f>+(J58-1.8)/(16-1.8)</f>
        <v>0.19284822394989193</v>
      </c>
      <c r="P58" s="266">
        <f>+(N58*O58)^(0.5)</f>
        <v>0.2435808745593864</v>
      </c>
      <c r="Q58" s="266">
        <f>+(K58-35)/(2500-35)</f>
        <v>6.8990146852310419E-2</v>
      </c>
    </row>
    <row r="59" spans="1:17" s="2" customFormat="1" ht="15" customHeight="1" x14ac:dyDescent="0.25">
      <c r="A59" s="262" t="s">
        <v>107</v>
      </c>
      <c r="B59" s="181">
        <v>3</v>
      </c>
      <c r="C59" s="182" t="s">
        <v>108</v>
      </c>
      <c r="D59" s="246"/>
      <c r="E59" s="38"/>
      <c r="F59" s="263">
        <v>14049.315660464916</v>
      </c>
      <c r="G59" s="266">
        <f>GEOMEAN(M59,P59,Q59)</f>
        <v>0.18881452153056455</v>
      </c>
      <c r="H59" s="265">
        <v>64.612606727044863</v>
      </c>
      <c r="I59" s="265">
        <v>29.156613722344684</v>
      </c>
      <c r="J59" s="265">
        <v>5.2353794766917421</v>
      </c>
      <c r="K59" s="265">
        <v>129.63007865070651</v>
      </c>
      <c r="L59" s="265"/>
      <c r="M59" s="266">
        <f>+(H59-25)/(85-25)</f>
        <v>0.66021011211741443</v>
      </c>
      <c r="N59" s="266">
        <f>+I59/100</f>
        <v>0.29156613722344682</v>
      </c>
      <c r="O59" s="266">
        <f>+(J59-1.8)/(16-1.8)</f>
        <v>0.24192813216139031</v>
      </c>
      <c r="P59" s="266">
        <f>+(N59*O59)^(0.5)</f>
        <v>0.26559000542185335</v>
      </c>
      <c r="Q59" s="266">
        <f>+(K59-35)/(2500-35)</f>
        <v>3.8389484239637527E-2</v>
      </c>
    </row>
    <row r="60" spans="1:17" s="2" customFormat="1" ht="15" customHeight="1" x14ac:dyDescent="0.25">
      <c r="A60" s="262"/>
      <c r="B60" s="183"/>
      <c r="C60" s="182"/>
      <c r="D60" s="246"/>
      <c r="E60" s="38"/>
      <c r="F60" s="263"/>
      <c r="G60" s="266"/>
      <c r="H60" s="265"/>
      <c r="I60" s="265"/>
      <c r="J60" s="265"/>
      <c r="K60" s="265"/>
      <c r="L60" s="265"/>
      <c r="M60" s="266"/>
      <c r="N60" s="266"/>
      <c r="O60" s="266"/>
      <c r="P60" s="266"/>
      <c r="Q60" s="266"/>
    </row>
    <row r="61" spans="1:17" s="2" customFormat="1" ht="15" customHeight="1" x14ac:dyDescent="0.25">
      <c r="A61" s="256" t="s">
        <v>109</v>
      </c>
      <c r="B61" s="178"/>
      <c r="C61" s="179" t="s">
        <v>110</v>
      </c>
      <c r="D61" s="257"/>
      <c r="E61" s="258"/>
      <c r="F61" s="259">
        <v>44742.735661751518</v>
      </c>
      <c r="G61" s="267">
        <f t="shared" ref="G61:G84" si="18">GEOMEAN(M61,P61,Q61)</f>
        <v>0.34714277177366093</v>
      </c>
      <c r="H61" s="261">
        <v>75.057716341469146</v>
      </c>
      <c r="I61" s="261">
        <v>35.918547374475196</v>
      </c>
      <c r="J61" s="261">
        <v>4.8345320203204283</v>
      </c>
      <c r="K61" s="261">
        <v>481.12899399666975</v>
      </c>
      <c r="L61" s="261"/>
      <c r="M61" s="267">
        <f t="shared" ref="M61:M84" si="19">+(H61-25)/(85-25)</f>
        <v>0.83429527235781908</v>
      </c>
      <c r="N61" s="267">
        <f t="shared" ref="N61:N84" si="20">+I61/100</f>
        <v>0.35918547374475196</v>
      </c>
      <c r="O61" s="267">
        <f t="shared" ref="O61:O84" si="21">+(J61-1.8)/(16-1.8)</f>
        <v>0.21369943805073441</v>
      </c>
      <c r="P61" s="267">
        <f t="shared" ref="P61:P84" si="22">+(N61*O61)^(0.5)</f>
        <v>0.27705186138201687</v>
      </c>
      <c r="Q61" s="267">
        <f t="shared" ref="Q61:Q84" si="23">+(K61-35)/(2500-35)</f>
        <v>0.18098539310209727</v>
      </c>
    </row>
    <row r="62" spans="1:17" s="2" customFormat="1" ht="15" customHeight="1" x14ac:dyDescent="0.25">
      <c r="A62" s="262" t="s">
        <v>111</v>
      </c>
      <c r="B62" s="181">
        <v>1</v>
      </c>
      <c r="C62" s="182" t="s">
        <v>112</v>
      </c>
      <c r="D62" s="246"/>
      <c r="E62" s="38"/>
      <c r="F62" s="263">
        <v>2242.3726779800309</v>
      </c>
      <c r="G62" s="266">
        <f t="shared" si="18"/>
        <v>0.48894853456301346</v>
      </c>
      <c r="H62" s="265">
        <v>74.540989779388411</v>
      </c>
      <c r="I62" s="265">
        <v>52.799648445568423</v>
      </c>
      <c r="J62" s="265">
        <v>7.835525004742049</v>
      </c>
      <c r="K62" s="265">
        <v>771.65488200888069</v>
      </c>
      <c r="L62" s="265"/>
      <c r="M62" s="266">
        <f t="shared" si="19"/>
        <v>0.82568316298980682</v>
      </c>
      <c r="N62" s="266">
        <f t="shared" si="20"/>
        <v>0.52799648445568426</v>
      </c>
      <c r="O62" s="266">
        <f t="shared" si="21"/>
        <v>0.42503697216493308</v>
      </c>
      <c r="P62" s="266">
        <f t="shared" si="22"/>
        <v>0.47372779849484575</v>
      </c>
      <c r="Q62" s="266">
        <f t="shared" si="23"/>
        <v>0.29884579391841004</v>
      </c>
    </row>
    <row r="63" spans="1:17" s="2" customFormat="1" ht="15" customHeight="1" x14ac:dyDescent="0.25">
      <c r="A63" s="262" t="s">
        <v>113</v>
      </c>
      <c r="B63" s="181">
        <v>2</v>
      </c>
      <c r="C63" s="182" t="s">
        <v>114</v>
      </c>
      <c r="D63" s="246"/>
      <c r="E63" s="38"/>
      <c r="F63" s="263">
        <v>6517.6822382419123</v>
      </c>
      <c r="G63" s="266">
        <f t="shared" si="18"/>
        <v>0.33523864580101093</v>
      </c>
      <c r="H63" s="265">
        <v>71.84277090268121</v>
      </c>
      <c r="I63" s="265">
        <v>27.582311488909696</v>
      </c>
      <c r="J63" s="265">
        <v>5.2175688162586731</v>
      </c>
      <c r="K63" s="265">
        <v>496.69804815634956</v>
      </c>
      <c r="L63" s="265"/>
      <c r="M63" s="266">
        <f t="shared" si="19"/>
        <v>0.78071284837802013</v>
      </c>
      <c r="N63" s="266">
        <f t="shared" si="20"/>
        <v>0.27582311488909694</v>
      </c>
      <c r="O63" s="266">
        <f t="shared" si="21"/>
        <v>0.24067386029990659</v>
      </c>
      <c r="P63" s="266">
        <f t="shared" si="22"/>
        <v>0.25764978909423469</v>
      </c>
      <c r="Q63" s="266">
        <f t="shared" si="23"/>
        <v>0.1873014394143406</v>
      </c>
    </row>
    <row r="64" spans="1:17" s="2" customFormat="1" ht="15" customHeight="1" x14ac:dyDescent="0.25">
      <c r="A64" s="262" t="s">
        <v>115</v>
      </c>
      <c r="B64" s="181">
        <v>3</v>
      </c>
      <c r="C64" s="182" t="s">
        <v>116</v>
      </c>
      <c r="D64" s="246"/>
      <c r="E64" s="38"/>
      <c r="F64" s="263">
        <v>1893.9842870590201</v>
      </c>
      <c r="G64" s="266">
        <f t="shared" si="18"/>
        <v>0.26291140077486652</v>
      </c>
      <c r="H64" s="265">
        <v>71.59295025888251</v>
      </c>
      <c r="I64" s="265">
        <v>25.996568743662145</v>
      </c>
      <c r="J64" s="265">
        <v>3.7158695632220433</v>
      </c>
      <c r="K64" s="265">
        <v>343.02034910926756</v>
      </c>
      <c r="L64" s="265"/>
      <c r="M64" s="266">
        <f t="shared" si="19"/>
        <v>0.77654917098137521</v>
      </c>
      <c r="N64" s="266">
        <f t="shared" si="20"/>
        <v>0.25996568743662146</v>
      </c>
      <c r="O64" s="266">
        <f t="shared" si="21"/>
        <v>0.13492039177620024</v>
      </c>
      <c r="P64" s="266">
        <f t="shared" si="22"/>
        <v>0.18728233338283187</v>
      </c>
      <c r="Q64" s="266">
        <f t="shared" si="23"/>
        <v>0.12495754527759333</v>
      </c>
    </row>
    <row r="65" spans="1:17" s="2" customFormat="1" ht="15" customHeight="1" x14ac:dyDescent="0.25">
      <c r="A65" s="262" t="s">
        <v>117</v>
      </c>
      <c r="B65" s="181">
        <v>4</v>
      </c>
      <c r="C65" s="182" t="s">
        <v>118</v>
      </c>
      <c r="D65" s="246"/>
      <c r="E65" s="38"/>
      <c r="F65" s="263">
        <v>1865.7910068688805</v>
      </c>
      <c r="G65" s="266">
        <f t="shared" si="18"/>
        <v>0.29540791485529377</v>
      </c>
      <c r="H65" s="265">
        <v>78.526399430046794</v>
      </c>
      <c r="I65" s="265">
        <v>25.926621476619189</v>
      </c>
      <c r="J65" s="265">
        <v>4.2164212795674301</v>
      </c>
      <c r="K65" s="265">
        <v>374.11844157337401</v>
      </c>
      <c r="L65" s="265"/>
      <c r="M65" s="266">
        <f t="shared" si="19"/>
        <v>0.89210665716744653</v>
      </c>
      <c r="N65" s="266">
        <f t="shared" si="20"/>
        <v>0.25926621476619188</v>
      </c>
      <c r="O65" s="266">
        <f t="shared" si="21"/>
        <v>0.17017051264559369</v>
      </c>
      <c r="P65" s="266">
        <f t="shared" si="22"/>
        <v>0.21004633935978381</v>
      </c>
      <c r="Q65" s="266">
        <f t="shared" si="23"/>
        <v>0.13757340428940124</v>
      </c>
    </row>
    <row r="66" spans="1:17" s="2" customFormat="1" ht="15" customHeight="1" x14ac:dyDescent="0.25">
      <c r="A66" s="262" t="s">
        <v>119</v>
      </c>
      <c r="B66" s="181">
        <v>5</v>
      </c>
      <c r="C66" s="182" t="s">
        <v>120</v>
      </c>
      <c r="D66" s="246"/>
      <c r="E66" s="38"/>
      <c r="F66" s="263">
        <v>1852.7012696377442</v>
      </c>
      <c r="G66" s="266">
        <f t="shared" si="18"/>
        <v>0.35978871452985134</v>
      </c>
      <c r="H66" s="265">
        <v>84.570109956138197</v>
      </c>
      <c r="I66" s="265">
        <v>57.978959313920022</v>
      </c>
      <c r="J66" s="265">
        <v>4.3150684193754349</v>
      </c>
      <c r="K66" s="265">
        <v>395.84147115209646</v>
      </c>
      <c r="L66" s="265"/>
      <c r="M66" s="266">
        <f t="shared" si="19"/>
        <v>0.99283516593563659</v>
      </c>
      <c r="N66" s="266">
        <f t="shared" si="20"/>
        <v>0.5797895931392002</v>
      </c>
      <c r="O66" s="266">
        <f t="shared" si="21"/>
        <v>0.17711749432221374</v>
      </c>
      <c r="P66" s="266">
        <f t="shared" si="22"/>
        <v>0.32045417764621342</v>
      </c>
      <c r="Q66" s="266">
        <f t="shared" si="23"/>
        <v>0.14638599235379166</v>
      </c>
    </row>
    <row r="67" spans="1:17" s="2" customFormat="1" ht="15" customHeight="1" x14ac:dyDescent="0.25">
      <c r="A67" s="262" t="s">
        <v>121</v>
      </c>
      <c r="B67" s="181">
        <v>6</v>
      </c>
      <c r="C67" s="182" t="s">
        <v>122</v>
      </c>
      <c r="D67" s="246"/>
      <c r="E67" s="38"/>
      <c r="F67" s="263">
        <v>501.43762623891121</v>
      </c>
      <c r="G67" s="266">
        <f t="shared" si="18"/>
        <v>0.31434636835789326</v>
      </c>
      <c r="H67" s="265">
        <v>79.778479257641578</v>
      </c>
      <c r="I67" s="265">
        <v>55.977006504051808</v>
      </c>
      <c r="J67" s="265">
        <v>4.7553439046662298</v>
      </c>
      <c r="K67" s="265">
        <v>280.70775790348779</v>
      </c>
      <c r="L67" s="265"/>
      <c r="M67" s="266">
        <f t="shared" si="19"/>
        <v>0.91297465429402636</v>
      </c>
      <c r="N67" s="266">
        <f t="shared" si="20"/>
        <v>0.55977006504051807</v>
      </c>
      <c r="O67" s="266">
        <f t="shared" si="21"/>
        <v>0.20812281018776269</v>
      </c>
      <c r="P67" s="266">
        <f t="shared" si="22"/>
        <v>0.34132230954805654</v>
      </c>
      <c r="Q67" s="266">
        <f t="shared" si="23"/>
        <v>9.9678603611962596E-2</v>
      </c>
    </row>
    <row r="68" spans="1:17" s="46" customFormat="1" ht="15" customHeight="1" x14ac:dyDescent="0.25">
      <c r="A68" s="262" t="s">
        <v>123</v>
      </c>
      <c r="B68" s="181">
        <v>7</v>
      </c>
      <c r="C68" s="182" t="s">
        <v>124</v>
      </c>
      <c r="D68" s="246"/>
      <c r="E68" s="38"/>
      <c r="F68" s="263">
        <v>844.791502840254</v>
      </c>
      <c r="G68" s="266">
        <f t="shared" si="18"/>
        <v>0.23182939796823776</v>
      </c>
      <c r="H68" s="265">
        <v>75.548471382984928</v>
      </c>
      <c r="I68" s="265">
        <v>27.6386445936268</v>
      </c>
      <c r="J68" s="265">
        <v>4.121320879745495</v>
      </c>
      <c r="K68" s="265">
        <v>206.5078023566752</v>
      </c>
      <c r="L68" s="265"/>
      <c r="M68" s="266">
        <f t="shared" si="19"/>
        <v>0.84247452304974879</v>
      </c>
      <c r="N68" s="266">
        <f t="shared" si="20"/>
        <v>0.27638644593626799</v>
      </c>
      <c r="O68" s="266">
        <f t="shared" si="21"/>
        <v>0.16347330139052785</v>
      </c>
      <c r="P68" s="266">
        <f t="shared" si="22"/>
        <v>0.21256012038196714</v>
      </c>
      <c r="Q68" s="266">
        <f t="shared" si="23"/>
        <v>6.9577201767413874E-2</v>
      </c>
    </row>
    <row r="69" spans="1:17" s="2" customFormat="1" ht="15" customHeight="1" x14ac:dyDescent="0.25">
      <c r="A69" s="262" t="s">
        <v>125</v>
      </c>
      <c r="B69" s="181">
        <v>8</v>
      </c>
      <c r="C69" s="182" t="s">
        <v>126</v>
      </c>
      <c r="D69" s="246"/>
      <c r="E69" s="38"/>
      <c r="F69" s="263">
        <v>847.81221143205471</v>
      </c>
      <c r="G69" s="266">
        <f t="shared" si="18"/>
        <v>0.34776133710064083</v>
      </c>
      <c r="H69" s="265">
        <v>81.019242078854319</v>
      </c>
      <c r="I69" s="265">
        <v>35.221076365514421</v>
      </c>
      <c r="J69" s="265">
        <v>4.326017809068011</v>
      </c>
      <c r="K69" s="265">
        <v>478.60812549861373</v>
      </c>
      <c r="L69" s="265"/>
      <c r="M69" s="266">
        <f t="shared" si="19"/>
        <v>0.93365403464757202</v>
      </c>
      <c r="N69" s="266">
        <f t="shared" si="20"/>
        <v>0.3522107636551442</v>
      </c>
      <c r="O69" s="266">
        <f t="shared" si="21"/>
        <v>0.17788857810338107</v>
      </c>
      <c r="P69" s="266">
        <f t="shared" si="22"/>
        <v>0.25030835371461257</v>
      </c>
      <c r="Q69" s="266">
        <f t="shared" si="23"/>
        <v>0.17996272839700353</v>
      </c>
    </row>
    <row r="70" spans="1:17" s="2" customFormat="1" ht="15" customHeight="1" x14ac:dyDescent="0.25">
      <c r="A70" s="262" t="s">
        <v>127</v>
      </c>
      <c r="B70" s="181">
        <v>9</v>
      </c>
      <c r="C70" s="182" t="s">
        <v>128</v>
      </c>
      <c r="D70" s="246"/>
      <c r="E70" s="38"/>
      <c r="F70" s="263">
        <v>3986.3284383129508</v>
      </c>
      <c r="G70" s="266">
        <f t="shared" si="18"/>
        <v>0.40163094784985537</v>
      </c>
      <c r="H70" s="265">
        <v>80.422434120390648</v>
      </c>
      <c r="I70" s="265">
        <v>46.455390614245999</v>
      </c>
      <c r="J70" s="265">
        <v>6.0635568340999022</v>
      </c>
      <c r="K70" s="265">
        <v>497.91811343279255</v>
      </c>
      <c r="L70" s="265"/>
      <c r="M70" s="266">
        <f t="shared" si="19"/>
        <v>0.92370723533984411</v>
      </c>
      <c r="N70" s="266">
        <f t="shared" si="20"/>
        <v>0.46455390614246</v>
      </c>
      <c r="O70" s="266">
        <f t="shared" si="21"/>
        <v>0.30025048127464105</v>
      </c>
      <c r="P70" s="266">
        <f t="shared" si="22"/>
        <v>0.37347360535557</v>
      </c>
      <c r="Q70" s="266">
        <f t="shared" si="23"/>
        <v>0.18779639490174141</v>
      </c>
    </row>
    <row r="71" spans="1:17" s="2" customFormat="1" ht="15" customHeight="1" x14ac:dyDescent="0.25">
      <c r="A71" s="262" t="s">
        <v>129</v>
      </c>
      <c r="B71" s="181">
        <v>10</v>
      </c>
      <c r="C71" s="182" t="s">
        <v>130</v>
      </c>
      <c r="D71" s="246"/>
      <c r="E71" s="38"/>
      <c r="F71" s="263">
        <v>390.67831120621997</v>
      </c>
      <c r="G71" s="266">
        <f t="shared" si="18"/>
        <v>0.30038654738079379</v>
      </c>
      <c r="H71" s="265">
        <v>89.16747296034697</v>
      </c>
      <c r="I71" s="265">
        <v>34.479606428748632</v>
      </c>
      <c r="J71" s="265">
        <v>4.3000538861424529</v>
      </c>
      <c r="K71" s="265">
        <v>288.56132509831946</v>
      </c>
      <c r="L71" s="265"/>
      <c r="M71" s="266">
        <f t="shared" si="19"/>
        <v>1.0694578826724495</v>
      </c>
      <c r="N71" s="266">
        <f t="shared" si="20"/>
        <v>0.34479606428748633</v>
      </c>
      <c r="O71" s="266">
        <f t="shared" si="21"/>
        <v>0.17606013282693334</v>
      </c>
      <c r="P71" s="266">
        <f t="shared" si="22"/>
        <v>0.24638352395535437</v>
      </c>
      <c r="Q71" s="266">
        <f t="shared" si="23"/>
        <v>0.10286463492832432</v>
      </c>
    </row>
    <row r="72" spans="1:17" s="2" customFormat="1" ht="15" customHeight="1" x14ac:dyDescent="0.25">
      <c r="A72" s="262" t="s">
        <v>131</v>
      </c>
      <c r="B72" s="181">
        <v>11</v>
      </c>
      <c r="C72" s="182" t="s">
        <v>132</v>
      </c>
      <c r="D72" s="246"/>
      <c r="E72" s="38"/>
      <c r="F72" s="263">
        <v>749.1357307665661</v>
      </c>
      <c r="G72" s="266">
        <f t="shared" si="18"/>
        <v>0.22465678825871779</v>
      </c>
      <c r="H72" s="265">
        <v>72.643824508069429</v>
      </c>
      <c r="I72" s="265">
        <v>17.148171618433867</v>
      </c>
      <c r="J72" s="265">
        <v>4.5334888735106933</v>
      </c>
      <c r="K72" s="265">
        <v>228.72996567213377</v>
      </c>
      <c r="L72" s="265"/>
      <c r="M72" s="266">
        <f t="shared" si="19"/>
        <v>0.79406374180115713</v>
      </c>
      <c r="N72" s="266">
        <f t="shared" si="20"/>
        <v>0.17148171618433866</v>
      </c>
      <c r="O72" s="266">
        <f t="shared" si="21"/>
        <v>0.19249921644441503</v>
      </c>
      <c r="P72" s="266">
        <f t="shared" si="22"/>
        <v>0.18168680744629961</v>
      </c>
      <c r="Q72" s="266">
        <f t="shared" si="23"/>
        <v>7.8592278163137436E-2</v>
      </c>
    </row>
    <row r="73" spans="1:17" s="46" customFormat="1" ht="15" customHeight="1" x14ac:dyDescent="0.25">
      <c r="A73" s="262" t="s">
        <v>133</v>
      </c>
      <c r="B73" s="181">
        <v>12</v>
      </c>
      <c r="C73" s="182" t="s">
        <v>134</v>
      </c>
      <c r="D73" s="246"/>
      <c r="E73" s="38"/>
      <c r="F73" s="263">
        <v>3580.5465841477276</v>
      </c>
      <c r="G73" s="266">
        <f t="shared" si="18"/>
        <v>0.30619154481590322</v>
      </c>
      <c r="H73" s="265">
        <v>69.439783368508472</v>
      </c>
      <c r="I73" s="265">
        <v>29.236040293257172</v>
      </c>
      <c r="J73" s="265">
        <v>5.126009972466969</v>
      </c>
      <c r="K73" s="265">
        <v>400.08916584401516</v>
      </c>
      <c r="L73" s="265"/>
      <c r="M73" s="266">
        <f t="shared" si="19"/>
        <v>0.74066305614180783</v>
      </c>
      <c r="N73" s="266">
        <f t="shared" si="20"/>
        <v>0.29236040293257171</v>
      </c>
      <c r="O73" s="266">
        <f t="shared" si="21"/>
        <v>0.23422605439908234</v>
      </c>
      <c r="P73" s="266">
        <f t="shared" si="22"/>
        <v>0.2616838238054125</v>
      </c>
      <c r="Q73" s="266">
        <f t="shared" si="23"/>
        <v>0.14810919506856599</v>
      </c>
    </row>
    <row r="74" spans="1:17" s="2" customFormat="1" ht="15" customHeight="1" x14ac:dyDescent="0.25">
      <c r="A74" s="262" t="s">
        <v>135</v>
      </c>
      <c r="B74" s="181">
        <v>13</v>
      </c>
      <c r="C74" s="182" t="s">
        <v>136</v>
      </c>
      <c r="D74" s="246"/>
      <c r="E74" s="38"/>
      <c r="F74" s="263">
        <v>3469.7872691150365</v>
      </c>
      <c r="G74" s="266">
        <f t="shared" si="18"/>
        <v>0.28545643703897144</v>
      </c>
      <c r="H74" s="265">
        <v>72.185157670538857</v>
      </c>
      <c r="I74" s="265">
        <v>39.696331704594542</v>
      </c>
      <c r="J74" s="265">
        <v>4.5732176985285875</v>
      </c>
      <c r="K74" s="265">
        <v>296.85404580426399</v>
      </c>
      <c r="L74" s="265"/>
      <c r="M74" s="266">
        <f t="shared" si="19"/>
        <v>0.78641929450898096</v>
      </c>
      <c r="N74" s="266">
        <f t="shared" si="20"/>
        <v>0.3969633170459454</v>
      </c>
      <c r="O74" s="266">
        <f t="shared" si="21"/>
        <v>0.19529702102313998</v>
      </c>
      <c r="P74" s="266">
        <f t="shared" si="22"/>
        <v>0.27843446854607884</v>
      </c>
      <c r="Q74" s="266">
        <f t="shared" si="23"/>
        <v>0.10622882182728763</v>
      </c>
    </row>
    <row r="75" spans="1:17" s="2" customFormat="1" ht="15" customHeight="1" x14ac:dyDescent="0.25">
      <c r="A75" s="262" t="s">
        <v>137</v>
      </c>
      <c r="B75" s="181">
        <v>14</v>
      </c>
      <c r="C75" s="182" t="s">
        <v>138</v>
      </c>
      <c r="D75" s="246"/>
      <c r="E75" s="38"/>
      <c r="F75" s="263">
        <v>4800.9128552351985</v>
      </c>
      <c r="G75" s="266">
        <f t="shared" si="18"/>
        <v>0.41031492715079637</v>
      </c>
      <c r="H75" s="265">
        <v>72.12734761100721</v>
      </c>
      <c r="I75" s="265">
        <v>40.674961602112013</v>
      </c>
      <c r="J75" s="265">
        <v>4.0157971021054566</v>
      </c>
      <c r="K75" s="265">
        <v>895.52348600313576</v>
      </c>
      <c r="L75" s="265"/>
      <c r="M75" s="266">
        <f t="shared" si="19"/>
        <v>0.78545579351678685</v>
      </c>
      <c r="N75" s="266">
        <f t="shared" si="20"/>
        <v>0.40674961602112014</v>
      </c>
      <c r="O75" s="266">
        <f t="shared" si="21"/>
        <v>0.15604204944404626</v>
      </c>
      <c r="P75" s="266">
        <f t="shared" si="22"/>
        <v>0.25193261736923717</v>
      </c>
      <c r="Q75" s="266">
        <f t="shared" si="23"/>
        <v>0.34909674888565345</v>
      </c>
    </row>
    <row r="76" spans="1:17" s="2" customFormat="1" ht="15" customHeight="1" x14ac:dyDescent="0.25">
      <c r="A76" s="262" t="s">
        <v>139</v>
      </c>
      <c r="B76" s="181">
        <v>15</v>
      </c>
      <c r="C76" s="182" t="s">
        <v>140</v>
      </c>
      <c r="D76" s="246"/>
      <c r="E76" s="38"/>
      <c r="F76" s="263">
        <v>1325.0841689365607</v>
      </c>
      <c r="G76" s="266">
        <f t="shared" si="18"/>
        <v>0.23742545396344952</v>
      </c>
      <c r="H76" s="265">
        <v>76.008140036815291</v>
      </c>
      <c r="I76" s="265">
        <v>25.299687575514312</v>
      </c>
      <c r="J76" s="265">
        <v>4.6239373780722151</v>
      </c>
      <c r="K76" s="265">
        <v>208.00935207827024</v>
      </c>
      <c r="L76" s="265"/>
      <c r="M76" s="266">
        <f t="shared" si="19"/>
        <v>0.8501356672802548</v>
      </c>
      <c r="N76" s="266">
        <f t="shared" si="20"/>
        <v>0.25299687575514312</v>
      </c>
      <c r="O76" s="266">
        <f t="shared" si="21"/>
        <v>0.19886882944170531</v>
      </c>
      <c r="P76" s="266">
        <f t="shared" si="22"/>
        <v>0.22430602429233565</v>
      </c>
      <c r="Q76" s="266">
        <f t="shared" si="23"/>
        <v>7.0186349727492992E-2</v>
      </c>
    </row>
    <row r="77" spans="1:17" s="2" customFormat="1" ht="15" customHeight="1" x14ac:dyDescent="0.25">
      <c r="A77" s="262" t="s">
        <v>141</v>
      </c>
      <c r="B77" s="181">
        <v>16</v>
      </c>
      <c r="C77" s="182" t="s">
        <v>142</v>
      </c>
      <c r="D77" s="246"/>
      <c r="E77" s="38"/>
      <c r="F77" s="263">
        <v>549.76896370772192</v>
      </c>
      <c r="G77" s="266">
        <f t="shared" si="18"/>
        <v>0.37090921259232856</v>
      </c>
      <c r="H77" s="265">
        <v>78.876868091657215</v>
      </c>
      <c r="I77" s="265">
        <v>50.062790240866008</v>
      </c>
      <c r="J77" s="265">
        <v>3.9584076177436378</v>
      </c>
      <c r="K77" s="265">
        <v>542.79521873324836</v>
      </c>
      <c r="L77" s="265"/>
      <c r="M77" s="266">
        <f t="shared" si="19"/>
        <v>0.89794780152762022</v>
      </c>
      <c r="N77" s="266">
        <f t="shared" si="20"/>
        <v>0.50062790240866006</v>
      </c>
      <c r="O77" s="266">
        <f t="shared" si="21"/>
        <v>0.1520005364608196</v>
      </c>
      <c r="P77" s="266">
        <f t="shared" si="22"/>
        <v>0.27585450827088392</v>
      </c>
      <c r="Q77" s="266">
        <f t="shared" si="23"/>
        <v>0.20600211713316363</v>
      </c>
    </row>
    <row r="78" spans="1:17" s="2" customFormat="1" ht="15" customHeight="1" x14ac:dyDescent="0.25">
      <c r="A78" s="262" t="s">
        <v>143</v>
      </c>
      <c r="B78" s="181">
        <v>17</v>
      </c>
      <c r="C78" s="182" t="s">
        <v>144</v>
      </c>
      <c r="D78" s="246"/>
      <c r="E78" s="38"/>
      <c r="F78" s="263">
        <v>699.79749043382185</v>
      </c>
      <c r="G78" s="266">
        <f t="shared" si="18"/>
        <v>0.35900418820241919</v>
      </c>
      <c r="H78" s="265">
        <v>71.03944081708714</v>
      </c>
      <c r="I78" s="265">
        <v>31.102923108525303</v>
      </c>
      <c r="J78" s="265">
        <v>3.8049586801316773</v>
      </c>
      <c r="K78" s="265">
        <v>744.29603931755889</v>
      </c>
      <c r="L78" s="265"/>
      <c r="M78" s="266">
        <f t="shared" si="19"/>
        <v>0.76732401361811897</v>
      </c>
      <c r="N78" s="266">
        <f t="shared" si="20"/>
        <v>0.31102923108525304</v>
      </c>
      <c r="O78" s="266">
        <f t="shared" si="21"/>
        <v>0.14119427324870967</v>
      </c>
      <c r="P78" s="266">
        <f t="shared" si="22"/>
        <v>0.20956036419654192</v>
      </c>
      <c r="Q78" s="266">
        <f t="shared" si="23"/>
        <v>0.28774687193410098</v>
      </c>
    </row>
    <row r="79" spans="1:17" s="2" customFormat="1" ht="15" customHeight="1" x14ac:dyDescent="0.25">
      <c r="A79" s="262" t="s">
        <v>145</v>
      </c>
      <c r="B79" s="181">
        <v>18</v>
      </c>
      <c r="C79" s="182" t="s">
        <v>146</v>
      </c>
      <c r="D79" s="246"/>
      <c r="E79" s="38"/>
      <c r="F79" s="263">
        <v>637.36951286994133</v>
      </c>
      <c r="G79" s="266">
        <f t="shared" si="18"/>
        <v>0.24379964848162364</v>
      </c>
      <c r="H79" s="265">
        <v>78.124466783082184</v>
      </c>
      <c r="I79" s="265">
        <v>30.92160479997337</v>
      </c>
      <c r="J79" s="265">
        <v>3.4948172962122137</v>
      </c>
      <c r="K79" s="265">
        <v>245.00253202582141</v>
      </c>
      <c r="L79" s="265"/>
      <c r="M79" s="266">
        <f t="shared" si="19"/>
        <v>0.88540777971803641</v>
      </c>
      <c r="N79" s="266">
        <f t="shared" si="20"/>
        <v>0.30921604799973368</v>
      </c>
      <c r="O79" s="266">
        <f t="shared" si="21"/>
        <v>0.11935333071916998</v>
      </c>
      <c r="P79" s="266">
        <f t="shared" si="22"/>
        <v>0.19210925339656845</v>
      </c>
      <c r="Q79" s="266">
        <f t="shared" si="23"/>
        <v>8.519372495976528E-2</v>
      </c>
    </row>
    <row r="80" spans="1:17" s="2" customFormat="1" ht="15" customHeight="1" x14ac:dyDescent="0.25">
      <c r="A80" s="262" t="s">
        <v>147</v>
      </c>
      <c r="B80" s="181">
        <v>19</v>
      </c>
      <c r="C80" s="182" t="s">
        <v>148</v>
      </c>
      <c r="D80" s="246"/>
      <c r="E80" s="38"/>
      <c r="F80" s="263">
        <v>421.89229998816023</v>
      </c>
      <c r="G80" s="266">
        <f t="shared" si="18"/>
        <v>0.3920082278638829</v>
      </c>
      <c r="H80" s="265">
        <v>79.263689530624106</v>
      </c>
      <c r="I80" s="265">
        <v>47.618927224666535</v>
      </c>
      <c r="J80" s="265">
        <v>3.6485846441232983</v>
      </c>
      <c r="K80" s="265">
        <v>694.44579051657445</v>
      </c>
      <c r="L80" s="265"/>
      <c r="M80" s="266">
        <f t="shared" si="19"/>
        <v>0.90439482551040173</v>
      </c>
      <c r="N80" s="266">
        <f t="shared" si="20"/>
        <v>0.47618927224666535</v>
      </c>
      <c r="O80" s="266">
        <f t="shared" si="21"/>
        <v>0.13018201719178157</v>
      </c>
      <c r="P80" s="266">
        <f t="shared" si="22"/>
        <v>0.2489804812152096</v>
      </c>
      <c r="Q80" s="266">
        <f t="shared" si="23"/>
        <v>0.26752364726838718</v>
      </c>
    </row>
    <row r="81" spans="1:17" s="2" customFormat="1" ht="15" customHeight="1" x14ac:dyDescent="0.25">
      <c r="A81" s="262" t="s">
        <v>149</v>
      </c>
      <c r="B81" s="181">
        <v>20</v>
      </c>
      <c r="C81" s="182" t="s">
        <v>150</v>
      </c>
      <c r="D81" s="246"/>
      <c r="E81" s="38"/>
      <c r="F81" s="263">
        <v>1901.0326071065549</v>
      </c>
      <c r="G81" s="266">
        <f t="shared" si="18"/>
        <v>0.28653948255273781</v>
      </c>
      <c r="H81" s="265">
        <v>81.620129936342195</v>
      </c>
      <c r="I81" s="265">
        <v>20.361469148620735</v>
      </c>
      <c r="J81" s="265">
        <v>3.7293477191733349</v>
      </c>
      <c r="K81" s="265">
        <v>404.47502999455889</v>
      </c>
      <c r="L81" s="265"/>
      <c r="M81" s="266">
        <f t="shared" si="19"/>
        <v>0.94366883227236997</v>
      </c>
      <c r="N81" s="266">
        <f t="shared" si="20"/>
        <v>0.20361469148620734</v>
      </c>
      <c r="O81" s="266">
        <f t="shared" si="21"/>
        <v>0.13586955768826303</v>
      </c>
      <c r="P81" s="266">
        <f t="shared" si="22"/>
        <v>0.16632810367181827</v>
      </c>
      <c r="Q81" s="266">
        <f t="shared" si="23"/>
        <v>0.14988845030205228</v>
      </c>
    </row>
    <row r="82" spans="1:17" s="2" customFormat="1" ht="15" customHeight="1" x14ac:dyDescent="0.25">
      <c r="A82" s="262" t="s">
        <v>151</v>
      </c>
      <c r="B82" s="181">
        <v>21</v>
      </c>
      <c r="C82" s="182" t="s">
        <v>152</v>
      </c>
      <c r="D82" s="246"/>
      <c r="E82" s="38"/>
      <c r="F82" s="263">
        <v>3032.7914261678725</v>
      </c>
      <c r="G82" s="266">
        <f t="shared" si="18"/>
        <v>0.27659788367820604</v>
      </c>
      <c r="H82" s="265">
        <v>70.81791207276828</v>
      </c>
      <c r="I82" s="265">
        <v>33.601017333611473</v>
      </c>
      <c r="J82" s="265">
        <v>4.5303355108389001</v>
      </c>
      <c r="K82" s="265">
        <v>303.74437829685212</v>
      </c>
      <c r="L82" s="265"/>
      <c r="M82" s="266">
        <f t="shared" si="19"/>
        <v>0.76363186787947135</v>
      </c>
      <c r="N82" s="266">
        <f t="shared" si="20"/>
        <v>0.33601017333611471</v>
      </c>
      <c r="O82" s="266">
        <f t="shared" si="21"/>
        <v>0.19227714865062678</v>
      </c>
      <c r="P82" s="266">
        <f t="shared" si="22"/>
        <v>0.25417922426246997</v>
      </c>
      <c r="Q82" s="266">
        <f t="shared" si="23"/>
        <v>0.1090240885585607</v>
      </c>
    </row>
    <row r="83" spans="1:17" s="2" customFormat="1" ht="15" customHeight="1" x14ac:dyDescent="0.25">
      <c r="A83" s="262" t="s">
        <v>153</v>
      </c>
      <c r="B83" s="181">
        <v>22</v>
      </c>
      <c r="C83" s="182" t="s">
        <v>154</v>
      </c>
      <c r="D83" s="246"/>
      <c r="E83" s="38"/>
      <c r="F83" s="263">
        <v>1273.7321228759492</v>
      </c>
      <c r="G83" s="266">
        <f t="shared" si="18"/>
        <v>0.36683722465515561</v>
      </c>
      <c r="H83" s="265">
        <v>65.665664652653078</v>
      </c>
      <c r="I83" s="265">
        <v>39.794110126334402</v>
      </c>
      <c r="J83" s="265">
        <v>5.2048579487375513</v>
      </c>
      <c r="K83" s="265">
        <v>616.22698702046398</v>
      </c>
      <c r="L83" s="265"/>
      <c r="M83" s="266">
        <f t="shared" si="19"/>
        <v>0.67776107754421799</v>
      </c>
      <c r="N83" s="266">
        <f t="shared" si="20"/>
        <v>0.39794110126334403</v>
      </c>
      <c r="O83" s="266">
        <f t="shared" si="21"/>
        <v>0.23977872878433462</v>
      </c>
      <c r="P83" s="266">
        <f t="shared" si="22"/>
        <v>0.30889773613926474</v>
      </c>
      <c r="Q83" s="266">
        <f t="shared" si="23"/>
        <v>0.23579188114420446</v>
      </c>
    </row>
    <row r="84" spans="1:17" s="2" customFormat="1" ht="15" customHeight="1" x14ac:dyDescent="0.25">
      <c r="A84" s="262" t="s">
        <v>155</v>
      </c>
      <c r="B84" s="181">
        <v>23</v>
      </c>
      <c r="C84" s="182" t="s">
        <v>156</v>
      </c>
      <c r="D84" s="246"/>
      <c r="E84" s="38"/>
      <c r="F84" s="263">
        <v>1357.3050605824344</v>
      </c>
      <c r="G84" s="266">
        <f t="shared" si="18"/>
        <v>0.37418749904550008</v>
      </c>
      <c r="H84" s="265">
        <v>85.608015173205473</v>
      </c>
      <c r="I84" s="265">
        <v>34.385032398894886</v>
      </c>
      <c r="J84" s="265">
        <v>4.6557590147374111</v>
      </c>
      <c r="K84" s="265">
        <v>521.18841982219749</v>
      </c>
      <c r="L84" s="265"/>
      <c r="M84" s="266">
        <f t="shared" si="19"/>
        <v>1.0101335862200913</v>
      </c>
      <c r="N84" s="266">
        <f t="shared" si="20"/>
        <v>0.34385032398894888</v>
      </c>
      <c r="O84" s="266">
        <f t="shared" si="21"/>
        <v>0.20110978977024024</v>
      </c>
      <c r="P84" s="266">
        <f t="shared" si="22"/>
        <v>0.26296704426571499</v>
      </c>
      <c r="Q84" s="266">
        <f t="shared" si="23"/>
        <v>0.19723668146945131</v>
      </c>
    </row>
    <row r="85" spans="1:17" s="2" customFormat="1" ht="15" customHeight="1" x14ac:dyDescent="0.25">
      <c r="A85" s="262"/>
      <c r="B85" s="183"/>
      <c r="C85" s="182"/>
      <c r="D85" s="246"/>
      <c r="E85" s="38"/>
      <c r="F85" s="263"/>
      <c r="G85" s="266"/>
      <c r="H85" s="265"/>
      <c r="I85" s="265"/>
      <c r="J85" s="265"/>
      <c r="K85" s="265"/>
      <c r="L85" s="265"/>
      <c r="M85" s="266"/>
      <c r="N85" s="266"/>
      <c r="O85" s="266"/>
      <c r="P85" s="266"/>
      <c r="Q85" s="266"/>
    </row>
    <row r="86" spans="1:17" s="2" customFormat="1" ht="15" customHeight="1" x14ac:dyDescent="0.25">
      <c r="A86" s="256" t="s">
        <v>157</v>
      </c>
      <c r="B86" s="178"/>
      <c r="C86" s="179" t="s">
        <v>158</v>
      </c>
      <c r="D86" s="257"/>
      <c r="E86" s="258"/>
      <c r="F86" s="259">
        <v>30205.072112278831</v>
      </c>
      <c r="G86" s="267">
        <f t="shared" ref="G86:G98" si="24">GEOMEAN(M86,P86,Q86)</f>
        <v>0.35640723386514855</v>
      </c>
      <c r="H86" s="261">
        <v>70.55758306067807</v>
      </c>
      <c r="I86" s="261">
        <v>35.333348850612474</v>
      </c>
      <c r="J86" s="261">
        <v>5.3469829180155202</v>
      </c>
      <c r="K86" s="261">
        <v>529.73114545194653</v>
      </c>
      <c r="L86" s="261"/>
      <c r="M86" s="267">
        <f t="shared" ref="M86:M98" si="25">+(H86-25)/(85-25)</f>
        <v>0.75929305101130118</v>
      </c>
      <c r="N86" s="267">
        <f t="shared" ref="N86:N98" si="26">+I86/100</f>
        <v>0.35333348850612473</v>
      </c>
      <c r="O86" s="267">
        <f t="shared" ref="O86:O98" si="27">+(J86-1.8)/(16-1.8)</f>
        <v>0.24978752943771271</v>
      </c>
      <c r="P86" s="267">
        <f t="shared" ref="P86:P98" si="28">+(N86*O86)^(0.5)</f>
        <v>0.29708298362840196</v>
      </c>
      <c r="Q86" s="267">
        <f t="shared" ref="Q86:Q98" si="29">+(K86-35)/(2500-35)</f>
        <v>0.20070229024419736</v>
      </c>
    </row>
    <row r="87" spans="1:17" s="2" customFormat="1" ht="15" customHeight="1" x14ac:dyDescent="0.25">
      <c r="A87" s="262" t="s">
        <v>159</v>
      </c>
      <c r="B87" s="181">
        <v>1</v>
      </c>
      <c r="C87" s="182" t="s">
        <v>160</v>
      </c>
      <c r="D87" s="246"/>
      <c r="E87" s="38"/>
      <c r="F87" s="263">
        <v>6057.5276294242767</v>
      </c>
      <c r="G87" s="266">
        <f t="shared" si="24"/>
        <v>0.50813439331760579</v>
      </c>
      <c r="H87" s="265">
        <v>74.269059398091898</v>
      </c>
      <c r="I87" s="265">
        <v>49.75414603861995</v>
      </c>
      <c r="J87" s="265">
        <v>7.5979229490902984</v>
      </c>
      <c r="K87" s="265">
        <v>908.82203281912462</v>
      </c>
      <c r="L87" s="265"/>
      <c r="M87" s="266">
        <f t="shared" si="25"/>
        <v>0.82115098996819824</v>
      </c>
      <c r="N87" s="266">
        <f t="shared" si="26"/>
        <v>0.49754146038619951</v>
      </c>
      <c r="O87" s="266">
        <f t="shared" si="27"/>
        <v>0.40830443303452807</v>
      </c>
      <c r="P87" s="266">
        <f t="shared" si="28"/>
        <v>0.4507198507877796</v>
      </c>
      <c r="Q87" s="266">
        <f t="shared" si="29"/>
        <v>0.35449169688402621</v>
      </c>
    </row>
    <row r="88" spans="1:17" s="2" customFormat="1" ht="15" customHeight="1" x14ac:dyDescent="0.25">
      <c r="A88" s="262" t="s">
        <v>161</v>
      </c>
      <c r="B88" s="181">
        <v>2</v>
      </c>
      <c r="C88" s="182" t="s">
        <v>162</v>
      </c>
      <c r="D88" s="246"/>
      <c r="E88" s="38"/>
      <c r="F88" s="263">
        <v>2515.2433541060245</v>
      </c>
      <c r="G88" s="266">
        <f t="shared" si="24"/>
        <v>0.2592338367177156</v>
      </c>
      <c r="H88" s="265">
        <v>66.077512106985594</v>
      </c>
      <c r="I88" s="265">
        <v>27.191569283313211</v>
      </c>
      <c r="J88" s="265">
        <v>4.4791497475894095</v>
      </c>
      <c r="K88" s="265">
        <v>311.92849536647265</v>
      </c>
      <c r="L88" s="265"/>
      <c r="M88" s="266">
        <f t="shared" si="25"/>
        <v>0.68462520178309327</v>
      </c>
      <c r="N88" s="266">
        <f t="shared" si="26"/>
        <v>0.27191569283313211</v>
      </c>
      <c r="O88" s="266">
        <f t="shared" si="27"/>
        <v>0.18867251743587393</v>
      </c>
      <c r="P88" s="266">
        <f t="shared" si="28"/>
        <v>0.22650169601384193</v>
      </c>
      <c r="Q88" s="266">
        <f t="shared" si="29"/>
        <v>0.11234421718720999</v>
      </c>
    </row>
    <row r="89" spans="1:17" s="2" customFormat="1" ht="15" customHeight="1" x14ac:dyDescent="0.25">
      <c r="A89" s="262" t="s">
        <v>163</v>
      </c>
      <c r="B89" s="181">
        <v>3</v>
      </c>
      <c r="C89" s="182" t="s">
        <v>164</v>
      </c>
      <c r="D89" s="246"/>
      <c r="E89" s="38"/>
      <c r="F89" s="263">
        <v>599.10720404046617</v>
      </c>
      <c r="G89" s="266">
        <f t="shared" si="24"/>
        <v>0.40609090228876493</v>
      </c>
      <c r="H89" s="265">
        <v>80.126140517547313</v>
      </c>
      <c r="I89" s="265">
        <v>59.207957245421568</v>
      </c>
      <c r="J89" s="265">
        <v>6.0552314003566732</v>
      </c>
      <c r="K89" s="265">
        <v>461.55290956893737</v>
      </c>
      <c r="L89" s="265"/>
      <c r="M89" s="266">
        <f t="shared" si="25"/>
        <v>0.91876900862578859</v>
      </c>
      <c r="N89" s="266">
        <f t="shared" si="26"/>
        <v>0.59207957245421572</v>
      </c>
      <c r="O89" s="266">
        <f t="shared" si="27"/>
        <v>0.2996641831237094</v>
      </c>
      <c r="P89" s="266">
        <f t="shared" si="28"/>
        <v>0.42121851980145375</v>
      </c>
      <c r="Q89" s="266">
        <f t="shared" si="29"/>
        <v>0.17304377670139448</v>
      </c>
    </row>
    <row r="90" spans="1:17" s="2" customFormat="1" ht="15" customHeight="1" x14ac:dyDescent="0.25">
      <c r="A90" s="262" t="s">
        <v>165</v>
      </c>
      <c r="B90" s="181">
        <v>4</v>
      </c>
      <c r="C90" s="182" t="s">
        <v>166</v>
      </c>
      <c r="D90" s="246"/>
      <c r="E90" s="38"/>
      <c r="F90" s="263">
        <v>2638.0855035059185</v>
      </c>
      <c r="G90" s="266">
        <f t="shared" si="24"/>
        <v>0.38012344867739556</v>
      </c>
      <c r="H90" s="265">
        <v>73.211867965686537</v>
      </c>
      <c r="I90" s="265">
        <v>33.473922869863195</v>
      </c>
      <c r="J90" s="265">
        <v>5.256359339960369</v>
      </c>
      <c r="K90" s="265">
        <v>625.29570136114853</v>
      </c>
      <c r="L90" s="265"/>
      <c r="M90" s="266">
        <f t="shared" si="25"/>
        <v>0.80353113276144228</v>
      </c>
      <c r="N90" s="266">
        <f t="shared" si="26"/>
        <v>0.33473922869863193</v>
      </c>
      <c r="O90" s="266">
        <f t="shared" si="27"/>
        <v>0.24340558732115278</v>
      </c>
      <c r="P90" s="266">
        <f t="shared" si="28"/>
        <v>0.28544246103342824</v>
      </c>
      <c r="Q90" s="266">
        <f t="shared" si="29"/>
        <v>0.23947087276314341</v>
      </c>
    </row>
    <row r="91" spans="1:17" s="2" customFormat="1" ht="15" customHeight="1" x14ac:dyDescent="0.25">
      <c r="A91" s="262" t="s">
        <v>167</v>
      </c>
      <c r="B91" s="181">
        <v>5</v>
      </c>
      <c r="C91" s="182" t="s">
        <v>168</v>
      </c>
      <c r="D91" s="246"/>
      <c r="E91" s="38"/>
      <c r="F91" s="263">
        <v>2295.7385297685091</v>
      </c>
      <c r="G91" s="266">
        <f t="shared" si="24"/>
        <v>0.25757745674171334</v>
      </c>
      <c r="H91" s="265">
        <v>64.93414704887455</v>
      </c>
      <c r="I91" s="265">
        <v>35.130816010139782</v>
      </c>
      <c r="J91" s="265">
        <v>4.9145249177946022</v>
      </c>
      <c r="K91" s="265">
        <v>263.00872285745294</v>
      </c>
      <c r="L91" s="265"/>
      <c r="M91" s="266">
        <f t="shared" si="25"/>
        <v>0.66556911748124248</v>
      </c>
      <c r="N91" s="266">
        <f t="shared" si="26"/>
        <v>0.35130816010139782</v>
      </c>
      <c r="O91" s="266">
        <f t="shared" si="27"/>
        <v>0.21933274068976075</v>
      </c>
      <c r="P91" s="266">
        <f t="shared" si="28"/>
        <v>0.27758490877876779</v>
      </c>
      <c r="Q91" s="266">
        <f t="shared" si="29"/>
        <v>9.2498467690650274E-2</v>
      </c>
    </row>
    <row r="92" spans="1:17" s="2" customFormat="1" ht="15" customHeight="1" x14ac:dyDescent="0.25">
      <c r="A92" s="262" t="s">
        <v>169</v>
      </c>
      <c r="B92" s="181">
        <v>6</v>
      </c>
      <c r="C92" s="182" t="s">
        <v>170</v>
      </c>
      <c r="D92" s="246"/>
      <c r="E92" s="38"/>
      <c r="F92" s="263">
        <v>1642.2585710756309</v>
      </c>
      <c r="G92" s="266">
        <f t="shared" si="24"/>
        <v>0.42257994219422862</v>
      </c>
      <c r="H92" s="265">
        <v>71.519429204657285</v>
      </c>
      <c r="I92" s="265">
        <v>40.921553081031824</v>
      </c>
      <c r="J92" s="265">
        <v>5.5999790524782753</v>
      </c>
      <c r="K92" s="265">
        <v>759.99990847739127</v>
      </c>
      <c r="L92" s="265"/>
      <c r="M92" s="266">
        <f t="shared" si="25"/>
        <v>0.77532382007762146</v>
      </c>
      <c r="N92" s="266">
        <f t="shared" si="26"/>
        <v>0.40921553081031825</v>
      </c>
      <c r="O92" s="266">
        <f t="shared" si="27"/>
        <v>0.26760415862523068</v>
      </c>
      <c r="P92" s="266">
        <f t="shared" si="28"/>
        <v>0.33091959418999711</v>
      </c>
      <c r="Q92" s="266">
        <f t="shared" si="29"/>
        <v>0.29411760992997615</v>
      </c>
    </row>
    <row r="93" spans="1:17" s="2" customFormat="1" ht="15" customHeight="1" x14ac:dyDescent="0.25">
      <c r="A93" s="262" t="s">
        <v>171</v>
      </c>
      <c r="B93" s="181">
        <v>7</v>
      </c>
      <c r="C93" s="182" t="s">
        <v>172</v>
      </c>
      <c r="D93" s="246"/>
      <c r="E93" s="38"/>
      <c r="F93" s="263">
        <v>1516.3957130839362</v>
      </c>
      <c r="G93" s="266">
        <f t="shared" si="24"/>
        <v>0.49142326688602544</v>
      </c>
      <c r="H93" s="265">
        <v>73.254760645179175</v>
      </c>
      <c r="I93" s="265">
        <v>53.059378518094015</v>
      </c>
      <c r="J93" s="265">
        <v>6.122376814267148</v>
      </c>
      <c r="K93" s="265">
        <v>940.10076645831396</v>
      </c>
      <c r="L93" s="265"/>
      <c r="M93" s="266">
        <f t="shared" si="25"/>
        <v>0.8042460107529863</v>
      </c>
      <c r="N93" s="266">
        <f t="shared" si="26"/>
        <v>0.53059378518094014</v>
      </c>
      <c r="O93" s="266">
        <f t="shared" si="27"/>
        <v>0.30439273339909495</v>
      </c>
      <c r="P93" s="266">
        <f t="shared" si="28"/>
        <v>0.40188168979912303</v>
      </c>
      <c r="Q93" s="266">
        <f t="shared" si="29"/>
        <v>0.3671808383198028</v>
      </c>
    </row>
    <row r="94" spans="1:17" s="2" customFormat="1" ht="15" customHeight="1" x14ac:dyDescent="0.25">
      <c r="A94" s="262" t="s">
        <v>173</v>
      </c>
      <c r="B94" s="181">
        <v>8</v>
      </c>
      <c r="C94" s="182" t="s">
        <v>174</v>
      </c>
      <c r="D94" s="246"/>
      <c r="E94" s="38"/>
      <c r="F94" s="263">
        <v>456.12699736190115</v>
      </c>
      <c r="G94" s="266">
        <f t="shared" si="24"/>
        <v>0.28559553830513901</v>
      </c>
      <c r="H94" s="265">
        <v>64.043243381281457</v>
      </c>
      <c r="I94" s="265">
        <v>21.577048301515987</v>
      </c>
      <c r="J94" s="265">
        <v>4.3104753183451869</v>
      </c>
      <c r="K94" s="265">
        <v>486.80051184397905</v>
      </c>
      <c r="L94" s="265"/>
      <c r="M94" s="266">
        <f t="shared" si="25"/>
        <v>0.65072072302135764</v>
      </c>
      <c r="N94" s="266">
        <f t="shared" si="26"/>
        <v>0.21577048301515986</v>
      </c>
      <c r="O94" s="266">
        <f t="shared" si="27"/>
        <v>0.17679403650318221</v>
      </c>
      <c r="P94" s="266">
        <f t="shared" si="28"/>
        <v>0.19531240270523381</v>
      </c>
      <c r="Q94" s="266">
        <f t="shared" si="29"/>
        <v>0.18328621170141138</v>
      </c>
    </row>
    <row r="95" spans="1:17" s="2" customFormat="1" ht="15" customHeight="1" x14ac:dyDescent="0.25">
      <c r="A95" s="262" t="s">
        <v>175</v>
      </c>
      <c r="B95" s="181">
        <v>9</v>
      </c>
      <c r="C95" s="182" t="s">
        <v>176</v>
      </c>
      <c r="D95" s="246"/>
      <c r="E95" s="38"/>
      <c r="F95" s="263">
        <v>8853.6968825677632</v>
      </c>
      <c r="G95" s="266">
        <f t="shared" si="24"/>
        <v>0.26976772205429728</v>
      </c>
      <c r="H95" s="265">
        <v>67.057684182640088</v>
      </c>
      <c r="I95" s="265">
        <v>26.182736322651447</v>
      </c>
      <c r="J95" s="265">
        <v>4.4905139012514486</v>
      </c>
      <c r="K95" s="265">
        <v>344.96439394153259</v>
      </c>
      <c r="L95" s="265"/>
      <c r="M95" s="266">
        <f t="shared" si="25"/>
        <v>0.70096140304400145</v>
      </c>
      <c r="N95" s="266">
        <f t="shared" si="26"/>
        <v>0.26182736322651445</v>
      </c>
      <c r="O95" s="266">
        <f t="shared" si="27"/>
        <v>0.18947280994728513</v>
      </c>
      <c r="P95" s="266">
        <f t="shared" si="28"/>
        <v>0.2227311523600059</v>
      </c>
      <c r="Q95" s="266">
        <f t="shared" si="29"/>
        <v>0.12574620443875562</v>
      </c>
    </row>
    <row r="96" spans="1:17" s="2" customFormat="1" ht="15" customHeight="1" x14ac:dyDescent="0.25">
      <c r="A96" s="262" t="s">
        <v>177</v>
      </c>
      <c r="B96" s="181">
        <v>10</v>
      </c>
      <c r="C96" s="182" t="s">
        <v>178</v>
      </c>
      <c r="D96" s="246"/>
      <c r="E96" s="38"/>
      <c r="F96" s="263">
        <v>515.53426633398101</v>
      </c>
      <c r="G96" s="266">
        <f t="shared" si="24"/>
        <v>0.38168980132054331</v>
      </c>
      <c r="H96" s="265">
        <v>82.325632618371174</v>
      </c>
      <c r="I96" s="265">
        <v>33.807979354398014</v>
      </c>
      <c r="J96" s="265">
        <v>4.1331873110467177</v>
      </c>
      <c r="K96" s="265">
        <v>643.71043581710285</v>
      </c>
      <c r="L96" s="265"/>
      <c r="M96" s="266">
        <f t="shared" si="25"/>
        <v>0.95542721030618627</v>
      </c>
      <c r="N96" s="266">
        <f t="shared" si="26"/>
        <v>0.33807979354398016</v>
      </c>
      <c r="O96" s="266">
        <f t="shared" si="27"/>
        <v>0.16430896556667027</v>
      </c>
      <c r="P96" s="266">
        <f t="shared" si="28"/>
        <v>0.23568950158249483</v>
      </c>
      <c r="Q96" s="266">
        <f t="shared" si="29"/>
        <v>0.24694135327265834</v>
      </c>
    </row>
    <row r="97" spans="1:17" s="2" customFormat="1" ht="15" customHeight="1" x14ac:dyDescent="0.25">
      <c r="A97" s="262" t="s">
        <v>179</v>
      </c>
      <c r="B97" s="181">
        <v>11</v>
      </c>
      <c r="C97" s="182" t="s">
        <v>180</v>
      </c>
      <c r="D97" s="246"/>
      <c r="E97" s="38"/>
      <c r="F97" s="263">
        <v>283.94660762926299</v>
      </c>
      <c r="G97" s="266">
        <f t="shared" si="24"/>
        <v>0.39921506008622443</v>
      </c>
      <c r="H97" s="265">
        <v>65.395286167747201</v>
      </c>
      <c r="I97" s="265">
        <v>21.743970031587377</v>
      </c>
      <c r="J97" s="265">
        <v>5.2042022682965738</v>
      </c>
      <c r="K97" s="265">
        <v>1055.293940416766</v>
      </c>
      <c r="L97" s="265"/>
      <c r="M97" s="266">
        <f t="shared" si="25"/>
        <v>0.67325476946245333</v>
      </c>
      <c r="N97" s="266">
        <f t="shared" si="26"/>
        <v>0.21743970031587379</v>
      </c>
      <c r="O97" s="266">
        <f t="shared" si="27"/>
        <v>0.23973255410539254</v>
      </c>
      <c r="P97" s="266">
        <f t="shared" si="28"/>
        <v>0.22831420174977193</v>
      </c>
      <c r="Q97" s="266">
        <f t="shared" si="29"/>
        <v>0.41391234905345475</v>
      </c>
    </row>
    <row r="98" spans="1:17" s="2" customFormat="1" ht="15" customHeight="1" x14ac:dyDescent="0.25">
      <c r="A98" s="262" t="s">
        <v>181</v>
      </c>
      <c r="B98" s="181">
        <v>12</v>
      </c>
      <c r="C98" s="182" t="s">
        <v>182</v>
      </c>
      <c r="D98" s="246"/>
      <c r="E98" s="38"/>
      <c r="F98" s="263">
        <v>2831.4108533811614</v>
      </c>
      <c r="G98" s="266">
        <f t="shared" si="24"/>
        <v>0.22158315088335623</v>
      </c>
      <c r="H98" s="265">
        <v>69.876029075331417</v>
      </c>
      <c r="I98" s="265">
        <v>29.999925177644798</v>
      </c>
      <c r="J98" s="265">
        <v>3.7488274112862281</v>
      </c>
      <c r="K98" s="265">
        <v>211.71009117550389</v>
      </c>
      <c r="L98" s="265"/>
      <c r="M98" s="266">
        <f t="shared" si="25"/>
        <v>0.74793381792219027</v>
      </c>
      <c r="N98" s="266">
        <f t="shared" si="26"/>
        <v>0.29999925177644798</v>
      </c>
      <c r="O98" s="266">
        <f t="shared" si="27"/>
        <v>0.13724136699198788</v>
      </c>
      <c r="P98" s="266">
        <f t="shared" si="28"/>
        <v>0.20290960403680569</v>
      </c>
      <c r="Q98" s="266">
        <f t="shared" si="29"/>
        <v>7.1687663762881909E-2</v>
      </c>
    </row>
    <row r="99" spans="1:17" s="2" customFormat="1" ht="15" customHeight="1" x14ac:dyDescent="0.25">
      <c r="A99" s="262"/>
      <c r="B99" s="183"/>
      <c r="C99" s="182"/>
      <c r="D99" s="246"/>
      <c r="E99" s="38"/>
      <c r="F99" s="263"/>
      <c r="G99" s="266"/>
      <c r="H99" s="265"/>
      <c r="I99" s="265"/>
      <c r="J99" s="265"/>
      <c r="K99" s="265"/>
      <c r="L99" s="265"/>
      <c r="M99" s="266"/>
      <c r="N99" s="266"/>
      <c r="O99" s="266"/>
      <c r="P99" s="266"/>
      <c r="Q99" s="266"/>
    </row>
    <row r="100" spans="1:17" s="2" customFormat="1" ht="15" customHeight="1" x14ac:dyDescent="0.25">
      <c r="A100" s="256" t="s">
        <v>183</v>
      </c>
      <c r="B100" s="178"/>
      <c r="C100" s="179" t="s">
        <v>184</v>
      </c>
      <c r="D100" s="257"/>
      <c r="E100" s="258"/>
      <c r="F100" s="259">
        <v>107977.24241964282</v>
      </c>
      <c r="G100" s="267">
        <f t="shared" ref="G100:G107" si="30">GEOMEAN(M100,P100,Q100)</f>
        <v>0.47410163846028153</v>
      </c>
      <c r="H100" s="261">
        <v>74.448061141728459</v>
      </c>
      <c r="I100" s="261">
        <v>55.643329783189259</v>
      </c>
      <c r="J100" s="261">
        <v>5.6357300523748437</v>
      </c>
      <c r="K100" s="261">
        <v>857.14207383841961</v>
      </c>
      <c r="L100" s="261"/>
      <c r="M100" s="267">
        <f t="shared" ref="M100:M107" si="31">+(H100-25)/(85-25)</f>
        <v>0.82413435236214094</v>
      </c>
      <c r="N100" s="267">
        <f t="shared" ref="N100:N107" si="32">+I100/100</f>
        <v>0.55643329783189255</v>
      </c>
      <c r="O100" s="267">
        <f t="shared" ref="O100:O107" si="33">+(J100-1.8)/(16-1.8)</f>
        <v>0.2701218346742848</v>
      </c>
      <c r="P100" s="267">
        <f t="shared" ref="P100:P107" si="34">+(N100*O100)^(0.5)</f>
        <v>0.3876916084779416</v>
      </c>
      <c r="Q100" s="267">
        <f t="shared" ref="Q100:Q107" si="35">+(K100-35)/(2500-35)</f>
        <v>0.33352619628333452</v>
      </c>
    </row>
    <row r="101" spans="1:17" s="46" customFormat="1" ht="15" customHeight="1" x14ac:dyDescent="0.25">
      <c r="A101" s="262" t="s">
        <v>185</v>
      </c>
      <c r="B101" s="181">
        <v>1</v>
      </c>
      <c r="C101" s="182" t="s">
        <v>186</v>
      </c>
      <c r="D101" s="246"/>
      <c r="E101" s="38"/>
      <c r="F101" s="263">
        <v>51191.948505245957</v>
      </c>
      <c r="G101" s="266">
        <f t="shared" si="30"/>
        <v>0.50560852841305781</v>
      </c>
      <c r="H101" s="265">
        <v>73.801700427243901</v>
      </c>
      <c r="I101" s="265">
        <v>64.004881552658446</v>
      </c>
      <c r="J101" s="265">
        <v>6.6339444710763651</v>
      </c>
      <c r="K101" s="265">
        <v>874.19557725917673</v>
      </c>
      <c r="L101" s="265"/>
      <c r="M101" s="266">
        <f t="shared" si="31"/>
        <v>0.81336167378739832</v>
      </c>
      <c r="N101" s="266">
        <f t="shared" si="32"/>
        <v>0.64004881552658444</v>
      </c>
      <c r="O101" s="266">
        <f t="shared" si="33"/>
        <v>0.34041862472368772</v>
      </c>
      <c r="P101" s="266">
        <f t="shared" si="34"/>
        <v>0.46678103810843175</v>
      </c>
      <c r="Q101" s="266">
        <f t="shared" si="35"/>
        <v>0.3404444532491589</v>
      </c>
    </row>
    <row r="102" spans="1:17" s="2" customFormat="1" ht="15" customHeight="1" x14ac:dyDescent="0.25">
      <c r="A102" s="262" t="s">
        <v>187</v>
      </c>
      <c r="B102" s="181">
        <v>2</v>
      </c>
      <c r="C102" s="182" t="s">
        <v>188</v>
      </c>
      <c r="D102" s="246"/>
      <c r="E102" s="38"/>
      <c r="F102" s="263">
        <v>23248.380225361889</v>
      </c>
      <c r="G102" s="266">
        <f t="shared" si="30"/>
        <v>0.46457187043057446</v>
      </c>
      <c r="H102" s="265">
        <v>75.323391140251985</v>
      </c>
      <c r="I102" s="265">
        <v>53.198428281545588</v>
      </c>
      <c r="J102" s="265">
        <v>4.4280563598496148</v>
      </c>
      <c r="K102" s="265">
        <v>974.14886684399175</v>
      </c>
      <c r="L102" s="265"/>
      <c r="M102" s="266">
        <f t="shared" si="31"/>
        <v>0.83872318567086646</v>
      </c>
      <c r="N102" s="266">
        <f t="shared" si="32"/>
        <v>0.53198428281545584</v>
      </c>
      <c r="O102" s="266">
        <f t="shared" si="33"/>
        <v>0.18507439153870528</v>
      </c>
      <c r="P102" s="266">
        <f t="shared" si="34"/>
        <v>0.31377805444330392</v>
      </c>
      <c r="Q102" s="266">
        <f t="shared" si="35"/>
        <v>0.38099345510912447</v>
      </c>
    </row>
    <row r="103" spans="1:17" s="2" customFormat="1" ht="15" customHeight="1" x14ac:dyDescent="0.25">
      <c r="A103" s="262" t="s">
        <v>189</v>
      </c>
      <c r="B103" s="181">
        <v>3</v>
      </c>
      <c r="C103" s="182" t="s">
        <v>190</v>
      </c>
      <c r="D103" s="246"/>
      <c r="E103" s="38"/>
      <c r="F103" s="263">
        <v>7909.2219961980873</v>
      </c>
      <c r="G103" s="266">
        <f t="shared" si="30"/>
        <v>0.36402310605058991</v>
      </c>
      <c r="H103" s="265">
        <v>73.396560861715301</v>
      </c>
      <c r="I103" s="265">
        <v>35.701140346427358</v>
      </c>
      <c r="J103" s="265">
        <v>4.4154428206685044</v>
      </c>
      <c r="K103" s="265">
        <v>609.87184486869592</v>
      </c>
      <c r="L103" s="265"/>
      <c r="M103" s="266">
        <f t="shared" si="31"/>
        <v>0.80660934769525505</v>
      </c>
      <c r="N103" s="266">
        <f t="shared" si="32"/>
        <v>0.35701140346427357</v>
      </c>
      <c r="O103" s="266">
        <f t="shared" si="33"/>
        <v>0.18418611413158484</v>
      </c>
      <c r="P103" s="266">
        <f t="shared" si="34"/>
        <v>0.25643038646920918</v>
      </c>
      <c r="Q103" s="266">
        <f t="shared" si="35"/>
        <v>0.23321373016985636</v>
      </c>
    </row>
    <row r="104" spans="1:17" s="2" customFormat="1" ht="15" customHeight="1" x14ac:dyDescent="0.25">
      <c r="A104" s="262" t="s">
        <v>191</v>
      </c>
      <c r="B104" s="181">
        <v>4</v>
      </c>
      <c r="C104" s="182" t="s">
        <v>192</v>
      </c>
      <c r="D104" s="246"/>
      <c r="E104" s="38"/>
      <c r="F104" s="263">
        <v>5865.2091824129675</v>
      </c>
      <c r="G104" s="266">
        <f t="shared" si="30"/>
        <v>0.51455551575553771</v>
      </c>
      <c r="H104" s="265">
        <v>76.974775267239693</v>
      </c>
      <c r="I104" s="265">
        <v>48.919490891480969</v>
      </c>
      <c r="J104" s="265">
        <v>5.5750155296816448</v>
      </c>
      <c r="K104" s="265">
        <v>1110.0189113997835</v>
      </c>
      <c r="L104" s="265"/>
      <c r="M104" s="266">
        <f t="shared" si="31"/>
        <v>0.86624625445399484</v>
      </c>
      <c r="N104" s="266">
        <f t="shared" si="32"/>
        <v>0.48919490891480971</v>
      </c>
      <c r="O104" s="266">
        <f t="shared" si="33"/>
        <v>0.26584616406208766</v>
      </c>
      <c r="P104" s="266">
        <f t="shared" si="34"/>
        <v>0.36062527644870446</v>
      </c>
      <c r="Q104" s="266">
        <f t="shared" si="35"/>
        <v>0.43611314864088579</v>
      </c>
    </row>
    <row r="105" spans="1:17" s="2" customFormat="1" ht="15" customHeight="1" x14ac:dyDescent="0.25">
      <c r="A105" s="262" t="s">
        <v>193</v>
      </c>
      <c r="B105" s="181">
        <v>5</v>
      </c>
      <c r="C105" s="182" t="s">
        <v>194</v>
      </c>
      <c r="D105" s="246"/>
      <c r="E105" s="38"/>
      <c r="F105" s="263">
        <v>6665.6969592401447</v>
      </c>
      <c r="G105" s="266">
        <f t="shared" si="30"/>
        <v>0.41954326887564547</v>
      </c>
      <c r="H105" s="265">
        <v>74.62205648302033</v>
      </c>
      <c r="I105" s="265">
        <v>50.882331169549737</v>
      </c>
      <c r="J105" s="265">
        <v>4.4387196701044651</v>
      </c>
      <c r="K105" s="265">
        <v>750.79347169941525</v>
      </c>
      <c r="L105" s="265"/>
      <c r="M105" s="266">
        <f t="shared" si="31"/>
        <v>0.82703427471700552</v>
      </c>
      <c r="N105" s="266">
        <f t="shared" si="32"/>
        <v>0.50882331169549733</v>
      </c>
      <c r="O105" s="266">
        <f t="shared" si="33"/>
        <v>0.18582532888059616</v>
      </c>
      <c r="P105" s="266">
        <f t="shared" si="34"/>
        <v>0.30749351088751431</v>
      </c>
      <c r="Q105" s="266">
        <f t="shared" si="35"/>
        <v>0.29038274713972223</v>
      </c>
    </row>
    <row r="106" spans="1:17" s="2" customFormat="1" ht="15" customHeight="1" x14ac:dyDescent="0.25">
      <c r="A106" s="262" t="s">
        <v>195</v>
      </c>
      <c r="B106" s="181">
        <v>6</v>
      </c>
      <c r="C106" s="182" t="s">
        <v>196</v>
      </c>
      <c r="D106" s="246"/>
      <c r="E106" s="38"/>
      <c r="F106" s="263">
        <v>10149.580868450252</v>
      </c>
      <c r="G106" s="266">
        <f t="shared" si="30"/>
        <v>0.41702611446938115</v>
      </c>
      <c r="H106" s="265">
        <v>73.393692882267445</v>
      </c>
      <c r="I106" s="265">
        <v>38.40633382679831</v>
      </c>
      <c r="J106" s="265">
        <v>5.2946959946598291</v>
      </c>
      <c r="K106" s="265">
        <v>755.95342569221759</v>
      </c>
      <c r="L106" s="265"/>
      <c r="M106" s="266">
        <f t="shared" si="31"/>
        <v>0.80656154803779079</v>
      </c>
      <c r="N106" s="266">
        <f t="shared" si="32"/>
        <v>0.38406333826798311</v>
      </c>
      <c r="O106" s="266">
        <f t="shared" si="33"/>
        <v>0.24610535173660772</v>
      </c>
      <c r="P106" s="266">
        <f t="shared" si="34"/>
        <v>0.30744112111683713</v>
      </c>
      <c r="Q106" s="266">
        <f t="shared" si="35"/>
        <v>0.29247603476357714</v>
      </c>
    </row>
    <row r="107" spans="1:17" s="2" customFormat="1" ht="15" customHeight="1" x14ac:dyDescent="0.25">
      <c r="A107" s="262" t="s">
        <v>197</v>
      </c>
      <c r="B107" s="181">
        <v>7</v>
      </c>
      <c r="C107" s="182" t="s">
        <v>198</v>
      </c>
      <c r="D107" s="246"/>
      <c r="E107" s="38"/>
      <c r="F107" s="263">
        <v>2947.2046827335203</v>
      </c>
      <c r="G107" s="266">
        <f t="shared" si="30"/>
        <v>0.32503116888434291</v>
      </c>
      <c r="H107" s="265">
        <v>72.920706247595447</v>
      </c>
      <c r="I107" s="265">
        <v>38.414218587107484</v>
      </c>
      <c r="J107" s="265">
        <v>5.1454384953316765</v>
      </c>
      <c r="K107" s="265">
        <v>387.28296147621109</v>
      </c>
      <c r="L107" s="265"/>
      <c r="M107" s="266">
        <f t="shared" si="31"/>
        <v>0.79867843745992417</v>
      </c>
      <c r="N107" s="266">
        <f t="shared" si="32"/>
        <v>0.38414218587107485</v>
      </c>
      <c r="O107" s="266">
        <f t="shared" si="33"/>
        <v>0.23559426023462512</v>
      </c>
      <c r="P107" s="266">
        <f t="shared" si="34"/>
        <v>0.30083499481477838</v>
      </c>
      <c r="Q107" s="266">
        <f t="shared" si="35"/>
        <v>0.14291398031489294</v>
      </c>
    </row>
    <row r="108" spans="1:17" s="2" customFormat="1" ht="15" customHeight="1" x14ac:dyDescent="0.25">
      <c r="A108" s="262"/>
      <c r="B108" s="183"/>
      <c r="C108" s="182"/>
      <c r="D108" s="246"/>
      <c r="E108" s="38"/>
      <c r="F108" s="263"/>
      <c r="G108" s="266"/>
      <c r="H108" s="265"/>
      <c r="I108" s="265"/>
      <c r="J108" s="265"/>
      <c r="K108" s="265"/>
      <c r="L108" s="265"/>
      <c r="M108" s="266"/>
      <c r="N108" s="266"/>
      <c r="O108" s="266"/>
      <c r="P108" s="266"/>
      <c r="Q108" s="266"/>
    </row>
    <row r="109" spans="1:17" s="2" customFormat="1" ht="15" customHeight="1" x14ac:dyDescent="0.25">
      <c r="A109" s="250" t="s">
        <v>199</v>
      </c>
      <c r="B109" s="171" t="s">
        <v>200</v>
      </c>
      <c r="C109" s="176"/>
      <c r="D109" s="251"/>
      <c r="E109" s="252"/>
      <c r="F109" s="253">
        <v>1090998.3842264235</v>
      </c>
      <c r="G109" s="254">
        <f t="shared" ref="G109:G122" si="36">GEOMEAN(M109,P109,Q109)</f>
        <v>0.50354655566268058</v>
      </c>
      <c r="H109" s="255">
        <v>76.205407595215505</v>
      </c>
      <c r="I109" s="255">
        <v>61.74574419862099</v>
      </c>
      <c r="J109" s="255">
        <v>7.6749395324643883</v>
      </c>
      <c r="K109" s="255">
        <v>764.64261729634438</v>
      </c>
      <c r="L109" s="255"/>
      <c r="M109" s="254">
        <f t="shared" ref="M109:M122" si="37">+(H109-25)/(85-25)</f>
        <v>0.85342345992025836</v>
      </c>
      <c r="N109" s="254">
        <f t="shared" ref="N109:N122" si="38">+I109/100</f>
        <v>0.61745744198620989</v>
      </c>
      <c r="O109" s="254">
        <f t="shared" ref="O109:O122" si="39">+(J109-1.8)/(16-1.8)</f>
        <v>0.41372813608904146</v>
      </c>
      <c r="P109" s="254">
        <f t="shared" ref="P109:P122" si="40">+(N109*O109)^(0.5)</f>
        <v>0.50543003134683451</v>
      </c>
      <c r="Q109" s="254">
        <f t="shared" ref="Q109:Q122" si="41">+(K109-35)/(2500-35)</f>
        <v>0.29600106178350682</v>
      </c>
    </row>
    <row r="110" spans="1:17" s="2" customFormat="1" ht="15" customHeight="1" x14ac:dyDescent="0.25">
      <c r="A110" s="256" t="s">
        <v>201</v>
      </c>
      <c r="B110" s="178"/>
      <c r="C110" s="179" t="s">
        <v>202</v>
      </c>
      <c r="D110" s="257"/>
      <c r="E110" s="258"/>
      <c r="F110" s="259">
        <v>165067.62790181153</v>
      </c>
      <c r="G110" s="267">
        <f t="shared" si="36"/>
        <v>0.55088340903667621</v>
      </c>
      <c r="H110" s="261">
        <v>74.986031135147229</v>
      </c>
      <c r="I110" s="261">
        <v>70.173943534436162</v>
      </c>
      <c r="J110" s="261">
        <v>8.8563990282727652</v>
      </c>
      <c r="K110" s="261">
        <v>872.651291237122</v>
      </c>
      <c r="L110" s="261"/>
      <c r="M110" s="267">
        <f t="shared" si="37"/>
        <v>0.83310051891912051</v>
      </c>
      <c r="N110" s="267">
        <f t="shared" si="38"/>
        <v>0.70173943534436167</v>
      </c>
      <c r="O110" s="267">
        <f t="shared" si="39"/>
        <v>0.49692950903329336</v>
      </c>
      <c r="P110" s="267">
        <f t="shared" si="40"/>
        <v>0.59052098444930312</v>
      </c>
      <c r="Q110" s="267">
        <f t="shared" si="41"/>
        <v>0.33981796804751402</v>
      </c>
    </row>
    <row r="111" spans="1:17" s="2" customFormat="1" ht="15" customHeight="1" x14ac:dyDescent="0.25">
      <c r="A111" s="262" t="s">
        <v>203</v>
      </c>
      <c r="B111" s="181">
        <v>1</v>
      </c>
      <c r="C111" s="182" t="s">
        <v>204</v>
      </c>
      <c r="D111" s="246"/>
      <c r="E111" s="38"/>
      <c r="F111" s="263">
        <v>61316.356802097864</v>
      </c>
      <c r="G111" s="266">
        <f t="shared" si="36"/>
        <v>0.58050545362851091</v>
      </c>
      <c r="H111" s="265">
        <v>73.708545226938512</v>
      </c>
      <c r="I111" s="265">
        <v>73.281471687237598</v>
      </c>
      <c r="J111" s="265">
        <v>9.849697738633564</v>
      </c>
      <c r="K111" s="265">
        <v>956.59311582785392</v>
      </c>
      <c r="L111" s="265"/>
      <c r="M111" s="266">
        <f t="shared" si="37"/>
        <v>0.81180908711564181</v>
      </c>
      <c r="N111" s="266">
        <f t="shared" si="38"/>
        <v>0.73281471687237598</v>
      </c>
      <c r="O111" s="266">
        <f t="shared" si="39"/>
        <v>0.56688012243898334</v>
      </c>
      <c r="P111" s="266">
        <f t="shared" si="40"/>
        <v>0.64452936040625908</v>
      </c>
      <c r="Q111" s="266">
        <f t="shared" si="41"/>
        <v>0.3738714465833079</v>
      </c>
    </row>
    <row r="112" spans="1:17" s="2" customFormat="1" ht="15" customHeight="1" x14ac:dyDescent="0.25">
      <c r="A112" s="262" t="s">
        <v>205</v>
      </c>
      <c r="B112" s="181">
        <v>2</v>
      </c>
      <c r="C112" s="182" t="s">
        <v>206</v>
      </c>
      <c r="D112" s="246"/>
      <c r="E112" s="38"/>
      <c r="F112" s="263">
        <v>1650.3137939870994</v>
      </c>
      <c r="G112" s="266">
        <f t="shared" si="36"/>
        <v>0.26442092602601935</v>
      </c>
      <c r="H112" s="265">
        <v>66.464893114719999</v>
      </c>
      <c r="I112" s="265">
        <v>35.866631105764803</v>
      </c>
      <c r="J112" s="265">
        <v>4.3047677632811441</v>
      </c>
      <c r="K112" s="265">
        <v>297.17437167514987</v>
      </c>
      <c r="L112" s="265"/>
      <c r="M112" s="266">
        <f t="shared" si="37"/>
        <v>0.69108155191199994</v>
      </c>
      <c r="N112" s="266">
        <f t="shared" si="38"/>
        <v>0.35866631105764801</v>
      </c>
      <c r="O112" s="266">
        <f t="shared" si="39"/>
        <v>0.1763920960057144</v>
      </c>
      <c r="P112" s="266">
        <f t="shared" si="40"/>
        <v>0.25152714043239166</v>
      </c>
      <c r="Q112" s="266">
        <f t="shared" si="41"/>
        <v>0.10635877147064904</v>
      </c>
    </row>
    <row r="113" spans="1:17" s="2" customFormat="1" ht="15" customHeight="1" x14ac:dyDescent="0.25">
      <c r="A113" s="262" t="s">
        <v>207</v>
      </c>
      <c r="B113" s="181">
        <v>3</v>
      </c>
      <c r="C113" s="182" t="s">
        <v>208</v>
      </c>
      <c r="D113" s="246"/>
      <c r="E113" s="38"/>
      <c r="F113" s="263">
        <v>296.02944199646566</v>
      </c>
      <c r="G113" s="266">
        <f t="shared" si="36"/>
        <v>0.36185403821102946</v>
      </c>
      <c r="H113" s="265">
        <v>69.595845561499658</v>
      </c>
      <c r="I113" s="265">
        <v>45.145338787764338</v>
      </c>
      <c r="J113" s="265">
        <v>6.2416895356399342</v>
      </c>
      <c r="K113" s="265">
        <v>453.15534888472297</v>
      </c>
      <c r="L113" s="265"/>
      <c r="M113" s="266">
        <f t="shared" si="37"/>
        <v>0.74326409269166094</v>
      </c>
      <c r="N113" s="266">
        <f t="shared" si="38"/>
        <v>0.45145338787764339</v>
      </c>
      <c r="O113" s="266">
        <f t="shared" si="39"/>
        <v>0.31279503772112216</v>
      </c>
      <c r="P113" s="266">
        <f t="shared" si="40"/>
        <v>0.37578235654500314</v>
      </c>
      <c r="Q113" s="266">
        <f t="shared" si="41"/>
        <v>0.16963705837108436</v>
      </c>
    </row>
    <row r="114" spans="1:17" s="2" customFormat="1" ht="15" customHeight="1" x14ac:dyDescent="0.25">
      <c r="A114" s="262" t="s">
        <v>209</v>
      </c>
      <c r="B114" s="181">
        <v>4</v>
      </c>
      <c r="C114" s="182" t="s">
        <v>210</v>
      </c>
      <c r="D114" s="246"/>
      <c r="E114" s="38"/>
      <c r="F114" s="263">
        <v>1611.0445822936906</v>
      </c>
      <c r="G114" s="266">
        <f t="shared" si="36"/>
        <v>0.30613704199813019</v>
      </c>
      <c r="H114" s="265">
        <v>68.080846275740043</v>
      </c>
      <c r="I114" s="265">
        <v>56.523455728298345</v>
      </c>
      <c r="J114" s="265">
        <v>5.4701641136967281</v>
      </c>
      <c r="K114" s="265">
        <v>292.70252262246584</v>
      </c>
      <c r="L114" s="265"/>
      <c r="M114" s="266">
        <f t="shared" si="37"/>
        <v>0.71801410459566739</v>
      </c>
      <c r="N114" s="266">
        <f t="shared" si="38"/>
        <v>0.56523455728298344</v>
      </c>
      <c r="O114" s="266">
        <f t="shared" si="39"/>
        <v>0.25846226152793861</v>
      </c>
      <c r="P114" s="266">
        <f t="shared" si="40"/>
        <v>0.38221957298011711</v>
      </c>
      <c r="Q114" s="266">
        <f t="shared" si="41"/>
        <v>0.10454463392392123</v>
      </c>
    </row>
    <row r="115" spans="1:17" s="2" customFormat="1" ht="15" customHeight="1" x14ac:dyDescent="0.25">
      <c r="A115" s="262" t="s">
        <v>211</v>
      </c>
      <c r="B115" s="181">
        <v>5</v>
      </c>
      <c r="C115" s="182" t="s">
        <v>212</v>
      </c>
      <c r="D115" s="246"/>
      <c r="E115" s="38"/>
      <c r="F115" s="263">
        <v>76613.225110976462</v>
      </c>
      <c r="G115" s="266">
        <f t="shared" si="36"/>
        <v>0.57991033337691456</v>
      </c>
      <c r="H115" s="265">
        <v>75.921234257542679</v>
      </c>
      <c r="I115" s="265">
        <v>72.667274469476638</v>
      </c>
      <c r="J115" s="265">
        <v>9.3269523179532694</v>
      </c>
      <c r="K115" s="265">
        <v>947.67666902321093</v>
      </c>
      <c r="L115" s="265"/>
      <c r="M115" s="266">
        <f t="shared" si="37"/>
        <v>0.8486872376257113</v>
      </c>
      <c r="N115" s="266">
        <f t="shared" si="38"/>
        <v>0.72667274469476639</v>
      </c>
      <c r="O115" s="266">
        <f t="shared" si="39"/>
        <v>0.53006706464459652</v>
      </c>
      <c r="P115" s="266">
        <f t="shared" si="40"/>
        <v>0.62063297425901176</v>
      </c>
      <c r="Q115" s="266">
        <f t="shared" si="41"/>
        <v>0.37025422678426406</v>
      </c>
    </row>
    <row r="116" spans="1:17" s="2" customFormat="1" ht="15" customHeight="1" x14ac:dyDescent="0.25">
      <c r="A116" s="262" t="s">
        <v>213</v>
      </c>
      <c r="B116" s="181">
        <v>6</v>
      </c>
      <c r="C116" s="182" t="s">
        <v>214</v>
      </c>
      <c r="D116" s="246"/>
      <c r="E116" s="38"/>
      <c r="F116" s="263">
        <v>4814.0025924663341</v>
      </c>
      <c r="G116" s="266">
        <f t="shared" si="36"/>
        <v>0.45188829120911872</v>
      </c>
      <c r="H116" s="265">
        <v>83.732339668619232</v>
      </c>
      <c r="I116" s="265">
        <v>58.625745711455814</v>
      </c>
      <c r="J116" s="265">
        <v>5.6406106732487729</v>
      </c>
      <c r="K116" s="265">
        <v>618.55793370633273</v>
      </c>
      <c r="L116" s="265"/>
      <c r="M116" s="266">
        <f t="shared" si="37"/>
        <v>0.97887232781032052</v>
      </c>
      <c r="N116" s="266">
        <f t="shared" si="38"/>
        <v>0.58625745711455812</v>
      </c>
      <c r="O116" s="266">
        <f t="shared" si="39"/>
        <v>0.27046554036963194</v>
      </c>
      <c r="P116" s="266">
        <f t="shared" si="40"/>
        <v>0.39819899539578862</v>
      </c>
      <c r="Q116" s="266">
        <f t="shared" si="41"/>
        <v>0.23673749846098691</v>
      </c>
    </row>
    <row r="117" spans="1:17" s="2" customFormat="1" ht="15" customHeight="1" x14ac:dyDescent="0.25">
      <c r="A117" s="262" t="s">
        <v>215</v>
      </c>
      <c r="B117" s="181">
        <v>7</v>
      </c>
      <c r="C117" s="182" t="s">
        <v>216</v>
      </c>
      <c r="D117" s="246"/>
      <c r="E117" s="38"/>
      <c r="F117" s="263">
        <v>1073.3584529531713</v>
      </c>
      <c r="G117" s="266">
        <f t="shared" si="36"/>
        <v>0.19660924552671163</v>
      </c>
      <c r="H117" s="265">
        <v>68.8102011279734</v>
      </c>
      <c r="I117" s="265">
        <v>27.105683957870873</v>
      </c>
      <c r="J117" s="265">
        <v>3.7977572683900642</v>
      </c>
      <c r="K117" s="265">
        <v>166.38547763085995</v>
      </c>
      <c r="L117" s="265"/>
      <c r="M117" s="266">
        <f t="shared" si="37"/>
        <v>0.73017001879955667</v>
      </c>
      <c r="N117" s="266">
        <f t="shared" si="38"/>
        <v>0.27105683957870874</v>
      </c>
      <c r="O117" s="266">
        <f t="shared" si="39"/>
        <v>0.1406871315767651</v>
      </c>
      <c r="P117" s="266">
        <f t="shared" si="40"/>
        <v>0.19527982295821528</v>
      </c>
      <c r="Q117" s="266">
        <f t="shared" si="41"/>
        <v>5.330039660481134E-2</v>
      </c>
    </row>
    <row r="118" spans="1:17" s="46" customFormat="1" ht="15" customHeight="1" x14ac:dyDescent="0.25">
      <c r="A118" s="262" t="s">
        <v>217</v>
      </c>
      <c r="B118" s="181">
        <v>8</v>
      </c>
      <c r="C118" s="182" t="s">
        <v>218</v>
      </c>
      <c r="D118" s="246"/>
      <c r="E118" s="38"/>
      <c r="F118" s="263">
        <v>2367.2286331077917</v>
      </c>
      <c r="G118" s="266">
        <f t="shared" si="36"/>
        <v>0.32822056566513108</v>
      </c>
      <c r="H118" s="265">
        <v>75.423242024216847</v>
      </c>
      <c r="I118" s="265">
        <v>52.433392226292547</v>
      </c>
      <c r="J118" s="265">
        <v>5.2110956526537926</v>
      </c>
      <c r="K118" s="265">
        <v>327.23216969070694</v>
      </c>
      <c r="L118" s="265"/>
      <c r="M118" s="266">
        <f t="shared" si="37"/>
        <v>0.84038736707028083</v>
      </c>
      <c r="N118" s="266">
        <f t="shared" si="38"/>
        <v>0.52433392226292552</v>
      </c>
      <c r="O118" s="266">
        <f t="shared" si="39"/>
        <v>0.24021800370801358</v>
      </c>
      <c r="P118" s="266">
        <f t="shared" si="40"/>
        <v>0.35490061719077465</v>
      </c>
      <c r="Q118" s="266">
        <f t="shared" si="41"/>
        <v>0.11855260433700078</v>
      </c>
    </row>
    <row r="119" spans="1:17" s="2" customFormat="1" ht="15" customHeight="1" x14ac:dyDescent="0.25">
      <c r="A119" s="262" t="s">
        <v>219</v>
      </c>
      <c r="B119" s="181">
        <v>9</v>
      </c>
      <c r="C119" s="182" t="s">
        <v>220</v>
      </c>
      <c r="D119" s="246"/>
      <c r="E119" s="38"/>
      <c r="F119" s="263">
        <v>962.59913792048019</v>
      </c>
      <c r="G119" s="266">
        <f t="shared" si="36"/>
        <v>0.31498935466312605</v>
      </c>
      <c r="H119" s="265">
        <v>66.506788633096733</v>
      </c>
      <c r="I119" s="265">
        <v>61.261327240488072</v>
      </c>
      <c r="J119" s="265">
        <v>5.9300073535230853</v>
      </c>
      <c r="K119" s="265">
        <v>298.8227418105721</v>
      </c>
      <c r="L119" s="265"/>
      <c r="M119" s="266">
        <f t="shared" si="37"/>
        <v>0.6917798105516122</v>
      </c>
      <c r="N119" s="266">
        <f t="shared" si="38"/>
        <v>0.61261327240488073</v>
      </c>
      <c r="O119" s="266">
        <f t="shared" si="39"/>
        <v>0.29084558827627366</v>
      </c>
      <c r="P119" s="266">
        <f t="shared" si="40"/>
        <v>0.42210883383133624</v>
      </c>
      <c r="Q119" s="266">
        <f t="shared" si="41"/>
        <v>0.10702748146473513</v>
      </c>
    </row>
    <row r="120" spans="1:17" s="2" customFormat="1" ht="15" customHeight="1" x14ac:dyDescent="0.25">
      <c r="A120" s="262" t="s">
        <v>221</v>
      </c>
      <c r="B120" s="181">
        <v>10</v>
      </c>
      <c r="C120" s="182" t="s">
        <v>222</v>
      </c>
      <c r="D120" s="246"/>
      <c r="E120" s="38"/>
      <c r="F120" s="263">
        <v>4637.7945912779624</v>
      </c>
      <c r="G120" s="266">
        <f t="shared" si="36"/>
        <v>0.34442621929591749</v>
      </c>
      <c r="H120" s="265">
        <v>72.469028209443692</v>
      </c>
      <c r="I120" s="265">
        <v>52.685978893016006</v>
      </c>
      <c r="J120" s="265">
        <v>4.9362856586246426</v>
      </c>
      <c r="K120" s="265">
        <v>408.19454412580581</v>
      </c>
      <c r="L120" s="265"/>
      <c r="M120" s="266">
        <f t="shared" si="37"/>
        <v>0.79115047015739492</v>
      </c>
      <c r="N120" s="266">
        <f t="shared" si="38"/>
        <v>0.52685978893016006</v>
      </c>
      <c r="O120" s="266">
        <f t="shared" si="39"/>
        <v>0.22086518722708753</v>
      </c>
      <c r="P120" s="266">
        <f t="shared" si="40"/>
        <v>0.34112312428869962</v>
      </c>
      <c r="Q120" s="266">
        <f t="shared" si="41"/>
        <v>0.15139738098409972</v>
      </c>
    </row>
    <row r="121" spans="1:17" s="2" customFormat="1" ht="15" customHeight="1" x14ac:dyDescent="0.25">
      <c r="A121" s="262" t="s">
        <v>223</v>
      </c>
      <c r="B121" s="181">
        <v>11</v>
      </c>
      <c r="C121" s="182" t="s">
        <v>224</v>
      </c>
      <c r="D121" s="246"/>
      <c r="E121" s="38"/>
      <c r="F121" s="263">
        <v>3343.9244111233415</v>
      </c>
      <c r="G121" s="266">
        <f t="shared" si="36"/>
        <v>0.34010655854483224</v>
      </c>
      <c r="H121" s="265">
        <v>78.716907587823286</v>
      </c>
      <c r="I121" s="265">
        <v>46.643991798545343</v>
      </c>
      <c r="J121" s="265">
        <v>4.2004002253997879</v>
      </c>
      <c r="K121" s="265">
        <v>420.75066126742593</v>
      </c>
      <c r="L121" s="265"/>
      <c r="M121" s="266">
        <f t="shared" si="37"/>
        <v>0.89528179313038814</v>
      </c>
      <c r="N121" s="266">
        <f t="shared" si="38"/>
        <v>0.46643991798545342</v>
      </c>
      <c r="O121" s="266">
        <f t="shared" si="39"/>
        <v>0.16904226939435127</v>
      </c>
      <c r="P121" s="266">
        <f t="shared" si="40"/>
        <v>0.28079897128083664</v>
      </c>
      <c r="Q121" s="266">
        <f t="shared" si="41"/>
        <v>0.15649114047360077</v>
      </c>
    </row>
    <row r="122" spans="1:17" s="2" customFormat="1" ht="15" customHeight="1" x14ac:dyDescent="0.25">
      <c r="A122" s="262" t="s">
        <v>225</v>
      </c>
      <c r="B122" s="181">
        <v>12</v>
      </c>
      <c r="C122" s="182" t="s">
        <v>226</v>
      </c>
      <c r="D122" s="246"/>
      <c r="E122" s="38"/>
      <c r="F122" s="263">
        <v>6381.7503516108818</v>
      </c>
      <c r="G122" s="266">
        <f t="shared" si="36"/>
        <v>0.45190300227250135</v>
      </c>
      <c r="H122" s="265">
        <v>79.324324458348357</v>
      </c>
      <c r="I122" s="265">
        <v>60.59247277617861</v>
      </c>
      <c r="J122" s="265">
        <v>5.6637734900347052</v>
      </c>
      <c r="K122" s="265">
        <v>653.78321451298427</v>
      </c>
      <c r="L122" s="265"/>
      <c r="M122" s="266">
        <f t="shared" si="37"/>
        <v>0.90540540763913924</v>
      </c>
      <c r="N122" s="266">
        <f t="shared" si="38"/>
        <v>0.60592472776178607</v>
      </c>
      <c r="O122" s="266">
        <f t="shared" si="39"/>
        <v>0.27209672465033136</v>
      </c>
      <c r="P122" s="266">
        <f t="shared" si="40"/>
        <v>0.40604203453414239</v>
      </c>
      <c r="Q122" s="266">
        <f t="shared" si="41"/>
        <v>0.25102767323041958</v>
      </c>
    </row>
    <row r="123" spans="1:17" s="2" customFormat="1" ht="15" customHeight="1" x14ac:dyDescent="0.25">
      <c r="A123" s="262"/>
      <c r="B123" s="183"/>
      <c r="C123" s="182"/>
      <c r="D123" s="246"/>
      <c r="E123" s="38"/>
      <c r="F123" s="263"/>
      <c r="G123" s="266"/>
      <c r="H123" s="265"/>
      <c r="I123" s="265"/>
      <c r="J123" s="265"/>
      <c r="K123" s="265"/>
      <c r="L123" s="265"/>
      <c r="M123" s="266"/>
      <c r="N123" s="266"/>
      <c r="O123" s="266"/>
      <c r="P123" s="266"/>
      <c r="Q123" s="266"/>
    </row>
    <row r="124" spans="1:17" s="2" customFormat="1" ht="15" customHeight="1" x14ac:dyDescent="0.25">
      <c r="A124" s="256" t="s">
        <v>227</v>
      </c>
      <c r="B124" s="178"/>
      <c r="C124" s="179" t="s">
        <v>228</v>
      </c>
      <c r="D124" s="257"/>
      <c r="E124" s="258"/>
      <c r="F124" s="259">
        <v>6359.5984886043434</v>
      </c>
      <c r="G124" s="267">
        <f t="shared" ref="G124:G129" si="42">GEOMEAN(M124,P124,Q124)</f>
        <v>0.37114503526769421</v>
      </c>
      <c r="H124" s="261">
        <v>58.153185451120827</v>
      </c>
      <c r="I124" s="261">
        <v>43.580698238369038</v>
      </c>
      <c r="J124" s="261">
        <v>6.7964750363315147</v>
      </c>
      <c r="K124" s="261">
        <v>617.42377722671597</v>
      </c>
      <c r="L124" s="261"/>
      <c r="M124" s="267">
        <f t="shared" ref="M124:M129" si="43">+(H124-25)/(85-25)</f>
        <v>0.55255309085201376</v>
      </c>
      <c r="N124" s="267">
        <f t="shared" ref="N124:N129" si="44">+I124/100</f>
        <v>0.43580698238369037</v>
      </c>
      <c r="O124" s="267">
        <f t="shared" ref="O124:O129" si="45">+(J124-1.8)/(16-1.8)</f>
        <v>0.3518644391782757</v>
      </c>
      <c r="P124" s="267">
        <f t="shared" ref="P124:P129" si="46">+(N124*O124)^(0.5)</f>
        <v>0.39159287461139264</v>
      </c>
      <c r="Q124" s="267">
        <f t="shared" ref="Q124:Q129" si="47">+(K124-35)/(2500-35)</f>
        <v>0.23627739441246084</v>
      </c>
    </row>
    <row r="125" spans="1:17" s="2" customFormat="1" ht="15" customHeight="1" x14ac:dyDescent="0.25">
      <c r="A125" s="262" t="s">
        <v>229</v>
      </c>
      <c r="B125" s="181">
        <v>1</v>
      </c>
      <c r="C125" s="182" t="s">
        <v>230</v>
      </c>
      <c r="D125" s="246"/>
      <c r="E125" s="38"/>
      <c r="F125" s="263">
        <v>2030.9230765539837</v>
      </c>
      <c r="G125" s="266">
        <f t="shared" si="42"/>
        <v>0.45793354247561419</v>
      </c>
      <c r="H125" s="265">
        <v>56.627445512402758</v>
      </c>
      <c r="I125" s="265">
        <v>61.497747546931883</v>
      </c>
      <c r="J125" s="265">
        <v>8.6274421249479545</v>
      </c>
      <c r="K125" s="265">
        <v>860.84202381420437</v>
      </c>
      <c r="L125" s="265"/>
      <c r="M125" s="266">
        <f t="shared" si="43"/>
        <v>0.52712409187337927</v>
      </c>
      <c r="N125" s="266">
        <f t="shared" si="44"/>
        <v>0.6149774754693188</v>
      </c>
      <c r="O125" s="266">
        <f t="shared" si="45"/>
        <v>0.48080578344703906</v>
      </c>
      <c r="P125" s="266">
        <f t="shared" si="46"/>
        <v>0.54376900141080864</v>
      </c>
      <c r="Q125" s="266">
        <f t="shared" si="47"/>
        <v>0.33502719018831822</v>
      </c>
    </row>
    <row r="126" spans="1:17" s="2" customFormat="1" ht="15" customHeight="1" x14ac:dyDescent="0.25">
      <c r="A126" s="262" t="s">
        <v>231</v>
      </c>
      <c r="B126" s="181">
        <v>2</v>
      </c>
      <c r="C126" s="182" t="s">
        <v>232</v>
      </c>
      <c r="D126" s="246"/>
      <c r="E126" s="38"/>
      <c r="F126" s="263">
        <v>1650.3137939870994</v>
      </c>
      <c r="G126" s="266">
        <f t="shared" si="42"/>
        <v>0.31487116408900201</v>
      </c>
      <c r="H126" s="265">
        <v>57.877143739283746</v>
      </c>
      <c r="I126" s="265">
        <v>33.018342454218029</v>
      </c>
      <c r="J126" s="265">
        <v>5.3387072902010129</v>
      </c>
      <c r="K126" s="265">
        <v>524.57246170132498</v>
      </c>
      <c r="L126" s="265"/>
      <c r="M126" s="266">
        <f t="shared" si="43"/>
        <v>0.54795239565472909</v>
      </c>
      <c r="N126" s="266">
        <f t="shared" si="44"/>
        <v>0.3301834245421803</v>
      </c>
      <c r="O126" s="266">
        <f t="shared" si="45"/>
        <v>0.24920473874655022</v>
      </c>
      <c r="P126" s="266">
        <f t="shared" si="46"/>
        <v>0.28685061277862967</v>
      </c>
      <c r="Q126" s="266">
        <f t="shared" si="47"/>
        <v>0.198609517931572</v>
      </c>
    </row>
    <row r="127" spans="1:17" s="2" customFormat="1" ht="15" customHeight="1" x14ac:dyDescent="0.25">
      <c r="A127" s="262" t="s">
        <v>233</v>
      </c>
      <c r="B127" s="181">
        <v>3</v>
      </c>
      <c r="C127" s="182" t="s">
        <v>234</v>
      </c>
      <c r="D127" s="246"/>
      <c r="E127" s="38"/>
      <c r="F127" s="263">
        <v>366.51264247181462</v>
      </c>
      <c r="G127" s="266">
        <f t="shared" si="42"/>
        <v>0.29517833193948279</v>
      </c>
      <c r="H127" s="265">
        <v>57.608416695123985</v>
      </c>
      <c r="I127" s="265">
        <v>29.395019458134101</v>
      </c>
      <c r="J127" s="265">
        <v>6.3175361474690011</v>
      </c>
      <c r="K127" s="265">
        <v>416.45943619996689</v>
      </c>
      <c r="L127" s="265"/>
      <c r="M127" s="266">
        <f t="shared" si="43"/>
        <v>0.54347361158539975</v>
      </c>
      <c r="N127" s="266">
        <f t="shared" si="44"/>
        <v>0.29395019458134103</v>
      </c>
      <c r="O127" s="266">
        <f t="shared" si="45"/>
        <v>0.31813634841330996</v>
      </c>
      <c r="P127" s="266">
        <f t="shared" si="46"/>
        <v>0.30580425359940594</v>
      </c>
      <c r="Q127" s="266">
        <f t="shared" si="47"/>
        <v>0.15475027837726851</v>
      </c>
    </row>
    <row r="128" spans="1:17" s="2" customFormat="1" ht="15" customHeight="1" x14ac:dyDescent="0.25">
      <c r="A128" s="262" t="s">
        <v>235</v>
      </c>
      <c r="B128" s="181">
        <v>4</v>
      </c>
      <c r="C128" s="182" t="s">
        <v>236</v>
      </c>
      <c r="D128" s="246"/>
      <c r="E128" s="38"/>
      <c r="F128" s="263">
        <v>1592.9203307428866</v>
      </c>
      <c r="G128" s="266">
        <f t="shared" si="42"/>
        <v>0.29033043868565811</v>
      </c>
      <c r="H128" s="265">
        <v>58.387811881059939</v>
      </c>
      <c r="I128" s="265">
        <v>37.990677681195443</v>
      </c>
      <c r="J128" s="265">
        <v>5.7783197968472306</v>
      </c>
      <c r="K128" s="265">
        <v>367.28729282172947</v>
      </c>
      <c r="L128" s="265"/>
      <c r="M128" s="266">
        <f t="shared" si="43"/>
        <v>0.55646353135099902</v>
      </c>
      <c r="N128" s="266">
        <f t="shared" si="44"/>
        <v>0.37990677681195445</v>
      </c>
      <c r="O128" s="266">
        <f t="shared" si="45"/>
        <v>0.28016336597515712</v>
      </c>
      <c r="P128" s="266">
        <f t="shared" si="46"/>
        <v>0.32624524724263793</v>
      </c>
      <c r="Q128" s="266">
        <f t="shared" si="47"/>
        <v>0.13480214718934258</v>
      </c>
    </row>
    <row r="129" spans="1:17" s="2" customFormat="1" ht="15" customHeight="1" x14ac:dyDescent="0.25">
      <c r="A129" s="262" t="s">
        <v>237</v>
      </c>
      <c r="B129" s="181">
        <v>5</v>
      </c>
      <c r="C129" s="182" t="s">
        <v>238</v>
      </c>
      <c r="D129" s="246"/>
      <c r="E129" s="38"/>
      <c r="F129" s="263">
        <v>718.92864484855943</v>
      </c>
      <c r="G129" s="266">
        <f t="shared" si="42"/>
        <v>0.42533865641553725</v>
      </c>
      <c r="H129" s="265">
        <v>63.009954613396786</v>
      </c>
      <c r="I129" s="265">
        <v>46.075967337319732</v>
      </c>
      <c r="J129" s="265">
        <v>6.5259941270407626</v>
      </c>
      <c r="K129" s="265">
        <v>799.60254647262252</v>
      </c>
      <c r="L129" s="265"/>
      <c r="M129" s="266">
        <f t="shared" si="43"/>
        <v>0.63349924355661313</v>
      </c>
      <c r="N129" s="266">
        <f t="shared" si="44"/>
        <v>0.46075967337319734</v>
      </c>
      <c r="O129" s="266">
        <f t="shared" si="45"/>
        <v>0.33281648781977202</v>
      </c>
      <c r="P129" s="266">
        <f t="shared" si="46"/>
        <v>0.39159726278544499</v>
      </c>
      <c r="Q129" s="266">
        <f t="shared" si="47"/>
        <v>0.31018358883270691</v>
      </c>
    </row>
    <row r="130" spans="1:17" s="2" customFormat="1" ht="15" customHeight="1" x14ac:dyDescent="0.25">
      <c r="A130" s="262"/>
      <c r="B130" s="183"/>
      <c r="C130" s="182"/>
      <c r="D130" s="246"/>
      <c r="E130" s="38"/>
      <c r="F130" s="263"/>
      <c r="G130" s="266"/>
      <c r="H130" s="265"/>
      <c r="I130" s="265"/>
      <c r="J130" s="265"/>
      <c r="K130" s="265"/>
      <c r="L130" s="265"/>
      <c r="M130" s="266"/>
      <c r="N130" s="266"/>
      <c r="O130" s="266"/>
      <c r="P130" s="266"/>
      <c r="Q130" s="266"/>
    </row>
    <row r="131" spans="1:17" s="46" customFormat="1" ht="15" customHeight="1" x14ac:dyDescent="0.25">
      <c r="A131" s="256" t="s">
        <v>239</v>
      </c>
      <c r="B131" s="178"/>
      <c r="C131" s="179" t="s">
        <v>240</v>
      </c>
      <c r="D131" s="257"/>
      <c r="E131" s="258"/>
      <c r="F131" s="259">
        <v>13744.22409269305</v>
      </c>
      <c r="G131" s="267">
        <f t="shared" ref="G131:G137" si="48">GEOMEAN(M131,P131,Q131)</f>
        <v>0.34146834458790665</v>
      </c>
      <c r="H131" s="261">
        <v>71.546688856199097</v>
      </c>
      <c r="I131" s="261">
        <v>44.788775738113614</v>
      </c>
      <c r="J131" s="261">
        <v>5.7674333703860237</v>
      </c>
      <c r="K131" s="261">
        <v>392.6312695717408</v>
      </c>
      <c r="L131" s="261"/>
      <c r="M131" s="267">
        <f t="shared" ref="M131:M137" si="49">+(H131-25)/(85-25)</f>
        <v>0.77577814760331831</v>
      </c>
      <c r="N131" s="267">
        <f t="shared" ref="N131:N137" si="50">+I131/100</f>
        <v>0.44788775738113612</v>
      </c>
      <c r="O131" s="267">
        <f t="shared" ref="O131:O137" si="51">+(J131-1.8)/(16-1.8)</f>
        <v>0.2793967162243679</v>
      </c>
      <c r="P131" s="267">
        <f t="shared" ref="P131:P137" si="52">+(N131*O131)^(0.5)</f>
        <v>0.35374901929105873</v>
      </c>
      <c r="Q131" s="267">
        <f t="shared" ref="Q131:Q137" si="53">+(K131-35)/(2500-35)</f>
        <v>0.1450836793394486</v>
      </c>
    </row>
    <row r="132" spans="1:17" s="2" customFormat="1" ht="15" customHeight="1" x14ac:dyDescent="0.25">
      <c r="A132" s="262" t="s">
        <v>241</v>
      </c>
      <c r="B132" s="181">
        <v>1</v>
      </c>
      <c r="C132" s="182" t="s">
        <v>242</v>
      </c>
      <c r="D132" s="246"/>
      <c r="E132" s="38"/>
      <c r="F132" s="263">
        <v>3310.6966166135344</v>
      </c>
      <c r="G132" s="266">
        <f t="shared" si="48"/>
        <v>0.43541155513674995</v>
      </c>
      <c r="H132" s="265">
        <v>68.351837616413178</v>
      </c>
      <c r="I132" s="265">
        <v>61.30339147079696</v>
      </c>
      <c r="J132" s="265">
        <v>7.2078486443703129</v>
      </c>
      <c r="K132" s="265">
        <v>617.84110272494468</v>
      </c>
      <c r="L132" s="265"/>
      <c r="M132" s="266">
        <f t="shared" si="49"/>
        <v>0.72253062694021963</v>
      </c>
      <c r="N132" s="266">
        <f t="shared" si="50"/>
        <v>0.61303391470796964</v>
      </c>
      <c r="O132" s="266">
        <f t="shared" si="51"/>
        <v>0.38083441157537418</v>
      </c>
      <c r="P132" s="266">
        <f t="shared" si="52"/>
        <v>0.48318154992048046</v>
      </c>
      <c r="Q132" s="266">
        <f t="shared" si="53"/>
        <v>0.23644669481742178</v>
      </c>
    </row>
    <row r="133" spans="1:17" s="2" customFormat="1" ht="15" customHeight="1" x14ac:dyDescent="0.25">
      <c r="A133" s="262" t="s">
        <v>243</v>
      </c>
      <c r="B133" s="181">
        <v>2</v>
      </c>
      <c r="C133" s="182" t="s">
        <v>244</v>
      </c>
      <c r="D133" s="246"/>
      <c r="E133" s="38"/>
      <c r="F133" s="263">
        <v>1931.2396930245616</v>
      </c>
      <c r="G133" s="266">
        <f t="shared" si="48"/>
        <v>0.3335769384331177</v>
      </c>
      <c r="H133" s="265">
        <v>71.358275804282584</v>
      </c>
      <c r="I133" s="265">
        <v>49.215145236008446</v>
      </c>
      <c r="J133" s="265">
        <v>6.2036366529542981</v>
      </c>
      <c r="K133" s="265">
        <v>338.12237987971571</v>
      </c>
      <c r="L133" s="265"/>
      <c r="M133" s="266">
        <f t="shared" si="49"/>
        <v>0.77263793007137638</v>
      </c>
      <c r="N133" s="266">
        <f t="shared" si="50"/>
        <v>0.49215145236008445</v>
      </c>
      <c r="O133" s="266">
        <f t="shared" si="51"/>
        <v>0.3101152572503027</v>
      </c>
      <c r="P133" s="266">
        <f t="shared" si="52"/>
        <v>0.39067080036106827</v>
      </c>
      <c r="Q133" s="266">
        <f t="shared" si="53"/>
        <v>0.12297053950495566</v>
      </c>
    </row>
    <row r="134" spans="1:17" s="2" customFormat="1" ht="15" customHeight="1" x14ac:dyDescent="0.25">
      <c r="A134" s="262" t="s">
        <v>245</v>
      </c>
      <c r="B134" s="181">
        <v>3</v>
      </c>
      <c r="C134" s="182" t="s">
        <v>246</v>
      </c>
      <c r="D134" s="246"/>
      <c r="E134" s="38"/>
      <c r="F134" s="263">
        <v>1377.4431178611055</v>
      </c>
      <c r="G134" s="266">
        <f t="shared" si="48"/>
        <v>0.31056322169091072</v>
      </c>
      <c r="H134" s="265">
        <v>67.126014071620261</v>
      </c>
      <c r="I134" s="265">
        <v>37.495136120198076</v>
      </c>
      <c r="J134" s="265">
        <v>5.6956026541612967</v>
      </c>
      <c r="K134" s="265">
        <v>362.89685698538773</v>
      </c>
      <c r="L134" s="265"/>
      <c r="M134" s="266">
        <f t="shared" si="49"/>
        <v>0.70210023452700432</v>
      </c>
      <c r="N134" s="266">
        <f t="shared" si="50"/>
        <v>0.37495136120198075</v>
      </c>
      <c r="O134" s="266">
        <f t="shared" si="51"/>
        <v>0.27433821508178147</v>
      </c>
      <c r="P134" s="266">
        <f t="shared" si="52"/>
        <v>0.32072338108506482</v>
      </c>
      <c r="Q134" s="266">
        <f t="shared" si="53"/>
        <v>0.13302103731658732</v>
      </c>
    </row>
    <row r="135" spans="1:17" s="2" customFormat="1" ht="15" customHeight="1" x14ac:dyDescent="0.25">
      <c r="A135" s="262" t="s">
        <v>247</v>
      </c>
      <c r="B135" s="181">
        <v>4</v>
      </c>
      <c r="C135" s="182" t="s">
        <v>248</v>
      </c>
      <c r="D135" s="246"/>
      <c r="E135" s="38"/>
      <c r="F135" s="263">
        <v>1863.7772011410134</v>
      </c>
      <c r="G135" s="266">
        <f t="shared" si="48"/>
        <v>0.39106445049927813</v>
      </c>
      <c r="H135" s="265">
        <v>71.854422371411488</v>
      </c>
      <c r="I135" s="265">
        <v>39.024222996375229</v>
      </c>
      <c r="J135" s="265">
        <v>6.732807385283115</v>
      </c>
      <c r="K135" s="265">
        <v>547.73452561968395</v>
      </c>
      <c r="L135" s="265"/>
      <c r="M135" s="266">
        <f t="shared" si="49"/>
        <v>0.7809070395235248</v>
      </c>
      <c r="N135" s="266">
        <f t="shared" si="50"/>
        <v>0.3902422299637523</v>
      </c>
      <c r="O135" s="266">
        <f t="shared" si="51"/>
        <v>0.34738080178050107</v>
      </c>
      <c r="P135" s="266">
        <f t="shared" si="52"/>
        <v>0.36818834681915036</v>
      </c>
      <c r="Q135" s="266">
        <f t="shared" si="53"/>
        <v>0.20800589274632209</v>
      </c>
    </row>
    <row r="136" spans="1:17" s="2" customFormat="1" ht="15" customHeight="1" x14ac:dyDescent="0.25">
      <c r="A136" s="262" t="s">
        <v>249</v>
      </c>
      <c r="B136" s="181">
        <v>5</v>
      </c>
      <c r="C136" s="182" t="s">
        <v>250</v>
      </c>
      <c r="D136" s="246"/>
      <c r="E136" s="38"/>
      <c r="F136" s="263">
        <v>4095.073947617775</v>
      </c>
      <c r="G136" s="266">
        <f t="shared" si="48"/>
        <v>0.26164888260083485</v>
      </c>
      <c r="H136" s="265">
        <v>75.128213782305224</v>
      </c>
      <c r="I136" s="265">
        <v>39.468145624433269</v>
      </c>
      <c r="J136" s="265">
        <v>4.0769449031293723</v>
      </c>
      <c r="K136" s="265">
        <v>245.08117982684934</v>
      </c>
      <c r="L136" s="265"/>
      <c r="M136" s="266">
        <f t="shared" si="49"/>
        <v>0.83547022970508711</v>
      </c>
      <c r="N136" s="266">
        <f t="shared" si="50"/>
        <v>0.39468145624433271</v>
      </c>
      <c r="O136" s="266">
        <f t="shared" si="51"/>
        <v>0.16034823261474454</v>
      </c>
      <c r="P136" s="266">
        <f t="shared" si="52"/>
        <v>0.25156803047007459</v>
      </c>
      <c r="Q136" s="266">
        <f t="shared" si="53"/>
        <v>8.5225630761399329E-2</v>
      </c>
    </row>
    <row r="137" spans="1:17" s="2" customFormat="1" ht="15" customHeight="1" x14ac:dyDescent="0.25">
      <c r="A137" s="262" t="s">
        <v>251</v>
      </c>
      <c r="B137" s="181">
        <v>6</v>
      </c>
      <c r="C137" s="182" t="s">
        <v>252</v>
      </c>
      <c r="D137" s="246"/>
      <c r="E137" s="38"/>
      <c r="F137" s="263">
        <v>1165.9935164350586</v>
      </c>
      <c r="G137" s="266">
        <f t="shared" si="48"/>
        <v>0.21334544996415528</v>
      </c>
      <c r="H137" s="265">
        <v>74.508548723966896</v>
      </c>
      <c r="I137" s="265">
        <v>33.195114299422976</v>
      </c>
      <c r="J137" s="265">
        <v>4.5763163137004801</v>
      </c>
      <c r="K137" s="265">
        <v>148.87037448316744</v>
      </c>
      <c r="L137" s="265"/>
      <c r="M137" s="266">
        <f t="shared" si="49"/>
        <v>0.82514247873278157</v>
      </c>
      <c r="N137" s="266">
        <f t="shared" si="50"/>
        <v>0.33195114299422973</v>
      </c>
      <c r="O137" s="266">
        <f t="shared" si="51"/>
        <v>0.19551523335918877</v>
      </c>
      <c r="P137" s="266">
        <f t="shared" si="52"/>
        <v>0.25475773822666559</v>
      </c>
      <c r="Q137" s="266">
        <f t="shared" si="53"/>
        <v>4.619487808647766E-2</v>
      </c>
    </row>
    <row r="138" spans="1:17" s="2" customFormat="1" ht="15" customHeight="1" x14ac:dyDescent="0.25">
      <c r="A138" s="262"/>
      <c r="B138" s="183"/>
      <c r="C138" s="182"/>
      <c r="D138" s="246"/>
      <c r="E138" s="38"/>
      <c r="F138" s="263"/>
      <c r="G138" s="266"/>
      <c r="H138" s="265"/>
      <c r="I138" s="265"/>
      <c r="J138" s="265"/>
      <c r="K138" s="265"/>
      <c r="L138" s="265"/>
      <c r="M138" s="266"/>
      <c r="N138" s="266"/>
      <c r="O138" s="266"/>
      <c r="P138" s="266"/>
      <c r="Q138" s="266"/>
    </row>
    <row r="139" spans="1:17" s="2" customFormat="1" ht="15" customHeight="1" x14ac:dyDescent="0.25">
      <c r="A139" s="256" t="s">
        <v>253</v>
      </c>
      <c r="B139" s="178"/>
      <c r="C139" s="179" t="s">
        <v>254</v>
      </c>
      <c r="D139" s="257"/>
      <c r="E139" s="258"/>
      <c r="F139" s="259">
        <v>7428.9293301017806</v>
      </c>
      <c r="G139" s="267">
        <f>GEOMEAN(M139,P139,Q139)</f>
        <v>0.40072606314502768</v>
      </c>
      <c r="H139" s="261">
        <v>71.36159462347571</v>
      </c>
      <c r="I139" s="261">
        <v>50.965371445602408</v>
      </c>
      <c r="J139" s="261">
        <v>5.3742054150495333</v>
      </c>
      <c r="K139" s="261">
        <v>608.15145487350514</v>
      </c>
      <c r="L139" s="261"/>
      <c r="M139" s="267">
        <f>+(H139-25)/(85-25)</f>
        <v>0.77269324372459514</v>
      </c>
      <c r="N139" s="267">
        <f>+I139/100</f>
        <v>0.50965371445602403</v>
      </c>
      <c r="O139" s="267">
        <f>+(J139-1.8)/(16-1.8)</f>
        <v>0.25170460669362915</v>
      </c>
      <c r="P139" s="267">
        <f>+(N139*O139)^(0.5)</f>
        <v>0.35816502864894656</v>
      </c>
      <c r="Q139" s="267">
        <f>+(K139-35)/(2500-35)</f>
        <v>0.23251580319411974</v>
      </c>
    </row>
    <row r="140" spans="1:17" s="2" customFormat="1" ht="15" customHeight="1" x14ac:dyDescent="0.25">
      <c r="A140" s="262" t="s">
        <v>255</v>
      </c>
      <c r="B140" s="181">
        <v>1</v>
      </c>
      <c r="C140" s="182" t="s">
        <v>256</v>
      </c>
      <c r="D140" s="246"/>
      <c r="E140" s="38"/>
      <c r="F140" s="263">
        <v>4594.4977681288192</v>
      </c>
      <c r="G140" s="266">
        <f>GEOMEAN(M140,P140,Q140)</f>
        <v>0.44019072209903964</v>
      </c>
      <c r="H140" s="265">
        <v>70.019702467443892</v>
      </c>
      <c r="I140" s="265">
        <v>53.035709423499959</v>
      </c>
      <c r="J140" s="265">
        <v>6.0719951668566043</v>
      </c>
      <c r="K140" s="265">
        <v>736.50829741952248</v>
      </c>
      <c r="L140" s="265"/>
      <c r="M140" s="266">
        <f>+(H140-25)/(85-25)</f>
        <v>0.7503283744573982</v>
      </c>
      <c r="N140" s="266">
        <f>+I140/100</f>
        <v>0.53035709423499955</v>
      </c>
      <c r="O140" s="266">
        <f>+(J140-1.8)/(16-1.8)</f>
        <v>0.30084473006032425</v>
      </c>
      <c r="P140" s="266">
        <f>+(N140*O140)^(0.5)</f>
        <v>0.39944353399536509</v>
      </c>
      <c r="Q140" s="266">
        <f>+(K140-35)/(2500-35)</f>
        <v>0.2845875445920984</v>
      </c>
    </row>
    <row r="141" spans="1:17" s="2" customFormat="1" ht="15" customHeight="1" x14ac:dyDescent="0.25">
      <c r="A141" s="262" t="s">
        <v>257</v>
      </c>
      <c r="B141" s="181">
        <v>2</v>
      </c>
      <c r="C141" s="182" t="s">
        <v>258</v>
      </c>
      <c r="D141" s="246"/>
      <c r="E141" s="38"/>
      <c r="F141" s="263">
        <v>2834.4315619729618</v>
      </c>
      <c r="G141" s="266">
        <f>GEOMEAN(M141,P141,Q141)</f>
        <v>0.3234244936204535</v>
      </c>
      <c r="H141" s="265">
        <v>72.885288387782367</v>
      </c>
      <c r="I141" s="265">
        <v>46.472037556739487</v>
      </c>
      <c r="J141" s="265">
        <v>4.3030280605609397</v>
      </c>
      <c r="K141" s="265">
        <v>400.09025681401056</v>
      </c>
      <c r="L141" s="265"/>
      <c r="M141" s="266">
        <f>+(H141-25)/(85-25)</f>
        <v>0.79808813979637283</v>
      </c>
      <c r="N141" s="266">
        <f>+I141/100</f>
        <v>0.46472037556739487</v>
      </c>
      <c r="O141" s="266">
        <f>+(J141-1.8)/(16-1.8)</f>
        <v>0.17626958172964366</v>
      </c>
      <c r="P141" s="266">
        <f>+(N141*O141)^(0.5)</f>
        <v>0.28620982901100306</v>
      </c>
      <c r="Q141" s="266">
        <f>+(K141-35)/(2500-35)</f>
        <v>0.14810963765274263</v>
      </c>
    </row>
    <row r="142" spans="1:17" s="2" customFormat="1" ht="15" customHeight="1" x14ac:dyDescent="0.25">
      <c r="A142" s="262"/>
      <c r="B142" s="183"/>
      <c r="C142" s="182"/>
      <c r="D142" s="246"/>
      <c r="E142" s="38"/>
      <c r="F142" s="263"/>
      <c r="G142" s="266"/>
      <c r="H142" s="265"/>
      <c r="I142" s="265"/>
      <c r="J142" s="265"/>
      <c r="K142" s="265"/>
      <c r="L142" s="265"/>
      <c r="M142" s="266"/>
      <c r="N142" s="266"/>
      <c r="O142" s="266"/>
      <c r="P142" s="266"/>
      <c r="Q142" s="266"/>
    </row>
    <row r="143" spans="1:17" s="2" customFormat="1" ht="15" customHeight="1" x14ac:dyDescent="0.25">
      <c r="A143" s="256" t="s">
        <v>259</v>
      </c>
      <c r="B143" s="178"/>
      <c r="C143" s="179" t="s">
        <v>260</v>
      </c>
      <c r="D143" s="257"/>
      <c r="E143" s="258"/>
      <c r="F143" s="259">
        <v>23961.267453026852</v>
      </c>
      <c r="G143" s="267">
        <f t="shared" ref="G143:G158" si="54">GEOMEAN(M143,P143,Q143)</f>
        <v>0.45518071765338031</v>
      </c>
      <c r="H143" s="261">
        <v>68.508224897944444</v>
      </c>
      <c r="I143" s="261">
        <v>52.426045891169707</v>
      </c>
      <c r="J143" s="261">
        <v>7.1009946894395934</v>
      </c>
      <c r="K143" s="261">
        <v>759.67005191212081</v>
      </c>
      <c r="L143" s="261"/>
      <c r="M143" s="267">
        <f t="shared" ref="M143:M158" si="55">+(H143-25)/(85-25)</f>
        <v>0.72513708163240742</v>
      </c>
      <c r="N143" s="267">
        <f t="shared" ref="N143:N158" si="56">+I143/100</f>
        <v>0.52426045891169704</v>
      </c>
      <c r="O143" s="267">
        <f t="shared" ref="O143:O158" si="57">+(J143-1.8)/(16-1.8)</f>
        <v>0.3733094851718024</v>
      </c>
      <c r="P143" s="267">
        <f t="shared" ref="P143:P158" si="58">+(N143*O143)^(0.5)</f>
        <v>0.44239281415079346</v>
      </c>
      <c r="Q143" s="267">
        <f t="shared" ref="Q143:Q158" si="59">+(K143-35)/(2500-35)</f>
        <v>0.29398379387915652</v>
      </c>
    </row>
    <row r="144" spans="1:17" s="2" customFormat="1" ht="15" customHeight="1" x14ac:dyDescent="0.25">
      <c r="A144" s="262" t="s">
        <v>261</v>
      </c>
      <c r="B144" s="181">
        <v>1</v>
      </c>
      <c r="C144" s="182" t="s">
        <v>262</v>
      </c>
      <c r="D144" s="246"/>
      <c r="E144" s="38"/>
      <c r="F144" s="263">
        <v>4050.7702216046982</v>
      </c>
      <c r="G144" s="266">
        <f t="shared" si="54"/>
        <v>0.5089695109727187</v>
      </c>
      <c r="H144" s="265">
        <v>69.014640810080763</v>
      </c>
      <c r="I144" s="265">
        <v>58.663968783977751</v>
      </c>
      <c r="J144" s="265">
        <v>8.5160403047255482</v>
      </c>
      <c r="K144" s="265">
        <v>876.10094114025628</v>
      </c>
      <c r="L144" s="265"/>
      <c r="M144" s="266">
        <f t="shared" si="55"/>
        <v>0.73357734683467934</v>
      </c>
      <c r="N144" s="266">
        <f t="shared" si="56"/>
        <v>0.58663968783977749</v>
      </c>
      <c r="O144" s="266">
        <f t="shared" si="57"/>
        <v>0.47296058483982739</v>
      </c>
      <c r="P144" s="266">
        <f t="shared" si="58"/>
        <v>0.52674229928016503</v>
      </c>
      <c r="Q144" s="266">
        <f t="shared" si="59"/>
        <v>0.34121742034087477</v>
      </c>
    </row>
    <row r="145" spans="1:17" s="2" customFormat="1" ht="15" customHeight="1" x14ac:dyDescent="0.25">
      <c r="A145" s="262" t="s">
        <v>263</v>
      </c>
      <c r="B145" s="181">
        <v>2</v>
      </c>
      <c r="C145" s="182" t="s">
        <v>264</v>
      </c>
      <c r="D145" s="246"/>
      <c r="E145" s="38"/>
      <c r="F145" s="263">
        <v>245.68429879978783</v>
      </c>
      <c r="G145" s="266">
        <f t="shared" si="54"/>
        <v>0.41903373443312486</v>
      </c>
      <c r="H145" s="265">
        <v>66.269481664284839</v>
      </c>
      <c r="I145" s="265">
        <v>47.609986825096094</v>
      </c>
      <c r="J145" s="265">
        <v>9.6994777220072024</v>
      </c>
      <c r="K145" s="265">
        <v>547.36808975472729</v>
      </c>
      <c r="L145" s="265"/>
      <c r="M145" s="266">
        <f t="shared" si="55"/>
        <v>0.68782469440474736</v>
      </c>
      <c r="N145" s="266">
        <f t="shared" si="56"/>
        <v>0.47609986825096096</v>
      </c>
      <c r="O145" s="266">
        <f t="shared" si="57"/>
        <v>0.55630124802867631</v>
      </c>
      <c r="P145" s="266">
        <f t="shared" si="58"/>
        <v>0.51464060361994168</v>
      </c>
      <c r="Q145" s="266">
        <f t="shared" si="59"/>
        <v>0.20785723722301311</v>
      </c>
    </row>
    <row r="146" spans="1:17" s="2" customFormat="1" ht="15" customHeight="1" x14ac:dyDescent="0.25">
      <c r="A146" s="262" t="s">
        <v>265</v>
      </c>
      <c r="B146" s="181">
        <v>3</v>
      </c>
      <c r="C146" s="182" t="s">
        <v>266</v>
      </c>
      <c r="D146" s="246"/>
      <c r="E146" s="38"/>
      <c r="F146" s="263">
        <v>1000.8614467499553</v>
      </c>
      <c r="G146" s="266">
        <f t="shared" si="54"/>
        <v>0.37601437483338546</v>
      </c>
      <c r="H146" s="265">
        <v>78.374594078550771</v>
      </c>
      <c r="I146" s="265">
        <v>56.75768078345024</v>
      </c>
      <c r="J146" s="265">
        <v>5.5582453966266012</v>
      </c>
      <c r="K146" s="265">
        <v>415.08980220141433</v>
      </c>
      <c r="L146" s="265"/>
      <c r="M146" s="266">
        <f t="shared" si="55"/>
        <v>0.88957656797584617</v>
      </c>
      <c r="N146" s="266">
        <f t="shared" si="56"/>
        <v>0.56757680783450237</v>
      </c>
      <c r="O146" s="266">
        <f t="shared" si="57"/>
        <v>0.26466516877652124</v>
      </c>
      <c r="P146" s="266">
        <f t="shared" si="58"/>
        <v>0.38757942623307257</v>
      </c>
      <c r="Q146" s="266">
        <f t="shared" si="59"/>
        <v>0.15419464592349466</v>
      </c>
    </row>
    <row r="147" spans="1:17" s="2" customFormat="1" ht="15" customHeight="1" x14ac:dyDescent="0.25">
      <c r="A147" s="262" t="s">
        <v>267</v>
      </c>
      <c r="B147" s="181">
        <v>4</v>
      </c>
      <c r="C147" s="182" t="s">
        <v>268</v>
      </c>
      <c r="D147" s="246"/>
      <c r="E147" s="38"/>
      <c r="F147" s="263">
        <v>2076.2337054309937</v>
      </c>
      <c r="G147" s="266">
        <f t="shared" si="54"/>
        <v>0.43728021765189767</v>
      </c>
      <c r="H147" s="265">
        <v>69.740034814530944</v>
      </c>
      <c r="I147" s="265">
        <v>42.842922619167148</v>
      </c>
      <c r="J147" s="265">
        <v>6.0097282275305872</v>
      </c>
      <c r="K147" s="265">
        <v>810.58418640898481</v>
      </c>
      <c r="L147" s="265"/>
      <c r="M147" s="266">
        <f t="shared" si="55"/>
        <v>0.74566724690884911</v>
      </c>
      <c r="N147" s="266">
        <f t="shared" si="56"/>
        <v>0.42842922619167145</v>
      </c>
      <c r="O147" s="266">
        <f t="shared" si="57"/>
        <v>0.29645973433313999</v>
      </c>
      <c r="P147" s="266">
        <f t="shared" si="58"/>
        <v>0.35638745008394396</v>
      </c>
      <c r="Q147" s="266">
        <f t="shared" si="59"/>
        <v>0.31463861517605873</v>
      </c>
    </row>
    <row r="148" spans="1:17" s="2" customFormat="1" ht="15" customHeight="1" x14ac:dyDescent="0.25">
      <c r="A148" s="262" t="s">
        <v>269</v>
      </c>
      <c r="B148" s="181">
        <v>5</v>
      </c>
      <c r="C148" s="182" t="s">
        <v>270</v>
      </c>
      <c r="D148" s="246"/>
      <c r="E148" s="38"/>
      <c r="F148" s="263">
        <v>1688.5761028165746</v>
      </c>
      <c r="G148" s="266">
        <f t="shared" si="54"/>
        <v>0.46955702829406798</v>
      </c>
      <c r="H148" s="265">
        <v>66.116172882834263</v>
      </c>
      <c r="I148" s="265">
        <v>60.129130173304667</v>
      </c>
      <c r="J148" s="265">
        <v>7.176105512648002</v>
      </c>
      <c r="K148" s="265">
        <v>815.52774699369661</v>
      </c>
      <c r="L148" s="265"/>
      <c r="M148" s="266">
        <f t="shared" si="55"/>
        <v>0.68526954804723772</v>
      </c>
      <c r="N148" s="266">
        <f t="shared" si="56"/>
        <v>0.60129130173304668</v>
      </c>
      <c r="O148" s="266">
        <f t="shared" si="57"/>
        <v>0.37859897976394385</v>
      </c>
      <c r="P148" s="266">
        <f t="shared" si="58"/>
        <v>0.4771250081237256</v>
      </c>
      <c r="Q148" s="266">
        <f t="shared" si="59"/>
        <v>0.31664411642746315</v>
      </c>
    </row>
    <row r="149" spans="1:17" s="46" customFormat="1" ht="15" customHeight="1" x14ac:dyDescent="0.25">
      <c r="A149" s="262" t="s">
        <v>271</v>
      </c>
      <c r="B149" s="181">
        <v>6</v>
      </c>
      <c r="C149" s="182" t="s">
        <v>272</v>
      </c>
      <c r="D149" s="246"/>
      <c r="E149" s="38"/>
      <c r="F149" s="263">
        <v>314.15369354726965</v>
      </c>
      <c r="G149" s="266">
        <f t="shared" si="54"/>
        <v>0.44366219019501862</v>
      </c>
      <c r="H149" s="265">
        <v>69.128692372501632</v>
      </c>
      <c r="I149" s="265">
        <v>75.156696007836729</v>
      </c>
      <c r="J149" s="265">
        <v>7.3867799862378076</v>
      </c>
      <c r="K149" s="265">
        <v>573.24985304438883</v>
      </c>
      <c r="L149" s="265"/>
      <c r="M149" s="266">
        <f t="shared" si="55"/>
        <v>0.73547820620836057</v>
      </c>
      <c r="N149" s="266">
        <f t="shared" si="56"/>
        <v>0.75156696007836732</v>
      </c>
      <c r="O149" s="266">
        <f t="shared" si="57"/>
        <v>0.3934352102984372</v>
      </c>
      <c r="P149" s="266">
        <f t="shared" si="58"/>
        <v>0.54377652118475062</v>
      </c>
      <c r="Q149" s="266">
        <f t="shared" si="59"/>
        <v>0.21835693835472164</v>
      </c>
    </row>
    <row r="150" spans="1:17" s="46" customFormat="1" ht="15" customHeight="1" x14ac:dyDescent="0.25">
      <c r="A150" s="262" t="s">
        <v>273</v>
      </c>
      <c r="B150" s="181">
        <v>7</v>
      </c>
      <c r="C150" s="182" t="s">
        <v>274</v>
      </c>
      <c r="D150" s="246"/>
      <c r="E150" s="38"/>
      <c r="F150" s="263">
        <v>2328.9663242783167</v>
      </c>
      <c r="G150" s="266">
        <f t="shared" si="54"/>
        <v>0.55835966488214239</v>
      </c>
      <c r="H150" s="265">
        <v>67.986831179731936</v>
      </c>
      <c r="I150" s="265">
        <v>72.855048381793111</v>
      </c>
      <c r="J150" s="265">
        <v>8.141922965815402</v>
      </c>
      <c r="K150" s="265">
        <v>1084.9744266891089</v>
      </c>
      <c r="L150" s="265"/>
      <c r="M150" s="266">
        <f t="shared" si="55"/>
        <v>0.71644718632886562</v>
      </c>
      <c r="N150" s="266">
        <f t="shared" si="56"/>
        <v>0.72855048381793108</v>
      </c>
      <c r="O150" s="266">
        <f t="shared" si="57"/>
        <v>0.44661429336728187</v>
      </c>
      <c r="P150" s="266">
        <f t="shared" si="58"/>
        <v>0.57042182594351754</v>
      </c>
      <c r="Q150" s="266">
        <f t="shared" si="59"/>
        <v>0.42595311427550059</v>
      </c>
    </row>
    <row r="151" spans="1:17" s="2" customFormat="1" ht="15" customHeight="1" x14ac:dyDescent="0.25">
      <c r="A151" s="262" t="s">
        <v>275</v>
      </c>
      <c r="B151" s="181">
        <v>8</v>
      </c>
      <c r="C151" s="182" t="s">
        <v>276</v>
      </c>
      <c r="D151" s="246"/>
      <c r="E151" s="38"/>
      <c r="F151" s="263">
        <v>6512.647723922244</v>
      </c>
      <c r="G151" s="266">
        <f t="shared" si="54"/>
        <v>0.44124287270912732</v>
      </c>
      <c r="H151" s="265">
        <v>65.43429554902977</v>
      </c>
      <c r="I151" s="265">
        <v>43.034502718645051</v>
      </c>
      <c r="J151" s="265">
        <v>6.9761067774505037</v>
      </c>
      <c r="K151" s="265">
        <v>828.38789018627449</v>
      </c>
      <c r="L151" s="265"/>
      <c r="M151" s="266">
        <f t="shared" si="55"/>
        <v>0.67390492581716288</v>
      </c>
      <c r="N151" s="266">
        <f t="shared" si="56"/>
        <v>0.43034502718645051</v>
      </c>
      <c r="O151" s="266">
        <f t="shared" si="57"/>
        <v>0.36451456179228903</v>
      </c>
      <c r="P151" s="266">
        <f t="shared" si="58"/>
        <v>0.39606442532037606</v>
      </c>
      <c r="Q151" s="266">
        <f t="shared" si="59"/>
        <v>0.32186121305731219</v>
      </c>
    </row>
    <row r="152" spans="1:17" s="2" customFormat="1" ht="15" customHeight="1" x14ac:dyDescent="0.25">
      <c r="A152" s="262" t="s">
        <v>277</v>
      </c>
      <c r="B152" s="181">
        <v>9</v>
      </c>
      <c r="C152" s="182" t="s">
        <v>278</v>
      </c>
      <c r="D152" s="246"/>
      <c r="E152" s="38"/>
      <c r="F152" s="263">
        <v>1441.8849011528532</v>
      </c>
      <c r="G152" s="266">
        <f t="shared" si="54"/>
        <v>0.36847167659459101</v>
      </c>
      <c r="H152" s="265">
        <v>65.649675455919819</v>
      </c>
      <c r="I152" s="265">
        <v>43.798153306892878</v>
      </c>
      <c r="J152" s="265">
        <v>5.8244647132038363</v>
      </c>
      <c r="K152" s="265">
        <v>551.63715172046784</v>
      </c>
      <c r="L152" s="265"/>
      <c r="M152" s="266">
        <f t="shared" si="55"/>
        <v>0.67749459093199704</v>
      </c>
      <c r="N152" s="266">
        <f t="shared" si="56"/>
        <v>0.43798153306892879</v>
      </c>
      <c r="O152" s="266">
        <f t="shared" si="57"/>
        <v>0.28341300797210117</v>
      </c>
      <c r="P152" s="266">
        <f t="shared" si="58"/>
        <v>0.35232039924378122</v>
      </c>
      <c r="Q152" s="266">
        <f t="shared" si="59"/>
        <v>0.20958910820302956</v>
      </c>
    </row>
    <row r="153" spans="1:17" s="2" customFormat="1" ht="15" customHeight="1" x14ac:dyDescent="0.25">
      <c r="A153" s="262" t="s">
        <v>279</v>
      </c>
      <c r="B153" s="181">
        <v>10</v>
      </c>
      <c r="C153" s="182" t="s">
        <v>280</v>
      </c>
      <c r="D153" s="246"/>
      <c r="E153" s="38"/>
      <c r="F153" s="263">
        <v>1261.6492885087464</v>
      </c>
      <c r="G153" s="266">
        <f t="shared" si="54"/>
        <v>0.36865807371300646</v>
      </c>
      <c r="H153" s="265">
        <v>79.031007446318725</v>
      </c>
      <c r="I153" s="265">
        <v>69.048688872348848</v>
      </c>
      <c r="J153" s="265">
        <v>6.0558693617118919</v>
      </c>
      <c r="K153" s="265">
        <v>336.48705325386493</v>
      </c>
      <c r="L153" s="265"/>
      <c r="M153" s="266">
        <f t="shared" si="55"/>
        <v>0.90051679077197877</v>
      </c>
      <c r="N153" s="266">
        <f t="shared" si="56"/>
        <v>0.69048688872348851</v>
      </c>
      <c r="O153" s="266">
        <f t="shared" si="57"/>
        <v>0.29970910997971073</v>
      </c>
      <c r="P153" s="266">
        <f t="shared" si="58"/>
        <v>0.45491231118972403</v>
      </c>
      <c r="Q153" s="266">
        <f t="shared" si="59"/>
        <v>0.12230712099548273</v>
      </c>
    </row>
    <row r="154" spans="1:17" s="2" customFormat="1" ht="15" customHeight="1" x14ac:dyDescent="0.25">
      <c r="A154" s="262" t="s">
        <v>281</v>
      </c>
      <c r="B154" s="181">
        <v>11</v>
      </c>
      <c r="C154" s="182" t="s">
        <v>282</v>
      </c>
      <c r="D154" s="246"/>
      <c r="E154" s="38"/>
      <c r="F154" s="263">
        <v>460.15460881763539</v>
      </c>
      <c r="G154" s="266">
        <f t="shared" si="54"/>
        <v>0.35216149399445834</v>
      </c>
      <c r="H154" s="265">
        <v>70.796446662851267</v>
      </c>
      <c r="I154" s="265">
        <v>70.882743398030883</v>
      </c>
      <c r="J154" s="265">
        <v>7.1611668655063223</v>
      </c>
      <c r="K154" s="265">
        <v>307.65046664146752</v>
      </c>
      <c r="L154" s="265"/>
      <c r="M154" s="266">
        <f t="shared" si="55"/>
        <v>0.76327411104752108</v>
      </c>
      <c r="N154" s="266">
        <f t="shared" si="56"/>
        <v>0.70882743398030879</v>
      </c>
      <c r="O154" s="266">
        <f t="shared" si="57"/>
        <v>0.37754696235960017</v>
      </c>
      <c r="P154" s="266">
        <f t="shared" si="58"/>
        <v>0.51731580735215854</v>
      </c>
      <c r="Q154" s="266">
        <f t="shared" si="59"/>
        <v>0.11060870857666025</v>
      </c>
    </row>
    <row r="155" spans="1:17" s="2" customFormat="1" ht="15" customHeight="1" x14ac:dyDescent="0.25">
      <c r="A155" s="262" t="s">
        <v>283</v>
      </c>
      <c r="B155" s="181">
        <v>12</v>
      </c>
      <c r="C155" s="182" t="s">
        <v>284</v>
      </c>
      <c r="D155" s="246"/>
      <c r="E155" s="38"/>
      <c r="F155" s="263">
        <v>495.3962090553099</v>
      </c>
      <c r="G155" s="266">
        <f t="shared" si="54"/>
        <v>0.3797144414302982</v>
      </c>
      <c r="H155" s="265">
        <v>71.339456896815634</v>
      </c>
      <c r="I155" s="265">
        <v>56.163327531965415</v>
      </c>
      <c r="J155" s="265">
        <v>6.5653716267536559</v>
      </c>
      <c r="K155" s="265">
        <v>437.49264445941782</v>
      </c>
      <c r="L155" s="265"/>
      <c r="M155" s="266">
        <f t="shared" si="55"/>
        <v>0.7723242816135939</v>
      </c>
      <c r="N155" s="266">
        <f t="shared" si="56"/>
        <v>0.56163327531965412</v>
      </c>
      <c r="O155" s="266">
        <f t="shared" si="57"/>
        <v>0.33558955117983497</v>
      </c>
      <c r="P155" s="266">
        <f t="shared" si="58"/>
        <v>0.43414082829444112</v>
      </c>
      <c r="Q155" s="266">
        <f t="shared" si="59"/>
        <v>0.16328302006467255</v>
      </c>
    </row>
    <row r="156" spans="1:17" s="2" customFormat="1" ht="15" customHeight="1" x14ac:dyDescent="0.25">
      <c r="A156" s="262" t="s">
        <v>285</v>
      </c>
      <c r="B156" s="181">
        <v>13</v>
      </c>
      <c r="C156" s="182" t="s">
        <v>286</v>
      </c>
      <c r="D156" s="246"/>
      <c r="E156" s="38"/>
      <c r="F156" s="263">
        <v>923.3299262270715</v>
      </c>
      <c r="G156" s="266">
        <f t="shared" si="54"/>
        <v>0.43021638712045207</v>
      </c>
      <c r="H156" s="265">
        <v>72.908132838392589</v>
      </c>
      <c r="I156" s="265">
        <v>23.858271046227603</v>
      </c>
      <c r="J156" s="265">
        <v>7.2605964386766555</v>
      </c>
      <c r="K156" s="265">
        <v>846.56708097978549</v>
      </c>
      <c r="L156" s="265"/>
      <c r="M156" s="266">
        <f t="shared" si="55"/>
        <v>0.79846888063987653</v>
      </c>
      <c r="N156" s="266">
        <f t="shared" si="56"/>
        <v>0.23858271046227603</v>
      </c>
      <c r="O156" s="266">
        <f t="shared" si="57"/>
        <v>0.3845490449772293</v>
      </c>
      <c r="P156" s="266">
        <f t="shared" si="58"/>
        <v>0.30289726551480628</v>
      </c>
      <c r="Q156" s="266">
        <f t="shared" si="59"/>
        <v>0.32923613832851339</v>
      </c>
    </row>
    <row r="157" spans="1:17" s="2" customFormat="1" ht="15" customHeight="1" x14ac:dyDescent="0.25">
      <c r="A157" s="262" t="s">
        <v>287</v>
      </c>
      <c r="B157" s="181">
        <v>14</v>
      </c>
      <c r="C157" s="182" t="s">
        <v>288</v>
      </c>
      <c r="D157" s="246"/>
      <c r="E157" s="38"/>
      <c r="F157" s="263">
        <v>498.41691764711055</v>
      </c>
      <c r="G157" s="266">
        <f t="shared" si="54"/>
        <v>0.39030642859695269</v>
      </c>
      <c r="H157" s="265">
        <v>64.279637239550624</v>
      </c>
      <c r="I157" s="265">
        <v>77.368187023899239</v>
      </c>
      <c r="J157" s="265">
        <v>7.5007377467520655</v>
      </c>
      <c r="K157" s="265">
        <v>436.71241137418991</v>
      </c>
      <c r="L157" s="265"/>
      <c r="M157" s="266">
        <f t="shared" si="55"/>
        <v>0.65466062065917707</v>
      </c>
      <c r="N157" s="266">
        <f t="shared" si="56"/>
        <v>0.77368187023899238</v>
      </c>
      <c r="O157" s="266">
        <f t="shared" si="57"/>
        <v>0.4014604047008497</v>
      </c>
      <c r="P157" s="266">
        <f t="shared" si="58"/>
        <v>0.55731735728923437</v>
      </c>
      <c r="Q157" s="266">
        <f t="shared" si="59"/>
        <v>0.16296649548648678</v>
      </c>
    </row>
    <row r="158" spans="1:17" s="46" customFormat="1" ht="15" customHeight="1" x14ac:dyDescent="0.25">
      <c r="A158" s="262" t="s">
        <v>289</v>
      </c>
      <c r="B158" s="181">
        <v>15</v>
      </c>
      <c r="C158" s="182" t="s">
        <v>290</v>
      </c>
      <c r="D158" s="246"/>
      <c r="E158" s="38"/>
      <c r="F158" s="263">
        <v>662.54208446828034</v>
      </c>
      <c r="G158" s="266">
        <f t="shared" si="54"/>
        <v>0.40332172251852028</v>
      </c>
      <c r="H158" s="265">
        <v>70.393066289460293</v>
      </c>
      <c r="I158" s="265">
        <v>55.81155880635346</v>
      </c>
      <c r="J158" s="265">
        <v>6.1860506290634385</v>
      </c>
      <c r="K158" s="265">
        <v>549.8476911217698</v>
      </c>
      <c r="L158" s="265"/>
      <c r="M158" s="266">
        <f t="shared" si="55"/>
        <v>0.75655110482433818</v>
      </c>
      <c r="N158" s="266">
        <f t="shared" si="56"/>
        <v>0.55811558806353456</v>
      </c>
      <c r="O158" s="266">
        <f t="shared" si="57"/>
        <v>0.30887680486362246</v>
      </c>
      <c r="P158" s="266">
        <f t="shared" si="58"/>
        <v>0.41519749467650485</v>
      </c>
      <c r="Q158" s="266">
        <f t="shared" si="59"/>
        <v>0.20886316069848673</v>
      </c>
    </row>
    <row r="159" spans="1:17" s="46" customFormat="1" ht="15" customHeight="1" x14ac:dyDescent="0.25">
      <c r="A159" s="262"/>
      <c r="B159" s="183"/>
      <c r="C159" s="182"/>
      <c r="D159" s="246"/>
      <c r="E159" s="38"/>
      <c r="F159" s="263"/>
      <c r="G159" s="266"/>
      <c r="H159" s="265"/>
      <c r="I159" s="265"/>
      <c r="J159" s="265"/>
      <c r="K159" s="265"/>
      <c r="L159" s="265"/>
      <c r="M159" s="266"/>
      <c r="N159" s="266"/>
      <c r="O159" s="266"/>
      <c r="P159" s="266"/>
      <c r="Q159" s="266"/>
    </row>
    <row r="160" spans="1:17" s="2" customFormat="1" ht="15" customHeight="1" x14ac:dyDescent="0.25">
      <c r="A160" s="256" t="s">
        <v>291</v>
      </c>
      <c r="B160" s="178"/>
      <c r="C160" s="179" t="s">
        <v>292</v>
      </c>
      <c r="D160" s="257"/>
      <c r="E160" s="258"/>
      <c r="F160" s="259">
        <v>45495.899003973835</v>
      </c>
      <c r="G160" s="267">
        <f t="shared" ref="G160:G171" si="60">GEOMEAN(M160,P160,Q160)</f>
        <v>0.42494749024306361</v>
      </c>
      <c r="H160" s="261">
        <v>85.749584482669931</v>
      </c>
      <c r="I160" s="261">
        <v>60.938801325719815</v>
      </c>
      <c r="J160" s="261">
        <v>5.0540093462774971</v>
      </c>
      <c r="K160" s="261">
        <v>534.94069384792181</v>
      </c>
      <c r="L160" s="261"/>
      <c r="M160" s="267">
        <f t="shared" ref="M160:M171" si="61">+(H160-25)/(85-25)</f>
        <v>1.0124930747111656</v>
      </c>
      <c r="N160" s="267">
        <f t="shared" ref="N160:N171" si="62">+I160/100</f>
        <v>0.60938801325719816</v>
      </c>
      <c r="O160" s="267">
        <f t="shared" ref="O160:O171" si="63">+(J160-1.8)/(16-1.8)</f>
        <v>0.22915558776602094</v>
      </c>
      <c r="P160" s="267">
        <f t="shared" ref="P160:P171" si="64">+(N160*O160)^(0.5)</f>
        <v>0.37369060512076163</v>
      </c>
      <c r="Q160" s="267">
        <f t="shared" ref="Q160:Q171" si="65">+(K160-35)/(2500-35)</f>
        <v>0.20281569730138815</v>
      </c>
    </row>
    <row r="161" spans="1:17" s="2" customFormat="1" ht="15" customHeight="1" x14ac:dyDescent="0.25">
      <c r="A161" s="262" t="s">
        <v>293</v>
      </c>
      <c r="B161" s="181">
        <v>1</v>
      </c>
      <c r="C161" s="182" t="s">
        <v>294</v>
      </c>
      <c r="D161" s="246"/>
      <c r="E161" s="38"/>
      <c r="F161" s="263">
        <v>15226.385108403243</v>
      </c>
      <c r="G161" s="266">
        <f t="shared" si="60"/>
        <v>0.4481454303963765</v>
      </c>
      <c r="H161" s="265">
        <v>78.465532048469001</v>
      </c>
      <c r="I161" s="265">
        <v>62.156244301532766</v>
      </c>
      <c r="J161" s="265">
        <v>5.6908941022111099</v>
      </c>
      <c r="K161" s="265">
        <v>638.29299489172763</v>
      </c>
      <c r="L161" s="265"/>
      <c r="M161" s="266">
        <f t="shared" si="61"/>
        <v>0.8910922008078167</v>
      </c>
      <c r="N161" s="266">
        <f t="shared" si="62"/>
        <v>0.6215624430153277</v>
      </c>
      <c r="O161" s="266">
        <f t="shared" si="63"/>
        <v>0.27400662691627536</v>
      </c>
      <c r="P161" s="266">
        <f t="shared" si="64"/>
        <v>0.41268902145376918</v>
      </c>
      <c r="Q161" s="266">
        <f t="shared" si="65"/>
        <v>0.2447436084753459</v>
      </c>
    </row>
    <row r="162" spans="1:17" s="2" customFormat="1" ht="15" customHeight="1" x14ac:dyDescent="0.25">
      <c r="A162" s="262" t="s">
        <v>295</v>
      </c>
      <c r="B162" s="181">
        <v>2</v>
      </c>
      <c r="C162" s="182" t="s">
        <v>296</v>
      </c>
      <c r="D162" s="246"/>
      <c r="E162" s="38"/>
      <c r="F162" s="263">
        <v>2489.063879643752</v>
      </c>
      <c r="G162" s="266">
        <f t="shared" si="60"/>
        <v>0.48865491246065818</v>
      </c>
      <c r="H162" s="265">
        <v>84.61501849803426</v>
      </c>
      <c r="I162" s="265">
        <v>66.611826167975764</v>
      </c>
      <c r="J162" s="265">
        <v>6.1116708684382894</v>
      </c>
      <c r="K162" s="265">
        <v>678.67256631577231</v>
      </c>
      <c r="L162" s="265"/>
      <c r="M162" s="266">
        <f t="shared" si="61"/>
        <v>0.99358364163390434</v>
      </c>
      <c r="N162" s="266">
        <f t="shared" si="62"/>
        <v>0.66611826167975763</v>
      </c>
      <c r="O162" s="266">
        <f t="shared" si="63"/>
        <v>0.30363879355199225</v>
      </c>
      <c r="P162" s="266">
        <f t="shared" si="64"/>
        <v>0.44973252644143041</v>
      </c>
      <c r="Q162" s="266">
        <f t="shared" si="65"/>
        <v>0.26112477335325451</v>
      </c>
    </row>
    <row r="163" spans="1:17" s="2" customFormat="1" ht="15" customHeight="1" x14ac:dyDescent="0.25">
      <c r="A163" s="262" t="s">
        <v>297</v>
      </c>
      <c r="B163" s="181">
        <v>3</v>
      </c>
      <c r="C163" s="182" t="s">
        <v>298</v>
      </c>
      <c r="D163" s="246"/>
      <c r="E163" s="38"/>
      <c r="F163" s="263">
        <v>1440.8779982889196</v>
      </c>
      <c r="G163" s="266">
        <f t="shared" si="60"/>
        <v>0.29618237737229036</v>
      </c>
      <c r="H163" s="265">
        <v>92.943943171080434</v>
      </c>
      <c r="I163" s="265">
        <v>54.152820828812835</v>
      </c>
      <c r="J163" s="265">
        <v>3.4008708702960622</v>
      </c>
      <c r="K163" s="265">
        <v>263.90250717085524</v>
      </c>
      <c r="L163" s="265"/>
      <c r="M163" s="266">
        <f t="shared" si="61"/>
        <v>1.1323990528513406</v>
      </c>
      <c r="N163" s="266">
        <f t="shared" si="62"/>
        <v>0.54152820828812831</v>
      </c>
      <c r="O163" s="266">
        <f t="shared" si="63"/>
        <v>0.11273738523211706</v>
      </c>
      <c r="P163" s="266">
        <f t="shared" si="64"/>
        <v>0.24708394167132119</v>
      </c>
      <c r="Q163" s="266">
        <f t="shared" si="65"/>
        <v>9.2861057675803341E-2</v>
      </c>
    </row>
    <row r="164" spans="1:17" s="2" customFormat="1" ht="15" customHeight="1" x14ac:dyDescent="0.25">
      <c r="A164" s="262" t="s">
        <v>299</v>
      </c>
      <c r="B164" s="181">
        <v>4</v>
      </c>
      <c r="C164" s="182" t="s">
        <v>300</v>
      </c>
      <c r="D164" s="246"/>
      <c r="E164" s="38"/>
      <c r="F164" s="263">
        <v>2381.3252732028614</v>
      </c>
      <c r="G164" s="266">
        <f t="shared" si="60"/>
        <v>0.39305573496596569</v>
      </c>
      <c r="H164" s="265">
        <v>79.507297476367413</v>
      </c>
      <c r="I164" s="265">
        <v>61.330413955749542</v>
      </c>
      <c r="J164" s="265">
        <v>4.873649332290575</v>
      </c>
      <c r="K164" s="265">
        <v>487.22545179952851</v>
      </c>
      <c r="L164" s="265"/>
      <c r="M164" s="266">
        <f t="shared" si="61"/>
        <v>0.90845495793945685</v>
      </c>
      <c r="N164" s="266">
        <f t="shared" si="62"/>
        <v>0.61330413955749541</v>
      </c>
      <c r="O164" s="266">
        <f t="shared" si="63"/>
        <v>0.21645417833032221</v>
      </c>
      <c r="P164" s="266">
        <f t="shared" si="64"/>
        <v>0.36435181294252256</v>
      </c>
      <c r="Q164" s="266">
        <f t="shared" si="65"/>
        <v>0.18345860113571136</v>
      </c>
    </row>
    <row r="165" spans="1:17" s="2" customFormat="1" ht="15" customHeight="1" x14ac:dyDescent="0.25">
      <c r="A165" s="262" t="s">
        <v>301</v>
      </c>
      <c r="B165" s="181">
        <v>5</v>
      </c>
      <c r="C165" s="182" t="s">
        <v>302</v>
      </c>
      <c r="D165" s="246"/>
      <c r="E165" s="38"/>
      <c r="F165" s="263">
        <v>1479.1403071183947</v>
      </c>
      <c r="G165" s="266">
        <f t="shared" si="60"/>
        <v>0.24868032253281755</v>
      </c>
      <c r="H165" s="265">
        <v>80.269337625901898</v>
      </c>
      <c r="I165" s="265">
        <v>45.582776656817558</v>
      </c>
      <c r="J165" s="265">
        <v>3.7706074628598212</v>
      </c>
      <c r="K165" s="265">
        <v>198.62584502391832</v>
      </c>
      <c r="L165" s="265"/>
      <c r="M165" s="266">
        <f t="shared" si="61"/>
        <v>0.92115562709836496</v>
      </c>
      <c r="N165" s="266">
        <f t="shared" si="62"/>
        <v>0.45582776656817559</v>
      </c>
      <c r="O165" s="266">
        <f t="shared" si="63"/>
        <v>0.13877517344083248</v>
      </c>
      <c r="P165" s="266">
        <f t="shared" si="64"/>
        <v>0.2515105909591997</v>
      </c>
      <c r="Q165" s="266">
        <f t="shared" si="65"/>
        <v>6.6379653153719395E-2</v>
      </c>
    </row>
    <row r="166" spans="1:17" s="2" customFormat="1" ht="15" customHeight="1" x14ac:dyDescent="0.25">
      <c r="A166" s="262" t="s">
        <v>303</v>
      </c>
      <c r="B166" s="181">
        <v>6</v>
      </c>
      <c r="C166" s="182" t="s">
        <v>304</v>
      </c>
      <c r="D166" s="246"/>
      <c r="E166" s="38"/>
      <c r="F166" s="263">
        <v>9543.4253443622492</v>
      </c>
      <c r="G166" s="266">
        <f t="shared" si="60"/>
        <v>0.45593448964870437</v>
      </c>
      <c r="H166" s="265">
        <v>91.084295787299212</v>
      </c>
      <c r="I166" s="265">
        <v>65.627707307164059</v>
      </c>
      <c r="J166" s="265">
        <v>4.7338737145326011</v>
      </c>
      <c r="K166" s="265">
        <v>611.04590517343922</v>
      </c>
      <c r="L166" s="265"/>
      <c r="M166" s="266">
        <f t="shared" si="61"/>
        <v>1.1014049297883202</v>
      </c>
      <c r="N166" s="266">
        <f t="shared" si="62"/>
        <v>0.65627707307164063</v>
      </c>
      <c r="O166" s="266">
        <f t="shared" si="63"/>
        <v>0.20661082496708461</v>
      </c>
      <c r="P166" s="266">
        <f t="shared" si="64"/>
        <v>0.36823083449694344</v>
      </c>
      <c r="Q166" s="266">
        <f t="shared" si="65"/>
        <v>0.23369002238273395</v>
      </c>
    </row>
    <row r="167" spans="1:17" s="46" customFormat="1" ht="15" customHeight="1" x14ac:dyDescent="0.25">
      <c r="A167" s="262" t="s">
        <v>305</v>
      </c>
      <c r="B167" s="181">
        <v>7</v>
      </c>
      <c r="C167" s="182" t="s">
        <v>306</v>
      </c>
      <c r="D167" s="246"/>
      <c r="E167" s="38"/>
      <c r="F167" s="263">
        <v>1390.5328550922418</v>
      </c>
      <c r="G167" s="266">
        <f t="shared" si="60"/>
        <v>0.42738811867160786</v>
      </c>
      <c r="H167" s="265">
        <v>88.701409283494598</v>
      </c>
      <c r="I167" s="265">
        <v>70.65380055091525</v>
      </c>
      <c r="J167" s="265">
        <v>5.3495778631796984</v>
      </c>
      <c r="K167" s="265">
        <v>466.29509802465327</v>
      </c>
      <c r="L167" s="265"/>
      <c r="M167" s="266">
        <f t="shared" si="61"/>
        <v>1.06169015472491</v>
      </c>
      <c r="N167" s="266">
        <f t="shared" si="62"/>
        <v>0.70653800550915247</v>
      </c>
      <c r="O167" s="266">
        <f t="shared" si="63"/>
        <v>0.24997027205490838</v>
      </c>
      <c r="P167" s="266">
        <f t="shared" si="64"/>
        <v>0.42025408677876674</v>
      </c>
      <c r="Q167" s="266">
        <f t="shared" si="65"/>
        <v>0.17496758540553886</v>
      </c>
    </row>
    <row r="168" spans="1:17" s="46" customFormat="1" ht="15" customHeight="1" x14ac:dyDescent="0.25">
      <c r="A168" s="262" t="s">
        <v>307</v>
      </c>
      <c r="B168" s="181">
        <v>8</v>
      </c>
      <c r="C168" s="182" t="s">
        <v>308</v>
      </c>
      <c r="D168" s="246"/>
      <c r="E168" s="38"/>
      <c r="F168" s="263">
        <v>2366.221730243858</v>
      </c>
      <c r="G168" s="266">
        <f t="shared" si="60"/>
        <v>0.25147702491944046</v>
      </c>
      <c r="H168" s="265">
        <v>92.22226537566749</v>
      </c>
      <c r="I168" s="265">
        <v>50.778571532914121</v>
      </c>
      <c r="J168" s="265">
        <v>2.9749462475830182</v>
      </c>
      <c r="K168" s="265">
        <v>205.70447435889483</v>
      </c>
      <c r="L168" s="265"/>
      <c r="M168" s="266">
        <f t="shared" si="61"/>
        <v>1.1203710895944581</v>
      </c>
      <c r="N168" s="266">
        <f t="shared" si="62"/>
        <v>0.50778571532914119</v>
      </c>
      <c r="O168" s="266">
        <f t="shared" si="63"/>
        <v>8.2742693491761846E-2</v>
      </c>
      <c r="P168" s="266">
        <f t="shared" si="64"/>
        <v>0.20497696895742742</v>
      </c>
      <c r="Q168" s="266">
        <f t="shared" si="65"/>
        <v>6.9251308056346786E-2</v>
      </c>
    </row>
    <row r="169" spans="1:17" s="2" customFormat="1" ht="15" customHeight="1" x14ac:dyDescent="0.25">
      <c r="A169" s="262" t="s">
        <v>309</v>
      </c>
      <c r="B169" s="181">
        <v>9</v>
      </c>
      <c r="C169" s="182" t="s">
        <v>310</v>
      </c>
      <c r="D169" s="246"/>
      <c r="E169" s="38"/>
      <c r="F169" s="263">
        <v>2808.2520875106893</v>
      </c>
      <c r="G169" s="266">
        <f t="shared" si="60"/>
        <v>0.25606410017294934</v>
      </c>
      <c r="H169" s="265">
        <v>99.039956163663589</v>
      </c>
      <c r="I169" s="265">
        <v>48.384794435207326</v>
      </c>
      <c r="J169" s="265">
        <v>3.0443234821322633</v>
      </c>
      <c r="K169" s="265">
        <v>197.88128256559298</v>
      </c>
      <c r="L169" s="265"/>
      <c r="M169" s="266">
        <f t="shared" si="61"/>
        <v>1.2339992693943931</v>
      </c>
      <c r="N169" s="266">
        <f t="shared" si="62"/>
        <v>0.48384794435207323</v>
      </c>
      <c r="O169" s="266">
        <f t="shared" si="63"/>
        <v>8.7628414234666427E-2</v>
      </c>
      <c r="P169" s="266">
        <f t="shared" si="64"/>
        <v>0.20590975716142085</v>
      </c>
      <c r="Q169" s="266">
        <f t="shared" si="65"/>
        <v>6.6077599418090466E-2</v>
      </c>
    </row>
    <row r="170" spans="1:17" s="2" customFormat="1" ht="15" customHeight="1" x14ac:dyDescent="0.25">
      <c r="A170" s="262" t="s">
        <v>311</v>
      </c>
      <c r="B170" s="181">
        <v>10</v>
      </c>
      <c r="C170" s="182" t="s">
        <v>312</v>
      </c>
      <c r="D170" s="246"/>
      <c r="E170" s="38"/>
      <c r="F170" s="263">
        <v>3358.0210512184112</v>
      </c>
      <c r="G170" s="266">
        <f t="shared" si="60"/>
        <v>0.47220059192633368</v>
      </c>
      <c r="H170" s="265">
        <v>83.070168695522881</v>
      </c>
      <c r="I170" s="265">
        <v>70.122072526206537</v>
      </c>
      <c r="J170" s="265">
        <v>6.3517294372536917</v>
      </c>
      <c r="K170" s="265">
        <v>600.61803500809765</v>
      </c>
      <c r="L170" s="265"/>
      <c r="M170" s="266">
        <f t="shared" si="61"/>
        <v>0.96783614492538139</v>
      </c>
      <c r="N170" s="266">
        <f t="shared" si="62"/>
        <v>0.70122072526206536</v>
      </c>
      <c r="O170" s="266">
        <f t="shared" si="63"/>
        <v>0.32054432656716142</v>
      </c>
      <c r="P170" s="266">
        <f t="shared" si="64"/>
        <v>0.47410159792397372</v>
      </c>
      <c r="Q170" s="266">
        <f t="shared" si="65"/>
        <v>0.22945964909050615</v>
      </c>
    </row>
    <row r="171" spans="1:17" s="46" customFormat="1" ht="15" customHeight="1" x14ac:dyDescent="0.25">
      <c r="A171" s="262" t="s">
        <v>313</v>
      </c>
      <c r="B171" s="181">
        <v>11</v>
      </c>
      <c r="C171" s="182" t="s">
        <v>314</v>
      </c>
      <c r="D171" s="246"/>
      <c r="E171" s="38"/>
      <c r="F171" s="263">
        <v>3012.6533688892014</v>
      </c>
      <c r="G171" s="266">
        <f t="shared" si="60"/>
        <v>0.4129119081450458</v>
      </c>
      <c r="H171" s="265">
        <v>83.591553338079009</v>
      </c>
      <c r="I171" s="265">
        <v>52.597688688137204</v>
      </c>
      <c r="J171" s="265">
        <v>5.4777548912301892</v>
      </c>
      <c r="K171" s="265">
        <v>516.4762140223761</v>
      </c>
      <c r="L171" s="265"/>
      <c r="M171" s="266">
        <f t="shared" si="61"/>
        <v>0.97652588896798354</v>
      </c>
      <c r="N171" s="266">
        <f t="shared" si="62"/>
        <v>0.52597688688137201</v>
      </c>
      <c r="O171" s="266">
        <f t="shared" si="63"/>
        <v>0.25899682332606971</v>
      </c>
      <c r="P171" s="266">
        <f t="shared" si="64"/>
        <v>0.36908852982070695</v>
      </c>
      <c r="Q171" s="266">
        <f t="shared" si="65"/>
        <v>0.19532503611455421</v>
      </c>
    </row>
    <row r="172" spans="1:17" s="46" customFormat="1" ht="15" customHeight="1" x14ac:dyDescent="0.25">
      <c r="A172" s="262"/>
      <c r="B172" s="183"/>
      <c r="C172" s="182"/>
      <c r="D172" s="246"/>
      <c r="E172" s="38"/>
      <c r="F172" s="263"/>
      <c r="G172" s="266"/>
      <c r="H172" s="265"/>
      <c r="I172" s="265"/>
      <c r="J172" s="265"/>
      <c r="K172" s="265"/>
      <c r="L172" s="265"/>
      <c r="M172" s="266"/>
      <c r="N172" s="266"/>
      <c r="O172" s="266"/>
      <c r="P172" s="266"/>
      <c r="Q172" s="266"/>
    </row>
    <row r="173" spans="1:17" s="46" customFormat="1" ht="15" customHeight="1" x14ac:dyDescent="0.25">
      <c r="A173" s="256" t="s">
        <v>315</v>
      </c>
      <c r="B173" s="178"/>
      <c r="C173" s="179" t="s">
        <v>316</v>
      </c>
      <c r="D173" s="257"/>
      <c r="E173" s="258"/>
      <c r="F173" s="259">
        <v>17839.298040310823</v>
      </c>
      <c r="G173" s="267">
        <f>GEOMEAN(M173,P173,Q173)</f>
        <v>0.32038117194670612</v>
      </c>
      <c r="H173" s="261">
        <v>78.146154775652349</v>
      </c>
      <c r="I173" s="261">
        <v>36.13596439623408</v>
      </c>
      <c r="J173" s="261">
        <v>4.4434857615010479</v>
      </c>
      <c r="K173" s="261">
        <v>387.84432977593133</v>
      </c>
      <c r="L173" s="261"/>
      <c r="M173" s="267">
        <f>+(H173-25)/(85-25)</f>
        <v>0.8857692462608725</v>
      </c>
      <c r="N173" s="267">
        <f>+I173/100</f>
        <v>0.36135964396234077</v>
      </c>
      <c r="O173" s="267">
        <f>+(J173-1.8)/(16-1.8)</f>
        <v>0.18616096911979213</v>
      </c>
      <c r="P173" s="267">
        <f>+(N173*O173)^(0.5)</f>
        <v>0.25936665460465885</v>
      </c>
      <c r="Q173" s="267">
        <f>+(K173-35)/(2500-35)</f>
        <v>0.14314171593344069</v>
      </c>
    </row>
    <row r="174" spans="1:17" s="2" customFormat="1" ht="15" customHeight="1" x14ac:dyDescent="0.25">
      <c r="A174" s="262" t="s">
        <v>317</v>
      </c>
      <c r="B174" s="181">
        <v>1</v>
      </c>
      <c r="C174" s="182" t="s">
        <v>318</v>
      </c>
      <c r="D174" s="246"/>
      <c r="E174" s="38"/>
      <c r="F174" s="263">
        <v>10565.43175125481</v>
      </c>
      <c r="G174" s="266">
        <f>GEOMEAN(M174,P174,Q174)</f>
        <v>0.35253256601402833</v>
      </c>
      <c r="H174" s="265">
        <v>77.31806321603392</v>
      </c>
      <c r="I174" s="265">
        <v>39.686793820879757</v>
      </c>
      <c r="J174" s="265">
        <v>4.5452659626636462</v>
      </c>
      <c r="K174" s="265">
        <v>482.13966191827609</v>
      </c>
      <c r="L174" s="265"/>
      <c r="M174" s="266">
        <f>+(H174-25)/(85-25)</f>
        <v>0.87196772026723202</v>
      </c>
      <c r="N174" s="266">
        <f>+I174/100</f>
        <v>0.39686793820879757</v>
      </c>
      <c r="O174" s="266">
        <f>+(J174-1.8)/(16-1.8)</f>
        <v>0.19332858891997512</v>
      </c>
      <c r="P174" s="266">
        <f>+(N174*O174)^(0.5)</f>
        <v>0.27699443763636611</v>
      </c>
      <c r="Q174" s="266">
        <f>+(K174-35)/(2500-35)</f>
        <v>0.1813954003725258</v>
      </c>
    </row>
    <row r="175" spans="1:17" s="2" customFormat="1" ht="15" customHeight="1" x14ac:dyDescent="0.25">
      <c r="A175" s="262" t="s">
        <v>319</v>
      </c>
      <c r="B175" s="181">
        <v>2</v>
      </c>
      <c r="C175" s="182" t="s">
        <v>160</v>
      </c>
      <c r="D175" s="246"/>
      <c r="E175" s="38"/>
      <c r="F175" s="263">
        <v>3152.612866975966</v>
      </c>
      <c r="G175" s="266">
        <f>GEOMEAN(M175,P175,Q175)</f>
        <v>0.22768566566760967</v>
      </c>
      <c r="H175" s="265">
        <v>81.850823495396796</v>
      </c>
      <c r="I175" s="265">
        <v>23.330991947308405</v>
      </c>
      <c r="J175" s="265">
        <v>4.376347622098395</v>
      </c>
      <c r="K175" s="265">
        <v>184.24982239125293</v>
      </c>
      <c r="L175" s="265"/>
      <c r="M175" s="266">
        <f>+(H175-25)/(85-25)</f>
        <v>0.9475137249232799</v>
      </c>
      <c r="N175" s="266">
        <f>+I175/100</f>
        <v>0.23330991947308405</v>
      </c>
      <c r="O175" s="266">
        <f>+(J175-1.8)/(16-1.8)</f>
        <v>0.1814329311336898</v>
      </c>
      <c r="P175" s="266">
        <f>+(N175*O175)^(0.5)</f>
        <v>0.20574280680637846</v>
      </c>
      <c r="Q175" s="266">
        <f>+(K175-35)/(2500-35)</f>
        <v>6.0547595290569141E-2</v>
      </c>
    </row>
    <row r="176" spans="1:17" s="2" customFormat="1" ht="15" customHeight="1" x14ac:dyDescent="0.25">
      <c r="A176" s="262" t="s">
        <v>320</v>
      </c>
      <c r="B176" s="181">
        <v>3</v>
      </c>
      <c r="C176" s="182" t="s">
        <v>321</v>
      </c>
      <c r="D176" s="246"/>
      <c r="E176" s="38"/>
      <c r="F176" s="263">
        <v>4121.2534220800471</v>
      </c>
      <c r="G176" s="266">
        <f>GEOMEAN(M176,P176,Q176)</f>
        <v>0.28814624399863265</v>
      </c>
      <c r="H176" s="265">
        <v>76.906433021260071</v>
      </c>
      <c r="I176" s="265">
        <v>38.179672608379363</v>
      </c>
      <c r="J176" s="265">
        <v>4.2271846094857253</v>
      </c>
      <c r="K176" s="265">
        <v>301.84713516361876</v>
      </c>
      <c r="L176" s="265"/>
      <c r="M176" s="266">
        <f>+(H176-25)/(85-25)</f>
        <v>0.86510721702100113</v>
      </c>
      <c r="N176" s="266">
        <f>+I176/100</f>
        <v>0.38179672608379361</v>
      </c>
      <c r="O176" s="266">
        <f>+(J176-1.8)/(16-1.8)</f>
        <v>0.17092849362575532</v>
      </c>
      <c r="P176" s="266">
        <f>+(N176*O176)^(0.5)</f>
        <v>0.25546024986433402</v>
      </c>
      <c r="Q176" s="266">
        <f>+(K176-35)/(2500-35)</f>
        <v>0.10825441588787779</v>
      </c>
    </row>
    <row r="177" spans="1:17" s="2" customFormat="1" ht="15" customHeight="1" x14ac:dyDescent="0.25">
      <c r="A177" s="262"/>
      <c r="B177" s="183"/>
      <c r="C177" s="182"/>
      <c r="D177" s="246"/>
      <c r="E177" s="38"/>
      <c r="F177" s="263"/>
      <c r="G177" s="266"/>
      <c r="H177" s="265"/>
      <c r="I177" s="265"/>
      <c r="J177" s="265"/>
      <c r="K177" s="265"/>
      <c r="L177" s="265"/>
      <c r="M177" s="266"/>
      <c r="N177" s="266"/>
      <c r="O177" s="266"/>
      <c r="P177" s="266"/>
      <c r="Q177" s="266"/>
    </row>
    <row r="178" spans="1:17" s="2" customFormat="1" ht="15" customHeight="1" x14ac:dyDescent="0.25">
      <c r="A178" s="256" t="s">
        <v>322</v>
      </c>
      <c r="B178" s="178"/>
      <c r="C178" s="179" t="s">
        <v>323</v>
      </c>
      <c r="D178" s="257"/>
      <c r="E178" s="258"/>
      <c r="F178" s="259">
        <v>51340.970129108115</v>
      </c>
      <c r="G178" s="267">
        <f>GEOMEAN(M178,P178,Q178)</f>
        <v>0.54859768110544338</v>
      </c>
      <c r="H178" s="261">
        <v>80.906067881749408</v>
      </c>
      <c r="I178" s="261">
        <v>60.870480774985268</v>
      </c>
      <c r="J178" s="261">
        <v>7.4417075535023587</v>
      </c>
      <c r="K178" s="261">
        <v>923.19157689319752</v>
      </c>
      <c r="L178" s="261"/>
      <c r="M178" s="267">
        <f>+(H178-25)/(85-25)</f>
        <v>0.93176779802915677</v>
      </c>
      <c r="N178" s="267">
        <f>+I178/100</f>
        <v>0.60870480774985269</v>
      </c>
      <c r="O178" s="267">
        <f>+(J178-1.8)/(16-1.8)</f>
        <v>0.39730334883819429</v>
      </c>
      <c r="P178" s="267">
        <f>+(N178*O178)^(0.5)</f>
        <v>0.49177277128052316</v>
      </c>
      <c r="Q178" s="267">
        <f>+(K178-35)/(2500-35)</f>
        <v>0.36032112652868054</v>
      </c>
    </row>
    <row r="179" spans="1:17" s="2" customFormat="1" ht="15" customHeight="1" x14ac:dyDescent="0.25">
      <c r="A179" s="262" t="s">
        <v>324</v>
      </c>
      <c r="B179" s="181">
        <v>1</v>
      </c>
      <c r="C179" s="182" t="s">
        <v>325</v>
      </c>
      <c r="D179" s="246"/>
      <c r="E179" s="38"/>
      <c r="F179" s="263">
        <v>36011.880928583654</v>
      </c>
      <c r="G179" s="266">
        <f>GEOMEAN(M179,P179,Q179)</f>
        <v>0.56866509417763322</v>
      </c>
      <c r="H179" s="265">
        <v>79.283032329056326</v>
      </c>
      <c r="I179" s="265">
        <v>65.104827772345232</v>
      </c>
      <c r="J179" s="265">
        <v>8.1501011933639358</v>
      </c>
      <c r="K179" s="265">
        <v>963.58366485596821</v>
      </c>
      <c r="L179" s="265"/>
      <c r="M179" s="266">
        <f>+(H179-25)/(85-25)</f>
        <v>0.90471720548427215</v>
      </c>
      <c r="N179" s="266">
        <f>+I179/100</f>
        <v>0.65104827772345231</v>
      </c>
      <c r="O179" s="266">
        <f>+(J179-1.8)/(16-1.8)</f>
        <v>0.44719022488478427</v>
      </c>
      <c r="P179" s="266">
        <f>+(N179*O179)^(0.5)</f>
        <v>0.53957615377813184</v>
      </c>
      <c r="Q179" s="266">
        <f>+(K179-35)/(2500-35)</f>
        <v>0.37670736910992625</v>
      </c>
    </row>
    <row r="180" spans="1:17" s="2" customFormat="1" ht="15" customHeight="1" x14ac:dyDescent="0.25">
      <c r="A180" s="262" t="s">
        <v>326</v>
      </c>
      <c r="B180" s="181">
        <v>2</v>
      </c>
      <c r="C180" s="182" t="s">
        <v>327</v>
      </c>
      <c r="D180" s="246"/>
      <c r="E180" s="38"/>
      <c r="F180" s="263">
        <v>4864.3477356630119</v>
      </c>
      <c r="G180" s="266">
        <f>GEOMEAN(M180,P180,Q180)</f>
        <v>0.52186349580096703</v>
      </c>
      <c r="H180" s="265">
        <v>87.11547049700502</v>
      </c>
      <c r="I180" s="265">
        <v>45.456812526438618</v>
      </c>
      <c r="J180" s="265">
        <v>5.386889306717757</v>
      </c>
      <c r="K180" s="265">
        <v>1033.6765392985938</v>
      </c>
      <c r="L180" s="265"/>
      <c r="M180" s="266">
        <f>+(H180-25)/(85-25)</f>
        <v>1.0352578416167504</v>
      </c>
      <c r="N180" s="266">
        <f>+I180/100</f>
        <v>0.45456812526438617</v>
      </c>
      <c r="O180" s="266">
        <f>+(J180-1.8)/(16-1.8)</f>
        <v>0.2525978385012505</v>
      </c>
      <c r="P180" s="266">
        <f>+(N180*O180)^(0.5)</f>
        <v>0.3388553170504332</v>
      </c>
      <c r="Q180" s="266">
        <f>+(K180-35)/(2500-35)</f>
        <v>0.40514261229151877</v>
      </c>
    </row>
    <row r="181" spans="1:17" s="2" customFormat="1" ht="15" customHeight="1" x14ac:dyDescent="0.25">
      <c r="A181" s="262" t="s">
        <v>328</v>
      </c>
      <c r="B181" s="181">
        <v>3</v>
      </c>
      <c r="C181" s="182" t="s">
        <v>329</v>
      </c>
      <c r="D181" s="246"/>
      <c r="E181" s="38"/>
      <c r="F181" s="263">
        <v>2102.4131798932663</v>
      </c>
      <c r="G181" s="266">
        <f>GEOMEAN(M181,P181,Q181)</f>
        <v>0.51368888307991678</v>
      </c>
      <c r="H181" s="265">
        <v>77.957651095550787</v>
      </c>
      <c r="I181" s="265">
        <v>55.640156079746056</v>
      </c>
      <c r="J181" s="265">
        <v>6.575918309406604</v>
      </c>
      <c r="K181" s="265">
        <v>910.10772758712562</v>
      </c>
      <c r="L181" s="265"/>
      <c r="M181" s="266">
        <f>+(H181-25)/(85-25)</f>
        <v>0.88262751825917973</v>
      </c>
      <c r="N181" s="266">
        <f>+I181/100</f>
        <v>0.55640156079746061</v>
      </c>
      <c r="O181" s="266">
        <f>+(J181-1.8)/(16-1.8)</f>
        <v>0.33633227531032428</v>
      </c>
      <c r="P181" s="266">
        <f>+(N181*O181)^(0.5)</f>
        <v>0.43259195892807079</v>
      </c>
      <c r="Q181" s="266">
        <f>+(K181-35)/(2500-35)</f>
        <v>0.35501327691161283</v>
      </c>
    </row>
    <row r="182" spans="1:17" s="2" customFormat="1" ht="15" customHeight="1" x14ac:dyDescent="0.25">
      <c r="A182" s="262" t="s">
        <v>330</v>
      </c>
      <c r="B182" s="181">
        <v>4</v>
      </c>
      <c r="C182" s="182" t="s">
        <v>331</v>
      </c>
      <c r="D182" s="246"/>
      <c r="E182" s="38"/>
      <c r="F182" s="263">
        <v>8362.3282849681873</v>
      </c>
      <c r="G182" s="266">
        <f>GEOMEAN(M182,P182,Q182)</f>
        <v>0.46269705766935393</v>
      </c>
      <c r="H182" s="265">
        <v>84.742882383167284</v>
      </c>
      <c r="I182" s="265">
        <v>51.361316342611161</v>
      </c>
      <c r="J182" s="265">
        <v>5.695978040972804</v>
      </c>
      <c r="K182" s="265">
        <v>688.26601373631752</v>
      </c>
      <c r="L182" s="265"/>
      <c r="M182" s="266">
        <f>+(H182-25)/(85-25)</f>
        <v>0.99571470638612136</v>
      </c>
      <c r="N182" s="266">
        <f>+I182/100</f>
        <v>0.51361316342611163</v>
      </c>
      <c r="O182" s="266">
        <f>+(J182-1.8)/(16-1.8)</f>
        <v>0.2743646507727327</v>
      </c>
      <c r="P182" s="266">
        <f>+(N182*O182)^(0.5)</f>
        <v>0.3753895259802591</v>
      </c>
      <c r="Q182" s="266">
        <f>+(K182-35)/(2500-35)</f>
        <v>0.26501663843258316</v>
      </c>
    </row>
    <row r="183" spans="1:17" s="2" customFormat="1" ht="15" customHeight="1" x14ac:dyDescent="0.25">
      <c r="A183" s="262"/>
      <c r="B183" s="183"/>
      <c r="C183" s="182"/>
      <c r="D183" s="246"/>
      <c r="E183" s="38"/>
      <c r="F183" s="263"/>
      <c r="G183" s="266"/>
      <c r="H183" s="265"/>
      <c r="I183" s="265"/>
      <c r="J183" s="265"/>
      <c r="K183" s="265"/>
      <c r="L183" s="265"/>
      <c r="M183" s="266"/>
      <c r="N183" s="266"/>
      <c r="O183" s="266"/>
      <c r="P183" s="266"/>
      <c r="Q183" s="266"/>
    </row>
    <row r="184" spans="1:17" s="2" customFormat="1" ht="15" customHeight="1" x14ac:dyDescent="0.25">
      <c r="A184" s="256" t="s">
        <v>332</v>
      </c>
      <c r="B184" s="178"/>
      <c r="C184" s="179" t="s">
        <v>333</v>
      </c>
      <c r="D184" s="257"/>
      <c r="E184" s="258"/>
      <c r="F184" s="259">
        <v>7583.9923711475476</v>
      </c>
      <c r="G184" s="267">
        <f t="shared" ref="G184:G191" si="66">GEOMEAN(M184,P184,Q184)</f>
        <v>0.38458128114661533</v>
      </c>
      <c r="H184" s="261">
        <v>70.841722852147868</v>
      </c>
      <c r="I184" s="261">
        <v>45.41824716819454</v>
      </c>
      <c r="J184" s="261">
        <v>5.9441220060321935</v>
      </c>
      <c r="K184" s="261">
        <v>539.06250039862846</v>
      </c>
      <c r="L184" s="261"/>
      <c r="M184" s="267">
        <f t="shared" ref="M184:M191" si="67">+(H184-25)/(85-25)</f>
        <v>0.76402871420246443</v>
      </c>
      <c r="N184" s="267">
        <f t="shared" ref="N184:N191" si="68">+I184/100</f>
        <v>0.45418247168194542</v>
      </c>
      <c r="O184" s="267">
        <f t="shared" ref="O184:O191" si="69">+(J184-1.8)/(16-1.8)</f>
        <v>0.29183957788959114</v>
      </c>
      <c r="P184" s="267">
        <f t="shared" ref="P184:P191" si="70">+(N184*O184)^(0.5)</f>
        <v>0.36407199950079949</v>
      </c>
      <c r="Q184" s="267">
        <f t="shared" ref="Q184:Q191" si="71">+(K184-35)/(2500-35)</f>
        <v>0.20448782977631985</v>
      </c>
    </row>
    <row r="185" spans="1:17" s="2" customFormat="1" ht="15" customHeight="1" x14ac:dyDescent="0.25">
      <c r="A185" s="262" t="s">
        <v>334</v>
      </c>
      <c r="B185" s="181">
        <v>1</v>
      </c>
      <c r="C185" s="182" t="s">
        <v>335</v>
      </c>
      <c r="D185" s="246"/>
      <c r="E185" s="38"/>
      <c r="F185" s="263">
        <v>1688.5761028165746</v>
      </c>
      <c r="G185" s="266">
        <f t="shared" si="66"/>
        <v>0.37063819690431293</v>
      </c>
      <c r="H185" s="265">
        <v>68.421809548662907</v>
      </c>
      <c r="I185" s="265">
        <v>21.916152415971059</v>
      </c>
      <c r="J185" s="265">
        <v>5.915751720767747</v>
      </c>
      <c r="K185" s="265">
        <v>723.09469732442574</v>
      </c>
      <c r="L185" s="265"/>
      <c r="M185" s="266">
        <f t="shared" si="67"/>
        <v>0.72369682581104844</v>
      </c>
      <c r="N185" s="266">
        <f t="shared" si="68"/>
        <v>0.21916152415971057</v>
      </c>
      <c r="O185" s="266">
        <f t="shared" si="69"/>
        <v>0.28984167047660192</v>
      </c>
      <c r="P185" s="266">
        <f t="shared" si="70"/>
        <v>0.25203599399024074</v>
      </c>
      <c r="Q185" s="266">
        <f t="shared" si="71"/>
        <v>0.27914592183546683</v>
      </c>
    </row>
    <row r="186" spans="1:17" s="2" customFormat="1" ht="15" customHeight="1" x14ac:dyDescent="0.25">
      <c r="A186" s="262" t="s">
        <v>336</v>
      </c>
      <c r="B186" s="181">
        <v>2</v>
      </c>
      <c r="C186" s="182" t="s">
        <v>337</v>
      </c>
      <c r="D186" s="246"/>
      <c r="E186" s="38"/>
      <c r="F186" s="263">
        <v>381.61618543081795</v>
      </c>
      <c r="G186" s="266">
        <f t="shared" si="66"/>
        <v>0.40529752347760578</v>
      </c>
      <c r="H186" s="265">
        <v>73.508045063799642</v>
      </c>
      <c r="I186" s="265">
        <v>55.166638856026196</v>
      </c>
      <c r="J186" s="265">
        <v>5.0626813132069772</v>
      </c>
      <c r="K186" s="265">
        <v>605.15749007506122</v>
      </c>
      <c r="L186" s="265"/>
      <c r="M186" s="266">
        <f t="shared" si="67"/>
        <v>0.80846741772999409</v>
      </c>
      <c r="N186" s="266">
        <f t="shared" si="68"/>
        <v>0.55166638856026196</v>
      </c>
      <c r="O186" s="266">
        <f t="shared" si="69"/>
        <v>0.22976628966246321</v>
      </c>
      <c r="P186" s="266">
        <f t="shared" si="70"/>
        <v>0.35602575641515338</v>
      </c>
      <c r="Q186" s="266">
        <f t="shared" si="71"/>
        <v>0.23130121301219522</v>
      </c>
    </row>
    <row r="187" spans="1:17" s="2" customFormat="1" ht="15" customHeight="1" x14ac:dyDescent="0.25">
      <c r="A187" s="262" t="s">
        <v>338</v>
      </c>
      <c r="B187" s="181">
        <v>3</v>
      </c>
      <c r="C187" s="182" t="s">
        <v>339</v>
      </c>
      <c r="D187" s="246"/>
      <c r="E187" s="38"/>
      <c r="F187" s="263">
        <v>448.07177445043271</v>
      </c>
      <c r="G187" s="266">
        <f t="shared" si="66"/>
        <v>0.31179451649458956</v>
      </c>
      <c r="H187" s="265">
        <v>69.411571252079881</v>
      </c>
      <c r="I187" s="265">
        <v>44.962852070823111</v>
      </c>
      <c r="J187" s="265">
        <v>5.09992109416888</v>
      </c>
      <c r="K187" s="265">
        <v>347.27910306465748</v>
      </c>
      <c r="L187" s="265"/>
      <c r="M187" s="266">
        <f t="shared" si="67"/>
        <v>0.7401928542013313</v>
      </c>
      <c r="N187" s="266">
        <f t="shared" si="68"/>
        <v>0.44962852070823112</v>
      </c>
      <c r="O187" s="266">
        <f t="shared" si="69"/>
        <v>0.2323888094485127</v>
      </c>
      <c r="P187" s="266">
        <f t="shared" si="70"/>
        <v>0.32324702105585096</v>
      </c>
      <c r="Q187" s="266">
        <f t="shared" si="71"/>
        <v>0.12668523450898883</v>
      </c>
    </row>
    <row r="188" spans="1:17" s="2" customFormat="1" ht="15" customHeight="1" x14ac:dyDescent="0.25">
      <c r="A188" s="262" t="s">
        <v>340</v>
      </c>
      <c r="B188" s="181">
        <v>4</v>
      </c>
      <c r="C188" s="182" t="s">
        <v>341</v>
      </c>
      <c r="D188" s="246"/>
      <c r="E188" s="38"/>
      <c r="F188" s="263">
        <v>2696.4858696140645</v>
      </c>
      <c r="G188" s="266">
        <f t="shared" si="66"/>
        <v>0.34034148487944182</v>
      </c>
      <c r="H188" s="265">
        <v>72.488260957670718</v>
      </c>
      <c r="I188" s="265">
        <v>54.758871872646019</v>
      </c>
      <c r="J188" s="265">
        <v>5.4869364858009675</v>
      </c>
      <c r="K188" s="265">
        <v>360.61970167728566</v>
      </c>
      <c r="L188" s="265"/>
      <c r="M188" s="266">
        <f t="shared" si="67"/>
        <v>0.79147101596117864</v>
      </c>
      <c r="N188" s="266">
        <f t="shared" si="68"/>
        <v>0.5475887187264602</v>
      </c>
      <c r="O188" s="266">
        <f t="shared" si="69"/>
        <v>0.25964341449302591</v>
      </c>
      <c r="P188" s="266">
        <f t="shared" si="70"/>
        <v>0.37706472212075115</v>
      </c>
      <c r="Q188" s="266">
        <f t="shared" si="71"/>
        <v>0.13209724205975076</v>
      </c>
    </row>
    <row r="189" spans="1:17" s="2" customFormat="1" ht="15" customHeight="1" x14ac:dyDescent="0.25">
      <c r="A189" s="262" t="s">
        <v>342</v>
      </c>
      <c r="B189" s="181">
        <v>5</v>
      </c>
      <c r="C189" s="182" t="s">
        <v>343</v>
      </c>
      <c r="D189" s="246"/>
      <c r="E189" s="38"/>
      <c r="F189" s="263">
        <v>1033.0823383958291</v>
      </c>
      <c r="G189" s="266">
        <f t="shared" si="66"/>
        <v>0.4320595974735546</v>
      </c>
      <c r="H189" s="265">
        <v>69.919295902871909</v>
      </c>
      <c r="I189" s="265">
        <v>51.588269322915821</v>
      </c>
      <c r="J189" s="265">
        <v>6.657252438833579</v>
      </c>
      <c r="K189" s="265">
        <v>667.178263712795</v>
      </c>
      <c r="L189" s="265"/>
      <c r="M189" s="266">
        <f t="shared" si="67"/>
        <v>0.74865493171453179</v>
      </c>
      <c r="N189" s="266">
        <f t="shared" si="68"/>
        <v>0.51588269322915825</v>
      </c>
      <c r="O189" s="266">
        <f t="shared" si="69"/>
        <v>0.34206003090377318</v>
      </c>
      <c r="P189" s="266">
        <f t="shared" si="70"/>
        <v>0.42007481475171493</v>
      </c>
      <c r="Q189" s="266">
        <f t="shared" si="71"/>
        <v>0.25646177026888234</v>
      </c>
    </row>
    <row r="190" spans="1:17" s="2" customFormat="1" ht="15" customHeight="1" x14ac:dyDescent="0.25">
      <c r="A190" s="262" t="s">
        <v>344</v>
      </c>
      <c r="B190" s="181">
        <v>6</v>
      </c>
      <c r="C190" s="182" t="s">
        <v>345</v>
      </c>
      <c r="D190" s="246"/>
      <c r="E190" s="38"/>
      <c r="F190" s="263">
        <v>638.37641573387486</v>
      </c>
      <c r="G190" s="266">
        <f t="shared" si="66"/>
        <v>0.32962488804527862</v>
      </c>
      <c r="H190" s="265">
        <v>73.043920288794695</v>
      </c>
      <c r="I190" s="265">
        <v>39.209671127063082</v>
      </c>
      <c r="J190" s="265">
        <v>5.0587797289861935</v>
      </c>
      <c r="K190" s="265">
        <v>402.54438418859348</v>
      </c>
      <c r="L190" s="265"/>
      <c r="M190" s="266">
        <f t="shared" si="67"/>
        <v>0.80073200481324491</v>
      </c>
      <c r="N190" s="266">
        <f t="shared" si="68"/>
        <v>0.39209671127063084</v>
      </c>
      <c r="O190" s="266">
        <f t="shared" si="69"/>
        <v>0.22949153021029534</v>
      </c>
      <c r="P190" s="266">
        <f t="shared" si="70"/>
        <v>0.29997145574191125</v>
      </c>
      <c r="Q190" s="266">
        <f t="shared" si="71"/>
        <v>0.14910522685135638</v>
      </c>
    </row>
    <row r="191" spans="1:17" s="2" customFormat="1" ht="15" customHeight="1" x14ac:dyDescent="0.25">
      <c r="A191" s="262" t="s">
        <v>346</v>
      </c>
      <c r="B191" s="181">
        <v>7</v>
      </c>
      <c r="C191" s="182" t="s">
        <v>347</v>
      </c>
      <c r="D191" s="246"/>
      <c r="E191" s="38"/>
      <c r="F191" s="263">
        <v>697.78368470595478</v>
      </c>
      <c r="G191" s="266">
        <f t="shared" si="66"/>
        <v>0.45153718909026364</v>
      </c>
      <c r="H191" s="265">
        <v>72.03580952882146</v>
      </c>
      <c r="I191" s="265">
        <v>32.939077667946613</v>
      </c>
      <c r="J191" s="265">
        <v>7.8850224752655569</v>
      </c>
      <c r="K191" s="265">
        <v>805.5085955995952</v>
      </c>
      <c r="L191" s="265"/>
      <c r="M191" s="266">
        <f t="shared" si="67"/>
        <v>0.78393015881369099</v>
      </c>
      <c r="N191" s="266">
        <f t="shared" si="68"/>
        <v>0.32939077667946615</v>
      </c>
      <c r="O191" s="266">
        <f t="shared" si="69"/>
        <v>0.42852270952574345</v>
      </c>
      <c r="P191" s="266">
        <f t="shared" si="70"/>
        <v>0.37570124848804254</v>
      </c>
      <c r="Q191" s="266">
        <f t="shared" si="71"/>
        <v>0.31257955196738141</v>
      </c>
    </row>
    <row r="192" spans="1:17" s="2" customFormat="1" ht="15" customHeight="1" x14ac:dyDescent="0.25">
      <c r="A192" s="262"/>
      <c r="B192" s="183"/>
      <c r="C192" s="182"/>
      <c r="D192" s="246"/>
      <c r="E192" s="38"/>
      <c r="F192" s="263"/>
      <c r="G192" s="266"/>
      <c r="H192" s="265"/>
      <c r="I192" s="265"/>
      <c r="J192" s="265"/>
      <c r="K192" s="265"/>
      <c r="L192" s="265"/>
      <c r="M192" s="266"/>
      <c r="N192" s="266"/>
      <c r="O192" s="266"/>
      <c r="P192" s="266"/>
      <c r="Q192" s="266"/>
    </row>
    <row r="193" spans="1:17" s="2" customFormat="1" ht="15" customHeight="1" x14ac:dyDescent="0.25">
      <c r="A193" s="256" t="s">
        <v>348</v>
      </c>
      <c r="B193" s="178"/>
      <c r="C193" s="179" t="s">
        <v>349</v>
      </c>
      <c r="D193" s="257"/>
      <c r="E193" s="258"/>
      <c r="F193" s="259">
        <v>59119.294752994843</v>
      </c>
      <c r="G193" s="267">
        <f t="shared" ref="G193:G209" si="72">GEOMEAN(M193,P193,Q193)</f>
        <v>0.44708194189381928</v>
      </c>
      <c r="H193" s="261">
        <v>77.052213124291612</v>
      </c>
      <c r="I193" s="261">
        <v>49.573887510568355</v>
      </c>
      <c r="J193" s="261">
        <v>6.4861368285189958</v>
      </c>
      <c r="K193" s="261">
        <v>662.77000566853246</v>
      </c>
      <c r="L193" s="261"/>
      <c r="M193" s="267">
        <f t="shared" ref="M193:M209" si="73">+(H193-25)/(85-25)</f>
        <v>0.86753688540486018</v>
      </c>
      <c r="N193" s="267">
        <f t="shared" ref="N193:N209" si="74">+I193/100</f>
        <v>0.49573887510568354</v>
      </c>
      <c r="O193" s="267">
        <f t="shared" ref="O193:O209" si="75">+(J193-1.8)/(16-1.8)</f>
        <v>0.33000963581119691</v>
      </c>
      <c r="P193" s="267">
        <f t="shared" ref="P193:P209" si="76">+(N193*O193)^(0.5)</f>
        <v>0.40447324464181689</v>
      </c>
      <c r="Q193" s="267">
        <f t="shared" ref="Q193:Q209" si="77">+(K193-35)/(2500-35)</f>
        <v>0.25467343029149392</v>
      </c>
    </row>
    <row r="194" spans="1:17" s="2" customFormat="1" ht="15" customHeight="1" x14ac:dyDescent="0.25">
      <c r="A194" s="262" t="s">
        <v>350</v>
      </c>
      <c r="B194" s="181">
        <v>1</v>
      </c>
      <c r="C194" s="182" t="s">
        <v>351</v>
      </c>
      <c r="D194" s="246"/>
      <c r="E194" s="38"/>
      <c r="F194" s="263">
        <v>9241.3544851821825</v>
      </c>
      <c r="G194" s="266">
        <f t="shared" si="72"/>
        <v>0.4769508423095648</v>
      </c>
      <c r="H194" s="265">
        <v>76.018748449173842</v>
      </c>
      <c r="I194" s="265">
        <v>47.670119018779879</v>
      </c>
      <c r="J194" s="265">
        <v>7.4174788103117049</v>
      </c>
      <c r="K194" s="265">
        <v>759.28512551977224</v>
      </c>
      <c r="L194" s="265"/>
      <c r="M194" s="266">
        <f t="shared" si="73"/>
        <v>0.85031247415289735</v>
      </c>
      <c r="N194" s="266">
        <f t="shared" si="74"/>
        <v>0.47670119018779877</v>
      </c>
      <c r="O194" s="266">
        <f t="shared" si="75"/>
        <v>0.39559709931772574</v>
      </c>
      <c r="P194" s="266">
        <f t="shared" si="76"/>
        <v>0.43425983935841994</v>
      </c>
      <c r="Q194" s="266">
        <f t="shared" si="77"/>
        <v>0.29382763712769666</v>
      </c>
    </row>
    <row r="195" spans="1:17" s="46" customFormat="1" ht="15" customHeight="1" x14ac:dyDescent="0.25">
      <c r="A195" s="262" t="s">
        <v>352</v>
      </c>
      <c r="B195" s="181">
        <v>2</v>
      </c>
      <c r="C195" s="182" t="s">
        <v>353</v>
      </c>
      <c r="D195" s="246"/>
      <c r="E195" s="38"/>
      <c r="F195" s="263">
        <v>1371.4017006775041</v>
      </c>
      <c r="G195" s="266">
        <f t="shared" si="72"/>
        <v>0.26657781327566404</v>
      </c>
      <c r="H195" s="265">
        <v>70.190324308709364</v>
      </c>
      <c r="I195" s="265">
        <v>21.460863189699772</v>
      </c>
      <c r="J195" s="265">
        <v>4.8420211373076176</v>
      </c>
      <c r="K195" s="265">
        <v>324.15731597065638</v>
      </c>
      <c r="L195" s="265"/>
      <c r="M195" s="266">
        <f t="shared" si="73"/>
        <v>0.75317207181182277</v>
      </c>
      <c r="N195" s="266">
        <f t="shared" si="74"/>
        <v>0.21460863189699772</v>
      </c>
      <c r="O195" s="266">
        <f t="shared" si="75"/>
        <v>0.21422684065546604</v>
      </c>
      <c r="P195" s="266">
        <f t="shared" si="76"/>
        <v>0.2144176512992475</v>
      </c>
      <c r="Q195" s="266">
        <f t="shared" si="77"/>
        <v>0.11730519917673687</v>
      </c>
    </row>
    <row r="196" spans="1:17" s="2" customFormat="1" ht="15" customHeight="1" x14ac:dyDescent="0.25">
      <c r="A196" s="262" t="s">
        <v>354</v>
      </c>
      <c r="B196" s="181">
        <v>3</v>
      </c>
      <c r="C196" s="182" t="s">
        <v>355</v>
      </c>
      <c r="D196" s="246"/>
      <c r="E196" s="38"/>
      <c r="F196" s="263">
        <v>2590.7610689010412</v>
      </c>
      <c r="G196" s="266">
        <f t="shared" si="72"/>
        <v>0.33804082242245603</v>
      </c>
      <c r="H196" s="265">
        <v>79.364025954999249</v>
      </c>
      <c r="I196" s="265">
        <v>62.647113459749882</v>
      </c>
      <c r="J196" s="265">
        <v>4.054419679582594</v>
      </c>
      <c r="K196" s="265">
        <v>368.22706497724141</v>
      </c>
      <c r="L196" s="265"/>
      <c r="M196" s="266">
        <f t="shared" si="73"/>
        <v>0.90606709924998752</v>
      </c>
      <c r="N196" s="266">
        <f t="shared" si="74"/>
        <v>0.62647113459749881</v>
      </c>
      <c r="O196" s="266">
        <f t="shared" si="75"/>
        <v>0.15876194926637988</v>
      </c>
      <c r="P196" s="266">
        <f t="shared" si="76"/>
        <v>0.31537244408448173</v>
      </c>
      <c r="Q196" s="266">
        <f t="shared" si="77"/>
        <v>0.13518339349989508</v>
      </c>
    </row>
    <row r="197" spans="1:17" s="2" customFormat="1" ht="15" customHeight="1" x14ac:dyDescent="0.25">
      <c r="A197" s="262" t="s">
        <v>356</v>
      </c>
      <c r="B197" s="181">
        <v>4</v>
      </c>
      <c r="C197" s="182" t="s">
        <v>357</v>
      </c>
      <c r="D197" s="246"/>
      <c r="E197" s="38"/>
      <c r="F197" s="263">
        <v>8026.0227284143803</v>
      </c>
      <c r="G197" s="266">
        <f t="shared" si="72"/>
        <v>0.36440108966285806</v>
      </c>
      <c r="H197" s="265">
        <v>78.075765944453138</v>
      </c>
      <c r="I197" s="265">
        <v>47.235600682395663</v>
      </c>
      <c r="J197" s="265">
        <v>4.5355165367462353</v>
      </c>
      <c r="K197" s="265">
        <v>481.99296013096517</v>
      </c>
      <c r="L197" s="265"/>
      <c r="M197" s="266">
        <f t="shared" si="73"/>
        <v>0.88459609907421899</v>
      </c>
      <c r="N197" s="266">
        <f t="shared" si="74"/>
        <v>0.47235600682395662</v>
      </c>
      <c r="O197" s="266">
        <f t="shared" si="75"/>
        <v>0.1926420096300166</v>
      </c>
      <c r="P197" s="266">
        <f t="shared" si="76"/>
        <v>0.30165478682655916</v>
      </c>
      <c r="Q197" s="266">
        <f t="shared" si="77"/>
        <v>0.18133588646286619</v>
      </c>
    </row>
    <row r="198" spans="1:17" s="2" customFormat="1" ht="15" customHeight="1" x14ac:dyDescent="0.25">
      <c r="A198" s="262" t="s">
        <v>358</v>
      </c>
      <c r="B198" s="181">
        <v>5</v>
      </c>
      <c r="C198" s="182" t="s">
        <v>359</v>
      </c>
      <c r="D198" s="246"/>
      <c r="E198" s="38"/>
      <c r="F198" s="263">
        <v>1794.3009035295979</v>
      </c>
      <c r="G198" s="266">
        <f t="shared" si="72"/>
        <v>0.33410022137679263</v>
      </c>
      <c r="H198" s="265">
        <v>78.523943718469269</v>
      </c>
      <c r="I198" s="265">
        <v>38.272663372266472</v>
      </c>
      <c r="J198" s="265">
        <v>5.0128351636878659</v>
      </c>
      <c r="K198" s="265">
        <v>385.19179477039665</v>
      </c>
      <c r="L198" s="265"/>
      <c r="M198" s="266">
        <f t="shared" si="73"/>
        <v>0.89206572864115452</v>
      </c>
      <c r="N198" s="266">
        <f t="shared" si="74"/>
        <v>0.38272663372266469</v>
      </c>
      <c r="O198" s="266">
        <f t="shared" si="75"/>
        <v>0.22625599744280747</v>
      </c>
      <c r="P198" s="266">
        <f t="shared" si="76"/>
        <v>0.29426891827179019</v>
      </c>
      <c r="Q198" s="266">
        <f t="shared" si="77"/>
        <v>0.14206563682369033</v>
      </c>
    </row>
    <row r="199" spans="1:17" s="2" customFormat="1" ht="15" customHeight="1" x14ac:dyDescent="0.25">
      <c r="A199" s="262" t="s">
        <v>360</v>
      </c>
      <c r="B199" s="181">
        <v>6</v>
      </c>
      <c r="C199" s="182" t="s">
        <v>361</v>
      </c>
      <c r="D199" s="246"/>
      <c r="E199" s="38"/>
      <c r="F199" s="263">
        <v>1436.8503868331854</v>
      </c>
      <c r="G199" s="266">
        <f t="shared" si="72"/>
        <v>0.31775700897221554</v>
      </c>
      <c r="H199" s="265">
        <v>73.003689723993091</v>
      </c>
      <c r="I199" s="265">
        <v>24.257005035501301</v>
      </c>
      <c r="J199" s="265">
        <v>5.4077640832941674</v>
      </c>
      <c r="K199" s="265">
        <v>433.18554324027861</v>
      </c>
      <c r="L199" s="265"/>
      <c r="M199" s="266">
        <f t="shared" si="73"/>
        <v>0.8000614953998848</v>
      </c>
      <c r="N199" s="266">
        <f t="shared" si="74"/>
        <v>0.242570050355013</v>
      </c>
      <c r="O199" s="266">
        <f t="shared" si="75"/>
        <v>0.25406789318973011</v>
      </c>
      <c r="P199" s="266">
        <f t="shared" si="76"/>
        <v>0.24825241518387067</v>
      </c>
      <c r="Q199" s="266">
        <f t="shared" si="77"/>
        <v>0.16153571733885541</v>
      </c>
    </row>
    <row r="200" spans="1:17" s="2" customFormat="1" ht="15" customHeight="1" x14ac:dyDescent="0.25">
      <c r="A200" s="262" t="s">
        <v>362</v>
      </c>
      <c r="B200" s="181">
        <v>7</v>
      </c>
      <c r="C200" s="182" t="s">
        <v>363</v>
      </c>
      <c r="D200" s="246"/>
      <c r="E200" s="38"/>
      <c r="F200" s="263">
        <v>3329.8277710282719</v>
      </c>
      <c r="G200" s="266">
        <f t="shared" si="72"/>
        <v>0.36200324479323431</v>
      </c>
      <c r="H200" s="265">
        <v>80.299387197550942</v>
      </c>
      <c r="I200" s="265">
        <v>38.939131646817486</v>
      </c>
      <c r="J200" s="265">
        <v>5.3581348481039104</v>
      </c>
      <c r="K200" s="265">
        <v>441.18612548234677</v>
      </c>
      <c r="L200" s="265"/>
      <c r="M200" s="266">
        <f t="shared" si="73"/>
        <v>0.92165645329251566</v>
      </c>
      <c r="N200" s="266">
        <f t="shared" si="74"/>
        <v>0.38939131646817488</v>
      </c>
      <c r="O200" s="266">
        <f t="shared" si="75"/>
        <v>0.25057287662703598</v>
      </c>
      <c r="P200" s="266">
        <f t="shared" si="76"/>
        <v>0.31236341383238064</v>
      </c>
      <c r="Q200" s="266">
        <f t="shared" si="77"/>
        <v>0.16478138964801087</v>
      </c>
    </row>
    <row r="201" spans="1:17" s="2" customFormat="1" ht="15" customHeight="1" x14ac:dyDescent="0.25">
      <c r="A201" s="262" t="s">
        <v>364</v>
      </c>
      <c r="B201" s="181">
        <v>8</v>
      </c>
      <c r="C201" s="182" t="s">
        <v>365</v>
      </c>
      <c r="D201" s="246"/>
      <c r="E201" s="38"/>
      <c r="F201" s="263">
        <v>2588.7472631731744</v>
      </c>
      <c r="G201" s="266">
        <f t="shared" si="72"/>
        <v>0.39720123578948618</v>
      </c>
      <c r="H201" s="265">
        <v>80.2408065075563</v>
      </c>
      <c r="I201" s="265">
        <v>70.258619513543621</v>
      </c>
      <c r="J201" s="265">
        <v>5.2126131217269043</v>
      </c>
      <c r="K201" s="265">
        <v>443.31071258288199</v>
      </c>
      <c r="L201" s="265"/>
      <c r="M201" s="266">
        <f t="shared" si="73"/>
        <v>0.92068010845927162</v>
      </c>
      <c r="N201" s="266">
        <f t="shared" si="74"/>
        <v>0.70258619513543619</v>
      </c>
      <c r="O201" s="266">
        <f t="shared" si="75"/>
        <v>0.24032486772724682</v>
      </c>
      <c r="P201" s="266">
        <f t="shared" si="76"/>
        <v>0.41091231961686586</v>
      </c>
      <c r="Q201" s="266">
        <f t="shared" si="77"/>
        <v>0.16564329110867423</v>
      </c>
    </row>
    <row r="202" spans="1:17" s="2" customFormat="1" ht="15" customHeight="1" x14ac:dyDescent="0.25">
      <c r="A202" s="262" t="s">
        <v>366</v>
      </c>
      <c r="B202" s="181">
        <v>9</v>
      </c>
      <c r="C202" s="182" t="s">
        <v>367</v>
      </c>
      <c r="D202" s="246"/>
      <c r="E202" s="38"/>
      <c r="F202" s="263">
        <v>1370.3947978135707</v>
      </c>
      <c r="G202" s="266">
        <f t="shared" si="72"/>
        <v>0.35488679521254879</v>
      </c>
      <c r="H202" s="265">
        <v>81.747991439196582</v>
      </c>
      <c r="I202" s="265">
        <v>20.246673331663803</v>
      </c>
      <c r="J202" s="265">
        <v>5.4888211321077947</v>
      </c>
      <c r="K202" s="265">
        <v>542.9380365098541</v>
      </c>
      <c r="L202" s="265"/>
      <c r="M202" s="266">
        <f t="shared" si="73"/>
        <v>0.94579985731994298</v>
      </c>
      <c r="N202" s="266">
        <f t="shared" si="74"/>
        <v>0.20246673331663803</v>
      </c>
      <c r="O202" s="266">
        <f t="shared" si="75"/>
        <v>0.25977613606392924</v>
      </c>
      <c r="P202" s="266">
        <f t="shared" si="76"/>
        <v>0.22933823419238722</v>
      </c>
      <c r="Q202" s="266">
        <f t="shared" si="77"/>
        <v>0.20606005537925115</v>
      </c>
    </row>
    <row r="203" spans="1:17" s="2" customFormat="1" ht="15" customHeight="1" x14ac:dyDescent="0.25">
      <c r="A203" s="262" t="s">
        <v>368</v>
      </c>
      <c r="B203" s="181">
        <v>10</v>
      </c>
      <c r="C203" s="182" t="s">
        <v>369</v>
      </c>
      <c r="D203" s="246"/>
      <c r="E203" s="38"/>
      <c r="F203" s="263">
        <v>1571.775370600282</v>
      </c>
      <c r="G203" s="266">
        <f t="shared" si="72"/>
        <v>0.40389119614151903</v>
      </c>
      <c r="H203" s="265">
        <v>74.167816753823928</v>
      </c>
      <c r="I203" s="265">
        <v>35.542274218303199</v>
      </c>
      <c r="J203" s="265">
        <v>6.1925323602961972</v>
      </c>
      <c r="K203" s="265">
        <v>632.71546195642748</v>
      </c>
      <c r="L203" s="265"/>
      <c r="M203" s="266">
        <f t="shared" si="73"/>
        <v>0.81946361256373212</v>
      </c>
      <c r="N203" s="266">
        <f t="shared" si="74"/>
        <v>0.35542274218303199</v>
      </c>
      <c r="O203" s="266">
        <f t="shared" si="75"/>
        <v>0.30933326480959139</v>
      </c>
      <c r="P203" s="266">
        <f t="shared" si="76"/>
        <v>0.33157816156534642</v>
      </c>
      <c r="Q203" s="266">
        <f t="shared" si="77"/>
        <v>0.24248091762938234</v>
      </c>
    </row>
    <row r="204" spans="1:17" s="2" customFormat="1" ht="15" customHeight="1" x14ac:dyDescent="0.25">
      <c r="A204" s="262" t="s">
        <v>370</v>
      </c>
      <c r="B204" s="181">
        <v>11</v>
      </c>
      <c r="C204" s="182" t="s">
        <v>371</v>
      </c>
      <c r="D204" s="246"/>
      <c r="E204" s="38"/>
      <c r="F204" s="263">
        <v>2660.2373665124569</v>
      </c>
      <c r="G204" s="266">
        <f t="shared" si="72"/>
        <v>0.30634340718325287</v>
      </c>
      <c r="H204" s="265">
        <v>74.948434215249932</v>
      </c>
      <c r="I204" s="265">
        <v>47.635135245433425</v>
      </c>
      <c r="J204" s="265">
        <v>4.8724779286010023</v>
      </c>
      <c r="K204" s="265">
        <v>300.1599909032206</v>
      </c>
      <c r="L204" s="265"/>
      <c r="M204" s="266">
        <f t="shared" si="73"/>
        <v>0.83247390358749884</v>
      </c>
      <c r="N204" s="266">
        <f t="shared" si="74"/>
        <v>0.47635135245433424</v>
      </c>
      <c r="O204" s="266">
        <f t="shared" si="75"/>
        <v>0.21637168511274665</v>
      </c>
      <c r="P204" s="266">
        <f t="shared" si="76"/>
        <v>0.32104352483157206</v>
      </c>
      <c r="Q204" s="266">
        <f t="shared" si="77"/>
        <v>0.1075699760256473</v>
      </c>
    </row>
    <row r="205" spans="1:17" s="2" customFormat="1" ht="15" customHeight="1" x14ac:dyDescent="0.25">
      <c r="A205" s="262" t="s">
        <v>372</v>
      </c>
      <c r="B205" s="181">
        <v>12</v>
      </c>
      <c r="C205" s="182" t="s">
        <v>373</v>
      </c>
      <c r="D205" s="246"/>
      <c r="E205" s="38"/>
      <c r="F205" s="263">
        <v>709.86651907315741</v>
      </c>
      <c r="G205" s="266">
        <f t="shared" si="72"/>
        <v>0.48436893874298526</v>
      </c>
      <c r="H205" s="265">
        <v>77.763005509393167</v>
      </c>
      <c r="I205" s="265">
        <v>42.577491068780944</v>
      </c>
      <c r="J205" s="265">
        <v>8.3355761338323155</v>
      </c>
      <c r="K205" s="265">
        <v>754.58102638120522</v>
      </c>
      <c r="L205" s="265"/>
      <c r="M205" s="266">
        <f t="shared" si="73"/>
        <v>0.87938342515655277</v>
      </c>
      <c r="N205" s="266">
        <f t="shared" si="74"/>
        <v>0.42577491068780943</v>
      </c>
      <c r="O205" s="266">
        <f t="shared" si="75"/>
        <v>0.46025184041072648</v>
      </c>
      <c r="P205" s="266">
        <f t="shared" si="76"/>
        <v>0.44267785831773537</v>
      </c>
      <c r="Q205" s="266">
        <f t="shared" si="77"/>
        <v>0.29191928047919075</v>
      </c>
    </row>
    <row r="206" spans="1:17" s="2" customFormat="1" ht="15" customHeight="1" x14ac:dyDescent="0.25">
      <c r="A206" s="262" t="s">
        <v>374</v>
      </c>
      <c r="B206" s="181">
        <v>13</v>
      </c>
      <c r="C206" s="182" t="s">
        <v>375</v>
      </c>
      <c r="D206" s="246"/>
      <c r="E206" s="38"/>
      <c r="F206" s="263">
        <v>1415.7054266905807</v>
      </c>
      <c r="G206" s="266">
        <f t="shared" si="72"/>
        <v>0.27558186146308761</v>
      </c>
      <c r="H206" s="265">
        <v>70.517254352790047</v>
      </c>
      <c r="I206" s="265">
        <v>26.699926132180003</v>
      </c>
      <c r="J206" s="265">
        <v>5.8699357862829151</v>
      </c>
      <c r="K206" s="265">
        <v>280.8325400885285</v>
      </c>
      <c r="L206" s="265"/>
      <c r="M206" s="266">
        <f t="shared" si="73"/>
        <v>0.75862090587983411</v>
      </c>
      <c r="N206" s="266">
        <f t="shared" si="74"/>
        <v>0.26699926132180002</v>
      </c>
      <c r="O206" s="266">
        <f t="shared" si="75"/>
        <v>0.28661519621710674</v>
      </c>
      <c r="P206" s="266">
        <f t="shared" si="76"/>
        <v>0.27663341387759049</v>
      </c>
      <c r="Q206" s="266">
        <f t="shared" si="77"/>
        <v>9.9729225188044016E-2</v>
      </c>
    </row>
    <row r="207" spans="1:17" s="2" customFormat="1" ht="15" customHeight="1" x14ac:dyDescent="0.25">
      <c r="A207" s="262" t="s">
        <v>376</v>
      </c>
      <c r="B207" s="181">
        <v>14</v>
      </c>
      <c r="C207" s="182" t="s">
        <v>377</v>
      </c>
      <c r="D207" s="246"/>
      <c r="E207" s="38"/>
      <c r="F207" s="263">
        <v>17150.576481380271</v>
      </c>
      <c r="G207" s="266">
        <f t="shared" si="72"/>
        <v>0.57888095079382884</v>
      </c>
      <c r="H207" s="265">
        <v>76.825801620043052</v>
      </c>
      <c r="I207" s="265">
        <v>64.675653629009858</v>
      </c>
      <c r="J207" s="265">
        <v>8.1222867692711542</v>
      </c>
      <c r="K207" s="265">
        <v>1066.6362275469451</v>
      </c>
      <c r="L207" s="265"/>
      <c r="M207" s="266">
        <f t="shared" si="73"/>
        <v>0.86376336033405088</v>
      </c>
      <c r="N207" s="266">
        <f t="shared" si="74"/>
        <v>0.64675653629009855</v>
      </c>
      <c r="O207" s="266">
        <f t="shared" si="75"/>
        <v>0.44523146262472918</v>
      </c>
      <c r="P207" s="266">
        <f t="shared" si="76"/>
        <v>0.53661565259927368</v>
      </c>
      <c r="Q207" s="266">
        <f t="shared" si="77"/>
        <v>0.41851368257482557</v>
      </c>
    </row>
    <row r="208" spans="1:17" s="2" customFormat="1" ht="15" customHeight="1" x14ac:dyDescent="0.25">
      <c r="A208" s="262" t="s">
        <v>378</v>
      </c>
      <c r="B208" s="181">
        <v>15</v>
      </c>
      <c r="C208" s="182" t="s">
        <v>379</v>
      </c>
      <c r="D208" s="246"/>
      <c r="E208" s="38"/>
      <c r="F208" s="263">
        <v>2551.4918572076326</v>
      </c>
      <c r="G208" s="266">
        <f t="shared" si="72"/>
        <v>0.30152697977817644</v>
      </c>
      <c r="H208" s="265">
        <v>77.533495880731081</v>
      </c>
      <c r="I208" s="265">
        <v>33.42589873041684</v>
      </c>
      <c r="J208" s="265">
        <v>5.8098168687232432</v>
      </c>
      <c r="K208" s="265">
        <v>286.21800425256004</v>
      </c>
      <c r="L208" s="265"/>
      <c r="M208" s="266">
        <f t="shared" si="73"/>
        <v>0.87555826467885134</v>
      </c>
      <c r="N208" s="266">
        <f t="shared" si="74"/>
        <v>0.33425898730416842</v>
      </c>
      <c r="O208" s="266">
        <f t="shared" si="75"/>
        <v>0.28238146962839744</v>
      </c>
      <c r="P208" s="266">
        <f t="shared" si="76"/>
        <v>0.30722718641332986</v>
      </c>
      <c r="Q208" s="266">
        <f t="shared" si="77"/>
        <v>0.10191399766838136</v>
      </c>
    </row>
    <row r="209" spans="1:17" s="2" customFormat="1" ht="15" customHeight="1" x14ac:dyDescent="0.25">
      <c r="A209" s="262" t="s">
        <v>380</v>
      </c>
      <c r="B209" s="181">
        <v>16</v>
      </c>
      <c r="C209" s="182" t="s">
        <v>381</v>
      </c>
      <c r="D209" s="246"/>
      <c r="E209" s="38"/>
      <c r="F209" s="263">
        <v>1309.9806259775571</v>
      </c>
      <c r="G209" s="266">
        <f t="shared" si="72"/>
        <v>0.36085338751985196</v>
      </c>
      <c r="H209" s="265">
        <v>75.568920691888437</v>
      </c>
      <c r="I209" s="265">
        <v>54.127631475014724</v>
      </c>
      <c r="J209" s="265">
        <v>6.4291838364097105</v>
      </c>
      <c r="K209" s="265">
        <v>362.15931916785837</v>
      </c>
      <c r="L209" s="265"/>
      <c r="M209" s="266">
        <f t="shared" si="73"/>
        <v>0.84281534486480725</v>
      </c>
      <c r="N209" s="266">
        <f t="shared" si="74"/>
        <v>0.54127631475014726</v>
      </c>
      <c r="O209" s="266">
        <f t="shared" si="75"/>
        <v>0.32599886171899373</v>
      </c>
      <c r="P209" s="266">
        <f t="shared" si="76"/>
        <v>0.42006602157756084</v>
      </c>
      <c r="Q209" s="266">
        <f t="shared" si="77"/>
        <v>0.13272183333381679</v>
      </c>
    </row>
    <row r="210" spans="1:17" s="2" customFormat="1" ht="15" customHeight="1" x14ac:dyDescent="0.25">
      <c r="A210" s="262"/>
      <c r="B210" s="183"/>
      <c r="C210" s="182"/>
      <c r="D210" s="246"/>
      <c r="E210" s="38"/>
      <c r="F210" s="263"/>
      <c r="G210" s="266"/>
      <c r="H210" s="265"/>
      <c r="I210" s="265"/>
      <c r="J210" s="265"/>
      <c r="K210" s="265"/>
      <c r="L210" s="265"/>
      <c r="M210" s="266"/>
      <c r="N210" s="266"/>
      <c r="O210" s="266"/>
      <c r="P210" s="266"/>
      <c r="Q210" s="266"/>
    </row>
    <row r="211" spans="1:17" s="2" customFormat="1" ht="15" customHeight="1" x14ac:dyDescent="0.25">
      <c r="A211" s="256" t="s">
        <v>382</v>
      </c>
      <c r="B211" s="178"/>
      <c r="C211" s="179" t="s">
        <v>383</v>
      </c>
      <c r="D211" s="257"/>
      <c r="E211" s="258"/>
      <c r="F211" s="259">
        <v>30770.951521809493</v>
      </c>
      <c r="G211" s="267">
        <f t="shared" ref="G211:G216" si="78">GEOMEAN(M211,P211,Q211)</f>
        <v>0.56393153537864604</v>
      </c>
      <c r="H211" s="261">
        <v>81.070178020902347</v>
      </c>
      <c r="I211" s="261">
        <v>64.352923218893181</v>
      </c>
      <c r="J211" s="261">
        <v>8.2928317491785357</v>
      </c>
      <c r="K211" s="261">
        <v>907.08404452821537</v>
      </c>
      <c r="L211" s="261"/>
      <c r="M211" s="267">
        <f t="shared" ref="M211:M216" si="79">+(H211-25)/(85-25)</f>
        <v>0.9345029670150391</v>
      </c>
      <c r="N211" s="267">
        <f t="shared" ref="N211:N216" si="80">+I211/100</f>
        <v>0.64352923218893177</v>
      </c>
      <c r="O211" s="267">
        <f t="shared" ref="O211:O216" si="81">+(J211-1.8)/(16-1.8)</f>
        <v>0.45724167247736169</v>
      </c>
      <c r="P211" s="267">
        <f t="shared" ref="P211:P216" si="82">+(N211*O211)^(0.5)</f>
        <v>0.54244666319753465</v>
      </c>
      <c r="Q211" s="267">
        <f t="shared" ref="Q211:Q216" si="83">+(K211-35)/(2500-35)</f>
        <v>0.35378663064024962</v>
      </c>
    </row>
    <row r="212" spans="1:17" s="2" customFormat="1" ht="15" customHeight="1" x14ac:dyDescent="0.25">
      <c r="A212" s="262" t="s">
        <v>384</v>
      </c>
      <c r="B212" s="181">
        <v>1</v>
      </c>
      <c r="C212" s="182" t="s">
        <v>385</v>
      </c>
      <c r="D212" s="246"/>
      <c r="E212" s="38"/>
      <c r="F212" s="263">
        <v>25290.379233419142</v>
      </c>
      <c r="G212" s="266">
        <f t="shared" si="78"/>
        <v>0.57987764034195366</v>
      </c>
      <c r="H212" s="265">
        <v>81.427651578693187</v>
      </c>
      <c r="I212" s="265">
        <v>66.989261048300989</v>
      </c>
      <c r="J212" s="265">
        <v>8.6551244451003786</v>
      </c>
      <c r="K212" s="265">
        <v>933.70921320947537</v>
      </c>
      <c r="L212" s="265"/>
      <c r="M212" s="266">
        <f t="shared" si="79"/>
        <v>0.94046085964488646</v>
      </c>
      <c r="N212" s="266">
        <f t="shared" si="80"/>
        <v>0.66989261048300985</v>
      </c>
      <c r="O212" s="266">
        <f t="shared" si="81"/>
        <v>0.48275524261270275</v>
      </c>
      <c r="P212" s="266">
        <f t="shared" si="82"/>
        <v>0.56867756215467324</v>
      </c>
      <c r="Q212" s="266">
        <f t="shared" si="83"/>
        <v>0.36458791610932062</v>
      </c>
    </row>
    <row r="213" spans="1:17" s="2" customFormat="1" ht="15" customHeight="1" x14ac:dyDescent="0.25">
      <c r="A213" s="262" t="s">
        <v>386</v>
      </c>
      <c r="B213" s="181">
        <v>2</v>
      </c>
      <c r="C213" s="182" t="s">
        <v>387</v>
      </c>
      <c r="D213" s="246"/>
      <c r="E213" s="38"/>
      <c r="F213" s="263">
        <v>745.10811931083197</v>
      </c>
      <c r="G213" s="266">
        <f t="shared" si="78"/>
        <v>0.26791042073436944</v>
      </c>
      <c r="H213" s="265">
        <v>82.93904757139741</v>
      </c>
      <c r="I213" s="265">
        <v>54.821000333477812</v>
      </c>
      <c r="J213" s="265">
        <v>5.9693339381109611</v>
      </c>
      <c r="K213" s="265">
        <v>157.34972433771046</v>
      </c>
      <c r="L213" s="265"/>
      <c r="M213" s="266">
        <f t="shared" si="79"/>
        <v>0.96565079285662347</v>
      </c>
      <c r="N213" s="266">
        <f t="shared" si="80"/>
        <v>0.5482100033347781</v>
      </c>
      <c r="O213" s="266">
        <f t="shared" si="81"/>
        <v>0.29361506606415222</v>
      </c>
      <c r="P213" s="266">
        <f t="shared" si="82"/>
        <v>0.40120159065757699</v>
      </c>
      <c r="Q213" s="266">
        <f t="shared" si="83"/>
        <v>4.9634776607590449E-2</v>
      </c>
    </row>
    <row r="214" spans="1:17" s="2" customFormat="1" ht="15" customHeight="1" x14ac:dyDescent="0.25">
      <c r="A214" s="262" t="s">
        <v>388</v>
      </c>
      <c r="B214" s="181">
        <v>3</v>
      </c>
      <c r="C214" s="182" t="s">
        <v>389</v>
      </c>
      <c r="D214" s="246"/>
      <c r="E214" s="38"/>
      <c r="F214" s="263">
        <v>3118.3781696022252</v>
      </c>
      <c r="G214" s="266">
        <f t="shared" si="78"/>
        <v>0.53672638692765751</v>
      </c>
      <c r="H214" s="265">
        <v>78.53627508780221</v>
      </c>
      <c r="I214" s="265">
        <v>54.042962970161923</v>
      </c>
      <c r="J214" s="265">
        <v>6.6699243345011752</v>
      </c>
      <c r="K214" s="265">
        <v>1027.1843064927732</v>
      </c>
      <c r="L214" s="265"/>
      <c r="M214" s="266">
        <f t="shared" si="79"/>
        <v>0.89227125146337016</v>
      </c>
      <c r="N214" s="266">
        <f t="shared" si="80"/>
        <v>0.54042962970161923</v>
      </c>
      <c r="O214" s="266">
        <f t="shared" si="81"/>
        <v>0.34295241792261799</v>
      </c>
      <c r="P214" s="266">
        <f t="shared" si="82"/>
        <v>0.4305132381509254</v>
      </c>
      <c r="Q214" s="266">
        <f t="shared" si="83"/>
        <v>0.4025088464473725</v>
      </c>
    </row>
    <row r="215" spans="1:17" s="2" customFormat="1" ht="15" customHeight="1" x14ac:dyDescent="0.25">
      <c r="A215" s="262" t="s">
        <v>390</v>
      </c>
      <c r="B215" s="181">
        <v>4</v>
      </c>
      <c r="C215" s="182" t="s">
        <v>391</v>
      </c>
      <c r="D215" s="246"/>
      <c r="E215" s="38"/>
      <c r="F215" s="263">
        <v>866.94336584679229</v>
      </c>
      <c r="G215" s="266">
        <f t="shared" si="78"/>
        <v>0.43832326463392918</v>
      </c>
      <c r="H215" s="265">
        <v>79.71295565241897</v>
      </c>
      <c r="I215" s="265">
        <v>40.811172247825446</v>
      </c>
      <c r="J215" s="265">
        <v>7.0300342239625406</v>
      </c>
      <c r="K215" s="265">
        <v>622.17010479549367</v>
      </c>
      <c r="L215" s="265"/>
      <c r="M215" s="266">
        <f t="shared" si="79"/>
        <v>0.91188259420698281</v>
      </c>
      <c r="N215" s="266">
        <f t="shared" si="80"/>
        <v>0.40811172247825445</v>
      </c>
      <c r="O215" s="266">
        <f t="shared" si="81"/>
        <v>0.36831226929313671</v>
      </c>
      <c r="P215" s="266">
        <f t="shared" si="82"/>
        <v>0.38770163093685422</v>
      </c>
      <c r="Q215" s="266">
        <f t="shared" si="83"/>
        <v>0.23820288226997716</v>
      </c>
    </row>
    <row r="216" spans="1:17" s="2" customFormat="1" ht="15" customHeight="1" x14ac:dyDescent="0.25">
      <c r="A216" s="262" t="s">
        <v>392</v>
      </c>
      <c r="B216" s="181">
        <v>5</v>
      </c>
      <c r="C216" s="182" t="s">
        <v>393</v>
      </c>
      <c r="D216" s="246"/>
      <c r="E216" s="38"/>
      <c r="F216" s="263">
        <v>750.14263363049974</v>
      </c>
      <c r="G216" s="266">
        <f t="shared" si="78"/>
        <v>0.44015113419483848</v>
      </c>
      <c r="H216" s="265">
        <v>76.535357816221961</v>
      </c>
      <c r="I216" s="265">
        <v>51.769661785589463</v>
      </c>
      <c r="J216" s="265">
        <v>7.246989270797215</v>
      </c>
      <c r="K216" s="265">
        <v>584.15709953412727</v>
      </c>
      <c r="L216" s="265"/>
      <c r="M216" s="266">
        <f t="shared" si="79"/>
        <v>0.85892263027036597</v>
      </c>
      <c r="N216" s="266">
        <f t="shared" si="80"/>
        <v>0.5176966178558946</v>
      </c>
      <c r="O216" s="266">
        <f t="shared" si="81"/>
        <v>0.38359079371811378</v>
      </c>
      <c r="P216" s="266">
        <f t="shared" si="82"/>
        <v>0.44562726190003865</v>
      </c>
      <c r="Q216" s="266">
        <f t="shared" si="83"/>
        <v>0.222781784800863</v>
      </c>
    </row>
    <row r="217" spans="1:17" s="2" customFormat="1" ht="15" customHeight="1" x14ac:dyDescent="0.25">
      <c r="A217" s="262"/>
      <c r="B217" s="183"/>
      <c r="C217" s="182"/>
      <c r="D217" s="246"/>
      <c r="E217" s="38"/>
      <c r="F217" s="263"/>
      <c r="G217" s="266"/>
      <c r="H217" s="265"/>
      <c r="I217" s="265"/>
      <c r="J217" s="265"/>
      <c r="K217" s="265"/>
      <c r="L217" s="265"/>
      <c r="M217" s="266"/>
      <c r="N217" s="266"/>
      <c r="O217" s="266"/>
      <c r="P217" s="266"/>
      <c r="Q217" s="266"/>
    </row>
    <row r="218" spans="1:17" s="2" customFormat="1" ht="15" customHeight="1" x14ac:dyDescent="0.25">
      <c r="A218" s="256" t="s">
        <v>394</v>
      </c>
      <c r="B218" s="178"/>
      <c r="C218" s="179" t="s">
        <v>395</v>
      </c>
      <c r="D218" s="257"/>
      <c r="E218" s="258"/>
      <c r="F218" s="259">
        <v>51688.351617165201</v>
      </c>
      <c r="G218" s="267">
        <f t="shared" ref="G218:G228" si="84">GEOMEAN(M218,P218,Q218)</f>
        <v>0.41427173639930664</v>
      </c>
      <c r="H218" s="261">
        <v>84.432873883255908</v>
      </c>
      <c r="I218" s="261">
        <v>42.545844882412574</v>
      </c>
      <c r="J218" s="261">
        <v>5.290331571813363</v>
      </c>
      <c r="K218" s="261">
        <v>582.11624494548039</v>
      </c>
      <c r="L218" s="261"/>
      <c r="M218" s="267">
        <f t="shared" ref="M218:M228" si="85">+(H218-25)/(85-25)</f>
        <v>0.99054789805426513</v>
      </c>
      <c r="N218" s="267">
        <f t="shared" ref="N218:N228" si="86">+I218/100</f>
        <v>0.42545844882412576</v>
      </c>
      <c r="O218" s="267">
        <f t="shared" ref="O218:O228" si="87">+(J218-1.8)/(16-1.8)</f>
        <v>0.24579799801502558</v>
      </c>
      <c r="P218" s="267">
        <f t="shared" ref="P218:P228" si="88">+(N218*O218)^(0.5)</f>
        <v>0.32338341787968711</v>
      </c>
      <c r="Q218" s="267">
        <f t="shared" ref="Q218:Q228" si="89">+(K218-35)/(2500-35)</f>
        <v>0.22195385190486019</v>
      </c>
    </row>
    <row r="219" spans="1:17" s="2" customFormat="1" ht="15" customHeight="1" x14ac:dyDescent="0.25">
      <c r="A219" s="262" t="s">
        <v>396</v>
      </c>
      <c r="B219" s="181">
        <v>1</v>
      </c>
      <c r="C219" s="182" t="s">
        <v>397</v>
      </c>
      <c r="D219" s="246"/>
      <c r="E219" s="38"/>
      <c r="F219" s="263">
        <v>24294.552300988857</v>
      </c>
      <c r="G219" s="266">
        <f t="shared" si="84"/>
        <v>0.50052358800632279</v>
      </c>
      <c r="H219" s="265">
        <v>82.953376381828249</v>
      </c>
      <c r="I219" s="265">
        <v>50.134434368058137</v>
      </c>
      <c r="J219" s="265">
        <v>6.8366442477387137</v>
      </c>
      <c r="K219" s="265">
        <v>793.87204099308451</v>
      </c>
      <c r="L219" s="265"/>
      <c r="M219" s="266">
        <f t="shared" si="85"/>
        <v>0.96588960636380417</v>
      </c>
      <c r="N219" s="266">
        <f t="shared" si="86"/>
        <v>0.50134434368058134</v>
      </c>
      <c r="O219" s="266">
        <f t="shared" si="87"/>
        <v>0.35469325688300801</v>
      </c>
      <c r="P219" s="266">
        <f t="shared" si="88"/>
        <v>0.42169118805108968</v>
      </c>
      <c r="Q219" s="266">
        <f t="shared" si="89"/>
        <v>0.30785884015946635</v>
      </c>
    </row>
    <row r="220" spans="1:17" s="2" customFormat="1" ht="15" customHeight="1" x14ac:dyDescent="0.25">
      <c r="A220" s="262" t="s">
        <v>398</v>
      </c>
      <c r="B220" s="181">
        <v>2</v>
      </c>
      <c r="C220" s="182" t="s">
        <v>276</v>
      </c>
      <c r="D220" s="246"/>
      <c r="E220" s="38"/>
      <c r="F220" s="263">
        <v>966.62674937621443</v>
      </c>
      <c r="G220" s="266">
        <f t="shared" si="84"/>
        <v>0.54015289761169161</v>
      </c>
      <c r="H220" s="265">
        <v>79.252481977093879</v>
      </c>
      <c r="I220" s="265">
        <v>48.180844116072514</v>
      </c>
      <c r="J220" s="265">
        <v>7.4739814364634301</v>
      </c>
      <c r="K220" s="265">
        <v>1014.1781365838001</v>
      </c>
      <c r="L220" s="265"/>
      <c r="M220" s="266">
        <f t="shared" si="85"/>
        <v>0.9042080329515646</v>
      </c>
      <c r="N220" s="266">
        <f t="shared" si="86"/>
        <v>0.48180844116072513</v>
      </c>
      <c r="O220" s="266">
        <f t="shared" si="87"/>
        <v>0.3995761574974247</v>
      </c>
      <c r="P220" s="266">
        <f t="shared" si="88"/>
        <v>0.43877006001871482</v>
      </c>
      <c r="Q220" s="266">
        <f t="shared" si="89"/>
        <v>0.39723250977030428</v>
      </c>
    </row>
    <row r="221" spans="1:17" s="2" customFormat="1" ht="15" customHeight="1" x14ac:dyDescent="0.25">
      <c r="A221" s="262" t="s">
        <v>399</v>
      </c>
      <c r="B221" s="181">
        <v>3</v>
      </c>
      <c r="C221" s="182" t="s">
        <v>400</v>
      </c>
      <c r="D221" s="246"/>
      <c r="E221" s="38"/>
      <c r="F221" s="263">
        <v>1353.2774491267</v>
      </c>
      <c r="G221" s="266">
        <f t="shared" si="84"/>
        <v>0.29213796461516334</v>
      </c>
      <c r="H221" s="265">
        <v>80.745961374517506</v>
      </c>
      <c r="I221" s="265">
        <v>49.483433107349633</v>
      </c>
      <c r="J221" s="265">
        <v>4.3248840061198619</v>
      </c>
      <c r="K221" s="265">
        <v>258.0038222831725</v>
      </c>
      <c r="L221" s="265"/>
      <c r="M221" s="266">
        <f t="shared" si="85"/>
        <v>0.92909935624195839</v>
      </c>
      <c r="N221" s="266">
        <f t="shared" si="86"/>
        <v>0.49483433107349634</v>
      </c>
      <c r="O221" s="266">
        <f t="shared" si="87"/>
        <v>0.1778087328253424</v>
      </c>
      <c r="P221" s="266">
        <f t="shared" si="88"/>
        <v>0.29662411460745119</v>
      </c>
      <c r="Q221" s="266">
        <f t="shared" si="89"/>
        <v>9.0468082062138938E-2</v>
      </c>
    </row>
    <row r="222" spans="1:17" s="2" customFormat="1" ht="15" customHeight="1" x14ac:dyDescent="0.25">
      <c r="A222" s="262" t="s">
        <v>401</v>
      </c>
      <c r="B222" s="181">
        <v>4</v>
      </c>
      <c r="C222" s="182" t="s">
        <v>402</v>
      </c>
      <c r="D222" s="246"/>
      <c r="E222" s="38"/>
      <c r="F222" s="263">
        <v>1625.1412223887605</v>
      </c>
      <c r="G222" s="266">
        <f t="shared" si="84"/>
        <v>0.38580917514862512</v>
      </c>
      <c r="H222" s="265">
        <v>75.183086702256546</v>
      </c>
      <c r="I222" s="265">
        <v>40.409664008757723</v>
      </c>
      <c r="J222" s="265">
        <v>5.7165343688377241</v>
      </c>
      <c r="K222" s="265">
        <v>541.96623996913229</v>
      </c>
      <c r="L222" s="265"/>
      <c r="M222" s="266">
        <f t="shared" si="85"/>
        <v>0.83638477837094238</v>
      </c>
      <c r="N222" s="266">
        <f t="shared" si="86"/>
        <v>0.40409664008757723</v>
      </c>
      <c r="O222" s="266">
        <f t="shared" si="87"/>
        <v>0.27581227949561438</v>
      </c>
      <c r="P222" s="266">
        <f t="shared" si="88"/>
        <v>0.33384849174299641</v>
      </c>
      <c r="Q222" s="266">
        <f t="shared" si="89"/>
        <v>0.20566581743169668</v>
      </c>
    </row>
    <row r="223" spans="1:17" s="2" customFormat="1" ht="15" customHeight="1" x14ac:dyDescent="0.25">
      <c r="A223" s="262" t="s">
        <v>403</v>
      </c>
      <c r="B223" s="181">
        <v>5</v>
      </c>
      <c r="C223" s="182" t="s">
        <v>404</v>
      </c>
      <c r="D223" s="246"/>
      <c r="E223" s="38"/>
      <c r="F223" s="263">
        <v>1861.7633954131463</v>
      </c>
      <c r="G223" s="266">
        <f t="shared" si="84"/>
        <v>0.36679275091696506</v>
      </c>
      <c r="H223" s="265">
        <v>88.960458303022818</v>
      </c>
      <c r="I223" s="265">
        <v>38.154960960461672</v>
      </c>
      <c r="J223" s="265">
        <v>4.2735830492425011</v>
      </c>
      <c r="K223" s="265">
        <v>477.6130924485812</v>
      </c>
      <c r="L223" s="265"/>
      <c r="M223" s="266">
        <f t="shared" si="85"/>
        <v>1.0660076383837136</v>
      </c>
      <c r="N223" s="266">
        <f t="shared" si="86"/>
        <v>0.3815496096046167</v>
      </c>
      <c r="O223" s="266">
        <f t="shared" si="87"/>
        <v>0.17419598938327474</v>
      </c>
      <c r="P223" s="266">
        <f t="shared" si="88"/>
        <v>0.2578069272612325</v>
      </c>
      <c r="Q223" s="266">
        <f t="shared" si="89"/>
        <v>0.17955906387366377</v>
      </c>
    </row>
    <row r="224" spans="1:17" s="2" customFormat="1" ht="15" customHeight="1" x14ac:dyDescent="0.25">
      <c r="A224" s="262" t="s">
        <v>405</v>
      </c>
      <c r="B224" s="181">
        <v>6</v>
      </c>
      <c r="C224" s="182" t="s">
        <v>406</v>
      </c>
      <c r="D224" s="246"/>
      <c r="E224" s="38"/>
      <c r="F224" s="263">
        <v>7857.8699501374758</v>
      </c>
      <c r="G224" s="266">
        <f t="shared" si="84"/>
        <v>0.28195059209911838</v>
      </c>
      <c r="H224" s="265">
        <v>86.226970012877501</v>
      </c>
      <c r="I224" s="265">
        <v>31.269074527258983</v>
      </c>
      <c r="J224" s="265">
        <v>3.248751554542086</v>
      </c>
      <c r="K224" s="265">
        <v>338.13364387077712</v>
      </c>
      <c r="L224" s="265"/>
      <c r="M224" s="266">
        <f t="shared" si="85"/>
        <v>1.020449500214625</v>
      </c>
      <c r="N224" s="266">
        <f t="shared" si="86"/>
        <v>0.31269074527258983</v>
      </c>
      <c r="O224" s="266">
        <f t="shared" si="87"/>
        <v>0.10202475736211873</v>
      </c>
      <c r="P224" s="266">
        <f t="shared" si="88"/>
        <v>0.17861186247227828</v>
      </c>
      <c r="Q224" s="266">
        <f t="shared" si="89"/>
        <v>0.12297510907536598</v>
      </c>
    </row>
    <row r="225" spans="1:17" s="2" customFormat="1" ht="15" customHeight="1" x14ac:dyDescent="0.25">
      <c r="A225" s="262" t="s">
        <v>407</v>
      </c>
      <c r="B225" s="181">
        <v>7</v>
      </c>
      <c r="C225" s="182" t="s">
        <v>408</v>
      </c>
      <c r="D225" s="246"/>
      <c r="E225" s="38"/>
      <c r="F225" s="263">
        <v>6414.9781461206894</v>
      </c>
      <c r="G225" s="266">
        <f t="shared" si="84"/>
        <v>0.32133595698663503</v>
      </c>
      <c r="H225" s="265">
        <v>91.956980812565874</v>
      </c>
      <c r="I225" s="265">
        <v>34.554556901189244</v>
      </c>
      <c r="J225" s="265">
        <v>2.8667443506679491</v>
      </c>
      <c r="K225" s="265">
        <v>489.89547754089574</v>
      </c>
      <c r="L225" s="265"/>
      <c r="M225" s="266">
        <f t="shared" si="85"/>
        <v>1.1159496802094313</v>
      </c>
      <c r="N225" s="266">
        <f t="shared" si="86"/>
        <v>0.34554556901189243</v>
      </c>
      <c r="O225" s="266">
        <f t="shared" si="87"/>
        <v>7.512284159633445E-2</v>
      </c>
      <c r="P225" s="266">
        <f t="shared" si="88"/>
        <v>0.16111599872512863</v>
      </c>
      <c r="Q225" s="266">
        <f t="shared" si="89"/>
        <v>0.18454177587865953</v>
      </c>
    </row>
    <row r="226" spans="1:17" s="2" customFormat="1" ht="15" customHeight="1" x14ac:dyDescent="0.25">
      <c r="A226" s="262" t="s">
        <v>409</v>
      </c>
      <c r="B226" s="181">
        <v>8</v>
      </c>
      <c r="C226" s="182" t="s">
        <v>410</v>
      </c>
      <c r="D226" s="246"/>
      <c r="E226" s="38"/>
      <c r="F226" s="263">
        <v>4258.1922115750112</v>
      </c>
      <c r="G226" s="266">
        <f t="shared" si="84"/>
        <v>0.25075551087088577</v>
      </c>
      <c r="H226" s="265">
        <v>86.715700921849489</v>
      </c>
      <c r="I226" s="265">
        <v>36.357088429547311</v>
      </c>
      <c r="J226" s="265">
        <v>3.3684160683357072</v>
      </c>
      <c r="K226" s="265">
        <v>223.5571258350341</v>
      </c>
      <c r="L226" s="265"/>
      <c r="M226" s="266">
        <f t="shared" si="85"/>
        <v>1.0285950153641581</v>
      </c>
      <c r="N226" s="266">
        <f t="shared" si="86"/>
        <v>0.36357088429547313</v>
      </c>
      <c r="O226" s="266">
        <f t="shared" si="87"/>
        <v>0.11045183579828924</v>
      </c>
      <c r="P226" s="266">
        <f t="shared" si="88"/>
        <v>0.2003922942960692</v>
      </c>
      <c r="Q226" s="266">
        <f t="shared" si="89"/>
        <v>7.6493763016241015E-2</v>
      </c>
    </row>
    <row r="227" spans="1:17" s="2" customFormat="1" ht="15" customHeight="1" x14ac:dyDescent="0.25">
      <c r="A227" s="262" t="s">
        <v>411</v>
      </c>
      <c r="B227" s="181">
        <v>9</v>
      </c>
      <c r="C227" s="182" t="s">
        <v>412</v>
      </c>
      <c r="D227" s="246"/>
      <c r="E227" s="38"/>
      <c r="F227" s="263">
        <v>1062.2825214499023</v>
      </c>
      <c r="G227" s="266">
        <f t="shared" si="84"/>
        <v>0.33821056594571253</v>
      </c>
      <c r="H227" s="265">
        <v>79.543562950997611</v>
      </c>
      <c r="I227" s="265">
        <v>46.674183230810506</v>
      </c>
      <c r="J227" s="265">
        <v>5.3824285798121734</v>
      </c>
      <c r="K227" s="265">
        <v>340.70547855574603</v>
      </c>
      <c r="L227" s="265"/>
      <c r="M227" s="266">
        <f t="shared" si="85"/>
        <v>0.90905938251662688</v>
      </c>
      <c r="N227" s="266">
        <f t="shared" si="86"/>
        <v>0.46674183230810506</v>
      </c>
      <c r="O227" s="266">
        <f t="shared" si="87"/>
        <v>0.25228370280367418</v>
      </c>
      <c r="P227" s="266">
        <f t="shared" si="88"/>
        <v>0.34314917704703929</v>
      </c>
      <c r="Q227" s="266">
        <f t="shared" si="89"/>
        <v>0.12401844971835539</v>
      </c>
    </row>
    <row r="228" spans="1:17" s="2" customFormat="1" ht="15" customHeight="1" x14ac:dyDescent="0.25">
      <c r="A228" s="262" t="s">
        <v>413</v>
      </c>
      <c r="B228" s="181">
        <v>10</v>
      </c>
      <c r="C228" s="182" t="s">
        <v>414</v>
      </c>
      <c r="D228" s="246"/>
      <c r="E228" s="38"/>
      <c r="F228" s="263">
        <v>1993.6676705884422</v>
      </c>
      <c r="G228" s="266">
        <f t="shared" si="84"/>
        <v>0.29994526619611883</v>
      </c>
      <c r="H228" s="265">
        <v>79.885356690255165</v>
      </c>
      <c r="I228" s="265">
        <v>34.420419826310749</v>
      </c>
      <c r="J228" s="265">
        <v>5.0180563314737316</v>
      </c>
      <c r="K228" s="265">
        <v>295.36163445466661</v>
      </c>
      <c r="L228" s="265"/>
      <c r="M228" s="266">
        <f t="shared" si="85"/>
        <v>0.91475594483758604</v>
      </c>
      <c r="N228" s="266">
        <f t="shared" si="86"/>
        <v>0.3442041982631075</v>
      </c>
      <c r="O228" s="266">
        <f t="shared" si="87"/>
        <v>0.22662368531505156</v>
      </c>
      <c r="P228" s="266">
        <f t="shared" si="88"/>
        <v>0.27929343692843572</v>
      </c>
      <c r="Q228" s="266">
        <f t="shared" si="89"/>
        <v>0.10562338111751181</v>
      </c>
    </row>
    <row r="229" spans="1:17" s="2" customFormat="1" ht="15" customHeight="1" x14ac:dyDescent="0.25">
      <c r="A229" s="262"/>
      <c r="B229" s="183"/>
      <c r="C229" s="182"/>
      <c r="D229" s="246"/>
      <c r="E229" s="38"/>
      <c r="F229" s="263"/>
      <c r="G229" s="266"/>
      <c r="H229" s="265"/>
      <c r="I229" s="265"/>
      <c r="J229" s="265"/>
      <c r="K229" s="265"/>
      <c r="L229" s="265"/>
      <c r="M229" s="266"/>
      <c r="N229" s="266"/>
      <c r="O229" s="266"/>
      <c r="P229" s="266"/>
      <c r="Q229" s="266"/>
    </row>
    <row r="230" spans="1:17" s="2" customFormat="1" ht="15" customHeight="1" x14ac:dyDescent="0.25">
      <c r="A230" s="256" t="s">
        <v>415</v>
      </c>
      <c r="B230" s="178"/>
      <c r="C230" s="179" t="s">
        <v>416</v>
      </c>
      <c r="D230" s="257"/>
      <c r="E230" s="258"/>
      <c r="F230" s="259">
        <v>20424.017692028261</v>
      </c>
      <c r="G230" s="267">
        <f t="shared" ref="G230:G238" si="90">GEOMEAN(M230,P230,Q230)</f>
        <v>0.27763417690075959</v>
      </c>
      <c r="H230" s="261">
        <v>73.039780033508322</v>
      </c>
      <c r="I230" s="261">
        <v>39.987249041426047</v>
      </c>
      <c r="J230" s="261">
        <v>4.6111412870030106</v>
      </c>
      <c r="K230" s="261">
        <v>269.16825317789073</v>
      </c>
      <c r="L230" s="261"/>
      <c r="M230" s="267">
        <f t="shared" ref="M230:M238" si="91">+(H230-25)/(85-25)</f>
        <v>0.80066300055847206</v>
      </c>
      <c r="N230" s="267">
        <f t="shared" ref="N230:N238" si="92">+I230/100</f>
        <v>0.39987249041426048</v>
      </c>
      <c r="O230" s="267">
        <f t="shared" ref="O230:O238" si="93">+(J230-1.8)/(16-1.8)</f>
        <v>0.19796769626781768</v>
      </c>
      <c r="P230" s="267">
        <f t="shared" ref="P230:P238" si="94">+(N230*O230)^(0.5)</f>
        <v>0.28135713200163626</v>
      </c>
      <c r="Q230" s="267">
        <f t="shared" ref="Q230:Q238" si="95">+(K230-35)/(2500-35)</f>
        <v>9.4997262952491168E-2</v>
      </c>
    </row>
    <row r="231" spans="1:17" s="2" customFormat="1" ht="15" customHeight="1" x14ac:dyDescent="0.25">
      <c r="A231" s="262" t="s">
        <v>417</v>
      </c>
      <c r="B231" s="181">
        <v>1</v>
      </c>
      <c r="C231" s="182" t="s">
        <v>418</v>
      </c>
      <c r="D231" s="246"/>
      <c r="E231" s="38"/>
      <c r="F231" s="263">
        <v>3044.8742605350753</v>
      </c>
      <c r="G231" s="266">
        <f t="shared" si="90"/>
        <v>0.4450455019317659</v>
      </c>
      <c r="H231" s="265">
        <v>65.774603669871652</v>
      </c>
      <c r="I231" s="265">
        <v>54.206851576607328</v>
      </c>
      <c r="J231" s="265">
        <v>7.6970756429463156</v>
      </c>
      <c r="K231" s="265">
        <v>708.89216136062453</v>
      </c>
      <c r="L231" s="265"/>
      <c r="M231" s="266">
        <f t="shared" si="91"/>
        <v>0.67957672783119416</v>
      </c>
      <c r="N231" s="266">
        <f t="shared" si="92"/>
        <v>0.54206851576607329</v>
      </c>
      <c r="O231" s="266">
        <f t="shared" si="93"/>
        <v>0.41528701710889548</v>
      </c>
      <c r="P231" s="266">
        <f t="shared" si="94"/>
        <v>0.47446181825426043</v>
      </c>
      <c r="Q231" s="266">
        <f t="shared" si="95"/>
        <v>0.27338424395968541</v>
      </c>
    </row>
    <row r="232" spans="1:17" s="2" customFormat="1" ht="15" customHeight="1" x14ac:dyDescent="0.25">
      <c r="A232" s="262" t="s">
        <v>419</v>
      </c>
      <c r="B232" s="181">
        <v>2</v>
      </c>
      <c r="C232" s="182" t="s">
        <v>420</v>
      </c>
      <c r="D232" s="246"/>
      <c r="E232" s="38"/>
      <c r="F232" s="263">
        <v>3693.319704908286</v>
      </c>
      <c r="G232" s="266">
        <f t="shared" si="90"/>
        <v>0.1697821073047189</v>
      </c>
      <c r="H232" s="265">
        <v>74.943398377715454</v>
      </c>
      <c r="I232" s="265">
        <v>44.942646968394492</v>
      </c>
      <c r="J232" s="265">
        <v>3.8018547181645248</v>
      </c>
      <c r="K232" s="265">
        <v>92.579039126770695</v>
      </c>
      <c r="L232" s="265"/>
      <c r="M232" s="266">
        <f t="shared" si="91"/>
        <v>0.83238997296192418</v>
      </c>
      <c r="N232" s="266">
        <f t="shared" si="92"/>
        <v>0.4494264696839449</v>
      </c>
      <c r="O232" s="266">
        <f t="shared" si="93"/>
        <v>0.14097568437778346</v>
      </c>
      <c r="P232" s="266">
        <f t="shared" si="94"/>
        <v>0.25171055627681826</v>
      </c>
      <c r="Q232" s="266">
        <f t="shared" si="95"/>
        <v>2.335863656258446E-2</v>
      </c>
    </row>
    <row r="233" spans="1:17" s="2" customFormat="1" ht="15" customHeight="1" x14ac:dyDescent="0.25">
      <c r="A233" s="262" t="s">
        <v>421</v>
      </c>
      <c r="B233" s="181">
        <v>3</v>
      </c>
      <c r="C233" s="182" t="s">
        <v>422</v>
      </c>
      <c r="D233" s="246"/>
      <c r="E233" s="38"/>
      <c r="F233" s="263">
        <v>1335.1531975758962</v>
      </c>
      <c r="G233" s="266">
        <f t="shared" si="90"/>
        <v>0.285852984736013</v>
      </c>
      <c r="H233" s="265">
        <v>70.473989262027843</v>
      </c>
      <c r="I233" s="265">
        <v>56.297499301448731</v>
      </c>
      <c r="J233" s="265">
        <v>4.2775293269024486</v>
      </c>
      <c r="K233" s="265">
        <v>277.39492956212899</v>
      </c>
      <c r="L233" s="265"/>
      <c r="M233" s="266">
        <f t="shared" si="91"/>
        <v>0.75789982103379738</v>
      </c>
      <c r="N233" s="266">
        <f t="shared" si="92"/>
        <v>0.56297499301448728</v>
      </c>
      <c r="O233" s="266">
        <f t="shared" si="93"/>
        <v>0.17447389626073584</v>
      </c>
      <c r="P233" s="266">
        <f t="shared" si="94"/>
        <v>0.31340778632414051</v>
      </c>
      <c r="Q233" s="266">
        <f t="shared" si="95"/>
        <v>9.8334657023176064E-2</v>
      </c>
    </row>
    <row r="234" spans="1:17" s="2" customFormat="1" ht="15" customHeight="1" x14ac:dyDescent="0.25">
      <c r="A234" s="262" t="s">
        <v>423</v>
      </c>
      <c r="B234" s="181">
        <v>4</v>
      </c>
      <c r="C234" s="182" t="s">
        <v>424</v>
      </c>
      <c r="D234" s="246"/>
      <c r="E234" s="38"/>
      <c r="F234" s="263">
        <v>1921.170664385226</v>
      </c>
      <c r="G234" s="266">
        <f t="shared" si="90"/>
        <v>0.1851397078405701</v>
      </c>
      <c r="H234" s="265">
        <v>69.288009839118487</v>
      </c>
      <c r="I234" s="265">
        <v>31.313207287245181</v>
      </c>
      <c r="J234" s="265">
        <v>3.6721468167601001</v>
      </c>
      <c r="K234" s="265">
        <v>139.30164909933936</v>
      </c>
      <c r="L234" s="265"/>
      <c r="M234" s="266">
        <f t="shared" si="91"/>
        <v>0.73813349731864142</v>
      </c>
      <c r="N234" s="266">
        <f t="shared" si="92"/>
        <v>0.31313207287245182</v>
      </c>
      <c r="O234" s="266">
        <f t="shared" si="93"/>
        <v>0.13184132512395072</v>
      </c>
      <c r="P234" s="266">
        <f t="shared" si="94"/>
        <v>0.20318402355085291</v>
      </c>
      <c r="Q234" s="266">
        <f t="shared" si="95"/>
        <v>4.2313042230969315E-2</v>
      </c>
    </row>
    <row r="235" spans="1:17" s="2" customFormat="1" ht="15" customHeight="1" x14ac:dyDescent="0.25">
      <c r="A235" s="262" t="s">
        <v>425</v>
      </c>
      <c r="B235" s="181">
        <v>5</v>
      </c>
      <c r="C235" s="182" t="s">
        <v>426</v>
      </c>
      <c r="D235" s="246"/>
      <c r="E235" s="38"/>
      <c r="F235" s="263">
        <v>1027.0409212122279</v>
      </c>
      <c r="G235" s="266">
        <f t="shared" si="90"/>
        <v>0.23682464446096588</v>
      </c>
      <c r="H235" s="265">
        <v>65.499985590082332</v>
      </c>
      <c r="I235" s="265">
        <v>28.377052359564505</v>
      </c>
      <c r="J235" s="265">
        <v>5.4071683842207783</v>
      </c>
      <c r="K235" s="265">
        <v>215.66387072380775</v>
      </c>
      <c r="L235" s="265"/>
      <c r="M235" s="266">
        <f t="shared" si="91"/>
        <v>0.6749997598347055</v>
      </c>
      <c r="N235" s="266">
        <f t="shared" si="92"/>
        <v>0.28377052359564503</v>
      </c>
      <c r="O235" s="266">
        <f t="shared" si="93"/>
        <v>0.25402594255075905</v>
      </c>
      <c r="P235" s="266">
        <f t="shared" si="94"/>
        <v>0.26848663788819388</v>
      </c>
      <c r="Q235" s="266">
        <f t="shared" si="95"/>
        <v>7.3291631125276979E-2</v>
      </c>
    </row>
    <row r="236" spans="1:17" s="2" customFormat="1" ht="15" customHeight="1" x14ac:dyDescent="0.25">
      <c r="A236" s="262" t="s">
        <v>427</v>
      </c>
      <c r="B236" s="181">
        <v>6</v>
      </c>
      <c r="C236" s="182" t="s">
        <v>428</v>
      </c>
      <c r="D236" s="246"/>
      <c r="E236" s="38"/>
      <c r="F236" s="263">
        <v>5667.85622108199</v>
      </c>
      <c r="G236" s="266">
        <f t="shared" si="90"/>
        <v>0.21865438039424431</v>
      </c>
      <c r="H236" s="265">
        <v>78.714015686152024</v>
      </c>
      <c r="I236" s="265">
        <v>29.803499678617097</v>
      </c>
      <c r="J236" s="265">
        <v>3.2527560851481447</v>
      </c>
      <c r="K236" s="265">
        <v>199.84253603676899</v>
      </c>
      <c r="L236" s="265"/>
      <c r="M236" s="266">
        <f t="shared" si="91"/>
        <v>0.89523359476920039</v>
      </c>
      <c r="N236" s="266">
        <f t="shared" si="92"/>
        <v>0.29803499678617096</v>
      </c>
      <c r="O236" s="266">
        <f t="shared" si="93"/>
        <v>0.10230676655972851</v>
      </c>
      <c r="P236" s="266">
        <f t="shared" si="94"/>
        <v>0.17461671409928725</v>
      </c>
      <c r="Q236" s="266">
        <f t="shared" si="95"/>
        <v>6.6873239771508719E-2</v>
      </c>
    </row>
    <row r="237" spans="1:17" s="2" customFormat="1" ht="15" customHeight="1" x14ac:dyDescent="0.25">
      <c r="A237" s="262" t="s">
        <v>429</v>
      </c>
      <c r="B237" s="181">
        <v>7</v>
      </c>
      <c r="C237" s="182" t="s">
        <v>430</v>
      </c>
      <c r="D237" s="246"/>
      <c r="E237" s="38"/>
      <c r="F237" s="263">
        <v>2750.8586242664769</v>
      </c>
      <c r="G237" s="266">
        <f t="shared" si="90"/>
        <v>0.24424526740993613</v>
      </c>
      <c r="H237" s="265">
        <v>78.746797116235768</v>
      </c>
      <c r="I237" s="265">
        <v>39.371266541722605</v>
      </c>
      <c r="J237" s="265">
        <v>4.0983485876669059</v>
      </c>
      <c r="K237" s="265">
        <v>193.83294465816968</v>
      </c>
      <c r="L237" s="265"/>
      <c r="M237" s="266">
        <f t="shared" si="91"/>
        <v>0.89577995193726279</v>
      </c>
      <c r="N237" s="266">
        <f t="shared" si="92"/>
        <v>0.39371266541722605</v>
      </c>
      <c r="O237" s="266">
        <f t="shared" si="93"/>
        <v>0.16185553434273986</v>
      </c>
      <c r="P237" s="266">
        <f t="shared" si="94"/>
        <v>0.25243726713504383</v>
      </c>
      <c r="Q237" s="266">
        <f t="shared" si="95"/>
        <v>6.4435271666600277E-2</v>
      </c>
    </row>
    <row r="238" spans="1:17" s="2" customFormat="1" ht="15" customHeight="1" x14ac:dyDescent="0.25">
      <c r="A238" s="262" t="s">
        <v>431</v>
      </c>
      <c r="B238" s="181">
        <v>8</v>
      </c>
      <c r="C238" s="182" t="s">
        <v>432</v>
      </c>
      <c r="D238" s="246"/>
      <c r="E238" s="38"/>
      <c r="F238" s="263">
        <v>983.74409806308483</v>
      </c>
      <c r="G238" s="266">
        <f t="shared" si="90"/>
        <v>0.38643784112020507</v>
      </c>
      <c r="H238" s="265">
        <v>66.350560049712286</v>
      </c>
      <c r="I238" s="265">
        <v>56.831962681757211</v>
      </c>
      <c r="J238" s="265">
        <v>7.1874065326721066</v>
      </c>
      <c r="K238" s="265">
        <v>479.51220533522337</v>
      </c>
      <c r="L238" s="265"/>
      <c r="M238" s="266">
        <f t="shared" si="91"/>
        <v>0.68917600082853814</v>
      </c>
      <c r="N238" s="266">
        <f t="shared" si="92"/>
        <v>0.56831962681757209</v>
      </c>
      <c r="O238" s="266">
        <f t="shared" si="93"/>
        <v>0.37939482624451459</v>
      </c>
      <c r="P238" s="266">
        <f t="shared" si="94"/>
        <v>0.46434634279576287</v>
      </c>
      <c r="Q238" s="266">
        <f t="shared" si="95"/>
        <v>0.18032949506499935</v>
      </c>
    </row>
    <row r="239" spans="1:17" s="2" customFormat="1" ht="15" customHeight="1" x14ac:dyDescent="0.25">
      <c r="A239" s="262"/>
      <c r="B239" s="183"/>
      <c r="C239" s="182"/>
      <c r="D239" s="246"/>
      <c r="E239" s="38"/>
      <c r="F239" s="263"/>
      <c r="G239" s="266"/>
      <c r="H239" s="265"/>
      <c r="I239" s="265"/>
      <c r="J239" s="265"/>
      <c r="K239" s="265"/>
      <c r="L239" s="265"/>
      <c r="M239" s="266"/>
      <c r="N239" s="266"/>
      <c r="O239" s="266"/>
      <c r="P239" s="266"/>
      <c r="Q239" s="266"/>
    </row>
    <row r="240" spans="1:17" s="2" customFormat="1" ht="15" customHeight="1" x14ac:dyDescent="0.25">
      <c r="A240" s="256" t="s">
        <v>433</v>
      </c>
      <c r="B240" s="178"/>
      <c r="C240" s="179" t="s">
        <v>434</v>
      </c>
      <c r="D240" s="257"/>
      <c r="E240" s="258"/>
      <c r="F240" s="259">
        <v>7087.5892592283053</v>
      </c>
      <c r="G240" s="267">
        <f t="shared" ref="G240:G250" si="96">GEOMEAN(M240,P240,Q240)</f>
        <v>0.48910101481029916</v>
      </c>
      <c r="H240" s="261">
        <v>80.595586588153452</v>
      </c>
      <c r="I240" s="261">
        <v>60.507893864375305</v>
      </c>
      <c r="J240" s="261">
        <v>6.8596282197350238</v>
      </c>
      <c r="K240" s="261">
        <v>705.35121337697979</v>
      </c>
      <c r="L240" s="261"/>
      <c r="M240" s="267">
        <f t="shared" ref="M240:M250" si="97">+(H240-25)/(85-25)</f>
        <v>0.92659310980255749</v>
      </c>
      <c r="N240" s="267">
        <f t="shared" ref="N240:N250" si="98">+I240/100</f>
        <v>0.60507893864375306</v>
      </c>
      <c r="O240" s="267">
        <f t="shared" ref="O240:O250" si="99">+(J240-1.8)/(16-1.8)</f>
        <v>0.35631184646021297</v>
      </c>
      <c r="P240" s="267">
        <f t="shared" ref="P240:P250" si="100">+(N240*O240)^(0.5)</f>
        <v>0.46432401820532776</v>
      </c>
      <c r="Q240" s="267">
        <f t="shared" ref="Q240:Q250" si="101">+(K240-35)/(2500-35)</f>
        <v>0.27194775390546849</v>
      </c>
    </row>
    <row r="241" spans="1:17" s="2" customFormat="1" ht="15" customHeight="1" x14ac:dyDescent="0.25">
      <c r="A241" s="262" t="s">
        <v>435</v>
      </c>
      <c r="B241" s="181">
        <v>1</v>
      </c>
      <c r="C241" s="182" t="s">
        <v>436</v>
      </c>
      <c r="D241" s="246"/>
      <c r="E241" s="38"/>
      <c r="F241" s="263">
        <v>1211.3041453120686</v>
      </c>
      <c r="G241" s="266">
        <f t="shared" si="96"/>
        <v>0.50824381924774054</v>
      </c>
      <c r="H241" s="265">
        <v>79.378872249835894</v>
      </c>
      <c r="I241" s="265">
        <v>51.494075251228161</v>
      </c>
      <c r="J241" s="265">
        <v>7.7007377335127849</v>
      </c>
      <c r="K241" s="265">
        <v>806.91002176108975</v>
      </c>
      <c r="L241" s="265"/>
      <c r="M241" s="266">
        <f t="shared" si="97"/>
        <v>0.90631453749726487</v>
      </c>
      <c r="N241" s="266">
        <f t="shared" si="98"/>
        <v>0.51494075251228155</v>
      </c>
      <c r="O241" s="266">
        <f t="shared" si="99"/>
        <v>0.41554491081075956</v>
      </c>
      <c r="P241" s="266">
        <f t="shared" si="100"/>
        <v>0.46258081356184833</v>
      </c>
      <c r="Q241" s="266">
        <f t="shared" si="101"/>
        <v>0.31314808185034065</v>
      </c>
    </row>
    <row r="242" spans="1:17" s="2" customFormat="1" ht="15" customHeight="1" x14ac:dyDescent="0.25">
      <c r="A242" s="262" t="s">
        <v>437</v>
      </c>
      <c r="B242" s="181">
        <v>2</v>
      </c>
      <c r="C242" s="182" t="s">
        <v>438</v>
      </c>
      <c r="D242" s="246"/>
      <c r="E242" s="38"/>
      <c r="F242" s="263">
        <v>660.52827874041316</v>
      </c>
      <c r="G242" s="266">
        <f t="shared" si="96"/>
        <v>0.47752235203799925</v>
      </c>
      <c r="H242" s="265">
        <v>85.555872046067037</v>
      </c>
      <c r="I242" s="265">
        <v>74.021501954503876</v>
      </c>
      <c r="J242" s="265">
        <v>7.3451093794586972</v>
      </c>
      <c r="K242" s="265">
        <v>529.65589996156598</v>
      </c>
      <c r="L242" s="265"/>
      <c r="M242" s="266">
        <f t="shared" si="97"/>
        <v>1.0092645341011173</v>
      </c>
      <c r="N242" s="266">
        <f t="shared" si="98"/>
        <v>0.74021501954503877</v>
      </c>
      <c r="O242" s="266">
        <f t="shared" si="99"/>
        <v>0.39050066052526039</v>
      </c>
      <c r="P242" s="266">
        <f t="shared" si="100"/>
        <v>0.53763784656872526</v>
      </c>
      <c r="Q242" s="266">
        <f t="shared" si="101"/>
        <v>0.20067176469029047</v>
      </c>
    </row>
    <row r="243" spans="1:17" s="2" customFormat="1" ht="15" customHeight="1" x14ac:dyDescent="0.25">
      <c r="A243" s="262" t="s">
        <v>439</v>
      </c>
      <c r="B243" s="181">
        <v>3</v>
      </c>
      <c r="C243" s="182" t="s">
        <v>440</v>
      </c>
      <c r="D243" s="246"/>
      <c r="E243" s="38"/>
      <c r="F243" s="263">
        <v>302.07085918006698</v>
      </c>
      <c r="G243" s="266">
        <f t="shared" si="96"/>
        <v>0.39488119694314766</v>
      </c>
      <c r="H243" s="265">
        <v>84.479433790516453</v>
      </c>
      <c r="I243" s="265">
        <v>63.330644787248175</v>
      </c>
      <c r="J243" s="265">
        <v>6.1866220905026372</v>
      </c>
      <c r="K243" s="265">
        <v>381.15676083983681</v>
      </c>
      <c r="L243" s="265"/>
      <c r="M243" s="266">
        <f t="shared" si="97"/>
        <v>0.99132389650860753</v>
      </c>
      <c r="N243" s="266">
        <f t="shared" si="98"/>
        <v>0.6333064478724818</v>
      </c>
      <c r="O243" s="266">
        <f t="shared" si="99"/>
        <v>0.3089170486269463</v>
      </c>
      <c r="P243" s="266">
        <f t="shared" si="100"/>
        <v>0.44231115603518534</v>
      </c>
      <c r="Q243" s="266">
        <f t="shared" si="101"/>
        <v>0.14042870622305753</v>
      </c>
    </row>
    <row r="244" spans="1:17" s="2" customFormat="1" ht="15" customHeight="1" x14ac:dyDescent="0.25">
      <c r="A244" s="262" t="s">
        <v>441</v>
      </c>
      <c r="B244" s="181">
        <v>4</v>
      </c>
      <c r="C244" s="182" t="s">
        <v>442</v>
      </c>
      <c r="D244" s="246"/>
      <c r="E244" s="38"/>
      <c r="F244" s="263">
        <v>475.25815177663873</v>
      </c>
      <c r="G244" s="266">
        <f t="shared" si="96"/>
        <v>0.41668187135936802</v>
      </c>
      <c r="H244" s="265">
        <v>82.34519371515843</v>
      </c>
      <c r="I244" s="265">
        <v>56.070445711460678</v>
      </c>
      <c r="J244" s="265">
        <v>6.5713969169334225</v>
      </c>
      <c r="K244" s="265">
        <v>464.87220284735395</v>
      </c>
      <c r="L244" s="265"/>
      <c r="M244" s="266">
        <f t="shared" si="97"/>
        <v>0.95575322858597389</v>
      </c>
      <c r="N244" s="266">
        <f t="shared" si="98"/>
        <v>0.56070445711460681</v>
      </c>
      <c r="O244" s="266">
        <f t="shared" si="99"/>
        <v>0.33601386738967765</v>
      </c>
      <c r="P244" s="266">
        <f t="shared" si="100"/>
        <v>0.43405584099019873</v>
      </c>
      <c r="Q244" s="266">
        <f t="shared" si="101"/>
        <v>0.17439034598269937</v>
      </c>
    </row>
    <row r="245" spans="1:17" s="2" customFormat="1" ht="15" customHeight="1" x14ac:dyDescent="0.25">
      <c r="A245" s="262" t="s">
        <v>443</v>
      </c>
      <c r="B245" s="181">
        <v>5</v>
      </c>
      <c r="C245" s="182" t="s">
        <v>444</v>
      </c>
      <c r="D245" s="246"/>
      <c r="E245" s="38"/>
      <c r="F245" s="263">
        <v>1430.808969649584</v>
      </c>
      <c r="G245" s="266">
        <f t="shared" si="96"/>
        <v>0.5538094877201315</v>
      </c>
      <c r="H245" s="265">
        <v>82.859809346771087</v>
      </c>
      <c r="I245" s="265">
        <v>53.731159648385272</v>
      </c>
      <c r="J245" s="265">
        <v>6.5279432257291532</v>
      </c>
      <c r="K245" s="265">
        <v>1061.519703171723</v>
      </c>
      <c r="L245" s="265"/>
      <c r="M245" s="266">
        <f t="shared" si="97"/>
        <v>0.96433015577951808</v>
      </c>
      <c r="N245" s="266">
        <f t="shared" si="98"/>
        <v>0.53731159648385274</v>
      </c>
      <c r="O245" s="266">
        <f t="shared" si="99"/>
        <v>0.33295374829078545</v>
      </c>
      <c r="P245" s="266">
        <f t="shared" si="100"/>
        <v>0.42296561331792065</v>
      </c>
      <c r="Q245" s="266">
        <f t="shared" si="101"/>
        <v>0.41643801345708842</v>
      </c>
    </row>
    <row r="246" spans="1:17" s="2" customFormat="1" ht="15" customHeight="1" x14ac:dyDescent="0.25">
      <c r="A246" s="262" t="s">
        <v>445</v>
      </c>
      <c r="B246" s="181">
        <v>6</v>
      </c>
      <c r="C246" s="182" t="s">
        <v>446</v>
      </c>
      <c r="D246" s="246"/>
      <c r="E246" s="38"/>
      <c r="F246" s="263">
        <v>1227.4145911350056</v>
      </c>
      <c r="G246" s="266">
        <f t="shared" si="96"/>
        <v>0.36897170780133776</v>
      </c>
      <c r="H246" s="265">
        <v>75.435746430056994</v>
      </c>
      <c r="I246" s="265">
        <v>61.040348873030361</v>
      </c>
      <c r="J246" s="265">
        <v>6.7083446339663002</v>
      </c>
      <c r="K246" s="265">
        <v>355.68383222614437</v>
      </c>
      <c r="L246" s="265"/>
      <c r="M246" s="266">
        <f t="shared" si="97"/>
        <v>0.84059577383428319</v>
      </c>
      <c r="N246" s="266">
        <f t="shared" si="98"/>
        <v>0.61040348873030359</v>
      </c>
      <c r="O246" s="266">
        <f t="shared" si="99"/>
        <v>0.34565807281452821</v>
      </c>
      <c r="P246" s="266">
        <f t="shared" si="100"/>
        <v>0.45933745063273612</v>
      </c>
      <c r="Q246" s="266">
        <f t="shared" si="101"/>
        <v>0.13009486094366912</v>
      </c>
    </row>
    <row r="247" spans="1:17" s="2" customFormat="1" ht="15" customHeight="1" x14ac:dyDescent="0.25">
      <c r="A247" s="262" t="s">
        <v>447</v>
      </c>
      <c r="B247" s="181">
        <v>7</v>
      </c>
      <c r="C247" s="182" t="s">
        <v>448</v>
      </c>
      <c r="D247" s="246"/>
      <c r="E247" s="38"/>
      <c r="F247" s="263">
        <v>280.92589903746233</v>
      </c>
      <c r="G247" s="266">
        <f t="shared" si="96"/>
        <v>0.54735623545961121</v>
      </c>
      <c r="H247" s="265">
        <v>85.837694587370322</v>
      </c>
      <c r="I247" s="265">
        <v>89.87693031786651</v>
      </c>
      <c r="J247" s="265">
        <v>6.5098496210298409</v>
      </c>
      <c r="K247" s="265">
        <v>765.16695054394597</v>
      </c>
      <c r="L247" s="265"/>
      <c r="M247" s="266">
        <f t="shared" si="97"/>
        <v>1.013961576456172</v>
      </c>
      <c r="N247" s="266">
        <f t="shared" si="98"/>
        <v>0.8987693031786651</v>
      </c>
      <c r="O247" s="266">
        <f t="shared" si="99"/>
        <v>0.33167955077674938</v>
      </c>
      <c r="P247" s="266">
        <f t="shared" si="100"/>
        <v>0.54598846025372338</v>
      </c>
      <c r="Q247" s="266">
        <f t="shared" si="101"/>
        <v>0.29621377304014035</v>
      </c>
    </row>
    <row r="248" spans="1:17" s="2" customFormat="1" ht="15" customHeight="1" x14ac:dyDescent="0.25">
      <c r="A248" s="262" t="s">
        <v>449</v>
      </c>
      <c r="B248" s="181">
        <v>8</v>
      </c>
      <c r="C248" s="182" t="s">
        <v>450</v>
      </c>
      <c r="D248" s="246"/>
      <c r="E248" s="38"/>
      <c r="F248" s="263">
        <v>441.02345440289781</v>
      </c>
      <c r="G248" s="266">
        <f t="shared" si="96"/>
        <v>0.5164016312119758</v>
      </c>
      <c r="H248" s="265">
        <v>83.822001688770001</v>
      </c>
      <c r="I248" s="265">
        <v>55.852458817383287</v>
      </c>
      <c r="J248" s="265">
        <v>6.290756211146979</v>
      </c>
      <c r="K248" s="265">
        <v>858.86200626095581</v>
      </c>
      <c r="L248" s="265"/>
      <c r="M248" s="266">
        <f t="shared" si="97"/>
        <v>0.98036669481283334</v>
      </c>
      <c r="N248" s="266">
        <f t="shared" si="98"/>
        <v>0.55852458817383288</v>
      </c>
      <c r="O248" s="266">
        <f t="shared" si="99"/>
        <v>0.31625043740471687</v>
      </c>
      <c r="P248" s="266">
        <f t="shared" si="100"/>
        <v>0.42027805713749083</v>
      </c>
      <c r="Q248" s="266">
        <f t="shared" si="101"/>
        <v>0.33422393763121938</v>
      </c>
    </row>
    <row r="249" spans="1:17" s="2" customFormat="1" ht="15" customHeight="1" x14ac:dyDescent="0.25">
      <c r="A249" s="262" t="s">
        <v>451</v>
      </c>
      <c r="B249" s="181">
        <v>9</v>
      </c>
      <c r="C249" s="182" t="s">
        <v>452</v>
      </c>
      <c r="D249" s="246"/>
      <c r="E249" s="38"/>
      <c r="F249" s="263">
        <v>626.29358136667224</v>
      </c>
      <c r="G249" s="266">
        <f t="shared" si="96"/>
        <v>0.48278501036167271</v>
      </c>
      <c r="H249" s="265">
        <v>78.665405034411222</v>
      </c>
      <c r="I249" s="265">
        <v>69.237601431704334</v>
      </c>
      <c r="J249" s="265">
        <v>7.0896891956482708</v>
      </c>
      <c r="K249" s="265">
        <v>645.6511545763359</v>
      </c>
      <c r="L249" s="265"/>
      <c r="M249" s="266">
        <f t="shared" si="97"/>
        <v>0.89442341724018704</v>
      </c>
      <c r="N249" s="266">
        <f t="shared" si="98"/>
        <v>0.69237601431704332</v>
      </c>
      <c r="O249" s="266">
        <f t="shared" si="99"/>
        <v>0.37251332363720219</v>
      </c>
      <c r="P249" s="266">
        <f t="shared" si="100"/>
        <v>0.50785754922017345</v>
      </c>
      <c r="Q249" s="266">
        <f t="shared" si="101"/>
        <v>0.24772866311413222</v>
      </c>
    </row>
    <row r="250" spans="1:17" s="2" customFormat="1" ht="15" customHeight="1" x14ac:dyDescent="0.25">
      <c r="A250" s="262" t="s">
        <v>453</v>
      </c>
      <c r="B250" s="181">
        <v>10</v>
      </c>
      <c r="C250" s="182" t="s">
        <v>454</v>
      </c>
      <c r="D250" s="246"/>
      <c r="E250" s="38"/>
      <c r="F250" s="263">
        <v>431.96132862749579</v>
      </c>
      <c r="G250" s="266">
        <f t="shared" si="96"/>
        <v>0.52362969337028187</v>
      </c>
      <c r="H250" s="265">
        <v>83.283211240894985</v>
      </c>
      <c r="I250" s="265">
        <v>54.930181784034602</v>
      </c>
      <c r="J250" s="265">
        <v>6.5464314633668153</v>
      </c>
      <c r="K250" s="265">
        <v>885.26156324021247</v>
      </c>
      <c r="L250" s="265"/>
      <c r="M250" s="266">
        <f t="shared" si="97"/>
        <v>0.97138685401491642</v>
      </c>
      <c r="N250" s="266">
        <f t="shared" si="98"/>
        <v>0.54930181784034604</v>
      </c>
      <c r="O250" s="266">
        <f t="shared" si="99"/>
        <v>0.33425573685681803</v>
      </c>
      <c r="P250" s="266">
        <f t="shared" si="100"/>
        <v>0.42849420518720499</v>
      </c>
      <c r="Q250" s="266">
        <f t="shared" si="101"/>
        <v>0.34493369705485294</v>
      </c>
    </row>
    <row r="251" spans="1:17" s="2" customFormat="1" ht="15" customHeight="1" x14ac:dyDescent="0.25">
      <c r="A251" s="262"/>
      <c r="B251" s="183"/>
      <c r="C251" s="182"/>
      <c r="D251" s="246"/>
      <c r="E251" s="38"/>
      <c r="F251" s="263"/>
      <c r="G251" s="266"/>
      <c r="H251" s="265"/>
      <c r="I251" s="265"/>
      <c r="J251" s="265"/>
      <c r="K251" s="265"/>
      <c r="L251" s="265"/>
      <c r="M251" s="266"/>
      <c r="N251" s="266"/>
      <c r="O251" s="266"/>
      <c r="P251" s="266"/>
      <c r="Q251" s="266"/>
    </row>
    <row r="252" spans="1:17" s="2" customFormat="1" ht="15" customHeight="1" x14ac:dyDescent="0.25">
      <c r="A252" s="256" t="s">
        <v>455</v>
      </c>
      <c r="B252" s="178"/>
      <c r="C252" s="179" t="s">
        <v>456</v>
      </c>
      <c r="D252" s="257"/>
      <c r="E252" s="258"/>
      <c r="F252" s="259">
        <v>23653.155176663182</v>
      </c>
      <c r="G252" s="267">
        <f t="shared" ref="G252:G263" si="102">GEOMEAN(M252,P252,Q252)</f>
        <v>0.3249370524765634</v>
      </c>
      <c r="H252" s="261">
        <v>63.071676642652228</v>
      </c>
      <c r="I252" s="261">
        <v>41.221813655044926</v>
      </c>
      <c r="J252" s="261">
        <v>5.4828069661580567</v>
      </c>
      <c r="K252" s="261">
        <v>442.61957054836574</v>
      </c>
      <c r="L252" s="261"/>
      <c r="M252" s="267">
        <f t="shared" ref="M252:M263" si="103">+(H252-25)/(85-25)</f>
        <v>0.63452794404420376</v>
      </c>
      <c r="N252" s="267">
        <f t="shared" ref="N252:N263" si="104">+I252/100</f>
        <v>0.41221813655044925</v>
      </c>
      <c r="O252" s="267">
        <f t="shared" ref="O252:O263" si="105">+(J252-1.8)/(16-1.8)</f>
        <v>0.25935260325056742</v>
      </c>
      <c r="P252" s="267">
        <f t="shared" ref="P252:P263" si="106">+(N252*O252)^(0.5)</f>
        <v>0.32697071248271897</v>
      </c>
      <c r="Q252" s="267">
        <f t="shared" ref="Q252:Q263" si="107">+(K252-35)/(2500-35)</f>
        <v>0.16536290894457029</v>
      </c>
    </row>
    <row r="253" spans="1:17" s="2" customFormat="1" ht="15" customHeight="1" x14ac:dyDescent="0.25">
      <c r="A253" s="262" t="s">
        <v>457</v>
      </c>
      <c r="B253" s="181">
        <v>1</v>
      </c>
      <c r="C253" s="182" t="s">
        <v>458</v>
      </c>
      <c r="D253" s="246"/>
      <c r="E253" s="38"/>
      <c r="F253" s="263">
        <v>2461.8775023175458</v>
      </c>
      <c r="G253" s="266">
        <f t="shared" si="102"/>
        <v>0.39711508903947051</v>
      </c>
      <c r="H253" s="265">
        <v>58.637444411634476</v>
      </c>
      <c r="I253" s="265">
        <v>45.780338993987975</v>
      </c>
      <c r="J253" s="265">
        <v>7.0739359436430513</v>
      </c>
      <c r="K253" s="265">
        <v>702.77720957868314</v>
      </c>
      <c r="L253" s="265"/>
      <c r="M253" s="266">
        <f t="shared" si="103"/>
        <v>0.56062407352724131</v>
      </c>
      <c r="N253" s="266">
        <f t="shared" si="104"/>
        <v>0.45780338993987973</v>
      </c>
      <c r="O253" s="266">
        <f t="shared" si="105"/>
        <v>0.37140393969317265</v>
      </c>
      <c r="P253" s="266">
        <f t="shared" si="106"/>
        <v>0.41234692023654196</v>
      </c>
      <c r="Q253" s="266">
        <f t="shared" si="107"/>
        <v>0.27090353329764022</v>
      </c>
    </row>
    <row r="254" spans="1:17" s="2" customFormat="1" ht="15" customHeight="1" x14ac:dyDescent="0.25">
      <c r="A254" s="262" t="s">
        <v>459</v>
      </c>
      <c r="B254" s="181">
        <v>2</v>
      </c>
      <c r="C254" s="182" t="s">
        <v>460</v>
      </c>
      <c r="D254" s="246"/>
      <c r="E254" s="38"/>
      <c r="F254" s="263">
        <v>992.80622383848686</v>
      </c>
      <c r="G254" s="266">
        <f t="shared" si="102"/>
        <v>0.34708880005784648</v>
      </c>
      <c r="H254" s="265">
        <v>60.161142448395054</v>
      </c>
      <c r="I254" s="265">
        <v>50.351098264877066</v>
      </c>
      <c r="J254" s="265">
        <v>5.9845427288252857</v>
      </c>
      <c r="K254" s="265">
        <v>491.60713246461899</v>
      </c>
      <c r="L254" s="265"/>
      <c r="M254" s="266">
        <f t="shared" si="103"/>
        <v>0.58601904080658429</v>
      </c>
      <c r="N254" s="266">
        <f t="shared" si="104"/>
        <v>0.5035109826487707</v>
      </c>
      <c r="O254" s="266">
        <f t="shared" si="105"/>
        <v>0.29468610766375253</v>
      </c>
      <c r="P254" s="266">
        <f t="shared" si="106"/>
        <v>0.3851982497918669</v>
      </c>
      <c r="Q254" s="266">
        <f t="shared" si="107"/>
        <v>0.18523615921485556</v>
      </c>
    </row>
    <row r="255" spans="1:17" s="2" customFormat="1" ht="15" customHeight="1" x14ac:dyDescent="0.25">
      <c r="A255" s="262" t="s">
        <v>461</v>
      </c>
      <c r="B255" s="181">
        <v>3</v>
      </c>
      <c r="C255" s="182" t="s">
        <v>462</v>
      </c>
      <c r="D255" s="246"/>
      <c r="E255" s="38"/>
      <c r="F255" s="263">
        <v>7442.0190673329171</v>
      </c>
      <c r="G255" s="266">
        <f t="shared" si="102"/>
        <v>0.28017231017111205</v>
      </c>
      <c r="H255" s="265">
        <v>66.252642154828379</v>
      </c>
      <c r="I255" s="265">
        <v>32.791513923069857</v>
      </c>
      <c r="J255" s="265">
        <v>4.8542940915730668</v>
      </c>
      <c r="K255" s="265">
        <v>331.893062922799</v>
      </c>
      <c r="L255" s="265"/>
      <c r="M255" s="266">
        <f t="shared" si="103"/>
        <v>0.68754403591380631</v>
      </c>
      <c r="N255" s="266">
        <f t="shared" si="104"/>
        <v>0.32791513923069859</v>
      </c>
      <c r="O255" s="266">
        <f t="shared" si="105"/>
        <v>0.21509113320937093</v>
      </c>
      <c r="P255" s="266">
        <f t="shared" si="106"/>
        <v>0.26557793374759053</v>
      </c>
      <c r="Q255" s="266">
        <f t="shared" si="107"/>
        <v>0.12044343323440122</v>
      </c>
    </row>
    <row r="256" spans="1:17" s="2" customFormat="1" ht="15" customHeight="1" x14ac:dyDescent="0.25">
      <c r="A256" s="262" t="s">
        <v>463</v>
      </c>
      <c r="B256" s="181">
        <v>4</v>
      </c>
      <c r="C256" s="182" t="s">
        <v>464</v>
      </c>
      <c r="D256" s="246"/>
      <c r="E256" s="38"/>
      <c r="F256" s="263">
        <v>526.6101978372501</v>
      </c>
      <c r="G256" s="266">
        <f t="shared" si="102"/>
        <v>0.2534913060091894</v>
      </c>
      <c r="H256" s="265">
        <v>61.100656664464537</v>
      </c>
      <c r="I256" s="265">
        <v>61.969534425374015</v>
      </c>
      <c r="J256" s="265">
        <v>4.7183835503969682</v>
      </c>
      <c r="K256" s="265">
        <v>221.99334488750989</v>
      </c>
      <c r="L256" s="265"/>
      <c r="M256" s="266">
        <f t="shared" si="103"/>
        <v>0.60167761107440898</v>
      </c>
      <c r="N256" s="266">
        <f t="shared" si="104"/>
        <v>0.61969534425374018</v>
      </c>
      <c r="O256" s="266">
        <f t="shared" si="105"/>
        <v>0.20551996833781469</v>
      </c>
      <c r="P256" s="266">
        <f t="shared" si="106"/>
        <v>0.35687500266916966</v>
      </c>
      <c r="Q256" s="266">
        <f t="shared" si="107"/>
        <v>7.5859369122722065E-2</v>
      </c>
    </row>
    <row r="257" spans="1:17" s="2" customFormat="1" ht="15" customHeight="1" x14ac:dyDescent="0.25">
      <c r="A257" s="262" t="s">
        <v>465</v>
      </c>
      <c r="B257" s="181">
        <v>5</v>
      </c>
      <c r="C257" s="182" t="s">
        <v>466</v>
      </c>
      <c r="D257" s="246"/>
      <c r="E257" s="38"/>
      <c r="F257" s="263">
        <v>1007.9097667974902</v>
      </c>
      <c r="G257" s="266">
        <f t="shared" si="102"/>
        <v>0.3684673475753022</v>
      </c>
      <c r="H257" s="265">
        <v>57.450019823873355</v>
      </c>
      <c r="I257" s="265">
        <v>40.594334586884699</v>
      </c>
      <c r="J257" s="265">
        <v>6.7637344367344392</v>
      </c>
      <c r="K257" s="265">
        <v>640.28152941068265</v>
      </c>
      <c r="L257" s="265"/>
      <c r="M257" s="266">
        <f t="shared" si="103"/>
        <v>0.54083366373122255</v>
      </c>
      <c r="N257" s="266">
        <f t="shared" si="104"/>
        <v>0.40594334586884701</v>
      </c>
      <c r="O257" s="266">
        <f t="shared" si="105"/>
        <v>0.34955876315031265</v>
      </c>
      <c r="P257" s="266">
        <f t="shared" si="106"/>
        <v>0.37669756289497514</v>
      </c>
      <c r="Q257" s="266">
        <f t="shared" si="107"/>
        <v>0.24555031619094631</v>
      </c>
    </row>
    <row r="258" spans="1:17" s="2" customFormat="1" ht="15" customHeight="1" x14ac:dyDescent="0.25">
      <c r="A258" s="262" t="s">
        <v>467</v>
      </c>
      <c r="B258" s="181">
        <v>6</v>
      </c>
      <c r="C258" s="182" t="s">
        <v>468</v>
      </c>
      <c r="D258" s="246"/>
      <c r="E258" s="38"/>
      <c r="F258" s="263">
        <v>508.48594628644611</v>
      </c>
      <c r="G258" s="266">
        <f t="shared" si="102"/>
        <v>0.34031494248031091</v>
      </c>
      <c r="H258" s="265">
        <v>61.124664527590824</v>
      </c>
      <c r="I258" s="265">
        <v>38.018154840792896</v>
      </c>
      <c r="J258" s="265">
        <v>5.5967798023908797</v>
      </c>
      <c r="K258" s="265">
        <v>541.11400593477913</v>
      </c>
      <c r="L258" s="265"/>
      <c r="M258" s="266">
        <f t="shared" si="103"/>
        <v>0.60207774212651377</v>
      </c>
      <c r="N258" s="266">
        <f t="shared" si="104"/>
        <v>0.38018154840792895</v>
      </c>
      <c r="O258" s="266">
        <f t="shared" si="105"/>
        <v>0.26737885932330141</v>
      </c>
      <c r="P258" s="266">
        <f t="shared" si="106"/>
        <v>0.3188299056692746</v>
      </c>
      <c r="Q258" s="266">
        <f t="shared" si="107"/>
        <v>0.20532008354352094</v>
      </c>
    </row>
    <row r="259" spans="1:17" s="2" customFormat="1" ht="15" customHeight="1" x14ac:dyDescent="0.25">
      <c r="A259" s="262" t="s">
        <v>469</v>
      </c>
      <c r="B259" s="181">
        <v>7</v>
      </c>
      <c r="C259" s="182" t="s">
        <v>470</v>
      </c>
      <c r="D259" s="246"/>
      <c r="E259" s="38"/>
      <c r="F259" s="263">
        <v>601.12100976833335</v>
      </c>
      <c r="G259" s="266">
        <f t="shared" si="102"/>
        <v>0.36432019432514423</v>
      </c>
      <c r="H259" s="265">
        <v>62.769012404224334</v>
      </c>
      <c r="I259" s="265">
        <v>27.463893999998888</v>
      </c>
      <c r="J259" s="265">
        <v>6.3853855286296968</v>
      </c>
      <c r="K259" s="265">
        <v>670.85408675019107</v>
      </c>
      <c r="L259" s="265"/>
      <c r="M259" s="266">
        <f t="shared" si="103"/>
        <v>0.62948354007040552</v>
      </c>
      <c r="N259" s="266">
        <f t="shared" si="104"/>
        <v>0.2746389399999889</v>
      </c>
      <c r="O259" s="266">
        <f t="shared" si="105"/>
        <v>0.32291447384716176</v>
      </c>
      <c r="P259" s="266">
        <f t="shared" si="106"/>
        <v>0.29780008194766944</v>
      </c>
      <c r="Q259" s="266">
        <f t="shared" si="107"/>
        <v>0.25795297636924586</v>
      </c>
    </row>
    <row r="260" spans="1:17" s="2" customFormat="1" ht="15" customHeight="1" x14ac:dyDescent="0.25">
      <c r="A260" s="262" t="s">
        <v>471</v>
      </c>
      <c r="B260" s="181">
        <v>8</v>
      </c>
      <c r="C260" s="182" t="s">
        <v>472</v>
      </c>
      <c r="D260" s="246"/>
      <c r="E260" s="38"/>
      <c r="F260" s="263">
        <v>2380.3183703389282</v>
      </c>
      <c r="G260" s="266">
        <f t="shared" si="102"/>
        <v>0.36417969951586582</v>
      </c>
      <c r="H260" s="265">
        <v>63.797518975806305</v>
      </c>
      <c r="I260" s="265">
        <v>60.693615982397887</v>
      </c>
      <c r="J260" s="265">
        <v>5.488862372437012</v>
      </c>
      <c r="K260" s="265">
        <v>498.70081499658477</v>
      </c>
      <c r="L260" s="265"/>
      <c r="M260" s="266">
        <f t="shared" si="103"/>
        <v>0.64662531626343844</v>
      </c>
      <c r="N260" s="266">
        <f t="shared" si="104"/>
        <v>0.60693615982397886</v>
      </c>
      <c r="O260" s="266">
        <f t="shared" si="105"/>
        <v>0.25977904031246568</v>
      </c>
      <c r="P260" s="266">
        <f t="shared" si="106"/>
        <v>0.39707592867108743</v>
      </c>
      <c r="Q260" s="266">
        <f t="shared" si="107"/>
        <v>0.18811392089110943</v>
      </c>
    </row>
    <row r="261" spans="1:17" s="2" customFormat="1" ht="15" customHeight="1" x14ac:dyDescent="0.25">
      <c r="A261" s="262" t="s">
        <v>473</v>
      </c>
      <c r="B261" s="181">
        <v>9</v>
      </c>
      <c r="C261" s="182" t="s">
        <v>220</v>
      </c>
      <c r="D261" s="246"/>
      <c r="E261" s="38"/>
      <c r="F261" s="263">
        <v>4007.4733984555555</v>
      </c>
      <c r="G261" s="266">
        <f t="shared" si="102"/>
        <v>0.31451478636347191</v>
      </c>
      <c r="H261" s="265">
        <v>62.538629452843857</v>
      </c>
      <c r="I261" s="265">
        <v>42.10518155903079</v>
      </c>
      <c r="J261" s="265">
        <v>5.0679571577316267</v>
      </c>
      <c r="K261" s="265">
        <v>428.77776350116017</v>
      </c>
      <c r="L261" s="265"/>
      <c r="M261" s="266">
        <f t="shared" si="103"/>
        <v>0.62564382421406428</v>
      </c>
      <c r="N261" s="266">
        <f t="shared" si="104"/>
        <v>0.42105181559030791</v>
      </c>
      <c r="O261" s="266">
        <f t="shared" si="105"/>
        <v>0.23013782800926952</v>
      </c>
      <c r="P261" s="266">
        <f t="shared" si="106"/>
        <v>0.31128756852677708</v>
      </c>
      <c r="Q261" s="266">
        <f t="shared" si="107"/>
        <v>0.15974757140006499</v>
      </c>
    </row>
    <row r="262" spans="1:17" s="2" customFormat="1" ht="15" customHeight="1" x14ac:dyDescent="0.25">
      <c r="A262" s="262" t="s">
        <v>474</v>
      </c>
      <c r="B262" s="181">
        <v>10</v>
      </c>
      <c r="C262" s="182" t="s">
        <v>178</v>
      </c>
      <c r="D262" s="246"/>
      <c r="E262" s="38"/>
      <c r="F262" s="263">
        <v>1033.0823383958291</v>
      </c>
      <c r="G262" s="266">
        <f t="shared" si="102"/>
        <v>0.340185507204744</v>
      </c>
      <c r="H262" s="265">
        <v>64.315654050978637</v>
      </c>
      <c r="I262" s="265">
        <v>64.023026721841674</v>
      </c>
      <c r="J262" s="265">
        <v>5.8735803317339883</v>
      </c>
      <c r="K262" s="265">
        <v>380.57158152024306</v>
      </c>
      <c r="L262" s="265"/>
      <c r="M262" s="266">
        <f t="shared" si="103"/>
        <v>0.65526090084964395</v>
      </c>
      <c r="N262" s="266">
        <f t="shared" si="104"/>
        <v>0.64023026721841669</v>
      </c>
      <c r="O262" s="266">
        <f t="shared" si="105"/>
        <v>0.28687185434746398</v>
      </c>
      <c r="P262" s="266">
        <f t="shared" si="106"/>
        <v>0.4285604321053445</v>
      </c>
      <c r="Q262" s="266">
        <f t="shared" si="107"/>
        <v>0.14019131096155904</v>
      </c>
    </row>
    <row r="263" spans="1:17" s="2" customFormat="1" ht="15" customHeight="1" x14ac:dyDescent="0.25">
      <c r="A263" s="262" t="s">
        <v>475</v>
      </c>
      <c r="B263" s="181">
        <v>11</v>
      </c>
      <c r="C263" s="182" t="s">
        <v>476</v>
      </c>
      <c r="D263" s="246"/>
      <c r="E263" s="38"/>
      <c r="F263" s="263">
        <v>2691.4513552943968</v>
      </c>
      <c r="G263" s="266">
        <f t="shared" si="102"/>
        <v>0.29953282835273276</v>
      </c>
      <c r="H263" s="265">
        <v>66.203532438903338</v>
      </c>
      <c r="I263" s="265">
        <v>31.873244032227557</v>
      </c>
      <c r="J263" s="265">
        <v>5.1432436836191773</v>
      </c>
      <c r="K263" s="265">
        <v>387.13891976421883</v>
      </c>
      <c r="L263" s="265"/>
      <c r="M263" s="266">
        <f t="shared" si="103"/>
        <v>0.68672554064838898</v>
      </c>
      <c r="N263" s="266">
        <f t="shared" si="104"/>
        <v>0.31873244032227555</v>
      </c>
      <c r="O263" s="266">
        <f t="shared" si="105"/>
        <v>0.23543969602951956</v>
      </c>
      <c r="P263" s="266">
        <f t="shared" si="106"/>
        <v>0.27393843991711631</v>
      </c>
      <c r="Q263" s="266">
        <f t="shared" si="107"/>
        <v>0.14285554554329363</v>
      </c>
    </row>
    <row r="264" spans="1:17" s="2" customFormat="1" ht="15" customHeight="1" x14ac:dyDescent="0.25">
      <c r="A264" s="262"/>
      <c r="B264" s="183"/>
      <c r="C264" s="182"/>
      <c r="D264" s="246"/>
      <c r="E264" s="38"/>
      <c r="F264" s="263"/>
      <c r="G264" s="266"/>
      <c r="H264" s="265"/>
      <c r="I264" s="265"/>
      <c r="J264" s="265"/>
      <c r="K264" s="265"/>
      <c r="L264" s="265"/>
      <c r="M264" s="266"/>
      <c r="N264" s="266"/>
      <c r="O264" s="266"/>
      <c r="P264" s="266"/>
      <c r="Q264" s="266"/>
    </row>
    <row r="265" spans="1:17" s="2" customFormat="1" ht="15" customHeight="1" x14ac:dyDescent="0.25">
      <c r="A265" s="256" t="s">
        <v>477</v>
      </c>
      <c r="B265" s="178"/>
      <c r="C265" s="179" t="s">
        <v>478</v>
      </c>
      <c r="D265" s="257"/>
      <c r="E265" s="258"/>
      <c r="F265" s="259">
        <v>24965.149608368607</v>
      </c>
      <c r="G265" s="267">
        <f>GEOMEAN(M265,P265,Q265)</f>
        <v>0.3406857162983975</v>
      </c>
      <c r="H265" s="261">
        <v>75.962965320807342</v>
      </c>
      <c r="I265" s="261">
        <v>43.085292338838713</v>
      </c>
      <c r="J265" s="261">
        <v>4.8795723859960995</v>
      </c>
      <c r="K265" s="261">
        <v>410.41334159989765</v>
      </c>
      <c r="L265" s="261"/>
      <c r="M265" s="267">
        <f>+(H265-25)/(85-25)</f>
        <v>0.84938275534678909</v>
      </c>
      <c r="N265" s="267">
        <f>+I265/100</f>
        <v>0.4308529233883871</v>
      </c>
      <c r="O265" s="267">
        <f>+(J265-1.8)/(16-1.8)</f>
        <v>0.21687129478845774</v>
      </c>
      <c r="P265" s="267">
        <f>+(N265*O265)^(0.5)</f>
        <v>0.30567896780549308</v>
      </c>
      <c r="Q265" s="267">
        <f>+(K265-35)/(2500-35)</f>
        <v>0.15229750166324449</v>
      </c>
    </row>
    <row r="266" spans="1:17" s="2" customFormat="1" ht="15" customHeight="1" x14ac:dyDescent="0.25">
      <c r="A266" s="262" t="s">
        <v>479</v>
      </c>
      <c r="B266" s="181">
        <v>1</v>
      </c>
      <c r="C266" s="182" t="s">
        <v>480</v>
      </c>
      <c r="D266" s="246"/>
      <c r="E266" s="38"/>
      <c r="F266" s="263">
        <v>13929.494219656823</v>
      </c>
      <c r="G266" s="266">
        <f>GEOMEAN(M266,P266,Q266)</f>
        <v>0.42562181750654571</v>
      </c>
      <c r="H266" s="265">
        <v>75.711311725719511</v>
      </c>
      <c r="I266" s="265">
        <v>50.583823916309569</v>
      </c>
      <c r="J266" s="265">
        <v>6.2298456305536094</v>
      </c>
      <c r="K266" s="265">
        <v>601.08157934134954</v>
      </c>
      <c r="L266" s="265"/>
      <c r="M266" s="266">
        <f>+(H266-25)/(85-25)</f>
        <v>0.84518852876199191</v>
      </c>
      <c r="N266" s="266">
        <f>+I266/100</f>
        <v>0.50583823916309567</v>
      </c>
      <c r="O266" s="266">
        <f>+(J266-1.8)/(16-1.8)</f>
        <v>0.31196095989814154</v>
      </c>
      <c r="P266" s="266">
        <f>+(N266*O266)^(0.5)</f>
        <v>0.39724272509701802</v>
      </c>
      <c r="Q266" s="266">
        <f>+(K266-35)/(2500-35)</f>
        <v>0.22964769952995925</v>
      </c>
    </row>
    <row r="267" spans="1:17" s="2" customFormat="1" ht="15" customHeight="1" x14ac:dyDescent="0.25">
      <c r="A267" s="262" t="s">
        <v>481</v>
      </c>
      <c r="B267" s="181">
        <v>2</v>
      </c>
      <c r="C267" s="182" t="s">
        <v>482</v>
      </c>
      <c r="D267" s="246"/>
      <c r="E267" s="38"/>
      <c r="F267" s="263">
        <v>2974.3910600597264</v>
      </c>
      <c r="G267" s="266">
        <f>GEOMEAN(M267,P267,Q267)</f>
        <v>0.26295287789492594</v>
      </c>
      <c r="H267" s="265">
        <v>76.81392743286149</v>
      </c>
      <c r="I267" s="265">
        <v>32.833000502306206</v>
      </c>
      <c r="J267" s="265">
        <v>4.5318750123724181</v>
      </c>
      <c r="K267" s="265">
        <v>241.49708201267478</v>
      </c>
      <c r="L267" s="265"/>
      <c r="M267" s="266">
        <f>+(H267-25)/(85-25)</f>
        <v>0.86356545721435818</v>
      </c>
      <c r="N267" s="266">
        <f>+I267/100</f>
        <v>0.32833000502306203</v>
      </c>
      <c r="O267" s="266">
        <f>+(J267-1.8)/(16-1.8)</f>
        <v>0.19238556425157877</v>
      </c>
      <c r="P267" s="266">
        <f>+(N267*O267)^(0.5)</f>
        <v>0.25132837738123698</v>
      </c>
      <c r="Q267" s="266">
        <f>+(K267-35)/(2500-35)</f>
        <v>8.3771635704939063E-2</v>
      </c>
    </row>
    <row r="268" spans="1:17" s="2" customFormat="1" ht="15" customHeight="1" x14ac:dyDescent="0.25">
      <c r="A268" s="262" t="s">
        <v>483</v>
      </c>
      <c r="B268" s="181">
        <v>3</v>
      </c>
      <c r="C268" s="182" t="s">
        <v>484</v>
      </c>
      <c r="D268" s="246"/>
      <c r="E268" s="38"/>
      <c r="F268" s="263">
        <v>5846.07802799823</v>
      </c>
      <c r="G268" s="266">
        <f>GEOMEAN(M268,P268,Q268)</f>
        <v>0.15790726220608514</v>
      </c>
      <c r="H268" s="265">
        <v>77.079650529997977</v>
      </c>
      <c r="I268" s="265">
        <v>32.657554837818566</v>
      </c>
      <c r="J268" s="265">
        <v>2.8385160765715929</v>
      </c>
      <c r="K268" s="265">
        <v>107.35226843279131</v>
      </c>
      <c r="L268" s="265"/>
      <c r="M268" s="266">
        <f>+(H268-25)/(85-25)</f>
        <v>0.86799417549996627</v>
      </c>
      <c r="N268" s="266">
        <f>+I268/100</f>
        <v>0.32657554837818564</v>
      </c>
      <c r="O268" s="266">
        <f>+(J268-1.8)/(16-1.8)</f>
        <v>7.3134934969830478E-2</v>
      </c>
      <c r="P268" s="266">
        <f>+(N268*O268)^(0.5)</f>
        <v>0.1545447556320671</v>
      </c>
      <c r="Q268" s="266">
        <f>+(K268-35)/(2500-35)</f>
        <v>2.9351833035615133E-2</v>
      </c>
    </row>
    <row r="269" spans="1:17" s="2" customFormat="1" ht="15" customHeight="1" x14ac:dyDescent="0.25">
      <c r="A269" s="262" t="s">
        <v>485</v>
      </c>
      <c r="B269" s="181">
        <v>4</v>
      </c>
      <c r="C269" s="182" t="s">
        <v>486</v>
      </c>
      <c r="D269" s="246"/>
      <c r="E269" s="38"/>
      <c r="F269" s="263">
        <v>2215.1863006538247</v>
      </c>
      <c r="G269" s="266">
        <f>GEOMEAN(M269,P269,Q269)</f>
        <v>0.17563884549712358</v>
      </c>
      <c r="H269" s="265">
        <v>71.947344398957867</v>
      </c>
      <c r="I269" s="265">
        <v>35.982812420988992</v>
      </c>
      <c r="J269" s="265">
        <v>2.0788272444045908</v>
      </c>
      <c r="K269" s="265">
        <v>238.07098737882166</v>
      </c>
      <c r="L269" s="265"/>
      <c r="M269" s="266">
        <f>+(H269-25)/(85-25)</f>
        <v>0.78245573998263107</v>
      </c>
      <c r="N269" s="266">
        <f>+I269/100</f>
        <v>0.35982812420988991</v>
      </c>
      <c r="O269" s="266">
        <f>+(J269-1.8)/(16-1.8)</f>
        <v>1.9635721436943011E-2</v>
      </c>
      <c r="P269" s="266">
        <f>+(N269*O269)^(0.5)</f>
        <v>8.4056438255276603E-2</v>
      </c>
      <c r="Q269" s="266">
        <f>+(K269-35)/(2500-35)</f>
        <v>8.2381739301753201E-2</v>
      </c>
    </row>
    <row r="270" spans="1:17" s="2" customFormat="1" ht="15" customHeight="1" x14ac:dyDescent="0.25">
      <c r="A270" s="262"/>
      <c r="B270" s="183"/>
      <c r="C270" s="182"/>
      <c r="D270" s="246"/>
      <c r="E270" s="38"/>
      <c r="F270" s="263"/>
      <c r="G270" s="266"/>
      <c r="H270" s="265"/>
      <c r="I270" s="265"/>
      <c r="J270" s="265"/>
      <c r="K270" s="265"/>
      <c r="L270" s="265"/>
      <c r="M270" s="266"/>
      <c r="N270" s="266"/>
      <c r="O270" s="266"/>
      <c r="P270" s="266"/>
      <c r="Q270" s="266"/>
    </row>
    <row r="271" spans="1:17" s="2" customFormat="1" ht="15" customHeight="1" x14ac:dyDescent="0.25">
      <c r="A271" s="256" t="s">
        <v>487</v>
      </c>
      <c r="B271" s="178"/>
      <c r="C271" s="179" t="s">
        <v>488</v>
      </c>
      <c r="D271" s="257"/>
      <c r="E271" s="258"/>
      <c r="F271" s="259">
        <v>17303.62571669817</v>
      </c>
      <c r="G271" s="267">
        <f t="shared" ref="G271:G281" si="108">GEOMEAN(M271,P271,Q271)</f>
        <v>0.42092589418798249</v>
      </c>
      <c r="H271" s="261">
        <v>65.184883179539668</v>
      </c>
      <c r="I271" s="261">
        <v>65.941215720113888</v>
      </c>
      <c r="J271" s="261">
        <v>6.8118870884977163</v>
      </c>
      <c r="K271" s="261">
        <v>603.96748917010598</v>
      </c>
      <c r="L271" s="261"/>
      <c r="M271" s="267">
        <f t="shared" ref="M271:M281" si="109">+(H271-25)/(85-25)</f>
        <v>0.66974805299232776</v>
      </c>
      <c r="N271" s="267">
        <f t="shared" ref="N271:N281" si="110">+I271/100</f>
        <v>0.65941215720113888</v>
      </c>
      <c r="O271" s="267">
        <f t="shared" ref="O271:O281" si="111">+(J271-1.8)/(16-1.8)</f>
        <v>0.35294979496462792</v>
      </c>
      <c r="P271" s="267">
        <f t="shared" ref="P271:P281" si="112">+(N271*O271)^(0.5)</f>
        <v>0.4824307055747229</v>
      </c>
      <c r="Q271" s="267">
        <f t="shared" ref="Q271:Q281" si="113">+(K271-35)/(2500-35)</f>
        <v>0.23081845402438375</v>
      </c>
    </row>
    <row r="272" spans="1:17" s="2" customFormat="1" ht="15" customHeight="1" x14ac:dyDescent="0.25">
      <c r="A272" s="262" t="s">
        <v>489</v>
      </c>
      <c r="B272" s="181">
        <v>1</v>
      </c>
      <c r="C272" s="182" t="s">
        <v>490</v>
      </c>
      <c r="D272" s="246"/>
      <c r="E272" s="38"/>
      <c r="F272" s="263">
        <v>4436.4140184912503</v>
      </c>
      <c r="G272" s="266">
        <f t="shared" si="108"/>
        <v>0.4546608837292242</v>
      </c>
      <c r="H272" s="265">
        <v>64.658250173984896</v>
      </c>
      <c r="I272" s="265">
        <v>68.204011217452944</v>
      </c>
      <c r="J272" s="265">
        <v>7.2459975187523478</v>
      </c>
      <c r="K272" s="265">
        <v>720.32708368292685</v>
      </c>
      <c r="L272" s="265"/>
      <c r="M272" s="266">
        <f t="shared" si="109"/>
        <v>0.66097083623308162</v>
      </c>
      <c r="N272" s="266">
        <f t="shared" si="110"/>
        <v>0.68204011217452942</v>
      </c>
      <c r="O272" s="266">
        <f t="shared" si="111"/>
        <v>0.38352095202481323</v>
      </c>
      <c r="P272" s="266">
        <f t="shared" si="112"/>
        <v>0.51144566978349315</v>
      </c>
      <c r="Q272" s="266">
        <f t="shared" si="113"/>
        <v>0.27802315768070057</v>
      </c>
    </row>
    <row r="273" spans="1:17" s="2" customFormat="1" ht="15" customHeight="1" x14ac:dyDescent="0.25">
      <c r="A273" s="262" t="s">
        <v>491</v>
      </c>
      <c r="B273" s="181">
        <v>2</v>
      </c>
      <c r="C273" s="182" t="s">
        <v>492</v>
      </c>
      <c r="D273" s="246"/>
      <c r="E273" s="38"/>
      <c r="F273" s="263">
        <v>3933.9694893884057</v>
      </c>
      <c r="G273" s="266">
        <f t="shared" si="108"/>
        <v>0.4473785709298021</v>
      </c>
      <c r="H273" s="265">
        <v>68.38783529587991</v>
      </c>
      <c r="I273" s="265">
        <v>71.111559857348908</v>
      </c>
      <c r="J273" s="265">
        <v>7.6103058711444138</v>
      </c>
      <c r="K273" s="265">
        <v>600.84866645499676</v>
      </c>
      <c r="L273" s="265"/>
      <c r="M273" s="266">
        <f t="shared" si="109"/>
        <v>0.72313058826466514</v>
      </c>
      <c r="N273" s="266">
        <f t="shared" si="110"/>
        <v>0.71111559857348905</v>
      </c>
      <c r="O273" s="266">
        <f t="shared" si="111"/>
        <v>0.40917646979890243</v>
      </c>
      <c r="P273" s="266">
        <f t="shared" si="112"/>
        <v>0.53941799213896613</v>
      </c>
      <c r="Q273" s="266">
        <f t="shared" si="113"/>
        <v>0.22955321154360922</v>
      </c>
    </row>
    <row r="274" spans="1:17" s="2" customFormat="1" ht="15" customHeight="1" x14ac:dyDescent="0.25">
      <c r="A274" s="262" t="s">
        <v>493</v>
      </c>
      <c r="B274" s="181">
        <v>3</v>
      </c>
      <c r="C274" s="182" t="s">
        <v>494</v>
      </c>
      <c r="D274" s="246"/>
      <c r="E274" s="38"/>
      <c r="F274" s="263">
        <v>411.82327134882468</v>
      </c>
      <c r="G274" s="266">
        <f t="shared" si="108"/>
        <v>0.40100290063417948</v>
      </c>
      <c r="H274" s="265">
        <v>63.338632833081839</v>
      </c>
      <c r="I274" s="265">
        <v>43.896811860358355</v>
      </c>
      <c r="J274" s="265">
        <v>7.8418570510751948</v>
      </c>
      <c r="K274" s="265">
        <v>610.59439215696852</v>
      </c>
      <c r="L274" s="265"/>
      <c r="M274" s="266">
        <f t="shared" si="109"/>
        <v>0.6389772138846973</v>
      </c>
      <c r="N274" s="266">
        <f t="shared" si="110"/>
        <v>0.43896811860358353</v>
      </c>
      <c r="O274" s="266">
        <f t="shared" si="111"/>
        <v>0.42548289092078839</v>
      </c>
      <c r="P274" s="266">
        <f t="shared" si="112"/>
        <v>0.43217290998570496</v>
      </c>
      <c r="Q274" s="266">
        <f t="shared" si="113"/>
        <v>0.23350685280201564</v>
      </c>
    </row>
    <row r="275" spans="1:17" s="2" customFormat="1" ht="15" customHeight="1" x14ac:dyDescent="0.25">
      <c r="A275" s="262" t="s">
        <v>495</v>
      </c>
      <c r="B275" s="181">
        <v>4</v>
      </c>
      <c r="C275" s="182" t="s">
        <v>496</v>
      </c>
      <c r="D275" s="246"/>
      <c r="E275" s="38"/>
      <c r="F275" s="263">
        <v>624.27977563880518</v>
      </c>
      <c r="G275" s="266">
        <f t="shared" si="108"/>
        <v>0.2013466776511566</v>
      </c>
      <c r="H275" s="265">
        <v>67.338695518520936</v>
      </c>
      <c r="I275" s="265">
        <v>47.768227200274914</v>
      </c>
      <c r="J275" s="265">
        <v>4.8037866204566635</v>
      </c>
      <c r="K275" s="265">
        <v>124.70242329982999</v>
      </c>
      <c r="L275" s="265"/>
      <c r="M275" s="266">
        <f t="shared" si="109"/>
        <v>0.70564492530868228</v>
      </c>
      <c r="N275" s="266">
        <f t="shared" si="110"/>
        <v>0.47768227200274915</v>
      </c>
      <c r="O275" s="266">
        <f t="shared" si="111"/>
        <v>0.21153426904624392</v>
      </c>
      <c r="P275" s="266">
        <f t="shared" si="112"/>
        <v>0.31787760261530001</v>
      </c>
      <c r="Q275" s="266">
        <f t="shared" si="113"/>
        <v>3.6390435415752528E-2</v>
      </c>
    </row>
    <row r="276" spans="1:17" s="2" customFormat="1" ht="15" customHeight="1" x14ac:dyDescent="0.25">
      <c r="A276" s="262" t="s">
        <v>497</v>
      </c>
      <c r="B276" s="181">
        <v>5</v>
      </c>
      <c r="C276" s="182" t="s">
        <v>498</v>
      </c>
      <c r="D276" s="246"/>
      <c r="E276" s="38"/>
      <c r="F276" s="263">
        <v>918.29541190740372</v>
      </c>
      <c r="G276" s="266">
        <f t="shared" si="108"/>
        <v>0.4443226868543565</v>
      </c>
      <c r="H276" s="265">
        <v>64.253125835198347</v>
      </c>
      <c r="I276" s="265">
        <v>75.50284091810822</v>
      </c>
      <c r="J276" s="265">
        <v>6.6699205321897415</v>
      </c>
      <c r="K276" s="265">
        <v>684.51768701381195</v>
      </c>
      <c r="L276" s="265"/>
      <c r="M276" s="266">
        <f t="shared" si="109"/>
        <v>0.65421876391997247</v>
      </c>
      <c r="N276" s="266">
        <f t="shared" si="110"/>
        <v>0.75502840918108216</v>
      </c>
      <c r="O276" s="266">
        <f t="shared" si="111"/>
        <v>0.34295215015420716</v>
      </c>
      <c r="P276" s="266">
        <f t="shared" si="112"/>
        <v>0.50886011472325343</v>
      </c>
      <c r="Q276" s="266">
        <f t="shared" si="113"/>
        <v>0.26349601907254033</v>
      </c>
    </row>
    <row r="277" spans="1:17" s="2" customFormat="1" ht="15" customHeight="1" x14ac:dyDescent="0.25">
      <c r="A277" s="262" t="s">
        <v>499</v>
      </c>
      <c r="B277" s="181">
        <v>6</v>
      </c>
      <c r="C277" s="182" t="s">
        <v>500</v>
      </c>
      <c r="D277" s="246"/>
      <c r="E277" s="38"/>
      <c r="F277" s="263">
        <v>1619.0998052051591</v>
      </c>
      <c r="G277" s="266">
        <f t="shared" si="108"/>
        <v>0.35923848819922732</v>
      </c>
      <c r="H277" s="265">
        <v>62.041828874812396</v>
      </c>
      <c r="I277" s="265">
        <v>66.275027926469505</v>
      </c>
      <c r="J277" s="265">
        <v>5.7910103453377948</v>
      </c>
      <c r="K277" s="265">
        <v>463.89612138849571</v>
      </c>
      <c r="L277" s="265"/>
      <c r="M277" s="266">
        <f t="shared" si="109"/>
        <v>0.61736381458020662</v>
      </c>
      <c r="N277" s="266">
        <f t="shared" si="110"/>
        <v>0.6627502792646951</v>
      </c>
      <c r="O277" s="266">
        <f t="shared" si="111"/>
        <v>0.28105706657308416</v>
      </c>
      <c r="P277" s="266">
        <f t="shared" si="112"/>
        <v>0.43159083558461658</v>
      </c>
      <c r="Q277" s="266">
        <f t="shared" si="113"/>
        <v>0.17399436973164126</v>
      </c>
    </row>
    <row r="278" spans="1:17" s="2" customFormat="1" ht="15" customHeight="1" x14ac:dyDescent="0.25">
      <c r="A278" s="262" t="s">
        <v>501</v>
      </c>
      <c r="B278" s="181">
        <v>7</v>
      </c>
      <c r="C278" s="182" t="s">
        <v>502</v>
      </c>
      <c r="D278" s="246"/>
      <c r="E278" s="38"/>
      <c r="F278" s="263">
        <v>929.37134341067281</v>
      </c>
      <c r="G278" s="266">
        <f t="shared" si="108"/>
        <v>0.36939643392493116</v>
      </c>
      <c r="H278" s="265">
        <v>69.680195619039864</v>
      </c>
      <c r="I278" s="265">
        <v>55.227073040150991</v>
      </c>
      <c r="J278" s="265">
        <v>5.3719784053290942</v>
      </c>
      <c r="K278" s="265">
        <v>482.65655702763286</v>
      </c>
      <c r="L278" s="265"/>
      <c r="M278" s="266">
        <f t="shared" si="109"/>
        <v>0.7446699269839977</v>
      </c>
      <c r="N278" s="266">
        <f t="shared" si="110"/>
        <v>0.55227073040150987</v>
      </c>
      <c r="O278" s="266">
        <f t="shared" si="111"/>
        <v>0.25154777502317566</v>
      </c>
      <c r="P278" s="266">
        <f t="shared" si="112"/>
        <v>0.37272305193390426</v>
      </c>
      <c r="Q278" s="266">
        <f t="shared" si="113"/>
        <v>0.18160509412885714</v>
      </c>
    </row>
    <row r="279" spans="1:17" s="2" customFormat="1" ht="15" customHeight="1" x14ac:dyDescent="0.25">
      <c r="A279" s="262" t="s">
        <v>503</v>
      </c>
      <c r="B279" s="181">
        <v>8</v>
      </c>
      <c r="C279" s="182" t="s">
        <v>504</v>
      </c>
      <c r="D279" s="246"/>
      <c r="E279" s="38"/>
      <c r="F279" s="263">
        <v>1527.4716445872054</v>
      </c>
      <c r="G279" s="266">
        <f t="shared" si="108"/>
        <v>0.37618735578713614</v>
      </c>
      <c r="H279" s="265">
        <v>61.845932891035638</v>
      </c>
      <c r="I279" s="265">
        <v>60.505915240351968</v>
      </c>
      <c r="J279" s="265">
        <v>6.3772555730567646</v>
      </c>
      <c r="K279" s="265">
        <v>518.87576792596235</v>
      </c>
      <c r="L279" s="265"/>
      <c r="M279" s="266">
        <f t="shared" si="109"/>
        <v>0.61409888151726066</v>
      </c>
      <c r="N279" s="266">
        <f t="shared" si="110"/>
        <v>0.60505915240351971</v>
      </c>
      <c r="O279" s="266">
        <f t="shared" si="111"/>
        <v>0.32234194176456094</v>
      </c>
      <c r="P279" s="266">
        <f t="shared" si="112"/>
        <v>0.44162873781964185</v>
      </c>
      <c r="Q279" s="266">
        <f t="shared" si="113"/>
        <v>0.19629848597402125</v>
      </c>
    </row>
    <row r="280" spans="1:17" s="2" customFormat="1" ht="15" customHeight="1" x14ac:dyDescent="0.25">
      <c r="A280" s="262" t="s">
        <v>505</v>
      </c>
      <c r="B280" s="181">
        <v>9</v>
      </c>
      <c r="C280" s="182" t="s">
        <v>506</v>
      </c>
      <c r="D280" s="246"/>
      <c r="E280" s="38"/>
      <c r="F280" s="263">
        <v>423.90610571602735</v>
      </c>
      <c r="G280" s="266">
        <f t="shared" si="108"/>
        <v>0.25151645989160348</v>
      </c>
      <c r="H280" s="265">
        <v>63.091222367388831</v>
      </c>
      <c r="I280" s="265">
        <v>24.762716635672977</v>
      </c>
      <c r="J280" s="265">
        <v>5.8383704426569984</v>
      </c>
      <c r="K280" s="265">
        <v>267.80079031913812</v>
      </c>
      <c r="L280" s="265"/>
      <c r="M280" s="266">
        <f t="shared" si="109"/>
        <v>0.63485370612314718</v>
      </c>
      <c r="N280" s="266">
        <f t="shared" si="110"/>
        <v>0.24762716635672977</v>
      </c>
      <c r="O280" s="266">
        <f t="shared" si="111"/>
        <v>0.28439228469415484</v>
      </c>
      <c r="P280" s="266">
        <f t="shared" si="112"/>
        <v>0.2653738035159649</v>
      </c>
      <c r="Q280" s="266">
        <f t="shared" si="113"/>
        <v>9.444251128565441E-2</v>
      </c>
    </row>
    <row r="281" spans="1:17" s="2" customFormat="1" ht="15" customHeight="1" x14ac:dyDescent="0.25">
      <c r="A281" s="262" t="s">
        <v>507</v>
      </c>
      <c r="B281" s="181">
        <v>10</v>
      </c>
      <c r="C281" s="182" t="s">
        <v>508</v>
      </c>
      <c r="D281" s="246"/>
      <c r="E281" s="38"/>
      <c r="F281" s="263">
        <v>2478.9948510044164</v>
      </c>
      <c r="G281" s="266">
        <f t="shared" si="108"/>
        <v>0.46484899992108075</v>
      </c>
      <c r="H281" s="265">
        <v>66.002990292222648</v>
      </c>
      <c r="I281" s="265">
        <v>68.236356670522611</v>
      </c>
      <c r="J281" s="265">
        <v>7.3384734591101326</v>
      </c>
      <c r="K281" s="265">
        <v>737.31115087314549</v>
      </c>
      <c r="L281" s="265"/>
      <c r="M281" s="266">
        <f t="shared" si="109"/>
        <v>0.68338317153704409</v>
      </c>
      <c r="N281" s="266">
        <f t="shared" si="110"/>
        <v>0.68236356670522613</v>
      </c>
      <c r="O281" s="266">
        <f t="shared" si="111"/>
        <v>0.39003334219085445</v>
      </c>
      <c r="P281" s="266">
        <f t="shared" si="112"/>
        <v>0.51589198725247853</v>
      </c>
      <c r="Q281" s="266">
        <f t="shared" si="113"/>
        <v>0.28491324579032273</v>
      </c>
    </row>
    <row r="282" spans="1:17" s="2" customFormat="1" ht="15" customHeight="1" x14ac:dyDescent="0.25">
      <c r="A282" s="262"/>
      <c r="B282" s="183"/>
      <c r="C282" s="182"/>
      <c r="D282" s="246"/>
      <c r="E282" s="38"/>
      <c r="F282" s="263"/>
      <c r="G282" s="266"/>
      <c r="H282" s="265"/>
      <c r="I282" s="265"/>
      <c r="J282" s="265"/>
      <c r="K282" s="265"/>
      <c r="L282" s="265"/>
      <c r="M282" s="266"/>
      <c r="N282" s="266"/>
      <c r="O282" s="266"/>
      <c r="P282" s="266"/>
      <c r="Q282" s="266"/>
    </row>
    <row r="283" spans="1:17" s="2" customFormat="1" ht="15" customHeight="1" x14ac:dyDescent="0.25">
      <c r="A283" s="256" t="s">
        <v>509</v>
      </c>
      <c r="B283" s="178"/>
      <c r="C283" s="179" t="s">
        <v>510</v>
      </c>
      <c r="D283" s="257"/>
      <c r="E283" s="258"/>
      <c r="F283" s="259">
        <v>438815.31642229157</v>
      </c>
      <c r="G283" s="267">
        <f t="shared" ref="G283:G292" si="114">GEOMEAN(M283,P283,Q283)</f>
        <v>0.58168729484262949</v>
      </c>
      <c r="H283" s="261">
        <v>79.258871461396026</v>
      </c>
      <c r="I283" s="261">
        <v>70.353230136712867</v>
      </c>
      <c r="J283" s="261">
        <v>9.1102389026672608</v>
      </c>
      <c r="K283" s="261">
        <v>926.46134799668232</v>
      </c>
      <c r="L283" s="261"/>
      <c r="M283" s="267">
        <f t="shared" ref="M283:M292" si="115">+(H283-25)/(85-25)</f>
        <v>0.90431452435660042</v>
      </c>
      <c r="N283" s="267">
        <f t="shared" ref="N283:N292" si="116">+I283/100</f>
        <v>0.70353230136712863</v>
      </c>
      <c r="O283" s="267">
        <f t="shared" ref="O283:O292" si="117">+(J283-1.8)/(16-1.8)</f>
        <v>0.51480555652586346</v>
      </c>
      <c r="P283" s="267">
        <f t="shared" ref="P283:P292" si="118">+(N283*O283)^(0.5)</f>
        <v>0.60181586713813562</v>
      </c>
      <c r="Q283" s="267">
        <f t="shared" ref="Q283:Q292" si="119">+(K283-35)/(2500-35)</f>
        <v>0.36164760567816728</v>
      </c>
    </row>
    <row r="284" spans="1:17" s="2" customFormat="1" ht="15" customHeight="1" x14ac:dyDescent="0.25">
      <c r="A284" s="262" t="s">
        <v>511</v>
      </c>
      <c r="B284" s="181">
        <v>1</v>
      </c>
      <c r="C284" s="182" t="s">
        <v>512</v>
      </c>
      <c r="D284" s="246"/>
      <c r="E284" s="38"/>
      <c r="F284" s="263">
        <v>207636.46028033053</v>
      </c>
      <c r="G284" s="266">
        <f t="shared" si="114"/>
        <v>0.57875105007093819</v>
      </c>
      <c r="H284" s="265">
        <v>79.427618664603742</v>
      </c>
      <c r="I284" s="265">
        <v>71.732896083474046</v>
      </c>
      <c r="J284" s="265">
        <v>8.99428546058164</v>
      </c>
      <c r="K284" s="265">
        <v>908.8067058376829</v>
      </c>
      <c r="L284" s="265"/>
      <c r="M284" s="266">
        <f t="shared" si="115"/>
        <v>0.90712697774339568</v>
      </c>
      <c r="N284" s="266">
        <f t="shared" si="116"/>
        <v>0.7173289608347404</v>
      </c>
      <c r="O284" s="266">
        <f t="shared" si="117"/>
        <v>0.50663982116772122</v>
      </c>
      <c r="P284" s="266">
        <f t="shared" si="118"/>
        <v>0.60284941439445738</v>
      </c>
      <c r="Q284" s="266">
        <f t="shared" si="119"/>
        <v>0.35448547904165634</v>
      </c>
    </row>
    <row r="285" spans="1:17" s="2" customFormat="1" ht="15" customHeight="1" x14ac:dyDescent="0.25">
      <c r="A285" s="262" t="s">
        <v>513</v>
      </c>
      <c r="B285" s="181">
        <v>2</v>
      </c>
      <c r="C285" s="182" t="s">
        <v>514</v>
      </c>
      <c r="D285" s="246"/>
      <c r="E285" s="38"/>
      <c r="F285" s="263">
        <v>4450.5106585863205</v>
      </c>
      <c r="G285" s="266">
        <f t="shared" si="114"/>
        <v>0.38495483446614037</v>
      </c>
      <c r="H285" s="265">
        <v>77.781177566613422</v>
      </c>
      <c r="I285" s="265">
        <v>42.079031364246639</v>
      </c>
      <c r="J285" s="265">
        <v>4.6883044999674759</v>
      </c>
      <c r="K285" s="265">
        <v>581.39692902742956</v>
      </c>
      <c r="L285" s="265"/>
      <c r="M285" s="266">
        <f t="shared" si="115"/>
        <v>0.87968629277689037</v>
      </c>
      <c r="N285" s="266">
        <f t="shared" si="116"/>
        <v>0.42079031364246638</v>
      </c>
      <c r="O285" s="266">
        <f t="shared" si="117"/>
        <v>0.20340172534982226</v>
      </c>
      <c r="P285" s="266">
        <f t="shared" si="118"/>
        <v>0.2925567907353554</v>
      </c>
      <c r="Q285" s="266">
        <f t="shared" si="119"/>
        <v>0.22166204017339941</v>
      </c>
    </row>
    <row r="286" spans="1:17" s="2" customFormat="1" ht="15" customHeight="1" x14ac:dyDescent="0.25">
      <c r="A286" s="262" t="s">
        <v>515</v>
      </c>
      <c r="B286" s="181">
        <v>3</v>
      </c>
      <c r="C286" s="182" t="s">
        <v>516</v>
      </c>
      <c r="D286" s="246"/>
      <c r="E286" s="38"/>
      <c r="F286" s="263">
        <v>16089.300862794302</v>
      </c>
      <c r="G286" s="266">
        <f t="shared" si="114"/>
        <v>0.56188088833318028</v>
      </c>
      <c r="H286" s="265">
        <v>79.32740967024786</v>
      </c>
      <c r="I286" s="265">
        <v>67.590393352591207</v>
      </c>
      <c r="J286" s="265">
        <v>8.0816193784483801</v>
      </c>
      <c r="K286" s="265">
        <v>918.17716805593125</v>
      </c>
      <c r="L286" s="265"/>
      <c r="M286" s="266">
        <f t="shared" si="115"/>
        <v>0.90545682783746428</v>
      </c>
      <c r="N286" s="266">
        <f t="shared" si="116"/>
        <v>0.67590393352591205</v>
      </c>
      <c r="O286" s="266">
        <f t="shared" si="117"/>
        <v>0.44236756186256199</v>
      </c>
      <c r="P286" s="266">
        <f t="shared" si="118"/>
        <v>0.54680707304054954</v>
      </c>
      <c r="Q286" s="266">
        <f t="shared" si="119"/>
        <v>0.35828688359266986</v>
      </c>
    </row>
    <row r="287" spans="1:17" s="2" customFormat="1" ht="15" customHeight="1" x14ac:dyDescent="0.25">
      <c r="A287" s="262" t="s">
        <v>517</v>
      </c>
      <c r="B287" s="181">
        <v>4</v>
      </c>
      <c r="C287" s="182" t="s">
        <v>518</v>
      </c>
      <c r="D287" s="246"/>
      <c r="E287" s="38"/>
      <c r="F287" s="263">
        <v>3146.5714497923645</v>
      </c>
      <c r="G287" s="266">
        <f t="shared" si="114"/>
        <v>0.299803852520375</v>
      </c>
      <c r="H287" s="265">
        <v>74.473316407841878</v>
      </c>
      <c r="I287" s="265">
        <v>46.205949798179979</v>
      </c>
      <c r="J287" s="265">
        <v>5.3033894700034834</v>
      </c>
      <c r="K287" s="265">
        <v>273.5941488111385</v>
      </c>
      <c r="L287" s="265"/>
      <c r="M287" s="266">
        <f t="shared" si="115"/>
        <v>0.82455527346403135</v>
      </c>
      <c r="N287" s="266">
        <f t="shared" si="116"/>
        <v>0.46205949798179979</v>
      </c>
      <c r="O287" s="266">
        <f t="shared" si="117"/>
        <v>0.2467175683101045</v>
      </c>
      <c r="P287" s="266">
        <f t="shared" si="118"/>
        <v>0.33763618845831272</v>
      </c>
      <c r="Q287" s="266">
        <f t="shared" si="119"/>
        <v>9.6792758138392901E-2</v>
      </c>
    </row>
    <row r="288" spans="1:17" s="2" customFormat="1" ht="15" customHeight="1" x14ac:dyDescent="0.25">
      <c r="A288" s="262" t="s">
        <v>519</v>
      </c>
      <c r="B288" s="181">
        <v>5</v>
      </c>
      <c r="C288" s="182" t="s">
        <v>520</v>
      </c>
      <c r="D288" s="246"/>
      <c r="E288" s="38"/>
      <c r="F288" s="263">
        <v>8089.4576088421945</v>
      </c>
      <c r="G288" s="266">
        <f t="shared" si="114"/>
        <v>0.4161251838992881</v>
      </c>
      <c r="H288" s="265">
        <v>77.066696066442461</v>
      </c>
      <c r="I288" s="265">
        <v>47.701381584266429</v>
      </c>
      <c r="J288" s="265">
        <v>5.6128540123079826</v>
      </c>
      <c r="K288" s="265">
        <v>606.91799157702292</v>
      </c>
      <c r="L288" s="265"/>
      <c r="M288" s="266">
        <f t="shared" si="115"/>
        <v>0.86777826777404099</v>
      </c>
      <c r="N288" s="266">
        <f t="shared" si="116"/>
        <v>0.47701381584266428</v>
      </c>
      <c r="O288" s="266">
        <f t="shared" si="117"/>
        <v>0.26851084593718189</v>
      </c>
      <c r="P288" s="266">
        <f t="shared" si="118"/>
        <v>0.3578873890145291</v>
      </c>
      <c r="Q288" s="266">
        <f t="shared" si="119"/>
        <v>0.23201541240447177</v>
      </c>
    </row>
    <row r="289" spans="1:17" s="2" customFormat="1" ht="15" customHeight="1" x14ac:dyDescent="0.25">
      <c r="A289" s="262" t="s">
        <v>521</v>
      </c>
      <c r="B289" s="181">
        <v>6</v>
      </c>
      <c r="C289" s="182" t="s">
        <v>522</v>
      </c>
      <c r="D289" s="246"/>
      <c r="E289" s="38"/>
      <c r="F289" s="263">
        <v>14422.876622984266</v>
      </c>
      <c r="G289" s="266">
        <f t="shared" si="114"/>
        <v>0.55632471992672794</v>
      </c>
      <c r="H289" s="265">
        <v>80.113017386547767</v>
      </c>
      <c r="I289" s="265">
        <v>55.707514148293377</v>
      </c>
      <c r="J289" s="265">
        <v>7.1742313648014511</v>
      </c>
      <c r="K289" s="265">
        <v>1041.3015970750919</v>
      </c>
      <c r="L289" s="265"/>
      <c r="M289" s="266">
        <f t="shared" si="115"/>
        <v>0.91855028977579611</v>
      </c>
      <c r="N289" s="266">
        <f t="shared" si="116"/>
        <v>0.5570751414829338</v>
      </c>
      <c r="O289" s="266">
        <f t="shared" si="117"/>
        <v>0.37846699752122898</v>
      </c>
      <c r="P289" s="266">
        <f t="shared" si="118"/>
        <v>0.45916724207064225</v>
      </c>
      <c r="Q289" s="266">
        <f t="shared" si="119"/>
        <v>0.40823594201829283</v>
      </c>
    </row>
    <row r="290" spans="1:17" s="2" customFormat="1" ht="15" customHeight="1" x14ac:dyDescent="0.25">
      <c r="A290" s="262" t="s">
        <v>523</v>
      </c>
      <c r="B290" s="181">
        <v>7</v>
      </c>
      <c r="C290" s="182" t="s">
        <v>524</v>
      </c>
      <c r="D290" s="246"/>
      <c r="E290" s="38"/>
      <c r="F290" s="263">
        <v>4802.9266609630649</v>
      </c>
      <c r="G290" s="266">
        <f t="shared" si="114"/>
        <v>0.54220414639196002</v>
      </c>
      <c r="H290" s="265">
        <v>78.927574146604556</v>
      </c>
      <c r="I290" s="265">
        <v>57.579686038041231</v>
      </c>
      <c r="J290" s="265">
        <v>7.2110389835721165</v>
      </c>
      <c r="K290" s="265">
        <v>968.28650734914174</v>
      </c>
      <c r="L290" s="265"/>
      <c r="M290" s="266">
        <f t="shared" si="115"/>
        <v>0.89879290244340926</v>
      </c>
      <c r="N290" s="266">
        <f t="shared" si="116"/>
        <v>0.57579686038041233</v>
      </c>
      <c r="O290" s="266">
        <f t="shared" si="117"/>
        <v>0.3810590833501491</v>
      </c>
      <c r="P290" s="266">
        <f t="shared" si="118"/>
        <v>0.46841501236879002</v>
      </c>
      <c r="Q290" s="266">
        <f t="shared" si="119"/>
        <v>0.37861521596314068</v>
      </c>
    </row>
    <row r="291" spans="1:17" s="2" customFormat="1" ht="15" customHeight="1" x14ac:dyDescent="0.25">
      <c r="A291" s="262" t="s">
        <v>525</v>
      </c>
      <c r="B291" s="181">
        <v>8</v>
      </c>
      <c r="C291" s="182" t="s">
        <v>526</v>
      </c>
      <c r="D291" s="246"/>
      <c r="E291" s="38"/>
      <c r="F291" s="263">
        <v>19756.441093240315</v>
      </c>
      <c r="G291" s="266">
        <f t="shared" si="114"/>
        <v>0.58047453516720537</v>
      </c>
      <c r="H291" s="265">
        <v>80.395335506575051</v>
      </c>
      <c r="I291" s="265">
        <v>61.373766711520069</v>
      </c>
      <c r="J291" s="265">
        <v>7.3478633183941602</v>
      </c>
      <c r="K291" s="265">
        <v>1101.4350266500089</v>
      </c>
      <c r="L291" s="265"/>
      <c r="M291" s="266">
        <f t="shared" si="115"/>
        <v>0.92325559177625083</v>
      </c>
      <c r="N291" s="266">
        <f t="shared" si="116"/>
        <v>0.61373766711520072</v>
      </c>
      <c r="O291" s="266">
        <f t="shared" si="117"/>
        <v>0.39069459988691274</v>
      </c>
      <c r="P291" s="266">
        <f t="shared" si="118"/>
        <v>0.48967743698183663</v>
      </c>
      <c r="Q291" s="266">
        <f t="shared" si="119"/>
        <v>0.43263084245436467</v>
      </c>
    </row>
    <row r="292" spans="1:17" s="2" customFormat="1" ht="15" customHeight="1" x14ac:dyDescent="0.25">
      <c r="A292" s="262" t="s">
        <v>527</v>
      </c>
      <c r="B292" s="181">
        <v>9</v>
      </c>
      <c r="C292" s="182" t="s">
        <v>528</v>
      </c>
      <c r="D292" s="246"/>
      <c r="E292" s="38"/>
      <c r="F292" s="263">
        <v>160420.77118475817</v>
      </c>
      <c r="G292" s="266">
        <f t="shared" si="114"/>
        <v>0.60545197699888953</v>
      </c>
      <c r="H292" s="265">
        <v>79.1708169746517</v>
      </c>
      <c r="I292" s="265">
        <v>73.456119914916144</v>
      </c>
      <c r="J292" s="265">
        <v>10.176984711125028</v>
      </c>
      <c r="K292" s="265">
        <v>955.50936679404276</v>
      </c>
      <c r="L292" s="265"/>
      <c r="M292" s="266">
        <f t="shared" si="115"/>
        <v>0.90284694957752831</v>
      </c>
      <c r="N292" s="266">
        <f t="shared" si="116"/>
        <v>0.7345611991491614</v>
      </c>
      <c r="O292" s="266">
        <f t="shared" si="117"/>
        <v>0.58992850078345271</v>
      </c>
      <c r="P292" s="266">
        <f t="shared" si="118"/>
        <v>0.6582845789989008</v>
      </c>
      <c r="Q292" s="266">
        <f t="shared" si="119"/>
        <v>0.37343179180285713</v>
      </c>
    </row>
    <row r="293" spans="1:17" s="2" customFormat="1" ht="15" customHeight="1" x14ac:dyDescent="0.25">
      <c r="A293" s="262"/>
      <c r="B293" s="183"/>
      <c r="C293" s="182"/>
      <c r="D293" s="246"/>
      <c r="E293" s="38"/>
      <c r="F293" s="263"/>
      <c r="G293" s="266"/>
      <c r="H293" s="265"/>
      <c r="I293" s="265"/>
      <c r="J293" s="265"/>
      <c r="K293" s="265"/>
      <c r="L293" s="265"/>
      <c r="M293" s="266"/>
      <c r="N293" s="266"/>
      <c r="O293" s="266"/>
      <c r="P293" s="266"/>
      <c r="Q293" s="266"/>
    </row>
    <row r="294" spans="1:17" s="2" customFormat="1" ht="15" customHeight="1" x14ac:dyDescent="0.25">
      <c r="A294" s="256" t="s">
        <v>529</v>
      </c>
      <c r="B294" s="178"/>
      <c r="C294" s="179" t="s">
        <v>530</v>
      </c>
      <c r="D294" s="257"/>
      <c r="E294" s="258"/>
      <c r="F294" s="259">
        <v>27157.177143151956</v>
      </c>
      <c r="G294" s="267">
        <f t="shared" ref="G294:G304" si="120">GEOMEAN(M294,P294,Q294)</f>
        <v>0.31446517156230552</v>
      </c>
      <c r="H294" s="261">
        <v>75.491864452439145</v>
      </c>
      <c r="I294" s="261">
        <v>42.709545380595898</v>
      </c>
      <c r="J294" s="261">
        <v>5.1848818536822172</v>
      </c>
      <c r="K294" s="261">
        <v>320.47912963259353</v>
      </c>
      <c r="L294" s="261"/>
      <c r="M294" s="267">
        <f t="shared" ref="M294:M304" si="121">+(H294-25)/(85-25)</f>
        <v>0.8415310742073191</v>
      </c>
      <c r="N294" s="267">
        <f t="shared" ref="N294:N304" si="122">+I294/100</f>
        <v>0.42709545380595898</v>
      </c>
      <c r="O294" s="267">
        <f t="shared" ref="O294:O304" si="123">+(J294-1.8)/(16-1.8)</f>
        <v>0.23837196152691673</v>
      </c>
      <c r="P294" s="267">
        <f t="shared" ref="P294:P304" si="124">+(N294*O294)^(0.5)</f>
        <v>0.31907300274851691</v>
      </c>
      <c r="Q294" s="267">
        <f t="shared" ref="Q294:Q304" si="125">+(K294-35)/(2500-35)</f>
        <v>0.11581303433370935</v>
      </c>
    </row>
    <row r="295" spans="1:17" s="2" customFormat="1" ht="15" customHeight="1" x14ac:dyDescent="0.25">
      <c r="A295" s="262" t="s">
        <v>531</v>
      </c>
      <c r="B295" s="181">
        <v>1</v>
      </c>
      <c r="C295" s="182" t="s">
        <v>532</v>
      </c>
      <c r="D295" s="246"/>
      <c r="E295" s="38"/>
      <c r="F295" s="263">
        <v>5448.3513967444751</v>
      </c>
      <c r="G295" s="266">
        <f t="shared" si="120"/>
        <v>0.5197026174579592</v>
      </c>
      <c r="H295" s="265">
        <v>76.653064585830691</v>
      </c>
      <c r="I295" s="265">
        <v>51.662908301284695</v>
      </c>
      <c r="J295" s="265">
        <v>8.7185295920317873</v>
      </c>
      <c r="K295" s="265">
        <v>836.09613875565674</v>
      </c>
      <c r="L295" s="265"/>
      <c r="M295" s="266">
        <f t="shared" si="121"/>
        <v>0.86088440976384484</v>
      </c>
      <c r="N295" s="266">
        <f t="shared" si="122"/>
        <v>0.51662908301284693</v>
      </c>
      <c r="O295" s="266">
        <f t="shared" si="123"/>
        <v>0.4872203938050555</v>
      </c>
      <c r="P295" s="266">
        <f t="shared" si="124"/>
        <v>0.50170930355801058</v>
      </c>
      <c r="Q295" s="266">
        <f t="shared" si="125"/>
        <v>0.32498829158444492</v>
      </c>
    </row>
    <row r="296" spans="1:17" s="2" customFormat="1" ht="15" customHeight="1" x14ac:dyDescent="0.25">
      <c r="A296" s="262" t="s">
        <v>533</v>
      </c>
      <c r="B296" s="181">
        <v>2</v>
      </c>
      <c r="C296" s="182" t="s">
        <v>534</v>
      </c>
      <c r="D296" s="246"/>
      <c r="E296" s="38"/>
      <c r="F296" s="263">
        <v>1623.1274166608932</v>
      </c>
      <c r="G296" s="266">
        <f t="shared" si="120"/>
        <v>0.25240400604224866</v>
      </c>
      <c r="H296" s="265">
        <v>72.236297451074833</v>
      </c>
      <c r="I296" s="265">
        <v>38.238957689374537</v>
      </c>
      <c r="J296" s="265">
        <v>5.1369445691700948</v>
      </c>
      <c r="K296" s="265">
        <v>202.95684535723845</v>
      </c>
      <c r="L296" s="265"/>
      <c r="M296" s="266">
        <f t="shared" si="121"/>
        <v>0.78727162418458052</v>
      </c>
      <c r="N296" s="266">
        <f t="shared" si="122"/>
        <v>0.38238957689374536</v>
      </c>
      <c r="O296" s="266">
        <f t="shared" si="123"/>
        <v>0.23499609642042923</v>
      </c>
      <c r="P296" s="266">
        <f t="shared" si="124"/>
        <v>0.29976667240020149</v>
      </c>
      <c r="Q296" s="266">
        <f t="shared" si="125"/>
        <v>6.8136651260542982E-2</v>
      </c>
    </row>
    <row r="297" spans="1:17" s="2" customFormat="1" ht="15" customHeight="1" x14ac:dyDescent="0.25">
      <c r="A297" s="262" t="s">
        <v>535</v>
      </c>
      <c r="B297" s="181">
        <v>3</v>
      </c>
      <c r="C297" s="182" t="s">
        <v>536</v>
      </c>
      <c r="D297" s="246"/>
      <c r="E297" s="38"/>
      <c r="F297" s="263">
        <v>536.67922647658565</v>
      </c>
      <c r="G297" s="266">
        <f t="shared" si="120"/>
        <v>0.32343088451211333</v>
      </c>
      <c r="H297" s="265">
        <v>71.190627943260012</v>
      </c>
      <c r="I297" s="265">
        <v>33.86817316003976</v>
      </c>
      <c r="J297" s="265">
        <v>6.7409905639975385</v>
      </c>
      <c r="K297" s="265">
        <v>350.57315166279477</v>
      </c>
      <c r="L297" s="265"/>
      <c r="M297" s="266">
        <f t="shared" si="121"/>
        <v>0.76984379905433353</v>
      </c>
      <c r="N297" s="266">
        <f t="shared" si="122"/>
        <v>0.33868173160039761</v>
      </c>
      <c r="O297" s="266">
        <f t="shared" si="123"/>
        <v>0.34795708197165764</v>
      </c>
      <c r="P297" s="266">
        <f t="shared" si="124"/>
        <v>0.34328808171094799</v>
      </c>
      <c r="Q297" s="266">
        <f t="shared" si="125"/>
        <v>0.12802156254068753</v>
      </c>
    </row>
    <row r="298" spans="1:17" s="2" customFormat="1" ht="15" customHeight="1" x14ac:dyDescent="0.25">
      <c r="A298" s="262" t="s">
        <v>537</v>
      </c>
      <c r="B298" s="181">
        <v>4</v>
      </c>
      <c r="C298" s="182" t="s">
        <v>538</v>
      </c>
      <c r="D298" s="246"/>
      <c r="E298" s="38"/>
      <c r="F298" s="263">
        <v>2757.9069443140115</v>
      </c>
      <c r="G298" s="266">
        <f t="shared" si="120"/>
        <v>0.24423713590954343</v>
      </c>
      <c r="H298" s="265">
        <v>73.968384427761222</v>
      </c>
      <c r="I298" s="265">
        <v>45.261439518202238</v>
      </c>
      <c r="J298" s="265">
        <v>3.8412266529049157</v>
      </c>
      <c r="K298" s="265">
        <v>207.51301656647527</v>
      </c>
      <c r="L298" s="265"/>
      <c r="M298" s="266">
        <f t="shared" si="121"/>
        <v>0.816139740462687</v>
      </c>
      <c r="N298" s="266">
        <f t="shared" si="122"/>
        <v>0.4526143951820224</v>
      </c>
      <c r="O298" s="266">
        <f t="shared" si="123"/>
        <v>0.14374835583837436</v>
      </c>
      <c r="P298" s="266">
        <f t="shared" si="124"/>
        <v>0.25507366609706295</v>
      </c>
      <c r="Q298" s="266">
        <f t="shared" si="125"/>
        <v>6.9984996578691797E-2</v>
      </c>
    </row>
    <row r="299" spans="1:17" s="2" customFormat="1" ht="15" customHeight="1" x14ac:dyDescent="0.25">
      <c r="A299" s="262" t="s">
        <v>539</v>
      </c>
      <c r="B299" s="181">
        <v>5</v>
      </c>
      <c r="C299" s="182" t="s">
        <v>540</v>
      </c>
      <c r="D299" s="246"/>
      <c r="E299" s="38"/>
      <c r="F299" s="263">
        <v>911.24709185986876</v>
      </c>
      <c r="G299" s="266">
        <f t="shared" si="120"/>
        <v>0.26633137590296596</v>
      </c>
      <c r="H299" s="265">
        <v>71.739009542488176</v>
      </c>
      <c r="I299" s="265">
        <v>30.396728906854914</v>
      </c>
      <c r="J299" s="265">
        <v>5.2835834668160846</v>
      </c>
      <c r="K299" s="265">
        <v>253.91388278021316</v>
      </c>
      <c r="L299" s="265"/>
      <c r="M299" s="266">
        <f t="shared" si="121"/>
        <v>0.77898349237480291</v>
      </c>
      <c r="N299" s="266">
        <f t="shared" si="122"/>
        <v>0.30396728906854914</v>
      </c>
      <c r="O299" s="266">
        <f t="shared" si="123"/>
        <v>0.24532277935324542</v>
      </c>
      <c r="P299" s="266">
        <f t="shared" si="124"/>
        <v>0.27307526469229659</v>
      </c>
      <c r="Q299" s="266">
        <f t="shared" si="125"/>
        <v>8.8808877395624E-2</v>
      </c>
    </row>
    <row r="300" spans="1:17" s="2" customFormat="1" ht="15" customHeight="1" x14ac:dyDescent="0.25">
      <c r="A300" s="262" t="s">
        <v>541</v>
      </c>
      <c r="B300" s="181">
        <v>6</v>
      </c>
      <c r="C300" s="182" t="s">
        <v>542</v>
      </c>
      <c r="D300" s="246"/>
      <c r="E300" s="38"/>
      <c r="F300" s="263">
        <v>3542.2842753182522</v>
      </c>
      <c r="G300" s="266">
        <f t="shared" si="120"/>
        <v>0.28396891077898023</v>
      </c>
      <c r="H300" s="265">
        <v>74.511641351323206</v>
      </c>
      <c r="I300" s="265">
        <v>50.502777690084187</v>
      </c>
      <c r="J300" s="265">
        <v>4.5047664497934186</v>
      </c>
      <c r="K300" s="265">
        <v>255.54381929300041</v>
      </c>
      <c r="L300" s="265"/>
      <c r="M300" s="266">
        <f t="shared" si="121"/>
        <v>0.82519402252205343</v>
      </c>
      <c r="N300" s="266">
        <f t="shared" si="122"/>
        <v>0.50502777690084188</v>
      </c>
      <c r="O300" s="266">
        <f t="shared" si="123"/>
        <v>0.19047651054883233</v>
      </c>
      <c r="P300" s="266">
        <f t="shared" si="124"/>
        <v>0.31015468507553867</v>
      </c>
      <c r="Q300" s="266">
        <f t="shared" si="125"/>
        <v>8.9470109246653315E-2</v>
      </c>
    </row>
    <row r="301" spans="1:17" s="2" customFormat="1" ht="15" customHeight="1" x14ac:dyDescent="0.25">
      <c r="A301" s="262" t="s">
        <v>543</v>
      </c>
      <c r="B301" s="181">
        <v>7</v>
      </c>
      <c r="C301" s="182" t="s">
        <v>544</v>
      </c>
      <c r="D301" s="246"/>
      <c r="E301" s="38"/>
      <c r="F301" s="263">
        <v>2321.9180042307817</v>
      </c>
      <c r="G301" s="266">
        <f t="shared" si="120"/>
        <v>0.22034760842027371</v>
      </c>
      <c r="H301" s="265">
        <v>79.171437052576181</v>
      </c>
      <c r="I301" s="265">
        <v>55.26970734550757</v>
      </c>
      <c r="J301" s="265">
        <v>4.5807834608931728</v>
      </c>
      <c r="K301" s="265">
        <v>123.78505022934104</v>
      </c>
      <c r="L301" s="265"/>
      <c r="M301" s="266">
        <f t="shared" si="121"/>
        <v>0.90285728420960298</v>
      </c>
      <c r="N301" s="266">
        <f t="shared" si="122"/>
        <v>0.55269707345507568</v>
      </c>
      <c r="O301" s="266">
        <f t="shared" si="123"/>
        <v>0.19582982118966008</v>
      </c>
      <c r="P301" s="266">
        <f t="shared" si="124"/>
        <v>0.3289902264000496</v>
      </c>
      <c r="Q301" s="266">
        <f t="shared" si="125"/>
        <v>3.6018275955107926E-2</v>
      </c>
    </row>
    <row r="302" spans="1:17" s="2" customFormat="1" ht="15" customHeight="1" x14ac:dyDescent="0.25">
      <c r="A302" s="262" t="s">
        <v>545</v>
      </c>
      <c r="B302" s="181">
        <v>8</v>
      </c>
      <c r="C302" s="182" t="s">
        <v>546</v>
      </c>
      <c r="D302" s="246"/>
      <c r="E302" s="38"/>
      <c r="F302" s="263">
        <v>2293.7247240406423</v>
      </c>
      <c r="G302" s="266">
        <f t="shared" si="120"/>
        <v>0.25539570107070642</v>
      </c>
      <c r="H302" s="265">
        <v>72.174084020422697</v>
      </c>
      <c r="I302" s="265">
        <v>35.422165365367007</v>
      </c>
      <c r="J302" s="265">
        <v>4.3835117286505483</v>
      </c>
      <c r="K302" s="265">
        <v>240.73436780911604</v>
      </c>
      <c r="L302" s="265"/>
      <c r="M302" s="266">
        <f t="shared" si="121"/>
        <v>0.78623473367371166</v>
      </c>
      <c r="N302" s="266">
        <f t="shared" si="122"/>
        <v>0.35422165365367009</v>
      </c>
      <c r="O302" s="266">
        <f t="shared" si="123"/>
        <v>0.18193744567961609</v>
      </c>
      <c r="P302" s="266">
        <f t="shared" si="124"/>
        <v>0.25386252750289551</v>
      </c>
      <c r="Q302" s="266">
        <f t="shared" si="125"/>
        <v>8.3462218178140382E-2</v>
      </c>
    </row>
    <row r="303" spans="1:17" s="2" customFormat="1" ht="15" customHeight="1" x14ac:dyDescent="0.25">
      <c r="A303" s="262" t="s">
        <v>547</v>
      </c>
      <c r="B303" s="181">
        <v>9</v>
      </c>
      <c r="C303" s="182" t="s">
        <v>548</v>
      </c>
      <c r="D303" s="246"/>
      <c r="E303" s="38"/>
      <c r="F303" s="263">
        <v>6229.7080191569148</v>
      </c>
      <c r="G303" s="266">
        <f t="shared" si="120"/>
        <v>0.16340352629461846</v>
      </c>
      <c r="H303" s="265">
        <v>78.355678194885002</v>
      </c>
      <c r="I303" s="265">
        <v>35.13515807255412</v>
      </c>
      <c r="J303" s="265">
        <v>3.2674931087250094</v>
      </c>
      <c r="K303" s="265">
        <v>98.46831726594128</v>
      </c>
      <c r="L303" s="265"/>
      <c r="M303" s="266">
        <f t="shared" si="121"/>
        <v>0.88926130324808339</v>
      </c>
      <c r="N303" s="266">
        <f t="shared" si="122"/>
        <v>0.35135158072554118</v>
      </c>
      <c r="O303" s="266">
        <f t="shared" si="123"/>
        <v>0.10334458512147954</v>
      </c>
      <c r="P303" s="266">
        <f t="shared" si="124"/>
        <v>0.19055257369518019</v>
      </c>
      <c r="Q303" s="266">
        <f t="shared" si="125"/>
        <v>2.5747796051091797E-2</v>
      </c>
    </row>
    <row r="304" spans="1:17" s="2" customFormat="1" ht="15" customHeight="1" x14ac:dyDescent="0.25">
      <c r="A304" s="262" t="s">
        <v>549</v>
      </c>
      <c r="B304" s="181">
        <v>10</v>
      </c>
      <c r="C304" s="182" t="s">
        <v>550</v>
      </c>
      <c r="D304" s="246"/>
      <c r="E304" s="38"/>
      <c r="F304" s="263">
        <v>1492.230044349531</v>
      </c>
      <c r="G304" s="266">
        <f t="shared" si="120"/>
        <v>0.29883425635089395</v>
      </c>
      <c r="H304" s="265">
        <v>74.569637526592487</v>
      </c>
      <c r="I304" s="265">
        <v>37.729990141120886</v>
      </c>
      <c r="J304" s="265">
        <v>4.8665624278028199</v>
      </c>
      <c r="K304" s="265">
        <v>313.94494384266886</v>
      </c>
      <c r="L304" s="265"/>
      <c r="M304" s="266">
        <f t="shared" si="121"/>
        <v>0.82616062544320812</v>
      </c>
      <c r="N304" s="266">
        <f t="shared" si="122"/>
        <v>0.37729990141120884</v>
      </c>
      <c r="O304" s="266">
        <f t="shared" si="123"/>
        <v>0.21595510054949438</v>
      </c>
      <c r="P304" s="266">
        <f t="shared" si="124"/>
        <v>0.28544673434210438</v>
      </c>
      <c r="Q304" s="266">
        <f t="shared" si="125"/>
        <v>0.11316224902339507</v>
      </c>
    </row>
    <row r="305" spans="1:17" s="2" customFormat="1" ht="15" customHeight="1" x14ac:dyDescent="0.25">
      <c r="A305" s="262"/>
      <c r="B305" s="183"/>
      <c r="C305" s="182"/>
      <c r="D305" s="246"/>
      <c r="E305" s="38"/>
      <c r="F305" s="263"/>
      <c r="G305" s="266"/>
      <c r="H305" s="265"/>
      <c r="I305" s="265"/>
      <c r="J305" s="265"/>
      <c r="K305" s="265"/>
      <c r="L305" s="265"/>
      <c r="M305" s="266"/>
      <c r="N305" s="266"/>
      <c r="O305" s="266"/>
      <c r="P305" s="266"/>
      <c r="Q305" s="266"/>
    </row>
    <row r="306" spans="1:17" s="2" customFormat="1" ht="15" customHeight="1" x14ac:dyDescent="0.25">
      <c r="A306" s="256" t="s">
        <v>551</v>
      </c>
      <c r="B306" s="178"/>
      <c r="C306" s="179" t="s">
        <v>552</v>
      </c>
      <c r="D306" s="257"/>
      <c r="E306" s="258"/>
      <c r="F306" s="259">
        <v>51191.948505245957</v>
      </c>
      <c r="G306" s="267">
        <f t="shared" ref="G306:G314" si="126">GEOMEAN(M306,P306,Q306)</f>
        <v>0.3361664732829549</v>
      </c>
      <c r="H306" s="261">
        <v>74.437911978290941</v>
      </c>
      <c r="I306" s="261">
        <v>45.570662569357438</v>
      </c>
      <c r="J306" s="261">
        <v>4.5723522101960219</v>
      </c>
      <c r="K306" s="261">
        <v>416.02067915327308</v>
      </c>
      <c r="L306" s="261"/>
      <c r="M306" s="267">
        <f t="shared" ref="M306:M314" si="127">+(H306-25)/(85-25)</f>
        <v>0.82396519963818238</v>
      </c>
      <c r="N306" s="267">
        <f t="shared" ref="N306:N314" si="128">+I306/100</f>
        <v>0.4557066256935744</v>
      </c>
      <c r="O306" s="267">
        <f t="shared" ref="O306:O314" si="129">+(J306-1.8)/(16-1.8)</f>
        <v>0.19523607114056493</v>
      </c>
      <c r="P306" s="267">
        <f t="shared" ref="P306:P314" si="130">+(N306*O306)^(0.5)</f>
        <v>0.29827901567682813</v>
      </c>
      <c r="Q306" s="267">
        <f t="shared" ref="Q306:Q314" si="131">+(K306-35)/(2500-35)</f>
        <v>0.15457228363215947</v>
      </c>
    </row>
    <row r="307" spans="1:17" s="2" customFormat="1" ht="15" customHeight="1" x14ac:dyDescent="0.25">
      <c r="A307" s="262" t="s">
        <v>553</v>
      </c>
      <c r="B307" s="181">
        <v>1</v>
      </c>
      <c r="C307" s="182" t="s">
        <v>554</v>
      </c>
      <c r="D307" s="246"/>
      <c r="E307" s="38"/>
      <c r="F307" s="263">
        <v>20208.540479146483</v>
      </c>
      <c r="G307" s="266">
        <f t="shared" si="126"/>
        <v>0.42088442678283511</v>
      </c>
      <c r="H307" s="265">
        <v>74.12791752234196</v>
      </c>
      <c r="I307" s="265">
        <v>58.491301022516112</v>
      </c>
      <c r="J307" s="265">
        <v>5.8095283283129628</v>
      </c>
      <c r="K307" s="265">
        <v>587.30665591299771</v>
      </c>
      <c r="L307" s="265"/>
      <c r="M307" s="266">
        <f t="shared" si="127"/>
        <v>0.81879862537236603</v>
      </c>
      <c r="N307" s="266">
        <f t="shared" si="128"/>
        <v>0.58491301022516107</v>
      </c>
      <c r="O307" s="266">
        <f t="shared" si="129"/>
        <v>0.2823611498811946</v>
      </c>
      <c r="P307" s="266">
        <f t="shared" si="130"/>
        <v>0.4063947713094343</v>
      </c>
      <c r="Q307" s="266">
        <f t="shared" si="131"/>
        <v>0.22405949529939057</v>
      </c>
    </row>
    <row r="308" spans="1:17" s="2" customFormat="1" ht="15" customHeight="1" x14ac:dyDescent="0.25">
      <c r="A308" s="262" t="s">
        <v>555</v>
      </c>
      <c r="B308" s="181">
        <v>2</v>
      </c>
      <c r="C308" s="182" t="s">
        <v>556</v>
      </c>
      <c r="D308" s="246"/>
      <c r="E308" s="38"/>
      <c r="F308" s="263">
        <v>1685.5553942247739</v>
      </c>
      <c r="G308" s="266">
        <f t="shared" si="126"/>
        <v>0.29214400404622676</v>
      </c>
      <c r="H308" s="265">
        <v>73.240501256875419</v>
      </c>
      <c r="I308" s="265">
        <v>40.743857262439704</v>
      </c>
      <c r="J308" s="265">
        <v>2.6519527518782948</v>
      </c>
      <c r="K308" s="265">
        <v>523.93670378716058</v>
      </c>
      <c r="L308" s="265"/>
      <c r="M308" s="266">
        <f t="shared" si="127"/>
        <v>0.80400835428125694</v>
      </c>
      <c r="N308" s="266">
        <f t="shared" si="128"/>
        <v>0.40743857262439703</v>
      </c>
      <c r="O308" s="266">
        <f t="shared" si="129"/>
        <v>5.9996672667485554E-2</v>
      </c>
      <c r="P308" s="266">
        <f t="shared" si="130"/>
        <v>0.15634883649664136</v>
      </c>
      <c r="Q308" s="266">
        <f t="shared" si="131"/>
        <v>0.19835160397045054</v>
      </c>
    </row>
    <row r="309" spans="1:17" s="2" customFormat="1" ht="15" customHeight="1" x14ac:dyDescent="0.25">
      <c r="A309" s="262" t="s">
        <v>557</v>
      </c>
      <c r="B309" s="181">
        <v>3</v>
      </c>
      <c r="C309" s="182" t="s">
        <v>558</v>
      </c>
      <c r="D309" s="246"/>
      <c r="E309" s="38"/>
      <c r="F309" s="263">
        <v>6379.7365458830154</v>
      </c>
      <c r="G309" s="266">
        <f t="shared" si="126"/>
        <v>0.392200275722634</v>
      </c>
      <c r="H309" s="265">
        <v>76.880097322707783</v>
      </c>
      <c r="I309" s="265">
        <v>49.599832975512143</v>
      </c>
      <c r="J309" s="265">
        <v>5.1716965588345696</v>
      </c>
      <c r="K309" s="265">
        <v>536.15365219091382</v>
      </c>
      <c r="L309" s="265"/>
      <c r="M309" s="266">
        <f t="shared" si="127"/>
        <v>0.86466828871179635</v>
      </c>
      <c r="N309" s="266">
        <f t="shared" si="128"/>
        <v>0.49599832975512143</v>
      </c>
      <c r="O309" s="266">
        <f t="shared" si="129"/>
        <v>0.23744341963623733</v>
      </c>
      <c r="P309" s="266">
        <f t="shared" si="130"/>
        <v>0.34317858259355011</v>
      </c>
      <c r="Q309" s="266">
        <f t="shared" si="131"/>
        <v>0.20330776965148634</v>
      </c>
    </row>
    <row r="310" spans="1:17" s="2" customFormat="1" ht="15" customHeight="1" x14ac:dyDescent="0.25">
      <c r="A310" s="262" t="s">
        <v>559</v>
      </c>
      <c r="B310" s="181">
        <v>4</v>
      </c>
      <c r="C310" s="182" t="s">
        <v>560</v>
      </c>
      <c r="D310" s="246"/>
      <c r="E310" s="38"/>
      <c r="F310" s="263">
        <v>1352.2705462627666</v>
      </c>
      <c r="G310" s="266">
        <f t="shared" si="126"/>
        <v>0.27479699772880384</v>
      </c>
      <c r="H310" s="265">
        <v>74.501653486125051</v>
      </c>
      <c r="I310" s="265">
        <v>57.199158307667958</v>
      </c>
      <c r="J310" s="265">
        <v>4.4754656796098518</v>
      </c>
      <c r="K310" s="265">
        <v>223.85743193941883</v>
      </c>
      <c r="L310" s="265"/>
      <c r="M310" s="266">
        <f t="shared" si="127"/>
        <v>0.82502755810208417</v>
      </c>
      <c r="N310" s="266">
        <f t="shared" si="128"/>
        <v>0.57199158307667952</v>
      </c>
      <c r="O310" s="266">
        <f t="shared" si="129"/>
        <v>0.18841307602886281</v>
      </c>
      <c r="P310" s="266">
        <f t="shared" si="130"/>
        <v>0.32828447058929855</v>
      </c>
      <c r="Q310" s="266">
        <f t="shared" si="131"/>
        <v>7.6615591050474177E-2</v>
      </c>
    </row>
    <row r="311" spans="1:17" s="2" customFormat="1" ht="15" customHeight="1" x14ac:dyDescent="0.25">
      <c r="A311" s="262" t="s">
        <v>561</v>
      </c>
      <c r="B311" s="181">
        <v>5</v>
      </c>
      <c r="C311" s="182" t="s">
        <v>562</v>
      </c>
      <c r="D311" s="246"/>
      <c r="E311" s="38"/>
      <c r="F311" s="263">
        <v>11709.27340468333</v>
      </c>
      <c r="G311" s="266">
        <f t="shared" si="126"/>
        <v>0.13645120669031599</v>
      </c>
      <c r="H311" s="265">
        <v>78.20894636735035</v>
      </c>
      <c r="I311" s="265">
        <v>20.63613698543093</v>
      </c>
      <c r="J311" s="265">
        <v>2.0964679720121144</v>
      </c>
      <c r="K311" s="265">
        <v>142.58624169768743</v>
      </c>
      <c r="L311" s="265"/>
      <c r="M311" s="266">
        <f t="shared" si="127"/>
        <v>0.88681577278917245</v>
      </c>
      <c r="N311" s="266">
        <f t="shared" si="128"/>
        <v>0.20636136985430931</v>
      </c>
      <c r="O311" s="266">
        <f t="shared" si="129"/>
        <v>2.0878026198036227E-2</v>
      </c>
      <c r="P311" s="266">
        <f t="shared" si="130"/>
        <v>6.5638541163564212E-2</v>
      </c>
      <c r="Q311" s="266">
        <f t="shared" si="131"/>
        <v>4.3645534157276844E-2</v>
      </c>
    </row>
    <row r="312" spans="1:17" s="2" customFormat="1" ht="15" customHeight="1" x14ac:dyDescent="0.25">
      <c r="A312" s="262" t="s">
        <v>563</v>
      </c>
      <c r="B312" s="181">
        <v>6</v>
      </c>
      <c r="C312" s="182" t="s">
        <v>564</v>
      </c>
      <c r="D312" s="246"/>
      <c r="E312" s="38"/>
      <c r="F312" s="263">
        <v>2675.3409094714602</v>
      </c>
      <c r="G312" s="266">
        <f t="shared" si="126"/>
        <v>0.38156500036096813</v>
      </c>
      <c r="H312" s="265">
        <v>73.556272695463932</v>
      </c>
      <c r="I312" s="265">
        <v>54.337905753798822</v>
      </c>
      <c r="J312" s="265">
        <v>5.0674829060952549</v>
      </c>
      <c r="K312" s="265">
        <v>513.53586082801473</v>
      </c>
      <c r="L312" s="265"/>
      <c r="M312" s="266">
        <f t="shared" si="127"/>
        <v>0.80927121159106552</v>
      </c>
      <c r="N312" s="266">
        <f t="shared" si="128"/>
        <v>0.54337905753798821</v>
      </c>
      <c r="O312" s="266">
        <f t="shared" si="129"/>
        <v>0.2301044300067081</v>
      </c>
      <c r="P312" s="266">
        <f t="shared" si="130"/>
        <v>0.35360136921731655</v>
      </c>
      <c r="Q312" s="266">
        <f t="shared" si="131"/>
        <v>0.19413219506207494</v>
      </c>
    </row>
    <row r="313" spans="1:17" s="2" customFormat="1" ht="15" customHeight="1" x14ac:dyDescent="0.25">
      <c r="A313" s="262" t="s">
        <v>565</v>
      </c>
      <c r="B313" s="181">
        <v>7</v>
      </c>
      <c r="C313" s="182" t="s">
        <v>566</v>
      </c>
      <c r="D313" s="246"/>
      <c r="E313" s="38"/>
      <c r="F313" s="263">
        <v>1852.7012696377442</v>
      </c>
      <c r="G313" s="266">
        <f t="shared" si="126"/>
        <v>0.23799230885929126</v>
      </c>
      <c r="H313" s="265">
        <v>69.85988484598677</v>
      </c>
      <c r="I313" s="265">
        <v>39.994898153411903</v>
      </c>
      <c r="J313" s="265">
        <v>3.2620963612351774</v>
      </c>
      <c r="K313" s="265">
        <v>254.00431054087574</v>
      </c>
      <c r="L313" s="265"/>
      <c r="M313" s="266">
        <f t="shared" si="127"/>
        <v>0.74766474743311284</v>
      </c>
      <c r="N313" s="266">
        <f t="shared" si="128"/>
        <v>0.39994898153411901</v>
      </c>
      <c r="O313" s="266">
        <f t="shared" si="129"/>
        <v>0.10296453248135053</v>
      </c>
      <c r="P313" s="266">
        <f t="shared" si="130"/>
        <v>0.20292993840252566</v>
      </c>
      <c r="Q313" s="266">
        <f t="shared" si="131"/>
        <v>8.8845562085547961E-2</v>
      </c>
    </row>
    <row r="314" spans="1:17" s="2" customFormat="1" ht="15" customHeight="1" x14ac:dyDescent="0.25">
      <c r="A314" s="262" t="s">
        <v>567</v>
      </c>
      <c r="B314" s="181">
        <v>8</v>
      </c>
      <c r="C314" s="182" t="s">
        <v>568</v>
      </c>
      <c r="D314" s="246"/>
      <c r="E314" s="38"/>
      <c r="F314" s="263">
        <v>5328.5299559363821</v>
      </c>
      <c r="G314" s="266">
        <f t="shared" si="126"/>
        <v>0.26627086570667052</v>
      </c>
      <c r="H314" s="265">
        <v>68.817387660236847</v>
      </c>
      <c r="I314" s="265">
        <v>48.280032629776038</v>
      </c>
      <c r="J314" s="265">
        <v>4.4965816257096973</v>
      </c>
      <c r="K314" s="265">
        <v>245.44870234770684</v>
      </c>
      <c r="L314" s="265"/>
      <c r="M314" s="266">
        <f t="shared" si="127"/>
        <v>0.73028979433728081</v>
      </c>
      <c r="N314" s="266">
        <f t="shared" si="128"/>
        <v>0.48280032629776037</v>
      </c>
      <c r="O314" s="266">
        <f t="shared" si="129"/>
        <v>0.18990011448659844</v>
      </c>
      <c r="P314" s="266">
        <f t="shared" si="130"/>
        <v>0.30279339034746411</v>
      </c>
      <c r="Q314" s="266">
        <f t="shared" si="131"/>
        <v>8.5374727118745164E-2</v>
      </c>
    </row>
    <row r="315" spans="1:17" s="2" customFormat="1" ht="15" customHeight="1" x14ac:dyDescent="0.25">
      <c r="A315" s="262"/>
      <c r="B315" s="183"/>
      <c r="C315" s="182"/>
      <c r="D315" s="246"/>
      <c r="E315" s="38"/>
      <c r="F315" s="263"/>
      <c r="G315" s="266"/>
      <c r="H315" s="265"/>
      <c r="I315" s="265"/>
      <c r="J315" s="265"/>
      <c r="K315" s="265"/>
      <c r="L315" s="265"/>
      <c r="M315" s="266"/>
      <c r="N315" s="266"/>
      <c r="O315" s="266"/>
      <c r="P315" s="266"/>
      <c r="Q315" s="266"/>
    </row>
    <row r="316" spans="1:17" s="2" customFormat="1" ht="15" customHeight="1" x14ac:dyDescent="0.25">
      <c r="A316" s="250" t="s">
        <v>569</v>
      </c>
      <c r="B316" s="171" t="s">
        <v>570</v>
      </c>
      <c r="C316" s="176"/>
      <c r="D316" s="251"/>
      <c r="E316" s="252"/>
      <c r="F316" s="253">
        <v>407565.07913724973</v>
      </c>
      <c r="G316" s="254">
        <f t="shared" ref="G316:G326" si="132">GEOMEAN(M316,P316,Q316)</f>
        <v>0.43426527093725459</v>
      </c>
      <c r="H316" s="255">
        <v>73.138823762759685</v>
      </c>
      <c r="I316" s="255">
        <v>67.770505879177975</v>
      </c>
      <c r="J316" s="255">
        <v>6.7235743879954599</v>
      </c>
      <c r="K316" s="255">
        <v>554.06477091069326</v>
      </c>
      <c r="L316" s="255"/>
      <c r="M316" s="254">
        <f t="shared" ref="M316:M326" si="133">+(H316-25)/(85-25)</f>
        <v>0.8023137293793281</v>
      </c>
      <c r="N316" s="254">
        <f t="shared" ref="N316:N326" si="134">+I316/100</f>
        <v>0.67770505879177978</v>
      </c>
      <c r="O316" s="254">
        <f t="shared" ref="O316:O326" si="135">+(J316-1.8)/(16-1.8)</f>
        <v>0.34673059070390566</v>
      </c>
      <c r="P316" s="254">
        <f t="shared" ref="P316:P326" si="136">+(N316*O316)^(0.5)</f>
        <v>0.48474846607070238</v>
      </c>
      <c r="Q316" s="254">
        <f t="shared" ref="Q316:Q326" si="137">+(K316-35)/(2500-35)</f>
        <v>0.21057394357431775</v>
      </c>
    </row>
    <row r="317" spans="1:17" s="2" customFormat="1" ht="15" customHeight="1" x14ac:dyDescent="0.25">
      <c r="A317" s="256" t="s">
        <v>571</v>
      </c>
      <c r="B317" s="178"/>
      <c r="C317" s="179" t="s">
        <v>572</v>
      </c>
      <c r="D317" s="257"/>
      <c r="E317" s="258"/>
      <c r="F317" s="259">
        <v>111282.90452193665</v>
      </c>
      <c r="G317" s="267">
        <f t="shared" si="132"/>
        <v>0.51769794092073851</v>
      </c>
      <c r="H317" s="261">
        <v>73.286891488094156</v>
      </c>
      <c r="I317" s="261">
        <v>73.696473911900597</v>
      </c>
      <c r="J317" s="261">
        <v>8.7170006404819329</v>
      </c>
      <c r="K317" s="261">
        <v>744.30030795580865</v>
      </c>
      <c r="L317" s="261"/>
      <c r="M317" s="267">
        <f t="shared" si="133"/>
        <v>0.80478152480156928</v>
      </c>
      <c r="N317" s="267">
        <f t="shared" si="134"/>
        <v>0.73696473911900595</v>
      </c>
      <c r="O317" s="267">
        <f t="shared" si="135"/>
        <v>0.48711272116069954</v>
      </c>
      <c r="P317" s="267">
        <f t="shared" si="136"/>
        <v>0.59915348573778993</v>
      </c>
      <c r="Q317" s="267">
        <f t="shared" si="137"/>
        <v>0.2877486036331881</v>
      </c>
    </row>
    <row r="318" spans="1:17" s="2" customFormat="1" ht="15" customHeight="1" x14ac:dyDescent="0.25">
      <c r="A318" s="262" t="s">
        <v>573</v>
      </c>
      <c r="B318" s="181">
        <v>1</v>
      </c>
      <c r="C318" s="182" t="s">
        <v>574</v>
      </c>
      <c r="D318" s="246"/>
      <c r="E318" s="38"/>
      <c r="F318" s="263">
        <v>69504.490891605543</v>
      </c>
      <c r="G318" s="266">
        <f t="shared" si="132"/>
        <v>0.57814948290711365</v>
      </c>
      <c r="H318" s="265">
        <v>75.566708030599756</v>
      </c>
      <c r="I318" s="265">
        <v>77.596378206220862</v>
      </c>
      <c r="J318" s="265">
        <v>10.325333136532356</v>
      </c>
      <c r="K318" s="265">
        <v>863.11697051911324</v>
      </c>
      <c r="L318" s="265"/>
      <c r="M318" s="266">
        <f t="shared" si="133"/>
        <v>0.8427784671766626</v>
      </c>
      <c r="N318" s="266">
        <f t="shared" si="134"/>
        <v>0.77596378206220862</v>
      </c>
      <c r="O318" s="266">
        <f t="shared" si="135"/>
        <v>0.60037557299523625</v>
      </c>
      <c r="P318" s="266">
        <f t="shared" si="136"/>
        <v>0.68254648213813918</v>
      </c>
      <c r="Q318" s="266">
        <f t="shared" si="137"/>
        <v>0.33595008946008653</v>
      </c>
    </row>
    <row r="319" spans="1:17" s="2" customFormat="1" ht="15" customHeight="1" x14ac:dyDescent="0.25">
      <c r="A319" s="262" t="s">
        <v>575</v>
      </c>
      <c r="B319" s="181">
        <v>2</v>
      </c>
      <c r="C319" s="182" t="s">
        <v>576</v>
      </c>
      <c r="D319" s="246"/>
      <c r="E319" s="38"/>
      <c r="F319" s="263">
        <v>1348.2429348070323</v>
      </c>
      <c r="G319" s="266">
        <f t="shared" si="132"/>
        <v>0.39426079023492056</v>
      </c>
      <c r="H319" s="265">
        <v>62.546237421247689</v>
      </c>
      <c r="I319" s="265">
        <v>72.384920462864059</v>
      </c>
      <c r="J319" s="265">
        <v>5.8915400176038242</v>
      </c>
      <c r="K319" s="265">
        <v>563.60252818135416</v>
      </c>
      <c r="L319" s="265"/>
      <c r="M319" s="266">
        <f t="shared" si="133"/>
        <v>0.6257706236874615</v>
      </c>
      <c r="N319" s="266">
        <f t="shared" si="134"/>
        <v>0.72384920462864055</v>
      </c>
      <c r="O319" s="266">
        <f t="shared" si="135"/>
        <v>0.28813662095801579</v>
      </c>
      <c r="P319" s="266">
        <f t="shared" si="136"/>
        <v>0.45669186975995513</v>
      </c>
      <c r="Q319" s="266">
        <f t="shared" si="137"/>
        <v>0.21444321630075219</v>
      </c>
    </row>
    <row r="320" spans="1:17" s="2" customFormat="1" ht="15" customHeight="1" x14ac:dyDescent="0.25">
      <c r="A320" s="262" t="s">
        <v>577</v>
      </c>
      <c r="B320" s="181">
        <v>3</v>
      </c>
      <c r="C320" s="182" t="s">
        <v>578</v>
      </c>
      <c r="D320" s="246"/>
      <c r="E320" s="38"/>
      <c r="F320" s="263">
        <v>1878.8807441000167</v>
      </c>
      <c r="G320" s="266">
        <f t="shared" si="132"/>
        <v>0.31759964942763375</v>
      </c>
      <c r="H320" s="265">
        <v>76.684824801654003</v>
      </c>
      <c r="I320" s="265">
        <v>56.011812330254621</v>
      </c>
      <c r="J320" s="265">
        <v>4.5297565712694361</v>
      </c>
      <c r="K320" s="265">
        <v>314.37501787765297</v>
      </c>
      <c r="L320" s="265"/>
      <c r="M320" s="266">
        <f t="shared" si="133"/>
        <v>0.86141374669423343</v>
      </c>
      <c r="N320" s="266">
        <f t="shared" si="134"/>
        <v>0.56011812330254618</v>
      </c>
      <c r="O320" s="266">
        <f t="shared" si="135"/>
        <v>0.19223637825841103</v>
      </c>
      <c r="P320" s="266">
        <f t="shared" si="136"/>
        <v>0.32813881120736021</v>
      </c>
      <c r="Q320" s="266">
        <f t="shared" si="137"/>
        <v>0.11333672124854076</v>
      </c>
    </row>
    <row r="321" spans="1:17" s="2" customFormat="1" ht="15" customHeight="1" x14ac:dyDescent="0.25">
      <c r="A321" s="262" t="s">
        <v>579</v>
      </c>
      <c r="B321" s="181">
        <v>4</v>
      </c>
      <c r="C321" s="182" t="s">
        <v>580</v>
      </c>
      <c r="D321" s="246"/>
      <c r="E321" s="38"/>
      <c r="F321" s="263">
        <v>16334.98516159409</v>
      </c>
      <c r="G321" s="266">
        <f t="shared" si="132"/>
        <v>0.39657401713728774</v>
      </c>
      <c r="H321" s="265">
        <v>70.568246171777332</v>
      </c>
      <c r="I321" s="265">
        <v>60.636391647581675</v>
      </c>
      <c r="J321" s="265">
        <v>5.7779501462135423</v>
      </c>
      <c r="K321" s="265">
        <v>526.16392286327641</v>
      </c>
      <c r="L321" s="265"/>
      <c r="M321" s="266">
        <f t="shared" si="133"/>
        <v>0.75947076952962222</v>
      </c>
      <c r="N321" s="266">
        <f t="shared" si="134"/>
        <v>0.60636391647581678</v>
      </c>
      <c r="O321" s="266">
        <f t="shared" si="135"/>
        <v>0.28013733424039033</v>
      </c>
      <c r="P321" s="266">
        <f t="shared" si="136"/>
        <v>0.41214702612186588</v>
      </c>
      <c r="Q321" s="266">
        <f t="shared" si="137"/>
        <v>0.19925514112100462</v>
      </c>
    </row>
    <row r="322" spans="1:17" s="2" customFormat="1" ht="15" customHeight="1" x14ac:dyDescent="0.25">
      <c r="A322" s="262" t="s">
        <v>581</v>
      </c>
      <c r="B322" s="181">
        <v>5</v>
      </c>
      <c r="C322" s="182" t="s">
        <v>582</v>
      </c>
      <c r="D322" s="246"/>
      <c r="E322" s="38"/>
      <c r="F322" s="263">
        <v>2905.9216653122444</v>
      </c>
      <c r="G322" s="266">
        <f t="shared" si="132"/>
        <v>0.28784782890962146</v>
      </c>
      <c r="H322" s="265">
        <v>70.282552010702517</v>
      </c>
      <c r="I322" s="265">
        <v>40.563451239162013</v>
      </c>
      <c r="J322" s="265">
        <v>4.1633032400229224</v>
      </c>
      <c r="K322" s="265">
        <v>334.80795454999986</v>
      </c>
      <c r="L322" s="265"/>
      <c r="M322" s="266">
        <f t="shared" si="133"/>
        <v>0.75470920017837528</v>
      </c>
      <c r="N322" s="266">
        <f t="shared" si="134"/>
        <v>0.40563451239162013</v>
      </c>
      <c r="O322" s="266">
        <f t="shared" si="135"/>
        <v>0.16642980563541709</v>
      </c>
      <c r="P322" s="266">
        <f t="shared" si="136"/>
        <v>0.25982623627408091</v>
      </c>
      <c r="Q322" s="266">
        <f t="shared" si="137"/>
        <v>0.12162594505070988</v>
      </c>
    </row>
    <row r="323" spans="1:17" s="2" customFormat="1" ht="15" customHeight="1" x14ac:dyDescent="0.25">
      <c r="A323" s="262" t="s">
        <v>583</v>
      </c>
      <c r="B323" s="181">
        <v>6</v>
      </c>
      <c r="C323" s="182" t="s">
        <v>584</v>
      </c>
      <c r="D323" s="246"/>
      <c r="E323" s="38"/>
      <c r="F323" s="263">
        <v>3022.7223975285369</v>
      </c>
      <c r="G323" s="266">
        <f t="shared" si="132"/>
        <v>0.3600678945463614</v>
      </c>
      <c r="H323" s="265">
        <v>71.220572235818523</v>
      </c>
      <c r="I323" s="265">
        <v>65.146849809181646</v>
      </c>
      <c r="J323" s="265">
        <v>3.9162237104185462</v>
      </c>
      <c r="K323" s="265">
        <v>514.40518612185508</v>
      </c>
      <c r="L323" s="265"/>
      <c r="M323" s="266">
        <f t="shared" si="133"/>
        <v>0.77034287059697537</v>
      </c>
      <c r="N323" s="266">
        <f t="shared" si="134"/>
        <v>0.65146849809181651</v>
      </c>
      <c r="O323" s="266">
        <f t="shared" si="135"/>
        <v>0.14902983876186945</v>
      </c>
      <c r="P323" s="266">
        <f t="shared" si="136"/>
        <v>0.31158986701922881</v>
      </c>
      <c r="Q323" s="266">
        <f t="shared" si="137"/>
        <v>0.19448486252407915</v>
      </c>
    </row>
    <row r="324" spans="1:17" s="2" customFormat="1" ht="15" customHeight="1" x14ac:dyDescent="0.25">
      <c r="A324" s="262" t="s">
        <v>585</v>
      </c>
      <c r="B324" s="181">
        <v>7</v>
      </c>
      <c r="C324" s="182" t="s">
        <v>586</v>
      </c>
      <c r="D324" s="246"/>
      <c r="E324" s="38"/>
      <c r="F324" s="263">
        <v>2793.148544551686</v>
      </c>
      <c r="G324" s="266">
        <f t="shared" si="132"/>
        <v>0.27290131670475787</v>
      </c>
      <c r="H324" s="265">
        <v>69.984502177745313</v>
      </c>
      <c r="I324" s="265">
        <v>56.218279938369406</v>
      </c>
      <c r="J324" s="265">
        <v>4.4063559752409063</v>
      </c>
      <c r="K324" s="265">
        <v>243.02267570682051</v>
      </c>
      <c r="L324" s="265"/>
      <c r="M324" s="266">
        <f t="shared" si="133"/>
        <v>0.74974170296242193</v>
      </c>
      <c r="N324" s="266">
        <f t="shared" si="134"/>
        <v>0.56218279938369409</v>
      </c>
      <c r="O324" s="266">
        <f t="shared" si="135"/>
        <v>0.18354619543950046</v>
      </c>
      <c r="P324" s="266">
        <f t="shared" si="136"/>
        <v>0.3212265773070544</v>
      </c>
      <c r="Q324" s="266">
        <f t="shared" si="137"/>
        <v>8.4390537812097571E-2</v>
      </c>
    </row>
    <row r="325" spans="1:17" s="2" customFormat="1" ht="15" customHeight="1" x14ac:dyDescent="0.25">
      <c r="A325" s="262" t="s">
        <v>587</v>
      </c>
      <c r="B325" s="181">
        <v>8</v>
      </c>
      <c r="C325" s="182" t="s">
        <v>588</v>
      </c>
      <c r="D325" s="246"/>
      <c r="E325" s="38"/>
      <c r="F325" s="263">
        <v>2558.5401772551677</v>
      </c>
      <c r="G325" s="266">
        <f t="shared" si="132"/>
        <v>0.3121591324976829</v>
      </c>
      <c r="H325" s="265">
        <v>74.20364073410444</v>
      </c>
      <c r="I325" s="265">
        <v>55.126237141488119</v>
      </c>
      <c r="J325" s="265">
        <v>4.7515578455504626</v>
      </c>
      <c r="K325" s="265">
        <v>305.10860424101509</v>
      </c>
      <c r="L325" s="265"/>
      <c r="M325" s="266">
        <f t="shared" si="133"/>
        <v>0.82006067890174061</v>
      </c>
      <c r="N325" s="266">
        <f t="shared" si="134"/>
        <v>0.55126237141488121</v>
      </c>
      <c r="O325" s="266">
        <f t="shared" si="135"/>
        <v>0.20785618630637062</v>
      </c>
      <c r="P325" s="266">
        <f t="shared" si="136"/>
        <v>0.33850154235468888</v>
      </c>
      <c r="Q325" s="266">
        <f t="shared" si="137"/>
        <v>0.10957752707546251</v>
      </c>
    </row>
    <row r="326" spans="1:17" s="2" customFormat="1" ht="15" customHeight="1" x14ac:dyDescent="0.25">
      <c r="A326" s="262" t="s">
        <v>589</v>
      </c>
      <c r="B326" s="181">
        <v>9</v>
      </c>
      <c r="C326" s="182" t="s">
        <v>590</v>
      </c>
      <c r="D326" s="246"/>
      <c r="E326" s="38"/>
      <c r="F326" s="263">
        <v>10935.972005182359</v>
      </c>
      <c r="G326" s="266">
        <f t="shared" si="132"/>
        <v>0.55798260967140545</v>
      </c>
      <c r="H326" s="265">
        <v>75.705280371074011</v>
      </c>
      <c r="I326" s="265">
        <v>74.913771436877809</v>
      </c>
      <c r="J326" s="265">
        <v>9.8152598616904196</v>
      </c>
      <c r="K326" s="265">
        <v>814.25843971281427</v>
      </c>
      <c r="L326" s="265"/>
      <c r="M326" s="266">
        <f t="shared" si="133"/>
        <v>0.84508800618456681</v>
      </c>
      <c r="N326" s="266">
        <f t="shared" si="134"/>
        <v>0.74913771436877807</v>
      </c>
      <c r="O326" s="266">
        <f t="shared" si="135"/>
        <v>0.56445491983735352</v>
      </c>
      <c r="P326" s="266">
        <f t="shared" si="136"/>
        <v>0.65027261091881061</v>
      </c>
      <c r="Q326" s="266">
        <f t="shared" si="137"/>
        <v>0.31612918446767313</v>
      </c>
    </row>
    <row r="327" spans="1:17" s="2" customFormat="1" ht="15" customHeight="1" x14ac:dyDescent="0.25">
      <c r="A327" s="262"/>
      <c r="B327" s="183"/>
      <c r="C327" s="182"/>
      <c r="D327" s="246"/>
      <c r="E327" s="38"/>
      <c r="F327" s="263"/>
      <c r="G327" s="266"/>
      <c r="H327" s="265"/>
      <c r="I327" s="265"/>
      <c r="J327" s="265"/>
      <c r="K327" s="265"/>
      <c r="L327" s="265"/>
      <c r="M327" s="266"/>
      <c r="N327" s="266"/>
      <c r="O327" s="266"/>
      <c r="P327" s="266"/>
      <c r="Q327" s="266"/>
    </row>
    <row r="328" spans="1:17" s="2" customFormat="1" ht="15" customHeight="1" x14ac:dyDescent="0.25">
      <c r="A328" s="256" t="s">
        <v>591</v>
      </c>
      <c r="B328" s="178"/>
      <c r="C328" s="179" t="s">
        <v>592</v>
      </c>
      <c r="D328" s="257"/>
      <c r="E328" s="258"/>
      <c r="F328" s="259">
        <v>143460.49934466137</v>
      </c>
      <c r="G328" s="267">
        <f t="shared" ref="G328:G348" si="138">GEOMEAN(M328,P328,Q328)</f>
        <v>0.43829242598004653</v>
      </c>
      <c r="H328" s="261">
        <v>82.409691682787482</v>
      </c>
      <c r="I328" s="261">
        <v>68.265591039359492</v>
      </c>
      <c r="J328" s="261">
        <v>6.0600914117671785</v>
      </c>
      <c r="K328" s="261">
        <v>514.30133939896473</v>
      </c>
      <c r="L328" s="261"/>
      <c r="M328" s="267">
        <f t="shared" ref="M328:M348" si="139">+(H328-25)/(85-25)</f>
        <v>0.95682819471312475</v>
      </c>
      <c r="N328" s="267">
        <f t="shared" ref="N328:N348" si="140">+I328/100</f>
        <v>0.68265591039359497</v>
      </c>
      <c r="O328" s="267">
        <f t="shared" ref="O328:O348" si="141">+(J328-1.8)/(16-1.8)</f>
        <v>0.30000643744839289</v>
      </c>
      <c r="P328" s="267">
        <f t="shared" ref="P328:P348" si="142">+(N328*O328)^(0.5)</f>
        <v>0.45254963007417404</v>
      </c>
      <c r="Q328" s="267">
        <f t="shared" ref="Q328:Q348" si="143">+(K328-35)/(2500-35)</f>
        <v>0.19444273403609116</v>
      </c>
    </row>
    <row r="329" spans="1:17" s="2" customFormat="1" ht="15" customHeight="1" x14ac:dyDescent="0.25">
      <c r="A329" s="262" t="s">
        <v>593</v>
      </c>
      <c r="B329" s="181">
        <v>1</v>
      </c>
      <c r="C329" s="182" t="s">
        <v>594</v>
      </c>
      <c r="D329" s="246"/>
      <c r="E329" s="38"/>
      <c r="F329" s="263">
        <v>42559.770252743576</v>
      </c>
      <c r="G329" s="266">
        <f t="shared" si="138"/>
        <v>0.52564161811168009</v>
      </c>
      <c r="H329" s="265">
        <v>79.941055851067716</v>
      </c>
      <c r="I329" s="265">
        <v>71.968900026046157</v>
      </c>
      <c r="J329" s="265">
        <v>8.329359091856178</v>
      </c>
      <c r="K329" s="265">
        <v>714.63676803711815</v>
      </c>
      <c r="L329" s="265"/>
      <c r="M329" s="266">
        <f t="shared" si="139"/>
        <v>0.91568426418446192</v>
      </c>
      <c r="N329" s="266">
        <f t="shared" si="140"/>
        <v>0.71968900026046156</v>
      </c>
      <c r="O329" s="266">
        <f t="shared" si="141"/>
        <v>0.45981402055325199</v>
      </c>
      <c r="P329" s="266">
        <f t="shared" si="142"/>
        <v>0.57525915269356054</v>
      </c>
      <c r="Q329" s="266">
        <f t="shared" si="143"/>
        <v>0.27571471319964225</v>
      </c>
    </row>
    <row r="330" spans="1:17" s="2" customFormat="1" ht="15" customHeight="1" x14ac:dyDescent="0.25">
      <c r="A330" s="262" t="s">
        <v>595</v>
      </c>
      <c r="B330" s="181">
        <v>2</v>
      </c>
      <c r="C330" s="182" t="s">
        <v>596</v>
      </c>
      <c r="D330" s="246"/>
      <c r="E330" s="38"/>
      <c r="F330" s="263">
        <v>5496.6827342132856</v>
      </c>
      <c r="G330" s="266">
        <f t="shared" si="138"/>
        <v>0.20159194043227058</v>
      </c>
      <c r="H330" s="265">
        <v>89.386228377039089</v>
      </c>
      <c r="I330" s="265">
        <v>68.160181167223811</v>
      </c>
      <c r="J330" s="265">
        <v>3.5175152709893918</v>
      </c>
      <c r="K330" s="265">
        <v>100.54252742062472</v>
      </c>
      <c r="L330" s="265"/>
      <c r="M330" s="266">
        <f t="shared" si="139"/>
        <v>1.0731038062839848</v>
      </c>
      <c r="N330" s="266">
        <f t="shared" si="140"/>
        <v>0.6816018116722381</v>
      </c>
      <c r="O330" s="266">
        <f t="shared" si="141"/>
        <v>0.12095177964714027</v>
      </c>
      <c r="P330" s="266">
        <f t="shared" si="142"/>
        <v>0.28712532478426933</v>
      </c>
      <c r="Q330" s="266">
        <f t="shared" si="143"/>
        <v>2.6589260616886295E-2</v>
      </c>
    </row>
    <row r="331" spans="1:17" s="2" customFormat="1" ht="15" customHeight="1" x14ac:dyDescent="0.25">
      <c r="A331" s="262" t="s">
        <v>597</v>
      </c>
      <c r="B331" s="181">
        <v>3</v>
      </c>
      <c r="C331" s="182" t="s">
        <v>598</v>
      </c>
      <c r="D331" s="246"/>
      <c r="E331" s="38"/>
      <c r="F331" s="263">
        <v>1194.1867966251982</v>
      </c>
      <c r="G331" s="266">
        <f t="shared" si="138"/>
        <v>0.28270439143246484</v>
      </c>
      <c r="H331" s="265">
        <v>74.039564590142973</v>
      </c>
      <c r="I331" s="265">
        <v>64.289692308333045</v>
      </c>
      <c r="J331" s="265">
        <v>4.3299396883584311</v>
      </c>
      <c r="K331" s="265">
        <v>236.34351547725839</v>
      </c>
      <c r="L331" s="265"/>
      <c r="M331" s="266">
        <f t="shared" si="139"/>
        <v>0.81732607650238287</v>
      </c>
      <c r="N331" s="266">
        <f t="shared" si="140"/>
        <v>0.64289692308333046</v>
      </c>
      <c r="O331" s="266">
        <f t="shared" si="141"/>
        <v>0.17816476678580503</v>
      </c>
      <c r="P331" s="266">
        <f t="shared" si="142"/>
        <v>0.33843992135747403</v>
      </c>
      <c r="Q331" s="266">
        <f t="shared" si="143"/>
        <v>8.1680939341686978E-2</v>
      </c>
    </row>
    <row r="332" spans="1:17" s="2" customFormat="1" ht="15" customHeight="1" x14ac:dyDescent="0.25">
      <c r="A332" s="262" t="s">
        <v>599</v>
      </c>
      <c r="B332" s="181">
        <v>4</v>
      </c>
      <c r="C332" s="182" t="s">
        <v>600</v>
      </c>
      <c r="D332" s="246"/>
      <c r="E332" s="38"/>
      <c r="F332" s="263">
        <v>5245.9639210938303</v>
      </c>
      <c r="G332" s="266">
        <f t="shared" si="138"/>
        <v>0.34188005771607566</v>
      </c>
      <c r="H332" s="265">
        <v>72.588558805648859</v>
      </c>
      <c r="I332" s="265">
        <v>55.571225541276</v>
      </c>
      <c r="J332" s="265">
        <v>4.6046211775220511</v>
      </c>
      <c r="K332" s="265">
        <v>409.8599194741401</v>
      </c>
      <c r="L332" s="265"/>
      <c r="M332" s="266">
        <f t="shared" si="139"/>
        <v>0.79314264676081436</v>
      </c>
      <c r="N332" s="266">
        <f t="shared" si="140"/>
        <v>0.55571225541276004</v>
      </c>
      <c r="O332" s="266">
        <f t="shared" si="141"/>
        <v>0.19750853362831347</v>
      </c>
      <c r="P332" s="266">
        <f t="shared" si="142"/>
        <v>0.33129731765569281</v>
      </c>
      <c r="Q332" s="266">
        <f t="shared" si="143"/>
        <v>0.15207298964468158</v>
      </c>
    </row>
    <row r="333" spans="1:17" s="2" customFormat="1" ht="15" customHeight="1" x14ac:dyDescent="0.25">
      <c r="A333" s="262" t="s">
        <v>601</v>
      </c>
      <c r="B333" s="181">
        <v>5</v>
      </c>
      <c r="C333" s="182" t="s">
        <v>602</v>
      </c>
      <c r="D333" s="246"/>
      <c r="E333" s="38"/>
      <c r="F333" s="263">
        <v>3778.9064483426382</v>
      </c>
      <c r="G333" s="266">
        <f t="shared" si="138"/>
        <v>0.37851675448521027</v>
      </c>
      <c r="H333" s="265">
        <v>82.235829432744424</v>
      </c>
      <c r="I333" s="265">
        <v>60.058115178541101</v>
      </c>
      <c r="J333" s="265">
        <v>3.986067895838115</v>
      </c>
      <c r="K333" s="265">
        <v>495.87379594542909</v>
      </c>
      <c r="L333" s="265"/>
      <c r="M333" s="266">
        <f t="shared" si="139"/>
        <v>0.95393049054574042</v>
      </c>
      <c r="N333" s="266">
        <f t="shared" si="140"/>
        <v>0.60058115178541105</v>
      </c>
      <c r="O333" s="266">
        <f t="shared" si="141"/>
        <v>0.15394844336888136</v>
      </c>
      <c r="P333" s="266">
        <f t="shared" si="142"/>
        <v>0.30406994825870887</v>
      </c>
      <c r="Q333" s="266">
        <f t="shared" si="143"/>
        <v>0.18696705717867307</v>
      </c>
    </row>
    <row r="334" spans="1:17" s="2" customFormat="1" ht="15" customHeight="1" x14ac:dyDescent="0.25">
      <c r="A334" s="262" t="s">
        <v>603</v>
      </c>
      <c r="B334" s="181">
        <v>6</v>
      </c>
      <c r="C334" s="182" t="s">
        <v>604</v>
      </c>
      <c r="D334" s="246"/>
      <c r="E334" s="38"/>
      <c r="F334" s="263">
        <v>755.17714795016752</v>
      </c>
      <c r="G334" s="266">
        <f t="shared" si="138"/>
        <v>0.31475794929695411</v>
      </c>
      <c r="H334" s="265">
        <v>89.552593292718328</v>
      </c>
      <c r="I334" s="265">
        <v>60.356868399687563</v>
      </c>
      <c r="J334" s="265">
        <v>4.7774939510501016</v>
      </c>
      <c r="K334" s="265">
        <v>235.83526814337458</v>
      </c>
      <c r="L334" s="265"/>
      <c r="M334" s="266">
        <f t="shared" si="139"/>
        <v>1.0758765548786389</v>
      </c>
      <c r="N334" s="266">
        <f t="shared" si="140"/>
        <v>0.60356868399687569</v>
      </c>
      <c r="O334" s="266">
        <f t="shared" si="141"/>
        <v>0.2096826726091621</v>
      </c>
      <c r="P334" s="266">
        <f t="shared" si="142"/>
        <v>0.35574976424961929</v>
      </c>
      <c r="Q334" s="266">
        <f t="shared" si="143"/>
        <v>8.1474753810699629E-2</v>
      </c>
    </row>
    <row r="335" spans="1:17" s="2" customFormat="1" ht="15" customHeight="1" x14ac:dyDescent="0.25">
      <c r="A335" s="262" t="s">
        <v>605</v>
      </c>
      <c r="B335" s="181">
        <v>7</v>
      </c>
      <c r="C335" s="182" t="s">
        <v>606</v>
      </c>
      <c r="D335" s="246"/>
      <c r="E335" s="38"/>
      <c r="F335" s="263">
        <v>6064.5759494718113</v>
      </c>
      <c r="G335" s="266">
        <f t="shared" si="138"/>
        <v>0.29062826198286895</v>
      </c>
      <c r="H335" s="265">
        <v>87.416355115000016</v>
      </c>
      <c r="I335" s="265">
        <v>64.124124841785218</v>
      </c>
      <c r="J335" s="265">
        <v>3.6927240758834516</v>
      </c>
      <c r="K335" s="265">
        <v>233.96335602547626</v>
      </c>
      <c r="L335" s="265"/>
      <c r="M335" s="266">
        <f t="shared" si="139"/>
        <v>1.0402725852500003</v>
      </c>
      <c r="N335" s="266">
        <f t="shared" si="140"/>
        <v>0.64124124841785213</v>
      </c>
      <c r="O335" s="266">
        <f t="shared" si="141"/>
        <v>0.13329042787911632</v>
      </c>
      <c r="P335" s="266">
        <f t="shared" si="142"/>
        <v>0.29235478510767399</v>
      </c>
      <c r="Q335" s="266">
        <f t="shared" si="143"/>
        <v>8.0715357413986305E-2</v>
      </c>
    </row>
    <row r="336" spans="1:17" s="2" customFormat="1" ht="15" customHeight="1" x14ac:dyDescent="0.25">
      <c r="A336" s="262" t="s">
        <v>607</v>
      </c>
      <c r="B336" s="181">
        <v>8</v>
      </c>
      <c r="C336" s="182" t="s">
        <v>608</v>
      </c>
      <c r="D336" s="246"/>
      <c r="E336" s="38"/>
      <c r="F336" s="263">
        <v>3475.8286862986374</v>
      </c>
      <c r="G336" s="266">
        <f t="shared" si="138"/>
        <v>0.28324396196390134</v>
      </c>
      <c r="H336" s="265">
        <v>82.230662209845875</v>
      </c>
      <c r="I336" s="265">
        <v>67.052355235429218</v>
      </c>
      <c r="J336" s="265">
        <v>4.2089041176703565</v>
      </c>
      <c r="K336" s="265">
        <v>209.12004921967795</v>
      </c>
      <c r="L336" s="265"/>
      <c r="M336" s="266">
        <f t="shared" si="139"/>
        <v>0.95384437016409795</v>
      </c>
      <c r="N336" s="266">
        <f t="shared" si="140"/>
        <v>0.67052355235429217</v>
      </c>
      <c r="O336" s="266">
        <f t="shared" si="141"/>
        <v>0.16964113504720824</v>
      </c>
      <c r="P336" s="266">
        <f t="shared" si="142"/>
        <v>0.33726603223163204</v>
      </c>
      <c r="Q336" s="266">
        <f t="shared" si="143"/>
        <v>7.0636936803114794E-2</v>
      </c>
    </row>
    <row r="337" spans="1:17" s="2" customFormat="1" ht="15" customHeight="1" x14ac:dyDescent="0.25">
      <c r="A337" s="262" t="s">
        <v>609</v>
      </c>
      <c r="B337" s="181">
        <v>9</v>
      </c>
      <c r="C337" s="182" t="s">
        <v>610</v>
      </c>
      <c r="D337" s="246"/>
      <c r="E337" s="38"/>
      <c r="F337" s="263">
        <v>8044.1469799651841</v>
      </c>
      <c r="G337" s="266">
        <f t="shared" si="138"/>
        <v>0.26359057997152041</v>
      </c>
      <c r="H337" s="265">
        <v>86.62116327548074</v>
      </c>
      <c r="I337" s="265">
        <v>68.23548537639256</v>
      </c>
      <c r="J337" s="265">
        <v>3.8940239171722371</v>
      </c>
      <c r="K337" s="265">
        <v>173.57221186264383</v>
      </c>
      <c r="L337" s="265"/>
      <c r="M337" s="266">
        <f t="shared" si="139"/>
        <v>1.027019387924679</v>
      </c>
      <c r="N337" s="266">
        <f t="shared" si="140"/>
        <v>0.68235485376392557</v>
      </c>
      <c r="O337" s="266">
        <f t="shared" si="141"/>
        <v>0.14746647304029836</v>
      </c>
      <c r="P337" s="266">
        <f t="shared" si="142"/>
        <v>0.31721359309855351</v>
      </c>
      <c r="Q337" s="266">
        <f t="shared" si="143"/>
        <v>5.6215907449348408E-2</v>
      </c>
    </row>
    <row r="338" spans="1:17" s="2" customFormat="1" ht="15" customHeight="1" x14ac:dyDescent="0.25">
      <c r="A338" s="262" t="s">
        <v>611</v>
      </c>
      <c r="B338" s="181">
        <v>10</v>
      </c>
      <c r="C338" s="182" t="s">
        <v>612</v>
      </c>
      <c r="D338" s="246"/>
      <c r="E338" s="38"/>
      <c r="F338" s="263">
        <v>2214.179397789891</v>
      </c>
      <c r="G338" s="266">
        <f t="shared" si="138"/>
        <v>0.26883891772534751</v>
      </c>
      <c r="H338" s="265">
        <v>79.033022627747386</v>
      </c>
      <c r="I338" s="265">
        <v>37.27644355148373</v>
      </c>
      <c r="J338" s="265">
        <v>4.8083127003552031</v>
      </c>
      <c r="K338" s="265">
        <v>224.25648705398066</v>
      </c>
      <c r="L338" s="265"/>
      <c r="M338" s="266">
        <f t="shared" si="139"/>
        <v>0.90055037712912311</v>
      </c>
      <c r="N338" s="266">
        <f t="shared" si="140"/>
        <v>0.37276443551483729</v>
      </c>
      <c r="O338" s="266">
        <f t="shared" si="141"/>
        <v>0.21185300706726784</v>
      </c>
      <c r="P338" s="266">
        <f t="shared" si="142"/>
        <v>0.28101826736273022</v>
      </c>
      <c r="Q338" s="266">
        <f t="shared" si="143"/>
        <v>7.6777479535083432E-2</v>
      </c>
    </row>
    <row r="339" spans="1:17" s="2" customFormat="1" ht="15" customHeight="1" x14ac:dyDescent="0.25">
      <c r="A339" s="262" t="s">
        <v>613</v>
      </c>
      <c r="B339" s="181">
        <v>11</v>
      </c>
      <c r="C339" s="182" t="s">
        <v>614</v>
      </c>
      <c r="D339" s="246"/>
      <c r="E339" s="38"/>
      <c r="F339" s="263">
        <v>868.95717157465936</v>
      </c>
      <c r="G339" s="266">
        <f t="shared" si="138"/>
        <v>0.41750113857737142</v>
      </c>
      <c r="H339" s="265">
        <v>89.118217358776036</v>
      </c>
      <c r="I339" s="265">
        <v>87.96783487861822</v>
      </c>
      <c r="J339" s="265">
        <v>5.1452310001349897</v>
      </c>
      <c r="K339" s="265">
        <v>403.74733605360734</v>
      </c>
      <c r="L339" s="265"/>
      <c r="M339" s="266">
        <f t="shared" si="139"/>
        <v>1.0686369559796005</v>
      </c>
      <c r="N339" s="266">
        <f t="shared" si="140"/>
        <v>0.87967834878618223</v>
      </c>
      <c r="O339" s="266">
        <f t="shared" si="141"/>
        <v>0.23557964789683028</v>
      </c>
      <c r="P339" s="266">
        <f t="shared" si="142"/>
        <v>0.4552299591080467</v>
      </c>
      <c r="Q339" s="266">
        <f t="shared" si="143"/>
        <v>0.14959323977833969</v>
      </c>
    </row>
    <row r="340" spans="1:17" s="2" customFormat="1" ht="15" customHeight="1" x14ac:dyDescent="0.25">
      <c r="A340" s="262" t="s">
        <v>615</v>
      </c>
      <c r="B340" s="181">
        <v>12</v>
      </c>
      <c r="C340" s="182" t="s">
        <v>616</v>
      </c>
      <c r="D340" s="246"/>
      <c r="E340" s="38"/>
      <c r="F340" s="263">
        <v>2930.0873340466501</v>
      </c>
      <c r="G340" s="266">
        <f t="shared" si="138"/>
        <v>0.27727470771470314</v>
      </c>
      <c r="H340" s="265">
        <v>79.125987459587293</v>
      </c>
      <c r="I340" s="265">
        <v>56.371548652206258</v>
      </c>
      <c r="J340" s="265">
        <v>4.0721853390484135</v>
      </c>
      <c r="K340" s="265">
        <v>228.94805221976421</v>
      </c>
      <c r="L340" s="265"/>
      <c r="M340" s="266">
        <f t="shared" si="139"/>
        <v>0.90209979099312154</v>
      </c>
      <c r="N340" s="266">
        <f t="shared" si="140"/>
        <v>0.5637154865220626</v>
      </c>
      <c r="O340" s="266">
        <f t="shared" si="141"/>
        <v>0.16001305204566293</v>
      </c>
      <c r="P340" s="266">
        <f t="shared" si="142"/>
        <v>0.30033620408435779</v>
      </c>
      <c r="Q340" s="266">
        <f t="shared" si="143"/>
        <v>7.8680751407612257E-2</v>
      </c>
    </row>
    <row r="341" spans="1:17" s="2" customFormat="1" ht="15" customHeight="1" x14ac:dyDescent="0.25">
      <c r="A341" s="262" t="s">
        <v>617</v>
      </c>
      <c r="B341" s="181">
        <v>13</v>
      </c>
      <c r="C341" s="182" t="s">
        <v>618</v>
      </c>
      <c r="D341" s="246"/>
      <c r="E341" s="38"/>
      <c r="F341" s="263">
        <v>20881.151592254097</v>
      </c>
      <c r="G341" s="266">
        <f t="shared" si="138"/>
        <v>0.50695074068990298</v>
      </c>
      <c r="H341" s="265">
        <v>87.362650963942471</v>
      </c>
      <c r="I341" s="265">
        <v>68.369543415709188</v>
      </c>
      <c r="J341" s="265">
        <v>6.8380241446675418</v>
      </c>
      <c r="K341" s="265">
        <v>662.36978932720331</v>
      </c>
      <c r="L341" s="265"/>
      <c r="M341" s="266">
        <f t="shared" si="139"/>
        <v>1.0393775160657079</v>
      </c>
      <c r="N341" s="266">
        <f t="shared" si="140"/>
        <v>0.68369543415709189</v>
      </c>
      <c r="O341" s="266">
        <f t="shared" si="141"/>
        <v>0.35479043272306637</v>
      </c>
      <c r="P341" s="266">
        <f t="shared" si="142"/>
        <v>0.49251253683066726</v>
      </c>
      <c r="Q341" s="266">
        <f t="shared" si="143"/>
        <v>0.25451107072097495</v>
      </c>
    </row>
    <row r="342" spans="1:17" s="2" customFormat="1" ht="15" customHeight="1" x14ac:dyDescent="0.25">
      <c r="A342" s="262" t="s">
        <v>619</v>
      </c>
      <c r="B342" s="181">
        <v>14</v>
      </c>
      <c r="C342" s="182" t="s">
        <v>620</v>
      </c>
      <c r="D342" s="246"/>
      <c r="E342" s="38"/>
      <c r="F342" s="263">
        <v>1624.1343195248269</v>
      </c>
      <c r="G342" s="266">
        <f t="shared" si="138"/>
        <v>0.26954056319120728</v>
      </c>
      <c r="H342" s="265">
        <v>73.167959151875536</v>
      </c>
      <c r="I342" s="265">
        <v>70.486714632749809</v>
      </c>
      <c r="J342" s="265">
        <v>3.2523744228371307</v>
      </c>
      <c r="K342" s="265">
        <v>258.94097477604384</v>
      </c>
      <c r="L342" s="265"/>
      <c r="M342" s="266">
        <f t="shared" si="139"/>
        <v>0.80279931919792558</v>
      </c>
      <c r="N342" s="266">
        <f t="shared" si="140"/>
        <v>0.70486714632749814</v>
      </c>
      <c r="O342" s="266">
        <f t="shared" si="141"/>
        <v>0.10227988893219231</v>
      </c>
      <c r="P342" s="266">
        <f t="shared" si="142"/>
        <v>0.26850276244077609</v>
      </c>
      <c r="Q342" s="266">
        <f t="shared" si="143"/>
        <v>9.084826562922671E-2</v>
      </c>
    </row>
    <row r="343" spans="1:17" s="2" customFormat="1" ht="15" customHeight="1" x14ac:dyDescent="0.25">
      <c r="A343" s="262" t="s">
        <v>621</v>
      </c>
      <c r="B343" s="181">
        <v>15</v>
      </c>
      <c r="C343" s="182" t="s">
        <v>622</v>
      </c>
      <c r="D343" s="246"/>
      <c r="E343" s="38"/>
      <c r="F343" s="263">
        <v>8208.2721467863539</v>
      </c>
      <c r="G343" s="266">
        <f t="shared" si="138"/>
        <v>0.38006075000761552</v>
      </c>
      <c r="H343" s="265">
        <v>82.277179461638852</v>
      </c>
      <c r="I343" s="265">
        <v>71.908936985617771</v>
      </c>
      <c r="J343" s="265">
        <v>4.099933624531821</v>
      </c>
      <c r="K343" s="265">
        <v>450.37533076350013</v>
      </c>
      <c r="L343" s="265"/>
      <c r="M343" s="266">
        <f t="shared" si="139"/>
        <v>0.95461965769398083</v>
      </c>
      <c r="N343" s="266">
        <f t="shared" si="140"/>
        <v>0.71908936985617766</v>
      </c>
      <c r="O343" s="266">
        <f t="shared" si="141"/>
        <v>0.16196715665717051</v>
      </c>
      <c r="P343" s="266">
        <f t="shared" si="142"/>
        <v>0.34127534428669404</v>
      </c>
      <c r="Q343" s="266">
        <f t="shared" si="143"/>
        <v>0.16850926197302238</v>
      </c>
    </row>
    <row r="344" spans="1:17" s="2" customFormat="1" ht="15" customHeight="1" x14ac:dyDescent="0.25">
      <c r="A344" s="262" t="s">
        <v>623</v>
      </c>
      <c r="B344" s="181">
        <v>16</v>
      </c>
      <c r="C344" s="182" t="s">
        <v>624</v>
      </c>
      <c r="D344" s="246"/>
      <c r="E344" s="38"/>
      <c r="F344" s="263">
        <v>18636.765108546198</v>
      </c>
      <c r="G344" s="266">
        <f t="shared" si="138"/>
        <v>0.48004766056779852</v>
      </c>
      <c r="H344" s="265">
        <v>80.109054285721726</v>
      </c>
      <c r="I344" s="265">
        <v>69.368184951951619</v>
      </c>
      <c r="J344" s="265">
        <v>7.0527672426688373</v>
      </c>
      <c r="K344" s="265">
        <v>621.09527008871783</v>
      </c>
      <c r="L344" s="265"/>
      <c r="M344" s="266">
        <f t="shared" si="139"/>
        <v>0.91848423809536206</v>
      </c>
      <c r="N344" s="266">
        <f t="shared" si="140"/>
        <v>0.69368184951951617</v>
      </c>
      <c r="O344" s="266">
        <f t="shared" si="141"/>
        <v>0.36991318610343926</v>
      </c>
      <c r="P344" s="266">
        <f t="shared" si="142"/>
        <v>0.50655904206507929</v>
      </c>
      <c r="Q344" s="266">
        <f t="shared" si="143"/>
        <v>0.23776684384937843</v>
      </c>
    </row>
    <row r="345" spans="1:17" s="2" customFormat="1" ht="15" customHeight="1" x14ac:dyDescent="0.25">
      <c r="A345" s="262" t="s">
        <v>625</v>
      </c>
      <c r="B345" s="181">
        <v>17</v>
      </c>
      <c r="C345" s="182" t="s">
        <v>626</v>
      </c>
      <c r="D345" s="246"/>
      <c r="E345" s="38"/>
      <c r="F345" s="263">
        <v>1876.8669383721497</v>
      </c>
      <c r="G345" s="266">
        <f t="shared" si="138"/>
        <v>0.13558413486160867</v>
      </c>
      <c r="H345" s="265">
        <v>83.217171189412213</v>
      </c>
      <c r="I345" s="265">
        <v>65.404994976578848</v>
      </c>
      <c r="J345" s="265">
        <v>3.8891023447617123</v>
      </c>
      <c r="K345" s="265">
        <v>55.412798734860736</v>
      </c>
      <c r="L345" s="265"/>
      <c r="M345" s="266">
        <f t="shared" si="139"/>
        <v>0.97028618649020359</v>
      </c>
      <c r="N345" s="266">
        <f t="shared" si="140"/>
        <v>0.65404994976578845</v>
      </c>
      <c r="O345" s="266">
        <f t="shared" si="141"/>
        <v>0.1471198834339234</v>
      </c>
      <c r="P345" s="266">
        <f t="shared" si="142"/>
        <v>0.31019953637861269</v>
      </c>
      <c r="Q345" s="266">
        <f t="shared" si="143"/>
        <v>8.2810542534931999E-3</v>
      </c>
    </row>
    <row r="346" spans="1:17" s="2" customFormat="1" ht="15" customHeight="1" x14ac:dyDescent="0.25">
      <c r="A346" s="262" t="s">
        <v>627</v>
      </c>
      <c r="B346" s="181">
        <v>18</v>
      </c>
      <c r="C346" s="182" t="s">
        <v>628</v>
      </c>
      <c r="D346" s="246"/>
      <c r="E346" s="38"/>
      <c r="F346" s="263">
        <v>3667.1402304460134</v>
      </c>
      <c r="G346" s="266">
        <f t="shared" si="138"/>
        <v>0.37675086009861491</v>
      </c>
      <c r="H346" s="265">
        <v>85.177592047738429</v>
      </c>
      <c r="I346" s="265">
        <v>65.172641573112301</v>
      </c>
      <c r="J346" s="265">
        <v>3.9421514904528205</v>
      </c>
      <c r="K346" s="265">
        <v>454.16261919371016</v>
      </c>
      <c r="L346" s="265"/>
      <c r="M346" s="266">
        <f t="shared" si="139"/>
        <v>1.0029598674623073</v>
      </c>
      <c r="N346" s="266">
        <f t="shared" si="140"/>
        <v>0.651726415731123</v>
      </c>
      <c r="O346" s="266">
        <f t="shared" si="141"/>
        <v>0.15085573876428315</v>
      </c>
      <c r="P346" s="266">
        <f t="shared" si="142"/>
        <v>0.31355489139434084</v>
      </c>
      <c r="Q346" s="266">
        <f t="shared" si="143"/>
        <v>0.17004568729967959</v>
      </c>
    </row>
    <row r="347" spans="1:17" s="2" customFormat="1" ht="15" customHeight="1" x14ac:dyDescent="0.25">
      <c r="A347" s="262" t="s">
        <v>629</v>
      </c>
      <c r="B347" s="181">
        <v>19</v>
      </c>
      <c r="C347" s="182" t="s">
        <v>630</v>
      </c>
      <c r="D347" s="246"/>
      <c r="E347" s="38"/>
      <c r="F347" s="263">
        <v>1828.5356009033389</v>
      </c>
      <c r="G347" s="266">
        <f t="shared" si="138"/>
        <v>0.26014615339974878</v>
      </c>
      <c r="H347" s="265">
        <v>83.308445942057858</v>
      </c>
      <c r="I347" s="265">
        <v>58.793651686525394</v>
      </c>
      <c r="J347" s="265">
        <v>4.0454611887893916</v>
      </c>
      <c r="K347" s="265">
        <v>181.45867861956725</v>
      </c>
      <c r="L347" s="265"/>
      <c r="M347" s="266">
        <f t="shared" si="139"/>
        <v>0.97180743236763101</v>
      </c>
      <c r="N347" s="266">
        <f t="shared" si="140"/>
        <v>0.58793651686525394</v>
      </c>
      <c r="O347" s="266">
        <f t="shared" si="141"/>
        <v>0.15813106963305576</v>
      </c>
      <c r="P347" s="266">
        <f t="shared" si="142"/>
        <v>0.30491151222647489</v>
      </c>
      <c r="Q347" s="266">
        <f t="shared" si="143"/>
        <v>5.9415285444043509E-2</v>
      </c>
    </row>
    <row r="348" spans="1:17" s="2" customFormat="1" ht="15" customHeight="1" x14ac:dyDescent="0.25">
      <c r="A348" s="262" t="s">
        <v>631</v>
      </c>
      <c r="B348" s="181">
        <v>20</v>
      </c>
      <c r="C348" s="182" t="s">
        <v>632</v>
      </c>
      <c r="D348" s="246"/>
      <c r="E348" s="38"/>
      <c r="F348" s="263">
        <v>4109.1705877128443</v>
      </c>
      <c r="G348" s="266">
        <f t="shared" si="138"/>
        <v>0.35555245560721499</v>
      </c>
      <c r="H348" s="265">
        <v>81.852357657679605</v>
      </c>
      <c r="I348" s="265">
        <v>61.420421664997392</v>
      </c>
      <c r="J348" s="265">
        <v>4.1682706484512577</v>
      </c>
      <c r="K348" s="265">
        <v>400.34473312360092</v>
      </c>
      <c r="L348" s="265"/>
      <c r="M348" s="266">
        <f t="shared" si="139"/>
        <v>0.94753929429466011</v>
      </c>
      <c r="N348" s="266">
        <f t="shared" si="140"/>
        <v>0.61420421664997393</v>
      </c>
      <c r="O348" s="266">
        <f t="shared" si="141"/>
        <v>0.16677962313037029</v>
      </c>
      <c r="P348" s="266">
        <f t="shared" si="142"/>
        <v>0.32005741325263337</v>
      </c>
      <c r="Q348" s="266">
        <f t="shared" si="143"/>
        <v>0.14821287347813425</v>
      </c>
    </row>
    <row r="349" spans="1:17" s="2" customFormat="1" ht="15" customHeight="1" x14ac:dyDescent="0.25">
      <c r="A349" s="268"/>
      <c r="B349" s="183"/>
      <c r="C349" s="182"/>
      <c r="D349" s="269"/>
      <c r="E349" s="270"/>
      <c r="F349" s="271"/>
      <c r="G349" s="266"/>
      <c r="H349" s="265"/>
      <c r="I349" s="265"/>
      <c r="J349" s="265"/>
      <c r="K349" s="265"/>
      <c r="L349" s="265"/>
      <c r="M349" s="266"/>
      <c r="N349" s="266"/>
      <c r="O349" s="266"/>
      <c r="P349" s="266"/>
      <c r="Q349" s="266"/>
    </row>
    <row r="350" spans="1:17" s="2" customFormat="1" ht="15" customHeight="1" x14ac:dyDescent="0.25">
      <c r="A350" s="256" t="s">
        <v>633</v>
      </c>
      <c r="B350" s="178"/>
      <c r="C350" s="179" t="s">
        <v>634</v>
      </c>
      <c r="D350" s="257"/>
      <c r="E350" s="258"/>
      <c r="F350" s="259">
        <v>11388.071391088526</v>
      </c>
      <c r="G350" s="267">
        <f t="shared" ref="G350:G357" si="144">GEOMEAN(M350,P350,Q350)</f>
        <v>0.30975456396014273</v>
      </c>
      <c r="H350" s="261">
        <v>46.539858716067137</v>
      </c>
      <c r="I350" s="261">
        <v>52.067910782544445</v>
      </c>
      <c r="J350" s="261">
        <v>6.3496425193649815</v>
      </c>
      <c r="K350" s="261">
        <v>534.63048029028892</v>
      </c>
      <c r="L350" s="261"/>
      <c r="M350" s="267">
        <f t="shared" ref="M350:M357" si="145">+(H350-25)/(85-25)</f>
        <v>0.3589976452677856</v>
      </c>
      <c r="N350" s="267">
        <f t="shared" ref="N350:N357" si="146">+I350/100</f>
        <v>0.52067910782544446</v>
      </c>
      <c r="O350" s="267">
        <f t="shared" ref="O350:O357" si="147">+(J350-1.8)/(16-1.8)</f>
        <v>0.32039736051866069</v>
      </c>
      <c r="P350" s="267">
        <f t="shared" ref="P350:P357" si="148">+(N350*O350)^(0.5)</f>
        <v>0.40844119751132296</v>
      </c>
      <c r="Q350" s="267">
        <f t="shared" ref="Q350:Q357" si="149">+(K350-35)/(2500-35)</f>
        <v>0.20268985001634438</v>
      </c>
    </row>
    <row r="351" spans="1:17" s="2" customFormat="1" ht="15" customHeight="1" x14ac:dyDescent="0.25">
      <c r="A351" s="262" t="s">
        <v>635</v>
      </c>
      <c r="B351" s="181">
        <v>1</v>
      </c>
      <c r="C351" s="182" t="s">
        <v>636</v>
      </c>
      <c r="D351" s="246"/>
      <c r="E351" s="38"/>
      <c r="F351" s="263">
        <v>2795.1623502795533</v>
      </c>
      <c r="G351" s="266">
        <f t="shared" si="144"/>
        <v>0.29438901719106736</v>
      </c>
      <c r="H351" s="265">
        <v>44.437585372018468</v>
      </c>
      <c r="I351" s="265">
        <v>35.807778343345447</v>
      </c>
      <c r="J351" s="265">
        <v>6.7341137546887744</v>
      </c>
      <c r="K351" s="265">
        <v>585.35330169685483</v>
      </c>
      <c r="L351" s="265"/>
      <c r="M351" s="266">
        <f t="shared" si="145"/>
        <v>0.32395975620030781</v>
      </c>
      <c r="N351" s="266">
        <f t="shared" si="146"/>
        <v>0.35807778343345448</v>
      </c>
      <c r="O351" s="266">
        <f t="shared" si="147"/>
        <v>0.34747279962597005</v>
      </c>
      <c r="P351" s="266">
        <f t="shared" si="148"/>
        <v>0.35273543895316817</v>
      </c>
      <c r="Q351" s="266">
        <f t="shared" si="149"/>
        <v>0.22326705951190864</v>
      </c>
    </row>
    <row r="352" spans="1:17" s="2" customFormat="1" ht="15" customHeight="1" x14ac:dyDescent="0.25">
      <c r="A352" s="262" t="s">
        <v>637</v>
      </c>
      <c r="B352" s="181">
        <v>2</v>
      </c>
      <c r="C352" s="182" t="s">
        <v>638</v>
      </c>
      <c r="D352" s="246"/>
      <c r="E352" s="38"/>
      <c r="F352" s="263">
        <v>555.81038089132323</v>
      </c>
      <c r="G352" s="266">
        <f t="shared" si="144"/>
        <v>0.23260411068007533</v>
      </c>
      <c r="H352" s="265">
        <v>36.948877989292932</v>
      </c>
      <c r="I352" s="265">
        <v>77.24113891690368</v>
      </c>
      <c r="J352" s="265">
        <v>7.8698797517258869</v>
      </c>
      <c r="K352" s="265">
        <v>306.09593029953851</v>
      </c>
      <c r="L352" s="265"/>
      <c r="M352" s="266">
        <f t="shared" si="145"/>
        <v>0.19914796648821553</v>
      </c>
      <c r="N352" s="266">
        <f t="shared" si="146"/>
        <v>0.77241138916903684</v>
      </c>
      <c r="O352" s="266">
        <f t="shared" si="147"/>
        <v>0.42745632054407656</v>
      </c>
      <c r="P352" s="266">
        <f t="shared" si="148"/>
        <v>0.5746060653704721</v>
      </c>
      <c r="Q352" s="266">
        <f t="shared" si="149"/>
        <v>0.10997806503023874</v>
      </c>
    </row>
    <row r="353" spans="1:17" s="2" customFormat="1" ht="15" customHeight="1" x14ac:dyDescent="0.25">
      <c r="A353" s="262" t="s">
        <v>639</v>
      </c>
      <c r="B353" s="181">
        <v>3</v>
      </c>
      <c r="C353" s="182" t="s">
        <v>640</v>
      </c>
      <c r="D353" s="246"/>
      <c r="E353" s="38"/>
      <c r="F353" s="263">
        <v>1853.7081725016778</v>
      </c>
      <c r="G353" s="266">
        <f t="shared" si="144"/>
        <v>0.44200061195742935</v>
      </c>
      <c r="H353" s="265">
        <v>55.995170684682087</v>
      </c>
      <c r="I353" s="265">
        <v>48.440873223029897</v>
      </c>
      <c r="J353" s="265">
        <v>7.6336424088047474</v>
      </c>
      <c r="K353" s="265">
        <v>958.65767235390058</v>
      </c>
      <c r="L353" s="265"/>
      <c r="M353" s="266">
        <f t="shared" si="145"/>
        <v>0.51658617807803475</v>
      </c>
      <c r="N353" s="266">
        <f t="shared" si="146"/>
        <v>0.48440873223029896</v>
      </c>
      <c r="O353" s="266">
        <f t="shared" si="147"/>
        <v>0.41081988794399632</v>
      </c>
      <c r="P353" s="266">
        <f t="shared" si="148"/>
        <v>0.44609947443809517</v>
      </c>
      <c r="Q353" s="266">
        <f t="shared" si="149"/>
        <v>0.37470899486973652</v>
      </c>
    </row>
    <row r="354" spans="1:17" s="2" customFormat="1" ht="15" customHeight="1" x14ac:dyDescent="0.25">
      <c r="A354" s="262" t="s">
        <v>641</v>
      </c>
      <c r="B354" s="181">
        <v>4</v>
      </c>
      <c r="C354" s="182" t="s">
        <v>642</v>
      </c>
      <c r="D354" s="246"/>
      <c r="E354" s="38"/>
      <c r="F354" s="263">
        <v>1722.8108001903154</v>
      </c>
      <c r="G354" s="266">
        <f t="shared" si="144"/>
        <v>0.28479103652148641</v>
      </c>
      <c r="H354" s="265">
        <v>45.254548489929135</v>
      </c>
      <c r="I354" s="265">
        <v>53.03964975781971</v>
      </c>
      <c r="J354" s="265">
        <v>5.8866885517110097</v>
      </c>
      <c r="K354" s="265">
        <v>466.70058195747549</v>
      </c>
      <c r="L354" s="265"/>
      <c r="M354" s="266">
        <f t="shared" si="145"/>
        <v>0.3375758081654856</v>
      </c>
      <c r="N354" s="266">
        <f t="shared" si="146"/>
        <v>0.53039649757819707</v>
      </c>
      <c r="O354" s="266">
        <f t="shared" si="147"/>
        <v>0.28779496843035285</v>
      </c>
      <c r="P354" s="266">
        <f t="shared" si="148"/>
        <v>0.39069866044828838</v>
      </c>
      <c r="Q354" s="266">
        <f t="shared" si="149"/>
        <v>0.17513208193001034</v>
      </c>
    </row>
    <row r="355" spans="1:17" s="2" customFormat="1" ht="15" customHeight="1" x14ac:dyDescent="0.25">
      <c r="A355" s="262" t="s">
        <v>643</v>
      </c>
      <c r="B355" s="181">
        <v>5</v>
      </c>
      <c r="C355" s="182" t="s">
        <v>644</v>
      </c>
      <c r="D355" s="246"/>
      <c r="E355" s="38"/>
      <c r="F355" s="263">
        <v>2283.6556954013063</v>
      </c>
      <c r="G355" s="266">
        <f t="shared" si="144"/>
        <v>0.27155997795821463</v>
      </c>
      <c r="H355" s="265">
        <v>51.133264062966383</v>
      </c>
      <c r="I355" s="265">
        <v>65.790593237565915</v>
      </c>
      <c r="J355" s="265">
        <v>4.7436900517883895</v>
      </c>
      <c r="K355" s="265">
        <v>341.89374884543173</v>
      </c>
      <c r="L355" s="265"/>
      <c r="M355" s="266">
        <f t="shared" si="145"/>
        <v>0.43555440104943971</v>
      </c>
      <c r="N355" s="266">
        <f t="shared" si="146"/>
        <v>0.6579059323756592</v>
      </c>
      <c r="O355" s="266">
        <f t="shared" si="147"/>
        <v>0.20730211632312603</v>
      </c>
      <c r="P355" s="266">
        <f t="shared" si="148"/>
        <v>0.36930379381075085</v>
      </c>
      <c r="Q355" s="266">
        <f t="shared" si="149"/>
        <v>0.12450050663100679</v>
      </c>
    </row>
    <row r="356" spans="1:17" s="2" customFormat="1" ht="15" customHeight="1" x14ac:dyDescent="0.25">
      <c r="A356" s="262" t="s">
        <v>645</v>
      </c>
      <c r="B356" s="181">
        <v>6</v>
      </c>
      <c r="C356" s="182" t="s">
        <v>646</v>
      </c>
      <c r="D356" s="246"/>
      <c r="E356" s="38"/>
      <c r="F356" s="263">
        <v>1061.2756185859687</v>
      </c>
      <c r="G356" s="266">
        <f t="shared" si="144"/>
        <v>0.28886457942495175</v>
      </c>
      <c r="H356" s="265">
        <v>39.534070221929959</v>
      </c>
      <c r="I356" s="265">
        <v>48.373347347581408</v>
      </c>
      <c r="J356" s="265">
        <v>7.1113705960677018</v>
      </c>
      <c r="K356" s="265">
        <v>611.63579089016014</v>
      </c>
      <c r="L356" s="265"/>
      <c r="M356" s="266">
        <f t="shared" si="145"/>
        <v>0.24223450369883265</v>
      </c>
      <c r="N356" s="266">
        <f t="shared" si="146"/>
        <v>0.48373347347581408</v>
      </c>
      <c r="O356" s="266">
        <f t="shared" si="147"/>
        <v>0.37404018282166918</v>
      </c>
      <c r="P356" s="266">
        <f t="shared" si="148"/>
        <v>0.42536543918829905</v>
      </c>
      <c r="Q356" s="266">
        <f t="shared" si="149"/>
        <v>0.23392932693312785</v>
      </c>
    </row>
    <row r="357" spans="1:17" s="2" customFormat="1" ht="15" customHeight="1" x14ac:dyDescent="0.25">
      <c r="A357" s="262" t="s">
        <v>647</v>
      </c>
      <c r="B357" s="181">
        <v>7</v>
      </c>
      <c r="C357" s="182" t="s">
        <v>648</v>
      </c>
      <c r="D357" s="246"/>
      <c r="E357" s="38"/>
      <c r="F357" s="263">
        <v>1115.6483732383808</v>
      </c>
      <c r="G357" s="266">
        <f t="shared" si="144"/>
        <v>0.23942117820885098</v>
      </c>
      <c r="H357" s="265">
        <v>47.725887058618078</v>
      </c>
      <c r="I357" s="265">
        <v>71.115754703090957</v>
      </c>
      <c r="J357" s="265">
        <v>5.4809411733505007</v>
      </c>
      <c r="K357" s="265">
        <v>243.02562864161817</v>
      </c>
      <c r="L357" s="265"/>
      <c r="M357" s="266">
        <f t="shared" si="145"/>
        <v>0.37876478431030131</v>
      </c>
      <c r="N357" s="266">
        <f t="shared" si="146"/>
        <v>0.71115754703090961</v>
      </c>
      <c r="O357" s="266">
        <f t="shared" si="147"/>
        <v>0.25922120939088034</v>
      </c>
      <c r="P357" s="266">
        <f t="shared" si="148"/>
        <v>0.42935663428996207</v>
      </c>
      <c r="Q357" s="266">
        <f t="shared" si="149"/>
        <v>8.4391735757248745E-2</v>
      </c>
    </row>
    <row r="358" spans="1:17" s="2" customFormat="1" ht="15" customHeight="1" x14ac:dyDescent="0.25">
      <c r="A358" s="262"/>
      <c r="B358" s="183"/>
      <c r="C358" s="182"/>
      <c r="D358" s="246"/>
      <c r="E358" s="38"/>
      <c r="F358" s="263"/>
      <c r="G358" s="266"/>
      <c r="H358" s="265"/>
      <c r="I358" s="265"/>
      <c r="J358" s="265"/>
      <c r="K358" s="265"/>
      <c r="L358" s="265"/>
      <c r="M358" s="266"/>
      <c r="N358" s="266"/>
      <c r="O358" s="266"/>
      <c r="P358" s="266"/>
      <c r="Q358" s="266"/>
    </row>
    <row r="359" spans="1:17" s="2" customFormat="1" ht="15" customHeight="1" x14ac:dyDescent="0.25">
      <c r="A359" s="256" t="s">
        <v>649</v>
      </c>
      <c r="B359" s="178"/>
      <c r="C359" s="179" t="s">
        <v>650</v>
      </c>
      <c r="D359" s="257"/>
      <c r="E359" s="258"/>
      <c r="F359" s="259">
        <v>24474.787913632961</v>
      </c>
      <c r="G359" s="267">
        <f t="shared" ref="G359:G376" si="150">GEOMEAN(M359,P359,Q359)</f>
        <v>0.36281040193815645</v>
      </c>
      <c r="H359" s="261">
        <v>65.260746354196584</v>
      </c>
      <c r="I359" s="261">
        <v>58.565684172274651</v>
      </c>
      <c r="J359" s="261">
        <v>5.8750981284147112</v>
      </c>
      <c r="K359" s="261">
        <v>462.93624196156986</v>
      </c>
      <c r="L359" s="261"/>
      <c r="M359" s="267">
        <f t="shared" ref="M359:M376" si="151">+(H359-25)/(85-25)</f>
        <v>0.67101243923660969</v>
      </c>
      <c r="N359" s="267">
        <f t="shared" ref="N359:N376" si="152">+I359/100</f>
        <v>0.58565684172274646</v>
      </c>
      <c r="O359" s="267">
        <f t="shared" ref="O359:O376" si="153">+(J359-1.8)/(16-1.8)</f>
        <v>0.28697874143765573</v>
      </c>
      <c r="P359" s="267">
        <f t="shared" ref="P359:P376" si="154">+(N359*O359)^(0.5)</f>
        <v>0.40996470988604145</v>
      </c>
      <c r="Q359" s="267">
        <f t="shared" ref="Q359:Q376" si="155">+(K359-35)/(2500-35)</f>
        <v>0.17360496631301009</v>
      </c>
    </row>
    <row r="360" spans="1:17" s="2" customFormat="1" ht="15" customHeight="1" x14ac:dyDescent="0.25">
      <c r="A360" s="262" t="s">
        <v>651</v>
      </c>
      <c r="B360" s="181">
        <v>1</v>
      </c>
      <c r="C360" s="182" t="s">
        <v>652</v>
      </c>
      <c r="D360" s="246"/>
      <c r="E360" s="38"/>
      <c r="F360" s="263">
        <v>4962.0173134645675</v>
      </c>
      <c r="G360" s="266">
        <f t="shared" si="150"/>
        <v>0.51724047022329656</v>
      </c>
      <c r="H360" s="265">
        <v>68.083964190455774</v>
      </c>
      <c r="I360" s="265">
        <v>65.480857705621389</v>
      </c>
      <c r="J360" s="265">
        <v>9.1090738887687959</v>
      </c>
      <c r="K360" s="265">
        <v>853.24964895059509</v>
      </c>
      <c r="L360" s="265"/>
      <c r="M360" s="266">
        <f t="shared" si="151"/>
        <v>0.71806606984092958</v>
      </c>
      <c r="N360" s="266">
        <f t="shared" si="152"/>
        <v>0.65480857705621387</v>
      </c>
      <c r="O360" s="266">
        <f t="shared" si="153"/>
        <v>0.51472351329357724</v>
      </c>
      <c r="P360" s="266">
        <f t="shared" si="154"/>
        <v>0.58055608800282377</v>
      </c>
      <c r="Q360" s="266">
        <f t="shared" si="155"/>
        <v>0.3319471192497343</v>
      </c>
    </row>
    <row r="361" spans="1:17" s="2" customFormat="1" ht="15" customHeight="1" x14ac:dyDescent="0.25">
      <c r="A361" s="262" t="s">
        <v>653</v>
      </c>
      <c r="B361" s="181">
        <v>2</v>
      </c>
      <c r="C361" s="182" t="s">
        <v>654</v>
      </c>
      <c r="D361" s="246"/>
      <c r="E361" s="38"/>
      <c r="F361" s="263">
        <v>584.00366108146284</v>
      </c>
      <c r="G361" s="266">
        <f t="shared" si="150"/>
        <v>0.28849640048961078</v>
      </c>
      <c r="H361" s="265">
        <v>57.988082884980905</v>
      </c>
      <c r="I361" s="265">
        <v>45.516340555762049</v>
      </c>
      <c r="J361" s="265">
        <v>7.0438483133628473</v>
      </c>
      <c r="K361" s="265">
        <v>297.58368363856317</v>
      </c>
      <c r="L361" s="265"/>
      <c r="M361" s="266">
        <f t="shared" si="151"/>
        <v>0.54980138141634838</v>
      </c>
      <c r="N361" s="266">
        <f t="shared" si="152"/>
        <v>0.45516340555762047</v>
      </c>
      <c r="O361" s="266">
        <f t="shared" si="153"/>
        <v>0.36928509249034142</v>
      </c>
      <c r="P361" s="266">
        <f t="shared" si="154"/>
        <v>0.4099817804726994</v>
      </c>
      <c r="Q361" s="266">
        <f t="shared" si="155"/>
        <v>0.10652482094870717</v>
      </c>
    </row>
    <row r="362" spans="1:17" s="2" customFormat="1" ht="15" customHeight="1" x14ac:dyDescent="0.25">
      <c r="A362" s="262" t="s">
        <v>655</v>
      </c>
      <c r="B362" s="181">
        <v>3</v>
      </c>
      <c r="C362" s="182" t="s">
        <v>656</v>
      </c>
      <c r="D362" s="246"/>
      <c r="E362" s="38"/>
      <c r="F362" s="263">
        <v>935.41276059427412</v>
      </c>
      <c r="G362" s="266">
        <f t="shared" si="150"/>
        <v>0.35347002081100909</v>
      </c>
      <c r="H362" s="265">
        <v>64.080441992593606</v>
      </c>
      <c r="I362" s="265">
        <v>56.891276009243711</v>
      </c>
      <c r="J362" s="265">
        <v>6.5341529967084941</v>
      </c>
      <c r="K362" s="265">
        <v>418.76613988461412</v>
      </c>
      <c r="L362" s="265"/>
      <c r="M362" s="266">
        <f t="shared" si="151"/>
        <v>0.65134069987656007</v>
      </c>
      <c r="N362" s="266">
        <f t="shared" si="152"/>
        <v>0.56891276009243708</v>
      </c>
      <c r="O362" s="266">
        <f t="shared" si="153"/>
        <v>0.33339105610623199</v>
      </c>
      <c r="P362" s="266">
        <f t="shared" si="154"/>
        <v>0.43551168287375369</v>
      </c>
      <c r="Q362" s="266">
        <f t="shared" si="155"/>
        <v>0.15568606080511729</v>
      </c>
    </row>
    <row r="363" spans="1:17" s="2" customFormat="1" ht="15" customHeight="1" x14ac:dyDescent="0.25">
      <c r="A363" s="262" t="s">
        <v>657</v>
      </c>
      <c r="B363" s="181">
        <v>4</v>
      </c>
      <c r="C363" s="182" t="s">
        <v>658</v>
      </c>
      <c r="D363" s="246"/>
      <c r="E363" s="38"/>
      <c r="F363" s="263">
        <v>1906.0671214262227</v>
      </c>
      <c r="G363" s="266">
        <f t="shared" si="150"/>
        <v>0.28221750138700197</v>
      </c>
      <c r="H363" s="265">
        <v>61.035675785059908</v>
      </c>
      <c r="I363" s="265">
        <v>73.269865128298377</v>
      </c>
      <c r="J363" s="265">
        <v>4.4374944860192027</v>
      </c>
      <c r="K363" s="265">
        <v>285.07658300487731</v>
      </c>
      <c r="L363" s="265"/>
      <c r="M363" s="266">
        <f t="shared" si="151"/>
        <v>0.60059459641766511</v>
      </c>
      <c r="N363" s="266">
        <f t="shared" si="152"/>
        <v>0.73269865128298373</v>
      </c>
      <c r="O363" s="266">
        <f t="shared" si="153"/>
        <v>0.18573904831121149</v>
      </c>
      <c r="P363" s="266">
        <f t="shared" si="154"/>
        <v>0.36890479827214179</v>
      </c>
      <c r="Q363" s="266">
        <f t="shared" si="155"/>
        <v>0.10145094645228288</v>
      </c>
    </row>
    <row r="364" spans="1:17" s="2" customFormat="1" ht="15" customHeight="1" x14ac:dyDescent="0.25">
      <c r="A364" s="262" t="s">
        <v>659</v>
      </c>
      <c r="B364" s="181">
        <v>5</v>
      </c>
      <c r="C364" s="182" t="s">
        <v>660</v>
      </c>
      <c r="D364" s="246"/>
      <c r="E364" s="38"/>
      <c r="F364" s="263">
        <v>697.78368470595478</v>
      </c>
      <c r="G364" s="266">
        <f t="shared" si="150"/>
        <v>0.33082241883124935</v>
      </c>
      <c r="H364" s="265">
        <v>69.794008326382269</v>
      </c>
      <c r="I364" s="265">
        <v>83.001273630134051</v>
      </c>
      <c r="J364" s="265">
        <v>5.0763842925297746</v>
      </c>
      <c r="K364" s="265">
        <v>308.17277977701139</v>
      </c>
      <c r="L364" s="265"/>
      <c r="M364" s="266">
        <f t="shared" si="151"/>
        <v>0.74656680543970444</v>
      </c>
      <c r="N364" s="266">
        <f t="shared" si="152"/>
        <v>0.83001273630134054</v>
      </c>
      <c r="O364" s="266">
        <f t="shared" si="153"/>
        <v>0.23073128820632219</v>
      </c>
      <c r="P364" s="266">
        <f t="shared" si="154"/>
        <v>0.4376184501074683</v>
      </c>
      <c r="Q364" s="266">
        <f t="shared" si="155"/>
        <v>0.11082060031521761</v>
      </c>
    </row>
    <row r="365" spans="1:17" s="2" customFormat="1" ht="15" customHeight="1" x14ac:dyDescent="0.25">
      <c r="A365" s="262" t="s">
        <v>661</v>
      </c>
      <c r="B365" s="181">
        <v>6</v>
      </c>
      <c r="C365" s="182" t="s">
        <v>662</v>
      </c>
      <c r="D365" s="246"/>
      <c r="E365" s="38"/>
      <c r="F365" s="263">
        <v>2587.7403603092407</v>
      </c>
      <c r="G365" s="266">
        <f t="shared" si="150"/>
        <v>0.35663039449469419</v>
      </c>
      <c r="H365" s="265">
        <v>63.68390652864209</v>
      </c>
      <c r="I365" s="265">
        <v>47.161694814777519</v>
      </c>
      <c r="J365" s="265">
        <v>5.7019434406164127</v>
      </c>
      <c r="K365" s="265">
        <v>516.72800675958194</v>
      </c>
      <c r="L365" s="265"/>
      <c r="M365" s="266">
        <f t="shared" si="151"/>
        <v>0.64473177547736815</v>
      </c>
      <c r="N365" s="266">
        <f t="shared" si="152"/>
        <v>0.47161694814777522</v>
      </c>
      <c r="O365" s="266">
        <f t="shared" si="153"/>
        <v>0.27478474933918401</v>
      </c>
      <c r="P365" s="266">
        <f t="shared" si="154"/>
        <v>0.35999047887534102</v>
      </c>
      <c r="Q365" s="266">
        <f t="shared" si="155"/>
        <v>0.19542718326960729</v>
      </c>
    </row>
    <row r="366" spans="1:17" s="2" customFormat="1" ht="15" customHeight="1" x14ac:dyDescent="0.25">
      <c r="A366" s="262" t="s">
        <v>663</v>
      </c>
      <c r="B366" s="181">
        <v>7</v>
      </c>
      <c r="C366" s="182" t="s">
        <v>664</v>
      </c>
      <c r="D366" s="246"/>
      <c r="E366" s="38"/>
      <c r="F366" s="263">
        <v>465.18912313730317</v>
      </c>
      <c r="G366" s="266">
        <f t="shared" si="150"/>
        <v>0.35290808560057851</v>
      </c>
      <c r="H366" s="265">
        <v>60.516695608340264</v>
      </c>
      <c r="I366" s="265">
        <v>57.620319812656923</v>
      </c>
      <c r="J366" s="265">
        <v>6.7391788337672258</v>
      </c>
      <c r="K366" s="265">
        <v>443.83626444970588</v>
      </c>
      <c r="L366" s="265"/>
      <c r="M366" s="266">
        <f t="shared" si="151"/>
        <v>0.59194492680567101</v>
      </c>
      <c r="N366" s="266">
        <f t="shared" si="152"/>
        <v>0.57620319812656928</v>
      </c>
      <c r="O366" s="266">
        <f t="shared" si="153"/>
        <v>0.34782949533572016</v>
      </c>
      <c r="P366" s="266">
        <f t="shared" si="154"/>
        <v>0.44768344576853919</v>
      </c>
      <c r="Q366" s="266">
        <f t="shared" si="155"/>
        <v>0.16585649673416061</v>
      </c>
    </row>
    <row r="367" spans="1:17" s="2" customFormat="1" ht="15" customHeight="1" x14ac:dyDescent="0.25">
      <c r="A367" s="262" t="s">
        <v>665</v>
      </c>
      <c r="B367" s="181">
        <v>8</v>
      </c>
      <c r="C367" s="182" t="s">
        <v>666</v>
      </c>
      <c r="D367" s="246"/>
      <c r="E367" s="38"/>
      <c r="F367" s="263">
        <v>740.07360499116419</v>
      </c>
      <c r="G367" s="266">
        <f t="shared" si="150"/>
        <v>0.32667645693140551</v>
      </c>
      <c r="H367" s="265">
        <v>58.089642303893427</v>
      </c>
      <c r="I367" s="265">
        <v>56.616237884383587</v>
      </c>
      <c r="J367" s="265">
        <v>5.598831527724073</v>
      </c>
      <c r="K367" s="265">
        <v>435.38542816904908</v>
      </c>
      <c r="L367" s="265"/>
      <c r="M367" s="266">
        <f t="shared" si="151"/>
        <v>0.55149403839822375</v>
      </c>
      <c r="N367" s="266">
        <f t="shared" si="152"/>
        <v>0.56616237884383591</v>
      </c>
      <c r="O367" s="266">
        <f t="shared" si="153"/>
        <v>0.26752334702282204</v>
      </c>
      <c r="P367" s="266">
        <f t="shared" si="154"/>
        <v>0.38918074791375018</v>
      </c>
      <c r="Q367" s="266">
        <f t="shared" si="155"/>
        <v>0.16242816558582113</v>
      </c>
    </row>
    <row r="368" spans="1:17" s="2" customFormat="1" ht="15" customHeight="1" x14ac:dyDescent="0.25">
      <c r="A368" s="262" t="s">
        <v>667</v>
      </c>
      <c r="B368" s="181">
        <v>9</v>
      </c>
      <c r="C368" s="182" t="s">
        <v>668</v>
      </c>
      <c r="D368" s="246"/>
      <c r="E368" s="38"/>
      <c r="F368" s="263">
        <v>1539.5544789544081</v>
      </c>
      <c r="G368" s="266">
        <f t="shared" si="150"/>
        <v>0.2785428845629489</v>
      </c>
      <c r="H368" s="265">
        <v>78.433893569419496</v>
      </c>
      <c r="I368" s="265">
        <v>41.960719979556629</v>
      </c>
      <c r="J368" s="265">
        <v>3.1316756712928</v>
      </c>
      <c r="K368" s="265">
        <v>336.54423712248786</v>
      </c>
      <c r="L368" s="265"/>
      <c r="M368" s="266">
        <f t="shared" si="151"/>
        <v>0.89056489282365825</v>
      </c>
      <c r="N368" s="266">
        <f t="shared" si="152"/>
        <v>0.41960719979556627</v>
      </c>
      <c r="O368" s="266">
        <f t="shared" si="153"/>
        <v>9.3779976851605634E-2</v>
      </c>
      <c r="P368" s="266">
        <f t="shared" si="154"/>
        <v>0.19837024344289964</v>
      </c>
      <c r="Q368" s="266">
        <f t="shared" si="155"/>
        <v>0.1223303193194677</v>
      </c>
    </row>
    <row r="369" spans="1:17" s="2" customFormat="1" ht="15" customHeight="1" x14ac:dyDescent="0.25">
      <c r="A369" s="262" t="s">
        <v>669</v>
      </c>
      <c r="B369" s="181">
        <v>10</v>
      </c>
      <c r="C369" s="182" t="s">
        <v>670</v>
      </c>
      <c r="D369" s="246"/>
      <c r="E369" s="38"/>
      <c r="F369" s="263">
        <v>1029.054726940095</v>
      </c>
      <c r="G369" s="266">
        <f t="shared" si="150"/>
        <v>0.30075491158824252</v>
      </c>
      <c r="H369" s="265">
        <v>59.480806822001554</v>
      </c>
      <c r="I369" s="265">
        <v>59.679785884274253</v>
      </c>
      <c r="J369" s="265">
        <v>6.3683229738159284</v>
      </c>
      <c r="K369" s="265">
        <v>301.30608123767144</v>
      </c>
      <c r="L369" s="265"/>
      <c r="M369" s="266">
        <f t="shared" si="151"/>
        <v>0.57468011370002592</v>
      </c>
      <c r="N369" s="266">
        <f t="shared" si="152"/>
        <v>0.5967978588427425</v>
      </c>
      <c r="O369" s="266">
        <f t="shared" si="153"/>
        <v>0.32171288547999499</v>
      </c>
      <c r="P369" s="266">
        <f t="shared" si="154"/>
        <v>0.43817526312718913</v>
      </c>
      <c r="Q369" s="266">
        <f t="shared" si="155"/>
        <v>0.10803492139459288</v>
      </c>
    </row>
    <row r="370" spans="1:17" s="2" customFormat="1" ht="15" customHeight="1" x14ac:dyDescent="0.25">
      <c r="A370" s="262" t="s">
        <v>671</v>
      </c>
      <c r="B370" s="181">
        <v>11</v>
      </c>
      <c r="C370" s="182" t="s">
        <v>672</v>
      </c>
      <c r="D370" s="246"/>
      <c r="E370" s="38"/>
      <c r="F370" s="263">
        <v>774.3083023649051</v>
      </c>
      <c r="G370" s="266">
        <f t="shared" si="150"/>
        <v>0.30945178984407573</v>
      </c>
      <c r="H370" s="265">
        <v>62.193335200517332</v>
      </c>
      <c r="I370" s="265">
        <v>48.831474072754794</v>
      </c>
      <c r="J370" s="265">
        <v>4.8375251526482161</v>
      </c>
      <c r="K370" s="265">
        <v>399.59974471198097</v>
      </c>
      <c r="L370" s="265"/>
      <c r="M370" s="266">
        <f t="shared" si="151"/>
        <v>0.61988892000862217</v>
      </c>
      <c r="N370" s="266">
        <f t="shared" si="152"/>
        <v>0.48831474072754794</v>
      </c>
      <c r="O370" s="266">
        <f t="shared" si="153"/>
        <v>0.21391022201748003</v>
      </c>
      <c r="P370" s="266">
        <f t="shared" si="154"/>
        <v>0.3231957837030644</v>
      </c>
      <c r="Q370" s="266">
        <f t="shared" si="155"/>
        <v>0.14791064694198011</v>
      </c>
    </row>
    <row r="371" spans="1:17" s="2" customFormat="1" ht="15" customHeight="1" x14ac:dyDescent="0.25">
      <c r="A371" s="262" t="s">
        <v>673</v>
      </c>
      <c r="B371" s="181">
        <v>12</v>
      </c>
      <c r="C371" s="182" t="s">
        <v>674</v>
      </c>
      <c r="D371" s="246"/>
      <c r="E371" s="38"/>
      <c r="F371" s="263">
        <v>1114.6414703744472</v>
      </c>
      <c r="G371" s="266">
        <f t="shared" si="150"/>
        <v>0.37717193483995759</v>
      </c>
      <c r="H371" s="265">
        <v>67.337054621179561</v>
      </c>
      <c r="I371" s="265">
        <v>58.131503175598304</v>
      </c>
      <c r="J371" s="265">
        <v>5.7803769211701512</v>
      </c>
      <c r="K371" s="265">
        <v>499.3462449254119</v>
      </c>
      <c r="L371" s="265"/>
      <c r="M371" s="266">
        <f t="shared" si="151"/>
        <v>0.70561757701965933</v>
      </c>
      <c r="N371" s="266">
        <f t="shared" si="152"/>
        <v>0.58131503175598309</v>
      </c>
      <c r="O371" s="266">
        <f t="shared" si="153"/>
        <v>0.28030823388522197</v>
      </c>
      <c r="P371" s="266">
        <f t="shared" si="154"/>
        <v>0.40366742484680546</v>
      </c>
      <c r="Q371" s="266">
        <f t="shared" si="155"/>
        <v>0.18837575859043079</v>
      </c>
    </row>
    <row r="372" spans="1:17" s="2" customFormat="1" ht="15" customHeight="1" x14ac:dyDescent="0.25">
      <c r="A372" s="262" t="s">
        <v>675</v>
      </c>
      <c r="B372" s="181">
        <v>13</v>
      </c>
      <c r="C372" s="182" t="s">
        <v>676</v>
      </c>
      <c r="D372" s="246"/>
      <c r="E372" s="38"/>
      <c r="F372" s="263">
        <v>715.90793625675883</v>
      </c>
      <c r="G372" s="266">
        <f t="shared" si="150"/>
        <v>0.2084522486812522</v>
      </c>
      <c r="H372" s="265">
        <v>47.14403535128227</v>
      </c>
      <c r="I372" s="265">
        <v>56.224503113165291</v>
      </c>
      <c r="J372" s="265">
        <v>4.8467146419872993</v>
      </c>
      <c r="K372" s="265">
        <v>209.17933597506411</v>
      </c>
      <c r="L372" s="265"/>
      <c r="M372" s="266">
        <f t="shared" si="151"/>
        <v>0.36906725585470451</v>
      </c>
      <c r="N372" s="266">
        <f t="shared" si="152"/>
        <v>0.56224503113165292</v>
      </c>
      <c r="O372" s="266">
        <f t="shared" si="153"/>
        <v>0.21455736915403517</v>
      </c>
      <c r="P372" s="266">
        <f t="shared" si="154"/>
        <v>0.34732378942355224</v>
      </c>
      <c r="Q372" s="266">
        <f t="shared" si="155"/>
        <v>7.0660988225178134E-2</v>
      </c>
    </row>
    <row r="373" spans="1:17" s="2" customFormat="1" ht="15" customHeight="1" x14ac:dyDescent="0.25">
      <c r="A373" s="262" t="s">
        <v>677</v>
      </c>
      <c r="B373" s="181">
        <v>14</v>
      </c>
      <c r="C373" s="182" t="s">
        <v>678</v>
      </c>
      <c r="D373" s="246"/>
      <c r="E373" s="38"/>
      <c r="F373" s="263">
        <v>1860.7564925492127</v>
      </c>
      <c r="G373" s="266">
        <f t="shared" si="150"/>
        <v>0.25749900802163173</v>
      </c>
      <c r="H373" s="265">
        <v>64.783021969261924</v>
      </c>
      <c r="I373" s="265">
        <v>61.690383592803947</v>
      </c>
      <c r="J373" s="265">
        <v>4.346931040927152</v>
      </c>
      <c r="K373" s="265">
        <v>225.82001645941966</v>
      </c>
      <c r="L373" s="265"/>
      <c r="M373" s="266">
        <f t="shared" si="151"/>
        <v>0.66305036615436541</v>
      </c>
      <c r="N373" s="266">
        <f t="shared" si="152"/>
        <v>0.61690383592803943</v>
      </c>
      <c r="O373" s="266">
        <f t="shared" si="153"/>
        <v>0.17936134091036285</v>
      </c>
      <c r="P373" s="266">
        <f t="shared" si="154"/>
        <v>0.33263899233974303</v>
      </c>
      <c r="Q373" s="266">
        <f t="shared" si="155"/>
        <v>7.7411771383131711E-2</v>
      </c>
    </row>
    <row r="374" spans="1:17" s="2" customFormat="1" ht="15" customHeight="1" x14ac:dyDescent="0.25">
      <c r="A374" s="262" t="s">
        <v>679</v>
      </c>
      <c r="B374" s="181">
        <v>15</v>
      </c>
      <c r="C374" s="182" t="s">
        <v>680</v>
      </c>
      <c r="D374" s="246"/>
      <c r="E374" s="38"/>
      <c r="F374" s="263">
        <v>2287.6833068570409</v>
      </c>
      <c r="G374" s="266">
        <f t="shared" si="150"/>
        <v>0.28061234475914104</v>
      </c>
      <c r="H374" s="265">
        <v>70.447169007282085</v>
      </c>
      <c r="I374" s="265">
        <v>48.082070637807654</v>
      </c>
      <c r="J374" s="265">
        <v>4.3816528295205739</v>
      </c>
      <c r="K374" s="265">
        <v>278.21218420940829</v>
      </c>
      <c r="L374" s="265"/>
      <c r="M374" s="266">
        <f t="shared" si="151"/>
        <v>0.75745281678803478</v>
      </c>
      <c r="N374" s="266">
        <f t="shared" si="152"/>
        <v>0.48082070637807656</v>
      </c>
      <c r="O374" s="266">
        <f t="shared" si="153"/>
        <v>0.18180653729018129</v>
      </c>
      <c r="P374" s="266">
        <f t="shared" si="154"/>
        <v>0.29566255712216433</v>
      </c>
      <c r="Q374" s="266">
        <f t="shared" si="155"/>
        <v>9.8666200490632169E-2</v>
      </c>
    </row>
    <row r="375" spans="1:17" s="2" customFormat="1" ht="15" customHeight="1" x14ac:dyDescent="0.25">
      <c r="A375" s="262" t="s">
        <v>681</v>
      </c>
      <c r="B375" s="181">
        <v>16</v>
      </c>
      <c r="C375" s="182" t="s">
        <v>682</v>
      </c>
      <c r="D375" s="246"/>
      <c r="E375" s="38"/>
      <c r="F375" s="263">
        <v>1286.8218601070855</v>
      </c>
      <c r="G375" s="266">
        <f t="shared" si="150"/>
        <v>0.36458938408761787</v>
      </c>
      <c r="H375" s="265">
        <v>72.695968004414667</v>
      </c>
      <c r="I375" s="265">
        <v>62.080569417304979</v>
      </c>
      <c r="J375" s="265">
        <v>4.6606962842707196</v>
      </c>
      <c r="K375" s="265">
        <v>459.94137018656835</v>
      </c>
      <c r="L375" s="265"/>
      <c r="M375" s="266">
        <f t="shared" si="151"/>
        <v>0.79493280007357781</v>
      </c>
      <c r="N375" s="266">
        <f t="shared" si="152"/>
        <v>0.62080569417304976</v>
      </c>
      <c r="O375" s="266">
        <f t="shared" si="153"/>
        <v>0.20145748480779718</v>
      </c>
      <c r="P375" s="266">
        <f t="shared" si="154"/>
        <v>0.35364665091367847</v>
      </c>
      <c r="Q375" s="266">
        <f t="shared" si="155"/>
        <v>0.17239000818927722</v>
      </c>
    </row>
    <row r="376" spans="1:17" s="2" customFormat="1" ht="15" customHeight="1" x14ac:dyDescent="0.25">
      <c r="A376" s="262" t="s">
        <v>683</v>
      </c>
      <c r="B376" s="181">
        <v>17</v>
      </c>
      <c r="C376" s="182" t="s">
        <v>684</v>
      </c>
      <c r="D376" s="246"/>
      <c r="E376" s="38"/>
      <c r="F376" s="263">
        <v>987.77170951881908</v>
      </c>
      <c r="G376" s="266">
        <f t="shared" si="150"/>
        <v>0.35579696177520365</v>
      </c>
      <c r="H376" s="265">
        <v>59.673227807009653</v>
      </c>
      <c r="I376" s="265">
        <v>78.171926125083942</v>
      </c>
      <c r="J376" s="265">
        <v>6.339503174114836</v>
      </c>
      <c r="K376" s="265">
        <v>419.3219686888026</v>
      </c>
      <c r="L376" s="265"/>
      <c r="M376" s="266">
        <f t="shared" si="151"/>
        <v>0.57788713011682757</v>
      </c>
      <c r="N376" s="266">
        <f t="shared" si="152"/>
        <v>0.78171926125083946</v>
      </c>
      <c r="O376" s="266">
        <f t="shared" si="153"/>
        <v>0.31968332212076311</v>
      </c>
      <c r="P376" s="266">
        <f t="shared" si="154"/>
        <v>0.49990260091587552</v>
      </c>
      <c r="Q376" s="266">
        <f t="shared" si="155"/>
        <v>0.15591154916381444</v>
      </c>
    </row>
    <row r="377" spans="1:17" s="2" customFormat="1" ht="15" customHeight="1" x14ac:dyDescent="0.25">
      <c r="A377" s="262"/>
      <c r="B377" s="183"/>
      <c r="C377" s="182"/>
      <c r="D377" s="246"/>
      <c r="E377" s="38"/>
      <c r="F377" s="263"/>
      <c r="G377" s="266"/>
      <c r="H377" s="265"/>
      <c r="I377" s="265"/>
      <c r="J377" s="265"/>
      <c r="K377" s="265"/>
      <c r="L377" s="265"/>
      <c r="M377" s="266"/>
      <c r="N377" s="266"/>
      <c r="O377" s="266"/>
      <c r="P377" s="266"/>
      <c r="Q377" s="266"/>
    </row>
    <row r="378" spans="1:17" s="46" customFormat="1" ht="15" customHeight="1" x14ac:dyDescent="0.25">
      <c r="A378" s="256" t="s">
        <v>685</v>
      </c>
      <c r="B378" s="178"/>
      <c r="C378" s="179" t="s">
        <v>686</v>
      </c>
      <c r="D378" s="257"/>
      <c r="E378" s="258"/>
      <c r="F378" s="259">
        <v>51005.671475418247</v>
      </c>
      <c r="G378" s="267">
        <f t="shared" ref="G378:G384" si="156">GEOMEAN(M378,P378,Q378)</f>
        <v>0.42448411414812021</v>
      </c>
      <c r="H378" s="261">
        <v>76.181789118341698</v>
      </c>
      <c r="I378" s="261">
        <v>65.292591509196569</v>
      </c>
      <c r="J378" s="261">
        <v>6.0734582177243004</v>
      </c>
      <c r="K378" s="261">
        <v>533.60832395321052</v>
      </c>
      <c r="L378" s="261"/>
      <c r="M378" s="267">
        <f t="shared" ref="M378:M384" si="157">+(H378-25)/(85-25)</f>
        <v>0.85302981863902827</v>
      </c>
      <c r="N378" s="267">
        <f t="shared" ref="N378:N384" si="158">+I378/100</f>
        <v>0.65292591509196574</v>
      </c>
      <c r="O378" s="267">
        <f t="shared" ref="O378:O384" si="159">+(J378-1.8)/(16-1.8)</f>
        <v>0.30094776181157046</v>
      </c>
      <c r="P378" s="267">
        <f t="shared" ref="P378:P384" si="160">+(N378*O378)^(0.5)</f>
        <v>0.44327936200064466</v>
      </c>
      <c r="Q378" s="267">
        <f t="shared" ref="Q378:Q384" si="161">+(K378-35)/(2500-35)</f>
        <v>0.20227518213111989</v>
      </c>
    </row>
    <row r="379" spans="1:17" s="2" customFormat="1" ht="15" customHeight="1" x14ac:dyDescent="0.25">
      <c r="A379" s="262" t="s">
        <v>687</v>
      </c>
      <c r="B379" s="181">
        <v>1</v>
      </c>
      <c r="C379" s="182" t="s">
        <v>688</v>
      </c>
      <c r="D379" s="246"/>
      <c r="E379" s="38"/>
      <c r="F379" s="263">
        <v>10452.658630494252</v>
      </c>
      <c r="G379" s="266">
        <f t="shared" si="156"/>
        <v>0.33436807733287327</v>
      </c>
      <c r="H379" s="265">
        <v>66.470247200607787</v>
      </c>
      <c r="I379" s="265">
        <v>56.174183200341794</v>
      </c>
      <c r="J379" s="265">
        <v>4.6204256419947676</v>
      </c>
      <c r="K379" s="265">
        <v>434.13924867948168</v>
      </c>
      <c r="L379" s="265"/>
      <c r="M379" s="266">
        <f t="shared" si="157"/>
        <v>0.69117078667679643</v>
      </c>
      <c r="N379" s="266">
        <f t="shared" si="158"/>
        <v>0.56174183200341798</v>
      </c>
      <c r="O379" s="266">
        <f t="shared" si="159"/>
        <v>0.19862152408413858</v>
      </c>
      <c r="P379" s="266">
        <f t="shared" si="160"/>
        <v>0.33402697318380592</v>
      </c>
      <c r="Q379" s="266">
        <f t="shared" si="161"/>
        <v>0.16192261609715281</v>
      </c>
    </row>
    <row r="380" spans="1:17" s="2" customFormat="1" ht="15" customHeight="1" x14ac:dyDescent="0.25">
      <c r="A380" s="262" t="s">
        <v>689</v>
      </c>
      <c r="B380" s="181">
        <v>2</v>
      </c>
      <c r="C380" s="182" t="s">
        <v>690</v>
      </c>
      <c r="D380" s="246"/>
      <c r="E380" s="38"/>
      <c r="F380" s="263">
        <v>3912.8245292458014</v>
      </c>
      <c r="G380" s="266">
        <f t="shared" si="156"/>
        <v>0.38099163978189043</v>
      </c>
      <c r="H380" s="265">
        <v>72.80347097053378</v>
      </c>
      <c r="I380" s="265">
        <v>63.702621211168626</v>
      </c>
      <c r="J380" s="265">
        <v>5.9329620609431295</v>
      </c>
      <c r="K380" s="265">
        <v>432.36525616151579</v>
      </c>
      <c r="L380" s="265"/>
      <c r="M380" s="266">
        <f t="shared" si="157"/>
        <v>0.79672451617556306</v>
      </c>
      <c r="N380" s="266">
        <f t="shared" si="158"/>
        <v>0.63702621211168631</v>
      </c>
      <c r="O380" s="266">
        <f t="shared" si="159"/>
        <v>0.29105366626360069</v>
      </c>
      <c r="P380" s="266">
        <f t="shared" si="160"/>
        <v>0.43059123834690421</v>
      </c>
      <c r="Q380" s="266">
        <f t="shared" si="161"/>
        <v>0.16120294367607133</v>
      </c>
    </row>
    <row r="381" spans="1:17" s="2" customFormat="1" ht="15" customHeight="1" x14ac:dyDescent="0.25">
      <c r="A381" s="262" t="s">
        <v>691</v>
      </c>
      <c r="B381" s="181">
        <v>3</v>
      </c>
      <c r="C381" s="182" t="s">
        <v>692</v>
      </c>
      <c r="D381" s="246"/>
      <c r="E381" s="38"/>
      <c r="F381" s="263">
        <v>6631.4622618664043</v>
      </c>
      <c r="G381" s="266">
        <f t="shared" si="156"/>
        <v>0.30343353777372767</v>
      </c>
      <c r="H381" s="265">
        <v>75.229311625950416</v>
      </c>
      <c r="I381" s="265">
        <v>52.283599268574847</v>
      </c>
      <c r="J381" s="265">
        <v>4.3550999052745167</v>
      </c>
      <c r="K381" s="265">
        <v>303.20025109036544</v>
      </c>
      <c r="L381" s="265"/>
      <c r="M381" s="266">
        <f t="shared" si="157"/>
        <v>0.83715519376584024</v>
      </c>
      <c r="N381" s="266">
        <f t="shared" si="158"/>
        <v>0.52283599268574843</v>
      </c>
      <c r="O381" s="266">
        <f t="shared" si="159"/>
        <v>0.17993661304750119</v>
      </c>
      <c r="P381" s="266">
        <f t="shared" si="160"/>
        <v>0.30672029229120412</v>
      </c>
      <c r="Q381" s="266">
        <f t="shared" si="161"/>
        <v>0.10880334729832269</v>
      </c>
    </row>
    <row r="382" spans="1:17" s="2" customFormat="1" ht="15" customHeight="1" x14ac:dyDescent="0.25">
      <c r="A382" s="262" t="s">
        <v>693</v>
      </c>
      <c r="B382" s="181">
        <v>4</v>
      </c>
      <c r="C382" s="182" t="s">
        <v>694</v>
      </c>
      <c r="D382" s="246"/>
      <c r="E382" s="38"/>
      <c r="F382" s="263">
        <v>9495.0940068934397</v>
      </c>
      <c r="G382" s="266">
        <f t="shared" si="156"/>
        <v>0.38385440027366591</v>
      </c>
      <c r="H382" s="265">
        <v>85.029765178495794</v>
      </c>
      <c r="I382" s="265">
        <v>62.389540644585956</v>
      </c>
      <c r="J382" s="265">
        <v>5.1526746557528771</v>
      </c>
      <c r="K382" s="265">
        <v>398.07276474116048</v>
      </c>
      <c r="L382" s="265"/>
      <c r="M382" s="266">
        <f t="shared" si="157"/>
        <v>1.0004960863082633</v>
      </c>
      <c r="N382" s="266">
        <f t="shared" si="158"/>
        <v>0.62389540644585961</v>
      </c>
      <c r="O382" s="266">
        <f t="shared" si="159"/>
        <v>0.23610384899668152</v>
      </c>
      <c r="P382" s="266">
        <f t="shared" si="160"/>
        <v>0.38380217148059037</v>
      </c>
      <c r="Q382" s="266">
        <f t="shared" si="161"/>
        <v>0.14729118245077505</v>
      </c>
    </row>
    <row r="383" spans="1:17" s="2" customFormat="1" ht="15" customHeight="1" x14ac:dyDescent="0.25">
      <c r="A383" s="262" t="s">
        <v>695</v>
      </c>
      <c r="B383" s="181">
        <v>5</v>
      </c>
      <c r="C383" s="182" t="s">
        <v>696</v>
      </c>
      <c r="D383" s="246"/>
      <c r="E383" s="38"/>
      <c r="F383" s="263">
        <v>5888.3679482834395</v>
      </c>
      <c r="G383" s="266">
        <f t="shared" si="156"/>
        <v>0.32948470613497616</v>
      </c>
      <c r="H383" s="265">
        <v>74.508506987158782</v>
      </c>
      <c r="I383" s="265">
        <v>66.443111685578188</v>
      </c>
      <c r="J383" s="265">
        <v>4.4005768832389824</v>
      </c>
      <c r="K383" s="265">
        <v>341.32219658241058</v>
      </c>
      <c r="L383" s="265"/>
      <c r="M383" s="266">
        <f t="shared" si="157"/>
        <v>0.82514178311931308</v>
      </c>
      <c r="N383" s="266">
        <f t="shared" si="158"/>
        <v>0.66443111685578193</v>
      </c>
      <c r="O383" s="266">
        <f t="shared" si="159"/>
        <v>0.18313921712950582</v>
      </c>
      <c r="P383" s="266">
        <f t="shared" si="160"/>
        <v>0.34883147016496535</v>
      </c>
      <c r="Q383" s="266">
        <f t="shared" si="161"/>
        <v>0.12426863958718481</v>
      </c>
    </row>
    <row r="384" spans="1:17" s="2" customFormat="1" ht="15" customHeight="1" x14ac:dyDescent="0.25">
      <c r="A384" s="262" t="s">
        <v>697</v>
      </c>
      <c r="B384" s="181">
        <v>6</v>
      </c>
      <c r="C384" s="182" t="s">
        <v>698</v>
      </c>
      <c r="D384" s="246"/>
      <c r="E384" s="38"/>
      <c r="F384" s="263">
        <v>14625.264098634911</v>
      </c>
      <c r="G384" s="266">
        <f t="shared" si="156"/>
        <v>0.60397344920255769</v>
      </c>
      <c r="H384" s="265">
        <v>83.513095121933461</v>
      </c>
      <c r="I384" s="265">
        <v>82.103320632009897</v>
      </c>
      <c r="J384" s="265">
        <v>8.9409951852177922</v>
      </c>
      <c r="K384" s="265">
        <v>901.66864725537016</v>
      </c>
      <c r="L384" s="265"/>
      <c r="M384" s="266">
        <f t="shared" si="157"/>
        <v>0.97521825203222434</v>
      </c>
      <c r="N384" s="266">
        <f t="shared" si="158"/>
        <v>0.82103320632009902</v>
      </c>
      <c r="O384" s="266">
        <f t="shared" si="159"/>
        <v>0.50288698487449246</v>
      </c>
      <c r="P384" s="266">
        <f t="shared" si="160"/>
        <v>0.64256277016969454</v>
      </c>
      <c r="Q384" s="266">
        <f t="shared" si="161"/>
        <v>0.35158971491090069</v>
      </c>
    </row>
    <row r="385" spans="1:17" s="2" customFormat="1" ht="15" customHeight="1" x14ac:dyDescent="0.25">
      <c r="A385" s="262"/>
      <c r="B385" s="183"/>
      <c r="C385" s="182"/>
      <c r="D385" s="246"/>
      <c r="E385" s="38"/>
      <c r="F385" s="263"/>
      <c r="G385" s="266"/>
      <c r="H385" s="265"/>
      <c r="I385" s="265"/>
      <c r="J385" s="265"/>
      <c r="K385" s="265"/>
      <c r="L385" s="265"/>
      <c r="M385" s="266"/>
      <c r="N385" s="266"/>
      <c r="O385" s="266"/>
      <c r="P385" s="266"/>
      <c r="Q385" s="266"/>
    </row>
    <row r="386" spans="1:17" s="2" customFormat="1" ht="15" customHeight="1" x14ac:dyDescent="0.25">
      <c r="A386" s="256" t="s">
        <v>699</v>
      </c>
      <c r="B386" s="178"/>
      <c r="C386" s="179" t="s">
        <v>700</v>
      </c>
      <c r="D386" s="257"/>
      <c r="E386" s="258"/>
      <c r="F386" s="259">
        <v>44564.513854835284</v>
      </c>
      <c r="G386" s="267">
        <f t="shared" ref="G386:G397" si="162">GEOMEAN(M386,P386,Q386)</f>
        <v>0.35537236380925674</v>
      </c>
      <c r="H386" s="261">
        <v>73.1588518788313</v>
      </c>
      <c r="I386" s="261">
        <v>60.364678774148423</v>
      </c>
      <c r="J386" s="261">
        <v>5.3659669353409098</v>
      </c>
      <c r="K386" s="261">
        <v>389.00310541033474</v>
      </c>
      <c r="L386" s="261"/>
      <c r="M386" s="267">
        <f t="shared" ref="M386:M397" si="163">+(H386-25)/(85-25)</f>
        <v>0.80264753131385502</v>
      </c>
      <c r="N386" s="267">
        <f t="shared" ref="N386:N397" si="164">+I386/100</f>
        <v>0.60364678774148428</v>
      </c>
      <c r="O386" s="267">
        <f t="shared" ref="O386:O397" si="165">+(J386-1.8)/(16-1.8)</f>
        <v>0.25112443206626128</v>
      </c>
      <c r="P386" s="267">
        <f t="shared" ref="P386:P397" si="166">+(N386*O386)^(0.5)</f>
        <v>0.38934619137754928</v>
      </c>
      <c r="Q386" s="267">
        <f t="shared" ref="Q386:Q397" si="167">+(K386-35)/(2500-35)</f>
        <v>0.14361180746869565</v>
      </c>
    </row>
    <row r="387" spans="1:17" s="2" customFormat="1" ht="15" customHeight="1" x14ac:dyDescent="0.25">
      <c r="A387" s="262" t="s">
        <v>701</v>
      </c>
      <c r="B387" s="181">
        <v>1</v>
      </c>
      <c r="C387" s="182" t="s">
        <v>702</v>
      </c>
      <c r="D387" s="246"/>
      <c r="E387" s="38"/>
      <c r="F387" s="263">
        <v>5329.5368588003157</v>
      </c>
      <c r="G387" s="266">
        <f t="shared" si="162"/>
        <v>0.42596413517845721</v>
      </c>
      <c r="H387" s="265">
        <v>68.095985109493711</v>
      </c>
      <c r="I387" s="265">
        <v>57.071180392514258</v>
      </c>
      <c r="J387" s="265">
        <v>7.0742025750671571</v>
      </c>
      <c r="K387" s="265">
        <v>611.11317383499397</v>
      </c>
      <c r="L387" s="265"/>
      <c r="M387" s="266">
        <f t="shared" si="163"/>
        <v>0.71826641849156181</v>
      </c>
      <c r="N387" s="266">
        <f t="shared" si="164"/>
        <v>0.57071180392514254</v>
      </c>
      <c r="O387" s="266">
        <f t="shared" si="165"/>
        <v>0.3714227165540252</v>
      </c>
      <c r="P387" s="266">
        <f t="shared" si="166"/>
        <v>0.46040778510286362</v>
      </c>
      <c r="Q387" s="266">
        <f t="shared" si="167"/>
        <v>0.23371731190060607</v>
      </c>
    </row>
    <row r="388" spans="1:17" s="2" customFormat="1" ht="15" customHeight="1" x14ac:dyDescent="0.25">
      <c r="A388" s="262" t="s">
        <v>703</v>
      </c>
      <c r="B388" s="181">
        <v>2</v>
      </c>
      <c r="C388" s="182" t="s">
        <v>704</v>
      </c>
      <c r="D388" s="246"/>
      <c r="E388" s="38"/>
      <c r="F388" s="263">
        <v>10459.706950541786</v>
      </c>
      <c r="G388" s="266">
        <f t="shared" si="162"/>
        <v>0.39832049147709497</v>
      </c>
      <c r="H388" s="265">
        <v>75.885262179212049</v>
      </c>
      <c r="I388" s="265">
        <v>60.567546876274243</v>
      </c>
      <c r="J388" s="265">
        <v>6.0523478938532893</v>
      </c>
      <c r="K388" s="265">
        <v>466.30440240210947</v>
      </c>
      <c r="L388" s="265"/>
      <c r="M388" s="266">
        <f t="shared" si="163"/>
        <v>0.84808770298686753</v>
      </c>
      <c r="N388" s="266">
        <f t="shared" si="164"/>
        <v>0.60567546876274247</v>
      </c>
      <c r="O388" s="266">
        <f t="shared" si="165"/>
        <v>0.29946111928544294</v>
      </c>
      <c r="P388" s="266">
        <f t="shared" si="166"/>
        <v>0.42588291090325076</v>
      </c>
      <c r="Q388" s="266">
        <f t="shared" si="167"/>
        <v>0.17497136000085578</v>
      </c>
    </row>
    <row r="389" spans="1:17" s="2" customFormat="1" ht="15" customHeight="1" x14ac:dyDescent="0.25">
      <c r="A389" s="262" t="s">
        <v>705</v>
      </c>
      <c r="B389" s="181">
        <v>3</v>
      </c>
      <c r="C389" s="182" t="s">
        <v>706</v>
      </c>
      <c r="D389" s="246"/>
      <c r="E389" s="38"/>
      <c r="F389" s="263">
        <v>1739.928148877186</v>
      </c>
      <c r="G389" s="266">
        <f t="shared" si="162"/>
        <v>0.37906751948269357</v>
      </c>
      <c r="H389" s="265">
        <v>76.735569717362054</v>
      </c>
      <c r="I389" s="265">
        <v>58.621529050786044</v>
      </c>
      <c r="J389" s="265">
        <v>4.6705251622685928</v>
      </c>
      <c r="K389" s="265">
        <v>487.33852777328048</v>
      </c>
      <c r="L389" s="265"/>
      <c r="M389" s="266">
        <f t="shared" si="163"/>
        <v>0.86225949528936752</v>
      </c>
      <c r="N389" s="266">
        <f t="shared" si="164"/>
        <v>0.58621529050786048</v>
      </c>
      <c r="O389" s="266">
        <f t="shared" si="165"/>
        <v>0.20214965931468964</v>
      </c>
      <c r="P389" s="266">
        <f t="shared" si="166"/>
        <v>0.34424296835407664</v>
      </c>
      <c r="Q389" s="266">
        <f t="shared" si="167"/>
        <v>0.18350447374169593</v>
      </c>
    </row>
    <row r="390" spans="1:17" s="2" customFormat="1" ht="15" customHeight="1" x14ac:dyDescent="0.25">
      <c r="A390" s="262" t="s">
        <v>707</v>
      </c>
      <c r="B390" s="181">
        <v>4</v>
      </c>
      <c r="C390" s="182" t="s">
        <v>708</v>
      </c>
      <c r="D390" s="246"/>
      <c r="E390" s="38"/>
      <c r="F390" s="263">
        <v>6679.7935993352148</v>
      </c>
      <c r="G390" s="266">
        <f t="shared" si="162"/>
        <v>0.3696002380580547</v>
      </c>
      <c r="H390" s="265">
        <v>71.403379060831725</v>
      </c>
      <c r="I390" s="265">
        <v>70.358059029755665</v>
      </c>
      <c r="J390" s="265">
        <v>6.0928379827168033</v>
      </c>
      <c r="K390" s="265">
        <v>383.92355794628497</v>
      </c>
      <c r="L390" s="265"/>
      <c r="M390" s="266">
        <f t="shared" si="163"/>
        <v>0.77338965101386203</v>
      </c>
      <c r="N390" s="266">
        <f t="shared" si="164"/>
        <v>0.70358059029755671</v>
      </c>
      <c r="O390" s="266">
        <f t="shared" si="165"/>
        <v>0.3023125339941411</v>
      </c>
      <c r="P390" s="266">
        <f t="shared" si="166"/>
        <v>0.46119543701336418</v>
      </c>
      <c r="Q390" s="266">
        <f t="shared" si="167"/>
        <v>0.14155113912628195</v>
      </c>
    </row>
    <row r="391" spans="1:17" s="2" customFormat="1" ht="15" customHeight="1" x14ac:dyDescent="0.25">
      <c r="A391" s="262" t="s">
        <v>709</v>
      </c>
      <c r="B391" s="181">
        <v>5</v>
      </c>
      <c r="C391" s="182" t="s">
        <v>710</v>
      </c>
      <c r="D391" s="246"/>
      <c r="E391" s="38"/>
      <c r="F391" s="263">
        <v>6805.6564573269097</v>
      </c>
      <c r="G391" s="266">
        <f t="shared" si="162"/>
        <v>0.28775138176700671</v>
      </c>
      <c r="H391" s="265">
        <v>73.917374650797029</v>
      </c>
      <c r="I391" s="265">
        <v>54.78110324889672</v>
      </c>
      <c r="J391" s="265">
        <v>4.7519499981081106</v>
      </c>
      <c r="K391" s="265">
        <v>248.4674061805276</v>
      </c>
      <c r="L391" s="265"/>
      <c r="M391" s="266">
        <f t="shared" si="163"/>
        <v>0.81528957751328379</v>
      </c>
      <c r="N391" s="266">
        <f t="shared" si="164"/>
        <v>0.54781103248896723</v>
      </c>
      <c r="O391" s="266">
        <f t="shared" si="165"/>
        <v>0.20788380268366979</v>
      </c>
      <c r="P391" s="266">
        <f t="shared" si="166"/>
        <v>0.33746265065318543</v>
      </c>
      <c r="Q391" s="266">
        <f t="shared" si="167"/>
        <v>8.659935342009234E-2</v>
      </c>
    </row>
    <row r="392" spans="1:17" s="2" customFormat="1" ht="15" customHeight="1" x14ac:dyDescent="0.25">
      <c r="A392" s="262" t="s">
        <v>711</v>
      </c>
      <c r="B392" s="181">
        <v>6</v>
      </c>
      <c r="C392" s="182" t="s">
        <v>712</v>
      </c>
      <c r="D392" s="246"/>
      <c r="E392" s="38"/>
      <c r="F392" s="263">
        <v>2360.1803130602566</v>
      </c>
      <c r="G392" s="266">
        <f t="shared" si="162"/>
        <v>0.37673900958719181</v>
      </c>
      <c r="H392" s="265">
        <v>68.996824172786859</v>
      </c>
      <c r="I392" s="265">
        <v>68.355507274782539</v>
      </c>
      <c r="J392" s="265">
        <v>5.0231466752059992</v>
      </c>
      <c r="K392" s="265">
        <v>491.33733572771382</v>
      </c>
      <c r="L392" s="265"/>
      <c r="M392" s="266">
        <f t="shared" si="163"/>
        <v>0.73328040287978102</v>
      </c>
      <c r="N392" s="266">
        <f t="shared" si="164"/>
        <v>0.68355507274782534</v>
      </c>
      <c r="O392" s="266">
        <f t="shared" si="165"/>
        <v>0.22698216022577461</v>
      </c>
      <c r="P392" s="266">
        <f t="shared" si="166"/>
        <v>0.3938969497794923</v>
      </c>
      <c r="Q392" s="266">
        <f t="shared" si="167"/>
        <v>0.1851267082059691</v>
      </c>
    </row>
    <row r="393" spans="1:17" s="2" customFormat="1" ht="15" customHeight="1" x14ac:dyDescent="0.25">
      <c r="A393" s="262" t="s">
        <v>713</v>
      </c>
      <c r="B393" s="181">
        <v>7</v>
      </c>
      <c r="C393" s="182" t="s">
        <v>714</v>
      </c>
      <c r="D393" s="246"/>
      <c r="E393" s="38"/>
      <c r="F393" s="263">
        <v>2668.2925894239252</v>
      </c>
      <c r="G393" s="266">
        <f t="shared" si="162"/>
        <v>0.28198179413911267</v>
      </c>
      <c r="H393" s="265">
        <v>82.671196554873006</v>
      </c>
      <c r="I393" s="265">
        <v>54.071505863915071</v>
      </c>
      <c r="J393" s="265">
        <v>4.4149440890653038</v>
      </c>
      <c r="K393" s="265">
        <v>217.22214572291546</v>
      </c>
      <c r="L393" s="265"/>
      <c r="M393" s="266">
        <f t="shared" si="163"/>
        <v>0.96118660924788346</v>
      </c>
      <c r="N393" s="266">
        <f t="shared" si="164"/>
        <v>0.5407150586391507</v>
      </c>
      <c r="O393" s="266">
        <f t="shared" si="165"/>
        <v>0.18415099218769748</v>
      </c>
      <c r="P393" s="266">
        <f t="shared" si="166"/>
        <v>0.31555223741756078</v>
      </c>
      <c r="Q393" s="266">
        <f t="shared" si="167"/>
        <v>7.3923791368322694E-2</v>
      </c>
    </row>
    <row r="394" spans="1:17" s="2" customFormat="1" ht="15" customHeight="1" x14ac:dyDescent="0.25">
      <c r="A394" s="262" t="s">
        <v>715</v>
      </c>
      <c r="B394" s="181">
        <v>8</v>
      </c>
      <c r="C394" s="182" t="s">
        <v>716</v>
      </c>
      <c r="D394" s="246"/>
      <c r="E394" s="38"/>
      <c r="F394" s="263">
        <v>4073.9289874751703</v>
      </c>
      <c r="G394" s="266">
        <f t="shared" si="162"/>
        <v>0.27316913810190108</v>
      </c>
      <c r="H394" s="265">
        <v>74.70009613846041</v>
      </c>
      <c r="I394" s="265">
        <v>55.766436944057851</v>
      </c>
      <c r="J394" s="265">
        <v>3.5485068387682555</v>
      </c>
      <c r="K394" s="265">
        <v>266.48875450843548</v>
      </c>
      <c r="L394" s="265"/>
      <c r="M394" s="266">
        <f t="shared" si="163"/>
        <v>0.8283349356410068</v>
      </c>
      <c r="N394" s="266">
        <f t="shared" si="164"/>
        <v>0.55766436944057851</v>
      </c>
      <c r="O394" s="266">
        <f t="shared" si="165"/>
        <v>0.12313428442029968</v>
      </c>
      <c r="P394" s="266">
        <f t="shared" si="166"/>
        <v>0.26204504017012664</v>
      </c>
      <c r="Q394" s="266">
        <f t="shared" si="167"/>
        <v>9.3910245236687825E-2</v>
      </c>
    </row>
    <row r="395" spans="1:17" s="2" customFormat="1" ht="15" customHeight="1" x14ac:dyDescent="0.25">
      <c r="A395" s="262" t="s">
        <v>717</v>
      </c>
      <c r="B395" s="181">
        <v>9</v>
      </c>
      <c r="C395" s="182" t="s">
        <v>718</v>
      </c>
      <c r="D395" s="269"/>
      <c r="E395" s="270"/>
      <c r="F395" s="263">
        <v>2707.5618011173337</v>
      </c>
      <c r="G395" s="266">
        <f t="shared" si="162"/>
        <v>0.28709616084830902</v>
      </c>
      <c r="H395" s="265">
        <v>69.381585556830956</v>
      </c>
      <c r="I395" s="265">
        <v>68.388952795197781</v>
      </c>
      <c r="J395" s="265">
        <v>3.8529454802824299</v>
      </c>
      <c r="K395" s="265">
        <v>285.78987717022176</v>
      </c>
      <c r="L395" s="265"/>
      <c r="M395" s="266">
        <f t="shared" si="163"/>
        <v>0.7396930926138493</v>
      </c>
      <c r="N395" s="266">
        <f t="shared" si="164"/>
        <v>0.68388952795197777</v>
      </c>
      <c r="O395" s="266">
        <f t="shared" si="165"/>
        <v>0.14457362537200213</v>
      </c>
      <c r="P395" s="266">
        <f t="shared" si="166"/>
        <v>0.31443980093169605</v>
      </c>
      <c r="Q395" s="266">
        <f t="shared" si="167"/>
        <v>0.10174031528203722</v>
      </c>
    </row>
    <row r="396" spans="1:17" s="2" customFormat="1" ht="15" customHeight="1" x14ac:dyDescent="0.25">
      <c r="A396" s="262" t="s">
        <v>719</v>
      </c>
      <c r="B396" s="181">
        <v>10</v>
      </c>
      <c r="C396" s="182" t="s">
        <v>720</v>
      </c>
      <c r="D396" s="269"/>
      <c r="E396" s="270"/>
      <c r="F396" s="263">
        <v>1739.928148877186</v>
      </c>
      <c r="G396" s="266">
        <f t="shared" si="162"/>
        <v>0.29172470179856541</v>
      </c>
      <c r="H396" s="265">
        <v>68.819560978036961</v>
      </c>
      <c r="I396" s="265">
        <v>57.070020542405707</v>
      </c>
      <c r="J396" s="265">
        <v>4.5529060829960279</v>
      </c>
      <c r="K396" s="265">
        <v>286.92091536392098</v>
      </c>
      <c r="L396" s="265"/>
      <c r="M396" s="266">
        <f t="shared" si="163"/>
        <v>0.730326016300616</v>
      </c>
      <c r="N396" s="266">
        <f t="shared" si="164"/>
        <v>0.57070020542405708</v>
      </c>
      <c r="O396" s="266">
        <f t="shared" si="165"/>
        <v>0.19386662556310058</v>
      </c>
      <c r="P396" s="266">
        <f t="shared" si="166"/>
        <v>0.33262549967452926</v>
      </c>
      <c r="Q396" s="266">
        <f t="shared" si="167"/>
        <v>0.1021991543058503</v>
      </c>
    </row>
    <row r="397" spans="1:17" s="2" customFormat="1" ht="15" customHeight="1" x14ac:dyDescent="0.25">
      <c r="A397" s="262" t="s">
        <v>721</v>
      </c>
      <c r="B397" s="181">
        <v>11</v>
      </c>
      <c r="C397" s="182" t="s">
        <v>722</v>
      </c>
      <c r="D397" s="269"/>
      <c r="E397" s="270"/>
      <c r="F397" s="263">
        <v>994.82002956635392</v>
      </c>
      <c r="G397" s="266">
        <f t="shared" si="162"/>
        <v>0.27634964828773406</v>
      </c>
      <c r="H397" s="265">
        <v>75.23579495496827</v>
      </c>
      <c r="I397" s="265">
        <v>64.218850797776682</v>
      </c>
      <c r="J397" s="265">
        <v>4.6982616333252833</v>
      </c>
      <c r="K397" s="265">
        <v>206.62310579659786</v>
      </c>
      <c r="L397" s="265"/>
      <c r="M397" s="266">
        <f t="shared" si="163"/>
        <v>0.83726324924947115</v>
      </c>
      <c r="N397" s="266">
        <f t="shared" si="164"/>
        <v>0.64218850797776683</v>
      </c>
      <c r="O397" s="266">
        <f t="shared" si="165"/>
        <v>0.20410293192431575</v>
      </c>
      <c r="P397" s="266">
        <f t="shared" si="166"/>
        <v>0.36203944167226321</v>
      </c>
      <c r="Q397" s="266">
        <f t="shared" si="167"/>
        <v>6.9623978010790205E-2</v>
      </c>
    </row>
    <row r="398" spans="1:17" s="2" customFormat="1" ht="15" customHeight="1" x14ac:dyDescent="0.25">
      <c r="A398" s="262"/>
      <c r="B398" s="183"/>
      <c r="C398" s="182"/>
      <c r="D398" s="246"/>
      <c r="E398" s="38"/>
      <c r="F398" s="263"/>
      <c r="G398" s="266"/>
      <c r="H398" s="265"/>
      <c r="I398" s="265"/>
      <c r="J398" s="265"/>
      <c r="K398" s="265"/>
      <c r="L398" s="265"/>
      <c r="M398" s="266"/>
      <c r="N398" s="266"/>
      <c r="O398" s="266"/>
      <c r="P398" s="266"/>
      <c r="Q398" s="266"/>
    </row>
    <row r="399" spans="1:17" s="2" customFormat="1" ht="15" customHeight="1" x14ac:dyDescent="0.25">
      <c r="A399" s="256" t="s">
        <v>723</v>
      </c>
      <c r="B399" s="178"/>
      <c r="C399" s="179" t="s">
        <v>724</v>
      </c>
      <c r="D399" s="257"/>
      <c r="E399" s="258"/>
      <c r="F399" s="259">
        <v>21388.630635676611</v>
      </c>
      <c r="G399" s="267">
        <f t="shared" ref="G399:G413" si="168">GEOMEAN(M399,P399,Q399)</f>
        <v>0.3190411346537812</v>
      </c>
      <c r="H399" s="261">
        <v>62.853006902773743</v>
      </c>
      <c r="I399" s="261">
        <v>60.395076150943346</v>
      </c>
      <c r="J399" s="261">
        <v>5.9143900825992315</v>
      </c>
      <c r="K399" s="261">
        <v>338.31822575544066</v>
      </c>
      <c r="L399" s="261"/>
      <c r="M399" s="267">
        <f t="shared" ref="M399:M413" si="169">+(H399-25)/(85-25)</f>
        <v>0.63088344837956234</v>
      </c>
      <c r="N399" s="267">
        <f t="shared" ref="N399:N413" si="170">+I399/100</f>
        <v>0.6039507615094335</v>
      </c>
      <c r="O399" s="267">
        <f t="shared" ref="O399:O413" si="171">+(J399-1.8)/(16-1.8)</f>
        <v>0.28974578046473465</v>
      </c>
      <c r="P399" s="267">
        <f t="shared" ref="P399:P413" si="172">+(N399*O399)^(0.5)</f>
        <v>0.41832067215931562</v>
      </c>
      <c r="Q399" s="267">
        <f t="shared" ref="Q399:Q413" si="173">+(K399-35)/(2500-35)</f>
        <v>0.12304999016447897</v>
      </c>
    </row>
    <row r="400" spans="1:17" s="2" customFormat="1" ht="15" customHeight="1" x14ac:dyDescent="0.25">
      <c r="A400" s="262" t="s">
        <v>725</v>
      </c>
      <c r="B400" s="181">
        <v>1</v>
      </c>
      <c r="C400" s="182" t="s">
        <v>726</v>
      </c>
      <c r="D400" s="246"/>
      <c r="E400" s="38"/>
      <c r="F400" s="263">
        <v>5057.6730855382548</v>
      </c>
      <c r="G400" s="266">
        <f t="shared" si="168"/>
        <v>0.40743232368000137</v>
      </c>
      <c r="H400" s="265">
        <v>57.457278540141118</v>
      </c>
      <c r="I400" s="265">
        <v>68.944468174428124</v>
      </c>
      <c r="J400" s="265">
        <v>7.7756734950019855</v>
      </c>
      <c r="K400" s="265">
        <v>607.16797112604877</v>
      </c>
      <c r="L400" s="265"/>
      <c r="M400" s="266">
        <f t="shared" si="169"/>
        <v>0.54095464233568535</v>
      </c>
      <c r="N400" s="266">
        <f t="shared" si="170"/>
        <v>0.6894446817442812</v>
      </c>
      <c r="O400" s="266">
        <f t="shared" si="171"/>
        <v>0.42082207711281588</v>
      </c>
      <c r="P400" s="266">
        <f t="shared" si="172"/>
        <v>0.53864045802929872</v>
      </c>
      <c r="Q400" s="266">
        <f t="shared" si="173"/>
        <v>0.23211682398622668</v>
      </c>
    </row>
    <row r="401" spans="1:17" s="2" customFormat="1" ht="15" customHeight="1" x14ac:dyDescent="0.25">
      <c r="A401" s="262" t="s">
        <v>727</v>
      </c>
      <c r="B401" s="181">
        <v>2</v>
      </c>
      <c r="C401" s="182" t="s">
        <v>728</v>
      </c>
      <c r="D401" s="246"/>
      <c r="E401" s="38"/>
      <c r="F401" s="263">
        <v>1949.3639445753656</v>
      </c>
      <c r="G401" s="266">
        <f t="shared" si="168"/>
        <v>0.1972306514761813</v>
      </c>
      <c r="H401" s="265">
        <v>60.791850690507047</v>
      </c>
      <c r="I401" s="265">
        <v>54.277906959017024</v>
      </c>
      <c r="J401" s="265">
        <v>4.5503785435455884</v>
      </c>
      <c r="K401" s="265">
        <v>132.7785600135081</v>
      </c>
      <c r="L401" s="265"/>
      <c r="M401" s="266">
        <f t="shared" si="169"/>
        <v>0.59653084484178409</v>
      </c>
      <c r="N401" s="266">
        <f t="shared" si="170"/>
        <v>0.54277906959017019</v>
      </c>
      <c r="O401" s="266">
        <f t="shared" si="171"/>
        <v>0.19368862982715412</v>
      </c>
      <c r="P401" s="266">
        <f t="shared" si="172"/>
        <v>0.32423777430734008</v>
      </c>
      <c r="Q401" s="266">
        <f t="shared" si="173"/>
        <v>3.9666758626169613E-2</v>
      </c>
    </row>
    <row r="402" spans="1:17" s="2" customFormat="1" ht="15" customHeight="1" x14ac:dyDescent="0.25">
      <c r="A402" s="262" t="s">
        <v>729</v>
      </c>
      <c r="B402" s="181">
        <v>3</v>
      </c>
      <c r="C402" s="182" t="s">
        <v>730</v>
      </c>
      <c r="D402" s="246"/>
      <c r="E402" s="38"/>
      <c r="F402" s="263">
        <v>2801.2037674631547</v>
      </c>
      <c r="G402" s="266">
        <f t="shared" si="168"/>
        <v>0.17017593859594229</v>
      </c>
      <c r="H402" s="265">
        <v>69.114315748851098</v>
      </c>
      <c r="I402" s="265">
        <v>48.056768892745573</v>
      </c>
      <c r="J402" s="265">
        <v>3.5224080812172907</v>
      </c>
      <c r="K402" s="265">
        <v>103.43557990116577</v>
      </c>
      <c r="L402" s="265"/>
      <c r="M402" s="266">
        <f t="shared" si="169"/>
        <v>0.73523859581418494</v>
      </c>
      <c r="N402" s="266">
        <f t="shared" si="170"/>
        <v>0.48056768892745572</v>
      </c>
      <c r="O402" s="266">
        <f t="shared" si="171"/>
        <v>0.12129634374769653</v>
      </c>
      <c r="P402" s="266">
        <f t="shared" si="172"/>
        <v>0.24143550606772973</v>
      </c>
      <c r="Q402" s="266">
        <f t="shared" si="173"/>
        <v>2.7762912738809643E-2</v>
      </c>
    </row>
    <row r="403" spans="1:17" s="2" customFormat="1" ht="15" customHeight="1" x14ac:dyDescent="0.25">
      <c r="A403" s="262" t="s">
        <v>731</v>
      </c>
      <c r="B403" s="181">
        <v>4</v>
      </c>
      <c r="C403" s="182" t="s">
        <v>732</v>
      </c>
      <c r="D403" s="246"/>
      <c r="E403" s="38"/>
      <c r="F403" s="263">
        <v>1377.4431178611055</v>
      </c>
      <c r="G403" s="266">
        <f t="shared" si="168"/>
        <v>0.23936684994230512</v>
      </c>
      <c r="H403" s="265">
        <v>58.396105450867324</v>
      </c>
      <c r="I403" s="265">
        <v>82.159661160279967</v>
      </c>
      <c r="J403" s="265">
        <v>4.7201332571370278</v>
      </c>
      <c r="K403" s="265">
        <v>182.76714455154544</v>
      </c>
      <c r="L403" s="265"/>
      <c r="M403" s="266">
        <f t="shared" si="169"/>
        <v>0.5566017575144554</v>
      </c>
      <c r="N403" s="266">
        <f t="shared" si="170"/>
        <v>0.82159661160279962</v>
      </c>
      <c r="O403" s="266">
        <f t="shared" si="171"/>
        <v>0.20564318712232593</v>
      </c>
      <c r="P403" s="266">
        <f t="shared" si="172"/>
        <v>0.41104226758194035</v>
      </c>
      <c r="Q403" s="266">
        <f t="shared" si="173"/>
        <v>5.9946103266347035E-2</v>
      </c>
    </row>
    <row r="404" spans="1:17" s="2" customFormat="1" ht="15" customHeight="1" x14ac:dyDescent="0.25">
      <c r="A404" s="262" t="s">
        <v>733</v>
      </c>
      <c r="B404" s="181">
        <v>5</v>
      </c>
      <c r="C404" s="182" t="s">
        <v>734</v>
      </c>
      <c r="D404" s="246"/>
      <c r="E404" s="38"/>
      <c r="F404" s="263">
        <v>863.92265725499158</v>
      </c>
      <c r="G404" s="266">
        <f t="shared" si="168"/>
        <v>0.31056026456343072</v>
      </c>
      <c r="H404" s="265">
        <v>51.846614940320066</v>
      </c>
      <c r="I404" s="265">
        <v>52.682071199727041</v>
      </c>
      <c r="J404" s="265">
        <v>6.5270232699543431</v>
      </c>
      <c r="K404" s="265">
        <v>429.03535048464232</v>
      </c>
      <c r="L404" s="265"/>
      <c r="M404" s="266">
        <f t="shared" si="169"/>
        <v>0.44744358233866777</v>
      </c>
      <c r="N404" s="266">
        <f t="shared" si="170"/>
        <v>0.52682071199727043</v>
      </c>
      <c r="O404" s="266">
        <f t="shared" si="171"/>
        <v>0.33288896267284107</v>
      </c>
      <c r="P404" s="266">
        <f t="shared" si="172"/>
        <v>0.41877535783679887</v>
      </c>
      <c r="Q404" s="266">
        <f t="shared" si="173"/>
        <v>0.15985206916212671</v>
      </c>
    </row>
    <row r="405" spans="1:17" s="2" customFormat="1" ht="15" customHeight="1" x14ac:dyDescent="0.25">
      <c r="A405" s="262" t="s">
        <v>735</v>
      </c>
      <c r="B405" s="181">
        <v>6</v>
      </c>
      <c r="C405" s="182" t="s">
        <v>736</v>
      </c>
      <c r="D405" s="246"/>
      <c r="E405" s="38"/>
      <c r="F405" s="263">
        <v>941.45417777787543</v>
      </c>
      <c r="G405" s="266">
        <f t="shared" si="168"/>
        <v>0.26777076087137697</v>
      </c>
      <c r="H405" s="265">
        <v>57.249427353030761</v>
      </c>
      <c r="I405" s="265">
        <v>69.447793146095719</v>
      </c>
      <c r="J405" s="265">
        <v>6.8751616759142973</v>
      </c>
      <c r="K405" s="265">
        <v>211.73624802637099</v>
      </c>
      <c r="L405" s="265"/>
      <c r="M405" s="266">
        <f t="shared" si="169"/>
        <v>0.53749045588384603</v>
      </c>
      <c r="N405" s="266">
        <f t="shared" si="170"/>
        <v>0.69447793146095715</v>
      </c>
      <c r="O405" s="266">
        <f t="shared" si="171"/>
        <v>0.35740575182495055</v>
      </c>
      <c r="P405" s="266">
        <f t="shared" si="172"/>
        <v>0.49820719306292621</v>
      </c>
      <c r="Q405" s="266">
        <f t="shared" si="173"/>
        <v>7.1698275061408107E-2</v>
      </c>
    </row>
    <row r="406" spans="1:17" s="2" customFormat="1" ht="15" customHeight="1" x14ac:dyDescent="0.25">
      <c r="A406" s="262" t="s">
        <v>737</v>
      </c>
      <c r="B406" s="181">
        <v>7</v>
      </c>
      <c r="C406" s="182" t="s">
        <v>738</v>
      </c>
      <c r="D406" s="246"/>
      <c r="E406" s="38"/>
      <c r="F406" s="263">
        <v>803.50848541897824</v>
      </c>
      <c r="G406" s="266">
        <f t="shared" si="168"/>
        <v>0.20456557969616038</v>
      </c>
      <c r="H406" s="265">
        <v>70.150985819263539</v>
      </c>
      <c r="I406" s="265">
        <v>74.603136119052792</v>
      </c>
      <c r="J406" s="265">
        <v>5.4990096622030027</v>
      </c>
      <c r="K406" s="265">
        <v>98.609431887077875</v>
      </c>
      <c r="L406" s="265"/>
      <c r="M406" s="266">
        <f t="shared" si="169"/>
        <v>0.75251643032105897</v>
      </c>
      <c r="N406" s="266">
        <f t="shared" si="170"/>
        <v>0.74603136119052793</v>
      </c>
      <c r="O406" s="266">
        <f t="shared" si="171"/>
        <v>0.26049363818331006</v>
      </c>
      <c r="P406" s="266">
        <f t="shared" si="172"/>
        <v>0.44083605056230113</v>
      </c>
      <c r="Q406" s="266">
        <f t="shared" si="173"/>
        <v>2.5805043361897716E-2</v>
      </c>
    </row>
    <row r="407" spans="1:17" s="2" customFormat="1" ht="15" customHeight="1" x14ac:dyDescent="0.25">
      <c r="A407" s="262" t="s">
        <v>739</v>
      </c>
      <c r="B407" s="181">
        <v>8</v>
      </c>
      <c r="C407" s="182" t="s">
        <v>740</v>
      </c>
      <c r="D407" s="246"/>
      <c r="E407" s="38"/>
      <c r="F407" s="263">
        <v>2965.3289342843245</v>
      </c>
      <c r="G407" s="266">
        <f t="shared" si="168"/>
        <v>0.34516012950172137</v>
      </c>
      <c r="H407" s="265">
        <v>79.43220711808091</v>
      </c>
      <c r="I407" s="265">
        <v>56.118789886685882</v>
      </c>
      <c r="J407" s="265">
        <v>5.2385936571264473</v>
      </c>
      <c r="K407" s="265">
        <v>338.09145590831866</v>
      </c>
      <c r="L407" s="265"/>
      <c r="M407" s="266">
        <f t="shared" si="169"/>
        <v>0.90720345196801522</v>
      </c>
      <c r="N407" s="266">
        <f t="shared" si="170"/>
        <v>0.56118789886685883</v>
      </c>
      <c r="O407" s="266">
        <f t="shared" si="171"/>
        <v>0.24215448289622871</v>
      </c>
      <c r="P407" s="266">
        <f t="shared" si="172"/>
        <v>0.36863825826645458</v>
      </c>
      <c r="Q407" s="266">
        <f t="shared" si="173"/>
        <v>0.12295799428329357</v>
      </c>
    </row>
    <row r="408" spans="1:17" s="2" customFormat="1" ht="15" customHeight="1" x14ac:dyDescent="0.25">
      <c r="A408" s="262" t="s">
        <v>741</v>
      </c>
      <c r="B408" s="181">
        <v>9</v>
      </c>
      <c r="C408" s="182" t="s">
        <v>742</v>
      </c>
      <c r="D408" s="246"/>
      <c r="E408" s="38"/>
      <c r="F408" s="263">
        <v>273.87757898992743</v>
      </c>
      <c r="G408" s="266">
        <f t="shared" si="168"/>
        <v>0.33279884928364223</v>
      </c>
      <c r="H408" s="265">
        <v>45.257437495306334</v>
      </c>
      <c r="I408" s="265">
        <v>53.930085838733483</v>
      </c>
      <c r="J408" s="265">
        <v>7.8263527066971905</v>
      </c>
      <c r="K408" s="265">
        <v>597.51027218596062</v>
      </c>
      <c r="L408" s="265"/>
      <c r="M408" s="266">
        <f t="shared" si="169"/>
        <v>0.33762395825510555</v>
      </c>
      <c r="N408" s="266">
        <f t="shared" si="170"/>
        <v>0.53930085838733488</v>
      </c>
      <c r="O408" s="266">
        <f t="shared" si="171"/>
        <v>0.42439103568290076</v>
      </c>
      <c r="P408" s="266">
        <f t="shared" si="172"/>
        <v>0.47840824599465093</v>
      </c>
      <c r="Q408" s="266">
        <f t="shared" si="173"/>
        <v>0.22819889338172844</v>
      </c>
    </row>
    <row r="409" spans="1:17" s="2" customFormat="1" ht="15" customHeight="1" x14ac:dyDescent="0.25">
      <c r="A409" s="262" t="s">
        <v>743</v>
      </c>
      <c r="B409" s="181">
        <v>10</v>
      </c>
      <c r="C409" s="182" t="s">
        <v>178</v>
      </c>
      <c r="D409" s="246"/>
      <c r="E409" s="38"/>
      <c r="F409" s="263">
        <v>563.86560380279172</v>
      </c>
      <c r="G409" s="266">
        <f t="shared" si="168"/>
        <v>0.2237424408199867</v>
      </c>
      <c r="H409" s="265">
        <v>60.904329825186622</v>
      </c>
      <c r="I409" s="265">
        <v>44.066469105147668</v>
      </c>
      <c r="J409" s="265">
        <v>5.2988651664256778</v>
      </c>
      <c r="K409" s="265">
        <v>175.02091325932182</v>
      </c>
      <c r="L409" s="265"/>
      <c r="M409" s="266">
        <f t="shared" si="169"/>
        <v>0.59840549708644375</v>
      </c>
      <c r="N409" s="266">
        <f t="shared" si="170"/>
        <v>0.44066469105147665</v>
      </c>
      <c r="O409" s="266">
        <f t="shared" si="171"/>
        <v>0.24639895538209</v>
      </c>
      <c r="P409" s="266">
        <f t="shared" si="172"/>
        <v>0.32951376230569684</v>
      </c>
      <c r="Q409" s="266">
        <f t="shared" si="173"/>
        <v>5.6803615926702564E-2</v>
      </c>
    </row>
    <row r="410" spans="1:17" s="2" customFormat="1" ht="15" customHeight="1" x14ac:dyDescent="0.25">
      <c r="A410" s="262" t="s">
        <v>744</v>
      </c>
      <c r="B410" s="181">
        <v>11</v>
      </c>
      <c r="C410" s="182" t="s">
        <v>745</v>
      </c>
      <c r="D410" s="246"/>
      <c r="E410" s="38"/>
      <c r="F410" s="263">
        <v>632.33499855027355</v>
      </c>
      <c r="G410" s="266">
        <f t="shared" si="168"/>
        <v>0.34193151757828855</v>
      </c>
      <c r="H410" s="265">
        <v>59.884080383238874</v>
      </c>
      <c r="I410" s="265">
        <v>58.096085769688251</v>
      </c>
      <c r="J410" s="265">
        <v>6.6842094830636114</v>
      </c>
      <c r="K410" s="265">
        <v>414.1681864628718</v>
      </c>
      <c r="L410" s="265"/>
      <c r="M410" s="266">
        <f t="shared" si="169"/>
        <v>0.58140133972064789</v>
      </c>
      <c r="N410" s="266">
        <f t="shared" si="170"/>
        <v>0.58096085769688255</v>
      </c>
      <c r="O410" s="266">
        <f t="shared" si="171"/>
        <v>0.34395841430025437</v>
      </c>
      <c r="P410" s="266">
        <f t="shared" si="172"/>
        <v>0.44701943512999009</v>
      </c>
      <c r="Q410" s="266">
        <f t="shared" si="173"/>
        <v>0.15382076529933947</v>
      </c>
    </row>
    <row r="411" spans="1:17" s="2" customFormat="1" ht="15" customHeight="1" x14ac:dyDescent="0.25">
      <c r="A411" s="262" t="s">
        <v>746</v>
      </c>
      <c r="B411" s="181">
        <v>12</v>
      </c>
      <c r="C411" s="182" t="s">
        <v>747</v>
      </c>
      <c r="D411" s="246"/>
      <c r="E411" s="38"/>
      <c r="F411" s="263">
        <v>1241.5112312300753</v>
      </c>
      <c r="G411" s="266">
        <f t="shared" si="168"/>
        <v>0.42824207121775437</v>
      </c>
      <c r="H411" s="265">
        <v>55.992461132244841</v>
      </c>
      <c r="I411" s="265">
        <v>77.248701124142173</v>
      </c>
      <c r="J411" s="265">
        <v>9.3695221949120224</v>
      </c>
      <c r="K411" s="265">
        <v>619.04249461076961</v>
      </c>
      <c r="L411" s="265"/>
      <c r="M411" s="266">
        <f t="shared" si="169"/>
        <v>0.51654101887074733</v>
      </c>
      <c r="N411" s="266">
        <f t="shared" si="170"/>
        <v>0.77248701124142172</v>
      </c>
      <c r="O411" s="266">
        <f t="shared" si="171"/>
        <v>0.53306494330366361</v>
      </c>
      <c r="P411" s="266">
        <f t="shared" si="172"/>
        <v>0.64170534114204236</v>
      </c>
      <c r="Q411" s="266">
        <f t="shared" si="173"/>
        <v>0.23693407489280716</v>
      </c>
    </row>
    <row r="412" spans="1:17" s="2" customFormat="1" ht="15" customHeight="1" x14ac:dyDescent="0.25">
      <c r="A412" s="262" t="s">
        <v>748</v>
      </c>
      <c r="B412" s="181">
        <v>13</v>
      </c>
      <c r="C412" s="182" t="s">
        <v>749</v>
      </c>
      <c r="D412" s="246"/>
      <c r="E412" s="38"/>
      <c r="F412" s="263">
        <v>679.65943315515074</v>
      </c>
      <c r="G412" s="266">
        <f t="shared" si="168"/>
        <v>0.31969078012020252</v>
      </c>
      <c r="H412" s="265">
        <v>86.254519406912067</v>
      </c>
      <c r="I412" s="265">
        <v>58.994173094872238</v>
      </c>
      <c r="J412" s="265">
        <v>5.1467987506001114</v>
      </c>
      <c r="K412" s="265">
        <v>246.56566403520293</v>
      </c>
      <c r="L412" s="265"/>
      <c r="M412" s="266">
        <f t="shared" si="169"/>
        <v>1.0209086567818677</v>
      </c>
      <c r="N412" s="266">
        <f t="shared" si="170"/>
        <v>0.58994173094872238</v>
      </c>
      <c r="O412" s="266">
        <f t="shared" si="171"/>
        <v>0.23569005285916281</v>
      </c>
      <c r="P412" s="266">
        <f t="shared" si="172"/>
        <v>0.3728852340213144</v>
      </c>
      <c r="Q412" s="266">
        <f t="shared" si="173"/>
        <v>8.5827855592374408E-2</v>
      </c>
    </row>
    <row r="413" spans="1:17" s="2" customFormat="1" ht="15" customHeight="1" x14ac:dyDescent="0.25">
      <c r="A413" s="262" t="s">
        <v>750</v>
      </c>
      <c r="B413" s="181">
        <v>14</v>
      </c>
      <c r="C413" s="182" t="s">
        <v>751</v>
      </c>
      <c r="D413" s="246"/>
      <c r="E413" s="38"/>
      <c r="F413" s="263">
        <v>1237.4836197743412</v>
      </c>
      <c r="G413" s="266">
        <f t="shared" si="168"/>
        <v>0.24406874226138917</v>
      </c>
      <c r="H413" s="265">
        <v>65.666550890956529</v>
      </c>
      <c r="I413" s="265">
        <v>51.970400716314032</v>
      </c>
      <c r="J413" s="265">
        <v>4.464700225378933</v>
      </c>
      <c r="K413" s="265">
        <v>204.32039931613238</v>
      </c>
      <c r="L413" s="265"/>
      <c r="M413" s="266">
        <f t="shared" si="169"/>
        <v>0.67777584818260883</v>
      </c>
      <c r="N413" s="266">
        <f t="shared" si="170"/>
        <v>0.51970400716314036</v>
      </c>
      <c r="O413" s="266">
        <f t="shared" si="171"/>
        <v>0.18765494544922065</v>
      </c>
      <c r="P413" s="266">
        <f t="shared" si="172"/>
        <v>0.31228997280402787</v>
      </c>
      <c r="Q413" s="266">
        <f t="shared" si="173"/>
        <v>6.8689817166787986E-2</v>
      </c>
    </row>
    <row r="414" spans="1:17" s="2" customFormat="1" ht="15" customHeight="1" x14ac:dyDescent="0.25">
      <c r="A414" s="262"/>
      <c r="B414" s="183"/>
      <c r="C414" s="182"/>
      <c r="D414" s="246"/>
      <c r="E414" s="38"/>
      <c r="F414" s="263"/>
      <c r="G414" s="266"/>
      <c r="H414" s="265"/>
      <c r="I414" s="265"/>
      <c r="J414" s="265"/>
      <c r="K414" s="265"/>
      <c r="L414" s="265"/>
      <c r="M414" s="266"/>
      <c r="N414" s="266"/>
      <c r="O414" s="266"/>
      <c r="P414" s="266"/>
      <c r="Q414" s="266"/>
    </row>
    <row r="415" spans="1:17" s="2" customFormat="1" ht="15" customHeight="1" x14ac:dyDescent="0.25">
      <c r="A415" s="250" t="s">
        <v>752</v>
      </c>
      <c r="B415" s="171" t="s">
        <v>753</v>
      </c>
      <c r="C415" s="176"/>
      <c r="D415" s="251"/>
      <c r="E415" s="252"/>
      <c r="F415" s="253">
        <v>1392274.7970468469</v>
      </c>
      <c r="G415" s="254">
        <f t="shared" ref="G415:G445" si="174">GEOMEAN(M415,P415,Q415)</f>
        <v>0.65100606974170794</v>
      </c>
      <c r="H415" s="255">
        <v>78.715791938452369</v>
      </c>
      <c r="I415" s="255">
        <v>77.676239141410335</v>
      </c>
      <c r="J415" s="255">
        <v>10.083151727449753</v>
      </c>
      <c r="K415" s="255">
        <v>1163.55719313226</v>
      </c>
      <c r="L415" s="255"/>
      <c r="M415" s="254">
        <f t="shared" ref="M415:M445" si="175">+(H415-25)/(85-25)</f>
        <v>0.89526319897420614</v>
      </c>
      <c r="N415" s="254">
        <f t="shared" ref="N415:N445" si="176">+I415/100</f>
        <v>0.7767623914141033</v>
      </c>
      <c r="O415" s="254">
        <f t="shared" ref="O415:O445" si="177">+(J415-1.8)/(16-1.8)</f>
        <v>0.58332054418660229</v>
      </c>
      <c r="P415" s="254">
        <f t="shared" ref="P415:P445" si="178">+(N415*O415)^(0.5)</f>
        <v>0.67312811623298074</v>
      </c>
      <c r="Q415" s="254">
        <f t="shared" ref="Q415:Q445" si="179">+(K415-35)/(2500-35)</f>
        <v>0.45783253271085594</v>
      </c>
    </row>
    <row r="416" spans="1:17" s="2" customFormat="1" ht="15" customHeight="1" x14ac:dyDescent="0.25">
      <c r="A416" s="256" t="s">
        <v>754</v>
      </c>
      <c r="B416" s="178"/>
      <c r="C416" s="179" t="s">
        <v>755</v>
      </c>
      <c r="D416" s="257"/>
      <c r="E416" s="258"/>
      <c r="F416" s="259">
        <v>1088094.4763668391</v>
      </c>
      <c r="G416" s="267">
        <f t="shared" si="174"/>
        <v>0.66146600041995163</v>
      </c>
      <c r="H416" s="261">
        <v>78.153918292108202</v>
      </c>
      <c r="I416" s="261">
        <v>80.094297822553187</v>
      </c>
      <c r="J416" s="261">
        <v>10.627639594426521</v>
      </c>
      <c r="K416" s="261">
        <v>1176.2388414567199</v>
      </c>
      <c r="L416" s="261"/>
      <c r="M416" s="267">
        <f t="shared" si="175"/>
        <v>0.88589863820180337</v>
      </c>
      <c r="N416" s="267">
        <f t="shared" si="176"/>
        <v>0.80094297822553184</v>
      </c>
      <c r="O416" s="267">
        <f t="shared" si="177"/>
        <v>0.62166476017088168</v>
      </c>
      <c r="P416" s="267">
        <f t="shared" si="178"/>
        <v>0.70563306645106061</v>
      </c>
      <c r="Q416" s="267">
        <f t="shared" si="179"/>
        <v>0.462977217629501</v>
      </c>
    </row>
    <row r="417" spans="1:17" s="2" customFormat="1" ht="15" customHeight="1" x14ac:dyDescent="0.25">
      <c r="A417" s="262" t="s">
        <v>756</v>
      </c>
      <c r="B417" s="181">
        <v>1</v>
      </c>
      <c r="C417" s="182" t="s">
        <v>757</v>
      </c>
      <c r="D417" s="246"/>
      <c r="E417" s="38"/>
      <c r="F417" s="263">
        <v>55819.674067884582</v>
      </c>
      <c r="G417" s="266">
        <f t="shared" si="174"/>
        <v>0.71357877261790936</v>
      </c>
      <c r="H417" s="265">
        <v>78.706409413382715</v>
      </c>
      <c r="I417" s="265">
        <v>82.278352773127949</v>
      </c>
      <c r="J417" s="265">
        <v>12.815769928627754</v>
      </c>
      <c r="K417" s="265">
        <v>1287.4539654017085</v>
      </c>
      <c r="L417" s="265"/>
      <c r="M417" s="266">
        <f t="shared" si="175"/>
        <v>0.89510682355637861</v>
      </c>
      <c r="N417" s="266">
        <f t="shared" si="176"/>
        <v>0.8227835277312795</v>
      </c>
      <c r="O417" s="266">
        <f t="shared" si="177"/>
        <v>0.77575844567801078</v>
      </c>
      <c r="P417" s="266">
        <f t="shared" si="178"/>
        <v>0.79892507195749463</v>
      </c>
      <c r="Q417" s="266">
        <f t="shared" si="179"/>
        <v>0.50809491497026715</v>
      </c>
    </row>
    <row r="418" spans="1:17" s="2" customFormat="1" ht="15" customHeight="1" x14ac:dyDescent="0.25">
      <c r="A418" s="262" t="s">
        <v>758</v>
      </c>
      <c r="B418" s="181">
        <v>2</v>
      </c>
      <c r="C418" s="182" t="s">
        <v>759</v>
      </c>
      <c r="D418" s="246"/>
      <c r="E418" s="38"/>
      <c r="F418" s="263">
        <v>86462.748925974505</v>
      </c>
      <c r="G418" s="266">
        <f t="shared" si="174"/>
        <v>0.66228491437545434</v>
      </c>
      <c r="H418" s="265">
        <v>77.314497177805464</v>
      </c>
      <c r="I418" s="265">
        <v>81.501855821667974</v>
      </c>
      <c r="J418" s="265">
        <v>10.732869808855474</v>
      </c>
      <c r="K418" s="265">
        <v>1181.953016117136</v>
      </c>
      <c r="L418" s="265"/>
      <c r="M418" s="266">
        <f t="shared" si="175"/>
        <v>0.87190828629675776</v>
      </c>
      <c r="N418" s="266">
        <f t="shared" si="176"/>
        <v>0.81501855821667979</v>
      </c>
      <c r="O418" s="266">
        <f t="shared" si="177"/>
        <v>0.62907533865179388</v>
      </c>
      <c r="P418" s="266">
        <f t="shared" si="178"/>
        <v>0.71603636466149867</v>
      </c>
      <c r="Q418" s="266">
        <f t="shared" si="179"/>
        <v>0.4652953412239903</v>
      </c>
    </row>
    <row r="419" spans="1:17" s="2" customFormat="1" ht="15" customHeight="1" x14ac:dyDescent="0.25">
      <c r="A419" s="262" t="s">
        <v>760</v>
      </c>
      <c r="B419" s="181">
        <v>3</v>
      </c>
      <c r="C419" s="182" t="s">
        <v>761</v>
      </c>
      <c r="D419" s="246"/>
      <c r="E419" s="38"/>
      <c r="F419" s="263">
        <v>92569.614795731526</v>
      </c>
      <c r="G419" s="266">
        <f t="shared" si="174"/>
        <v>0.66503435876399064</v>
      </c>
      <c r="H419" s="265">
        <v>77.926272946412595</v>
      </c>
      <c r="I419" s="265">
        <v>80.903609063447504</v>
      </c>
      <c r="J419" s="265">
        <v>10.869563055355622</v>
      </c>
      <c r="K419" s="265">
        <v>1178.3946467661585</v>
      </c>
      <c r="L419" s="265"/>
      <c r="M419" s="266">
        <f t="shared" si="175"/>
        <v>0.88210454910687663</v>
      </c>
      <c r="N419" s="266">
        <f t="shared" si="176"/>
        <v>0.80903609063447501</v>
      </c>
      <c r="O419" s="266">
        <f t="shared" si="177"/>
        <v>0.63870162361659311</v>
      </c>
      <c r="P419" s="266">
        <f t="shared" si="178"/>
        <v>0.71884119571200167</v>
      </c>
      <c r="Q419" s="266">
        <f t="shared" si="179"/>
        <v>0.46385178367795477</v>
      </c>
    </row>
    <row r="420" spans="1:17" s="2" customFormat="1" ht="15" customHeight="1" x14ac:dyDescent="0.25">
      <c r="A420" s="262" t="s">
        <v>762</v>
      </c>
      <c r="B420" s="181">
        <v>4</v>
      </c>
      <c r="C420" s="182" t="s">
        <v>763</v>
      </c>
      <c r="D420" s="246"/>
      <c r="E420" s="38"/>
      <c r="F420" s="263">
        <v>199320.44952710328</v>
      </c>
      <c r="G420" s="266">
        <f t="shared" si="174"/>
        <v>0.6336666237746893</v>
      </c>
      <c r="H420" s="265">
        <v>76.22665671365101</v>
      </c>
      <c r="I420" s="265">
        <v>79.111730447815845</v>
      </c>
      <c r="J420" s="265">
        <v>10.081377950722908</v>
      </c>
      <c r="K420" s="265">
        <v>1116.5014019751557</v>
      </c>
      <c r="L420" s="265"/>
      <c r="M420" s="266">
        <f t="shared" si="175"/>
        <v>0.85377761189418355</v>
      </c>
      <c r="N420" s="266">
        <f t="shared" si="176"/>
        <v>0.79111730447815842</v>
      </c>
      <c r="O420" s="266">
        <f t="shared" si="177"/>
        <v>0.58319563033259914</v>
      </c>
      <c r="P420" s="266">
        <f t="shared" si="178"/>
        <v>0.67924675564346004</v>
      </c>
      <c r="Q420" s="266">
        <f t="shared" si="179"/>
        <v>0.43874296226172643</v>
      </c>
    </row>
    <row r="421" spans="1:17" s="2" customFormat="1" ht="15" customHeight="1" x14ac:dyDescent="0.25">
      <c r="A421" s="262" t="s">
        <v>764</v>
      </c>
      <c r="B421" s="181">
        <v>5</v>
      </c>
      <c r="C421" s="182" t="s">
        <v>765</v>
      </c>
      <c r="D421" s="246"/>
      <c r="E421" s="38"/>
      <c r="F421" s="263">
        <v>13038.385185075625</v>
      </c>
      <c r="G421" s="266">
        <f t="shared" si="174"/>
        <v>0.60852083569385718</v>
      </c>
      <c r="H421" s="265">
        <v>77.766845646264144</v>
      </c>
      <c r="I421" s="265">
        <v>78.934514301060588</v>
      </c>
      <c r="J421" s="265">
        <v>9.7202104447332829</v>
      </c>
      <c r="K421" s="265">
        <v>986.86583894470073</v>
      </c>
      <c r="L421" s="265"/>
      <c r="M421" s="266">
        <f t="shared" si="175"/>
        <v>0.87944742743773574</v>
      </c>
      <c r="N421" s="266">
        <f t="shared" si="176"/>
        <v>0.78934514301060588</v>
      </c>
      <c r="O421" s="266">
        <f t="shared" si="177"/>
        <v>0.55776129892487913</v>
      </c>
      <c r="P421" s="266">
        <f t="shared" si="178"/>
        <v>0.66352556263164419</v>
      </c>
      <c r="Q421" s="266">
        <f t="shared" si="179"/>
        <v>0.386152470160122</v>
      </c>
    </row>
    <row r="422" spans="1:17" s="2" customFormat="1" ht="15" customHeight="1" x14ac:dyDescent="0.25">
      <c r="A422" s="262" t="s">
        <v>766</v>
      </c>
      <c r="B422" s="181">
        <v>6</v>
      </c>
      <c r="C422" s="182" t="s">
        <v>767</v>
      </c>
      <c r="D422" s="246"/>
      <c r="E422" s="38"/>
      <c r="F422" s="263">
        <v>2959.2875171007231</v>
      </c>
      <c r="G422" s="266">
        <f t="shared" si="174"/>
        <v>0.54637135984286755</v>
      </c>
      <c r="H422" s="265">
        <v>81.864557033271282</v>
      </c>
      <c r="I422" s="265">
        <v>73.023045562626876</v>
      </c>
      <c r="J422" s="265">
        <v>7.5483127499149889</v>
      </c>
      <c r="K422" s="265">
        <v>815.25093628313346</v>
      </c>
      <c r="L422" s="265"/>
      <c r="M422" s="266">
        <f t="shared" si="175"/>
        <v>0.94774261722118802</v>
      </c>
      <c r="N422" s="266">
        <f t="shared" si="176"/>
        <v>0.73023045562626876</v>
      </c>
      <c r="O422" s="266">
        <f t="shared" si="177"/>
        <v>0.40481075703626684</v>
      </c>
      <c r="P422" s="266">
        <f t="shared" si="178"/>
        <v>0.54369581895854957</v>
      </c>
      <c r="Q422" s="266">
        <f t="shared" si="179"/>
        <v>0.3165318199931576</v>
      </c>
    </row>
    <row r="423" spans="1:17" s="2" customFormat="1" ht="15" customHeight="1" x14ac:dyDescent="0.25">
      <c r="A423" s="262" t="s">
        <v>768</v>
      </c>
      <c r="B423" s="181">
        <v>7</v>
      </c>
      <c r="C423" s="182" t="s">
        <v>769</v>
      </c>
      <c r="D423" s="246"/>
      <c r="E423" s="38"/>
      <c r="F423" s="263">
        <v>50510.275266362936</v>
      </c>
      <c r="G423" s="266">
        <f t="shared" si="174"/>
        <v>0.66313537541676026</v>
      </c>
      <c r="H423" s="265">
        <v>78.724792962944321</v>
      </c>
      <c r="I423" s="265">
        <v>79.895038025581144</v>
      </c>
      <c r="J423" s="265">
        <v>10.35896881739891</v>
      </c>
      <c r="K423" s="265">
        <v>1191.8406971206027</v>
      </c>
      <c r="L423" s="265"/>
      <c r="M423" s="266">
        <f t="shared" si="175"/>
        <v>0.89541321604907198</v>
      </c>
      <c r="N423" s="266">
        <f t="shared" si="176"/>
        <v>0.79895038025581144</v>
      </c>
      <c r="O423" s="266">
        <f t="shared" si="177"/>
        <v>0.60274428291541615</v>
      </c>
      <c r="P423" s="266">
        <f t="shared" si="178"/>
        <v>0.69394724153374088</v>
      </c>
      <c r="Q423" s="266">
        <f t="shared" si="179"/>
        <v>0.4693065708400011</v>
      </c>
    </row>
    <row r="424" spans="1:17" s="2" customFormat="1" ht="15" customHeight="1" x14ac:dyDescent="0.25">
      <c r="A424" s="262" t="s">
        <v>770</v>
      </c>
      <c r="B424" s="181">
        <v>8</v>
      </c>
      <c r="C424" s="182" t="s">
        <v>771</v>
      </c>
      <c r="D424" s="246"/>
      <c r="E424" s="38"/>
      <c r="F424" s="263">
        <v>32240.022800288552</v>
      </c>
      <c r="G424" s="266">
        <f t="shared" si="174"/>
        <v>0.63198956425301611</v>
      </c>
      <c r="H424" s="265">
        <v>78.57265367391237</v>
      </c>
      <c r="I424" s="265">
        <v>69.568412570981209</v>
      </c>
      <c r="J424" s="265">
        <v>7.9128426390014583</v>
      </c>
      <c r="K424" s="265">
        <v>1308.4187880996651</v>
      </c>
      <c r="L424" s="265"/>
      <c r="M424" s="266">
        <f t="shared" si="175"/>
        <v>0.89287756123187279</v>
      </c>
      <c r="N424" s="266">
        <f t="shared" si="176"/>
        <v>0.69568412570981208</v>
      </c>
      <c r="O424" s="266">
        <f t="shared" si="177"/>
        <v>0.43048187598601823</v>
      </c>
      <c r="P424" s="266">
        <f t="shared" si="178"/>
        <v>0.54724711742434318</v>
      </c>
      <c r="Q424" s="266">
        <f t="shared" si="179"/>
        <v>0.51659991403637529</v>
      </c>
    </row>
    <row r="425" spans="1:17" s="2" customFormat="1" ht="15" customHeight="1" x14ac:dyDescent="0.25">
      <c r="A425" s="262" t="s">
        <v>772</v>
      </c>
      <c r="B425" s="181">
        <v>9</v>
      </c>
      <c r="C425" s="182" t="s">
        <v>773</v>
      </c>
      <c r="D425" s="246"/>
      <c r="E425" s="38"/>
      <c r="F425" s="263">
        <v>60331.605801170845</v>
      </c>
      <c r="G425" s="266">
        <f t="shared" si="174"/>
        <v>0.66224464158158092</v>
      </c>
      <c r="H425" s="265">
        <v>78.169655829549043</v>
      </c>
      <c r="I425" s="265">
        <v>83.684438888175933</v>
      </c>
      <c r="J425" s="265">
        <v>10.65211733519334</v>
      </c>
      <c r="K425" s="265">
        <v>1153.5564870168369</v>
      </c>
      <c r="L425" s="265"/>
      <c r="M425" s="266">
        <f t="shared" si="175"/>
        <v>0.88616093049248401</v>
      </c>
      <c r="N425" s="266">
        <f t="shared" si="176"/>
        <v>0.83684438888175938</v>
      </c>
      <c r="O425" s="266">
        <f t="shared" si="177"/>
        <v>0.6233885447319254</v>
      </c>
      <c r="P425" s="266">
        <f t="shared" si="178"/>
        <v>0.72227363634018749</v>
      </c>
      <c r="Q425" s="266">
        <f t="shared" si="179"/>
        <v>0.45377545112244905</v>
      </c>
    </row>
    <row r="426" spans="1:17" s="2" customFormat="1" ht="15" customHeight="1" x14ac:dyDescent="0.25">
      <c r="A426" s="262" t="s">
        <v>774</v>
      </c>
      <c r="B426" s="181">
        <v>10</v>
      </c>
      <c r="C426" s="182" t="s">
        <v>775</v>
      </c>
      <c r="D426" s="246"/>
      <c r="E426" s="38"/>
      <c r="F426" s="263">
        <v>61007.237622870263</v>
      </c>
      <c r="G426" s="266">
        <f t="shared" si="174"/>
        <v>0.68252502416432614</v>
      </c>
      <c r="H426" s="265">
        <v>78.818470131561185</v>
      </c>
      <c r="I426" s="265">
        <v>82.166990332226689</v>
      </c>
      <c r="J426" s="265">
        <v>11.134433422306556</v>
      </c>
      <c r="K426" s="265">
        <v>1223.896542491661</v>
      </c>
      <c r="L426" s="265"/>
      <c r="M426" s="266">
        <f t="shared" si="175"/>
        <v>0.89697450219268637</v>
      </c>
      <c r="N426" s="266">
        <f t="shared" si="176"/>
        <v>0.82166990332226686</v>
      </c>
      <c r="O426" s="266">
        <f t="shared" si="177"/>
        <v>0.65735446635961658</v>
      </c>
      <c r="P426" s="266">
        <f t="shared" si="178"/>
        <v>0.7349342697290463</v>
      </c>
      <c r="Q426" s="266">
        <f t="shared" si="179"/>
        <v>0.48231097058485234</v>
      </c>
    </row>
    <row r="427" spans="1:17" s="2" customFormat="1" ht="15" customHeight="1" x14ac:dyDescent="0.25">
      <c r="A427" s="262" t="s">
        <v>776</v>
      </c>
      <c r="B427" s="181">
        <v>11</v>
      </c>
      <c r="C427" s="182" t="s">
        <v>777</v>
      </c>
      <c r="D427" s="246"/>
      <c r="E427" s="38"/>
      <c r="F427" s="263">
        <v>4788.8300208679957</v>
      </c>
      <c r="G427" s="266">
        <f t="shared" si="174"/>
        <v>0.61749315517436754</v>
      </c>
      <c r="H427" s="265">
        <v>77.019361613017352</v>
      </c>
      <c r="I427" s="265">
        <v>71.139923614210048</v>
      </c>
      <c r="J427" s="265">
        <v>9.298282735620047</v>
      </c>
      <c r="K427" s="265">
        <v>1127.2100495829602</v>
      </c>
      <c r="L427" s="265"/>
      <c r="M427" s="266">
        <f t="shared" si="175"/>
        <v>0.86698936021695583</v>
      </c>
      <c r="N427" s="266">
        <f t="shared" si="176"/>
        <v>0.71139923614210043</v>
      </c>
      <c r="O427" s="266">
        <f t="shared" si="177"/>
        <v>0.52804807997324277</v>
      </c>
      <c r="P427" s="266">
        <f t="shared" si="178"/>
        <v>0.61290537666043332</v>
      </c>
      <c r="Q427" s="266">
        <f t="shared" si="179"/>
        <v>0.44308724121012583</v>
      </c>
    </row>
    <row r="428" spans="1:17" s="2" customFormat="1" ht="15" customHeight="1" x14ac:dyDescent="0.25">
      <c r="A428" s="262" t="s">
        <v>778</v>
      </c>
      <c r="B428" s="181">
        <v>12</v>
      </c>
      <c r="C428" s="182" t="s">
        <v>779</v>
      </c>
      <c r="D428" s="246"/>
      <c r="E428" s="38"/>
      <c r="F428" s="263">
        <v>132252.66356621694</v>
      </c>
      <c r="G428" s="266">
        <f t="shared" si="174"/>
        <v>0.64687800955986952</v>
      </c>
      <c r="H428" s="265">
        <v>78.401336929825277</v>
      </c>
      <c r="I428" s="265">
        <v>80.385615903377868</v>
      </c>
      <c r="J428" s="265">
        <v>10.41181693757428</v>
      </c>
      <c r="K428" s="265">
        <v>1108.7194314289763</v>
      </c>
      <c r="L428" s="265"/>
      <c r="M428" s="266">
        <f t="shared" si="175"/>
        <v>0.89002228216375456</v>
      </c>
      <c r="N428" s="266">
        <f t="shared" si="176"/>
        <v>0.80385615903377872</v>
      </c>
      <c r="O428" s="266">
        <f t="shared" si="177"/>
        <v>0.60646598151931541</v>
      </c>
      <c r="P428" s="266">
        <f t="shared" si="178"/>
        <v>0.69822017622578592</v>
      </c>
      <c r="Q428" s="266">
        <f t="shared" si="179"/>
        <v>0.43558597623893563</v>
      </c>
    </row>
    <row r="429" spans="1:17" s="2" customFormat="1" ht="15" customHeight="1" x14ac:dyDescent="0.25">
      <c r="A429" s="262" t="s">
        <v>780</v>
      </c>
      <c r="B429" s="181">
        <v>13</v>
      </c>
      <c r="C429" s="182" t="s">
        <v>781</v>
      </c>
      <c r="D429" s="246"/>
      <c r="E429" s="38"/>
      <c r="F429" s="263">
        <v>448.07177445043271</v>
      </c>
      <c r="G429" s="266">
        <f t="shared" si="174"/>
        <v>0.45609245194264036</v>
      </c>
      <c r="H429" s="265">
        <v>76.133077567266838</v>
      </c>
      <c r="I429" s="265">
        <v>72.293678579914101</v>
      </c>
      <c r="J429" s="265">
        <v>6.9973648761509546</v>
      </c>
      <c r="K429" s="265">
        <v>568.49125280869043</v>
      </c>
      <c r="L429" s="265"/>
      <c r="M429" s="266">
        <f t="shared" si="175"/>
        <v>0.85221795945444734</v>
      </c>
      <c r="N429" s="266">
        <f t="shared" si="176"/>
        <v>0.722936785799141</v>
      </c>
      <c r="O429" s="266">
        <f t="shared" si="177"/>
        <v>0.36601161099654611</v>
      </c>
      <c r="P429" s="266">
        <f t="shared" si="178"/>
        <v>0.51439601244470068</v>
      </c>
      <c r="Q429" s="266">
        <f t="shared" si="179"/>
        <v>0.21642647172766347</v>
      </c>
    </row>
    <row r="430" spans="1:17" s="2" customFormat="1" ht="15" customHeight="1" x14ac:dyDescent="0.25">
      <c r="A430" s="262" t="s">
        <v>782</v>
      </c>
      <c r="B430" s="181">
        <v>14</v>
      </c>
      <c r="C430" s="182" t="s">
        <v>783</v>
      </c>
      <c r="D430" s="246"/>
      <c r="E430" s="38"/>
      <c r="F430" s="263">
        <v>842.77769711238693</v>
      </c>
      <c r="G430" s="266">
        <f t="shared" si="174"/>
        <v>0.45075648345658353</v>
      </c>
      <c r="H430" s="265">
        <v>75.345189968030581</v>
      </c>
      <c r="I430" s="265">
        <v>48.351382222284066</v>
      </c>
      <c r="J430" s="265">
        <v>7.1403070190372482</v>
      </c>
      <c r="K430" s="265">
        <v>665.94680986379421</v>
      </c>
      <c r="L430" s="265"/>
      <c r="M430" s="266">
        <f t="shared" si="175"/>
        <v>0.83908649946717639</v>
      </c>
      <c r="N430" s="266">
        <f t="shared" si="176"/>
        <v>0.48351382222284067</v>
      </c>
      <c r="O430" s="266">
        <f t="shared" si="177"/>
        <v>0.37607795908713021</v>
      </c>
      <c r="P430" s="266">
        <f t="shared" si="178"/>
        <v>0.4264257162179404</v>
      </c>
      <c r="Q430" s="266">
        <f t="shared" si="179"/>
        <v>0.25596219467091041</v>
      </c>
    </row>
    <row r="431" spans="1:17" s="2" customFormat="1" ht="15" customHeight="1" x14ac:dyDescent="0.25">
      <c r="A431" s="262" t="s">
        <v>784</v>
      </c>
      <c r="B431" s="181">
        <v>15</v>
      </c>
      <c r="C431" s="182" t="s">
        <v>785</v>
      </c>
      <c r="D431" s="246"/>
      <c r="E431" s="38"/>
      <c r="F431" s="263">
        <v>4817.0233010581351</v>
      </c>
      <c r="G431" s="266">
        <f t="shared" si="174"/>
        <v>0.62003320909870796</v>
      </c>
      <c r="H431" s="265">
        <v>75.80059523514025</v>
      </c>
      <c r="I431" s="265">
        <v>75.850528850146574</v>
      </c>
      <c r="J431" s="265">
        <v>8.9676712826625238</v>
      </c>
      <c r="K431" s="265">
        <v>1156.5536465494081</v>
      </c>
      <c r="L431" s="265"/>
      <c r="M431" s="266">
        <f t="shared" si="175"/>
        <v>0.84667658725233752</v>
      </c>
      <c r="N431" s="266">
        <f t="shared" si="176"/>
        <v>0.7585052885014657</v>
      </c>
      <c r="O431" s="266">
        <f t="shared" si="177"/>
        <v>0.50476558328609322</v>
      </c>
      <c r="P431" s="266">
        <f t="shared" si="178"/>
        <v>0.61876276906099381</v>
      </c>
      <c r="Q431" s="266">
        <f t="shared" si="179"/>
        <v>0.45499133734255909</v>
      </c>
    </row>
    <row r="432" spans="1:17" s="2" customFormat="1" ht="15" customHeight="1" x14ac:dyDescent="0.25">
      <c r="A432" s="262" t="s">
        <v>786</v>
      </c>
      <c r="B432" s="181">
        <v>16</v>
      </c>
      <c r="C432" s="182" t="s">
        <v>787</v>
      </c>
      <c r="D432" s="246"/>
      <c r="E432" s="38"/>
      <c r="F432" s="263">
        <v>4398.1517096617754</v>
      </c>
      <c r="G432" s="266">
        <f t="shared" si="174"/>
        <v>0.64335226982936766</v>
      </c>
      <c r="H432" s="265">
        <v>76.851066290992804</v>
      </c>
      <c r="I432" s="265">
        <v>75.439061880927994</v>
      </c>
      <c r="J432" s="265">
        <v>9.9326360385862387</v>
      </c>
      <c r="K432" s="265">
        <v>1190.5463206239833</v>
      </c>
      <c r="L432" s="265"/>
      <c r="M432" s="266">
        <f t="shared" si="175"/>
        <v>0.86418443818321344</v>
      </c>
      <c r="N432" s="266">
        <f t="shared" si="176"/>
        <v>0.75439061880927993</v>
      </c>
      <c r="O432" s="266">
        <f t="shared" si="177"/>
        <v>0.57272084778776322</v>
      </c>
      <c r="P432" s="266">
        <f t="shared" si="178"/>
        <v>0.65730908617452266</v>
      </c>
      <c r="Q432" s="266">
        <f t="shared" si="179"/>
        <v>0.468781468812975</v>
      </c>
    </row>
    <row r="433" spans="1:17" s="2" customFormat="1" ht="15" customHeight="1" x14ac:dyDescent="0.25">
      <c r="A433" s="262" t="s">
        <v>788</v>
      </c>
      <c r="B433" s="181">
        <v>17</v>
      </c>
      <c r="C433" s="182" t="s">
        <v>789</v>
      </c>
      <c r="D433" s="246"/>
      <c r="E433" s="38"/>
      <c r="F433" s="263">
        <v>24392.221878790409</v>
      </c>
      <c r="G433" s="266">
        <f t="shared" si="174"/>
        <v>0.6773796957974374</v>
      </c>
      <c r="H433" s="265">
        <v>76.724647849862563</v>
      </c>
      <c r="I433" s="265">
        <v>79.524339556391936</v>
      </c>
      <c r="J433" s="265">
        <v>10.820514271181922</v>
      </c>
      <c r="K433" s="265">
        <v>1285.3904359903761</v>
      </c>
      <c r="L433" s="265"/>
      <c r="M433" s="266">
        <f t="shared" si="175"/>
        <v>0.86207746416437603</v>
      </c>
      <c r="N433" s="266">
        <f t="shared" si="176"/>
        <v>0.79524339556391932</v>
      </c>
      <c r="O433" s="266">
        <f t="shared" si="177"/>
        <v>0.6352474838860509</v>
      </c>
      <c r="P433" s="266">
        <f t="shared" si="178"/>
        <v>0.7107576001063789</v>
      </c>
      <c r="Q433" s="266">
        <f t="shared" si="179"/>
        <v>0.50725778336323568</v>
      </c>
    </row>
    <row r="434" spans="1:17" s="2" customFormat="1" ht="15" customHeight="1" x14ac:dyDescent="0.25">
      <c r="A434" s="262" t="s">
        <v>790</v>
      </c>
      <c r="B434" s="181">
        <v>18</v>
      </c>
      <c r="C434" s="182" t="s">
        <v>791</v>
      </c>
      <c r="D434" s="246"/>
      <c r="E434" s="38"/>
      <c r="F434" s="263">
        <v>615.21764986340315</v>
      </c>
      <c r="G434" s="266">
        <f t="shared" si="174"/>
        <v>0.57967658078739348</v>
      </c>
      <c r="H434" s="265">
        <v>77.034172151167283</v>
      </c>
      <c r="I434" s="265">
        <v>67.336924654590746</v>
      </c>
      <c r="J434" s="265">
        <v>7.8774649312425051</v>
      </c>
      <c r="K434" s="265">
        <v>1066.3191740264067</v>
      </c>
      <c r="L434" s="265"/>
      <c r="M434" s="266">
        <f t="shared" si="175"/>
        <v>0.86723620251945477</v>
      </c>
      <c r="N434" s="266">
        <f t="shared" si="176"/>
        <v>0.67336924654590746</v>
      </c>
      <c r="O434" s="266">
        <f t="shared" si="177"/>
        <v>0.42799048811566942</v>
      </c>
      <c r="P434" s="266">
        <f t="shared" si="178"/>
        <v>0.53683855348816323</v>
      </c>
      <c r="Q434" s="266">
        <f t="shared" si="179"/>
        <v>0.41838506045696011</v>
      </c>
    </row>
    <row r="435" spans="1:17" s="2" customFormat="1" ht="15" customHeight="1" x14ac:dyDescent="0.25">
      <c r="A435" s="262" t="s">
        <v>792</v>
      </c>
      <c r="B435" s="181">
        <v>19</v>
      </c>
      <c r="C435" s="182" t="s">
        <v>793</v>
      </c>
      <c r="D435" s="246"/>
      <c r="E435" s="38"/>
      <c r="F435" s="263">
        <v>1386.5052436365074</v>
      </c>
      <c r="G435" s="266">
        <f t="shared" si="174"/>
        <v>0.51579958389485181</v>
      </c>
      <c r="H435" s="265">
        <v>86.554366447672734</v>
      </c>
      <c r="I435" s="265">
        <v>74.129624376222466</v>
      </c>
      <c r="J435" s="265">
        <v>5.4649987860719413</v>
      </c>
      <c r="K435" s="265">
        <v>788.81300465308755</v>
      </c>
      <c r="L435" s="265"/>
      <c r="M435" s="266">
        <f t="shared" si="175"/>
        <v>1.0259061074612121</v>
      </c>
      <c r="N435" s="266">
        <f t="shared" si="176"/>
        <v>0.74129624376222469</v>
      </c>
      <c r="O435" s="266">
        <f t="shared" si="177"/>
        <v>0.25809850606140433</v>
      </c>
      <c r="P435" s="266">
        <f t="shared" si="178"/>
        <v>0.43740993708872322</v>
      </c>
      <c r="Q435" s="266">
        <f t="shared" si="179"/>
        <v>0.30580649275987326</v>
      </c>
    </row>
    <row r="436" spans="1:17" s="2" customFormat="1" ht="15" customHeight="1" x14ac:dyDescent="0.25">
      <c r="A436" s="262" t="s">
        <v>794</v>
      </c>
      <c r="B436" s="181">
        <v>20</v>
      </c>
      <c r="C436" s="182" t="s">
        <v>795</v>
      </c>
      <c r="D436" s="246"/>
      <c r="E436" s="38"/>
      <c r="F436" s="263">
        <v>686.70775320268569</v>
      </c>
      <c r="G436" s="266">
        <f t="shared" si="174"/>
        <v>0.58353416794188639</v>
      </c>
      <c r="H436" s="265">
        <v>80.397630674948303</v>
      </c>
      <c r="I436" s="265">
        <v>57.295747025476899</v>
      </c>
      <c r="J436" s="265">
        <v>6.9872693274426041</v>
      </c>
      <c r="K436" s="265">
        <v>1194.5498804532403</v>
      </c>
      <c r="L436" s="265"/>
      <c r="M436" s="266">
        <f t="shared" si="175"/>
        <v>0.92329384458247177</v>
      </c>
      <c r="N436" s="266">
        <f t="shared" si="176"/>
        <v>0.57295747025476895</v>
      </c>
      <c r="O436" s="266">
        <f t="shared" si="177"/>
        <v>0.36530065686215524</v>
      </c>
      <c r="P436" s="266">
        <f t="shared" si="178"/>
        <v>0.45749507127197103</v>
      </c>
      <c r="Q436" s="266">
        <f t="shared" si="179"/>
        <v>0.4704056310155133</v>
      </c>
    </row>
    <row r="437" spans="1:17" s="2" customFormat="1" ht="15" customHeight="1" x14ac:dyDescent="0.25">
      <c r="A437" s="262" t="s">
        <v>796</v>
      </c>
      <c r="B437" s="181">
        <v>21</v>
      </c>
      <c r="C437" s="182" t="s">
        <v>797</v>
      </c>
      <c r="D437" s="246"/>
      <c r="E437" s="38"/>
      <c r="F437" s="263">
        <v>6361.6122943322107</v>
      </c>
      <c r="G437" s="266">
        <f t="shared" si="174"/>
        <v>0.59312387601095184</v>
      </c>
      <c r="H437" s="265">
        <v>73.958219514454271</v>
      </c>
      <c r="I437" s="265">
        <v>65.293657596591757</v>
      </c>
      <c r="J437" s="265">
        <v>7.6835788442054769</v>
      </c>
      <c r="K437" s="265">
        <v>1246.8996601699107</v>
      </c>
      <c r="L437" s="265"/>
      <c r="M437" s="266">
        <f t="shared" si="175"/>
        <v>0.81597032524090451</v>
      </c>
      <c r="N437" s="266">
        <f t="shared" si="176"/>
        <v>0.65293657596591759</v>
      </c>
      <c r="O437" s="266">
        <f t="shared" si="177"/>
        <v>0.41433653832432937</v>
      </c>
      <c r="P437" s="266">
        <f t="shared" si="178"/>
        <v>0.52013025352411368</v>
      </c>
      <c r="Q437" s="266">
        <f t="shared" si="179"/>
        <v>0.49164286416629238</v>
      </c>
    </row>
    <row r="438" spans="1:17" s="2" customFormat="1" ht="15" customHeight="1" x14ac:dyDescent="0.25">
      <c r="A438" s="262" t="s">
        <v>798</v>
      </c>
      <c r="B438" s="181">
        <v>22</v>
      </c>
      <c r="C438" s="182" t="s">
        <v>799</v>
      </c>
      <c r="D438" s="246"/>
      <c r="E438" s="38"/>
      <c r="F438" s="263">
        <v>75871.13770025743</v>
      </c>
      <c r="G438" s="266">
        <f t="shared" si="174"/>
        <v>0.66093109510278292</v>
      </c>
      <c r="H438" s="265">
        <v>76.90069997448802</v>
      </c>
      <c r="I438" s="265">
        <v>80.454479955187765</v>
      </c>
      <c r="J438" s="265">
        <v>10.623188812108259</v>
      </c>
      <c r="K438" s="265">
        <v>1198.6430578672575</v>
      </c>
      <c r="L438" s="265"/>
      <c r="M438" s="266">
        <f t="shared" si="175"/>
        <v>0.86501166624146697</v>
      </c>
      <c r="N438" s="266">
        <f t="shared" si="176"/>
        <v>0.80454479955187763</v>
      </c>
      <c r="O438" s="266">
        <f t="shared" si="177"/>
        <v>0.62135132479635624</v>
      </c>
      <c r="P438" s="266">
        <f t="shared" si="178"/>
        <v>0.70703958662834288</v>
      </c>
      <c r="Q438" s="266">
        <f t="shared" si="179"/>
        <v>0.47206614923620993</v>
      </c>
    </row>
    <row r="439" spans="1:17" s="2" customFormat="1" ht="15" customHeight="1" x14ac:dyDescent="0.25">
      <c r="A439" s="262" t="s">
        <v>800</v>
      </c>
      <c r="B439" s="181">
        <v>23</v>
      </c>
      <c r="C439" s="182" t="s">
        <v>801</v>
      </c>
      <c r="D439" s="246"/>
      <c r="E439" s="38"/>
      <c r="F439" s="263">
        <v>16302.764269948217</v>
      </c>
      <c r="G439" s="266">
        <f t="shared" si="174"/>
        <v>0.63970790505757236</v>
      </c>
      <c r="H439" s="265">
        <v>80.065198664062095</v>
      </c>
      <c r="I439" s="265">
        <v>73.822949264059417</v>
      </c>
      <c r="J439" s="265">
        <v>9.4720143613714427</v>
      </c>
      <c r="K439" s="265">
        <v>1148.3453224384887</v>
      </c>
      <c r="L439" s="265"/>
      <c r="M439" s="266">
        <f t="shared" si="175"/>
        <v>0.91775331106770153</v>
      </c>
      <c r="N439" s="266">
        <f t="shared" si="176"/>
        <v>0.73822949264059412</v>
      </c>
      <c r="O439" s="266">
        <f t="shared" si="177"/>
        <v>0.54028270150503122</v>
      </c>
      <c r="P439" s="266">
        <f t="shared" si="178"/>
        <v>0.63154780073605576</v>
      </c>
      <c r="Q439" s="266">
        <f t="shared" si="179"/>
        <v>0.45166138841317999</v>
      </c>
    </row>
    <row r="440" spans="1:17" s="2" customFormat="1" ht="15" customHeight="1" x14ac:dyDescent="0.25">
      <c r="A440" s="262" t="s">
        <v>802</v>
      </c>
      <c r="B440" s="181">
        <v>24</v>
      </c>
      <c r="C440" s="182" t="s">
        <v>803</v>
      </c>
      <c r="D440" s="246"/>
      <c r="E440" s="38"/>
      <c r="F440" s="263">
        <v>14151.012849722205</v>
      </c>
      <c r="G440" s="266">
        <f t="shared" si="174"/>
        <v>0.66885609617678565</v>
      </c>
      <c r="H440" s="265">
        <v>83.241468587262361</v>
      </c>
      <c r="I440" s="265">
        <v>78.571437527953094</v>
      </c>
      <c r="J440" s="265">
        <v>10.006801689198523</v>
      </c>
      <c r="K440" s="265">
        <v>1162.6096370831826</v>
      </c>
      <c r="L440" s="265"/>
      <c r="M440" s="266">
        <f t="shared" si="175"/>
        <v>0.97069114312103932</v>
      </c>
      <c r="N440" s="266">
        <f t="shared" si="176"/>
        <v>0.78571437527953092</v>
      </c>
      <c r="O440" s="266">
        <f t="shared" si="177"/>
        <v>0.57794378092947341</v>
      </c>
      <c r="P440" s="266">
        <f t="shared" si="178"/>
        <v>0.67386848626396767</v>
      </c>
      <c r="Q440" s="266">
        <f t="shared" si="179"/>
        <v>0.45744812863415119</v>
      </c>
    </row>
    <row r="441" spans="1:17" s="2" customFormat="1" ht="15" customHeight="1" x14ac:dyDescent="0.25">
      <c r="A441" s="262" t="s">
        <v>804</v>
      </c>
      <c r="B441" s="181">
        <v>25</v>
      </c>
      <c r="C441" s="182" t="s">
        <v>805</v>
      </c>
      <c r="D441" s="246"/>
      <c r="E441" s="38"/>
      <c r="F441" s="263">
        <v>3634.9193388001395</v>
      </c>
      <c r="G441" s="266">
        <f t="shared" si="174"/>
        <v>0.66672633331098474</v>
      </c>
      <c r="H441" s="265">
        <v>80.341747462925426</v>
      </c>
      <c r="I441" s="265">
        <v>79.530588815606848</v>
      </c>
      <c r="J441" s="265">
        <v>8.0781012394579488</v>
      </c>
      <c r="K441" s="265">
        <v>1370.7372803972883</v>
      </c>
      <c r="L441" s="265"/>
      <c r="M441" s="266">
        <f t="shared" si="175"/>
        <v>0.9223624577154238</v>
      </c>
      <c r="N441" s="266">
        <f t="shared" si="176"/>
        <v>0.79530588815606851</v>
      </c>
      <c r="O441" s="266">
        <f t="shared" si="177"/>
        <v>0.44211980559563024</v>
      </c>
      <c r="P441" s="266">
        <f t="shared" si="178"/>
        <v>0.59297595622471999</v>
      </c>
      <c r="Q441" s="266">
        <f t="shared" si="179"/>
        <v>0.54188124965407236</v>
      </c>
    </row>
    <row r="442" spans="1:17" s="2" customFormat="1" ht="15" customHeight="1" x14ac:dyDescent="0.25">
      <c r="A442" s="262" t="s">
        <v>806</v>
      </c>
      <c r="B442" s="181">
        <v>26</v>
      </c>
      <c r="C442" s="182" t="s">
        <v>807</v>
      </c>
      <c r="D442" s="246"/>
      <c r="E442" s="38"/>
      <c r="F442" s="263">
        <v>25592.450092599211</v>
      </c>
      <c r="G442" s="266">
        <f t="shared" si="174"/>
        <v>0.72281471106779038</v>
      </c>
      <c r="H442" s="265">
        <v>78.314277854329603</v>
      </c>
      <c r="I442" s="265">
        <v>84.253621150167078</v>
      </c>
      <c r="J442" s="265">
        <v>13.487511291395814</v>
      </c>
      <c r="K442" s="265">
        <v>1293.04001318267</v>
      </c>
      <c r="L442" s="265"/>
      <c r="M442" s="266">
        <f t="shared" si="175"/>
        <v>0.88857129757216002</v>
      </c>
      <c r="N442" s="266">
        <f t="shared" si="176"/>
        <v>0.8425362115016708</v>
      </c>
      <c r="O442" s="266">
        <f t="shared" si="177"/>
        <v>0.82306417545040944</v>
      </c>
      <c r="P442" s="266">
        <f t="shared" si="178"/>
        <v>0.83274328109372009</v>
      </c>
      <c r="Q442" s="266">
        <f t="shared" si="179"/>
        <v>0.51036106011467341</v>
      </c>
    </row>
    <row r="443" spans="1:17" s="2" customFormat="1" ht="15" customHeight="1" x14ac:dyDescent="0.25">
      <c r="A443" s="262" t="s">
        <v>808</v>
      </c>
      <c r="B443" s="181">
        <v>27</v>
      </c>
      <c r="C443" s="182" t="s">
        <v>809</v>
      </c>
      <c r="D443" s="246"/>
      <c r="E443" s="38"/>
      <c r="F443" s="263">
        <v>1323.0703632086934</v>
      </c>
      <c r="G443" s="266">
        <f t="shared" si="174"/>
        <v>0.6549745925520114</v>
      </c>
      <c r="H443" s="265">
        <v>82.060589879768145</v>
      </c>
      <c r="I443" s="265">
        <v>71.967913682494981</v>
      </c>
      <c r="J443" s="265">
        <v>9.9478598775043672</v>
      </c>
      <c r="K443" s="265">
        <v>1168.334781092256</v>
      </c>
      <c r="L443" s="265"/>
      <c r="M443" s="266">
        <f t="shared" si="175"/>
        <v>0.95100983132946904</v>
      </c>
      <c r="N443" s="266">
        <f t="shared" si="176"/>
        <v>0.71967913682494977</v>
      </c>
      <c r="O443" s="266">
        <f t="shared" si="177"/>
        <v>0.57379294912002587</v>
      </c>
      <c r="P443" s="266">
        <f t="shared" si="178"/>
        <v>0.64260937928024564</v>
      </c>
      <c r="Q443" s="266">
        <f t="shared" si="179"/>
        <v>0.45977070226866368</v>
      </c>
    </row>
    <row r="444" spans="1:17" s="2" customFormat="1" ht="15" customHeight="1" x14ac:dyDescent="0.25">
      <c r="A444" s="262" t="s">
        <v>810</v>
      </c>
      <c r="B444" s="181">
        <v>28</v>
      </c>
      <c r="C444" s="182" t="s">
        <v>811</v>
      </c>
      <c r="D444" s="246"/>
      <c r="E444" s="38"/>
      <c r="F444" s="263">
        <v>33576.182900728381</v>
      </c>
      <c r="G444" s="266">
        <f t="shared" si="174"/>
        <v>0.61187657916006577</v>
      </c>
      <c r="H444" s="265">
        <v>79.113032908309862</v>
      </c>
      <c r="I444" s="265">
        <v>78.095028768516698</v>
      </c>
      <c r="J444" s="265">
        <v>8.4242885948872814</v>
      </c>
      <c r="K444" s="265">
        <v>1072.3388504115974</v>
      </c>
      <c r="L444" s="265"/>
      <c r="M444" s="266">
        <f t="shared" si="175"/>
        <v>0.90188388180516432</v>
      </c>
      <c r="N444" s="266">
        <f t="shared" si="176"/>
        <v>0.78095028768516694</v>
      </c>
      <c r="O444" s="266">
        <f t="shared" si="177"/>
        <v>0.46649919682304802</v>
      </c>
      <c r="P444" s="266">
        <f t="shared" si="178"/>
        <v>0.60358320218828054</v>
      </c>
      <c r="Q444" s="266">
        <f t="shared" si="179"/>
        <v>0.42082711984243304</v>
      </c>
    </row>
    <row r="445" spans="1:17" s="2" customFormat="1" ht="15" customHeight="1" x14ac:dyDescent="0.25">
      <c r="A445" s="262" t="s">
        <v>812</v>
      </c>
      <c r="B445" s="181">
        <v>29</v>
      </c>
      <c r="C445" s="182" t="s">
        <v>813</v>
      </c>
      <c r="D445" s="246"/>
      <c r="E445" s="38"/>
      <c r="F445" s="263">
        <v>82393.85445281901</v>
      </c>
      <c r="G445" s="266">
        <f t="shared" si="174"/>
        <v>0.71326788948051689</v>
      </c>
      <c r="H445" s="265">
        <v>80.125988380637125</v>
      </c>
      <c r="I445" s="265">
        <v>83.442481212088609</v>
      </c>
      <c r="J445" s="265">
        <v>12.301558715054998</v>
      </c>
      <c r="K445" s="265">
        <v>1274.3486234768609</v>
      </c>
      <c r="L445" s="265"/>
      <c r="M445" s="266">
        <f t="shared" si="175"/>
        <v>0.91876647301061876</v>
      </c>
      <c r="N445" s="266">
        <f t="shared" si="176"/>
        <v>0.83442481212088604</v>
      </c>
      <c r="O445" s="266">
        <f t="shared" si="177"/>
        <v>0.73954638838415476</v>
      </c>
      <c r="P445" s="266">
        <f t="shared" si="178"/>
        <v>0.78555448963272312</v>
      </c>
      <c r="Q445" s="266">
        <f t="shared" si="179"/>
        <v>0.50277834623807749</v>
      </c>
    </row>
    <row r="446" spans="1:17" s="2" customFormat="1" ht="15" customHeight="1" x14ac:dyDescent="0.25">
      <c r="A446" s="262"/>
      <c r="B446" s="183"/>
      <c r="C446" s="182"/>
      <c r="D446" s="246"/>
      <c r="E446" s="38"/>
      <c r="F446" s="263"/>
      <c r="G446" s="266"/>
      <c r="H446" s="265"/>
      <c r="I446" s="265"/>
      <c r="J446" s="265"/>
      <c r="K446" s="265"/>
      <c r="L446" s="265"/>
      <c r="M446" s="266"/>
      <c r="N446" s="266"/>
      <c r="O446" s="266"/>
      <c r="P446" s="266"/>
      <c r="Q446" s="266"/>
    </row>
    <row r="447" spans="1:17" s="2" customFormat="1" ht="15" customHeight="1" x14ac:dyDescent="0.25">
      <c r="A447" s="256" t="s">
        <v>814</v>
      </c>
      <c r="B447" s="178"/>
      <c r="C447" s="179" t="s">
        <v>815</v>
      </c>
      <c r="D447" s="257"/>
      <c r="E447" s="258"/>
      <c r="F447" s="259">
        <v>59779.823031735257</v>
      </c>
      <c r="G447" s="267">
        <f t="shared" ref="G447:G455" si="180">GEOMEAN(M447,P447,Q447)</f>
        <v>0.63545360435185005</v>
      </c>
      <c r="H447" s="261">
        <v>85.544758134077668</v>
      </c>
      <c r="I447" s="261">
        <v>72.030023904694005</v>
      </c>
      <c r="J447" s="261">
        <v>8.7217357905171191</v>
      </c>
      <c r="K447" s="261">
        <v>1092.8474692895543</v>
      </c>
      <c r="L447" s="261"/>
      <c r="M447" s="267">
        <f t="shared" ref="M447:M455" si="181">+(H447-25)/(85-25)</f>
        <v>1.0090793022346278</v>
      </c>
      <c r="N447" s="267">
        <f t="shared" ref="N447:N455" si="182">+I447/100</f>
        <v>0.72030023904694007</v>
      </c>
      <c r="O447" s="267">
        <f t="shared" ref="O447:O455" si="183">+(J447-1.8)/(16-1.8)</f>
        <v>0.48744618243078308</v>
      </c>
      <c r="P447" s="267">
        <f t="shared" ref="P447:P455" si="184">+(N447*O447)^(0.5)</f>
        <v>0.59254333320645114</v>
      </c>
      <c r="Q447" s="267">
        <f t="shared" ref="Q447:Q455" si="185">+(K447-35)/(2500-35)</f>
        <v>0.42914704636493073</v>
      </c>
    </row>
    <row r="448" spans="1:17" s="2" customFormat="1" ht="15" customHeight="1" x14ac:dyDescent="0.25">
      <c r="A448" s="262" t="s">
        <v>816</v>
      </c>
      <c r="B448" s="181">
        <v>1</v>
      </c>
      <c r="C448" s="182" t="s">
        <v>817</v>
      </c>
      <c r="D448" s="246"/>
      <c r="E448" s="38"/>
      <c r="F448" s="263">
        <v>13459.270582199852</v>
      </c>
      <c r="G448" s="266">
        <f t="shared" si="180"/>
        <v>0.63771075538573818</v>
      </c>
      <c r="H448" s="265">
        <v>82.877358365950201</v>
      </c>
      <c r="I448" s="265">
        <v>77.024526006777478</v>
      </c>
      <c r="J448" s="265">
        <v>10.09233949073511</v>
      </c>
      <c r="K448" s="265">
        <v>1023.1475910180332</v>
      </c>
      <c r="L448" s="265"/>
      <c r="M448" s="266">
        <f t="shared" si="181"/>
        <v>0.96462263943250337</v>
      </c>
      <c r="N448" s="266">
        <f t="shared" si="182"/>
        <v>0.77024526006777483</v>
      </c>
      <c r="O448" s="266">
        <f t="shared" si="183"/>
        <v>0.58396756977007813</v>
      </c>
      <c r="P448" s="266">
        <f t="shared" si="184"/>
        <v>0.67067000279474276</v>
      </c>
      <c r="Q448" s="266">
        <f t="shared" si="185"/>
        <v>0.4008712336787153</v>
      </c>
    </row>
    <row r="449" spans="1:17" s="2" customFormat="1" ht="15" customHeight="1" x14ac:dyDescent="0.25">
      <c r="A449" s="262" t="s">
        <v>818</v>
      </c>
      <c r="B449" s="181">
        <v>2</v>
      </c>
      <c r="C449" s="182" t="s">
        <v>819</v>
      </c>
      <c r="D449" s="246"/>
      <c r="E449" s="38"/>
      <c r="F449" s="263">
        <v>4673.0361915156363</v>
      </c>
      <c r="G449" s="266">
        <f t="shared" si="180"/>
        <v>0.61972501238498112</v>
      </c>
      <c r="H449" s="265">
        <v>81.506452646902218</v>
      </c>
      <c r="I449" s="265">
        <v>75.592155431084009</v>
      </c>
      <c r="J449" s="265">
        <v>8.6757922964247953</v>
      </c>
      <c r="K449" s="265">
        <v>1064.7021927386352</v>
      </c>
      <c r="L449" s="265"/>
      <c r="M449" s="266">
        <f t="shared" si="181"/>
        <v>0.94177421078170365</v>
      </c>
      <c r="N449" s="266">
        <f t="shared" si="182"/>
        <v>0.75592155431084007</v>
      </c>
      <c r="O449" s="266">
        <f t="shared" si="183"/>
        <v>0.48421072510033775</v>
      </c>
      <c r="P449" s="266">
        <f t="shared" si="184"/>
        <v>0.60500026771219384</v>
      </c>
      <c r="Q449" s="266">
        <f t="shared" si="185"/>
        <v>0.41772908427530842</v>
      </c>
    </row>
    <row r="450" spans="1:17" s="2" customFormat="1" ht="15" customHeight="1" x14ac:dyDescent="0.25">
      <c r="A450" s="262" t="s">
        <v>820</v>
      </c>
      <c r="B450" s="181">
        <v>3</v>
      </c>
      <c r="C450" s="182" t="s">
        <v>821</v>
      </c>
      <c r="D450" s="246"/>
      <c r="E450" s="38"/>
      <c r="F450" s="263">
        <v>7045.2993389430958</v>
      </c>
      <c r="G450" s="266">
        <f t="shared" si="180"/>
        <v>0.57812396180474057</v>
      </c>
      <c r="H450" s="265">
        <v>87.10972838266207</v>
      </c>
      <c r="I450" s="265">
        <v>63.856128057176861</v>
      </c>
      <c r="J450" s="265">
        <v>8.0211103189991224</v>
      </c>
      <c r="K450" s="265">
        <v>904.9221412728125</v>
      </c>
      <c r="L450" s="265"/>
      <c r="M450" s="266">
        <f t="shared" si="181"/>
        <v>1.0351621397110344</v>
      </c>
      <c r="N450" s="266">
        <f t="shared" si="182"/>
        <v>0.63856128057176864</v>
      </c>
      <c r="O450" s="266">
        <f t="shared" si="183"/>
        <v>0.43810636049289597</v>
      </c>
      <c r="P450" s="266">
        <f t="shared" si="184"/>
        <v>0.52892131606031967</v>
      </c>
      <c r="Q450" s="266">
        <f t="shared" si="185"/>
        <v>0.35290959078004563</v>
      </c>
    </row>
    <row r="451" spans="1:17" s="2" customFormat="1" ht="15" customHeight="1" x14ac:dyDescent="0.25">
      <c r="A451" s="262" t="s">
        <v>822</v>
      </c>
      <c r="B451" s="181">
        <v>4</v>
      </c>
      <c r="C451" s="182" t="s">
        <v>823</v>
      </c>
      <c r="D451" s="246"/>
      <c r="E451" s="38"/>
      <c r="F451" s="263">
        <v>6237.7632420683831</v>
      </c>
      <c r="G451" s="266">
        <f t="shared" si="180"/>
        <v>0.65070037998180741</v>
      </c>
      <c r="H451" s="265">
        <v>87.013180179328856</v>
      </c>
      <c r="I451" s="265">
        <v>72.178916712080039</v>
      </c>
      <c r="J451" s="265">
        <v>7.5651258319703247</v>
      </c>
      <c r="K451" s="265">
        <v>1248.8414075218393</v>
      </c>
      <c r="L451" s="265"/>
      <c r="M451" s="266">
        <f t="shared" si="181"/>
        <v>1.0335530029888143</v>
      </c>
      <c r="N451" s="266">
        <f t="shared" si="182"/>
        <v>0.72178916712080043</v>
      </c>
      <c r="O451" s="266">
        <f t="shared" si="183"/>
        <v>0.40599477689931868</v>
      </c>
      <c r="P451" s="266">
        <f t="shared" si="184"/>
        <v>0.54133412221432564</v>
      </c>
      <c r="Q451" s="266">
        <f t="shared" si="185"/>
        <v>0.49243059128675021</v>
      </c>
    </row>
    <row r="452" spans="1:17" s="2" customFormat="1" ht="15" customHeight="1" x14ac:dyDescent="0.25">
      <c r="A452" s="262" t="s">
        <v>824</v>
      </c>
      <c r="B452" s="181">
        <v>5</v>
      </c>
      <c r="C452" s="182" t="s">
        <v>825</v>
      </c>
      <c r="D452" s="246"/>
      <c r="E452" s="38"/>
      <c r="F452" s="263">
        <v>7155.0517511118533</v>
      </c>
      <c r="G452" s="266">
        <f t="shared" si="180"/>
        <v>0.64072730177103998</v>
      </c>
      <c r="H452" s="265">
        <v>83.170801256549638</v>
      </c>
      <c r="I452" s="265">
        <v>79.828187202670293</v>
      </c>
      <c r="J452" s="265">
        <v>8.7994588995828007</v>
      </c>
      <c r="K452" s="265">
        <v>1101.1458547136331</v>
      </c>
      <c r="L452" s="265"/>
      <c r="M452" s="266">
        <f t="shared" si="181"/>
        <v>0.9695133542758273</v>
      </c>
      <c r="N452" s="266">
        <f t="shared" si="182"/>
        <v>0.79828187202670298</v>
      </c>
      <c r="O452" s="266">
        <f t="shared" si="183"/>
        <v>0.49291964081569023</v>
      </c>
      <c r="P452" s="266">
        <f t="shared" si="184"/>
        <v>0.62728686709437753</v>
      </c>
      <c r="Q452" s="266">
        <f t="shared" si="185"/>
        <v>0.43251353132398906</v>
      </c>
    </row>
    <row r="453" spans="1:17" s="2" customFormat="1" ht="15" customHeight="1" x14ac:dyDescent="0.25">
      <c r="A453" s="262" t="s">
        <v>826</v>
      </c>
      <c r="B453" s="181">
        <v>6</v>
      </c>
      <c r="C453" s="182" t="s">
        <v>827</v>
      </c>
      <c r="D453" s="246"/>
      <c r="E453" s="38"/>
      <c r="F453" s="263">
        <v>4199.7918454668652</v>
      </c>
      <c r="G453" s="266">
        <f t="shared" si="180"/>
        <v>0.61507111645379919</v>
      </c>
      <c r="H453" s="265">
        <v>86.900270630815172</v>
      </c>
      <c r="I453" s="265">
        <v>67.186165719691601</v>
      </c>
      <c r="J453" s="265">
        <v>8.2676802290820692</v>
      </c>
      <c r="K453" s="265">
        <v>1040.0359569131942</v>
      </c>
      <c r="L453" s="265"/>
      <c r="M453" s="266">
        <f t="shared" si="181"/>
        <v>1.0316711771802529</v>
      </c>
      <c r="N453" s="266">
        <f t="shared" si="182"/>
        <v>0.67186165719691604</v>
      </c>
      <c r="O453" s="266">
        <f t="shared" si="183"/>
        <v>0.45547043866775139</v>
      </c>
      <c r="P453" s="266">
        <f t="shared" si="184"/>
        <v>0.55318452954463737</v>
      </c>
      <c r="Q453" s="266">
        <f t="shared" si="185"/>
        <v>0.40772249773354735</v>
      </c>
    </row>
    <row r="454" spans="1:17" s="2" customFormat="1" ht="15" customHeight="1" x14ac:dyDescent="0.25">
      <c r="A454" s="262" t="s">
        <v>828</v>
      </c>
      <c r="B454" s="181">
        <v>7</v>
      </c>
      <c r="C454" s="182" t="s">
        <v>829</v>
      </c>
      <c r="D454" s="246"/>
      <c r="E454" s="38"/>
      <c r="F454" s="263">
        <v>949.50940068934392</v>
      </c>
      <c r="G454" s="266">
        <f t="shared" si="180"/>
        <v>0.54156141874486496</v>
      </c>
      <c r="H454" s="265">
        <v>89.812985042366179</v>
      </c>
      <c r="I454" s="265">
        <v>66.254112078952232</v>
      </c>
      <c r="J454" s="265">
        <v>8.1945640348010507</v>
      </c>
      <c r="K454" s="265">
        <v>698.56211821810496</v>
      </c>
      <c r="L454" s="265"/>
      <c r="M454" s="266">
        <f t="shared" si="181"/>
        <v>1.0802164173727697</v>
      </c>
      <c r="N454" s="266">
        <f t="shared" si="182"/>
        <v>0.66254112078952232</v>
      </c>
      <c r="O454" s="266">
        <f t="shared" si="183"/>
        <v>0.45032141090148248</v>
      </c>
      <c r="P454" s="266">
        <f t="shared" si="184"/>
        <v>0.5462201500257815</v>
      </c>
      <c r="Q454" s="266">
        <f t="shared" si="185"/>
        <v>0.26919355708645232</v>
      </c>
    </row>
    <row r="455" spans="1:17" s="2" customFormat="1" ht="15" customHeight="1" x14ac:dyDescent="0.25">
      <c r="A455" s="262" t="s">
        <v>830</v>
      </c>
      <c r="B455" s="181">
        <v>8</v>
      </c>
      <c r="C455" s="182" t="s">
        <v>831</v>
      </c>
      <c r="D455" s="246"/>
      <c r="E455" s="38"/>
      <c r="F455" s="263">
        <v>16060.100679740228</v>
      </c>
      <c r="G455" s="266">
        <f t="shared" si="180"/>
        <v>0.66702155330152324</v>
      </c>
      <c r="H455" s="265">
        <v>90.574752056465712</v>
      </c>
      <c r="I455" s="265">
        <v>69.62764536237232</v>
      </c>
      <c r="J455" s="265">
        <v>8.3651869677358697</v>
      </c>
      <c r="K455" s="265">
        <v>1214.7252844288057</v>
      </c>
      <c r="L455" s="265"/>
      <c r="M455" s="266">
        <f t="shared" si="181"/>
        <v>1.0929125342744286</v>
      </c>
      <c r="N455" s="266">
        <f t="shared" si="182"/>
        <v>0.69627645362372315</v>
      </c>
      <c r="O455" s="266">
        <f t="shared" si="183"/>
        <v>0.46233711040393449</v>
      </c>
      <c r="P455" s="266">
        <f t="shared" si="184"/>
        <v>0.56737504669371142</v>
      </c>
      <c r="Q455" s="266">
        <f t="shared" si="185"/>
        <v>0.47859037907862301</v>
      </c>
    </row>
    <row r="456" spans="1:17" s="2" customFormat="1" ht="15" customHeight="1" x14ac:dyDescent="0.25">
      <c r="A456" s="262"/>
      <c r="B456" s="183"/>
      <c r="C456" s="182"/>
      <c r="D456" s="246"/>
      <c r="E456" s="38"/>
      <c r="F456" s="263"/>
      <c r="G456" s="266"/>
      <c r="H456" s="265"/>
      <c r="I456" s="265"/>
      <c r="J456" s="265"/>
      <c r="K456" s="265"/>
      <c r="L456" s="265"/>
      <c r="M456" s="266"/>
      <c r="N456" s="266"/>
      <c r="O456" s="266"/>
      <c r="P456" s="266"/>
      <c r="Q456" s="266"/>
    </row>
    <row r="457" spans="1:17" s="2" customFormat="1" ht="15" customHeight="1" x14ac:dyDescent="0.25">
      <c r="A457" s="256" t="s">
        <v>832</v>
      </c>
      <c r="B457" s="178"/>
      <c r="C457" s="179" t="s">
        <v>833</v>
      </c>
      <c r="D457" s="257"/>
      <c r="E457" s="258"/>
      <c r="F457" s="259">
        <v>41631.405812196834</v>
      </c>
      <c r="G457" s="267">
        <f t="shared" ref="G457:G470" si="186">GEOMEAN(M457,P457,Q457)</f>
        <v>0.62714545630964902</v>
      </c>
      <c r="H457" s="261">
        <v>87.117266822123412</v>
      </c>
      <c r="I457" s="261">
        <v>56.901305281167232</v>
      </c>
      <c r="J457" s="261">
        <v>8.4515709668261234</v>
      </c>
      <c r="K457" s="261">
        <v>1172.5791387114359</v>
      </c>
      <c r="L457" s="261"/>
      <c r="M457" s="267">
        <f t="shared" ref="M457:M470" si="187">+(H457-25)/(85-25)</f>
        <v>1.0352877803687235</v>
      </c>
      <c r="N457" s="267">
        <f t="shared" ref="N457:N470" si="188">+I457/100</f>
        <v>0.56901305281167236</v>
      </c>
      <c r="O457" s="267">
        <f t="shared" ref="O457:O470" si="189">+(J457-1.8)/(16-1.8)</f>
        <v>0.46842049062155805</v>
      </c>
      <c r="P457" s="267">
        <f t="shared" ref="P457:P470" si="190">+(N457*O457)^(0.5)</f>
        <v>0.51627257661831516</v>
      </c>
      <c r="Q457" s="267">
        <f t="shared" ref="Q457:Q470" si="191">+(K457-35)/(2500-35)</f>
        <v>0.46149255120139387</v>
      </c>
    </row>
    <row r="458" spans="1:17" s="2" customFormat="1" ht="15" customHeight="1" x14ac:dyDescent="0.25">
      <c r="A458" s="262" t="s">
        <v>834</v>
      </c>
      <c r="B458" s="181">
        <v>1</v>
      </c>
      <c r="C458" s="182" t="s">
        <v>835</v>
      </c>
      <c r="D458" s="246"/>
      <c r="E458" s="38"/>
      <c r="F458" s="263">
        <v>4288.3992974930179</v>
      </c>
      <c r="G458" s="266">
        <f t="shared" si="186"/>
        <v>0.52999215756716023</v>
      </c>
      <c r="H458" s="265">
        <v>83.67421302218186</v>
      </c>
      <c r="I458" s="265">
        <v>46.571542219290116</v>
      </c>
      <c r="J458" s="265">
        <v>8.7868719998771194</v>
      </c>
      <c r="K458" s="265">
        <v>818.91991817566611</v>
      </c>
      <c r="L458" s="265"/>
      <c r="M458" s="266">
        <f t="shared" si="187"/>
        <v>0.97790355036969767</v>
      </c>
      <c r="N458" s="266">
        <f t="shared" si="188"/>
        <v>0.46571542219290119</v>
      </c>
      <c r="O458" s="266">
        <f t="shared" si="189"/>
        <v>0.49203323942796617</v>
      </c>
      <c r="P458" s="266">
        <f t="shared" si="190"/>
        <v>0.4786935009305392</v>
      </c>
      <c r="Q458" s="266">
        <f t="shared" si="191"/>
        <v>0.31802025078120327</v>
      </c>
    </row>
    <row r="459" spans="1:17" s="2" customFormat="1" ht="15" customHeight="1" x14ac:dyDescent="0.25">
      <c r="A459" s="262" t="s">
        <v>836</v>
      </c>
      <c r="B459" s="181">
        <v>2</v>
      </c>
      <c r="C459" s="182" t="s">
        <v>837</v>
      </c>
      <c r="D459" s="246"/>
      <c r="E459" s="38"/>
      <c r="F459" s="263">
        <v>4956.9827991448992</v>
      </c>
      <c r="G459" s="266">
        <f t="shared" si="186"/>
        <v>0.64194527140439461</v>
      </c>
      <c r="H459" s="265">
        <v>83.764802000181135</v>
      </c>
      <c r="I459" s="265">
        <v>56.215428662060731</v>
      </c>
      <c r="J459" s="265">
        <v>8.1363426187300067</v>
      </c>
      <c r="K459" s="265">
        <v>1364.3581179188348</v>
      </c>
      <c r="L459" s="265"/>
      <c r="M459" s="266">
        <f t="shared" si="187"/>
        <v>0.97941336666968559</v>
      </c>
      <c r="N459" s="266">
        <f t="shared" si="188"/>
        <v>0.56215428662060729</v>
      </c>
      <c r="O459" s="266">
        <f t="shared" si="189"/>
        <v>0.44622131117816954</v>
      </c>
      <c r="P459" s="266">
        <f t="shared" si="190"/>
        <v>0.50084450966370386</v>
      </c>
      <c r="Q459" s="266">
        <f t="shared" si="191"/>
        <v>0.53929335412528789</v>
      </c>
    </row>
    <row r="460" spans="1:17" s="2" customFormat="1" ht="15" customHeight="1" x14ac:dyDescent="0.25">
      <c r="A460" s="262" t="s">
        <v>838</v>
      </c>
      <c r="B460" s="181">
        <v>3</v>
      </c>
      <c r="C460" s="182" t="s">
        <v>839</v>
      </c>
      <c r="D460" s="246"/>
      <c r="E460" s="38"/>
      <c r="F460" s="263">
        <v>5250.9984354134976</v>
      </c>
      <c r="G460" s="266">
        <f t="shared" si="186"/>
        <v>0.56195220950116687</v>
      </c>
      <c r="H460" s="265">
        <v>82.677896598650804</v>
      </c>
      <c r="I460" s="265">
        <v>47.058686116208385</v>
      </c>
      <c r="J460" s="265">
        <v>8.7887982093909063</v>
      </c>
      <c r="K460" s="265">
        <v>980.5400572003764</v>
      </c>
      <c r="L460" s="265"/>
      <c r="M460" s="266">
        <f t="shared" si="187"/>
        <v>0.96129827664418011</v>
      </c>
      <c r="N460" s="266">
        <f t="shared" si="188"/>
        <v>0.47058686116208387</v>
      </c>
      <c r="O460" s="266">
        <f t="shared" si="189"/>
        <v>0.49216888798527514</v>
      </c>
      <c r="P460" s="266">
        <f t="shared" si="190"/>
        <v>0.48125690868664306</v>
      </c>
      <c r="Q460" s="266">
        <f t="shared" si="191"/>
        <v>0.38358623010157256</v>
      </c>
    </row>
    <row r="461" spans="1:17" s="2" customFormat="1" ht="15" customHeight="1" x14ac:dyDescent="0.25">
      <c r="A461" s="262" t="s">
        <v>840</v>
      </c>
      <c r="B461" s="181">
        <v>4</v>
      </c>
      <c r="C461" s="182" t="s">
        <v>841</v>
      </c>
      <c r="D461" s="246"/>
      <c r="E461" s="38"/>
      <c r="F461" s="263">
        <v>476.26505464057232</v>
      </c>
      <c r="G461" s="266">
        <f t="shared" si="186"/>
        <v>0.51698699298753292</v>
      </c>
      <c r="H461" s="265">
        <v>95.874615770618192</v>
      </c>
      <c r="I461" s="265">
        <v>58.771294500340147</v>
      </c>
      <c r="J461" s="265">
        <v>7.1111541720281055</v>
      </c>
      <c r="K461" s="265">
        <v>650.01172615414805</v>
      </c>
      <c r="L461" s="265"/>
      <c r="M461" s="266">
        <f t="shared" si="187"/>
        <v>1.1812435961769698</v>
      </c>
      <c r="N461" s="266">
        <f t="shared" si="188"/>
        <v>0.58771294500340143</v>
      </c>
      <c r="O461" s="266">
        <f t="shared" si="189"/>
        <v>0.37402494169212014</v>
      </c>
      <c r="P461" s="266">
        <f t="shared" si="190"/>
        <v>0.46884890955040243</v>
      </c>
      <c r="Q461" s="266">
        <f t="shared" si="191"/>
        <v>0.24949765766902557</v>
      </c>
    </row>
    <row r="462" spans="1:17" s="2" customFormat="1" ht="15" customHeight="1" x14ac:dyDescent="0.25">
      <c r="A462" s="262" t="s">
        <v>842</v>
      </c>
      <c r="B462" s="181">
        <v>5</v>
      </c>
      <c r="C462" s="182" t="s">
        <v>843</v>
      </c>
      <c r="D462" s="246"/>
      <c r="E462" s="38"/>
      <c r="F462" s="263">
        <v>3192.8889815333082</v>
      </c>
      <c r="G462" s="266">
        <f t="shared" si="186"/>
        <v>0.70577783129860427</v>
      </c>
      <c r="H462" s="265">
        <v>93.992784788416856</v>
      </c>
      <c r="I462" s="265">
        <v>57.874437368253773</v>
      </c>
      <c r="J462" s="265">
        <v>8.1510650592024625</v>
      </c>
      <c r="K462" s="265">
        <v>1516.3102848589497</v>
      </c>
      <c r="L462" s="265"/>
      <c r="M462" s="266">
        <f t="shared" si="187"/>
        <v>1.1498797464736144</v>
      </c>
      <c r="N462" s="266">
        <f t="shared" si="188"/>
        <v>0.57874437368253773</v>
      </c>
      <c r="O462" s="266">
        <f t="shared" si="189"/>
        <v>0.44725810276073685</v>
      </c>
      <c r="P462" s="266">
        <f t="shared" si="190"/>
        <v>0.5087711770105523</v>
      </c>
      <c r="Q462" s="266">
        <f t="shared" si="191"/>
        <v>0.60093723523689646</v>
      </c>
    </row>
    <row r="463" spans="1:17" s="2" customFormat="1" ht="15" customHeight="1" x14ac:dyDescent="0.25">
      <c r="A463" s="262" t="s">
        <v>844</v>
      </c>
      <c r="B463" s="181">
        <v>6</v>
      </c>
      <c r="C463" s="182" t="s">
        <v>845</v>
      </c>
      <c r="D463" s="246"/>
      <c r="E463" s="38"/>
      <c r="F463" s="263">
        <v>614.21074699946951</v>
      </c>
      <c r="G463" s="266">
        <f t="shared" si="186"/>
        <v>0.41027711798281019</v>
      </c>
      <c r="H463" s="265">
        <v>88.061686818588143</v>
      </c>
      <c r="I463" s="265">
        <v>57.602295063176101</v>
      </c>
      <c r="J463" s="265">
        <v>5.5679022007602228</v>
      </c>
      <c r="K463" s="265">
        <v>449.29428892618353</v>
      </c>
      <c r="L463" s="265"/>
      <c r="M463" s="266">
        <f t="shared" si="187"/>
        <v>1.0510281136431356</v>
      </c>
      <c r="N463" s="266">
        <f t="shared" si="188"/>
        <v>0.57602295063176101</v>
      </c>
      <c r="O463" s="266">
        <f t="shared" si="189"/>
        <v>0.26534522540564953</v>
      </c>
      <c r="P463" s="266">
        <f t="shared" si="190"/>
        <v>0.39095388433191447</v>
      </c>
      <c r="Q463" s="266">
        <f t="shared" si="191"/>
        <v>0.16807070544672759</v>
      </c>
    </row>
    <row r="464" spans="1:17" s="2" customFormat="1" ht="15" customHeight="1" x14ac:dyDescent="0.25">
      <c r="A464" s="262" t="s">
        <v>846</v>
      </c>
      <c r="B464" s="181">
        <v>7</v>
      </c>
      <c r="C464" s="182" t="s">
        <v>847</v>
      </c>
      <c r="D464" s="246"/>
      <c r="E464" s="38"/>
      <c r="F464" s="263">
        <v>9303.7824627460632</v>
      </c>
      <c r="G464" s="266">
        <f t="shared" si="186"/>
        <v>0.68305238886456821</v>
      </c>
      <c r="H464" s="265">
        <v>88.704667840980122</v>
      </c>
      <c r="I464" s="265">
        <v>69.746075238575528</v>
      </c>
      <c r="J464" s="265">
        <v>9.1472428205884473</v>
      </c>
      <c r="K464" s="265">
        <v>1266.6322453871826</v>
      </c>
      <c r="L464" s="265"/>
      <c r="M464" s="266">
        <f t="shared" si="187"/>
        <v>1.0617444640163354</v>
      </c>
      <c r="N464" s="266">
        <f t="shared" si="188"/>
        <v>0.69746075238575533</v>
      </c>
      <c r="O464" s="266">
        <f t="shared" si="189"/>
        <v>0.51741146623862311</v>
      </c>
      <c r="P464" s="266">
        <f t="shared" si="190"/>
        <v>0.6007280503986866</v>
      </c>
      <c r="Q464" s="266">
        <f t="shared" si="191"/>
        <v>0.49964796973110853</v>
      </c>
    </row>
    <row r="465" spans="1:17" s="2" customFormat="1" ht="15" customHeight="1" x14ac:dyDescent="0.25">
      <c r="A465" s="262" t="s">
        <v>848</v>
      </c>
      <c r="B465" s="181">
        <v>8</v>
      </c>
      <c r="C465" s="182" t="s">
        <v>849</v>
      </c>
      <c r="D465" s="246"/>
      <c r="E465" s="38"/>
      <c r="F465" s="263">
        <v>3710.4370535951562</v>
      </c>
      <c r="G465" s="266">
        <f t="shared" si="186"/>
        <v>0.70649052546743862</v>
      </c>
      <c r="H465" s="265">
        <v>91.946631371986683</v>
      </c>
      <c r="I465" s="265">
        <v>62.998654648275526</v>
      </c>
      <c r="J465" s="265">
        <v>8.631232573891042</v>
      </c>
      <c r="K465" s="265">
        <v>1450.1011047065315</v>
      </c>
      <c r="L465" s="265"/>
      <c r="M465" s="266">
        <f t="shared" si="187"/>
        <v>1.1157771895331114</v>
      </c>
      <c r="N465" s="266">
        <f t="shared" si="188"/>
        <v>0.62998654648275521</v>
      </c>
      <c r="O465" s="266">
        <f t="shared" si="189"/>
        <v>0.4810727164712002</v>
      </c>
      <c r="P465" s="266">
        <f t="shared" si="190"/>
        <v>0.5505173378348488</v>
      </c>
      <c r="Q465" s="266">
        <f t="shared" si="191"/>
        <v>0.57407752726431294</v>
      </c>
    </row>
    <row r="466" spans="1:17" s="2" customFormat="1" ht="15" customHeight="1" x14ac:dyDescent="0.25">
      <c r="A466" s="262" t="s">
        <v>850</v>
      </c>
      <c r="B466" s="181">
        <v>9</v>
      </c>
      <c r="C466" s="182" t="s">
        <v>851</v>
      </c>
      <c r="D466" s="246"/>
      <c r="E466" s="38"/>
      <c r="F466" s="263">
        <v>3068.0330264055469</v>
      </c>
      <c r="G466" s="266">
        <f t="shared" si="186"/>
        <v>0.7582431952098474</v>
      </c>
      <c r="H466" s="265">
        <v>96.207846604143029</v>
      </c>
      <c r="I466" s="265">
        <v>61.786472734529326</v>
      </c>
      <c r="J466" s="265">
        <v>8.3771442182555376</v>
      </c>
      <c r="K466" s="265">
        <v>1727.5623429511797</v>
      </c>
      <c r="L466" s="265"/>
      <c r="M466" s="266">
        <f t="shared" si="187"/>
        <v>1.1867974434023838</v>
      </c>
      <c r="N466" s="266">
        <f t="shared" si="188"/>
        <v>0.6178647273452933</v>
      </c>
      <c r="O466" s="266">
        <f t="shared" si="189"/>
        <v>0.46317917029968581</v>
      </c>
      <c r="P466" s="266">
        <f t="shared" si="190"/>
        <v>0.53495987865374961</v>
      </c>
      <c r="Q466" s="266">
        <f t="shared" si="191"/>
        <v>0.68663786732299381</v>
      </c>
    </row>
    <row r="467" spans="1:17" s="2" customFormat="1" ht="15" customHeight="1" x14ac:dyDescent="0.25">
      <c r="A467" s="262" t="s">
        <v>852</v>
      </c>
      <c r="B467" s="181">
        <v>10</v>
      </c>
      <c r="C467" s="182" t="s">
        <v>853</v>
      </c>
      <c r="D467" s="246"/>
      <c r="E467" s="38"/>
      <c r="F467" s="263">
        <v>1542.5751875462088</v>
      </c>
      <c r="G467" s="266">
        <f t="shared" si="186"/>
        <v>0.52913062195797733</v>
      </c>
      <c r="H467" s="265">
        <v>83.003996294949971</v>
      </c>
      <c r="I467" s="265">
        <v>46.488790874448277</v>
      </c>
      <c r="J467" s="265">
        <v>7.6183707498639057</v>
      </c>
      <c r="K467" s="265">
        <v>900.5024399660241</v>
      </c>
      <c r="L467" s="265"/>
      <c r="M467" s="266">
        <f t="shared" si="187"/>
        <v>0.96673327158249955</v>
      </c>
      <c r="N467" s="266">
        <f t="shared" si="188"/>
        <v>0.46488790874448277</v>
      </c>
      <c r="O467" s="266">
        <f t="shared" si="189"/>
        <v>0.40974441900450043</v>
      </c>
      <c r="P467" s="266">
        <f t="shared" si="190"/>
        <v>0.43644613192320231</v>
      </c>
      <c r="Q467" s="266">
        <f t="shared" si="191"/>
        <v>0.35111660850548643</v>
      </c>
    </row>
    <row r="468" spans="1:17" s="2" customFormat="1" ht="15" customHeight="1" x14ac:dyDescent="0.25">
      <c r="A468" s="262" t="s">
        <v>854</v>
      </c>
      <c r="B468" s="181">
        <v>11</v>
      </c>
      <c r="C468" s="182" t="s">
        <v>855</v>
      </c>
      <c r="D468" s="246"/>
      <c r="E468" s="38"/>
      <c r="F468" s="263">
        <v>1487.1955300298632</v>
      </c>
      <c r="G468" s="266">
        <f t="shared" si="186"/>
        <v>0.46975523527567947</v>
      </c>
      <c r="H468" s="265">
        <v>85.597296653566005</v>
      </c>
      <c r="I468" s="265">
        <v>53.959917814907548</v>
      </c>
      <c r="J468" s="265">
        <v>8.6998393795794442</v>
      </c>
      <c r="K468" s="265">
        <v>529.10454934295785</v>
      </c>
      <c r="L468" s="265"/>
      <c r="M468" s="266">
        <f t="shared" si="187"/>
        <v>1.0099549442261</v>
      </c>
      <c r="N468" s="266">
        <f t="shared" si="188"/>
        <v>0.53959917814907543</v>
      </c>
      <c r="O468" s="266">
        <f t="shared" si="189"/>
        <v>0.48590418166052429</v>
      </c>
      <c r="P468" s="266">
        <f t="shared" si="190"/>
        <v>0.51204833471384126</v>
      </c>
      <c r="Q468" s="266">
        <f t="shared" si="191"/>
        <v>0.20044809303973948</v>
      </c>
    </row>
    <row r="469" spans="1:17" s="2" customFormat="1" ht="15" customHeight="1" x14ac:dyDescent="0.25">
      <c r="A469" s="262" t="s">
        <v>856</v>
      </c>
      <c r="B469" s="181">
        <v>12</v>
      </c>
      <c r="C469" s="182" t="s">
        <v>857</v>
      </c>
      <c r="D469" s="246"/>
      <c r="E469" s="38"/>
      <c r="F469" s="263">
        <v>1849.6805610459435</v>
      </c>
      <c r="G469" s="266">
        <f t="shared" si="186"/>
        <v>0.49910683713027665</v>
      </c>
      <c r="H469" s="265">
        <v>90.494707173008933</v>
      </c>
      <c r="I469" s="265">
        <v>37.842209135868316</v>
      </c>
      <c r="J469" s="265">
        <v>6.4348328697326584</v>
      </c>
      <c r="K469" s="265">
        <v>833.87976160507071</v>
      </c>
      <c r="L469" s="265"/>
      <c r="M469" s="266">
        <f t="shared" si="187"/>
        <v>1.0915784528834822</v>
      </c>
      <c r="N469" s="266">
        <f t="shared" si="188"/>
        <v>0.37842209135868315</v>
      </c>
      <c r="O469" s="266">
        <f t="shared" si="189"/>
        <v>0.32639668096708863</v>
      </c>
      <c r="P469" s="266">
        <f t="shared" si="190"/>
        <v>0.35144802549466481</v>
      </c>
      <c r="Q469" s="266">
        <f t="shared" si="191"/>
        <v>0.32408915278096173</v>
      </c>
    </row>
    <row r="470" spans="1:17" s="2" customFormat="1" ht="15" customHeight="1" x14ac:dyDescent="0.25">
      <c r="A470" s="262" t="s">
        <v>858</v>
      </c>
      <c r="B470" s="181">
        <v>13</v>
      </c>
      <c r="C470" s="182" t="s">
        <v>859</v>
      </c>
      <c r="D470" s="246"/>
      <c r="E470" s="38"/>
      <c r="F470" s="263">
        <v>1889.9566756032859</v>
      </c>
      <c r="G470" s="266">
        <f t="shared" si="186"/>
        <v>0.57309463725135712</v>
      </c>
      <c r="H470" s="265">
        <v>86.93692345944396</v>
      </c>
      <c r="I470" s="265">
        <v>53.641941681981137</v>
      </c>
      <c r="J470" s="265">
        <v>8.2895870310768345</v>
      </c>
      <c r="K470" s="265">
        <v>942.78076300770897</v>
      </c>
      <c r="L470" s="265"/>
      <c r="M470" s="266">
        <f t="shared" si="187"/>
        <v>1.0322820576573994</v>
      </c>
      <c r="N470" s="266">
        <f t="shared" si="188"/>
        <v>0.53641941681981142</v>
      </c>
      <c r="O470" s="266">
        <f t="shared" si="189"/>
        <v>0.45701317120259399</v>
      </c>
      <c r="P470" s="266">
        <f t="shared" si="190"/>
        <v>0.4951269925740952</v>
      </c>
      <c r="Q470" s="266">
        <f t="shared" si="191"/>
        <v>0.36826805801529777</v>
      </c>
    </row>
    <row r="471" spans="1:17" s="2" customFormat="1" ht="15" customHeight="1" x14ac:dyDescent="0.25">
      <c r="A471" s="262"/>
      <c r="B471" s="183"/>
      <c r="C471" s="182"/>
      <c r="D471" s="246"/>
      <c r="E471" s="38"/>
      <c r="F471" s="263"/>
      <c r="G471" s="266"/>
      <c r="H471" s="265"/>
      <c r="I471" s="265"/>
      <c r="J471" s="265"/>
      <c r="K471" s="265"/>
      <c r="L471" s="265"/>
      <c r="M471" s="266"/>
      <c r="N471" s="266"/>
      <c r="O471" s="266"/>
      <c r="P471" s="266"/>
      <c r="Q471" s="266"/>
    </row>
    <row r="472" spans="1:17" s="2" customFormat="1" ht="15" customHeight="1" x14ac:dyDescent="0.25">
      <c r="A472" s="256" t="s">
        <v>860</v>
      </c>
      <c r="B472" s="178"/>
      <c r="C472" s="179" t="s">
        <v>861</v>
      </c>
      <c r="D472" s="257"/>
      <c r="E472" s="258"/>
      <c r="F472" s="259">
        <v>33861.136411221574</v>
      </c>
      <c r="G472" s="267">
        <f t="shared" ref="G472:G486" si="192">GEOMEAN(M472,P472,Q472)</f>
        <v>0.57318083592761548</v>
      </c>
      <c r="H472" s="261">
        <v>77.242513807642283</v>
      </c>
      <c r="I472" s="261">
        <v>56.694520598743132</v>
      </c>
      <c r="J472" s="261">
        <v>7.9116595917673314</v>
      </c>
      <c r="K472" s="261">
        <v>1114.2278462022723</v>
      </c>
      <c r="L472" s="261"/>
      <c r="M472" s="267">
        <f t="shared" ref="M472:M486" si="193">+(H472-25)/(85-25)</f>
        <v>0.87070856346070469</v>
      </c>
      <c r="N472" s="267">
        <f t="shared" ref="N472:N486" si="194">+I472/100</f>
        <v>0.56694520598743137</v>
      </c>
      <c r="O472" s="267">
        <f t="shared" ref="O472:O486" si="195">+(J472-1.8)/(16-1.8)</f>
        <v>0.4303985628005163</v>
      </c>
      <c r="P472" s="267">
        <f t="shared" ref="P472:P486" si="196">+(N472*O472)^(0.5)</f>
        <v>0.49397611464891006</v>
      </c>
      <c r="Q472" s="267">
        <f t="shared" ref="Q472:Q486" si="197">+(K472-35)/(2500-35)</f>
        <v>0.43782062726258514</v>
      </c>
    </row>
    <row r="473" spans="1:17" s="2" customFormat="1" ht="15" customHeight="1" x14ac:dyDescent="0.25">
      <c r="A473" s="262" t="s">
        <v>862</v>
      </c>
      <c r="B473" s="181">
        <v>1</v>
      </c>
      <c r="C473" s="182" t="s">
        <v>863</v>
      </c>
      <c r="D473" s="246"/>
      <c r="E473" s="38"/>
      <c r="F473" s="263">
        <v>8493.2256572795504</v>
      </c>
      <c r="G473" s="266">
        <f t="shared" si="192"/>
        <v>0.60570576126433928</v>
      </c>
      <c r="H473" s="265">
        <v>74.114900573943785</v>
      </c>
      <c r="I473" s="265">
        <v>64.090716958879824</v>
      </c>
      <c r="J473" s="265">
        <v>8.5835080581247549</v>
      </c>
      <c r="K473" s="265">
        <v>1244.3707292174226</v>
      </c>
      <c r="L473" s="265"/>
      <c r="M473" s="266">
        <f t="shared" si="193"/>
        <v>0.81858167623239642</v>
      </c>
      <c r="N473" s="266">
        <f t="shared" si="194"/>
        <v>0.64090716958879823</v>
      </c>
      <c r="O473" s="266">
        <f t="shared" si="195"/>
        <v>0.47771183507920811</v>
      </c>
      <c r="P473" s="266">
        <f t="shared" si="196"/>
        <v>0.55332534742200812</v>
      </c>
      <c r="Q473" s="266">
        <f t="shared" si="197"/>
        <v>0.49061692868860962</v>
      </c>
    </row>
    <row r="474" spans="1:17" s="2" customFormat="1" ht="15" customHeight="1" x14ac:dyDescent="0.25">
      <c r="A474" s="262" t="s">
        <v>864</v>
      </c>
      <c r="B474" s="181">
        <v>2</v>
      </c>
      <c r="C474" s="182" t="s">
        <v>865</v>
      </c>
      <c r="D474" s="246"/>
      <c r="E474" s="38"/>
      <c r="F474" s="263">
        <v>1045.1651727630317</v>
      </c>
      <c r="G474" s="266">
        <f t="shared" si="192"/>
        <v>0.53737876704151566</v>
      </c>
      <c r="H474" s="265">
        <v>75.941472006846226</v>
      </c>
      <c r="I474" s="265">
        <v>77.946471095024066</v>
      </c>
      <c r="J474" s="265">
        <v>6.9790183543532178</v>
      </c>
      <c r="K474" s="265">
        <v>880.00720030831951</v>
      </c>
      <c r="L474" s="265"/>
      <c r="M474" s="266">
        <f t="shared" si="193"/>
        <v>0.84902453344743711</v>
      </c>
      <c r="N474" s="266">
        <f t="shared" si="194"/>
        <v>0.77946471095024061</v>
      </c>
      <c r="O474" s="266">
        <f t="shared" si="195"/>
        <v>0.36471960241924073</v>
      </c>
      <c r="P474" s="266">
        <f t="shared" si="196"/>
        <v>0.53318482675109968</v>
      </c>
      <c r="Q474" s="266">
        <f t="shared" si="197"/>
        <v>0.34280210965854746</v>
      </c>
    </row>
    <row r="475" spans="1:17" s="2" customFormat="1" ht="15" customHeight="1" x14ac:dyDescent="0.25">
      <c r="A475" s="262" t="s">
        <v>866</v>
      </c>
      <c r="B475" s="181">
        <v>3</v>
      </c>
      <c r="C475" s="182" t="s">
        <v>867</v>
      </c>
      <c r="D475" s="246"/>
      <c r="E475" s="38"/>
      <c r="F475" s="263">
        <v>243.6704930719207</v>
      </c>
      <c r="G475" s="266">
        <f t="shared" si="192"/>
        <v>0.49369357348827836</v>
      </c>
      <c r="H475" s="265">
        <v>69.635834829260872</v>
      </c>
      <c r="I475" s="265">
        <v>39.355634819042329</v>
      </c>
      <c r="J475" s="265">
        <v>7.5901700393160354</v>
      </c>
      <c r="K475" s="265">
        <v>1030.2953756695358</v>
      </c>
      <c r="L475" s="265"/>
      <c r="M475" s="266">
        <f t="shared" si="193"/>
        <v>0.74393058048768124</v>
      </c>
      <c r="N475" s="266">
        <f t="shared" si="194"/>
        <v>0.39355634819042329</v>
      </c>
      <c r="O475" s="266">
        <f t="shared" si="195"/>
        <v>0.40775845347296025</v>
      </c>
      <c r="P475" s="266">
        <f t="shared" si="196"/>
        <v>0.40059446812530108</v>
      </c>
      <c r="Q475" s="266">
        <f t="shared" si="197"/>
        <v>0.40377094347648512</v>
      </c>
    </row>
    <row r="476" spans="1:17" s="2" customFormat="1" ht="15" customHeight="1" x14ac:dyDescent="0.25">
      <c r="A476" s="262" t="s">
        <v>868</v>
      </c>
      <c r="B476" s="181">
        <v>4</v>
      </c>
      <c r="C476" s="182" t="s">
        <v>869</v>
      </c>
      <c r="D476" s="246"/>
      <c r="E476" s="38"/>
      <c r="F476" s="263">
        <v>1657.3621140346343</v>
      </c>
      <c r="G476" s="266">
        <f t="shared" si="192"/>
        <v>0.50153579389996616</v>
      </c>
      <c r="H476" s="265">
        <v>83.849209362549672</v>
      </c>
      <c r="I476" s="265">
        <v>47.590968582439238</v>
      </c>
      <c r="J476" s="265">
        <v>5.5022345456835948</v>
      </c>
      <c r="K476" s="265">
        <v>935.0844891299646</v>
      </c>
      <c r="L476" s="265"/>
      <c r="M476" s="266">
        <f t="shared" si="193"/>
        <v>0.98082015604249451</v>
      </c>
      <c r="N476" s="266">
        <f t="shared" si="194"/>
        <v>0.47590968582439236</v>
      </c>
      <c r="O476" s="266">
        <f t="shared" si="195"/>
        <v>0.26072074265377432</v>
      </c>
      <c r="P476" s="266">
        <f t="shared" si="196"/>
        <v>0.35224923949422515</v>
      </c>
      <c r="Q476" s="266">
        <f t="shared" si="197"/>
        <v>0.3651458373752392</v>
      </c>
    </row>
    <row r="477" spans="1:17" s="2" customFormat="1" ht="15" customHeight="1" x14ac:dyDescent="0.25">
      <c r="A477" s="262" t="s">
        <v>870</v>
      </c>
      <c r="B477" s="181">
        <v>5</v>
      </c>
      <c r="C477" s="182" t="s">
        <v>871</v>
      </c>
      <c r="D477" s="246"/>
      <c r="E477" s="38"/>
      <c r="F477" s="263">
        <v>953.53701214507817</v>
      </c>
      <c r="G477" s="266">
        <f t="shared" si="192"/>
        <v>0.52372650074502725</v>
      </c>
      <c r="H477" s="265">
        <v>84.451305405703067</v>
      </c>
      <c r="I477" s="265">
        <v>51.012451308877829</v>
      </c>
      <c r="J477" s="265">
        <v>6.7070293292464571</v>
      </c>
      <c r="K477" s="265">
        <v>886.17170326278278</v>
      </c>
      <c r="L477" s="265"/>
      <c r="M477" s="266">
        <f t="shared" si="193"/>
        <v>0.99085509009505113</v>
      </c>
      <c r="N477" s="266">
        <f t="shared" si="194"/>
        <v>0.51012451308877826</v>
      </c>
      <c r="O477" s="266">
        <f t="shared" si="195"/>
        <v>0.34556544572158154</v>
      </c>
      <c r="P477" s="266">
        <f t="shared" si="196"/>
        <v>0.41985879142758037</v>
      </c>
      <c r="Q477" s="266">
        <f t="shared" si="197"/>
        <v>0.34530292221613906</v>
      </c>
    </row>
    <row r="478" spans="1:17" s="2" customFormat="1" ht="15" customHeight="1" x14ac:dyDescent="0.25">
      <c r="A478" s="262" t="s">
        <v>872</v>
      </c>
      <c r="B478" s="181">
        <v>6</v>
      </c>
      <c r="C478" s="182" t="s">
        <v>873</v>
      </c>
      <c r="D478" s="246"/>
      <c r="E478" s="38"/>
      <c r="F478" s="263">
        <v>706.84581048135681</v>
      </c>
      <c r="G478" s="266">
        <f t="shared" si="192"/>
        <v>0.31411098099683421</v>
      </c>
      <c r="H478" s="265">
        <v>83.286341445801639</v>
      </c>
      <c r="I478" s="265">
        <v>17.877791862083257</v>
      </c>
      <c r="J478" s="265">
        <v>4.0723655054218222</v>
      </c>
      <c r="K478" s="265">
        <v>499.94210242081488</v>
      </c>
      <c r="L478" s="265"/>
      <c r="M478" s="266">
        <f t="shared" si="193"/>
        <v>0.97143902409669403</v>
      </c>
      <c r="N478" s="266">
        <f t="shared" si="194"/>
        <v>0.17877791862083256</v>
      </c>
      <c r="O478" s="266">
        <f t="shared" si="195"/>
        <v>0.16002573981843821</v>
      </c>
      <c r="P478" s="266">
        <f t="shared" si="196"/>
        <v>0.16914215527330634</v>
      </c>
      <c r="Q478" s="266">
        <f t="shared" si="197"/>
        <v>0.18861748576909326</v>
      </c>
    </row>
    <row r="479" spans="1:17" s="2" customFormat="1" ht="15" customHeight="1" x14ac:dyDescent="0.25">
      <c r="A479" s="262" t="s">
        <v>874</v>
      </c>
      <c r="B479" s="181">
        <v>7</v>
      </c>
      <c r="C479" s="182" t="s">
        <v>875</v>
      </c>
      <c r="D479" s="246"/>
      <c r="E479" s="38"/>
      <c r="F479" s="263">
        <v>1482.1610157101954</v>
      </c>
      <c r="G479" s="266">
        <f t="shared" si="192"/>
        <v>0.58078068309716924</v>
      </c>
      <c r="H479" s="265">
        <v>73.311506757167379</v>
      </c>
      <c r="I479" s="265">
        <v>59.075869468286704</v>
      </c>
      <c r="J479" s="265">
        <v>9.0278866546133401</v>
      </c>
      <c r="K479" s="265">
        <v>1128.6730873019046</v>
      </c>
      <c r="L479" s="265"/>
      <c r="M479" s="266">
        <f t="shared" si="193"/>
        <v>0.80519177928612296</v>
      </c>
      <c r="N479" s="266">
        <f t="shared" si="194"/>
        <v>0.59075869468286701</v>
      </c>
      <c r="O479" s="266">
        <f t="shared" si="195"/>
        <v>0.50900610243755917</v>
      </c>
      <c r="P479" s="266">
        <f t="shared" si="196"/>
        <v>0.5483609948397371</v>
      </c>
      <c r="Q479" s="266">
        <f t="shared" si="197"/>
        <v>0.44368076563971792</v>
      </c>
    </row>
    <row r="480" spans="1:17" s="2" customFormat="1" ht="15" customHeight="1" x14ac:dyDescent="0.25">
      <c r="A480" s="262" t="s">
        <v>876</v>
      </c>
      <c r="B480" s="181">
        <v>8</v>
      </c>
      <c r="C480" s="182" t="s">
        <v>877</v>
      </c>
      <c r="D480" s="246"/>
      <c r="E480" s="38"/>
      <c r="F480" s="263">
        <v>491.36859759957565</v>
      </c>
      <c r="G480" s="266">
        <f t="shared" si="192"/>
        <v>0.42977704649998066</v>
      </c>
      <c r="H480" s="265">
        <v>80.681146655339504</v>
      </c>
      <c r="I480" s="265">
        <v>35.824766539314147</v>
      </c>
      <c r="J480" s="265">
        <v>6.5746764244727647</v>
      </c>
      <c r="K480" s="265">
        <v>642.53341549876177</v>
      </c>
      <c r="L480" s="265"/>
      <c r="M480" s="266">
        <f t="shared" si="193"/>
        <v>0.92801911092232503</v>
      </c>
      <c r="N480" s="266">
        <f t="shared" si="194"/>
        <v>0.35824766539314146</v>
      </c>
      <c r="O480" s="266">
        <f t="shared" si="195"/>
        <v>0.33624481862484262</v>
      </c>
      <c r="P480" s="266">
        <f t="shared" si="196"/>
        <v>0.34707192521563907</v>
      </c>
      <c r="Q480" s="266">
        <f t="shared" si="197"/>
        <v>0.24646386024290537</v>
      </c>
    </row>
    <row r="481" spans="1:17" s="2" customFormat="1" ht="15" customHeight="1" x14ac:dyDescent="0.25">
      <c r="A481" s="262" t="s">
        <v>878</v>
      </c>
      <c r="B481" s="181">
        <v>9</v>
      </c>
      <c r="C481" s="182" t="s">
        <v>879</v>
      </c>
      <c r="D481" s="246"/>
      <c r="E481" s="38"/>
      <c r="F481" s="263">
        <v>8233.4447183846933</v>
      </c>
      <c r="G481" s="266">
        <f t="shared" si="192"/>
        <v>0.57715181074622912</v>
      </c>
      <c r="H481" s="265">
        <v>80.050328743154992</v>
      </c>
      <c r="I481" s="265">
        <v>45.004078320619847</v>
      </c>
      <c r="J481" s="265">
        <v>8.4262861315747326</v>
      </c>
      <c r="K481" s="265">
        <v>1162.0977646510048</v>
      </c>
      <c r="L481" s="265"/>
      <c r="M481" s="266">
        <f t="shared" si="193"/>
        <v>0.91750547905258317</v>
      </c>
      <c r="N481" s="266">
        <f t="shared" si="194"/>
        <v>0.45004078320619845</v>
      </c>
      <c r="O481" s="266">
        <f t="shared" si="195"/>
        <v>0.46663986842075583</v>
      </c>
      <c r="P481" s="266">
        <f t="shared" si="196"/>
        <v>0.4582651763546019</v>
      </c>
      <c r="Q481" s="266">
        <f t="shared" si="197"/>
        <v>0.45724047247505267</v>
      </c>
    </row>
    <row r="482" spans="1:17" s="2" customFormat="1" ht="15" customHeight="1" x14ac:dyDescent="0.25">
      <c r="A482" s="262" t="s">
        <v>880</v>
      </c>
      <c r="B482" s="181">
        <v>10</v>
      </c>
      <c r="C482" s="182" t="s">
        <v>881</v>
      </c>
      <c r="D482" s="246"/>
      <c r="E482" s="38"/>
      <c r="F482" s="263">
        <v>2046.0266195129871</v>
      </c>
      <c r="G482" s="266">
        <f t="shared" si="192"/>
        <v>0.43448847007695818</v>
      </c>
      <c r="H482" s="265">
        <v>71.214867526699564</v>
      </c>
      <c r="I482" s="265">
        <v>47.085921977295314</v>
      </c>
      <c r="J482" s="265">
        <v>6.6001527375133646</v>
      </c>
      <c r="K482" s="265">
        <v>692.94915666294867</v>
      </c>
      <c r="L482" s="265"/>
      <c r="M482" s="266">
        <f t="shared" si="193"/>
        <v>0.77024779211165939</v>
      </c>
      <c r="N482" s="266">
        <f t="shared" si="194"/>
        <v>0.47085921977295314</v>
      </c>
      <c r="O482" s="266">
        <f t="shared" si="195"/>
        <v>0.33803892517699752</v>
      </c>
      <c r="P482" s="266">
        <f t="shared" si="196"/>
        <v>0.39895957760370754</v>
      </c>
      <c r="Q482" s="266">
        <f t="shared" si="197"/>
        <v>0.26691649357523273</v>
      </c>
    </row>
    <row r="483" spans="1:17" s="2" customFormat="1" ht="15" customHeight="1" x14ac:dyDescent="0.25">
      <c r="A483" s="262" t="s">
        <v>882</v>
      </c>
      <c r="B483" s="181">
        <v>11</v>
      </c>
      <c r="C483" s="182" t="s">
        <v>883</v>
      </c>
      <c r="D483" s="246"/>
      <c r="E483" s="38"/>
      <c r="F483" s="263">
        <v>434.9820372192965</v>
      </c>
      <c r="G483" s="266">
        <f t="shared" si="192"/>
        <v>0.50434431677414693</v>
      </c>
      <c r="H483" s="265">
        <v>81.656100926721493</v>
      </c>
      <c r="I483" s="265">
        <v>70.03032769142493</v>
      </c>
      <c r="J483" s="265">
        <v>7.6711408223004458</v>
      </c>
      <c r="K483" s="265">
        <v>657.36151481677621</v>
      </c>
      <c r="L483" s="265"/>
      <c r="M483" s="266">
        <f t="shared" si="193"/>
        <v>0.94426834877869159</v>
      </c>
      <c r="N483" s="266">
        <f t="shared" si="194"/>
        <v>0.70030327691424932</v>
      </c>
      <c r="O483" s="266">
        <f t="shared" si="195"/>
        <v>0.41346062128876382</v>
      </c>
      <c r="P483" s="266">
        <f t="shared" si="196"/>
        <v>0.53809648573794155</v>
      </c>
      <c r="Q483" s="266">
        <f t="shared" si="197"/>
        <v>0.25247931635569015</v>
      </c>
    </row>
    <row r="484" spans="1:17" s="2" customFormat="1" ht="15" customHeight="1" x14ac:dyDescent="0.25">
      <c r="A484" s="262" t="s">
        <v>884</v>
      </c>
      <c r="B484" s="181">
        <v>12</v>
      </c>
      <c r="C484" s="182" t="s">
        <v>885</v>
      </c>
      <c r="D484" s="246"/>
      <c r="E484" s="38"/>
      <c r="F484" s="263">
        <v>208.42889283424623</v>
      </c>
      <c r="G484" s="266">
        <f t="shared" si="192"/>
        <v>0.56970036531147294</v>
      </c>
      <c r="H484" s="265">
        <v>74.36185909462489</v>
      </c>
      <c r="I484" s="265">
        <v>64.777374665201052</v>
      </c>
      <c r="J484" s="265">
        <v>8.4960143516673909</v>
      </c>
      <c r="K484" s="265">
        <v>1037.3986492725664</v>
      </c>
      <c r="L484" s="265"/>
      <c r="M484" s="266">
        <f t="shared" si="193"/>
        <v>0.82269765157708152</v>
      </c>
      <c r="N484" s="266">
        <f t="shared" si="194"/>
        <v>0.64777374665201048</v>
      </c>
      <c r="O484" s="266">
        <f t="shared" si="195"/>
        <v>0.4715503064554501</v>
      </c>
      <c r="P484" s="266">
        <f t="shared" si="196"/>
        <v>0.55268246647378871</v>
      </c>
      <c r="Q484" s="266">
        <f t="shared" si="197"/>
        <v>0.40665259605377951</v>
      </c>
    </row>
    <row r="485" spans="1:17" s="2" customFormat="1" ht="15" customHeight="1" x14ac:dyDescent="0.25">
      <c r="A485" s="262" t="s">
        <v>886</v>
      </c>
      <c r="B485" s="181">
        <v>13</v>
      </c>
      <c r="C485" s="182" t="s">
        <v>887</v>
      </c>
      <c r="D485" s="246"/>
      <c r="E485" s="38"/>
      <c r="F485" s="263">
        <v>6309.2533454076656</v>
      </c>
      <c r="G485" s="266">
        <f t="shared" si="192"/>
        <v>0.6313747678245446</v>
      </c>
      <c r="H485" s="265">
        <v>79.926351229838602</v>
      </c>
      <c r="I485" s="265">
        <v>62.854446017663072</v>
      </c>
      <c r="J485" s="265">
        <v>8.2265627395710172</v>
      </c>
      <c r="K485" s="265">
        <v>1305.6790936883181</v>
      </c>
      <c r="L485" s="265"/>
      <c r="M485" s="266">
        <f t="shared" si="193"/>
        <v>0.91543918716397665</v>
      </c>
      <c r="N485" s="266">
        <f t="shared" si="194"/>
        <v>0.62854446017663068</v>
      </c>
      <c r="O485" s="266">
        <f t="shared" si="195"/>
        <v>0.45257484081486038</v>
      </c>
      <c r="P485" s="266">
        <f t="shared" si="196"/>
        <v>0.53335111231673737</v>
      </c>
      <c r="Q485" s="266">
        <f t="shared" si="197"/>
        <v>0.51548847614130555</v>
      </c>
    </row>
    <row r="486" spans="1:17" s="2" customFormat="1" ht="15" customHeight="1" x14ac:dyDescent="0.25">
      <c r="A486" s="262" t="s">
        <v>888</v>
      </c>
      <c r="B486" s="181">
        <v>14</v>
      </c>
      <c r="C486" s="182" t="s">
        <v>889</v>
      </c>
      <c r="D486" s="246"/>
      <c r="E486" s="38"/>
      <c r="F486" s="263">
        <v>1555.664924777345</v>
      </c>
      <c r="G486" s="266">
        <f t="shared" si="192"/>
        <v>0.52355991543122482</v>
      </c>
      <c r="H486" s="265">
        <v>74.786102767602031</v>
      </c>
      <c r="I486" s="265">
        <v>52.594658779291251</v>
      </c>
      <c r="J486" s="265">
        <v>7.278206524616162</v>
      </c>
      <c r="K486" s="265">
        <v>981.48418197058868</v>
      </c>
      <c r="L486" s="265"/>
      <c r="M486" s="266">
        <f t="shared" si="193"/>
        <v>0.8297683794600339</v>
      </c>
      <c r="N486" s="266">
        <f t="shared" si="194"/>
        <v>0.52594658779291248</v>
      </c>
      <c r="O486" s="266">
        <f t="shared" si="195"/>
        <v>0.38578919187437766</v>
      </c>
      <c r="P486" s="266">
        <f t="shared" si="196"/>
        <v>0.45044923029539535</v>
      </c>
      <c r="Q486" s="266">
        <f t="shared" si="197"/>
        <v>0.38396924217873779</v>
      </c>
    </row>
    <row r="487" spans="1:17" s="46" customFormat="1" ht="15" customHeight="1" x14ac:dyDescent="0.25">
      <c r="A487" s="262"/>
      <c r="B487" s="183"/>
      <c r="C487" s="182"/>
      <c r="D487" s="246"/>
      <c r="E487" s="38"/>
      <c r="F487" s="263"/>
      <c r="G487" s="266"/>
      <c r="H487" s="265"/>
      <c r="I487" s="265"/>
      <c r="J487" s="265"/>
      <c r="K487" s="265"/>
      <c r="L487" s="265"/>
      <c r="M487" s="266"/>
      <c r="N487" s="266"/>
      <c r="O487" s="266"/>
      <c r="P487" s="266"/>
      <c r="Q487" s="266"/>
    </row>
    <row r="488" spans="1:17" s="2" customFormat="1" ht="15" customHeight="1" x14ac:dyDescent="0.25">
      <c r="A488" s="256" t="s">
        <v>890</v>
      </c>
      <c r="B488" s="178"/>
      <c r="C488" s="179" t="s">
        <v>891</v>
      </c>
      <c r="D488" s="257"/>
      <c r="E488" s="258"/>
      <c r="F488" s="259">
        <v>87369.968406378641</v>
      </c>
      <c r="G488" s="267">
        <f t="shared" ref="G488:G508" si="198">GEOMEAN(M488,P488,Q488)</f>
        <v>0.60855465802478725</v>
      </c>
      <c r="H488" s="261">
        <v>82.659362387071099</v>
      </c>
      <c r="I488" s="261">
        <v>67.743150242390939</v>
      </c>
      <c r="J488" s="261">
        <v>7.6402357453140457</v>
      </c>
      <c r="K488" s="261">
        <v>1130.1999119007332</v>
      </c>
      <c r="L488" s="261"/>
      <c r="M488" s="267">
        <f t="shared" ref="M488:M508" si="199">+(H488-25)/(85-25)</f>
        <v>0.9609893731178516</v>
      </c>
      <c r="N488" s="267">
        <f t="shared" ref="N488:N508" si="200">+I488/100</f>
        <v>0.67743150242390937</v>
      </c>
      <c r="O488" s="267">
        <f t="shared" ref="O488:O508" si="201">+(J488-1.8)/(16-1.8)</f>
        <v>0.41128420741648214</v>
      </c>
      <c r="P488" s="267">
        <f t="shared" ref="P488:P508" si="202">+(N488*O488)^(0.5)</f>
        <v>0.52784171732951746</v>
      </c>
      <c r="Q488" s="267">
        <f t="shared" ref="Q488:Q508" si="203">+(K488-35)/(2500-35)</f>
        <v>0.44430016709968895</v>
      </c>
    </row>
    <row r="489" spans="1:17" s="2" customFormat="1" ht="15" customHeight="1" x14ac:dyDescent="0.25">
      <c r="A489" s="262" t="s">
        <v>892</v>
      </c>
      <c r="B489" s="181">
        <v>1</v>
      </c>
      <c r="C489" s="182" t="s">
        <v>893</v>
      </c>
      <c r="D489" s="246"/>
      <c r="E489" s="38"/>
      <c r="F489" s="263">
        <v>5809.8295248966215</v>
      </c>
      <c r="G489" s="266">
        <f t="shared" si="198"/>
        <v>0.58322904606811854</v>
      </c>
      <c r="H489" s="265">
        <v>78.871738398418856</v>
      </c>
      <c r="I489" s="265">
        <v>62.960551342186996</v>
      </c>
      <c r="J489" s="265">
        <v>7.7940837186631224</v>
      </c>
      <c r="K489" s="265">
        <v>1091.5088190441443</v>
      </c>
      <c r="L489" s="265"/>
      <c r="M489" s="266">
        <f t="shared" si="199"/>
        <v>0.8978623066403143</v>
      </c>
      <c r="N489" s="266">
        <f t="shared" si="200"/>
        <v>0.62960551342186999</v>
      </c>
      <c r="O489" s="266">
        <f t="shared" si="201"/>
        <v>0.42211857173683964</v>
      </c>
      <c r="P489" s="266">
        <f t="shared" si="202"/>
        <v>0.51552708957268134</v>
      </c>
      <c r="Q489" s="266">
        <f t="shared" si="203"/>
        <v>0.4286039833850484</v>
      </c>
    </row>
    <row r="490" spans="1:17" s="2" customFormat="1" ht="15" customHeight="1" x14ac:dyDescent="0.25">
      <c r="A490" s="262" t="s">
        <v>894</v>
      </c>
      <c r="B490" s="181">
        <v>2</v>
      </c>
      <c r="C490" s="182" t="s">
        <v>895</v>
      </c>
      <c r="D490" s="246"/>
      <c r="E490" s="38"/>
      <c r="F490" s="263">
        <v>846.80530856812118</v>
      </c>
      <c r="G490" s="266">
        <f t="shared" si="198"/>
        <v>0.42015469005216316</v>
      </c>
      <c r="H490" s="265">
        <v>80.401821243478423</v>
      </c>
      <c r="I490" s="265">
        <v>49.196212128362895</v>
      </c>
      <c r="J490" s="265">
        <v>5.8462296921706622</v>
      </c>
      <c r="K490" s="265">
        <v>563.84067734713039</v>
      </c>
      <c r="L490" s="265"/>
      <c r="M490" s="266">
        <f t="shared" si="199"/>
        <v>0.92336368739130703</v>
      </c>
      <c r="N490" s="266">
        <f t="shared" si="200"/>
        <v>0.49196212128362893</v>
      </c>
      <c r="O490" s="266">
        <f t="shared" si="201"/>
        <v>0.28494575296976499</v>
      </c>
      <c r="P490" s="266">
        <f t="shared" si="202"/>
        <v>0.37440955794659742</v>
      </c>
      <c r="Q490" s="266">
        <f t="shared" si="203"/>
        <v>0.21453982853838963</v>
      </c>
    </row>
    <row r="491" spans="1:17" s="2" customFormat="1" ht="15" customHeight="1" x14ac:dyDescent="0.25">
      <c r="A491" s="262" t="s">
        <v>896</v>
      </c>
      <c r="B491" s="181">
        <v>3</v>
      </c>
      <c r="C491" s="182" t="s">
        <v>897</v>
      </c>
      <c r="D491" s="246"/>
      <c r="E491" s="38"/>
      <c r="F491" s="263">
        <v>2110.468402804735</v>
      </c>
      <c r="G491" s="266">
        <f t="shared" si="198"/>
        <v>0.46505590107805872</v>
      </c>
      <c r="H491" s="265">
        <v>76.305823059093612</v>
      </c>
      <c r="I491" s="265">
        <v>67.158895753316173</v>
      </c>
      <c r="J491" s="265">
        <v>6.8526469132661543</v>
      </c>
      <c r="K491" s="265">
        <v>628.13003600828438</v>
      </c>
      <c r="L491" s="265"/>
      <c r="M491" s="266">
        <f t="shared" si="199"/>
        <v>0.85509705098489353</v>
      </c>
      <c r="N491" s="266">
        <f t="shared" si="200"/>
        <v>0.67158895753316172</v>
      </c>
      <c r="O491" s="266">
        <f t="shared" si="201"/>
        <v>0.35582020515958834</v>
      </c>
      <c r="P491" s="266">
        <f t="shared" si="202"/>
        <v>0.48884038361449195</v>
      </c>
      <c r="Q491" s="266">
        <f t="shared" si="203"/>
        <v>0.2406207042629957</v>
      </c>
    </row>
    <row r="492" spans="1:17" s="2" customFormat="1" ht="15" customHeight="1" x14ac:dyDescent="0.25">
      <c r="A492" s="262" t="s">
        <v>898</v>
      </c>
      <c r="B492" s="181">
        <v>4</v>
      </c>
      <c r="C492" s="182" t="s">
        <v>899</v>
      </c>
      <c r="D492" s="246"/>
      <c r="E492" s="38"/>
      <c r="F492" s="263">
        <v>1468.0643756151255</v>
      </c>
      <c r="G492" s="266">
        <f t="shared" si="198"/>
        <v>0.51381807668341595</v>
      </c>
      <c r="H492" s="265">
        <v>87.657552025449135</v>
      </c>
      <c r="I492" s="265">
        <v>51.480064512743056</v>
      </c>
      <c r="J492" s="265">
        <v>5.1376120682587656</v>
      </c>
      <c r="K492" s="265">
        <v>955.51228838150712</v>
      </c>
      <c r="L492" s="265"/>
      <c r="M492" s="266">
        <f t="shared" si="199"/>
        <v>1.0442925337574855</v>
      </c>
      <c r="N492" s="266">
        <f t="shared" si="200"/>
        <v>0.51480064512743051</v>
      </c>
      <c r="O492" s="266">
        <f t="shared" si="201"/>
        <v>0.23504310339850465</v>
      </c>
      <c r="P492" s="266">
        <f t="shared" si="202"/>
        <v>0.34785103314824806</v>
      </c>
      <c r="Q492" s="266">
        <f t="shared" si="203"/>
        <v>0.37343297703103739</v>
      </c>
    </row>
    <row r="493" spans="1:17" s="2" customFormat="1" ht="15" customHeight="1" x14ac:dyDescent="0.25">
      <c r="A493" s="262" t="s">
        <v>900</v>
      </c>
      <c r="B493" s="181">
        <v>5</v>
      </c>
      <c r="C493" s="182" t="s">
        <v>901</v>
      </c>
      <c r="D493" s="246"/>
      <c r="E493" s="38"/>
      <c r="F493" s="263">
        <v>3722.519887962359</v>
      </c>
      <c r="G493" s="266">
        <f t="shared" si="198"/>
        <v>0.59487489703584573</v>
      </c>
      <c r="H493" s="265">
        <v>86.047341119154339</v>
      </c>
      <c r="I493" s="265">
        <v>55.576454354969577</v>
      </c>
      <c r="J493" s="265">
        <v>7.1190709807575043</v>
      </c>
      <c r="K493" s="265">
        <v>1152.7873997857853</v>
      </c>
      <c r="L493" s="265"/>
      <c r="M493" s="266">
        <f t="shared" si="199"/>
        <v>1.0174556853192389</v>
      </c>
      <c r="N493" s="266">
        <f t="shared" si="200"/>
        <v>0.55576454354969573</v>
      </c>
      <c r="O493" s="266">
        <f t="shared" si="201"/>
        <v>0.37458246343362711</v>
      </c>
      <c r="P493" s="266">
        <f t="shared" si="202"/>
        <v>0.4562670838575914</v>
      </c>
      <c r="Q493" s="266">
        <f t="shared" si="203"/>
        <v>0.45346344818895956</v>
      </c>
    </row>
    <row r="494" spans="1:17" s="2" customFormat="1" ht="15" customHeight="1" x14ac:dyDescent="0.25">
      <c r="A494" s="262" t="s">
        <v>902</v>
      </c>
      <c r="B494" s="181">
        <v>6</v>
      </c>
      <c r="C494" s="182" t="s">
        <v>903</v>
      </c>
      <c r="D494" s="246"/>
      <c r="E494" s="38"/>
      <c r="F494" s="263">
        <v>1096.5172188236431</v>
      </c>
      <c r="G494" s="266">
        <f t="shared" si="198"/>
        <v>0.49503036228547598</v>
      </c>
      <c r="H494" s="265">
        <v>80.251795510622799</v>
      </c>
      <c r="I494" s="265">
        <v>55.76861732676479</v>
      </c>
      <c r="J494" s="265">
        <v>5.873884867166451</v>
      </c>
      <c r="K494" s="265">
        <v>846.82448702998261</v>
      </c>
      <c r="L494" s="265"/>
      <c r="M494" s="266">
        <f t="shared" si="199"/>
        <v>0.92086325851037998</v>
      </c>
      <c r="N494" s="266">
        <f t="shared" si="200"/>
        <v>0.55768617326764791</v>
      </c>
      <c r="O494" s="266">
        <f t="shared" si="201"/>
        <v>0.28689330050467965</v>
      </c>
      <c r="P494" s="266">
        <f t="shared" si="202"/>
        <v>0.39999553359328921</v>
      </c>
      <c r="Q494" s="266">
        <f t="shared" si="203"/>
        <v>0.32934056268964812</v>
      </c>
    </row>
    <row r="495" spans="1:17" s="2" customFormat="1" ht="15" customHeight="1" x14ac:dyDescent="0.25">
      <c r="A495" s="262" t="s">
        <v>904</v>
      </c>
      <c r="B495" s="181">
        <v>7</v>
      </c>
      <c r="C495" s="182" t="s">
        <v>166</v>
      </c>
      <c r="D495" s="246"/>
      <c r="E495" s="38"/>
      <c r="F495" s="263">
        <v>674.62491883548296</v>
      </c>
      <c r="G495" s="266">
        <f t="shared" si="198"/>
        <v>0.41499131612909007</v>
      </c>
      <c r="H495" s="265">
        <v>76.892271477598229</v>
      </c>
      <c r="I495" s="265">
        <v>48.119484310135178</v>
      </c>
      <c r="J495" s="265">
        <v>6.7552293234200489</v>
      </c>
      <c r="K495" s="265">
        <v>532.08920341177611</v>
      </c>
      <c r="L495" s="265"/>
      <c r="M495" s="266">
        <f t="shared" si="199"/>
        <v>0.86487119129330381</v>
      </c>
      <c r="N495" s="266">
        <f t="shared" si="200"/>
        <v>0.4811948431013518</v>
      </c>
      <c r="O495" s="266">
        <f t="shared" si="201"/>
        <v>0.34895981150845418</v>
      </c>
      <c r="P495" s="266">
        <f t="shared" si="202"/>
        <v>0.40977757594515579</v>
      </c>
      <c r="Q495" s="266">
        <f t="shared" si="203"/>
        <v>0.20165890604940206</v>
      </c>
    </row>
    <row r="496" spans="1:17" s="2" customFormat="1" ht="15" customHeight="1" x14ac:dyDescent="0.25">
      <c r="A496" s="262" t="s">
        <v>905</v>
      </c>
      <c r="B496" s="181">
        <v>8</v>
      </c>
      <c r="C496" s="182" t="s">
        <v>906</v>
      </c>
      <c r="D496" s="246"/>
      <c r="E496" s="38"/>
      <c r="F496" s="263">
        <v>1016.9718925728922</v>
      </c>
      <c r="G496" s="266">
        <f t="shared" si="198"/>
        <v>0.49196301257772612</v>
      </c>
      <c r="H496" s="265">
        <v>80.22632380629139</v>
      </c>
      <c r="I496" s="265">
        <v>65.037996544186072</v>
      </c>
      <c r="J496" s="265">
        <v>5.8140120965508357</v>
      </c>
      <c r="K496" s="265">
        <v>778.68779187421706</v>
      </c>
      <c r="L496" s="265"/>
      <c r="M496" s="266">
        <f t="shared" si="199"/>
        <v>0.92043873010485655</v>
      </c>
      <c r="N496" s="266">
        <f t="shared" si="200"/>
        <v>0.65037996544186072</v>
      </c>
      <c r="O496" s="266">
        <f t="shared" si="201"/>
        <v>0.28267690820780533</v>
      </c>
      <c r="P496" s="266">
        <f t="shared" si="202"/>
        <v>0.42877429702747394</v>
      </c>
      <c r="Q496" s="266">
        <f t="shared" si="203"/>
        <v>0.30169890136885075</v>
      </c>
    </row>
    <row r="497" spans="1:17" s="2" customFormat="1" ht="15" customHeight="1" x14ac:dyDescent="0.25">
      <c r="A497" s="262" t="s">
        <v>907</v>
      </c>
      <c r="B497" s="181">
        <v>9</v>
      </c>
      <c r="C497" s="182" t="s">
        <v>908</v>
      </c>
      <c r="D497" s="246"/>
      <c r="E497" s="38"/>
      <c r="F497" s="263">
        <v>558.83108948312395</v>
      </c>
      <c r="G497" s="266">
        <f t="shared" si="198"/>
        <v>0.49699301731081547</v>
      </c>
      <c r="H497" s="265">
        <v>81.327115576521521</v>
      </c>
      <c r="I497" s="265">
        <v>85.027531994052197</v>
      </c>
      <c r="J497" s="265">
        <v>4.7695973580006203</v>
      </c>
      <c r="K497" s="265">
        <v>799.39374415654356</v>
      </c>
      <c r="L497" s="265"/>
      <c r="M497" s="266">
        <f t="shared" si="199"/>
        <v>0.93878525960869197</v>
      </c>
      <c r="N497" s="266">
        <f t="shared" si="200"/>
        <v>0.85027531994052197</v>
      </c>
      <c r="O497" s="266">
        <f t="shared" si="201"/>
        <v>0.20912657450708597</v>
      </c>
      <c r="P497" s="266">
        <f t="shared" si="202"/>
        <v>0.42168135487246516</v>
      </c>
      <c r="Q497" s="266">
        <f t="shared" si="203"/>
        <v>0.31009888201076818</v>
      </c>
    </row>
    <row r="498" spans="1:17" s="2" customFormat="1" ht="15" customHeight="1" x14ac:dyDescent="0.25">
      <c r="A498" s="262" t="s">
        <v>909</v>
      </c>
      <c r="B498" s="181">
        <v>10</v>
      </c>
      <c r="C498" s="182" t="s">
        <v>910</v>
      </c>
      <c r="D498" s="246"/>
      <c r="E498" s="38"/>
      <c r="F498" s="263">
        <v>910.24018899593523</v>
      </c>
      <c r="G498" s="266">
        <f t="shared" si="198"/>
        <v>0.46697383027695299</v>
      </c>
      <c r="H498" s="265">
        <v>87.292871638351656</v>
      </c>
      <c r="I498" s="265">
        <v>35.954806449080721</v>
      </c>
      <c r="J498" s="265">
        <v>4.9269685601791204</v>
      </c>
      <c r="K498" s="265">
        <v>894.23387004407846</v>
      </c>
      <c r="L498" s="265"/>
      <c r="M498" s="266">
        <f t="shared" si="199"/>
        <v>1.0382145273058609</v>
      </c>
      <c r="N498" s="266">
        <f t="shared" si="200"/>
        <v>0.35954806449080723</v>
      </c>
      <c r="O498" s="266">
        <f t="shared" si="201"/>
        <v>0.2202090535337409</v>
      </c>
      <c r="P498" s="266">
        <f t="shared" si="202"/>
        <v>0.28138183840008063</v>
      </c>
      <c r="Q498" s="266">
        <f t="shared" si="203"/>
        <v>0.348573578111188</v>
      </c>
    </row>
    <row r="499" spans="1:17" s="2" customFormat="1" ht="15" customHeight="1" x14ac:dyDescent="0.25">
      <c r="A499" s="262" t="s">
        <v>911</v>
      </c>
      <c r="B499" s="181">
        <v>11</v>
      </c>
      <c r="C499" s="182" t="s">
        <v>912</v>
      </c>
      <c r="D499" s="246"/>
      <c r="E499" s="38"/>
      <c r="F499" s="263">
        <v>722.95625630429367</v>
      </c>
      <c r="G499" s="266">
        <f t="shared" si="198"/>
        <v>0.43259775754462987</v>
      </c>
      <c r="H499" s="265">
        <v>73.090122662989259</v>
      </c>
      <c r="I499" s="265">
        <v>45.699480640298958</v>
      </c>
      <c r="J499" s="265">
        <v>5.6711891082781927</v>
      </c>
      <c r="K499" s="265">
        <v>740.39345719497396</v>
      </c>
      <c r="L499" s="265"/>
      <c r="M499" s="266">
        <f t="shared" si="199"/>
        <v>0.80150204438315431</v>
      </c>
      <c r="N499" s="266">
        <f t="shared" si="200"/>
        <v>0.45699480640298956</v>
      </c>
      <c r="O499" s="266">
        <f t="shared" si="201"/>
        <v>0.27261895128719671</v>
      </c>
      <c r="P499" s="266">
        <f t="shared" si="202"/>
        <v>0.35296663420963531</v>
      </c>
      <c r="Q499" s="266">
        <f t="shared" si="203"/>
        <v>0.28616367431844786</v>
      </c>
    </row>
    <row r="500" spans="1:17" s="2" customFormat="1" ht="15" customHeight="1" x14ac:dyDescent="0.25">
      <c r="A500" s="262" t="s">
        <v>913</v>
      </c>
      <c r="B500" s="181">
        <v>12</v>
      </c>
      <c r="C500" s="182" t="s">
        <v>914</v>
      </c>
      <c r="D500" s="246"/>
      <c r="E500" s="38"/>
      <c r="F500" s="263">
        <v>705.83890761742316</v>
      </c>
      <c r="G500" s="266">
        <f t="shared" si="198"/>
        <v>0.42561137929767229</v>
      </c>
      <c r="H500" s="265">
        <v>86.618796060010226</v>
      </c>
      <c r="I500" s="265">
        <v>57.160966558791863</v>
      </c>
      <c r="J500" s="265">
        <v>6.0590660458230969</v>
      </c>
      <c r="K500" s="265">
        <v>481.92213107826859</v>
      </c>
      <c r="L500" s="265"/>
      <c r="M500" s="266">
        <f t="shared" si="199"/>
        <v>1.0269799343335038</v>
      </c>
      <c r="N500" s="266">
        <f t="shared" si="200"/>
        <v>0.57160966558791859</v>
      </c>
      <c r="O500" s="266">
        <f t="shared" si="201"/>
        <v>0.29993422857909136</v>
      </c>
      <c r="P500" s="266">
        <f t="shared" si="202"/>
        <v>0.41405954172855952</v>
      </c>
      <c r="Q500" s="266">
        <f t="shared" si="203"/>
        <v>0.18130715256724891</v>
      </c>
    </row>
    <row r="501" spans="1:17" s="2" customFormat="1" ht="15" customHeight="1" x14ac:dyDescent="0.25">
      <c r="A501" s="262" t="s">
        <v>915</v>
      </c>
      <c r="B501" s="181">
        <v>13</v>
      </c>
      <c r="C501" s="182" t="s">
        <v>916</v>
      </c>
      <c r="D501" s="246"/>
      <c r="E501" s="38"/>
      <c r="F501" s="263">
        <v>652.47305582894467</v>
      </c>
      <c r="G501" s="266">
        <f t="shared" si="198"/>
        <v>0.45189522283137595</v>
      </c>
      <c r="H501" s="265">
        <v>85.094722255482594</v>
      </c>
      <c r="I501" s="265">
        <v>51.600024759022119</v>
      </c>
      <c r="J501" s="265">
        <v>5.3599976860602965</v>
      </c>
      <c r="K501" s="265">
        <v>666.4507040170547</v>
      </c>
      <c r="L501" s="265"/>
      <c r="M501" s="266">
        <f t="shared" si="199"/>
        <v>1.0015787042580433</v>
      </c>
      <c r="N501" s="266">
        <f t="shared" si="200"/>
        <v>0.51600024759022123</v>
      </c>
      <c r="O501" s="266">
        <f t="shared" si="201"/>
        <v>0.25070406239861243</v>
      </c>
      <c r="P501" s="266">
        <f t="shared" si="202"/>
        <v>0.35967118076036936</v>
      </c>
      <c r="Q501" s="266">
        <f t="shared" si="203"/>
        <v>0.25616661420570169</v>
      </c>
    </row>
    <row r="502" spans="1:17" s="2" customFormat="1" ht="15" customHeight="1" x14ac:dyDescent="0.25">
      <c r="A502" s="262" t="s">
        <v>917</v>
      </c>
      <c r="B502" s="181">
        <v>14</v>
      </c>
      <c r="C502" s="182" t="s">
        <v>918</v>
      </c>
      <c r="D502" s="246"/>
      <c r="E502" s="38"/>
      <c r="F502" s="263">
        <v>892.11593744513118</v>
      </c>
      <c r="G502" s="266">
        <f t="shared" si="198"/>
        <v>0.49889114628411452</v>
      </c>
      <c r="H502" s="265">
        <v>89.151091990166918</v>
      </c>
      <c r="I502" s="265">
        <v>61.320398682474973</v>
      </c>
      <c r="J502" s="265">
        <v>4.8172395500974572</v>
      </c>
      <c r="K502" s="265">
        <v>828.08238140945684</v>
      </c>
      <c r="L502" s="265"/>
      <c r="M502" s="266">
        <f t="shared" si="199"/>
        <v>1.0691848665027819</v>
      </c>
      <c r="N502" s="266">
        <f t="shared" si="200"/>
        <v>0.61320398682474975</v>
      </c>
      <c r="O502" s="266">
        <f t="shared" si="201"/>
        <v>0.21248165845756742</v>
      </c>
      <c r="P502" s="266">
        <f t="shared" si="202"/>
        <v>0.36096343318030866</v>
      </c>
      <c r="Q502" s="266">
        <f t="shared" si="203"/>
        <v>0.32173727440545918</v>
      </c>
    </row>
    <row r="503" spans="1:17" s="2" customFormat="1" ht="15" customHeight="1" x14ac:dyDescent="0.25">
      <c r="A503" s="262" t="s">
        <v>919</v>
      </c>
      <c r="B503" s="181">
        <v>15</v>
      </c>
      <c r="C503" s="182" t="s">
        <v>920</v>
      </c>
      <c r="D503" s="246"/>
      <c r="E503" s="38"/>
      <c r="F503" s="263">
        <v>673.61801597154943</v>
      </c>
      <c r="G503" s="266">
        <f t="shared" si="198"/>
        <v>0.49975931569939497</v>
      </c>
      <c r="H503" s="265">
        <v>87.797885301124907</v>
      </c>
      <c r="I503" s="265">
        <v>47.5436134105476</v>
      </c>
      <c r="J503" s="265">
        <v>6.1065182737295354</v>
      </c>
      <c r="K503" s="265">
        <v>809.17792140278561</v>
      </c>
      <c r="L503" s="265"/>
      <c r="M503" s="266">
        <f t="shared" si="199"/>
        <v>1.0466314216854151</v>
      </c>
      <c r="N503" s="266">
        <f t="shared" si="200"/>
        <v>0.47543613410547603</v>
      </c>
      <c r="O503" s="266">
        <f t="shared" si="201"/>
        <v>0.30327593476968562</v>
      </c>
      <c r="P503" s="266">
        <f t="shared" si="202"/>
        <v>0.37972139522829607</v>
      </c>
      <c r="Q503" s="266">
        <f t="shared" si="203"/>
        <v>0.31406812227293535</v>
      </c>
    </row>
    <row r="504" spans="1:17" s="2" customFormat="1" ht="15" customHeight="1" x14ac:dyDescent="0.25">
      <c r="A504" s="262" t="s">
        <v>921</v>
      </c>
      <c r="B504" s="181">
        <v>16</v>
      </c>
      <c r="C504" s="182" t="s">
        <v>922</v>
      </c>
      <c r="D504" s="246"/>
      <c r="E504" s="38"/>
      <c r="F504" s="263">
        <v>777.3290109567057</v>
      </c>
      <c r="G504" s="266">
        <f t="shared" si="198"/>
        <v>0.64480013684993664</v>
      </c>
      <c r="H504" s="265">
        <v>83.503306207738035</v>
      </c>
      <c r="I504" s="265">
        <v>47.587299145438308</v>
      </c>
      <c r="J504" s="265">
        <v>8.0874969657142621</v>
      </c>
      <c r="K504" s="265">
        <v>1511.4640480216167</v>
      </c>
      <c r="L504" s="265"/>
      <c r="M504" s="266">
        <f t="shared" si="199"/>
        <v>0.97505510346230062</v>
      </c>
      <c r="N504" s="266">
        <f t="shared" si="200"/>
        <v>0.47587299145438311</v>
      </c>
      <c r="O504" s="266">
        <f t="shared" si="201"/>
        <v>0.44278147645875088</v>
      </c>
      <c r="P504" s="266">
        <f t="shared" si="202"/>
        <v>0.45902913389349731</v>
      </c>
      <c r="Q504" s="266">
        <f t="shared" si="203"/>
        <v>0.59897121623594995</v>
      </c>
    </row>
    <row r="505" spans="1:17" s="2" customFormat="1" ht="15" customHeight="1" x14ac:dyDescent="0.25">
      <c r="A505" s="262" t="s">
        <v>923</v>
      </c>
      <c r="B505" s="181">
        <v>17</v>
      </c>
      <c r="C505" s="182" t="s">
        <v>924</v>
      </c>
      <c r="D505" s="246"/>
      <c r="E505" s="38"/>
      <c r="F505" s="263">
        <v>1450.9470269282551</v>
      </c>
      <c r="G505" s="266">
        <f t="shared" si="198"/>
        <v>0.56029701320918079</v>
      </c>
      <c r="H505" s="265">
        <v>97.663923517553144</v>
      </c>
      <c r="I505" s="265">
        <v>52.19171269514446</v>
      </c>
      <c r="J505" s="265">
        <v>5.6072777493101773</v>
      </c>
      <c r="K505" s="265">
        <v>992.06265354778998</v>
      </c>
      <c r="L505" s="265"/>
      <c r="M505" s="266">
        <f t="shared" si="199"/>
        <v>1.2110653919592191</v>
      </c>
      <c r="N505" s="266">
        <f t="shared" si="200"/>
        <v>0.52191712695144465</v>
      </c>
      <c r="O505" s="266">
        <f t="shared" si="201"/>
        <v>0.26811815135987166</v>
      </c>
      <c r="P505" s="266">
        <f t="shared" si="202"/>
        <v>0.37407947717199991</v>
      </c>
      <c r="Q505" s="266">
        <f t="shared" si="203"/>
        <v>0.38826071137841378</v>
      </c>
    </row>
    <row r="506" spans="1:17" s="2" customFormat="1" ht="15" customHeight="1" x14ac:dyDescent="0.25">
      <c r="A506" s="262" t="s">
        <v>925</v>
      </c>
      <c r="B506" s="181">
        <v>18</v>
      </c>
      <c r="C506" s="182" t="s">
        <v>926</v>
      </c>
      <c r="D506" s="246"/>
      <c r="E506" s="38"/>
      <c r="F506" s="263">
        <v>625.28667850273871</v>
      </c>
      <c r="G506" s="266">
        <f t="shared" si="198"/>
        <v>0.54691703485867127</v>
      </c>
      <c r="H506" s="265">
        <v>90.265465078024448</v>
      </c>
      <c r="I506" s="265">
        <v>60.624949447690987</v>
      </c>
      <c r="J506" s="265">
        <v>5.4016535747440146</v>
      </c>
      <c r="K506" s="265">
        <v>980.40217510006289</v>
      </c>
      <c r="L506" s="265"/>
      <c r="M506" s="266">
        <f t="shared" si="199"/>
        <v>1.0877577513004075</v>
      </c>
      <c r="N506" s="266">
        <f t="shared" si="200"/>
        <v>0.6062494944769099</v>
      </c>
      <c r="O506" s="266">
        <f t="shared" si="201"/>
        <v>0.25363757568619821</v>
      </c>
      <c r="P506" s="266">
        <f t="shared" si="202"/>
        <v>0.39213218694734386</v>
      </c>
      <c r="Q506" s="266">
        <f t="shared" si="203"/>
        <v>0.38353029415824053</v>
      </c>
    </row>
    <row r="507" spans="1:17" s="2" customFormat="1" ht="15" customHeight="1" x14ac:dyDescent="0.25">
      <c r="A507" s="262" t="s">
        <v>927</v>
      </c>
      <c r="B507" s="181">
        <v>19</v>
      </c>
      <c r="C507" s="182" t="s">
        <v>928</v>
      </c>
      <c r="D507" s="246"/>
      <c r="E507" s="38"/>
      <c r="F507" s="263">
        <v>2131.6133629473393</v>
      </c>
      <c r="G507" s="266">
        <f t="shared" si="198"/>
        <v>0.57494211859581867</v>
      </c>
      <c r="H507" s="265">
        <v>87.714544067795515</v>
      </c>
      <c r="I507" s="265">
        <v>50.045930398914152</v>
      </c>
      <c r="J507" s="265">
        <v>6.1948758995403486</v>
      </c>
      <c r="K507" s="265">
        <v>1173.8296347932194</v>
      </c>
      <c r="L507" s="265"/>
      <c r="M507" s="266">
        <f t="shared" si="199"/>
        <v>1.0452424011299253</v>
      </c>
      <c r="N507" s="266">
        <f t="shared" si="200"/>
        <v>0.50045930398914151</v>
      </c>
      <c r="O507" s="266">
        <f t="shared" si="201"/>
        <v>0.30949830278453161</v>
      </c>
      <c r="P507" s="266">
        <f t="shared" si="202"/>
        <v>0.39356232695389848</v>
      </c>
      <c r="Q507" s="266">
        <f t="shared" si="203"/>
        <v>0.461999851843091</v>
      </c>
    </row>
    <row r="508" spans="1:17" s="2" customFormat="1" ht="15" customHeight="1" x14ac:dyDescent="0.25">
      <c r="A508" s="262" t="s">
        <v>929</v>
      </c>
      <c r="B508" s="181">
        <v>20</v>
      </c>
      <c r="C508" s="182" t="s">
        <v>930</v>
      </c>
      <c r="D508" s="246"/>
      <c r="E508" s="38"/>
      <c r="F508" s="263">
        <v>60522.917345318223</v>
      </c>
      <c r="G508" s="266">
        <f t="shared" si="198"/>
        <v>0.61520050090913481</v>
      </c>
      <c r="H508" s="265">
        <v>77.256839174344066</v>
      </c>
      <c r="I508" s="265">
        <v>70.412092853003116</v>
      </c>
      <c r="J508" s="265">
        <v>8.1414396455668285</v>
      </c>
      <c r="K508" s="265">
        <v>1210.1726943826181</v>
      </c>
      <c r="L508" s="265"/>
      <c r="M508" s="266">
        <f t="shared" si="199"/>
        <v>0.87094731957240112</v>
      </c>
      <c r="N508" s="266">
        <f t="shared" si="200"/>
        <v>0.70412092853003116</v>
      </c>
      <c r="O508" s="266">
        <f t="shared" si="201"/>
        <v>0.44658025673005836</v>
      </c>
      <c r="P508" s="266">
        <f t="shared" si="202"/>
        <v>0.56075529871054131</v>
      </c>
      <c r="Q508" s="266">
        <f t="shared" si="203"/>
        <v>0.47674348656495663</v>
      </c>
    </row>
    <row r="509" spans="1:17" s="2" customFormat="1" ht="15" customHeight="1" x14ac:dyDescent="0.25">
      <c r="A509" s="262"/>
      <c r="B509" s="183"/>
      <c r="C509" s="182"/>
      <c r="D509" s="246"/>
      <c r="E509" s="38"/>
      <c r="F509" s="263"/>
      <c r="G509" s="266"/>
      <c r="H509" s="265"/>
      <c r="I509" s="265"/>
      <c r="J509" s="265"/>
      <c r="K509" s="265"/>
      <c r="L509" s="265"/>
      <c r="M509" s="266"/>
      <c r="N509" s="266"/>
      <c r="O509" s="266"/>
      <c r="P509" s="266"/>
      <c r="Q509" s="266"/>
    </row>
    <row r="510" spans="1:17" s="2" customFormat="1" ht="15" customHeight="1" x14ac:dyDescent="0.25">
      <c r="A510" s="256" t="s">
        <v>931</v>
      </c>
      <c r="B510" s="178"/>
      <c r="C510" s="179" t="s">
        <v>932</v>
      </c>
      <c r="D510" s="257"/>
      <c r="E510" s="258"/>
      <c r="F510" s="259">
        <v>16229.260360881066</v>
      </c>
      <c r="G510" s="267">
        <f t="shared" ref="G510:G518" si="204">GEOMEAN(M510,P510,Q510)</f>
        <v>0.62563886180385164</v>
      </c>
      <c r="H510" s="261">
        <v>83.079176373042216</v>
      </c>
      <c r="I510" s="261">
        <v>56.245636247451898</v>
      </c>
      <c r="J510" s="261">
        <v>7.6416171708157892</v>
      </c>
      <c r="K510" s="261">
        <v>1331.4389964892014</v>
      </c>
      <c r="L510" s="261"/>
      <c r="M510" s="267">
        <f t="shared" ref="M510:M518" si="205">+(H510-25)/(85-25)</f>
        <v>0.96798627288403694</v>
      </c>
      <c r="N510" s="267">
        <f t="shared" ref="N510:N518" si="206">+I510/100</f>
        <v>0.56245636247451902</v>
      </c>
      <c r="O510" s="267">
        <f t="shared" ref="O510:O518" si="207">+(J510-1.8)/(16-1.8)</f>
        <v>0.41138149090252041</v>
      </c>
      <c r="P510" s="267">
        <f t="shared" ref="P510:P518" si="208">+(N510*O510)^(0.5)</f>
        <v>0.48102405029517603</v>
      </c>
      <c r="Q510" s="267">
        <f t="shared" ref="Q510:Q518" si="209">+(K510-35)/(2500-35)</f>
        <v>0.52593874096925008</v>
      </c>
    </row>
    <row r="511" spans="1:17" s="2" customFormat="1" ht="15" customHeight="1" x14ac:dyDescent="0.25">
      <c r="A511" s="262" t="s">
        <v>933</v>
      </c>
      <c r="B511" s="181">
        <v>1</v>
      </c>
      <c r="C511" s="182" t="s">
        <v>934</v>
      </c>
      <c r="D511" s="246"/>
      <c r="E511" s="38"/>
      <c r="F511" s="263">
        <v>3312.7104223414012</v>
      </c>
      <c r="G511" s="266">
        <f t="shared" si="204"/>
        <v>0.59045755206778727</v>
      </c>
      <c r="H511" s="265">
        <v>76.694179362983661</v>
      </c>
      <c r="I511" s="265">
        <v>61.252784803277258</v>
      </c>
      <c r="J511" s="265">
        <v>8.5003862181896999</v>
      </c>
      <c r="K511" s="265">
        <v>1130.5290757932069</v>
      </c>
      <c r="L511" s="265"/>
      <c r="M511" s="266">
        <f t="shared" si="205"/>
        <v>0.86156965604972768</v>
      </c>
      <c r="N511" s="266">
        <f t="shared" si="206"/>
        <v>0.6125278480327726</v>
      </c>
      <c r="O511" s="266">
        <f t="shared" si="207"/>
        <v>0.47185818437955634</v>
      </c>
      <c r="P511" s="266">
        <f t="shared" si="208"/>
        <v>0.53761164259589922</v>
      </c>
      <c r="Q511" s="266">
        <f t="shared" si="209"/>
        <v>0.44443370214734557</v>
      </c>
    </row>
    <row r="512" spans="1:17" s="2" customFormat="1" ht="15" customHeight="1" x14ac:dyDescent="0.25">
      <c r="A512" s="262" t="s">
        <v>935</v>
      </c>
      <c r="B512" s="181">
        <v>2</v>
      </c>
      <c r="C512" s="182" t="s">
        <v>936</v>
      </c>
      <c r="D512" s="246"/>
      <c r="E512" s="38"/>
      <c r="F512" s="263">
        <v>681.6732388830178</v>
      </c>
      <c r="G512" s="266">
        <f t="shared" si="204"/>
        <v>0.69522201719528365</v>
      </c>
      <c r="H512" s="265">
        <v>76.017601929482211</v>
      </c>
      <c r="I512" s="265">
        <v>60.887504596702129</v>
      </c>
      <c r="J512" s="265">
        <v>8.2319022929036265</v>
      </c>
      <c r="K512" s="265">
        <v>1889.9365163344005</v>
      </c>
      <c r="L512" s="265"/>
      <c r="M512" s="266">
        <f t="shared" si="205"/>
        <v>0.85029336549137013</v>
      </c>
      <c r="N512" s="266">
        <f t="shared" si="206"/>
        <v>0.60887504596702124</v>
      </c>
      <c r="O512" s="266">
        <f t="shared" si="207"/>
        <v>0.45295086569743853</v>
      </c>
      <c r="P512" s="266">
        <f t="shared" si="208"/>
        <v>0.52515757556406817</v>
      </c>
      <c r="Q512" s="266">
        <f t="shared" si="209"/>
        <v>0.75250974293484807</v>
      </c>
    </row>
    <row r="513" spans="1:17" s="2" customFormat="1" ht="15" customHeight="1" x14ac:dyDescent="0.25">
      <c r="A513" s="262" t="s">
        <v>937</v>
      </c>
      <c r="B513" s="181">
        <v>3</v>
      </c>
      <c r="C513" s="182" t="s">
        <v>938</v>
      </c>
      <c r="D513" s="246"/>
      <c r="E513" s="38"/>
      <c r="F513" s="263">
        <v>3234.1719989545841</v>
      </c>
      <c r="G513" s="266">
        <f t="shared" si="204"/>
        <v>0.65592630663418516</v>
      </c>
      <c r="H513" s="265">
        <v>96.406024719271869</v>
      </c>
      <c r="I513" s="265">
        <v>40.145558773126744</v>
      </c>
      <c r="J513" s="265">
        <v>7.221350253418759</v>
      </c>
      <c r="K513" s="265">
        <v>1528.0355575903718</v>
      </c>
      <c r="L513" s="265"/>
      <c r="M513" s="266">
        <f t="shared" si="205"/>
        <v>1.1901004119878644</v>
      </c>
      <c r="N513" s="266">
        <f t="shared" si="206"/>
        <v>0.40145558773126744</v>
      </c>
      <c r="O513" s="266">
        <f t="shared" si="207"/>
        <v>0.38178522911399715</v>
      </c>
      <c r="P513" s="266">
        <f t="shared" si="208"/>
        <v>0.39149688829041329</v>
      </c>
      <c r="Q513" s="266">
        <f t="shared" si="209"/>
        <v>0.60569393817053618</v>
      </c>
    </row>
    <row r="514" spans="1:17" s="2" customFormat="1" ht="15" customHeight="1" x14ac:dyDescent="0.25">
      <c r="A514" s="262" t="s">
        <v>939</v>
      </c>
      <c r="B514" s="181">
        <v>4</v>
      </c>
      <c r="C514" s="182" t="s">
        <v>940</v>
      </c>
      <c r="D514" s="246"/>
      <c r="E514" s="38"/>
      <c r="F514" s="263">
        <v>679.65943315515074</v>
      </c>
      <c r="G514" s="266">
        <f t="shared" si="204"/>
        <v>0.61644106455740377</v>
      </c>
      <c r="H514" s="265">
        <v>88.590525348296367</v>
      </c>
      <c r="I514" s="265">
        <v>52.269655829211949</v>
      </c>
      <c r="J514" s="265">
        <v>6.8706912400742004</v>
      </c>
      <c r="K514" s="265">
        <v>1296.0613492408538</v>
      </c>
      <c r="L514" s="265"/>
      <c r="M514" s="266">
        <f t="shared" si="205"/>
        <v>1.0598420891382727</v>
      </c>
      <c r="N514" s="266">
        <f t="shared" si="206"/>
        <v>0.52269655829211947</v>
      </c>
      <c r="O514" s="266">
        <f t="shared" si="207"/>
        <v>0.35709093239959161</v>
      </c>
      <c r="P514" s="266">
        <f t="shared" si="208"/>
        <v>0.43203032458681695</v>
      </c>
      <c r="Q514" s="266">
        <f t="shared" si="209"/>
        <v>0.51158675425592448</v>
      </c>
    </row>
    <row r="515" spans="1:17" s="2" customFormat="1" ht="15" customHeight="1" x14ac:dyDescent="0.25">
      <c r="A515" s="262" t="s">
        <v>941</v>
      </c>
      <c r="B515" s="181">
        <v>5</v>
      </c>
      <c r="C515" s="182" t="s">
        <v>942</v>
      </c>
      <c r="D515" s="246"/>
      <c r="E515" s="38"/>
      <c r="F515" s="263">
        <v>599.10720404046617</v>
      </c>
      <c r="G515" s="266">
        <f t="shared" si="204"/>
        <v>0.46144422873125829</v>
      </c>
      <c r="H515" s="265">
        <v>75.223955408499421</v>
      </c>
      <c r="I515" s="265">
        <v>48.790360897855606</v>
      </c>
      <c r="J515" s="265">
        <v>7.1048369347569222</v>
      </c>
      <c r="K515" s="265">
        <v>712.72897701048396</v>
      </c>
      <c r="L515" s="265"/>
      <c r="M515" s="266">
        <f t="shared" si="205"/>
        <v>0.83706592347499031</v>
      </c>
      <c r="N515" s="266">
        <f t="shared" si="206"/>
        <v>0.48790360897855606</v>
      </c>
      <c r="O515" s="266">
        <f t="shared" si="207"/>
        <v>0.37358006582795228</v>
      </c>
      <c r="P515" s="266">
        <f t="shared" si="208"/>
        <v>0.42693215193974843</v>
      </c>
      <c r="Q515" s="266">
        <f t="shared" si="209"/>
        <v>0.27494076146469937</v>
      </c>
    </row>
    <row r="516" spans="1:17" s="2" customFormat="1" ht="15" customHeight="1" x14ac:dyDescent="0.25">
      <c r="A516" s="262" t="s">
        <v>943</v>
      </c>
      <c r="B516" s="181">
        <v>6</v>
      </c>
      <c r="C516" s="182" t="s">
        <v>944</v>
      </c>
      <c r="D516" s="246"/>
      <c r="E516" s="38"/>
      <c r="F516" s="263">
        <v>3285.5240450151955</v>
      </c>
      <c r="G516" s="266">
        <f t="shared" si="204"/>
        <v>0.65775978338627594</v>
      </c>
      <c r="H516" s="265">
        <v>75.009668034953222</v>
      </c>
      <c r="I516" s="265">
        <v>68.199585117186729</v>
      </c>
      <c r="J516" s="265">
        <v>8.4622957288094032</v>
      </c>
      <c r="K516" s="265">
        <v>1522.8443638847943</v>
      </c>
      <c r="L516" s="265"/>
      <c r="M516" s="266">
        <f t="shared" si="205"/>
        <v>0.83349446724922038</v>
      </c>
      <c r="N516" s="266">
        <f t="shared" si="206"/>
        <v>0.68199585117186734</v>
      </c>
      <c r="O516" s="266">
        <f t="shared" si="207"/>
        <v>0.469175755549958</v>
      </c>
      <c r="P516" s="266">
        <f t="shared" si="208"/>
        <v>0.5656641395346691</v>
      </c>
      <c r="Q516" s="266">
        <f t="shared" si="209"/>
        <v>0.60358797723521074</v>
      </c>
    </row>
    <row r="517" spans="1:17" s="2" customFormat="1" ht="15" customHeight="1" x14ac:dyDescent="0.25">
      <c r="A517" s="262" t="s">
        <v>945</v>
      </c>
      <c r="B517" s="181">
        <v>7</v>
      </c>
      <c r="C517" s="182" t="s">
        <v>946</v>
      </c>
      <c r="D517" s="246"/>
      <c r="E517" s="38"/>
      <c r="F517" s="263">
        <v>481.29956896024009</v>
      </c>
      <c r="G517" s="266">
        <f t="shared" si="204"/>
        <v>0.34871027104652613</v>
      </c>
      <c r="H517" s="265">
        <v>86.77338416440314</v>
      </c>
      <c r="I517" s="265">
        <v>67.573704499539815</v>
      </c>
      <c r="J517" s="265">
        <v>4.5873285606900174</v>
      </c>
      <c r="K517" s="265">
        <v>313.75471612478538</v>
      </c>
      <c r="L517" s="265"/>
      <c r="M517" s="266">
        <f t="shared" si="205"/>
        <v>1.0295564027400523</v>
      </c>
      <c r="N517" s="266">
        <f t="shared" si="206"/>
        <v>0.67573704499539811</v>
      </c>
      <c r="O517" s="266">
        <f t="shared" si="207"/>
        <v>0.19629074371056462</v>
      </c>
      <c r="P517" s="266">
        <f t="shared" si="208"/>
        <v>0.36419902129869319</v>
      </c>
      <c r="Q517" s="266">
        <f t="shared" si="209"/>
        <v>0.11308507753540989</v>
      </c>
    </row>
    <row r="518" spans="1:17" s="2" customFormat="1" ht="15" customHeight="1" x14ac:dyDescent="0.25">
      <c r="A518" s="262" t="s">
        <v>947</v>
      </c>
      <c r="B518" s="181">
        <v>8</v>
      </c>
      <c r="C518" s="182" t="s">
        <v>948</v>
      </c>
      <c r="D518" s="246"/>
      <c r="E518" s="38"/>
      <c r="F518" s="263">
        <v>3955.1144495310105</v>
      </c>
      <c r="G518" s="266">
        <f t="shared" si="204"/>
        <v>0.6218486324870578</v>
      </c>
      <c r="H518" s="265">
        <v>85.564282835556753</v>
      </c>
      <c r="I518" s="265">
        <v>57.032481193416359</v>
      </c>
      <c r="J518" s="265">
        <v>7.1036173002530294</v>
      </c>
      <c r="K518" s="265">
        <v>1307.338286097782</v>
      </c>
      <c r="L518" s="265"/>
      <c r="M518" s="266">
        <f t="shared" si="205"/>
        <v>1.0094047139259459</v>
      </c>
      <c r="N518" s="266">
        <f t="shared" si="206"/>
        <v>0.57032481193416362</v>
      </c>
      <c r="O518" s="266">
        <f t="shared" si="207"/>
        <v>0.37349417607415702</v>
      </c>
      <c r="P518" s="266">
        <f t="shared" si="208"/>
        <v>0.46153330944580695</v>
      </c>
      <c r="Q518" s="266">
        <f t="shared" si="209"/>
        <v>0.5161615765102564</v>
      </c>
    </row>
    <row r="519" spans="1:17" s="2" customFormat="1" ht="15" customHeight="1" x14ac:dyDescent="0.25">
      <c r="A519" s="262"/>
      <c r="B519" s="183"/>
      <c r="C519" s="182"/>
      <c r="D519" s="246"/>
      <c r="E519" s="38"/>
      <c r="F519" s="263"/>
      <c r="G519" s="266"/>
      <c r="H519" s="265"/>
      <c r="I519" s="265"/>
      <c r="J519" s="265"/>
      <c r="K519" s="265"/>
      <c r="L519" s="265"/>
      <c r="M519" s="266"/>
      <c r="N519" s="266"/>
      <c r="O519" s="266"/>
      <c r="P519" s="266"/>
      <c r="Q519" s="266"/>
    </row>
    <row r="520" spans="1:17" s="2" customFormat="1" ht="15" customHeight="1" x14ac:dyDescent="0.25">
      <c r="A520" s="256" t="s">
        <v>949</v>
      </c>
      <c r="B520" s="178"/>
      <c r="C520" s="179" t="s">
        <v>950</v>
      </c>
      <c r="D520" s="257"/>
      <c r="E520" s="258"/>
      <c r="F520" s="259">
        <v>52393.183621918681</v>
      </c>
      <c r="G520" s="267">
        <f t="shared" ref="G520:G526" si="210">GEOMEAN(M520,P520,Q520)</f>
        <v>0.63049641068335294</v>
      </c>
      <c r="H520" s="261">
        <v>76.695924588032554</v>
      </c>
      <c r="I520" s="261">
        <v>76.481697806551352</v>
      </c>
      <c r="J520" s="261">
        <v>9.1150108503404415</v>
      </c>
      <c r="K520" s="261">
        <v>1177.3985606545189</v>
      </c>
      <c r="L520" s="261"/>
      <c r="M520" s="267">
        <f t="shared" ref="M520:M526" si="211">+(H520-25)/(85-25)</f>
        <v>0.86159874313387586</v>
      </c>
      <c r="N520" s="267">
        <f t="shared" ref="N520:N526" si="212">+I520/100</f>
        <v>0.76481697806551352</v>
      </c>
      <c r="O520" s="267">
        <f t="shared" ref="O520:O526" si="213">+(J520-1.8)/(16-1.8)</f>
        <v>0.51514160917890439</v>
      </c>
      <c r="P520" s="267">
        <f t="shared" ref="P520:P526" si="214">+(N520*O520)^(0.5)</f>
        <v>0.62768546964862537</v>
      </c>
      <c r="Q520" s="267">
        <f t="shared" ref="Q520:Q526" si="215">+(K520-35)/(2500-35)</f>
        <v>0.46344769194909485</v>
      </c>
    </row>
    <row r="521" spans="1:17" s="2" customFormat="1" ht="15" customHeight="1" x14ac:dyDescent="0.25">
      <c r="A521" s="262" t="s">
        <v>951</v>
      </c>
      <c r="B521" s="181">
        <v>1</v>
      </c>
      <c r="C521" s="182" t="s">
        <v>952</v>
      </c>
      <c r="D521" s="246"/>
      <c r="E521" s="38"/>
      <c r="F521" s="263">
        <v>24239.17264347251</v>
      </c>
      <c r="G521" s="266">
        <f t="shared" si="210"/>
        <v>0.62916382963903084</v>
      </c>
      <c r="H521" s="265">
        <v>74.329963723484383</v>
      </c>
      <c r="I521" s="265">
        <v>77.378017144159884</v>
      </c>
      <c r="J521" s="265">
        <v>10.018876476299241</v>
      </c>
      <c r="K521" s="265">
        <v>1150.7779303001676</v>
      </c>
      <c r="L521" s="265"/>
      <c r="M521" s="266">
        <f t="shared" si="211"/>
        <v>0.82216606205807308</v>
      </c>
      <c r="N521" s="266">
        <f t="shared" si="212"/>
        <v>0.77378017144159883</v>
      </c>
      <c r="O521" s="266">
        <f t="shared" si="213"/>
        <v>0.5787941180492423</v>
      </c>
      <c r="P521" s="266">
        <f t="shared" si="214"/>
        <v>0.66922299115730599</v>
      </c>
      <c r="Q521" s="266">
        <f t="shared" si="215"/>
        <v>0.45264824758627487</v>
      </c>
    </row>
    <row r="522" spans="1:17" s="2" customFormat="1" ht="15" customHeight="1" x14ac:dyDescent="0.25">
      <c r="A522" s="262" t="s">
        <v>953</v>
      </c>
      <c r="B522" s="181">
        <v>2</v>
      </c>
      <c r="C522" s="182" t="s">
        <v>954</v>
      </c>
      <c r="D522" s="246"/>
      <c r="E522" s="38"/>
      <c r="F522" s="263">
        <v>8404.6182052533968</v>
      </c>
      <c r="G522" s="266">
        <f t="shared" si="210"/>
        <v>0.64565825144872357</v>
      </c>
      <c r="H522" s="265">
        <v>80.666336428559987</v>
      </c>
      <c r="I522" s="265">
        <v>80.516978922736925</v>
      </c>
      <c r="J522" s="265">
        <v>8.2365238655942843</v>
      </c>
      <c r="K522" s="265">
        <v>1218.7456483599763</v>
      </c>
      <c r="L522" s="265"/>
      <c r="M522" s="266">
        <f t="shared" si="211"/>
        <v>0.92777227380933314</v>
      </c>
      <c r="N522" s="266">
        <f t="shared" si="212"/>
        <v>0.80516978922736926</v>
      </c>
      <c r="O522" s="266">
        <f t="shared" si="213"/>
        <v>0.45327632856297778</v>
      </c>
      <c r="P522" s="266">
        <f t="shared" si="214"/>
        <v>0.60412284010026351</v>
      </c>
      <c r="Q522" s="266">
        <f t="shared" si="215"/>
        <v>0.48022135836104513</v>
      </c>
    </row>
    <row r="523" spans="1:17" s="2" customFormat="1" ht="15" customHeight="1" x14ac:dyDescent="0.25">
      <c r="A523" s="262" t="s">
        <v>955</v>
      </c>
      <c r="B523" s="181">
        <v>3</v>
      </c>
      <c r="C523" s="182" t="s">
        <v>956</v>
      </c>
      <c r="D523" s="246"/>
      <c r="E523" s="38"/>
      <c r="F523" s="263">
        <v>6901.3122294005971</v>
      </c>
      <c r="G523" s="266">
        <f t="shared" si="210"/>
        <v>0.62953828687442603</v>
      </c>
      <c r="H523" s="265">
        <v>79.052194061244066</v>
      </c>
      <c r="I523" s="265">
        <v>71.195205580202142</v>
      </c>
      <c r="J523" s="265">
        <v>7.8361297740752605</v>
      </c>
      <c r="K523" s="265">
        <v>1275.9686326727019</v>
      </c>
      <c r="L523" s="265"/>
      <c r="M523" s="266">
        <f t="shared" si="211"/>
        <v>0.90086990102073439</v>
      </c>
      <c r="N523" s="266">
        <f t="shared" si="212"/>
        <v>0.71195205580202137</v>
      </c>
      <c r="O523" s="266">
        <f t="shared" si="213"/>
        <v>0.42507956155459586</v>
      </c>
      <c r="P523" s="266">
        <f t="shared" si="214"/>
        <v>0.55012386580498063</v>
      </c>
      <c r="Q523" s="266">
        <f t="shared" si="215"/>
        <v>0.5034355507800008</v>
      </c>
    </row>
    <row r="524" spans="1:17" s="2" customFormat="1" ht="15" customHeight="1" x14ac:dyDescent="0.25">
      <c r="A524" s="262" t="s">
        <v>957</v>
      </c>
      <c r="B524" s="181">
        <v>4</v>
      </c>
      <c r="C524" s="182" t="s">
        <v>958</v>
      </c>
      <c r="D524" s="246"/>
      <c r="E524" s="38"/>
      <c r="F524" s="263">
        <v>5167.4254977070132</v>
      </c>
      <c r="G524" s="266">
        <f t="shared" si="210"/>
        <v>0.58521277985281217</v>
      </c>
      <c r="H524" s="265">
        <v>72.618359142694374</v>
      </c>
      <c r="I524" s="265">
        <v>72.308226362294462</v>
      </c>
      <c r="J524" s="265">
        <v>9.2254862687260868</v>
      </c>
      <c r="K524" s="265">
        <v>1047.3321297641501</v>
      </c>
      <c r="L524" s="265"/>
      <c r="M524" s="266">
        <f t="shared" si="211"/>
        <v>0.79363931904490626</v>
      </c>
      <c r="N524" s="266">
        <f t="shared" si="212"/>
        <v>0.72308226362294459</v>
      </c>
      <c r="O524" s="266">
        <f t="shared" si="213"/>
        <v>0.52292156822014702</v>
      </c>
      <c r="P524" s="266">
        <f t="shared" si="214"/>
        <v>0.61491081568458683</v>
      </c>
      <c r="Q524" s="266">
        <f t="shared" si="215"/>
        <v>0.41068240558383368</v>
      </c>
    </row>
    <row r="525" spans="1:17" s="2" customFormat="1" ht="15" customHeight="1" x14ac:dyDescent="0.25">
      <c r="A525" s="262" t="s">
        <v>959</v>
      </c>
      <c r="B525" s="181">
        <v>5</v>
      </c>
      <c r="C525" s="182" t="s">
        <v>960</v>
      </c>
      <c r="D525" s="246"/>
      <c r="E525" s="38"/>
      <c r="F525" s="263">
        <v>1180.0901565301283</v>
      </c>
      <c r="G525" s="266">
        <f t="shared" si="210"/>
        <v>0.69826339060183562</v>
      </c>
      <c r="H525" s="265">
        <v>79.52407879605984</v>
      </c>
      <c r="I525" s="265">
        <v>79.270581274651789</v>
      </c>
      <c r="J525" s="265">
        <v>9.5401522505084451</v>
      </c>
      <c r="K525" s="265">
        <v>1439.9182533214375</v>
      </c>
      <c r="L525" s="265"/>
      <c r="M525" s="266">
        <f t="shared" si="211"/>
        <v>0.90873464660099734</v>
      </c>
      <c r="N525" s="266">
        <f t="shared" si="212"/>
        <v>0.79270581274651786</v>
      </c>
      <c r="O525" s="266">
        <f t="shared" si="213"/>
        <v>0.54508114440200317</v>
      </c>
      <c r="P525" s="266">
        <f t="shared" si="214"/>
        <v>0.6573347637132787</v>
      </c>
      <c r="Q525" s="266">
        <f t="shared" si="215"/>
        <v>0.56994655307157704</v>
      </c>
    </row>
    <row r="526" spans="1:17" s="2" customFormat="1" ht="15" customHeight="1" x14ac:dyDescent="0.25">
      <c r="A526" s="262" t="s">
        <v>961</v>
      </c>
      <c r="B526" s="181">
        <v>6</v>
      </c>
      <c r="C526" s="182" t="s">
        <v>962</v>
      </c>
      <c r="D526" s="246"/>
      <c r="E526" s="38"/>
      <c r="F526" s="263">
        <v>6500.5648895550421</v>
      </c>
      <c r="G526" s="266">
        <f t="shared" si="210"/>
        <v>0.62096367765937854</v>
      </c>
      <c r="H526" s="265">
        <v>79.284768266301313</v>
      </c>
      <c r="I526" s="265">
        <v>76.885020027761541</v>
      </c>
      <c r="J526" s="265">
        <v>7.8555586255849059</v>
      </c>
      <c r="K526" s="265">
        <v>1174.2918170600256</v>
      </c>
      <c r="L526" s="265"/>
      <c r="M526" s="266">
        <f t="shared" si="211"/>
        <v>0.90474613777168855</v>
      </c>
      <c r="N526" s="266">
        <f t="shared" si="212"/>
        <v>0.76885020027761541</v>
      </c>
      <c r="O526" s="266">
        <f t="shared" si="213"/>
        <v>0.42644779053414833</v>
      </c>
      <c r="P526" s="266">
        <f t="shared" si="214"/>
        <v>0.57260323886625586</v>
      </c>
      <c r="Q526" s="266">
        <f t="shared" si="215"/>
        <v>0.46218734972009151</v>
      </c>
    </row>
    <row r="527" spans="1:17" s="2" customFormat="1" ht="15" customHeight="1" x14ac:dyDescent="0.25">
      <c r="A527" s="262"/>
      <c r="B527" s="183"/>
      <c r="C527" s="182"/>
      <c r="D527" s="246"/>
      <c r="E527" s="38"/>
      <c r="F527" s="263"/>
      <c r="G527" s="266"/>
      <c r="H527" s="265"/>
      <c r="I527" s="265"/>
      <c r="J527" s="265"/>
      <c r="K527" s="265"/>
      <c r="L527" s="265"/>
      <c r="M527" s="266"/>
      <c r="N527" s="266"/>
      <c r="O527" s="266"/>
      <c r="P527" s="266"/>
      <c r="Q527" s="266"/>
    </row>
    <row r="528" spans="1:17" s="2" customFormat="1" ht="15" customHeight="1" x14ac:dyDescent="0.25">
      <c r="A528" s="256" t="s">
        <v>963</v>
      </c>
      <c r="B528" s="178"/>
      <c r="C528" s="179" t="s">
        <v>964</v>
      </c>
      <c r="D528" s="257"/>
      <c r="E528" s="258"/>
      <c r="F528" s="259">
        <v>12915.543035675732</v>
      </c>
      <c r="G528" s="267">
        <f t="shared" ref="G528:G539" si="216">GEOMEAN(M528,P528,Q528)</f>
        <v>0.40048314244801736</v>
      </c>
      <c r="H528" s="261">
        <v>93.107467371429053</v>
      </c>
      <c r="I528" s="261">
        <v>36.92429261133416</v>
      </c>
      <c r="J528" s="261">
        <v>5.5573495747416422</v>
      </c>
      <c r="K528" s="261">
        <v>481.24508110379566</v>
      </c>
      <c r="L528" s="261"/>
      <c r="M528" s="267">
        <f t="shared" ref="M528:M539" si="217">+(H528-25)/(85-25)</f>
        <v>1.1351244561904843</v>
      </c>
      <c r="N528" s="267">
        <f t="shared" ref="N528:N539" si="218">+I528/100</f>
        <v>0.36924292611334159</v>
      </c>
      <c r="O528" s="267">
        <f t="shared" ref="O528:O539" si="219">+(J528-1.8)/(16-1.8)</f>
        <v>0.26460208272828467</v>
      </c>
      <c r="P528" s="267">
        <f t="shared" ref="P528:P539" si="220">+(N528*O528)^(0.5)</f>
        <v>0.31257390691207143</v>
      </c>
      <c r="Q528" s="267">
        <f t="shared" ref="Q528:Q539" si="221">+(K528-35)/(2500-35)</f>
        <v>0.18103248726320312</v>
      </c>
    </row>
    <row r="529" spans="1:17" s="2" customFormat="1" ht="15" customHeight="1" x14ac:dyDescent="0.25">
      <c r="A529" s="262" t="s">
        <v>965</v>
      </c>
      <c r="B529" s="181">
        <v>1</v>
      </c>
      <c r="C529" s="182" t="s">
        <v>966</v>
      </c>
      <c r="D529" s="246"/>
      <c r="E529" s="38"/>
      <c r="F529" s="263">
        <v>2945.1908770056534</v>
      </c>
      <c r="G529" s="266">
        <f t="shared" si="216"/>
        <v>0.53942634930133715</v>
      </c>
      <c r="H529" s="265">
        <v>82.360867582397731</v>
      </c>
      <c r="I529" s="265">
        <v>46.439800349314837</v>
      </c>
      <c r="J529" s="265">
        <v>8.4026658958227216</v>
      </c>
      <c r="K529" s="265">
        <v>905.9400692331302</v>
      </c>
      <c r="L529" s="265"/>
      <c r="M529" s="266">
        <f t="shared" si="217"/>
        <v>0.95601445970662879</v>
      </c>
      <c r="N529" s="266">
        <f t="shared" si="218"/>
        <v>0.46439800349314836</v>
      </c>
      <c r="O529" s="266">
        <f t="shared" si="219"/>
        <v>0.46497647153681143</v>
      </c>
      <c r="P529" s="266">
        <f t="shared" si="220"/>
        <v>0.46468714750139578</v>
      </c>
      <c r="Q529" s="266">
        <f t="shared" si="221"/>
        <v>0.35332254329944429</v>
      </c>
    </row>
    <row r="530" spans="1:17" s="2" customFormat="1" ht="15" customHeight="1" x14ac:dyDescent="0.25">
      <c r="A530" s="262" t="s">
        <v>967</v>
      </c>
      <c r="B530" s="181">
        <v>2</v>
      </c>
      <c r="C530" s="182" t="s">
        <v>968</v>
      </c>
      <c r="D530" s="246"/>
      <c r="E530" s="38"/>
      <c r="F530" s="263">
        <v>1861.7633954131463</v>
      </c>
      <c r="G530" s="266">
        <f t="shared" si="216"/>
        <v>0.33123529628504583</v>
      </c>
      <c r="H530" s="265">
        <v>99.209581828131405</v>
      </c>
      <c r="I530" s="265">
        <v>21.995147304196735</v>
      </c>
      <c r="J530" s="265">
        <v>4.5749131920839901</v>
      </c>
      <c r="K530" s="265">
        <v>384.36070076467672</v>
      </c>
      <c r="L530" s="265"/>
      <c r="M530" s="266">
        <f t="shared" si="217"/>
        <v>1.2368263638021901</v>
      </c>
      <c r="N530" s="266">
        <f t="shared" si="218"/>
        <v>0.21995147304196735</v>
      </c>
      <c r="O530" s="266">
        <f t="shared" si="219"/>
        <v>0.19541642197774581</v>
      </c>
      <c r="P530" s="266">
        <f t="shared" si="220"/>
        <v>0.20732132034741596</v>
      </c>
      <c r="Q530" s="266">
        <f t="shared" si="221"/>
        <v>0.14172847901203925</v>
      </c>
    </row>
    <row r="531" spans="1:17" s="2" customFormat="1" ht="15" customHeight="1" x14ac:dyDescent="0.25">
      <c r="A531" s="262" t="s">
        <v>969</v>
      </c>
      <c r="B531" s="181">
        <v>3</v>
      </c>
      <c r="C531" s="182" t="s">
        <v>970</v>
      </c>
      <c r="D531" s="246"/>
      <c r="E531" s="38"/>
      <c r="F531" s="263">
        <v>580.98295248966224</v>
      </c>
      <c r="G531" s="266">
        <f t="shared" si="216"/>
        <v>0.42485725059383012</v>
      </c>
      <c r="H531" s="265">
        <v>82.539117109955427</v>
      </c>
      <c r="I531" s="265">
        <v>43.204907603340061</v>
      </c>
      <c r="J531" s="265">
        <v>5.9934981149529021</v>
      </c>
      <c r="K531" s="265">
        <v>586.85310310476711</v>
      </c>
      <c r="L531" s="265"/>
      <c r="M531" s="266">
        <f t="shared" si="217"/>
        <v>0.95898528516592374</v>
      </c>
      <c r="N531" s="266">
        <f t="shared" si="218"/>
        <v>0.43204907603340059</v>
      </c>
      <c r="O531" s="266">
        <f t="shared" si="219"/>
        <v>0.29531676865865508</v>
      </c>
      <c r="P531" s="266">
        <f t="shared" si="220"/>
        <v>0.35719929596255007</v>
      </c>
      <c r="Q531" s="266">
        <f t="shared" si="221"/>
        <v>0.22387549821694405</v>
      </c>
    </row>
    <row r="532" spans="1:17" s="2" customFormat="1" ht="15" customHeight="1" x14ac:dyDescent="0.25">
      <c r="A532" s="262" t="s">
        <v>971</v>
      </c>
      <c r="B532" s="181">
        <v>4</v>
      </c>
      <c r="C532" s="182" t="s">
        <v>972</v>
      </c>
      <c r="D532" s="246"/>
      <c r="E532" s="38"/>
      <c r="F532" s="263">
        <v>1926.2051787048938</v>
      </c>
      <c r="G532" s="266">
        <f t="shared" si="216"/>
        <v>0.40265577038725203</v>
      </c>
      <c r="H532" s="265">
        <v>95.568165417375454</v>
      </c>
      <c r="I532" s="265">
        <v>38.217554221752373</v>
      </c>
      <c r="J532" s="265">
        <v>4.6345903141267089</v>
      </c>
      <c r="K532" s="265">
        <v>530.36886447115774</v>
      </c>
      <c r="L532" s="265"/>
      <c r="M532" s="266">
        <f t="shared" si="217"/>
        <v>1.176136090289591</v>
      </c>
      <c r="N532" s="266">
        <f t="shared" si="218"/>
        <v>0.3821755422175237</v>
      </c>
      <c r="O532" s="266">
        <f t="shared" si="219"/>
        <v>0.19961903620610627</v>
      </c>
      <c r="P532" s="266">
        <f t="shared" si="220"/>
        <v>0.27620556366410898</v>
      </c>
      <c r="Q532" s="266">
        <f t="shared" si="221"/>
        <v>0.20096099978545953</v>
      </c>
    </row>
    <row r="533" spans="1:17" s="2" customFormat="1" ht="15" customHeight="1" x14ac:dyDescent="0.25">
      <c r="A533" s="262" t="s">
        <v>973</v>
      </c>
      <c r="B533" s="181">
        <v>5</v>
      </c>
      <c r="C533" s="182" t="s">
        <v>974</v>
      </c>
      <c r="D533" s="246"/>
      <c r="E533" s="38"/>
      <c r="F533" s="263">
        <v>1129.7450133334505</v>
      </c>
      <c r="G533" s="266">
        <f t="shared" si="216"/>
        <v>0.27567019038681811</v>
      </c>
      <c r="H533" s="265">
        <v>99.727381850740244</v>
      </c>
      <c r="I533" s="265">
        <v>40.403113527987891</v>
      </c>
      <c r="J533" s="265">
        <v>3.8179816720869346</v>
      </c>
      <c r="K533" s="265">
        <v>208.03580291418311</v>
      </c>
      <c r="L533" s="265"/>
      <c r="M533" s="266">
        <f t="shared" si="217"/>
        <v>1.245456364179004</v>
      </c>
      <c r="N533" s="266">
        <f t="shared" si="218"/>
        <v>0.40403113527987888</v>
      </c>
      <c r="O533" s="266">
        <f t="shared" si="219"/>
        <v>0.14211138535823481</v>
      </c>
      <c r="P533" s="266">
        <f t="shared" si="220"/>
        <v>0.23961933219689094</v>
      </c>
      <c r="Q533" s="266">
        <f t="shared" si="221"/>
        <v>7.0197080289729458E-2</v>
      </c>
    </row>
    <row r="534" spans="1:17" s="2" customFormat="1" ht="15" customHeight="1" x14ac:dyDescent="0.25">
      <c r="A534" s="262" t="s">
        <v>975</v>
      </c>
      <c r="B534" s="181">
        <v>6</v>
      </c>
      <c r="C534" s="182" t="s">
        <v>976</v>
      </c>
      <c r="D534" s="246"/>
      <c r="E534" s="38"/>
      <c r="F534" s="263">
        <v>2358.1665073323898</v>
      </c>
      <c r="G534" s="266">
        <f t="shared" si="216"/>
        <v>0.17704059963045762</v>
      </c>
      <c r="H534" s="265">
        <v>98.154494382836418</v>
      </c>
      <c r="I534" s="265">
        <v>31.438387748066141</v>
      </c>
      <c r="J534" s="265">
        <v>2.7624781924719795</v>
      </c>
      <c r="K534" s="265">
        <v>111.85362672389792</v>
      </c>
      <c r="L534" s="265"/>
      <c r="M534" s="266">
        <f t="shared" si="217"/>
        <v>1.2192415730472737</v>
      </c>
      <c r="N534" s="266">
        <f t="shared" si="218"/>
        <v>0.31438387748066143</v>
      </c>
      <c r="O534" s="266">
        <f t="shared" si="219"/>
        <v>6.7780154399435175E-2</v>
      </c>
      <c r="P534" s="266">
        <f t="shared" si="220"/>
        <v>0.1459759834915742</v>
      </c>
      <c r="Q534" s="266">
        <f t="shared" si="221"/>
        <v>3.1177941875820656E-2</v>
      </c>
    </row>
    <row r="535" spans="1:17" s="2" customFormat="1" ht="15" customHeight="1" x14ac:dyDescent="0.25">
      <c r="A535" s="262" t="s">
        <v>977</v>
      </c>
      <c r="B535" s="181">
        <v>7</v>
      </c>
      <c r="C535" s="182" t="s">
        <v>978</v>
      </c>
      <c r="D535" s="246"/>
      <c r="E535" s="38"/>
      <c r="F535" s="263">
        <v>266.82925894239253</v>
      </c>
      <c r="G535" s="266">
        <f t="shared" si="216"/>
        <v>0.36627641907331332</v>
      </c>
      <c r="H535" s="265">
        <v>79.206830055996974</v>
      </c>
      <c r="I535" s="265">
        <v>18.351688619270025</v>
      </c>
      <c r="J535" s="265">
        <v>7.2736980385603225</v>
      </c>
      <c r="K535" s="265">
        <v>539.08848907633251</v>
      </c>
      <c r="L535" s="265"/>
      <c r="M535" s="266">
        <f t="shared" si="217"/>
        <v>0.90344716759994959</v>
      </c>
      <c r="N535" s="266">
        <f t="shared" si="218"/>
        <v>0.18351688619270023</v>
      </c>
      <c r="O535" s="266">
        <f t="shared" si="219"/>
        <v>0.38547169285636079</v>
      </c>
      <c r="P535" s="266">
        <f t="shared" si="220"/>
        <v>0.26597098486193615</v>
      </c>
      <c r="Q535" s="266">
        <f t="shared" si="221"/>
        <v>0.20449837285043915</v>
      </c>
    </row>
    <row r="536" spans="1:17" s="2" customFormat="1" ht="15" customHeight="1" x14ac:dyDescent="0.25">
      <c r="A536" s="262" t="s">
        <v>979</v>
      </c>
      <c r="B536" s="181">
        <v>8</v>
      </c>
      <c r="C536" s="182" t="s">
        <v>980</v>
      </c>
      <c r="D536" s="246"/>
      <c r="E536" s="38"/>
      <c r="F536" s="263">
        <v>321.20201359480455</v>
      </c>
      <c r="G536" s="266">
        <f t="shared" si="216"/>
        <v>0.50356295970543741</v>
      </c>
      <c r="H536" s="265">
        <v>86.28194621777925</v>
      </c>
      <c r="I536" s="265">
        <v>30.411978156166956</v>
      </c>
      <c r="J536" s="265">
        <v>7.0070632892081459</v>
      </c>
      <c r="K536" s="265">
        <v>957.83140600213198</v>
      </c>
      <c r="L536" s="265"/>
      <c r="M536" s="266">
        <f t="shared" si="217"/>
        <v>1.0213657702963208</v>
      </c>
      <c r="N536" s="266">
        <f t="shared" si="218"/>
        <v>0.30411978156166958</v>
      </c>
      <c r="O536" s="266">
        <f t="shared" si="219"/>
        <v>0.36669459783155961</v>
      </c>
      <c r="P536" s="266">
        <f t="shared" si="220"/>
        <v>0.33394472745108311</v>
      </c>
      <c r="Q536" s="266">
        <f t="shared" si="221"/>
        <v>0.37437379553839023</v>
      </c>
    </row>
    <row r="537" spans="1:17" s="2" customFormat="1" ht="15" customHeight="1" x14ac:dyDescent="0.25">
      <c r="A537" s="262" t="s">
        <v>981</v>
      </c>
      <c r="B537" s="181">
        <v>9</v>
      </c>
      <c r="C537" s="182" t="s">
        <v>982</v>
      </c>
      <c r="D537" s="246"/>
      <c r="E537" s="38"/>
      <c r="F537" s="263">
        <v>303.07776204400056</v>
      </c>
      <c r="G537" s="266">
        <f t="shared" si="216"/>
        <v>0.38577037345388526</v>
      </c>
      <c r="H537" s="265">
        <v>91.383934722081804</v>
      </c>
      <c r="I537" s="265">
        <v>72.430650472385921</v>
      </c>
      <c r="J537" s="265">
        <v>7.789352743109955</v>
      </c>
      <c r="K537" s="265">
        <v>266.4114436265458</v>
      </c>
      <c r="L537" s="265"/>
      <c r="M537" s="266">
        <f t="shared" si="217"/>
        <v>1.1063989120346966</v>
      </c>
      <c r="N537" s="266">
        <f t="shared" si="218"/>
        <v>0.72430650472385916</v>
      </c>
      <c r="O537" s="266">
        <f t="shared" si="219"/>
        <v>0.42178540444436308</v>
      </c>
      <c r="P537" s="266">
        <f t="shared" si="220"/>
        <v>0.55272227387417261</v>
      </c>
      <c r="Q537" s="266">
        <f t="shared" si="221"/>
        <v>9.3878881795758942E-2</v>
      </c>
    </row>
    <row r="538" spans="1:17" s="2" customFormat="1" ht="15" customHeight="1" x14ac:dyDescent="0.25">
      <c r="A538" s="262" t="s">
        <v>983</v>
      </c>
      <c r="B538" s="181">
        <v>10</v>
      </c>
      <c r="C538" s="182" t="s">
        <v>984</v>
      </c>
      <c r="D538" s="246"/>
      <c r="E538" s="38"/>
      <c r="F538" s="263">
        <v>662.54208446828034</v>
      </c>
      <c r="G538" s="266">
        <f t="shared" si="216"/>
        <v>0.42240547982640275</v>
      </c>
      <c r="H538" s="265">
        <v>89.751027575319696</v>
      </c>
      <c r="I538" s="265">
        <v>52.971300848517053</v>
      </c>
      <c r="J538" s="265">
        <v>6.5844242513470359</v>
      </c>
      <c r="K538" s="265">
        <v>442.49206052215999</v>
      </c>
      <c r="L538" s="265"/>
      <c r="M538" s="266">
        <f t="shared" si="217"/>
        <v>1.079183792921995</v>
      </c>
      <c r="N538" s="266">
        <f t="shared" si="218"/>
        <v>0.52971300848517056</v>
      </c>
      <c r="O538" s="266">
        <f t="shared" si="219"/>
        <v>0.33693128530612931</v>
      </c>
      <c r="P538" s="266">
        <f t="shared" si="220"/>
        <v>0.42246524684556608</v>
      </c>
      <c r="Q538" s="266">
        <f t="shared" si="221"/>
        <v>0.16531118073921297</v>
      </c>
    </row>
    <row r="539" spans="1:17" s="2" customFormat="1" ht="15" customHeight="1" x14ac:dyDescent="0.25">
      <c r="A539" s="262" t="s">
        <v>985</v>
      </c>
      <c r="B539" s="181">
        <v>11</v>
      </c>
      <c r="C539" s="182" t="s">
        <v>986</v>
      </c>
      <c r="D539" s="246"/>
      <c r="E539" s="38"/>
      <c r="F539" s="263">
        <v>559.83799234705748</v>
      </c>
      <c r="G539" s="266">
        <f t="shared" si="216"/>
        <v>0.33886881608323499</v>
      </c>
      <c r="H539" s="265">
        <v>87.959316925753683</v>
      </c>
      <c r="I539" s="265">
        <v>54.577573393837092</v>
      </c>
      <c r="J539" s="265">
        <v>6.1311809389619887</v>
      </c>
      <c r="K539" s="265">
        <v>259.04583766305115</v>
      </c>
      <c r="L539" s="265"/>
      <c r="M539" s="266">
        <f t="shared" si="217"/>
        <v>1.0493219487625614</v>
      </c>
      <c r="N539" s="266">
        <f t="shared" si="218"/>
        <v>0.54577573393837087</v>
      </c>
      <c r="O539" s="266">
        <f t="shared" si="219"/>
        <v>0.30501274218042179</v>
      </c>
      <c r="P539" s="266">
        <f t="shared" si="220"/>
        <v>0.40800557989330832</v>
      </c>
      <c r="Q539" s="266">
        <f t="shared" si="221"/>
        <v>9.0890806354178968E-2</v>
      </c>
    </row>
    <row r="540" spans="1:17" s="2" customFormat="1" ht="15" customHeight="1" x14ac:dyDescent="0.25">
      <c r="A540" s="262"/>
      <c r="B540" s="183"/>
      <c r="C540" s="182"/>
      <c r="D540" s="246"/>
      <c r="E540" s="38"/>
      <c r="F540" s="263"/>
      <c r="G540" s="266"/>
      <c r="H540" s="265"/>
      <c r="I540" s="265"/>
      <c r="J540" s="265"/>
      <c r="K540" s="265"/>
      <c r="L540" s="265"/>
      <c r="M540" s="266"/>
      <c r="N540" s="266"/>
      <c r="O540" s="266"/>
      <c r="P540" s="266"/>
      <c r="Q540" s="266"/>
    </row>
    <row r="541" spans="1:17" s="2" customFormat="1" ht="15" customHeight="1" x14ac:dyDescent="0.25">
      <c r="A541" s="250" t="s">
        <v>987</v>
      </c>
      <c r="B541" s="171" t="s">
        <v>988</v>
      </c>
      <c r="C541" s="176"/>
      <c r="D541" s="251"/>
      <c r="E541" s="252"/>
      <c r="F541" s="253">
        <v>619402.33816591091</v>
      </c>
      <c r="G541" s="254">
        <f t="shared" ref="G541:G558" si="222">GEOMEAN(M541,P541,Q541)</f>
        <v>0.42476226051665639</v>
      </c>
      <c r="H541" s="255">
        <v>71.373897567424663</v>
      </c>
      <c r="I541" s="255">
        <v>60.897889810967754</v>
      </c>
      <c r="J541" s="255">
        <v>6.9679514065564891</v>
      </c>
      <c r="K541" s="255">
        <v>554.17788538065008</v>
      </c>
      <c r="L541" s="255"/>
      <c r="M541" s="254">
        <f t="shared" ref="M541:M558" si="223">+(H541-25)/(85-25)</f>
        <v>0.772898292790411</v>
      </c>
      <c r="N541" s="254">
        <f t="shared" ref="N541:N558" si="224">+I541/100</f>
        <v>0.60897889810967754</v>
      </c>
      <c r="O541" s="254">
        <f t="shared" ref="O541:O558" si="225">+(J541-1.8)/(16-1.8)</f>
        <v>0.36394023989834434</v>
      </c>
      <c r="P541" s="254">
        <f t="shared" ref="P541:P558" si="226">+(N541*O541)^(0.5)</f>
        <v>0.47077800104833428</v>
      </c>
      <c r="Q541" s="254">
        <f t="shared" ref="Q541:Q558" si="227">+(K541-35)/(2500-35)</f>
        <v>0.21061983179742397</v>
      </c>
    </row>
    <row r="542" spans="1:17" s="2" customFormat="1" ht="15" customHeight="1" x14ac:dyDescent="0.25">
      <c r="A542" s="256" t="s">
        <v>989</v>
      </c>
      <c r="B542" s="178"/>
      <c r="C542" s="179" t="s">
        <v>990</v>
      </c>
      <c r="D542" s="257"/>
      <c r="E542" s="258"/>
      <c r="F542" s="259">
        <v>284141.94678486616</v>
      </c>
      <c r="G542" s="267">
        <f t="shared" si="222"/>
        <v>0.4580107642774085</v>
      </c>
      <c r="H542" s="261">
        <v>67.774166587766871</v>
      </c>
      <c r="I542" s="261">
        <v>67.614955132088369</v>
      </c>
      <c r="J542" s="261">
        <v>8.3503953649529929</v>
      </c>
      <c r="K542" s="261">
        <v>629.84348014249542</v>
      </c>
      <c r="L542" s="261"/>
      <c r="M542" s="267">
        <f t="shared" si="223"/>
        <v>0.71290277646278122</v>
      </c>
      <c r="N542" s="267">
        <f t="shared" si="224"/>
        <v>0.67614955132088372</v>
      </c>
      <c r="O542" s="267">
        <f t="shared" si="225"/>
        <v>0.46129544823612628</v>
      </c>
      <c r="P542" s="267">
        <f t="shared" si="226"/>
        <v>0.55848429731839622</v>
      </c>
      <c r="Q542" s="267">
        <f t="shared" si="227"/>
        <v>0.2413158134452314</v>
      </c>
    </row>
    <row r="543" spans="1:17" s="2" customFormat="1" ht="15" customHeight="1" x14ac:dyDescent="0.25">
      <c r="A543" s="262" t="s">
        <v>991</v>
      </c>
      <c r="B543" s="181">
        <v>1</v>
      </c>
      <c r="C543" s="182" t="s">
        <v>992</v>
      </c>
      <c r="D543" s="246"/>
      <c r="E543" s="38"/>
      <c r="F543" s="263">
        <v>100113.33105232174</v>
      </c>
      <c r="G543" s="266">
        <f t="shared" si="222"/>
        <v>0.50100407959388937</v>
      </c>
      <c r="H543" s="265">
        <v>65.360771900210338</v>
      </c>
      <c r="I543" s="265">
        <v>72.605782404101745</v>
      </c>
      <c r="J543" s="265">
        <v>9.8975964476237301</v>
      </c>
      <c r="K543" s="265">
        <v>751.16484706444703</v>
      </c>
      <c r="L543" s="265"/>
      <c r="M543" s="266">
        <f t="shared" si="223"/>
        <v>0.67267953167017225</v>
      </c>
      <c r="N543" s="266">
        <f t="shared" si="224"/>
        <v>0.72605782404101749</v>
      </c>
      <c r="O543" s="266">
        <f t="shared" si="225"/>
        <v>0.57025327095941758</v>
      </c>
      <c r="P543" s="266">
        <f t="shared" si="226"/>
        <v>0.64345695199062658</v>
      </c>
      <c r="Q543" s="266">
        <f t="shared" si="227"/>
        <v>0.29053340651701703</v>
      </c>
    </row>
    <row r="544" spans="1:17" s="2" customFormat="1" ht="15" customHeight="1" x14ac:dyDescent="0.25">
      <c r="A544" s="262" t="s">
        <v>993</v>
      </c>
      <c r="B544" s="181">
        <v>2</v>
      </c>
      <c r="C544" s="182" t="s">
        <v>994</v>
      </c>
      <c r="D544" s="246"/>
      <c r="E544" s="38"/>
      <c r="F544" s="263">
        <v>7454.1019017001199</v>
      </c>
      <c r="G544" s="266">
        <f t="shared" si="222"/>
        <v>0.22340692787523064</v>
      </c>
      <c r="H544" s="265">
        <v>64.914886487082725</v>
      </c>
      <c r="I544" s="265">
        <v>42.362828483166631</v>
      </c>
      <c r="J544" s="265">
        <v>3.5522016246539407</v>
      </c>
      <c r="K544" s="265">
        <v>215.71027348366067</v>
      </c>
      <c r="L544" s="265"/>
      <c r="M544" s="266">
        <f t="shared" si="223"/>
        <v>0.66524810811804547</v>
      </c>
      <c r="N544" s="266">
        <f t="shared" si="224"/>
        <v>0.42362828483166631</v>
      </c>
      <c r="O544" s="266">
        <f t="shared" si="225"/>
        <v>0.12339448060943245</v>
      </c>
      <c r="P544" s="266">
        <f t="shared" si="226"/>
        <v>0.22863375117919088</v>
      </c>
      <c r="Q544" s="266">
        <f t="shared" si="227"/>
        <v>7.3310455774304534E-2</v>
      </c>
    </row>
    <row r="545" spans="1:17" s="2" customFormat="1" ht="15" customHeight="1" x14ac:dyDescent="0.25">
      <c r="A545" s="262" t="s">
        <v>995</v>
      </c>
      <c r="B545" s="181">
        <v>3</v>
      </c>
      <c r="C545" s="182" t="s">
        <v>996</v>
      </c>
      <c r="D545" s="246"/>
      <c r="E545" s="38"/>
      <c r="F545" s="263">
        <v>4413.2552526207792</v>
      </c>
      <c r="G545" s="266">
        <f t="shared" si="222"/>
        <v>0.26194136317766598</v>
      </c>
      <c r="H545" s="265">
        <v>68.921719309314909</v>
      </c>
      <c r="I545" s="265">
        <v>41.301025117155476</v>
      </c>
      <c r="J545" s="265">
        <v>3.1771371410003524</v>
      </c>
      <c r="K545" s="265">
        <v>337.39614660204762</v>
      </c>
      <c r="L545" s="265"/>
      <c r="M545" s="266">
        <f t="shared" si="223"/>
        <v>0.73202865515524851</v>
      </c>
      <c r="N545" s="266">
        <f t="shared" si="224"/>
        <v>0.41301025117155477</v>
      </c>
      <c r="O545" s="266">
        <f t="shared" si="225"/>
        <v>9.6981488802841714E-2</v>
      </c>
      <c r="P545" s="266">
        <f t="shared" si="226"/>
        <v>0.20013582650153616</v>
      </c>
      <c r="Q545" s="266">
        <f t="shared" si="227"/>
        <v>0.12267592154241283</v>
      </c>
    </row>
    <row r="546" spans="1:17" s="2" customFormat="1" ht="15" customHeight="1" x14ac:dyDescent="0.25">
      <c r="A546" s="262" t="s">
        <v>997</v>
      </c>
      <c r="B546" s="181">
        <v>4</v>
      </c>
      <c r="C546" s="182" t="s">
        <v>4082</v>
      </c>
      <c r="D546" s="246"/>
      <c r="E546" s="38"/>
      <c r="F546" s="263">
        <v>28447.019711850844</v>
      </c>
      <c r="G546" s="266">
        <f t="shared" si="222"/>
        <v>0.48938386386940652</v>
      </c>
      <c r="H546" s="265">
        <v>73.990393149531386</v>
      </c>
      <c r="I546" s="265">
        <v>65.857782712592339</v>
      </c>
      <c r="J546" s="265">
        <v>8.2331222291224737</v>
      </c>
      <c r="K546" s="265">
        <v>682.79248303456643</v>
      </c>
      <c r="L546" s="265"/>
      <c r="M546" s="266">
        <f t="shared" si="223"/>
        <v>0.81650655249218973</v>
      </c>
      <c r="N546" s="266">
        <f t="shared" si="224"/>
        <v>0.65857782712592339</v>
      </c>
      <c r="O546" s="266">
        <f t="shared" si="225"/>
        <v>0.4530367766987658</v>
      </c>
      <c r="P546" s="266">
        <f t="shared" si="226"/>
        <v>0.54622337555839306</v>
      </c>
      <c r="Q546" s="266">
        <f t="shared" si="227"/>
        <v>0.26279613916209593</v>
      </c>
    </row>
    <row r="547" spans="1:17" s="2" customFormat="1" ht="15" customHeight="1" x14ac:dyDescent="0.25">
      <c r="A547" s="262" t="s">
        <v>998</v>
      </c>
      <c r="B547" s="181">
        <v>5</v>
      </c>
      <c r="C547" s="182" t="s">
        <v>598</v>
      </c>
      <c r="D547" s="246"/>
      <c r="E547" s="38"/>
      <c r="F547" s="263">
        <v>5737.3325186934062</v>
      </c>
      <c r="G547" s="266">
        <f t="shared" si="222"/>
        <v>0.31856262344692826</v>
      </c>
      <c r="H547" s="265">
        <v>64.989069991083454</v>
      </c>
      <c r="I547" s="265">
        <v>46.699466603535782</v>
      </c>
      <c r="J547" s="265">
        <v>4.7265883756915335</v>
      </c>
      <c r="K547" s="265">
        <v>420.4062188935626</v>
      </c>
      <c r="L547" s="265"/>
      <c r="M547" s="266">
        <f t="shared" si="223"/>
        <v>0.66648449985139091</v>
      </c>
      <c r="N547" s="266">
        <f t="shared" si="224"/>
        <v>0.46699466603535783</v>
      </c>
      <c r="O547" s="266">
        <f t="shared" si="225"/>
        <v>0.20609777293602349</v>
      </c>
      <c r="P547" s="266">
        <f t="shared" si="226"/>
        <v>0.31023629807436992</v>
      </c>
      <c r="Q547" s="266">
        <f t="shared" si="227"/>
        <v>0.15635140725905175</v>
      </c>
    </row>
    <row r="548" spans="1:17" s="2" customFormat="1" ht="15" customHeight="1" x14ac:dyDescent="0.25">
      <c r="A548" s="262" t="s">
        <v>999</v>
      </c>
      <c r="B548" s="181">
        <v>6</v>
      </c>
      <c r="C548" s="182" t="s">
        <v>436</v>
      </c>
      <c r="D548" s="246"/>
      <c r="E548" s="38"/>
      <c r="F548" s="263">
        <v>5410.0890879150002</v>
      </c>
      <c r="G548" s="266">
        <f t="shared" si="222"/>
        <v>0.22254177946659903</v>
      </c>
      <c r="H548" s="265">
        <v>66.512072478635147</v>
      </c>
      <c r="I548" s="265">
        <v>47.474217945664286</v>
      </c>
      <c r="J548" s="265">
        <v>4.1789644048367487</v>
      </c>
      <c r="K548" s="265">
        <v>174.23541634782433</v>
      </c>
      <c r="L548" s="265"/>
      <c r="M548" s="266">
        <f t="shared" si="223"/>
        <v>0.69186787464391908</v>
      </c>
      <c r="N548" s="266">
        <f t="shared" si="224"/>
        <v>0.47474217945664288</v>
      </c>
      <c r="O548" s="266">
        <f t="shared" si="225"/>
        <v>0.16753270456596825</v>
      </c>
      <c r="P548" s="266">
        <f t="shared" si="226"/>
        <v>0.2820192215007935</v>
      </c>
      <c r="Q548" s="266">
        <f t="shared" si="227"/>
        <v>5.6484955922038269E-2</v>
      </c>
    </row>
    <row r="549" spans="1:17" s="2" customFormat="1" ht="15" customHeight="1" x14ac:dyDescent="0.25">
      <c r="A549" s="262" t="s">
        <v>1000</v>
      </c>
      <c r="B549" s="181">
        <v>7</v>
      </c>
      <c r="C549" s="182" t="s">
        <v>1001</v>
      </c>
      <c r="D549" s="246"/>
      <c r="E549" s="38"/>
      <c r="F549" s="263">
        <v>3135.4955182890953</v>
      </c>
      <c r="G549" s="266">
        <f t="shared" si="222"/>
        <v>0.33920402368993313</v>
      </c>
      <c r="H549" s="265">
        <v>58.010921588181716</v>
      </c>
      <c r="I549" s="265">
        <v>55.029416104952524</v>
      </c>
      <c r="J549" s="265">
        <v>5.8594231306050553</v>
      </c>
      <c r="K549" s="265">
        <v>475.86748490509348</v>
      </c>
      <c r="L549" s="265"/>
      <c r="M549" s="266">
        <f t="shared" si="223"/>
        <v>0.55018202646969527</v>
      </c>
      <c r="N549" s="266">
        <f t="shared" si="224"/>
        <v>0.55029416104952522</v>
      </c>
      <c r="O549" s="266">
        <f t="shared" si="225"/>
        <v>0.28587486835246873</v>
      </c>
      <c r="P549" s="266">
        <f t="shared" si="226"/>
        <v>0.39662989151747657</v>
      </c>
      <c r="Q549" s="266">
        <f t="shared" si="227"/>
        <v>0.17885090665521033</v>
      </c>
    </row>
    <row r="550" spans="1:17" s="2" customFormat="1" ht="15" customHeight="1" x14ac:dyDescent="0.25">
      <c r="A550" s="262" t="s">
        <v>1002</v>
      </c>
      <c r="B550" s="181">
        <v>8</v>
      </c>
      <c r="C550" s="182" t="s">
        <v>1003</v>
      </c>
      <c r="D550" s="246"/>
      <c r="E550" s="38"/>
      <c r="F550" s="263">
        <v>5118.0872573742681</v>
      </c>
      <c r="G550" s="266">
        <f t="shared" si="222"/>
        <v>0.3000932924216414</v>
      </c>
      <c r="H550" s="265">
        <v>55.794347305752567</v>
      </c>
      <c r="I550" s="265">
        <v>58.999760321817092</v>
      </c>
      <c r="J550" s="265">
        <v>4.6562540817142271</v>
      </c>
      <c r="K550" s="265">
        <v>411.77897901703057</v>
      </c>
      <c r="L550" s="265"/>
      <c r="M550" s="266">
        <f t="shared" si="223"/>
        <v>0.51323912176254283</v>
      </c>
      <c r="N550" s="266">
        <f t="shared" si="224"/>
        <v>0.58999760321817096</v>
      </c>
      <c r="O550" s="266">
        <f t="shared" si="225"/>
        <v>0.201144653641847</v>
      </c>
      <c r="P550" s="266">
        <f t="shared" si="226"/>
        <v>0.34449218213021737</v>
      </c>
      <c r="Q550" s="266">
        <f t="shared" si="227"/>
        <v>0.1528515127858136</v>
      </c>
    </row>
    <row r="551" spans="1:17" s="2" customFormat="1" ht="15" customHeight="1" x14ac:dyDescent="0.25">
      <c r="A551" s="262" t="s">
        <v>1004</v>
      </c>
      <c r="B551" s="181">
        <v>9</v>
      </c>
      <c r="C551" s="182" t="s">
        <v>1005</v>
      </c>
      <c r="D551" s="246"/>
      <c r="E551" s="38"/>
      <c r="F551" s="263">
        <v>1412.68471809878</v>
      </c>
      <c r="G551" s="266">
        <f t="shared" si="222"/>
        <v>0.28351231426683338</v>
      </c>
      <c r="H551" s="265">
        <v>65.275450469418701</v>
      </c>
      <c r="I551" s="265">
        <v>58.149444213473032</v>
      </c>
      <c r="J551" s="265">
        <v>3.5235492968866828</v>
      </c>
      <c r="K551" s="265">
        <v>349.99458063937834</v>
      </c>
      <c r="L551" s="265"/>
      <c r="M551" s="266">
        <f t="shared" si="223"/>
        <v>0.67125750782364502</v>
      </c>
      <c r="N551" s="266">
        <f t="shared" si="224"/>
        <v>0.58149444213473034</v>
      </c>
      <c r="O551" s="266">
        <f t="shared" si="225"/>
        <v>0.12137671104835795</v>
      </c>
      <c r="P551" s="266">
        <f t="shared" si="226"/>
        <v>0.26566874652320938</v>
      </c>
      <c r="Q551" s="266">
        <f t="shared" si="227"/>
        <v>0.12778684812956526</v>
      </c>
    </row>
    <row r="552" spans="1:17" s="2" customFormat="1" ht="15" customHeight="1" x14ac:dyDescent="0.25">
      <c r="A552" s="262" t="s">
        <v>1006</v>
      </c>
      <c r="B552" s="181">
        <v>10</v>
      </c>
      <c r="C552" s="182" t="s">
        <v>1007</v>
      </c>
      <c r="D552" s="246"/>
      <c r="E552" s="38"/>
      <c r="F552" s="263">
        <v>49372.475030118017</v>
      </c>
      <c r="G552" s="266">
        <f t="shared" si="222"/>
        <v>0.53123683739988137</v>
      </c>
      <c r="H552" s="265">
        <v>75.276921805927927</v>
      </c>
      <c r="I552" s="265">
        <v>74.982797573990311</v>
      </c>
      <c r="J552" s="265">
        <v>9.7934648166839917</v>
      </c>
      <c r="K552" s="265">
        <v>713.82817551493065</v>
      </c>
      <c r="L552" s="265"/>
      <c r="M552" s="266">
        <f t="shared" si="223"/>
        <v>0.83794869676546546</v>
      </c>
      <c r="N552" s="266">
        <f t="shared" si="224"/>
        <v>0.74982797573990312</v>
      </c>
      <c r="O552" s="266">
        <f t="shared" si="225"/>
        <v>0.56292005751295715</v>
      </c>
      <c r="P552" s="266">
        <f t="shared" si="226"/>
        <v>0.64968700712599337</v>
      </c>
      <c r="Q552" s="266">
        <f t="shared" si="227"/>
        <v>0.27538668377887654</v>
      </c>
    </row>
    <row r="553" spans="1:17" s="2" customFormat="1" ht="15" customHeight="1" x14ac:dyDescent="0.25">
      <c r="A553" s="262" t="s">
        <v>1008</v>
      </c>
      <c r="B553" s="181">
        <v>11</v>
      </c>
      <c r="C553" s="182" t="s">
        <v>1009</v>
      </c>
      <c r="D553" s="246"/>
      <c r="E553" s="38"/>
      <c r="F553" s="263">
        <v>1436.8503868331854</v>
      </c>
      <c r="G553" s="266">
        <f t="shared" si="222"/>
        <v>0.33296174929891703</v>
      </c>
      <c r="H553" s="265">
        <v>64.846601329603189</v>
      </c>
      <c r="I553" s="265">
        <v>65.716457568675651</v>
      </c>
      <c r="J553" s="265">
        <v>5.368981829076267</v>
      </c>
      <c r="K553" s="265">
        <v>372.12802345378668</v>
      </c>
      <c r="L553" s="265"/>
      <c r="M553" s="266">
        <f t="shared" si="223"/>
        <v>0.6641100221600531</v>
      </c>
      <c r="N553" s="266">
        <f t="shared" si="224"/>
        <v>0.65716457568675646</v>
      </c>
      <c r="O553" s="266">
        <f t="shared" si="225"/>
        <v>0.25133674852649768</v>
      </c>
      <c r="P553" s="266">
        <f t="shared" si="226"/>
        <v>0.40641063925530402</v>
      </c>
      <c r="Q553" s="266">
        <f t="shared" si="227"/>
        <v>0.13676593243561325</v>
      </c>
    </row>
    <row r="554" spans="1:17" s="2" customFormat="1" ht="15" customHeight="1" x14ac:dyDescent="0.25">
      <c r="A554" s="262" t="s">
        <v>1010</v>
      </c>
      <c r="B554" s="181">
        <v>12</v>
      </c>
      <c r="C554" s="182" t="s">
        <v>1011</v>
      </c>
      <c r="D554" s="246"/>
      <c r="E554" s="38"/>
      <c r="F554" s="263">
        <v>5993.0858461325288</v>
      </c>
      <c r="G554" s="266">
        <f t="shared" si="222"/>
        <v>0.24323754581628057</v>
      </c>
      <c r="H554" s="265">
        <v>71.758008218454293</v>
      </c>
      <c r="I554" s="265">
        <v>45.43767572467128</v>
      </c>
      <c r="J554" s="265">
        <v>2.8317583736798095</v>
      </c>
      <c r="K554" s="265">
        <v>285.5250323270464</v>
      </c>
      <c r="L554" s="265"/>
      <c r="M554" s="266">
        <f t="shared" si="223"/>
        <v>0.77930013697423817</v>
      </c>
      <c r="N554" s="266">
        <f t="shared" si="224"/>
        <v>0.45437675724671278</v>
      </c>
      <c r="O554" s="266">
        <f t="shared" si="225"/>
        <v>7.2659040399986594E-2</v>
      </c>
      <c r="P554" s="266">
        <f t="shared" si="226"/>
        <v>0.1816991446364121</v>
      </c>
      <c r="Q554" s="266">
        <f t="shared" si="227"/>
        <v>0.1016328731549884</v>
      </c>
    </row>
    <row r="555" spans="1:17" s="2" customFormat="1" ht="15" customHeight="1" x14ac:dyDescent="0.25">
      <c r="A555" s="262" t="s">
        <v>1012</v>
      </c>
      <c r="B555" s="181">
        <v>13</v>
      </c>
      <c r="C555" s="182" t="s">
        <v>1013</v>
      </c>
      <c r="D555" s="246"/>
      <c r="E555" s="38"/>
      <c r="F555" s="263">
        <v>5081.8387542726605</v>
      </c>
      <c r="G555" s="266">
        <f t="shared" si="222"/>
        <v>0.24170359998178012</v>
      </c>
      <c r="H555" s="265">
        <v>67.336437627664949</v>
      </c>
      <c r="I555" s="265">
        <v>48.577297135975172</v>
      </c>
      <c r="J555" s="265">
        <v>4.268643150556235</v>
      </c>
      <c r="K555" s="265">
        <v>204.74678589729422</v>
      </c>
      <c r="L555" s="265"/>
      <c r="M555" s="266">
        <f t="shared" si="223"/>
        <v>0.70560729379441578</v>
      </c>
      <c r="N555" s="266">
        <f t="shared" si="224"/>
        <v>0.48577297135975173</v>
      </c>
      <c r="O555" s="266">
        <f t="shared" si="225"/>
        <v>0.17384810919410107</v>
      </c>
      <c r="P555" s="266">
        <f t="shared" si="226"/>
        <v>0.29060404774967097</v>
      </c>
      <c r="Q555" s="266">
        <f t="shared" si="227"/>
        <v>6.8862793467462158E-2</v>
      </c>
    </row>
    <row r="556" spans="1:17" s="2" customFormat="1" ht="15" customHeight="1" x14ac:dyDescent="0.25">
      <c r="A556" s="262" t="s">
        <v>1014</v>
      </c>
      <c r="B556" s="181">
        <v>14</v>
      </c>
      <c r="C556" s="182" t="s">
        <v>1015</v>
      </c>
      <c r="D556" s="246"/>
      <c r="E556" s="38"/>
      <c r="F556" s="263">
        <v>13728.113646870112</v>
      </c>
      <c r="G556" s="266">
        <f t="shared" si="222"/>
        <v>0.18073859772340869</v>
      </c>
      <c r="H556" s="265">
        <v>67.839599656580475</v>
      </c>
      <c r="I556" s="265">
        <v>40.817605668499823</v>
      </c>
      <c r="J556" s="265">
        <v>2.7202844741171042</v>
      </c>
      <c r="K556" s="265">
        <v>160.32417588456218</v>
      </c>
      <c r="L556" s="265"/>
      <c r="M556" s="266">
        <f t="shared" si="223"/>
        <v>0.7139933276096746</v>
      </c>
      <c r="N556" s="266">
        <f t="shared" si="224"/>
        <v>0.40817605668499823</v>
      </c>
      <c r="O556" s="266">
        <f t="shared" si="225"/>
        <v>6.4808765782894656E-2</v>
      </c>
      <c r="P556" s="266">
        <f t="shared" si="226"/>
        <v>0.16264497058281138</v>
      </c>
      <c r="Q556" s="266">
        <f t="shared" si="227"/>
        <v>5.0841450663108391E-2</v>
      </c>
    </row>
    <row r="557" spans="1:17" s="2" customFormat="1" ht="15" customHeight="1" x14ac:dyDescent="0.25">
      <c r="A557" s="262" t="s">
        <v>1016</v>
      </c>
      <c r="B557" s="181">
        <v>15</v>
      </c>
      <c r="C557" s="182" t="s">
        <v>1017</v>
      </c>
      <c r="D557" s="246"/>
      <c r="E557" s="38"/>
      <c r="F557" s="263">
        <v>18619.64775985933</v>
      </c>
      <c r="G557" s="266">
        <f t="shared" si="222"/>
        <v>0.53661081687381462</v>
      </c>
      <c r="H557" s="265">
        <v>74.514840424542669</v>
      </c>
      <c r="I557" s="265">
        <v>77.165921540502893</v>
      </c>
      <c r="J557" s="265">
        <v>9.8827600003039233</v>
      </c>
      <c r="K557" s="265">
        <v>731.40617866665241</v>
      </c>
      <c r="L557" s="265"/>
      <c r="M557" s="266">
        <f t="shared" si="223"/>
        <v>0.82524734040904446</v>
      </c>
      <c r="N557" s="266">
        <f t="shared" si="224"/>
        <v>0.77165921540502891</v>
      </c>
      <c r="O557" s="266">
        <f t="shared" si="225"/>
        <v>0.56920845072562842</v>
      </c>
      <c r="P557" s="266">
        <f t="shared" si="226"/>
        <v>0.66274802639377994</v>
      </c>
      <c r="Q557" s="266">
        <f t="shared" si="227"/>
        <v>0.28251771954022409</v>
      </c>
    </row>
    <row r="558" spans="1:17" s="2" customFormat="1" ht="15" customHeight="1" x14ac:dyDescent="0.25">
      <c r="A558" s="272" t="s">
        <v>1018</v>
      </c>
      <c r="B558" s="186">
        <v>16</v>
      </c>
      <c r="C558" s="187" t="s">
        <v>1019</v>
      </c>
      <c r="D558" s="246"/>
      <c r="E558" s="38"/>
      <c r="F558" s="263">
        <v>28668.538341916224</v>
      </c>
      <c r="G558" s="266">
        <f t="shared" si="222"/>
        <v>0.47457709299945794</v>
      </c>
      <c r="H558" s="265">
        <v>66.812830270822218</v>
      </c>
      <c r="I558" s="265">
        <v>68.830103198662016</v>
      </c>
      <c r="J558" s="265">
        <v>8.9265751275724607</v>
      </c>
      <c r="K558" s="265">
        <v>678.27022793349704</v>
      </c>
      <c r="L558" s="265"/>
      <c r="M558" s="266">
        <f t="shared" si="223"/>
        <v>0.69688050451370365</v>
      </c>
      <c r="N558" s="266">
        <f t="shared" si="224"/>
        <v>0.68830103198662018</v>
      </c>
      <c r="O558" s="266">
        <f t="shared" si="225"/>
        <v>0.50187148785721558</v>
      </c>
      <c r="P558" s="266">
        <f t="shared" si="226"/>
        <v>0.58774030235877306</v>
      </c>
      <c r="Q558" s="266">
        <f t="shared" si="227"/>
        <v>0.26096155291419759</v>
      </c>
    </row>
    <row r="559" spans="1:17" s="2" customFormat="1" ht="15" customHeight="1" x14ac:dyDescent="0.25">
      <c r="A559" s="268"/>
      <c r="B559" s="183"/>
      <c r="C559" s="182"/>
      <c r="D559" s="269"/>
      <c r="E559" s="270"/>
      <c r="F559" s="271"/>
      <c r="G559" s="266"/>
      <c r="H559" s="265"/>
      <c r="I559" s="265"/>
      <c r="J559" s="265"/>
      <c r="K559" s="265"/>
      <c r="L559" s="265"/>
      <c r="M559" s="266"/>
      <c r="N559" s="266"/>
      <c r="O559" s="266"/>
      <c r="P559" s="266"/>
      <c r="Q559" s="266"/>
    </row>
    <row r="560" spans="1:17" s="2" customFormat="1" ht="15" customHeight="1" x14ac:dyDescent="0.25">
      <c r="A560" s="256" t="s">
        <v>1020</v>
      </c>
      <c r="B560" s="178"/>
      <c r="C560" s="179" t="s">
        <v>1021</v>
      </c>
      <c r="D560" s="257"/>
      <c r="E560" s="258"/>
      <c r="F560" s="259">
        <v>30653.143886729267</v>
      </c>
      <c r="G560" s="267">
        <f t="shared" ref="G560:G566" si="228">GEOMEAN(M560,P560,Q560)</f>
        <v>0.34466251625524164</v>
      </c>
      <c r="H560" s="261">
        <v>85.781355398753718</v>
      </c>
      <c r="I560" s="261">
        <v>51.804717911235791</v>
      </c>
      <c r="J560" s="261">
        <v>4.7968987562333911</v>
      </c>
      <c r="K560" s="261">
        <v>336.30298646071446</v>
      </c>
      <c r="L560" s="261"/>
      <c r="M560" s="267">
        <f t="shared" ref="M560:M566" si="229">+(H560-25)/(85-25)</f>
        <v>1.0130225899792287</v>
      </c>
      <c r="N560" s="267">
        <f t="shared" ref="N560:N566" si="230">+I560/100</f>
        <v>0.51804717911235787</v>
      </c>
      <c r="O560" s="267">
        <f t="shared" ref="O560:O566" si="231">+(J560-1.8)/(16-1.8)</f>
        <v>0.21104920818545012</v>
      </c>
      <c r="P560" s="267">
        <f t="shared" ref="P560:P566" si="232">+(N560*O560)^(0.5)</f>
        <v>0.3306560856152041</v>
      </c>
      <c r="Q560" s="267">
        <f t="shared" ref="Q560:Q566" si="233">+(K560-35)/(2500-35)</f>
        <v>0.122232448868444</v>
      </c>
    </row>
    <row r="561" spans="1:17" s="2" customFormat="1" ht="15" customHeight="1" x14ac:dyDescent="0.25">
      <c r="A561" s="262" t="s">
        <v>1022</v>
      </c>
      <c r="B561" s="181">
        <v>1</v>
      </c>
      <c r="C561" s="182" t="s">
        <v>1023</v>
      </c>
      <c r="D561" s="246"/>
      <c r="E561" s="38"/>
      <c r="F561" s="263">
        <v>5516.8207914919567</v>
      </c>
      <c r="G561" s="266">
        <f t="shared" si="228"/>
        <v>0.40286653633399877</v>
      </c>
      <c r="H561" s="265">
        <v>77.514314502258188</v>
      </c>
      <c r="I561" s="265">
        <v>51.895012684190021</v>
      </c>
      <c r="J561" s="265">
        <v>5.7728168230559085</v>
      </c>
      <c r="K561" s="265">
        <v>518.28815119448132</v>
      </c>
      <c r="L561" s="265"/>
      <c r="M561" s="266">
        <f t="shared" si="229"/>
        <v>0.87523857503763647</v>
      </c>
      <c r="N561" s="266">
        <f t="shared" si="230"/>
        <v>0.51895012684190023</v>
      </c>
      <c r="O561" s="266">
        <f t="shared" si="231"/>
        <v>0.27977583260957106</v>
      </c>
      <c r="P561" s="266">
        <f t="shared" si="232"/>
        <v>0.38103766719319909</v>
      </c>
      <c r="Q561" s="266">
        <f t="shared" si="233"/>
        <v>0.19606010190445489</v>
      </c>
    </row>
    <row r="562" spans="1:17" s="2" customFormat="1" ht="15" customHeight="1" x14ac:dyDescent="0.25">
      <c r="A562" s="262" t="s">
        <v>1024</v>
      </c>
      <c r="B562" s="181">
        <v>2</v>
      </c>
      <c r="C562" s="182" t="s">
        <v>1025</v>
      </c>
      <c r="D562" s="246"/>
      <c r="E562" s="38"/>
      <c r="F562" s="263">
        <v>8378.4387307911256</v>
      </c>
      <c r="G562" s="266">
        <f t="shared" si="228"/>
        <v>0.35804815337373541</v>
      </c>
      <c r="H562" s="265">
        <v>88.318994836778884</v>
      </c>
      <c r="I562" s="265">
        <v>47.577914825441269</v>
      </c>
      <c r="J562" s="265">
        <v>5.1294002198815187</v>
      </c>
      <c r="K562" s="265">
        <v>356.0088047864981</v>
      </c>
      <c r="L562" s="265"/>
      <c r="M562" s="266">
        <f t="shared" si="229"/>
        <v>1.0553165806129814</v>
      </c>
      <c r="N562" s="266">
        <f t="shared" si="230"/>
        <v>0.4757791482544127</v>
      </c>
      <c r="O562" s="266">
        <f t="shared" si="231"/>
        <v>0.23446480421700838</v>
      </c>
      <c r="P562" s="266">
        <f t="shared" si="232"/>
        <v>0.33399620483772846</v>
      </c>
      <c r="Q562" s="266">
        <f t="shared" si="233"/>
        <v>0.13022669565375178</v>
      </c>
    </row>
    <row r="563" spans="1:17" s="2" customFormat="1" ht="15" customHeight="1" x14ac:dyDescent="0.25">
      <c r="A563" s="262" t="s">
        <v>1026</v>
      </c>
      <c r="B563" s="181">
        <v>3</v>
      </c>
      <c r="C563" s="182" t="s">
        <v>1027</v>
      </c>
      <c r="D563" s="246"/>
      <c r="E563" s="38"/>
      <c r="F563" s="263">
        <v>7514.5160735361333</v>
      </c>
      <c r="G563" s="266">
        <f t="shared" si="228"/>
        <v>0.35419761556461521</v>
      </c>
      <c r="H563" s="265">
        <v>92.103559853013621</v>
      </c>
      <c r="I563" s="265">
        <v>64.933698292576537</v>
      </c>
      <c r="J563" s="265">
        <v>4.7698752778025471</v>
      </c>
      <c r="K563" s="265">
        <v>300.76605553963208</v>
      </c>
      <c r="L563" s="265"/>
      <c r="M563" s="266">
        <f t="shared" si="229"/>
        <v>1.1183926642168938</v>
      </c>
      <c r="N563" s="266">
        <f t="shared" si="230"/>
        <v>0.64933698292576536</v>
      </c>
      <c r="O563" s="266">
        <f t="shared" si="231"/>
        <v>0.20914614632412307</v>
      </c>
      <c r="P563" s="266">
        <f t="shared" si="232"/>
        <v>0.36851910078672545</v>
      </c>
      <c r="Q563" s="266">
        <f t="shared" si="233"/>
        <v>0.1078158440323051</v>
      </c>
    </row>
    <row r="564" spans="1:17" s="2" customFormat="1" ht="15" customHeight="1" x14ac:dyDescent="0.25">
      <c r="A564" s="262" t="s">
        <v>1028</v>
      </c>
      <c r="B564" s="181">
        <v>4</v>
      </c>
      <c r="C564" s="182" t="s">
        <v>1029</v>
      </c>
      <c r="D564" s="246"/>
      <c r="E564" s="38"/>
      <c r="F564" s="263">
        <v>2081.2682197506615</v>
      </c>
      <c r="G564" s="266">
        <f t="shared" si="228"/>
        <v>0.26140333680337657</v>
      </c>
      <c r="H564" s="265">
        <v>89.454275174165275</v>
      </c>
      <c r="I564" s="265">
        <v>48.034434795208178</v>
      </c>
      <c r="J564" s="265">
        <v>3.6744165169847309</v>
      </c>
      <c r="K564" s="265">
        <v>197.77383837447363</v>
      </c>
      <c r="L564" s="265"/>
      <c r="M564" s="266">
        <f t="shared" si="229"/>
        <v>1.0742379195694212</v>
      </c>
      <c r="N564" s="266">
        <f t="shared" si="230"/>
        <v>0.48034434795208175</v>
      </c>
      <c r="O564" s="266">
        <f t="shared" si="231"/>
        <v>0.13200116316793881</v>
      </c>
      <c r="P564" s="266">
        <f t="shared" si="232"/>
        <v>0.25180550560069154</v>
      </c>
      <c r="Q564" s="266">
        <f t="shared" si="233"/>
        <v>6.6034011510942653E-2</v>
      </c>
    </row>
    <row r="565" spans="1:17" s="2" customFormat="1" ht="15" customHeight="1" x14ac:dyDescent="0.25">
      <c r="A565" s="262" t="s">
        <v>1030</v>
      </c>
      <c r="B565" s="181">
        <v>5</v>
      </c>
      <c r="C565" s="182" t="s">
        <v>1031</v>
      </c>
      <c r="D565" s="246"/>
      <c r="E565" s="38"/>
      <c r="F565" s="263">
        <v>4132.3293535833163</v>
      </c>
      <c r="G565" s="266">
        <f t="shared" si="228"/>
        <v>0.2639020127854354</v>
      </c>
      <c r="H565" s="265">
        <v>84.13227196300025</v>
      </c>
      <c r="I565" s="265">
        <v>38.963857648858422</v>
      </c>
      <c r="J565" s="265">
        <v>3.7101372403637951</v>
      </c>
      <c r="K565" s="265">
        <v>235.79487712234697</v>
      </c>
      <c r="L565" s="265"/>
      <c r="M565" s="266">
        <f t="shared" si="229"/>
        <v>0.98553786605000415</v>
      </c>
      <c r="N565" s="266">
        <f t="shared" si="230"/>
        <v>0.38963857648858424</v>
      </c>
      <c r="O565" s="266">
        <f t="shared" si="231"/>
        <v>0.13451670706787289</v>
      </c>
      <c r="P565" s="266">
        <f t="shared" si="232"/>
        <v>0.22893863425786803</v>
      </c>
      <c r="Q565" s="266">
        <f t="shared" si="233"/>
        <v>8.1458368000952117E-2</v>
      </c>
    </row>
    <row r="566" spans="1:17" s="2" customFormat="1" ht="15" customHeight="1" x14ac:dyDescent="0.25">
      <c r="A566" s="262" t="s">
        <v>1032</v>
      </c>
      <c r="B566" s="181">
        <v>6</v>
      </c>
      <c r="C566" s="182" t="s">
        <v>1033</v>
      </c>
      <c r="D566" s="246"/>
      <c r="E566" s="38"/>
      <c r="F566" s="263">
        <v>3029.770717576072</v>
      </c>
      <c r="G566" s="266">
        <f t="shared" si="228"/>
        <v>0.2995838670152644</v>
      </c>
      <c r="H566" s="265">
        <v>80.70783642665026</v>
      </c>
      <c r="I566" s="265">
        <v>55.276170214916689</v>
      </c>
      <c r="J566" s="265">
        <v>4.1539396503978114</v>
      </c>
      <c r="K566" s="265">
        <v>270.822199959486</v>
      </c>
      <c r="L566" s="265"/>
      <c r="M566" s="266">
        <f t="shared" si="229"/>
        <v>0.92846394044417102</v>
      </c>
      <c r="N566" s="266">
        <f t="shared" si="230"/>
        <v>0.55276170214916687</v>
      </c>
      <c r="O566" s="266">
        <f t="shared" si="231"/>
        <v>0.16577039791533885</v>
      </c>
      <c r="P566" s="266">
        <f t="shared" si="232"/>
        <v>0.30270699912229881</v>
      </c>
      <c r="Q566" s="266">
        <f t="shared" si="233"/>
        <v>9.5668235277681951E-2</v>
      </c>
    </row>
    <row r="567" spans="1:17" s="2" customFormat="1" ht="15" customHeight="1" x14ac:dyDescent="0.25">
      <c r="A567" s="262"/>
      <c r="B567" s="183"/>
      <c r="C567" s="182"/>
      <c r="D567" s="246"/>
      <c r="E567" s="38"/>
      <c r="F567" s="263"/>
      <c r="G567" s="266"/>
      <c r="H567" s="265"/>
      <c r="I567" s="265"/>
      <c r="J567" s="265"/>
      <c r="K567" s="265"/>
      <c r="L567" s="265"/>
      <c r="M567" s="266"/>
      <c r="N567" s="266"/>
      <c r="O567" s="266"/>
      <c r="P567" s="266"/>
      <c r="Q567" s="266"/>
    </row>
    <row r="568" spans="1:17" s="2" customFormat="1" ht="15" customHeight="1" x14ac:dyDescent="0.25">
      <c r="A568" s="256" t="s">
        <v>1034</v>
      </c>
      <c r="B568" s="178"/>
      <c r="C568" s="179" t="s">
        <v>1035</v>
      </c>
      <c r="D568" s="257"/>
      <c r="E568" s="258"/>
      <c r="F568" s="259">
        <v>8467.0461828172774</v>
      </c>
      <c r="G568" s="267">
        <f>GEOMEAN(M568,P568,Q568)</f>
        <v>0.39351045633400789</v>
      </c>
      <c r="H568" s="261">
        <v>74.390919439968712</v>
      </c>
      <c r="I568" s="261">
        <v>44.111269403393266</v>
      </c>
      <c r="J568" s="261">
        <v>5.8513644148431574</v>
      </c>
      <c r="K568" s="261">
        <v>549.34986895864142</v>
      </c>
      <c r="L568" s="261"/>
      <c r="M568" s="267">
        <f>+(H568-25)/(85-25)</f>
        <v>0.82318199066614517</v>
      </c>
      <c r="N568" s="267">
        <f>+I568/100</f>
        <v>0.44111269403393266</v>
      </c>
      <c r="O568" s="267">
        <f>+(J568-1.8)/(16-1.8)</f>
        <v>0.28530735315796885</v>
      </c>
      <c r="P568" s="267">
        <f>+(N568*O568)^(0.5)</f>
        <v>0.35475723414639804</v>
      </c>
      <c r="Q568" s="267">
        <f>+(K568-35)/(2500-35)</f>
        <v>0.20866120444569633</v>
      </c>
    </row>
    <row r="569" spans="1:17" s="2" customFormat="1" ht="15" customHeight="1" x14ac:dyDescent="0.25">
      <c r="A569" s="262" t="s">
        <v>1036</v>
      </c>
      <c r="B569" s="181">
        <v>1</v>
      </c>
      <c r="C569" s="182" t="s">
        <v>1037</v>
      </c>
      <c r="D569" s="246"/>
      <c r="E569" s="38"/>
      <c r="F569" s="263">
        <v>3224.1029703152485</v>
      </c>
      <c r="G569" s="266">
        <f>GEOMEAN(M569,P569,Q569)</f>
        <v>0.43390207913074785</v>
      </c>
      <c r="H569" s="265">
        <v>71.516914580518403</v>
      </c>
      <c r="I569" s="265">
        <v>35.363205945404438</v>
      </c>
      <c r="J569" s="265">
        <v>7.4447531363549908</v>
      </c>
      <c r="K569" s="265">
        <v>727.75289126632799</v>
      </c>
      <c r="L569" s="265"/>
      <c r="M569" s="266">
        <f>+(H569-25)/(85-25)</f>
        <v>0.77528190967530675</v>
      </c>
      <c r="N569" s="266">
        <f>+I569/100</f>
        <v>0.35363205945404436</v>
      </c>
      <c r="O569" s="266">
        <f>+(J569-1.8)/(16-1.8)</f>
        <v>0.39751782650387263</v>
      </c>
      <c r="P569" s="266">
        <f>+(N569*O569)^(0.5)</f>
        <v>0.37493339095932754</v>
      </c>
      <c r="Q569" s="266">
        <f>+(K569-35)/(2500-35)</f>
        <v>0.28103565568613714</v>
      </c>
    </row>
    <row r="570" spans="1:17" s="2" customFormat="1" ht="15" customHeight="1" x14ac:dyDescent="0.25">
      <c r="A570" s="262" t="s">
        <v>1038</v>
      </c>
      <c r="B570" s="181">
        <v>2</v>
      </c>
      <c r="C570" s="182" t="s">
        <v>1039</v>
      </c>
      <c r="D570" s="246"/>
      <c r="E570" s="38"/>
      <c r="F570" s="263">
        <v>1838.6046295426745</v>
      </c>
      <c r="G570" s="266">
        <f>GEOMEAN(M570,P570,Q570)</f>
        <v>0.36434257648448176</v>
      </c>
      <c r="H570" s="265">
        <v>67.303541931569427</v>
      </c>
      <c r="I570" s="265">
        <v>64.487088614856276</v>
      </c>
      <c r="J570" s="265">
        <v>5.2938883633445935</v>
      </c>
      <c r="K570" s="265">
        <v>459.49687105545104</v>
      </c>
      <c r="L570" s="265"/>
      <c r="M570" s="266">
        <f>+(H570-25)/(85-25)</f>
        <v>0.70505903219282373</v>
      </c>
      <c r="N570" s="266">
        <f>+I570/100</f>
        <v>0.64487088614856281</v>
      </c>
      <c r="O570" s="266">
        <f>+(J570-1.8)/(16-1.8)</f>
        <v>0.24604847629187279</v>
      </c>
      <c r="P570" s="266">
        <f>+(N570*O570)^(0.5)</f>
        <v>0.39833340174010473</v>
      </c>
      <c r="Q570" s="266">
        <f>+(K570-35)/(2500-35)</f>
        <v>0.17220968399815459</v>
      </c>
    </row>
    <row r="571" spans="1:17" s="2" customFormat="1" ht="15" customHeight="1" x14ac:dyDescent="0.25">
      <c r="A571" s="262" t="s">
        <v>1040</v>
      </c>
      <c r="B571" s="181">
        <v>3</v>
      </c>
      <c r="C571" s="182" t="s">
        <v>1041</v>
      </c>
      <c r="D571" s="246"/>
      <c r="E571" s="38"/>
      <c r="F571" s="263">
        <v>1322.06346034476</v>
      </c>
      <c r="G571" s="266">
        <f>GEOMEAN(M571,P571,Q571)</f>
        <v>0.38450432610140195</v>
      </c>
      <c r="H571" s="265">
        <v>77.04712727177639</v>
      </c>
      <c r="I571" s="265">
        <v>50.485996081676433</v>
      </c>
      <c r="J571" s="265">
        <v>5.3323223164193436</v>
      </c>
      <c r="K571" s="265">
        <v>490.83077902186949</v>
      </c>
      <c r="L571" s="265"/>
      <c r="M571" s="266">
        <f>+(H571-25)/(85-25)</f>
        <v>0.86745212119627313</v>
      </c>
      <c r="N571" s="266">
        <f>+I571/100</f>
        <v>0.50485996081676432</v>
      </c>
      <c r="O571" s="266">
        <f>+(J571-1.8)/(16-1.8)</f>
        <v>0.2487550927055876</v>
      </c>
      <c r="P571" s="266">
        <f>+(N571*O571)^(0.5)</f>
        <v>0.3543818369447192</v>
      </c>
      <c r="Q571" s="266">
        <f>+(K571-35)/(2500-35)</f>
        <v>0.18492120852814178</v>
      </c>
    </row>
    <row r="572" spans="1:17" s="2" customFormat="1" ht="15" customHeight="1" x14ac:dyDescent="0.25">
      <c r="A572" s="262" t="s">
        <v>1042</v>
      </c>
      <c r="B572" s="181">
        <v>4</v>
      </c>
      <c r="C572" s="182" t="s">
        <v>1043</v>
      </c>
      <c r="D572" s="246"/>
      <c r="E572" s="38"/>
      <c r="F572" s="263">
        <v>2082.2751226145951</v>
      </c>
      <c r="G572" s="266">
        <f>GEOMEAN(M572,P572,Q572)</f>
        <v>0.33338882566142147</v>
      </c>
      <c r="H572" s="265">
        <v>83.939331351177415</v>
      </c>
      <c r="I572" s="265">
        <v>39.121459105757694</v>
      </c>
      <c r="J572" s="265">
        <v>4.2957455582028654</v>
      </c>
      <c r="K572" s="265">
        <v>389.61131084887069</v>
      </c>
      <c r="L572" s="265"/>
      <c r="M572" s="266">
        <f>+(H572-25)/(85-25)</f>
        <v>0.98232218918629022</v>
      </c>
      <c r="N572" s="266">
        <f>+I572/100</f>
        <v>0.39121459105757694</v>
      </c>
      <c r="O572" s="266">
        <f>+(J572-1.8)/(16-1.8)</f>
        <v>0.17575672945090604</v>
      </c>
      <c r="P572" s="266">
        <f>+(N572*O572)^(0.5)</f>
        <v>0.26221860543781667</v>
      </c>
      <c r="Q572" s="266">
        <f>+(K572-35)/(2500-35)</f>
        <v>0.14385854395491712</v>
      </c>
    </row>
    <row r="573" spans="1:17" s="2" customFormat="1" ht="15" customHeight="1" x14ac:dyDescent="0.25">
      <c r="A573" s="262"/>
      <c r="B573" s="183"/>
      <c r="C573" s="182"/>
      <c r="D573" s="246"/>
      <c r="E573" s="38"/>
      <c r="F573" s="263"/>
      <c r="G573" s="266"/>
      <c r="H573" s="265"/>
      <c r="I573" s="265"/>
      <c r="J573" s="265"/>
      <c r="K573" s="265"/>
      <c r="L573" s="265"/>
      <c r="M573" s="266"/>
      <c r="N573" s="266"/>
      <c r="O573" s="266"/>
      <c r="P573" s="266"/>
      <c r="Q573" s="266"/>
    </row>
    <row r="574" spans="1:17" s="2" customFormat="1" ht="15" customHeight="1" x14ac:dyDescent="0.25">
      <c r="A574" s="256" t="s">
        <v>1044</v>
      </c>
      <c r="B574" s="178"/>
      <c r="C574" s="179" t="s">
        <v>1045</v>
      </c>
      <c r="D574" s="257"/>
      <c r="E574" s="258"/>
      <c r="F574" s="259">
        <v>90083.571624679578</v>
      </c>
      <c r="G574" s="267">
        <f t="shared" ref="G574:G586" si="234">GEOMEAN(M574,P574,Q574)</f>
        <v>0.39986568839242315</v>
      </c>
      <c r="H574" s="261">
        <v>76.626166288564036</v>
      </c>
      <c r="I574" s="261">
        <v>56.702653691121839</v>
      </c>
      <c r="J574" s="261">
        <v>5.9713944011418807</v>
      </c>
      <c r="K574" s="261">
        <v>483.78937930187658</v>
      </c>
      <c r="L574" s="261"/>
      <c r="M574" s="267">
        <f t="shared" ref="M574:M586" si="235">+(H574-25)/(85-25)</f>
        <v>0.86043610480940058</v>
      </c>
      <c r="N574" s="267">
        <f t="shared" ref="N574:N586" si="236">+I574/100</f>
        <v>0.5670265369112184</v>
      </c>
      <c r="O574" s="267">
        <f t="shared" ref="O574:O586" si="237">+(J574-1.8)/(16-1.8)</f>
        <v>0.29376016909449865</v>
      </c>
      <c r="P574" s="267">
        <f t="shared" ref="P574:P586" si="238">+(N574*O574)^(0.5)</f>
        <v>0.4081296501898723</v>
      </c>
      <c r="Q574" s="267">
        <f t="shared" ref="Q574:Q586" si="239">+(K574-35)/(2500-35)</f>
        <v>0.18206465691759699</v>
      </c>
    </row>
    <row r="575" spans="1:17" s="2" customFormat="1" ht="15" customHeight="1" x14ac:dyDescent="0.25">
      <c r="A575" s="262" t="s">
        <v>1046</v>
      </c>
      <c r="B575" s="181">
        <v>1</v>
      </c>
      <c r="C575" s="182" t="s">
        <v>1047</v>
      </c>
      <c r="D575" s="246"/>
      <c r="E575" s="38"/>
      <c r="F575" s="263">
        <v>39789.780474062361</v>
      </c>
      <c r="G575" s="266">
        <f t="shared" si="234"/>
        <v>0.47164792104433362</v>
      </c>
      <c r="H575" s="265">
        <v>74.716591416772431</v>
      </c>
      <c r="I575" s="265">
        <v>65.084859513452415</v>
      </c>
      <c r="J575" s="265">
        <v>7.7742592888713089</v>
      </c>
      <c r="K575" s="265">
        <v>631.46196418045918</v>
      </c>
      <c r="L575" s="265"/>
      <c r="M575" s="266">
        <f t="shared" si="235"/>
        <v>0.82860985694620715</v>
      </c>
      <c r="N575" s="266">
        <f t="shared" si="236"/>
        <v>0.6508485951345242</v>
      </c>
      <c r="O575" s="266">
        <f t="shared" si="237"/>
        <v>0.42072248513178234</v>
      </c>
      <c r="P575" s="266">
        <f t="shared" si="238"/>
        <v>0.52328447176418891</v>
      </c>
      <c r="Q575" s="266">
        <f t="shared" si="239"/>
        <v>0.24197239926184957</v>
      </c>
    </row>
    <row r="576" spans="1:17" s="2" customFormat="1" ht="15" customHeight="1" x14ac:dyDescent="0.25">
      <c r="A576" s="262" t="s">
        <v>1048</v>
      </c>
      <c r="B576" s="181">
        <v>2</v>
      </c>
      <c r="C576" s="182" t="s">
        <v>1049</v>
      </c>
      <c r="D576" s="246"/>
      <c r="E576" s="38"/>
      <c r="F576" s="263">
        <v>1204.2558252645338</v>
      </c>
      <c r="G576" s="266">
        <f t="shared" si="234"/>
        <v>0.24997365530732124</v>
      </c>
      <c r="H576" s="265">
        <v>64.569631879963254</v>
      </c>
      <c r="I576" s="265">
        <v>60.340362272785988</v>
      </c>
      <c r="J576" s="265">
        <v>3.0432187838258744</v>
      </c>
      <c r="K576" s="265">
        <v>289.01263545047249</v>
      </c>
      <c r="L576" s="265"/>
      <c r="M576" s="266">
        <f t="shared" si="235"/>
        <v>0.6594938646660542</v>
      </c>
      <c r="N576" s="266">
        <f t="shared" si="236"/>
        <v>0.60340362272785986</v>
      </c>
      <c r="O576" s="266">
        <f t="shared" si="237"/>
        <v>8.7550618579286935E-2</v>
      </c>
      <c r="P576" s="266">
        <f t="shared" si="238"/>
        <v>0.22984420902604183</v>
      </c>
      <c r="Q576" s="266">
        <f t="shared" si="239"/>
        <v>0.10304772229228093</v>
      </c>
    </row>
    <row r="577" spans="1:17" s="2" customFormat="1" ht="15" customHeight="1" x14ac:dyDescent="0.25">
      <c r="A577" s="262" t="s">
        <v>1050</v>
      </c>
      <c r="B577" s="181">
        <v>3</v>
      </c>
      <c r="C577" s="182" t="s">
        <v>1051</v>
      </c>
      <c r="D577" s="246"/>
      <c r="E577" s="38"/>
      <c r="F577" s="263">
        <v>4190.7297196914624</v>
      </c>
      <c r="G577" s="266">
        <f t="shared" si="234"/>
        <v>0.30506091221608467</v>
      </c>
      <c r="H577" s="265">
        <v>82.670687731586696</v>
      </c>
      <c r="I577" s="265">
        <v>48.501883808403697</v>
      </c>
      <c r="J577" s="265">
        <v>4.3561015150674525</v>
      </c>
      <c r="K577" s="265">
        <v>281.40445587479201</v>
      </c>
      <c r="L577" s="265"/>
      <c r="M577" s="266">
        <f t="shared" si="235"/>
        <v>0.96117812885977827</v>
      </c>
      <c r="N577" s="266">
        <f t="shared" si="236"/>
        <v>0.48501883808403695</v>
      </c>
      <c r="O577" s="266">
        <f t="shared" si="237"/>
        <v>0.18000714894841216</v>
      </c>
      <c r="P577" s="266">
        <f t="shared" si="238"/>
        <v>0.29547733962146583</v>
      </c>
      <c r="Q577" s="266">
        <f t="shared" si="239"/>
        <v>9.9961239705797969E-2</v>
      </c>
    </row>
    <row r="578" spans="1:17" s="2" customFormat="1" ht="15" customHeight="1" x14ac:dyDescent="0.25">
      <c r="A578" s="262" t="s">
        <v>1052</v>
      </c>
      <c r="B578" s="181">
        <v>4</v>
      </c>
      <c r="C578" s="182" t="s">
        <v>1053</v>
      </c>
      <c r="D578" s="246"/>
      <c r="E578" s="38"/>
      <c r="F578" s="263">
        <v>2685.4099381107958</v>
      </c>
      <c r="G578" s="266">
        <f t="shared" si="234"/>
        <v>0.3906518364996785</v>
      </c>
      <c r="H578" s="265">
        <v>81.973844536922655</v>
      </c>
      <c r="I578" s="265">
        <v>59.053187202750671</v>
      </c>
      <c r="J578" s="265">
        <v>4.3510877120351417</v>
      </c>
      <c r="K578" s="265">
        <v>510.14051536765203</v>
      </c>
      <c r="L578" s="265"/>
      <c r="M578" s="266">
        <f t="shared" si="235"/>
        <v>0.94956407561537759</v>
      </c>
      <c r="N578" s="266">
        <f t="shared" si="236"/>
        <v>0.59053187202750668</v>
      </c>
      <c r="O578" s="266">
        <f t="shared" si="237"/>
        <v>0.1796540642278269</v>
      </c>
      <c r="P578" s="266">
        <f t="shared" si="238"/>
        <v>0.32571682619387127</v>
      </c>
      <c r="Q578" s="266">
        <f t="shared" si="239"/>
        <v>0.19275477296862151</v>
      </c>
    </row>
    <row r="579" spans="1:17" s="2" customFormat="1" ht="15" customHeight="1" x14ac:dyDescent="0.25">
      <c r="A579" s="262" t="s">
        <v>1054</v>
      </c>
      <c r="B579" s="181">
        <v>5</v>
      </c>
      <c r="C579" s="182" t="s">
        <v>1055</v>
      </c>
      <c r="D579" s="246"/>
      <c r="E579" s="38"/>
      <c r="F579" s="263">
        <v>5527.8967229952259</v>
      </c>
      <c r="G579" s="266">
        <f t="shared" si="234"/>
        <v>0.3788614580536237</v>
      </c>
      <c r="H579" s="265">
        <v>77.700475590647727</v>
      </c>
      <c r="I579" s="265">
        <v>64.988591978817212</v>
      </c>
      <c r="J579" s="265">
        <v>5.2074311554405375</v>
      </c>
      <c r="K579" s="265">
        <v>421.46216434353079</v>
      </c>
      <c r="L579" s="265"/>
      <c r="M579" s="266">
        <f t="shared" si="235"/>
        <v>0.87834125984412881</v>
      </c>
      <c r="N579" s="266">
        <f t="shared" si="236"/>
        <v>0.64988591978817212</v>
      </c>
      <c r="O579" s="266">
        <f t="shared" si="237"/>
        <v>0.23995994052398154</v>
      </c>
      <c r="P579" s="266">
        <f t="shared" si="238"/>
        <v>0.39490073013321059</v>
      </c>
      <c r="Q579" s="266">
        <f t="shared" si="239"/>
        <v>0.15677978269514434</v>
      </c>
    </row>
    <row r="580" spans="1:17" s="2" customFormat="1" ht="15" customHeight="1" x14ac:dyDescent="0.25">
      <c r="A580" s="262" t="s">
        <v>1056</v>
      </c>
      <c r="B580" s="181">
        <v>6</v>
      </c>
      <c r="C580" s="182" t="s">
        <v>1057</v>
      </c>
      <c r="D580" s="246"/>
      <c r="E580" s="38"/>
      <c r="F580" s="263">
        <v>3878.5898318720601</v>
      </c>
      <c r="G580" s="266">
        <f t="shared" si="234"/>
        <v>0.2791573987760721</v>
      </c>
      <c r="H580" s="265">
        <v>82.70969531166115</v>
      </c>
      <c r="I580" s="265">
        <v>42.495101638020031</v>
      </c>
      <c r="J580" s="265">
        <v>3.716370261605729</v>
      </c>
      <c r="K580" s="265">
        <v>267.81011524927703</v>
      </c>
      <c r="L580" s="265"/>
      <c r="M580" s="266">
        <f t="shared" si="235"/>
        <v>0.96182825519435255</v>
      </c>
      <c r="N580" s="266">
        <f t="shared" si="236"/>
        <v>0.42495101638020033</v>
      </c>
      <c r="O580" s="266">
        <f t="shared" si="237"/>
        <v>0.13495565222575556</v>
      </c>
      <c r="P580" s="266">
        <f t="shared" si="238"/>
        <v>0.23947764317277651</v>
      </c>
      <c r="Q580" s="266">
        <f t="shared" si="239"/>
        <v>9.4446294218773638E-2</v>
      </c>
    </row>
    <row r="581" spans="1:17" s="2" customFormat="1" ht="15" customHeight="1" x14ac:dyDescent="0.25">
      <c r="A581" s="262" t="s">
        <v>1058</v>
      </c>
      <c r="B581" s="181">
        <v>7</v>
      </c>
      <c r="C581" s="182" t="s">
        <v>1059</v>
      </c>
      <c r="D581" s="246"/>
      <c r="E581" s="38"/>
      <c r="F581" s="263">
        <v>10871.530221890611</v>
      </c>
      <c r="G581" s="266">
        <f t="shared" si="234"/>
        <v>0.3837646236464492</v>
      </c>
      <c r="H581" s="265">
        <v>81.498260118615107</v>
      </c>
      <c r="I581" s="265">
        <v>51.283214781788743</v>
      </c>
      <c r="J581" s="265">
        <v>4.9401968649937498</v>
      </c>
      <c r="K581" s="265">
        <v>474.34534308013247</v>
      </c>
      <c r="L581" s="265"/>
      <c r="M581" s="266">
        <f t="shared" si="235"/>
        <v>0.94163766864358511</v>
      </c>
      <c r="N581" s="266">
        <f t="shared" si="236"/>
        <v>0.51283214781788744</v>
      </c>
      <c r="O581" s="266">
        <f t="shared" si="237"/>
        <v>0.22114062429533451</v>
      </c>
      <c r="P581" s="266">
        <f t="shared" si="238"/>
        <v>0.33676107454271625</v>
      </c>
      <c r="Q581" s="266">
        <f t="shared" si="239"/>
        <v>0.17823340490066225</v>
      </c>
    </row>
    <row r="582" spans="1:17" s="2" customFormat="1" ht="15" customHeight="1" x14ac:dyDescent="0.25">
      <c r="A582" s="262" t="s">
        <v>1060</v>
      </c>
      <c r="B582" s="181">
        <v>8</v>
      </c>
      <c r="C582" s="182" t="s">
        <v>1061</v>
      </c>
      <c r="D582" s="246"/>
      <c r="E582" s="38"/>
      <c r="F582" s="263">
        <v>10127.429005443713</v>
      </c>
      <c r="G582" s="266">
        <f t="shared" si="234"/>
        <v>0.36830708348149194</v>
      </c>
      <c r="H582" s="265">
        <v>74.186707691079206</v>
      </c>
      <c r="I582" s="265">
        <v>49.789906273355619</v>
      </c>
      <c r="J582" s="265">
        <v>5.8107110095689221</v>
      </c>
      <c r="K582" s="265">
        <v>435.60232659950799</v>
      </c>
      <c r="L582" s="265"/>
      <c r="M582" s="266">
        <f t="shared" si="235"/>
        <v>0.81977846151798672</v>
      </c>
      <c r="N582" s="266">
        <f t="shared" si="236"/>
        <v>0.49789906273355622</v>
      </c>
      <c r="O582" s="266">
        <f t="shared" si="237"/>
        <v>0.28244443729358609</v>
      </c>
      <c r="P582" s="266">
        <f t="shared" si="238"/>
        <v>0.37500509410244443</v>
      </c>
      <c r="Q582" s="266">
        <f t="shared" si="239"/>
        <v>0.16251615683550019</v>
      </c>
    </row>
    <row r="583" spans="1:17" s="2" customFormat="1" ht="15" customHeight="1" x14ac:dyDescent="0.25">
      <c r="A583" s="262" t="s">
        <v>1062</v>
      </c>
      <c r="B583" s="181">
        <v>9</v>
      </c>
      <c r="C583" s="182" t="s">
        <v>1063</v>
      </c>
      <c r="D583" s="246"/>
      <c r="E583" s="38"/>
      <c r="F583" s="263">
        <v>3544.2980810461195</v>
      </c>
      <c r="G583" s="266">
        <f t="shared" si="234"/>
        <v>0.36256878981845669</v>
      </c>
      <c r="H583" s="265">
        <v>73.922206476682618</v>
      </c>
      <c r="I583" s="265">
        <v>51.068843307564983</v>
      </c>
      <c r="J583" s="265">
        <v>5.8159215302594971</v>
      </c>
      <c r="K583" s="265">
        <v>414.14640384259428</v>
      </c>
      <c r="L583" s="265"/>
      <c r="M583" s="266">
        <f t="shared" si="235"/>
        <v>0.81537010794471032</v>
      </c>
      <c r="N583" s="266">
        <f t="shared" si="236"/>
        <v>0.51068843307564982</v>
      </c>
      <c r="O583" s="266">
        <f t="shared" si="237"/>
        <v>0.28281137537038714</v>
      </c>
      <c r="P583" s="266">
        <f t="shared" si="238"/>
        <v>0.38003749570782147</v>
      </c>
      <c r="Q583" s="266">
        <f t="shared" si="239"/>
        <v>0.1538119285365494</v>
      </c>
    </row>
    <row r="584" spans="1:17" s="2" customFormat="1" ht="15" customHeight="1" x14ac:dyDescent="0.25">
      <c r="A584" s="262" t="s">
        <v>1064</v>
      </c>
      <c r="B584" s="181">
        <v>10</v>
      </c>
      <c r="C584" s="182" t="s">
        <v>1065</v>
      </c>
      <c r="D584" s="269"/>
      <c r="E584" s="270"/>
      <c r="F584" s="263">
        <v>3546.3118867739868</v>
      </c>
      <c r="G584" s="266">
        <f t="shared" si="234"/>
        <v>0.13266848090460534</v>
      </c>
      <c r="H584" s="265">
        <v>77.553259515869968</v>
      </c>
      <c r="I584" s="265">
        <v>34.142450591341465</v>
      </c>
      <c r="J584" s="265">
        <v>1.9281981150524226</v>
      </c>
      <c r="K584" s="265">
        <v>153.36622393450983</v>
      </c>
      <c r="L584" s="265"/>
      <c r="M584" s="266">
        <f t="shared" si="235"/>
        <v>0.8758876585978328</v>
      </c>
      <c r="N584" s="266">
        <f t="shared" si="236"/>
        <v>0.34142450591341467</v>
      </c>
      <c r="O584" s="266">
        <f t="shared" si="237"/>
        <v>9.028036271297361E-3</v>
      </c>
      <c r="P584" s="266">
        <f t="shared" si="238"/>
        <v>5.5519301358141093E-2</v>
      </c>
      <c r="Q584" s="266">
        <f t="shared" si="239"/>
        <v>4.8018752103249428E-2</v>
      </c>
    </row>
    <row r="585" spans="1:17" s="2" customFormat="1" ht="15" customHeight="1" x14ac:dyDescent="0.25">
      <c r="A585" s="262" t="s">
        <v>1066</v>
      </c>
      <c r="B585" s="181">
        <v>11</v>
      </c>
      <c r="C585" s="182" t="s">
        <v>1067</v>
      </c>
      <c r="D585" s="269"/>
      <c r="E585" s="270"/>
      <c r="F585" s="263">
        <v>2540.4159257043634</v>
      </c>
      <c r="G585" s="266">
        <f t="shared" si="234"/>
        <v>0.1931859385931626</v>
      </c>
      <c r="H585" s="265">
        <v>80.103503963101474</v>
      </c>
      <c r="I585" s="265">
        <v>42.835230797931523</v>
      </c>
      <c r="J585" s="265">
        <v>2.4836111801385199</v>
      </c>
      <c r="K585" s="265">
        <v>169.75799262252329</v>
      </c>
      <c r="L585" s="265"/>
      <c r="M585" s="266">
        <f t="shared" si="235"/>
        <v>0.91839173271835794</v>
      </c>
      <c r="N585" s="266">
        <f t="shared" si="236"/>
        <v>0.42835230797931523</v>
      </c>
      <c r="O585" s="266">
        <f t="shared" si="237"/>
        <v>4.8141632404121115E-2</v>
      </c>
      <c r="P585" s="266">
        <f t="shared" si="238"/>
        <v>0.14360215649563579</v>
      </c>
      <c r="Q585" s="266">
        <f t="shared" si="239"/>
        <v>5.4668556844837034E-2</v>
      </c>
    </row>
    <row r="586" spans="1:17" s="2" customFormat="1" ht="15" customHeight="1" x14ac:dyDescent="0.25">
      <c r="A586" s="262" t="s">
        <v>1068</v>
      </c>
      <c r="B586" s="181">
        <v>12</v>
      </c>
      <c r="C586" s="182" t="s">
        <v>1069</v>
      </c>
      <c r="D586" s="269"/>
      <c r="E586" s="270"/>
      <c r="F586" s="263">
        <v>2176.9239918243493</v>
      </c>
      <c r="G586" s="266">
        <f t="shared" si="234"/>
        <v>0.11640957523185587</v>
      </c>
      <c r="H586" s="265">
        <v>82.992630560944434</v>
      </c>
      <c r="I586" s="265">
        <v>32.102574334668489</v>
      </c>
      <c r="J586" s="265">
        <v>2.1237938242414311</v>
      </c>
      <c r="K586" s="265">
        <v>82.022037140225834</v>
      </c>
      <c r="L586" s="265"/>
      <c r="M586" s="266">
        <f t="shared" si="235"/>
        <v>0.96654384268240723</v>
      </c>
      <c r="N586" s="266">
        <f t="shared" si="236"/>
        <v>0.32102574334668488</v>
      </c>
      <c r="O586" s="266">
        <f t="shared" si="237"/>
        <v>2.2802381988833179E-2</v>
      </c>
      <c r="P586" s="266">
        <f t="shared" si="238"/>
        <v>8.555788466319296E-2</v>
      </c>
      <c r="Q586" s="266">
        <f t="shared" si="239"/>
        <v>1.9075877135994252E-2</v>
      </c>
    </row>
    <row r="587" spans="1:17" s="2" customFormat="1" ht="15" customHeight="1" x14ac:dyDescent="0.25">
      <c r="A587" s="268"/>
      <c r="B587" s="183"/>
      <c r="C587" s="182"/>
      <c r="D587" s="269"/>
      <c r="E587" s="270"/>
      <c r="F587" s="271"/>
      <c r="G587" s="266"/>
      <c r="H587" s="265"/>
      <c r="I587" s="265"/>
      <c r="J587" s="265"/>
      <c r="K587" s="265"/>
      <c r="L587" s="265"/>
      <c r="M587" s="266"/>
      <c r="N587" s="266"/>
      <c r="O587" s="266"/>
      <c r="P587" s="266"/>
      <c r="Q587" s="266"/>
    </row>
    <row r="588" spans="1:17" s="2" customFormat="1" ht="15" customHeight="1" x14ac:dyDescent="0.25">
      <c r="A588" s="256" t="s">
        <v>1070</v>
      </c>
      <c r="B588" s="178"/>
      <c r="C588" s="179" t="s">
        <v>1071</v>
      </c>
      <c r="D588" s="257"/>
      <c r="E588" s="258"/>
      <c r="F588" s="259">
        <v>70113.667124285348</v>
      </c>
      <c r="G588" s="267">
        <f t="shared" ref="G588:G599" si="240">GEOMEAN(M588,P588,Q588)</f>
        <v>0.34991059655306367</v>
      </c>
      <c r="H588" s="261">
        <v>82.242909117608107</v>
      </c>
      <c r="I588" s="261">
        <v>47.8685552496272</v>
      </c>
      <c r="J588" s="261">
        <v>4.8709822934016822</v>
      </c>
      <c r="K588" s="261">
        <v>379.0314273667172</v>
      </c>
      <c r="L588" s="261"/>
      <c r="M588" s="267">
        <f t="shared" ref="M588:M599" si="241">+(H588-25)/(85-25)</f>
        <v>0.95404848529346842</v>
      </c>
      <c r="N588" s="267">
        <f t="shared" ref="N588:N599" si="242">+I588/100</f>
        <v>0.47868555249627198</v>
      </c>
      <c r="O588" s="267">
        <f t="shared" ref="O588:O599" si="243">+(J588-1.8)/(16-1.8)</f>
        <v>0.21626635869025934</v>
      </c>
      <c r="P588" s="267">
        <f t="shared" ref="P588:P599" si="244">+(N588*O588)^(0.5)</f>
        <v>0.32175080636418568</v>
      </c>
      <c r="Q588" s="267">
        <f t="shared" ref="Q588:Q599" si="245">+(K588-35)/(2500-35)</f>
        <v>0.13956650197432746</v>
      </c>
    </row>
    <row r="589" spans="1:17" s="2" customFormat="1" ht="15" customHeight="1" x14ac:dyDescent="0.25">
      <c r="A589" s="262" t="s">
        <v>1072</v>
      </c>
      <c r="B589" s="181">
        <v>1</v>
      </c>
      <c r="C589" s="182" t="s">
        <v>1073</v>
      </c>
      <c r="D589" s="246"/>
      <c r="E589" s="38"/>
      <c r="F589" s="263">
        <v>10397.278972977905</v>
      </c>
      <c r="G589" s="266">
        <f t="shared" si="240"/>
        <v>0.3486937959639913</v>
      </c>
      <c r="H589" s="265">
        <v>79.391374627494159</v>
      </c>
      <c r="I589" s="265">
        <v>61.53592125966729</v>
      </c>
      <c r="J589" s="265">
        <v>4.8392414067224268</v>
      </c>
      <c r="K589" s="265">
        <v>352.66401475215548</v>
      </c>
      <c r="L589" s="265"/>
      <c r="M589" s="266">
        <f t="shared" si="241"/>
        <v>0.90652291045823596</v>
      </c>
      <c r="N589" s="266">
        <f t="shared" si="242"/>
        <v>0.61535921259667292</v>
      </c>
      <c r="O589" s="266">
        <f t="shared" si="243"/>
        <v>0.21403108498045262</v>
      </c>
      <c r="P589" s="266">
        <f t="shared" si="244"/>
        <v>0.36291321266217758</v>
      </c>
      <c r="Q589" s="266">
        <f t="shared" si="245"/>
        <v>0.12886978286091499</v>
      </c>
    </row>
    <row r="590" spans="1:17" s="2" customFormat="1" ht="15" customHeight="1" x14ac:dyDescent="0.25">
      <c r="A590" s="262" t="s">
        <v>1074</v>
      </c>
      <c r="B590" s="181">
        <v>2</v>
      </c>
      <c r="C590" s="182" t="s">
        <v>1075</v>
      </c>
      <c r="D590" s="246"/>
      <c r="E590" s="38"/>
      <c r="F590" s="263">
        <v>8024.008922686513</v>
      </c>
      <c r="G590" s="266">
        <f t="shared" si="240"/>
        <v>0.35761205838643906</v>
      </c>
      <c r="H590" s="265">
        <v>88.608494988953638</v>
      </c>
      <c r="I590" s="265">
        <v>52.828260107378782</v>
      </c>
      <c r="J590" s="265">
        <v>4.8454382926929833</v>
      </c>
      <c r="K590" s="265">
        <v>350.91891820535676</v>
      </c>
      <c r="L590" s="265"/>
      <c r="M590" s="266">
        <f t="shared" si="241"/>
        <v>1.0601415831492274</v>
      </c>
      <c r="N590" s="266">
        <f t="shared" si="242"/>
        <v>0.52828260107378777</v>
      </c>
      <c r="O590" s="266">
        <f t="shared" si="243"/>
        <v>0.21446748540091434</v>
      </c>
      <c r="P590" s="266">
        <f t="shared" si="244"/>
        <v>0.33659982328181581</v>
      </c>
      <c r="Q590" s="266">
        <f t="shared" si="245"/>
        <v>0.1281618329433496</v>
      </c>
    </row>
    <row r="591" spans="1:17" s="2" customFormat="1" ht="15" customHeight="1" x14ac:dyDescent="0.25">
      <c r="A591" s="262" t="s">
        <v>1076</v>
      </c>
      <c r="B591" s="181">
        <v>3</v>
      </c>
      <c r="C591" s="182" t="s">
        <v>1077</v>
      </c>
      <c r="D591" s="246"/>
      <c r="E591" s="38"/>
      <c r="F591" s="263">
        <v>9362.1828288542092</v>
      </c>
      <c r="G591" s="266">
        <f t="shared" si="240"/>
        <v>0.4078104872340152</v>
      </c>
      <c r="H591" s="265">
        <v>74.488112148070826</v>
      </c>
      <c r="I591" s="265">
        <v>52.288470353797194</v>
      </c>
      <c r="J591" s="265">
        <v>6.349471380030586</v>
      </c>
      <c r="K591" s="265">
        <v>530.22571962969073</v>
      </c>
      <c r="L591" s="265"/>
      <c r="M591" s="266">
        <f t="shared" si="241"/>
        <v>0.82480186913451381</v>
      </c>
      <c r="N591" s="266">
        <f t="shared" si="242"/>
        <v>0.5228847035379719</v>
      </c>
      <c r="O591" s="266">
        <f t="shared" si="243"/>
        <v>0.32038530845285818</v>
      </c>
      <c r="P591" s="266">
        <f t="shared" si="244"/>
        <v>0.40929766311120619</v>
      </c>
      <c r="Q591" s="266">
        <f t="shared" si="245"/>
        <v>0.20090292885585831</v>
      </c>
    </row>
    <row r="592" spans="1:17" s="2" customFormat="1" ht="15" customHeight="1" x14ac:dyDescent="0.25">
      <c r="A592" s="262" t="s">
        <v>1078</v>
      </c>
      <c r="B592" s="181">
        <v>4</v>
      </c>
      <c r="C592" s="182" t="s">
        <v>1079</v>
      </c>
      <c r="D592" s="246"/>
      <c r="E592" s="38"/>
      <c r="F592" s="263">
        <v>1654.3414054428335</v>
      </c>
      <c r="G592" s="266">
        <f t="shared" si="240"/>
        <v>0.26407500093762537</v>
      </c>
      <c r="H592" s="265">
        <v>84.811782478823304</v>
      </c>
      <c r="I592" s="265">
        <v>49.749090382061787</v>
      </c>
      <c r="J592" s="265">
        <v>3.5167907195522266</v>
      </c>
      <c r="K592" s="265">
        <v>220.6761918276483</v>
      </c>
      <c r="L592" s="265"/>
      <c r="M592" s="266">
        <f t="shared" si="241"/>
        <v>0.99686304131372172</v>
      </c>
      <c r="N592" s="266">
        <f t="shared" si="242"/>
        <v>0.49749090382061789</v>
      </c>
      <c r="O592" s="266">
        <f t="shared" si="243"/>
        <v>0.12090075489804412</v>
      </c>
      <c r="P592" s="266">
        <f t="shared" si="244"/>
        <v>0.24524890586264186</v>
      </c>
      <c r="Q592" s="266">
        <f t="shared" si="245"/>
        <v>7.5325027110607831E-2</v>
      </c>
    </row>
    <row r="593" spans="1:17" s="2" customFormat="1" ht="15" customHeight="1" x14ac:dyDescent="0.25">
      <c r="A593" s="262" t="s">
        <v>1080</v>
      </c>
      <c r="B593" s="181">
        <v>5</v>
      </c>
      <c r="C593" s="182" t="s">
        <v>1081</v>
      </c>
      <c r="D593" s="246"/>
      <c r="E593" s="38"/>
      <c r="F593" s="263">
        <v>4247.116280071742</v>
      </c>
      <c r="G593" s="266">
        <f t="shared" si="240"/>
        <v>0.23012779207047879</v>
      </c>
      <c r="H593" s="265">
        <v>85.374601268602305</v>
      </c>
      <c r="I593" s="265">
        <v>41.426112057197699</v>
      </c>
      <c r="J593" s="265">
        <v>4.5487063884597356</v>
      </c>
      <c r="K593" s="265">
        <v>140.42995448671525</v>
      </c>
      <c r="L593" s="265"/>
      <c r="M593" s="266">
        <f t="shared" si="241"/>
        <v>1.0062433544767051</v>
      </c>
      <c r="N593" s="266">
        <f t="shared" si="242"/>
        <v>0.414261120571977</v>
      </c>
      <c r="O593" s="266">
        <f t="shared" si="243"/>
        <v>0.19357087242674198</v>
      </c>
      <c r="P593" s="266">
        <f t="shared" si="244"/>
        <v>0.28317642296207735</v>
      </c>
      <c r="Q593" s="266">
        <f t="shared" si="245"/>
        <v>4.2770772611243506E-2</v>
      </c>
    </row>
    <row r="594" spans="1:17" s="2" customFormat="1" ht="15" customHeight="1" x14ac:dyDescent="0.25">
      <c r="A594" s="262" t="s">
        <v>1082</v>
      </c>
      <c r="B594" s="181">
        <v>6</v>
      </c>
      <c r="C594" s="182" t="s">
        <v>1083</v>
      </c>
      <c r="D594" s="246"/>
      <c r="E594" s="38"/>
      <c r="F594" s="263">
        <v>1286.8218601070855</v>
      </c>
      <c r="G594" s="266">
        <f t="shared" si="240"/>
        <v>0.18257714164132985</v>
      </c>
      <c r="H594" s="265">
        <v>87.761407971116583</v>
      </c>
      <c r="I594" s="265">
        <v>46.584380642041467</v>
      </c>
      <c r="J594" s="265">
        <v>4.1754473513401607</v>
      </c>
      <c r="K594" s="265">
        <v>86.376677083200548</v>
      </c>
      <c r="L594" s="265"/>
      <c r="M594" s="266">
        <f t="shared" si="241"/>
        <v>1.0460234661852763</v>
      </c>
      <c r="N594" s="266">
        <f t="shared" si="242"/>
        <v>0.46584380642041467</v>
      </c>
      <c r="O594" s="266">
        <f t="shared" si="243"/>
        <v>0.16728502474226487</v>
      </c>
      <c r="P594" s="266">
        <f t="shared" si="244"/>
        <v>0.2791571111096221</v>
      </c>
      <c r="Q594" s="266">
        <f t="shared" si="245"/>
        <v>2.0842465348154381E-2</v>
      </c>
    </row>
    <row r="595" spans="1:17" s="2" customFormat="1" ht="15" customHeight="1" x14ac:dyDescent="0.25">
      <c r="A595" s="262" t="s">
        <v>1084</v>
      </c>
      <c r="B595" s="181">
        <v>7</v>
      </c>
      <c r="C595" s="182" t="s">
        <v>178</v>
      </c>
      <c r="D595" s="246"/>
      <c r="E595" s="38"/>
      <c r="F595" s="263">
        <v>11356.857402306585</v>
      </c>
      <c r="G595" s="266">
        <f t="shared" si="240"/>
        <v>0.40742874757996489</v>
      </c>
      <c r="H595" s="265">
        <v>79.689024898429281</v>
      </c>
      <c r="I595" s="265">
        <v>43.772143768571041</v>
      </c>
      <c r="J595" s="265">
        <v>5.4384648479995921</v>
      </c>
      <c r="K595" s="265">
        <v>581.14652257693274</v>
      </c>
      <c r="L595" s="265"/>
      <c r="M595" s="266">
        <f t="shared" si="241"/>
        <v>0.91148374830715473</v>
      </c>
      <c r="N595" s="266">
        <f t="shared" si="242"/>
        <v>0.43772143768571042</v>
      </c>
      <c r="O595" s="266">
        <f t="shared" si="243"/>
        <v>0.25622991887321073</v>
      </c>
      <c r="P595" s="266">
        <f t="shared" si="244"/>
        <v>0.33489898248169514</v>
      </c>
      <c r="Q595" s="266">
        <f t="shared" si="245"/>
        <v>0.22156045540646357</v>
      </c>
    </row>
    <row r="596" spans="1:17" s="2" customFormat="1" ht="15" customHeight="1" x14ac:dyDescent="0.25">
      <c r="A596" s="262" t="s">
        <v>1085</v>
      </c>
      <c r="B596" s="181">
        <v>8</v>
      </c>
      <c r="C596" s="182" t="s">
        <v>1086</v>
      </c>
      <c r="D596" s="246"/>
      <c r="E596" s="38"/>
      <c r="F596" s="263">
        <v>10243.222834796072</v>
      </c>
      <c r="G596" s="266">
        <f t="shared" si="240"/>
        <v>0.26894271803167885</v>
      </c>
      <c r="H596" s="265">
        <v>84.33480401742888</v>
      </c>
      <c r="I596" s="265">
        <v>47.93700686287039</v>
      </c>
      <c r="J596" s="265">
        <v>3.3064146578846629</v>
      </c>
      <c r="K596" s="265">
        <v>250.01783259391152</v>
      </c>
      <c r="L596" s="265"/>
      <c r="M596" s="266">
        <f t="shared" si="241"/>
        <v>0.98891340029048136</v>
      </c>
      <c r="N596" s="266">
        <f t="shared" si="242"/>
        <v>0.4793700686287039</v>
      </c>
      <c r="O596" s="266">
        <f t="shared" si="243"/>
        <v>0.10608553928765233</v>
      </c>
      <c r="P596" s="266">
        <f t="shared" si="244"/>
        <v>0.22550882964716695</v>
      </c>
      <c r="Q596" s="266">
        <f t="shared" si="245"/>
        <v>8.7228329652702441E-2</v>
      </c>
    </row>
    <row r="597" spans="1:17" s="2" customFormat="1" ht="15" customHeight="1" x14ac:dyDescent="0.25">
      <c r="A597" s="262" t="s">
        <v>1087</v>
      </c>
      <c r="B597" s="181">
        <v>9</v>
      </c>
      <c r="C597" s="182" t="s">
        <v>1088</v>
      </c>
      <c r="D597" s="246"/>
      <c r="E597" s="38"/>
      <c r="F597" s="263">
        <v>9474.9559496147685</v>
      </c>
      <c r="G597" s="266">
        <f t="shared" si="240"/>
        <v>0.36169633281330821</v>
      </c>
      <c r="H597" s="265">
        <v>82.999402586089076</v>
      </c>
      <c r="I597" s="265">
        <v>41.32619225848417</v>
      </c>
      <c r="J597" s="265">
        <v>5.0622514366041802</v>
      </c>
      <c r="K597" s="265">
        <v>426.60635521120037</v>
      </c>
      <c r="L597" s="265"/>
      <c r="M597" s="266">
        <f t="shared" si="241"/>
        <v>0.96665670976815121</v>
      </c>
      <c r="N597" s="266">
        <f t="shared" si="242"/>
        <v>0.41326192258484168</v>
      </c>
      <c r="O597" s="266">
        <f t="shared" si="243"/>
        <v>0.22973601666226623</v>
      </c>
      <c r="P597" s="266">
        <f t="shared" si="244"/>
        <v>0.30812521469823168</v>
      </c>
      <c r="Q597" s="266">
        <f t="shared" si="245"/>
        <v>0.15886667554206912</v>
      </c>
    </row>
    <row r="598" spans="1:17" s="2" customFormat="1" ht="15" customHeight="1" x14ac:dyDescent="0.25">
      <c r="A598" s="262" t="s">
        <v>1089</v>
      </c>
      <c r="B598" s="181">
        <v>10</v>
      </c>
      <c r="C598" s="182" t="s">
        <v>1090</v>
      </c>
      <c r="D598" s="269"/>
      <c r="E598" s="270"/>
      <c r="F598" s="263">
        <v>4066.8806674276352</v>
      </c>
      <c r="G598" s="266">
        <f t="shared" si="240"/>
        <v>0.23889245639957865</v>
      </c>
      <c r="H598" s="265">
        <v>84.011148599297172</v>
      </c>
      <c r="I598" s="265">
        <v>23.223893349162374</v>
      </c>
      <c r="J598" s="265">
        <v>4.1380869834501244</v>
      </c>
      <c r="K598" s="265">
        <v>209.73815276798928</v>
      </c>
      <c r="L598" s="265"/>
      <c r="M598" s="266">
        <f t="shared" si="241"/>
        <v>0.98351914332161949</v>
      </c>
      <c r="N598" s="266">
        <f t="shared" si="242"/>
        <v>0.23223893349162375</v>
      </c>
      <c r="O598" s="266">
        <f t="shared" si="243"/>
        <v>0.16465401291902287</v>
      </c>
      <c r="P598" s="266">
        <f t="shared" si="244"/>
        <v>0.19554813309113925</v>
      </c>
      <c r="Q598" s="266">
        <f t="shared" si="245"/>
        <v>7.0887688749691397E-2</v>
      </c>
    </row>
    <row r="599" spans="1:17" s="2" customFormat="1" ht="15" customHeight="1" x14ac:dyDescent="0.25">
      <c r="A599" s="262" t="s">
        <v>1091</v>
      </c>
      <c r="B599" s="181">
        <v>11</v>
      </c>
      <c r="C599" s="182" t="s">
        <v>1092</v>
      </c>
      <c r="D599" s="269"/>
      <c r="E599" s="270"/>
      <c r="F599" s="263">
        <v>1027.0409212122279</v>
      </c>
      <c r="G599" s="266">
        <f t="shared" si="240"/>
        <v>0.29096783774864654</v>
      </c>
      <c r="H599" s="265">
        <v>82.0747185707894</v>
      </c>
      <c r="I599" s="265">
        <v>61.973436434218065</v>
      </c>
      <c r="J599" s="265">
        <v>3.8894802720576487</v>
      </c>
      <c r="K599" s="265">
        <v>246.38861866863607</v>
      </c>
      <c r="L599" s="265"/>
      <c r="M599" s="266">
        <f t="shared" si="241"/>
        <v>0.95124530951315667</v>
      </c>
      <c r="N599" s="266">
        <f t="shared" si="242"/>
        <v>0.61973436434218065</v>
      </c>
      <c r="O599" s="266">
        <f t="shared" si="243"/>
        <v>0.14714649803222876</v>
      </c>
      <c r="P599" s="266">
        <f t="shared" si="244"/>
        <v>0.30197970366099314</v>
      </c>
      <c r="Q599" s="266">
        <f t="shared" si="245"/>
        <v>8.5756031914253988E-2</v>
      </c>
    </row>
    <row r="600" spans="1:17" s="2" customFormat="1" ht="15" customHeight="1" x14ac:dyDescent="0.25">
      <c r="A600" s="268"/>
      <c r="B600" s="183"/>
      <c r="C600" s="182"/>
      <c r="D600" s="269"/>
      <c r="E600" s="270"/>
      <c r="F600" s="271"/>
      <c r="G600" s="266"/>
      <c r="H600" s="265"/>
      <c r="I600" s="265"/>
      <c r="J600" s="265"/>
      <c r="K600" s="265"/>
      <c r="L600" s="265"/>
      <c r="M600" s="266"/>
      <c r="N600" s="266"/>
      <c r="O600" s="266"/>
      <c r="P600" s="266"/>
      <c r="Q600" s="266"/>
    </row>
    <row r="601" spans="1:17" s="2" customFormat="1" ht="15" customHeight="1" x14ac:dyDescent="0.25">
      <c r="A601" s="256" t="s">
        <v>1093</v>
      </c>
      <c r="B601" s="178"/>
      <c r="C601" s="179" t="s">
        <v>1094</v>
      </c>
      <c r="D601" s="257"/>
      <c r="E601" s="258"/>
      <c r="F601" s="259">
        <v>51682.310199981592</v>
      </c>
      <c r="G601" s="267">
        <f t="shared" ref="G601:G622" si="246">GEOMEAN(M601,P601,Q601)</f>
        <v>0.41807740988556102</v>
      </c>
      <c r="H601" s="261">
        <v>63.401416741266623</v>
      </c>
      <c r="I601" s="261">
        <v>61.071632964039409</v>
      </c>
      <c r="J601" s="261">
        <v>6.9167489369207491</v>
      </c>
      <c r="K601" s="261">
        <v>634.95459551280112</v>
      </c>
      <c r="L601" s="261"/>
      <c r="M601" s="267">
        <f t="shared" ref="M601:M622" si="247">+(H601-25)/(85-25)</f>
        <v>0.64002361235444372</v>
      </c>
      <c r="N601" s="267">
        <f t="shared" ref="N601:N622" si="248">+I601/100</f>
        <v>0.61071632964039413</v>
      </c>
      <c r="O601" s="267">
        <f t="shared" ref="O601:O622" si="249">+(J601-1.8)/(16-1.8)</f>
        <v>0.36033443217751759</v>
      </c>
      <c r="P601" s="267">
        <f t="shared" ref="P601:P622" si="250">+(N601*O601)^(0.5)</f>
        <v>0.46910779343612385</v>
      </c>
      <c r="Q601" s="267">
        <f t="shared" ref="Q601:Q622" si="251">+(K601-35)/(2500-35)</f>
        <v>0.24338928824048728</v>
      </c>
    </row>
    <row r="602" spans="1:17" s="2" customFormat="1" ht="15" customHeight="1" x14ac:dyDescent="0.25">
      <c r="A602" s="262" t="s">
        <v>1095</v>
      </c>
      <c r="B602" s="181">
        <v>1</v>
      </c>
      <c r="C602" s="182" t="s">
        <v>1096</v>
      </c>
      <c r="D602" s="246"/>
      <c r="E602" s="38"/>
      <c r="F602" s="263">
        <v>14015.080963091175</v>
      </c>
      <c r="G602" s="266">
        <f t="shared" si="246"/>
        <v>0.48217297757810634</v>
      </c>
      <c r="H602" s="265">
        <v>65.149699241985715</v>
      </c>
      <c r="I602" s="265">
        <v>69.505860901411154</v>
      </c>
      <c r="J602" s="265">
        <v>8.628573449698612</v>
      </c>
      <c r="K602" s="265">
        <v>749.27088275989422</v>
      </c>
      <c r="L602" s="265"/>
      <c r="M602" s="266">
        <f t="shared" si="247"/>
        <v>0.66916165403309524</v>
      </c>
      <c r="N602" s="266">
        <f t="shared" si="248"/>
        <v>0.69505860901411154</v>
      </c>
      <c r="O602" s="266">
        <f t="shared" si="249"/>
        <v>0.48088545420412765</v>
      </c>
      <c r="P602" s="266">
        <f t="shared" si="250"/>
        <v>0.57813802408615211</v>
      </c>
      <c r="Q602" s="266">
        <f t="shared" si="251"/>
        <v>0.28976506399995711</v>
      </c>
    </row>
    <row r="603" spans="1:17" s="2" customFormat="1" ht="15" customHeight="1" x14ac:dyDescent="0.25">
      <c r="A603" s="262" t="s">
        <v>1097</v>
      </c>
      <c r="B603" s="181">
        <v>2</v>
      </c>
      <c r="C603" s="182" t="s">
        <v>1098</v>
      </c>
      <c r="D603" s="246"/>
      <c r="E603" s="38"/>
      <c r="F603" s="263">
        <v>2923.039013999115</v>
      </c>
      <c r="G603" s="266">
        <f t="shared" si="246"/>
        <v>0.35331382534781475</v>
      </c>
      <c r="H603" s="265">
        <v>56.494543171227413</v>
      </c>
      <c r="I603" s="265">
        <v>59.358289196227581</v>
      </c>
      <c r="J603" s="265">
        <v>5.9315789404212786</v>
      </c>
      <c r="K603" s="265">
        <v>533.37954983670238</v>
      </c>
      <c r="L603" s="265"/>
      <c r="M603" s="266">
        <f t="shared" si="247"/>
        <v>0.52490905285379019</v>
      </c>
      <c r="N603" s="266">
        <f t="shared" si="248"/>
        <v>0.59358289196227576</v>
      </c>
      <c r="O603" s="266">
        <f t="shared" si="249"/>
        <v>0.29095626340994923</v>
      </c>
      <c r="P603" s="266">
        <f t="shared" si="250"/>
        <v>0.41557990840440701</v>
      </c>
      <c r="Q603" s="266">
        <f t="shared" si="251"/>
        <v>0.20218237315890564</v>
      </c>
    </row>
    <row r="604" spans="1:17" s="2" customFormat="1" ht="15" customHeight="1" x14ac:dyDescent="0.25">
      <c r="A604" s="262" t="s">
        <v>1099</v>
      </c>
      <c r="B604" s="181">
        <v>3</v>
      </c>
      <c r="C604" s="182" t="s">
        <v>458</v>
      </c>
      <c r="D604" s="246"/>
      <c r="E604" s="38"/>
      <c r="F604" s="263">
        <v>2204.1103691505555</v>
      </c>
      <c r="G604" s="266">
        <f t="shared" si="246"/>
        <v>0.45825559349422096</v>
      </c>
      <c r="H604" s="265">
        <v>69.979394628673461</v>
      </c>
      <c r="I604" s="265">
        <v>72.27610653700728</v>
      </c>
      <c r="J604" s="265">
        <v>8.2363233270853726</v>
      </c>
      <c r="K604" s="265">
        <v>587.84802596704651</v>
      </c>
      <c r="L604" s="265"/>
      <c r="M604" s="266">
        <f t="shared" si="247"/>
        <v>0.74965657714455769</v>
      </c>
      <c r="N604" s="266">
        <f t="shared" si="248"/>
        <v>0.72276106537007279</v>
      </c>
      <c r="O604" s="266">
        <f t="shared" si="249"/>
        <v>0.45326220613277274</v>
      </c>
      <c r="P604" s="266">
        <f t="shared" si="250"/>
        <v>0.57236376107901199</v>
      </c>
      <c r="Q604" s="266">
        <f t="shared" si="251"/>
        <v>0.22427911803936978</v>
      </c>
    </row>
    <row r="605" spans="1:17" s="2" customFormat="1" ht="15" customHeight="1" x14ac:dyDescent="0.25">
      <c r="A605" s="262" t="s">
        <v>1100</v>
      </c>
      <c r="B605" s="181">
        <v>4</v>
      </c>
      <c r="C605" s="182" t="s">
        <v>1101</v>
      </c>
      <c r="D605" s="246"/>
      <c r="E605" s="38"/>
      <c r="F605" s="263">
        <v>1692.6037142723087</v>
      </c>
      <c r="G605" s="266">
        <f t="shared" si="246"/>
        <v>0.4562378312461654</v>
      </c>
      <c r="H605" s="265">
        <v>74.241275182280191</v>
      </c>
      <c r="I605" s="265">
        <v>64.639578997955994</v>
      </c>
      <c r="J605" s="265">
        <v>6.5050742489833624</v>
      </c>
      <c r="K605" s="265">
        <v>651.34579479002946</v>
      </c>
      <c r="L605" s="265"/>
      <c r="M605" s="266">
        <f t="shared" si="247"/>
        <v>0.82068791970466981</v>
      </c>
      <c r="N605" s="266">
        <f t="shared" si="248"/>
        <v>0.64639578997955993</v>
      </c>
      <c r="O605" s="266">
        <f t="shared" si="249"/>
        <v>0.33134325697065936</v>
      </c>
      <c r="P605" s="266">
        <f t="shared" si="250"/>
        <v>0.46279464813667592</v>
      </c>
      <c r="Q605" s="266">
        <f t="shared" si="251"/>
        <v>0.25003886198378478</v>
      </c>
    </row>
    <row r="606" spans="1:17" s="2" customFormat="1" ht="15" customHeight="1" x14ac:dyDescent="0.25">
      <c r="A606" s="262" t="s">
        <v>1102</v>
      </c>
      <c r="B606" s="181">
        <v>5</v>
      </c>
      <c r="C606" s="182" t="s">
        <v>1103</v>
      </c>
      <c r="D606" s="246"/>
      <c r="E606" s="38"/>
      <c r="F606" s="263">
        <v>2177.9308946882829</v>
      </c>
      <c r="G606" s="266">
        <f t="shared" si="246"/>
        <v>0.46781466143862438</v>
      </c>
      <c r="H606" s="265">
        <v>70.568155170714419</v>
      </c>
      <c r="I606" s="265">
        <v>54.729343512107491</v>
      </c>
      <c r="J606" s="265">
        <v>7.0606247408205576</v>
      </c>
      <c r="K606" s="265">
        <v>772.97832176236329</v>
      </c>
      <c r="L606" s="265"/>
      <c r="M606" s="266">
        <f t="shared" si="247"/>
        <v>0.75946925284524036</v>
      </c>
      <c r="N606" s="266">
        <f t="shared" si="248"/>
        <v>0.54729343512107487</v>
      </c>
      <c r="O606" s="266">
        <f t="shared" si="249"/>
        <v>0.37046653104370125</v>
      </c>
      <c r="P606" s="266">
        <f t="shared" si="250"/>
        <v>0.45028202315026478</v>
      </c>
      <c r="Q606" s="266">
        <f t="shared" si="251"/>
        <v>0.29938268631333198</v>
      </c>
    </row>
    <row r="607" spans="1:17" s="2" customFormat="1" ht="15" customHeight="1" x14ac:dyDescent="0.25">
      <c r="A607" s="262" t="s">
        <v>1104</v>
      </c>
      <c r="B607" s="181">
        <v>6</v>
      </c>
      <c r="C607" s="182" t="s">
        <v>1105</v>
      </c>
      <c r="D607" s="246"/>
      <c r="E607" s="38"/>
      <c r="F607" s="263">
        <v>2571.6299144863037</v>
      </c>
      <c r="G607" s="266">
        <f t="shared" si="246"/>
        <v>0.31684136936278534</v>
      </c>
      <c r="H607" s="265">
        <v>55.807897333514404</v>
      </c>
      <c r="I607" s="265">
        <v>55.173450812829593</v>
      </c>
      <c r="J607" s="265">
        <v>5.3193902491559086</v>
      </c>
      <c r="K607" s="265">
        <v>447.93067452918922</v>
      </c>
      <c r="L607" s="265"/>
      <c r="M607" s="266">
        <f t="shared" si="247"/>
        <v>0.51346495555857341</v>
      </c>
      <c r="N607" s="266">
        <f t="shared" si="248"/>
        <v>0.55173450812829594</v>
      </c>
      <c r="O607" s="266">
        <f t="shared" si="249"/>
        <v>0.24784438374337386</v>
      </c>
      <c r="P607" s="266">
        <f t="shared" si="250"/>
        <v>0.36978953359581584</v>
      </c>
      <c r="Q607" s="266">
        <f t="shared" si="251"/>
        <v>0.16751751502198345</v>
      </c>
    </row>
    <row r="608" spans="1:17" s="2" customFormat="1" ht="15" customHeight="1" x14ac:dyDescent="0.25">
      <c r="A608" s="262" t="s">
        <v>1106</v>
      </c>
      <c r="B608" s="181">
        <v>7</v>
      </c>
      <c r="C608" s="182" t="s">
        <v>1107</v>
      </c>
      <c r="D608" s="246"/>
      <c r="E608" s="38"/>
      <c r="F608" s="263">
        <v>1570.7684677363484</v>
      </c>
      <c r="G608" s="266">
        <f t="shared" si="246"/>
        <v>0.34515026128641063</v>
      </c>
      <c r="H608" s="265">
        <v>61.130915929493447</v>
      </c>
      <c r="I608" s="265">
        <v>48.004727070598065</v>
      </c>
      <c r="J608" s="265">
        <v>7.1292876217027867</v>
      </c>
      <c r="K608" s="265">
        <v>431.53489590404308</v>
      </c>
      <c r="L608" s="265"/>
      <c r="M608" s="266">
        <f t="shared" si="247"/>
        <v>0.60218193215822413</v>
      </c>
      <c r="N608" s="266">
        <f t="shared" si="248"/>
        <v>0.48004727070598063</v>
      </c>
      <c r="O608" s="266">
        <f t="shared" si="249"/>
        <v>0.37530194519033711</v>
      </c>
      <c r="P608" s="266">
        <f t="shared" si="250"/>
        <v>0.42445573912867152</v>
      </c>
      <c r="Q608" s="266">
        <f t="shared" si="251"/>
        <v>0.16086608353105197</v>
      </c>
    </row>
    <row r="609" spans="1:17" s="2" customFormat="1" ht="15" customHeight="1" x14ac:dyDescent="0.25">
      <c r="A609" s="262" t="s">
        <v>1108</v>
      </c>
      <c r="B609" s="181">
        <v>8</v>
      </c>
      <c r="C609" s="182" t="s">
        <v>1109</v>
      </c>
      <c r="D609" s="246"/>
      <c r="E609" s="38"/>
      <c r="F609" s="263">
        <v>1587.8858164232188</v>
      </c>
      <c r="G609" s="266">
        <f t="shared" si="246"/>
        <v>0.34047440964637959</v>
      </c>
      <c r="H609" s="265">
        <v>66.132552337813138</v>
      </c>
      <c r="I609" s="265">
        <v>41.224941651317081</v>
      </c>
      <c r="J609" s="265">
        <v>6.6128695141006162</v>
      </c>
      <c r="K609" s="265">
        <v>414.66279911816605</v>
      </c>
      <c r="L609" s="265"/>
      <c r="M609" s="266">
        <f t="shared" si="247"/>
        <v>0.68554253896355233</v>
      </c>
      <c r="N609" s="266">
        <f t="shared" si="248"/>
        <v>0.41224941651317082</v>
      </c>
      <c r="O609" s="266">
        <f t="shared" si="249"/>
        <v>0.33893447282398709</v>
      </c>
      <c r="P609" s="266">
        <f t="shared" si="250"/>
        <v>0.37379879435050062</v>
      </c>
      <c r="Q609" s="266">
        <f t="shared" si="251"/>
        <v>0.15402141952055418</v>
      </c>
    </row>
    <row r="610" spans="1:17" s="2" customFormat="1" ht="15" customHeight="1" x14ac:dyDescent="0.25">
      <c r="A610" s="262" t="s">
        <v>1110</v>
      </c>
      <c r="B610" s="181">
        <v>9</v>
      </c>
      <c r="C610" s="182" t="s">
        <v>1111</v>
      </c>
      <c r="D610" s="246"/>
      <c r="E610" s="38"/>
      <c r="F610" s="263">
        <v>1101.5517331433109</v>
      </c>
      <c r="G610" s="266">
        <f t="shared" si="246"/>
        <v>0.31091973050246791</v>
      </c>
      <c r="H610" s="265">
        <v>55.120253684051157</v>
      </c>
      <c r="I610" s="265">
        <v>61.986474625735411</v>
      </c>
      <c r="J610" s="265">
        <v>6.4217119329769181</v>
      </c>
      <c r="K610" s="265">
        <v>363.58570341198276</v>
      </c>
      <c r="L610" s="265"/>
      <c r="M610" s="266">
        <f t="shared" si="247"/>
        <v>0.50200422806751932</v>
      </c>
      <c r="N610" s="266">
        <f t="shared" si="248"/>
        <v>0.6198647462573541</v>
      </c>
      <c r="O610" s="266">
        <f t="shared" si="249"/>
        <v>0.32547267133640273</v>
      </c>
      <c r="P610" s="266">
        <f t="shared" si="250"/>
        <v>0.44916481922746632</v>
      </c>
      <c r="Q610" s="266">
        <f t="shared" si="251"/>
        <v>0.13330048819958734</v>
      </c>
    </row>
    <row r="611" spans="1:17" s="2" customFormat="1" ht="15" customHeight="1" x14ac:dyDescent="0.25">
      <c r="A611" s="262" t="s">
        <v>1112</v>
      </c>
      <c r="B611" s="181">
        <v>10</v>
      </c>
      <c r="C611" s="182" t="s">
        <v>1113</v>
      </c>
      <c r="D611" s="246"/>
      <c r="E611" s="38"/>
      <c r="F611" s="263">
        <v>899.16425749266614</v>
      </c>
      <c r="G611" s="266">
        <f t="shared" si="246"/>
        <v>0.45021550332140725</v>
      </c>
      <c r="H611" s="265">
        <v>60.696354372840744</v>
      </c>
      <c r="I611" s="265">
        <v>63.486253018989999</v>
      </c>
      <c r="J611" s="265">
        <v>7.2547753887315602</v>
      </c>
      <c r="K611" s="265">
        <v>800.63457228608422</v>
      </c>
      <c r="L611" s="265"/>
      <c r="M611" s="266">
        <f t="shared" si="247"/>
        <v>0.59493923954734573</v>
      </c>
      <c r="N611" s="266">
        <f t="shared" si="248"/>
        <v>0.63486253018990002</v>
      </c>
      <c r="O611" s="266">
        <f t="shared" si="249"/>
        <v>0.38413911188250427</v>
      </c>
      <c r="P611" s="266">
        <f t="shared" si="250"/>
        <v>0.49383755275862501</v>
      </c>
      <c r="Q611" s="266">
        <f t="shared" si="251"/>
        <v>0.310602260562306</v>
      </c>
    </row>
    <row r="612" spans="1:17" s="2" customFormat="1" ht="15" customHeight="1" x14ac:dyDescent="0.25">
      <c r="A612" s="262" t="s">
        <v>1114</v>
      </c>
      <c r="B612" s="181">
        <v>11</v>
      </c>
      <c r="C612" s="182" t="s">
        <v>1115</v>
      </c>
      <c r="D612" s="246"/>
      <c r="E612" s="38"/>
      <c r="F612" s="263">
        <v>2744.8172070828755</v>
      </c>
      <c r="G612" s="266">
        <f t="shared" si="246"/>
        <v>0.36961881897760218</v>
      </c>
      <c r="H612" s="265">
        <v>63.5127932075019</v>
      </c>
      <c r="I612" s="265">
        <v>50.442734095669294</v>
      </c>
      <c r="J612" s="265">
        <v>5.4775769275910386</v>
      </c>
      <c r="K612" s="265">
        <v>571.52425651999022</v>
      </c>
      <c r="L612" s="265"/>
      <c r="M612" s="266">
        <f t="shared" si="247"/>
        <v>0.64187988679169838</v>
      </c>
      <c r="N612" s="266">
        <f t="shared" si="248"/>
        <v>0.50442734095669295</v>
      </c>
      <c r="O612" s="266">
        <f t="shared" si="249"/>
        <v>0.25898429067542528</v>
      </c>
      <c r="P612" s="266">
        <f t="shared" si="250"/>
        <v>0.36143983883208008</v>
      </c>
      <c r="Q612" s="266">
        <f t="shared" si="251"/>
        <v>0.2176568991967506</v>
      </c>
    </row>
    <row r="613" spans="1:17" s="2" customFormat="1" ht="15" customHeight="1" x14ac:dyDescent="0.25">
      <c r="A613" s="262" t="s">
        <v>1116</v>
      </c>
      <c r="B613" s="181">
        <v>12</v>
      </c>
      <c r="C613" s="182" t="s">
        <v>1117</v>
      </c>
      <c r="D613" s="246"/>
      <c r="E613" s="38"/>
      <c r="F613" s="263">
        <v>2306.8144612717783</v>
      </c>
      <c r="G613" s="266">
        <f t="shared" si="246"/>
        <v>0.39234069873477495</v>
      </c>
      <c r="H613" s="265">
        <v>61.448128595140119</v>
      </c>
      <c r="I613" s="265">
        <v>54.681850147226136</v>
      </c>
      <c r="J613" s="265">
        <v>6.1432725326926896</v>
      </c>
      <c r="K613" s="265">
        <v>634.23483799728604</v>
      </c>
      <c r="L613" s="265"/>
      <c r="M613" s="266">
        <f t="shared" si="247"/>
        <v>0.60746880991900198</v>
      </c>
      <c r="N613" s="266">
        <f t="shared" si="248"/>
        <v>0.54681850147226141</v>
      </c>
      <c r="O613" s="266">
        <f t="shared" si="249"/>
        <v>0.30586426286568241</v>
      </c>
      <c r="P613" s="266">
        <f t="shared" si="250"/>
        <v>0.40896483696539282</v>
      </c>
      <c r="Q613" s="266">
        <f t="shared" si="251"/>
        <v>0.24309729736198216</v>
      </c>
    </row>
    <row r="614" spans="1:17" s="2" customFormat="1" ht="15" customHeight="1" x14ac:dyDescent="0.25">
      <c r="A614" s="262" t="s">
        <v>1118</v>
      </c>
      <c r="B614" s="181">
        <v>13</v>
      </c>
      <c r="C614" s="182" t="s">
        <v>1119</v>
      </c>
      <c r="D614" s="246"/>
      <c r="E614" s="38"/>
      <c r="F614" s="263">
        <v>1878.8807441000167</v>
      </c>
      <c r="G614" s="266">
        <f t="shared" si="246"/>
        <v>0.38997758286816858</v>
      </c>
      <c r="H614" s="265">
        <v>64.510228990576607</v>
      </c>
      <c r="I614" s="265">
        <v>50.607444375404363</v>
      </c>
      <c r="J614" s="265">
        <v>5.7894590814423612</v>
      </c>
      <c r="K614" s="265">
        <v>623.7860586014383</v>
      </c>
      <c r="L614" s="265"/>
      <c r="M614" s="266">
        <f t="shared" si="247"/>
        <v>0.6585038165096101</v>
      </c>
      <c r="N614" s="266">
        <f t="shared" si="248"/>
        <v>0.50607444375404365</v>
      </c>
      <c r="O614" s="266">
        <f t="shared" si="249"/>
        <v>0.28094782263678603</v>
      </c>
      <c r="P614" s="266">
        <f t="shared" si="250"/>
        <v>0.37706831352530962</v>
      </c>
      <c r="Q614" s="266">
        <f t="shared" si="251"/>
        <v>0.23885844162330155</v>
      </c>
    </row>
    <row r="615" spans="1:17" s="2" customFormat="1" ht="15" customHeight="1" x14ac:dyDescent="0.25">
      <c r="A615" s="262" t="s">
        <v>1120</v>
      </c>
      <c r="B615" s="181">
        <v>14</v>
      </c>
      <c r="C615" s="182" t="s">
        <v>1121</v>
      </c>
      <c r="D615" s="246"/>
      <c r="E615" s="38"/>
      <c r="F615" s="263">
        <v>796.46016537144328</v>
      </c>
      <c r="G615" s="266">
        <f t="shared" si="246"/>
        <v>0.48198099075345768</v>
      </c>
      <c r="H615" s="265">
        <v>54.2403416547237</v>
      </c>
      <c r="I615" s="265">
        <v>70.490893349080864</v>
      </c>
      <c r="J615" s="265">
        <v>8.4159513541842141</v>
      </c>
      <c r="K615" s="265">
        <v>1023.2275902394683</v>
      </c>
      <c r="L615" s="265"/>
      <c r="M615" s="266">
        <f t="shared" si="247"/>
        <v>0.48733902757872832</v>
      </c>
      <c r="N615" s="266">
        <f t="shared" si="248"/>
        <v>0.70490893349080863</v>
      </c>
      <c r="O615" s="266">
        <f t="shared" si="249"/>
        <v>0.46591206719607148</v>
      </c>
      <c r="P615" s="266">
        <f t="shared" si="250"/>
        <v>0.57308426813836089</v>
      </c>
      <c r="Q615" s="266">
        <f t="shared" si="251"/>
        <v>0.40090368772392226</v>
      </c>
    </row>
    <row r="616" spans="1:17" s="2" customFormat="1" ht="15" customHeight="1" x14ac:dyDescent="0.25">
      <c r="A616" s="262" t="s">
        <v>1122</v>
      </c>
      <c r="B616" s="181">
        <v>15</v>
      </c>
      <c r="C616" s="182" t="s">
        <v>1123</v>
      </c>
      <c r="D616" s="246"/>
      <c r="E616" s="38"/>
      <c r="F616" s="263">
        <v>1729.8591202378504</v>
      </c>
      <c r="G616" s="266">
        <f t="shared" si="246"/>
        <v>0.25380550329469392</v>
      </c>
      <c r="H616" s="265">
        <v>62.601157972820225</v>
      </c>
      <c r="I616" s="265">
        <v>68.222940272817993</v>
      </c>
      <c r="J616" s="265">
        <v>4.4082190265433692</v>
      </c>
      <c r="K616" s="265">
        <v>216.66739340135894</v>
      </c>
      <c r="L616" s="265"/>
      <c r="M616" s="266">
        <f t="shared" si="247"/>
        <v>0.62668596621367045</v>
      </c>
      <c r="N616" s="266">
        <f t="shared" si="248"/>
        <v>0.68222940272817989</v>
      </c>
      <c r="O616" s="266">
        <f t="shared" si="249"/>
        <v>0.18367739623544854</v>
      </c>
      <c r="P616" s="266">
        <f t="shared" si="250"/>
        <v>0.35399169528165103</v>
      </c>
      <c r="Q616" s="266">
        <f t="shared" si="251"/>
        <v>7.3698739716575631E-2</v>
      </c>
    </row>
    <row r="617" spans="1:17" s="2" customFormat="1" ht="15" customHeight="1" x14ac:dyDescent="0.25">
      <c r="A617" s="262" t="s">
        <v>1124</v>
      </c>
      <c r="B617" s="181">
        <v>16</v>
      </c>
      <c r="C617" s="182" t="s">
        <v>548</v>
      </c>
      <c r="D617" s="246"/>
      <c r="E617" s="38"/>
      <c r="F617" s="263">
        <v>973.67506942374928</v>
      </c>
      <c r="G617" s="266">
        <f t="shared" si="246"/>
        <v>0.47560936188339065</v>
      </c>
      <c r="H617" s="265">
        <v>58.143281838823455</v>
      </c>
      <c r="I617" s="265">
        <v>77.203833419509152</v>
      </c>
      <c r="J617" s="265">
        <v>8.5337979818389851</v>
      </c>
      <c r="K617" s="265">
        <v>828.44813963433262</v>
      </c>
      <c r="L617" s="265"/>
      <c r="M617" s="266">
        <f t="shared" si="247"/>
        <v>0.55238803064705755</v>
      </c>
      <c r="N617" s="266">
        <f t="shared" si="248"/>
        <v>0.77203833419509149</v>
      </c>
      <c r="O617" s="266">
        <f t="shared" si="249"/>
        <v>0.4742111254816187</v>
      </c>
      <c r="P617" s="266">
        <f t="shared" si="250"/>
        <v>0.60506955581454303</v>
      </c>
      <c r="Q617" s="266">
        <f t="shared" si="251"/>
        <v>0.32188565502407002</v>
      </c>
    </row>
    <row r="618" spans="1:17" s="2" customFormat="1" ht="15" customHeight="1" x14ac:dyDescent="0.25">
      <c r="A618" s="262" t="s">
        <v>1125</v>
      </c>
      <c r="B618" s="181">
        <v>17</v>
      </c>
      <c r="C618" s="182" t="s">
        <v>452</v>
      </c>
      <c r="D618" s="246"/>
      <c r="E618" s="38"/>
      <c r="F618" s="263">
        <v>2671.3132980157256</v>
      </c>
      <c r="G618" s="266">
        <f t="shared" si="246"/>
        <v>0.28615209430025662</v>
      </c>
      <c r="H618" s="265">
        <v>71.595363942257265</v>
      </c>
      <c r="I618" s="265">
        <v>58.833329610014815</v>
      </c>
      <c r="J618" s="265">
        <v>4.1361483599806839</v>
      </c>
      <c r="K618" s="265">
        <v>274.05536825067946</v>
      </c>
      <c r="L618" s="265"/>
      <c r="M618" s="266">
        <f t="shared" si="247"/>
        <v>0.77658939903762103</v>
      </c>
      <c r="N618" s="266">
        <f t="shared" si="248"/>
        <v>0.58833329610014817</v>
      </c>
      <c r="O618" s="266">
        <f t="shared" si="249"/>
        <v>0.1645174901394848</v>
      </c>
      <c r="P618" s="266">
        <f t="shared" si="250"/>
        <v>0.31111270825841675</v>
      </c>
      <c r="Q618" s="266">
        <f t="shared" si="251"/>
        <v>9.6979865416097141E-2</v>
      </c>
    </row>
    <row r="619" spans="1:17" s="2" customFormat="1" ht="15" customHeight="1" x14ac:dyDescent="0.25">
      <c r="A619" s="262" t="s">
        <v>1126</v>
      </c>
      <c r="B619" s="181">
        <v>18</v>
      </c>
      <c r="C619" s="182" t="s">
        <v>1127</v>
      </c>
      <c r="D619" s="246"/>
      <c r="E619" s="38"/>
      <c r="F619" s="263">
        <v>933.39895486640705</v>
      </c>
      <c r="G619" s="266">
        <f t="shared" si="246"/>
        <v>0.27421912536420479</v>
      </c>
      <c r="H619" s="265">
        <v>60.623621062350672</v>
      </c>
      <c r="I619" s="265">
        <v>34.851350108953426</v>
      </c>
      <c r="J619" s="265">
        <v>4.2450188787735801</v>
      </c>
      <c r="K619" s="265">
        <v>384.47538804712826</v>
      </c>
      <c r="L619" s="265"/>
      <c r="M619" s="266">
        <f t="shared" si="247"/>
        <v>0.59372701770584457</v>
      </c>
      <c r="N619" s="266">
        <f t="shared" si="248"/>
        <v>0.34851350108953427</v>
      </c>
      <c r="O619" s="266">
        <f t="shared" si="249"/>
        <v>0.1721844280826465</v>
      </c>
      <c r="P619" s="266">
        <f t="shared" si="250"/>
        <v>0.24496652396640292</v>
      </c>
      <c r="Q619" s="266">
        <f t="shared" si="251"/>
        <v>0.14177500529295264</v>
      </c>
    </row>
    <row r="620" spans="1:17" s="2" customFormat="1" ht="15" customHeight="1" x14ac:dyDescent="0.25">
      <c r="A620" s="262" t="s">
        <v>1128</v>
      </c>
      <c r="B620" s="181">
        <v>19</v>
      </c>
      <c r="C620" s="182" t="s">
        <v>1037</v>
      </c>
      <c r="D620" s="246"/>
      <c r="E620" s="38"/>
      <c r="F620" s="263">
        <v>4810.9818838745341</v>
      </c>
      <c r="G620" s="266">
        <f t="shared" si="246"/>
        <v>0.48135885708631876</v>
      </c>
      <c r="H620" s="265">
        <v>65.036046022738546</v>
      </c>
      <c r="I620" s="265">
        <v>58.101486060506282</v>
      </c>
      <c r="J620" s="265">
        <v>6.9820104070854043</v>
      </c>
      <c r="K620" s="265">
        <v>929.79862418798814</v>
      </c>
      <c r="L620" s="265"/>
      <c r="M620" s="266">
        <f t="shared" si="247"/>
        <v>0.66726743371230912</v>
      </c>
      <c r="N620" s="266">
        <f t="shared" si="248"/>
        <v>0.5810148606050628</v>
      </c>
      <c r="O620" s="266">
        <f t="shared" si="249"/>
        <v>0.36493031035812712</v>
      </c>
      <c r="P620" s="266">
        <f t="shared" si="250"/>
        <v>0.46046708178032614</v>
      </c>
      <c r="Q620" s="266">
        <f t="shared" si="251"/>
        <v>0.36300147025881874</v>
      </c>
    </row>
    <row r="621" spans="1:17" s="2" customFormat="1" ht="15" customHeight="1" x14ac:dyDescent="0.25">
      <c r="A621" s="262" t="s">
        <v>1129</v>
      </c>
      <c r="B621" s="181">
        <v>20</v>
      </c>
      <c r="C621" s="182" t="s">
        <v>1130</v>
      </c>
      <c r="D621" s="246"/>
      <c r="E621" s="38"/>
      <c r="F621" s="263">
        <v>801.49467969111106</v>
      </c>
      <c r="G621" s="266">
        <f t="shared" si="246"/>
        <v>0.37764571267394259</v>
      </c>
      <c r="H621" s="265">
        <v>66.066543094335927</v>
      </c>
      <c r="I621" s="265">
        <v>44.689729763339095</v>
      </c>
      <c r="J621" s="265">
        <v>7.2932827838272889</v>
      </c>
      <c r="K621" s="265">
        <v>501.5068588368967</v>
      </c>
      <c r="L621" s="265"/>
      <c r="M621" s="266">
        <f t="shared" si="247"/>
        <v>0.68444238490559883</v>
      </c>
      <c r="N621" s="266">
        <f t="shared" si="248"/>
        <v>0.44689729763339092</v>
      </c>
      <c r="O621" s="266">
        <f t="shared" si="249"/>
        <v>0.3868509002695274</v>
      </c>
      <c r="P621" s="266">
        <f t="shared" si="250"/>
        <v>0.41579156066170486</v>
      </c>
      <c r="Q621" s="266">
        <f t="shared" si="251"/>
        <v>0.1892522753902218</v>
      </c>
    </row>
    <row r="622" spans="1:17" s="2" customFormat="1" ht="15" customHeight="1" x14ac:dyDescent="0.25">
      <c r="A622" s="262" t="s">
        <v>1131</v>
      </c>
      <c r="B622" s="181">
        <v>21</v>
      </c>
      <c r="C622" s="182" t="s">
        <v>1132</v>
      </c>
      <c r="D622" s="246"/>
      <c r="E622" s="38"/>
      <c r="F622" s="263">
        <v>1290.8494715628196</v>
      </c>
      <c r="G622" s="266">
        <f t="shared" si="246"/>
        <v>0.40091029146500462</v>
      </c>
      <c r="H622" s="265">
        <v>55.742029913421696</v>
      </c>
      <c r="I622" s="265">
        <v>57.337300685913938</v>
      </c>
      <c r="J622" s="265">
        <v>7.2387625421369677</v>
      </c>
      <c r="K622" s="265">
        <v>696.53488239066212</v>
      </c>
      <c r="L622" s="265"/>
      <c r="M622" s="266">
        <f t="shared" si="247"/>
        <v>0.51236716522369496</v>
      </c>
      <c r="N622" s="266">
        <f t="shared" si="248"/>
        <v>0.57337300685913939</v>
      </c>
      <c r="O622" s="266">
        <f t="shared" si="249"/>
        <v>0.38301144662936393</v>
      </c>
      <c r="P622" s="266">
        <f t="shared" si="250"/>
        <v>0.46862396952711155</v>
      </c>
      <c r="Q622" s="266">
        <f t="shared" si="251"/>
        <v>0.26837114904286496</v>
      </c>
    </row>
    <row r="623" spans="1:17" s="2" customFormat="1" ht="15" customHeight="1" x14ac:dyDescent="0.25">
      <c r="A623" s="262"/>
      <c r="B623" s="183"/>
      <c r="C623" s="182"/>
      <c r="D623" s="246"/>
      <c r="E623" s="38"/>
      <c r="F623" s="263"/>
      <c r="G623" s="266"/>
      <c r="H623" s="265"/>
      <c r="I623" s="265"/>
      <c r="J623" s="265"/>
      <c r="K623" s="265"/>
      <c r="L623" s="265"/>
      <c r="M623" s="266"/>
      <c r="N623" s="266"/>
      <c r="O623" s="266"/>
      <c r="P623" s="266"/>
      <c r="Q623" s="266"/>
    </row>
    <row r="624" spans="1:17" s="2" customFormat="1" ht="15" customHeight="1" x14ac:dyDescent="0.25">
      <c r="A624" s="256" t="s">
        <v>1133</v>
      </c>
      <c r="B624" s="178"/>
      <c r="C624" s="179" t="s">
        <v>1134</v>
      </c>
      <c r="D624" s="257"/>
      <c r="E624" s="258"/>
      <c r="F624" s="259">
        <v>27849.926313538243</v>
      </c>
      <c r="G624" s="267">
        <f t="shared" ref="G624:G632" si="252">GEOMEAN(M624,P624,Q624)</f>
        <v>0.38386548929195452</v>
      </c>
      <c r="H624" s="261">
        <v>51.105364077803088</v>
      </c>
      <c r="I624" s="261">
        <v>64.683799456089616</v>
      </c>
      <c r="J624" s="261">
        <v>7.2958185255948989</v>
      </c>
      <c r="K624" s="261">
        <v>675.48040475215521</v>
      </c>
      <c r="L624" s="261"/>
      <c r="M624" s="267">
        <f t="shared" ref="M624:M632" si="253">+(H624-25)/(85-25)</f>
        <v>0.43508940129671814</v>
      </c>
      <c r="N624" s="267">
        <f t="shared" ref="N624:N632" si="254">+I624/100</f>
        <v>0.64683799456089619</v>
      </c>
      <c r="O624" s="267">
        <f t="shared" ref="O624:O632" si="255">+(J624-1.8)/(16-1.8)</f>
        <v>0.38702947363344359</v>
      </c>
      <c r="P624" s="267">
        <f t="shared" ref="P624:P632" si="256">+(N624*O624)^(0.5)</f>
        <v>0.50034524936389269</v>
      </c>
      <c r="Q624" s="267">
        <f t="shared" ref="Q624:Q632" si="257">+(K624-35)/(2500-35)</f>
        <v>0.25982977880411978</v>
      </c>
    </row>
    <row r="625" spans="1:17" s="2" customFormat="1" ht="15" customHeight="1" x14ac:dyDescent="0.25">
      <c r="A625" s="262" t="s">
        <v>1135</v>
      </c>
      <c r="B625" s="181">
        <v>1</v>
      </c>
      <c r="C625" s="182" t="s">
        <v>1136</v>
      </c>
      <c r="D625" s="246"/>
      <c r="E625" s="38"/>
      <c r="F625" s="263">
        <v>13214.593186263997</v>
      </c>
      <c r="G625" s="266">
        <f t="shared" si="252"/>
        <v>0.38260751408594057</v>
      </c>
      <c r="H625" s="265">
        <v>48.174980422432448</v>
      </c>
      <c r="I625" s="265">
        <v>69.454602968393075</v>
      </c>
      <c r="J625" s="265">
        <v>8.2660939011771184</v>
      </c>
      <c r="K625" s="265">
        <v>670.59714093752416</v>
      </c>
      <c r="L625" s="265"/>
      <c r="M625" s="266">
        <f t="shared" si="253"/>
        <v>0.38624967370720747</v>
      </c>
      <c r="N625" s="266">
        <f t="shared" si="254"/>
        <v>0.69454602968393075</v>
      </c>
      <c r="O625" s="266">
        <f t="shared" si="255"/>
        <v>0.45535872543500838</v>
      </c>
      <c r="P625" s="266">
        <f t="shared" si="256"/>
        <v>0.5623767374570362</v>
      </c>
      <c r="Q625" s="266">
        <f t="shared" si="257"/>
        <v>0.25784873871704833</v>
      </c>
    </row>
    <row r="626" spans="1:17" s="2" customFormat="1" ht="15" customHeight="1" x14ac:dyDescent="0.25">
      <c r="A626" s="262" t="s">
        <v>1137</v>
      </c>
      <c r="B626" s="181">
        <v>2</v>
      </c>
      <c r="C626" s="182" t="s">
        <v>1138</v>
      </c>
      <c r="D626" s="246"/>
      <c r="E626" s="38"/>
      <c r="F626" s="263">
        <v>2201.089660558755</v>
      </c>
      <c r="G626" s="266">
        <f t="shared" si="252"/>
        <v>0.31630415078888824</v>
      </c>
      <c r="H626" s="265">
        <v>58.501275867107829</v>
      </c>
      <c r="I626" s="265">
        <v>37.788177875761512</v>
      </c>
      <c r="J626" s="265">
        <v>5.4530024221933093</v>
      </c>
      <c r="K626" s="265">
        <v>483.08738441555232</v>
      </c>
      <c r="L626" s="265"/>
      <c r="M626" s="266">
        <f t="shared" si="253"/>
        <v>0.55835459778513052</v>
      </c>
      <c r="N626" s="266">
        <f t="shared" si="254"/>
        <v>0.37788177875761514</v>
      </c>
      <c r="O626" s="266">
        <f t="shared" si="255"/>
        <v>0.25725369170375423</v>
      </c>
      <c r="P626" s="266">
        <f t="shared" si="256"/>
        <v>0.31178756006771308</v>
      </c>
      <c r="Q626" s="266">
        <f t="shared" si="257"/>
        <v>0.1817798719738549</v>
      </c>
    </row>
    <row r="627" spans="1:17" s="2" customFormat="1" ht="15" customHeight="1" x14ac:dyDescent="0.25">
      <c r="A627" s="262" t="s">
        <v>1139</v>
      </c>
      <c r="B627" s="181">
        <v>3</v>
      </c>
      <c r="C627" s="182" t="s">
        <v>1140</v>
      </c>
      <c r="D627" s="246"/>
      <c r="E627" s="38"/>
      <c r="F627" s="263">
        <v>1733.8867316935846</v>
      </c>
      <c r="G627" s="266">
        <f t="shared" si="252"/>
        <v>0.49800162059929109</v>
      </c>
      <c r="H627" s="265">
        <v>55.799048717696735</v>
      </c>
      <c r="I627" s="265">
        <v>49.409980215172268</v>
      </c>
      <c r="J627" s="265">
        <v>8.918463678101892</v>
      </c>
      <c r="K627" s="265">
        <v>1226.6997133121881</v>
      </c>
      <c r="L627" s="265"/>
      <c r="M627" s="266">
        <f t="shared" si="253"/>
        <v>0.51331747862827892</v>
      </c>
      <c r="N627" s="266">
        <f t="shared" si="254"/>
        <v>0.49409980215172267</v>
      </c>
      <c r="O627" s="266">
        <f t="shared" si="255"/>
        <v>0.50130025902126008</v>
      </c>
      <c r="P627" s="266">
        <f t="shared" si="256"/>
        <v>0.49768700887305861</v>
      </c>
      <c r="Q627" s="266">
        <f t="shared" si="257"/>
        <v>0.48344815955869702</v>
      </c>
    </row>
    <row r="628" spans="1:17" s="2" customFormat="1" ht="15" customHeight="1" x14ac:dyDescent="0.25">
      <c r="A628" s="262" t="s">
        <v>1141</v>
      </c>
      <c r="B628" s="181">
        <v>4</v>
      </c>
      <c r="C628" s="182" t="s">
        <v>1142</v>
      </c>
      <c r="D628" s="246"/>
      <c r="E628" s="38"/>
      <c r="F628" s="263">
        <v>634.34880427814073</v>
      </c>
      <c r="G628" s="266">
        <f t="shared" si="252"/>
        <v>0.31114747956653732</v>
      </c>
      <c r="H628" s="265">
        <v>55.185084555930992</v>
      </c>
      <c r="I628" s="265">
        <v>75.036838209728771</v>
      </c>
      <c r="J628" s="265">
        <v>5.4156480177618525</v>
      </c>
      <c r="K628" s="265">
        <v>372.66688832755995</v>
      </c>
      <c r="L628" s="265"/>
      <c r="M628" s="266">
        <f t="shared" si="253"/>
        <v>0.50308474259884983</v>
      </c>
      <c r="N628" s="266">
        <f t="shared" si="254"/>
        <v>0.75036838209728773</v>
      </c>
      <c r="O628" s="266">
        <f t="shared" si="255"/>
        <v>0.25462309984238402</v>
      </c>
      <c r="P628" s="266">
        <f t="shared" si="256"/>
        <v>0.43710539172300983</v>
      </c>
      <c r="Q628" s="266">
        <f t="shared" si="257"/>
        <v>0.13698453887527787</v>
      </c>
    </row>
    <row r="629" spans="1:17" s="2" customFormat="1" ht="15" customHeight="1" x14ac:dyDescent="0.25">
      <c r="A629" s="262" t="s">
        <v>1143</v>
      </c>
      <c r="B629" s="181">
        <v>5</v>
      </c>
      <c r="C629" s="182" t="s">
        <v>1144</v>
      </c>
      <c r="D629" s="246"/>
      <c r="E629" s="38"/>
      <c r="F629" s="263">
        <v>6314.2878597273339</v>
      </c>
      <c r="G629" s="266">
        <f t="shared" si="252"/>
        <v>0.41394258632548581</v>
      </c>
      <c r="H629" s="265">
        <v>52.819310954697066</v>
      </c>
      <c r="I629" s="265">
        <v>65.584796994670427</v>
      </c>
      <c r="J629" s="265">
        <v>6.993355854047719</v>
      </c>
      <c r="K629" s="265">
        <v>804.94672046637186</v>
      </c>
      <c r="L629" s="265"/>
      <c r="M629" s="266">
        <f t="shared" si="253"/>
        <v>0.46365518257828442</v>
      </c>
      <c r="N629" s="266">
        <f t="shared" si="254"/>
        <v>0.65584796994670425</v>
      </c>
      <c r="O629" s="266">
        <f t="shared" si="255"/>
        <v>0.36572928549631828</v>
      </c>
      <c r="P629" s="266">
        <f t="shared" si="256"/>
        <v>0.48975790901507549</v>
      </c>
      <c r="Q629" s="266">
        <f t="shared" si="257"/>
        <v>0.31235161073686485</v>
      </c>
    </row>
    <row r="630" spans="1:17" s="2" customFormat="1" ht="15" customHeight="1" x14ac:dyDescent="0.25">
      <c r="A630" s="262" t="s">
        <v>1145</v>
      </c>
      <c r="B630" s="181">
        <v>6</v>
      </c>
      <c r="C630" s="182" t="s">
        <v>1146</v>
      </c>
      <c r="D630" s="246"/>
      <c r="E630" s="38"/>
      <c r="F630" s="263">
        <v>2076.2337054309937</v>
      </c>
      <c r="G630" s="266">
        <f t="shared" si="252"/>
        <v>0.29446891183472584</v>
      </c>
      <c r="H630" s="265">
        <v>53.833124041252404</v>
      </c>
      <c r="I630" s="265">
        <v>59.347803264191434</v>
      </c>
      <c r="J630" s="265">
        <v>5.5707047727442083</v>
      </c>
      <c r="K630" s="265">
        <v>364.93273775899723</v>
      </c>
      <c r="L630" s="265"/>
      <c r="M630" s="266">
        <f t="shared" si="253"/>
        <v>0.48055206735420675</v>
      </c>
      <c r="N630" s="266">
        <f t="shared" si="254"/>
        <v>0.59347803264191434</v>
      </c>
      <c r="O630" s="266">
        <f t="shared" si="255"/>
        <v>0.26554258962987387</v>
      </c>
      <c r="P630" s="266">
        <f t="shared" si="256"/>
        <v>0.3969807220460167</v>
      </c>
      <c r="Q630" s="266">
        <f t="shared" si="257"/>
        <v>0.13384695243772707</v>
      </c>
    </row>
    <row r="631" spans="1:17" s="2" customFormat="1" ht="15" customHeight="1" x14ac:dyDescent="0.25">
      <c r="A631" s="262" t="s">
        <v>1147</v>
      </c>
      <c r="B631" s="181">
        <v>7</v>
      </c>
      <c r="C631" s="182" t="s">
        <v>1148</v>
      </c>
      <c r="D631" s="246"/>
      <c r="E631" s="38"/>
      <c r="F631" s="263">
        <v>519.56187778971525</v>
      </c>
      <c r="G631" s="266">
        <f t="shared" si="252"/>
        <v>0.36957479756538347</v>
      </c>
      <c r="H631" s="265">
        <v>51.248224685921912</v>
      </c>
      <c r="I631" s="265">
        <v>89.013944929203888</v>
      </c>
      <c r="J631" s="265">
        <v>6.0929783066841026</v>
      </c>
      <c r="K631" s="265">
        <v>583.29095694213629</v>
      </c>
      <c r="L631" s="265"/>
      <c r="M631" s="266">
        <f t="shared" si="253"/>
        <v>0.43747041143203186</v>
      </c>
      <c r="N631" s="266">
        <f t="shared" si="254"/>
        <v>0.89013944929203892</v>
      </c>
      <c r="O631" s="266">
        <f t="shared" si="255"/>
        <v>0.30232241596366921</v>
      </c>
      <c r="P631" s="266">
        <f t="shared" si="256"/>
        <v>0.51875727354374435</v>
      </c>
      <c r="Q631" s="266">
        <f t="shared" si="257"/>
        <v>0.22243040849579565</v>
      </c>
    </row>
    <row r="632" spans="1:17" s="2" customFormat="1" ht="15" customHeight="1" x14ac:dyDescent="0.25">
      <c r="A632" s="262" t="s">
        <v>1149</v>
      </c>
      <c r="B632" s="181">
        <v>8</v>
      </c>
      <c r="C632" s="182" t="s">
        <v>1150</v>
      </c>
      <c r="D632" s="246"/>
      <c r="E632" s="38"/>
      <c r="F632" s="263">
        <v>1155.9244877957231</v>
      </c>
      <c r="G632" s="266">
        <f t="shared" si="252"/>
        <v>0.27060430466347324</v>
      </c>
      <c r="H632" s="265">
        <v>54.630387884774443</v>
      </c>
      <c r="I632" s="265">
        <v>58.104041330410055</v>
      </c>
      <c r="J632" s="265">
        <v>4.5655856205176439</v>
      </c>
      <c r="K632" s="265">
        <v>329.02373343869988</v>
      </c>
      <c r="L632" s="265"/>
      <c r="M632" s="266">
        <f t="shared" si="253"/>
        <v>0.49383979807957407</v>
      </c>
      <c r="N632" s="266">
        <f t="shared" si="254"/>
        <v>0.5810404133041005</v>
      </c>
      <c r="O632" s="266">
        <f t="shared" si="255"/>
        <v>0.19475955074067916</v>
      </c>
      <c r="P632" s="266">
        <f t="shared" si="256"/>
        <v>0.33639733925417004</v>
      </c>
      <c r="Q632" s="266">
        <f t="shared" si="257"/>
        <v>0.11927940504612571</v>
      </c>
    </row>
    <row r="633" spans="1:17" s="2" customFormat="1" ht="15" customHeight="1" x14ac:dyDescent="0.25">
      <c r="A633" s="262"/>
      <c r="B633" s="183"/>
      <c r="C633" s="182"/>
      <c r="D633" s="246"/>
      <c r="E633" s="38"/>
      <c r="F633" s="263"/>
      <c r="G633" s="266"/>
      <c r="H633" s="265"/>
      <c r="I633" s="265"/>
      <c r="J633" s="265"/>
      <c r="K633" s="265"/>
      <c r="L633" s="265"/>
      <c r="M633" s="266"/>
      <c r="N633" s="266"/>
      <c r="O633" s="266"/>
      <c r="P633" s="266"/>
      <c r="Q633" s="266"/>
    </row>
    <row r="634" spans="1:17" s="2" customFormat="1" ht="15" customHeight="1" x14ac:dyDescent="0.25">
      <c r="A634" s="256" t="s">
        <v>1151</v>
      </c>
      <c r="B634" s="178"/>
      <c r="C634" s="179" t="s">
        <v>1152</v>
      </c>
      <c r="D634" s="257"/>
      <c r="E634" s="258"/>
      <c r="F634" s="259">
        <v>9675.329619537546</v>
      </c>
      <c r="G634" s="267">
        <f t="shared" ref="G634:G644" si="258">GEOMEAN(M634,P634,Q634)</f>
        <v>0.43447303231239115</v>
      </c>
      <c r="H634" s="261">
        <v>68.524716694613304</v>
      </c>
      <c r="I634" s="261">
        <v>54.46153214296826</v>
      </c>
      <c r="J634" s="261">
        <v>7.6985444000866909</v>
      </c>
      <c r="K634" s="261">
        <v>620.93240101305412</v>
      </c>
      <c r="L634" s="261"/>
      <c r="M634" s="267">
        <f t="shared" ref="M634:M644" si="259">+(H634-25)/(85-25)</f>
        <v>0.72541194491022176</v>
      </c>
      <c r="N634" s="267">
        <f t="shared" ref="N634:N644" si="260">+I634/100</f>
        <v>0.54461532142968261</v>
      </c>
      <c r="O634" s="267">
        <f t="shared" ref="O634:O644" si="261">+(J634-1.8)/(16-1.8)</f>
        <v>0.41539045071033037</v>
      </c>
      <c r="P634" s="267">
        <f t="shared" ref="P634:P644" si="262">+(N634*O634)^(0.5)</f>
        <v>0.4756343173409876</v>
      </c>
      <c r="Q634" s="267">
        <f t="shared" ref="Q634:Q644" si="263">+(K634-35)/(2500-35)</f>
        <v>0.23770077120205035</v>
      </c>
    </row>
    <row r="635" spans="1:17" s="2" customFormat="1" ht="15" customHeight="1" x14ac:dyDescent="0.25">
      <c r="A635" s="262" t="s">
        <v>1153</v>
      </c>
      <c r="B635" s="181">
        <v>1</v>
      </c>
      <c r="C635" s="182" t="s">
        <v>1154</v>
      </c>
      <c r="D635" s="246"/>
      <c r="E635" s="38"/>
      <c r="F635" s="263">
        <v>3253.3031533693215</v>
      </c>
      <c r="G635" s="266">
        <f t="shared" si="258"/>
        <v>0.51005235437906116</v>
      </c>
      <c r="H635" s="265">
        <v>75.265682020740243</v>
      </c>
      <c r="I635" s="265">
        <v>57.563191731054886</v>
      </c>
      <c r="J635" s="265">
        <v>8.6399968504333913</v>
      </c>
      <c r="K635" s="265">
        <v>776.45475090617754</v>
      </c>
      <c r="L635" s="265"/>
      <c r="M635" s="266">
        <f t="shared" si="259"/>
        <v>0.83776136701233739</v>
      </c>
      <c r="N635" s="266">
        <f t="shared" si="260"/>
        <v>0.57563191731054886</v>
      </c>
      <c r="O635" s="266">
        <f t="shared" si="261"/>
        <v>0.48168991904460506</v>
      </c>
      <c r="P635" s="266">
        <f t="shared" si="262"/>
        <v>0.52657012035322426</v>
      </c>
      <c r="Q635" s="266">
        <f t="shared" si="263"/>
        <v>0.30079300239601525</v>
      </c>
    </row>
    <row r="636" spans="1:17" s="46" customFormat="1" ht="15" customHeight="1" x14ac:dyDescent="0.25">
      <c r="A636" s="262" t="s">
        <v>1155</v>
      </c>
      <c r="B636" s="181">
        <v>2</v>
      </c>
      <c r="C636" s="182" t="s">
        <v>1156</v>
      </c>
      <c r="D636" s="246"/>
      <c r="E636" s="38"/>
      <c r="F636" s="263">
        <v>471.23054032090454</v>
      </c>
      <c r="G636" s="266">
        <f t="shared" si="258"/>
        <v>0.32190502310928099</v>
      </c>
      <c r="H636" s="265">
        <v>58.509437037917188</v>
      </c>
      <c r="I636" s="265">
        <v>52.030592530314621</v>
      </c>
      <c r="J636" s="265">
        <v>5.7564489740184541</v>
      </c>
      <c r="K636" s="265">
        <v>421.67518762434213</v>
      </c>
      <c r="L636" s="265"/>
      <c r="M636" s="266">
        <f t="shared" si="259"/>
        <v>0.55849061729861982</v>
      </c>
      <c r="N636" s="266">
        <f t="shared" si="260"/>
        <v>0.52030592530314623</v>
      </c>
      <c r="O636" s="266">
        <f t="shared" si="261"/>
        <v>0.27862316718439822</v>
      </c>
      <c r="P636" s="266">
        <f t="shared" si="262"/>
        <v>0.38074832214045479</v>
      </c>
      <c r="Q636" s="266">
        <f t="shared" si="263"/>
        <v>0.15686620187600087</v>
      </c>
    </row>
    <row r="637" spans="1:17" s="2" customFormat="1" ht="15" customHeight="1" x14ac:dyDescent="0.25">
      <c r="A637" s="262" t="s">
        <v>1157</v>
      </c>
      <c r="B637" s="181">
        <v>3</v>
      </c>
      <c r="C637" s="182" t="s">
        <v>1158</v>
      </c>
      <c r="D637" s="246"/>
      <c r="E637" s="38"/>
      <c r="F637" s="263">
        <v>448.07177445043271</v>
      </c>
      <c r="G637" s="266">
        <f t="shared" si="258"/>
        <v>0.29230036317249031</v>
      </c>
      <c r="H637" s="265">
        <v>56.366188109821351</v>
      </c>
      <c r="I637" s="265">
        <v>25.632029018761415</v>
      </c>
      <c r="J637" s="265">
        <v>7.0057327820988178</v>
      </c>
      <c r="K637" s="265">
        <v>419.1547784003692</v>
      </c>
      <c r="L637" s="265"/>
      <c r="M637" s="266">
        <f t="shared" si="259"/>
        <v>0.52276980183035582</v>
      </c>
      <c r="N637" s="266">
        <f t="shared" si="260"/>
        <v>0.25632029018761415</v>
      </c>
      <c r="O637" s="266">
        <f t="shared" si="261"/>
        <v>0.36660090014780411</v>
      </c>
      <c r="P637" s="266">
        <f t="shared" si="262"/>
        <v>0.30654077886787867</v>
      </c>
      <c r="Q637" s="266">
        <f t="shared" si="263"/>
        <v>0.15584372348899359</v>
      </c>
    </row>
    <row r="638" spans="1:17" s="2" customFormat="1" ht="15" customHeight="1" x14ac:dyDescent="0.25">
      <c r="A638" s="262" t="s">
        <v>1159</v>
      </c>
      <c r="B638" s="181">
        <v>4</v>
      </c>
      <c r="C638" s="182" t="s">
        <v>1160</v>
      </c>
      <c r="D638" s="246"/>
      <c r="E638" s="38"/>
      <c r="F638" s="263">
        <v>1966.4812932622362</v>
      </c>
      <c r="G638" s="266">
        <f t="shared" si="258"/>
        <v>0.37631742475804886</v>
      </c>
      <c r="H638" s="265">
        <v>74.017919205099545</v>
      </c>
      <c r="I638" s="265">
        <v>60.416880115722705</v>
      </c>
      <c r="J638" s="265">
        <v>7.4966933363780504</v>
      </c>
      <c r="K638" s="265">
        <v>361.61031066794027</v>
      </c>
      <c r="L638" s="265"/>
      <c r="M638" s="266">
        <f t="shared" si="259"/>
        <v>0.81696532008499245</v>
      </c>
      <c r="N638" s="266">
        <f t="shared" si="260"/>
        <v>0.60416880115722704</v>
      </c>
      <c r="O638" s="266">
        <f t="shared" si="261"/>
        <v>0.40117558706887679</v>
      </c>
      <c r="P638" s="266">
        <f t="shared" si="262"/>
        <v>0.49231877223294063</v>
      </c>
      <c r="Q638" s="266">
        <f t="shared" si="263"/>
        <v>0.1324991118328358</v>
      </c>
    </row>
    <row r="639" spans="1:17" s="2" customFormat="1" ht="15" customHeight="1" x14ac:dyDescent="0.25">
      <c r="A639" s="262" t="s">
        <v>1161</v>
      </c>
      <c r="B639" s="181">
        <v>5</v>
      </c>
      <c r="C639" s="182" t="s">
        <v>1162</v>
      </c>
      <c r="D639" s="246"/>
      <c r="E639" s="38"/>
      <c r="F639" s="263">
        <v>617.23145559127022</v>
      </c>
      <c r="G639" s="266">
        <f t="shared" si="258"/>
        <v>0.45000706470964696</v>
      </c>
      <c r="H639" s="265">
        <v>70.848497469630715</v>
      </c>
      <c r="I639" s="265">
        <v>60.124349452365045</v>
      </c>
      <c r="J639" s="265">
        <v>7.1524773599527878</v>
      </c>
      <c r="K639" s="265">
        <v>652.50804414948436</v>
      </c>
      <c r="L639" s="265"/>
      <c r="M639" s="266">
        <f t="shared" si="259"/>
        <v>0.76414162449384526</v>
      </c>
      <c r="N639" s="266">
        <f t="shared" si="260"/>
        <v>0.60124349452365045</v>
      </c>
      <c r="O639" s="266">
        <f t="shared" si="261"/>
        <v>0.37693502534878792</v>
      </c>
      <c r="P639" s="266">
        <f t="shared" si="262"/>
        <v>0.47605643767211681</v>
      </c>
      <c r="Q639" s="266">
        <f t="shared" si="263"/>
        <v>0.25051036273812755</v>
      </c>
    </row>
    <row r="640" spans="1:17" s="2" customFormat="1" ht="15" customHeight="1" x14ac:dyDescent="0.25">
      <c r="A640" s="262" t="s">
        <v>1163</v>
      </c>
      <c r="B640" s="181">
        <v>6</v>
      </c>
      <c r="C640" s="182" t="s">
        <v>1164</v>
      </c>
      <c r="D640" s="246"/>
      <c r="E640" s="38"/>
      <c r="F640" s="263">
        <v>1463.0298612954577</v>
      </c>
      <c r="G640" s="266">
        <f t="shared" si="258"/>
        <v>0.44855500954726546</v>
      </c>
      <c r="H640" s="265">
        <v>56.948485898357262</v>
      </c>
      <c r="I640" s="265">
        <v>50.770562057970928</v>
      </c>
      <c r="J640" s="265">
        <v>8.7313689542821695</v>
      </c>
      <c r="K640" s="265">
        <v>874.25455143431941</v>
      </c>
      <c r="L640" s="265"/>
      <c r="M640" s="266">
        <f t="shared" si="259"/>
        <v>0.53247476497262103</v>
      </c>
      <c r="N640" s="266">
        <f t="shared" si="260"/>
        <v>0.50770562057970925</v>
      </c>
      <c r="O640" s="266">
        <f t="shared" si="261"/>
        <v>0.48812457424522326</v>
      </c>
      <c r="P640" s="266">
        <f t="shared" si="262"/>
        <v>0.49781883239525743</v>
      </c>
      <c r="Q640" s="266">
        <f t="shared" si="263"/>
        <v>0.34046837786382128</v>
      </c>
    </row>
    <row r="641" spans="1:17" s="2" customFormat="1" ht="15" customHeight="1" x14ac:dyDescent="0.25">
      <c r="A641" s="262" t="s">
        <v>1165</v>
      </c>
      <c r="B641" s="181">
        <v>7</v>
      </c>
      <c r="C641" s="182" t="s">
        <v>1166</v>
      </c>
      <c r="D641" s="246"/>
      <c r="E641" s="38"/>
      <c r="F641" s="263">
        <v>421.89229998816023</v>
      </c>
      <c r="G641" s="266">
        <f t="shared" si="258"/>
        <v>0.37623322295277972</v>
      </c>
      <c r="H641" s="265">
        <v>64.380891392651264</v>
      </c>
      <c r="I641" s="265">
        <v>52.00743911728599</v>
      </c>
      <c r="J641" s="265">
        <v>5.8101397450278434</v>
      </c>
      <c r="K641" s="265">
        <v>556.89813443844719</v>
      </c>
      <c r="L641" s="265"/>
      <c r="M641" s="266">
        <f t="shared" si="259"/>
        <v>0.65634818987752108</v>
      </c>
      <c r="N641" s="266">
        <f t="shared" si="260"/>
        <v>0.52007439117285992</v>
      </c>
      <c r="O641" s="266">
        <f t="shared" si="261"/>
        <v>0.28240420739632704</v>
      </c>
      <c r="P641" s="266">
        <f t="shared" si="262"/>
        <v>0.38323778027002875</v>
      </c>
      <c r="Q641" s="266">
        <f t="shared" si="263"/>
        <v>0.21172338111093192</v>
      </c>
    </row>
    <row r="642" spans="1:17" s="2" customFormat="1" ht="15" customHeight="1" x14ac:dyDescent="0.25">
      <c r="A642" s="262" t="s">
        <v>1167</v>
      </c>
      <c r="B642" s="181">
        <v>8</v>
      </c>
      <c r="C642" s="182" t="s">
        <v>1168</v>
      </c>
      <c r="D642" s="246"/>
      <c r="E642" s="38"/>
      <c r="F642" s="263">
        <v>294.01563626859854</v>
      </c>
      <c r="G642" s="266">
        <f t="shared" si="258"/>
        <v>0.33859018886719461</v>
      </c>
      <c r="H642" s="265">
        <v>70.011567063587975</v>
      </c>
      <c r="I642" s="265">
        <v>48.577740058778502</v>
      </c>
      <c r="J642" s="265">
        <v>5.3436170551167246</v>
      </c>
      <c r="K642" s="265">
        <v>401.32729339381854</v>
      </c>
      <c r="L642" s="265"/>
      <c r="M642" s="266">
        <f t="shared" si="259"/>
        <v>0.75019278439313297</v>
      </c>
      <c r="N642" s="266">
        <f t="shared" si="260"/>
        <v>0.48577740058778501</v>
      </c>
      <c r="O642" s="266">
        <f t="shared" si="261"/>
        <v>0.24955049683920599</v>
      </c>
      <c r="P642" s="266">
        <f t="shared" si="262"/>
        <v>0.34817523127003125</v>
      </c>
      <c r="Q642" s="266">
        <f t="shared" si="263"/>
        <v>0.14861147805023064</v>
      </c>
    </row>
    <row r="643" spans="1:17" s="2" customFormat="1" ht="15" customHeight="1" x14ac:dyDescent="0.25">
      <c r="A643" s="262" t="s">
        <v>1169</v>
      </c>
      <c r="B643" s="181">
        <v>9</v>
      </c>
      <c r="C643" s="182" t="s">
        <v>1170</v>
      </c>
      <c r="D643" s="246"/>
      <c r="E643" s="38"/>
      <c r="F643" s="263">
        <v>222.52553292931603</v>
      </c>
      <c r="G643" s="266">
        <f t="shared" si="258"/>
        <v>0.3837646571115938</v>
      </c>
      <c r="H643" s="265">
        <v>60.4401760465135</v>
      </c>
      <c r="I643" s="265">
        <v>54.959268281713761</v>
      </c>
      <c r="J643" s="265">
        <v>7.7533469415785738</v>
      </c>
      <c r="K643" s="265">
        <v>526.37192132144435</v>
      </c>
      <c r="L643" s="265"/>
      <c r="M643" s="266">
        <f t="shared" si="259"/>
        <v>0.59066960077522501</v>
      </c>
      <c r="N643" s="266">
        <f t="shared" si="260"/>
        <v>0.54959268281713758</v>
      </c>
      <c r="O643" s="266">
        <f t="shared" si="261"/>
        <v>0.41924978461820944</v>
      </c>
      <c r="P643" s="266">
        <f t="shared" si="262"/>
        <v>0.48001730583264268</v>
      </c>
      <c r="Q643" s="266">
        <f t="shared" si="263"/>
        <v>0.19933952183425735</v>
      </c>
    </row>
    <row r="644" spans="1:17" s="2" customFormat="1" ht="15" customHeight="1" x14ac:dyDescent="0.25">
      <c r="A644" s="262" t="s">
        <v>1171</v>
      </c>
      <c r="B644" s="181">
        <v>10</v>
      </c>
      <c r="C644" s="182" t="s">
        <v>1172</v>
      </c>
      <c r="D644" s="246"/>
      <c r="E644" s="38"/>
      <c r="F644" s="263">
        <v>517.54807206184807</v>
      </c>
      <c r="G644" s="266">
        <f t="shared" si="258"/>
        <v>0.36511222484924771</v>
      </c>
      <c r="H644" s="265">
        <v>63.35910778171678</v>
      </c>
      <c r="I644" s="265">
        <v>65.100166779767832</v>
      </c>
      <c r="J644" s="265">
        <v>6.2903485535531996</v>
      </c>
      <c r="K644" s="265">
        <v>448.6108235706061</v>
      </c>
      <c r="L644" s="265"/>
      <c r="M644" s="266">
        <f t="shared" si="259"/>
        <v>0.63931846302861295</v>
      </c>
      <c r="N644" s="266">
        <f t="shared" si="260"/>
        <v>0.65100166779767832</v>
      </c>
      <c r="O644" s="266">
        <f t="shared" si="261"/>
        <v>0.3162217291234648</v>
      </c>
      <c r="P644" s="266">
        <f t="shared" si="262"/>
        <v>0.45371893618543324</v>
      </c>
      <c r="Q644" s="266">
        <f t="shared" si="263"/>
        <v>0.16779343755399842</v>
      </c>
    </row>
    <row r="645" spans="1:17" s="2" customFormat="1" ht="15" customHeight="1" x14ac:dyDescent="0.25">
      <c r="A645" s="262"/>
      <c r="B645" s="183"/>
      <c r="C645" s="182"/>
      <c r="D645" s="246"/>
      <c r="E645" s="38"/>
      <c r="F645" s="263"/>
      <c r="G645" s="266"/>
      <c r="H645" s="265"/>
      <c r="I645" s="265"/>
      <c r="J645" s="265"/>
      <c r="K645" s="265"/>
      <c r="L645" s="265"/>
      <c r="M645" s="266"/>
      <c r="N645" s="266"/>
      <c r="O645" s="266"/>
      <c r="P645" s="266"/>
      <c r="Q645" s="266"/>
    </row>
    <row r="646" spans="1:17" s="2" customFormat="1" ht="15" customHeight="1" x14ac:dyDescent="0.25">
      <c r="A646" s="256" t="s">
        <v>1173</v>
      </c>
      <c r="B646" s="178"/>
      <c r="C646" s="179" t="s">
        <v>1174</v>
      </c>
      <c r="D646" s="257"/>
      <c r="E646" s="258"/>
      <c r="F646" s="259">
        <v>9510.1975498524425</v>
      </c>
      <c r="G646" s="267">
        <f t="shared" ref="G646:G657" si="264">GEOMEAN(M646,P646,Q646)</f>
        <v>0.39106717207402591</v>
      </c>
      <c r="H646" s="261">
        <v>67.577992933910153</v>
      </c>
      <c r="I646" s="261">
        <v>50.684035742258246</v>
      </c>
      <c r="J646" s="261">
        <v>6.3958755299506214</v>
      </c>
      <c r="K646" s="261">
        <v>547.93403838207723</v>
      </c>
      <c r="L646" s="261"/>
      <c r="M646" s="267">
        <f t="shared" ref="M646:M657" si="265">+(H646-25)/(85-25)</f>
        <v>0.70963321556516923</v>
      </c>
      <c r="N646" s="267">
        <f t="shared" ref="N646:N657" si="266">+I646/100</f>
        <v>0.50684035742258249</v>
      </c>
      <c r="O646" s="267">
        <f t="shared" ref="O646:O657" si="267">+(J646-1.8)/(16-1.8)</f>
        <v>0.3236532063345508</v>
      </c>
      <c r="P646" s="267">
        <f t="shared" ref="P646:P657" si="268">+(N646*O646)^(0.5)</f>
        <v>0.40501914371985998</v>
      </c>
      <c r="Q646" s="267">
        <f t="shared" ref="Q646:Q657" si="269">+(K646-35)/(2500-35)</f>
        <v>0.20808683098664391</v>
      </c>
    </row>
    <row r="647" spans="1:17" s="2" customFormat="1" ht="15" customHeight="1" x14ac:dyDescent="0.25">
      <c r="A647" s="262" t="s">
        <v>1175</v>
      </c>
      <c r="B647" s="181">
        <v>1</v>
      </c>
      <c r="C647" s="182" t="s">
        <v>1176</v>
      </c>
      <c r="D647" s="246"/>
      <c r="E647" s="38"/>
      <c r="F647" s="263">
        <v>2587.7403603092407</v>
      </c>
      <c r="G647" s="266">
        <f t="shared" si="264"/>
        <v>0.48169987728287567</v>
      </c>
      <c r="H647" s="265">
        <v>73.378841374719798</v>
      </c>
      <c r="I647" s="265">
        <v>54.026963119780611</v>
      </c>
      <c r="J647" s="265">
        <v>7.8554095281287264</v>
      </c>
      <c r="K647" s="265">
        <v>746.88436037852478</v>
      </c>
      <c r="L647" s="265"/>
      <c r="M647" s="266">
        <f t="shared" si="265"/>
        <v>0.80631402291199661</v>
      </c>
      <c r="N647" s="266">
        <f t="shared" si="266"/>
        <v>0.54026963119780613</v>
      </c>
      <c r="O647" s="266">
        <f t="shared" si="267"/>
        <v>0.42643729071329062</v>
      </c>
      <c r="P647" s="266">
        <f t="shared" si="268"/>
        <v>0.47999074760109822</v>
      </c>
      <c r="Q647" s="266">
        <f t="shared" si="269"/>
        <v>0.28879690076207903</v>
      </c>
    </row>
    <row r="648" spans="1:17" s="2" customFormat="1" ht="15" customHeight="1" x14ac:dyDescent="0.25">
      <c r="A648" s="262" t="s">
        <v>1177</v>
      </c>
      <c r="B648" s="181">
        <v>2</v>
      </c>
      <c r="C648" s="182" t="s">
        <v>1178</v>
      </c>
      <c r="D648" s="246"/>
      <c r="E648" s="38"/>
      <c r="F648" s="263">
        <v>331.27104223414017</v>
      </c>
      <c r="G648" s="266">
        <f t="shared" si="264"/>
        <v>0.42376988447402519</v>
      </c>
      <c r="H648" s="265">
        <v>61.794782351845818</v>
      </c>
      <c r="I648" s="265">
        <v>68.343069835369036</v>
      </c>
      <c r="J648" s="265">
        <v>7.6262158182283502</v>
      </c>
      <c r="K648" s="265">
        <v>612.66473081775314</v>
      </c>
      <c r="L648" s="265"/>
      <c r="M648" s="266">
        <f t="shared" si="265"/>
        <v>0.61324637253076364</v>
      </c>
      <c r="N648" s="266">
        <f t="shared" si="266"/>
        <v>0.68343069835369041</v>
      </c>
      <c r="O648" s="266">
        <f t="shared" si="267"/>
        <v>0.41029688860763031</v>
      </c>
      <c r="P648" s="266">
        <f t="shared" si="268"/>
        <v>0.52953705169086995</v>
      </c>
      <c r="Q648" s="266">
        <f t="shared" si="269"/>
        <v>0.23434674678204995</v>
      </c>
    </row>
    <row r="649" spans="1:17" s="2" customFormat="1" ht="15" customHeight="1" x14ac:dyDescent="0.25">
      <c r="A649" s="262" t="s">
        <v>1179</v>
      </c>
      <c r="B649" s="181">
        <v>3</v>
      </c>
      <c r="C649" s="182" t="s">
        <v>1180</v>
      </c>
      <c r="D649" s="246"/>
      <c r="E649" s="38"/>
      <c r="F649" s="263">
        <v>481.29956896024009</v>
      </c>
      <c r="G649" s="266">
        <f t="shared" si="264"/>
        <v>0.37974399292444927</v>
      </c>
      <c r="H649" s="265">
        <v>80.309395238633229</v>
      </c>
      <c r="I649" s="265">
        <v>24.982344466182049</v>
      </c>
      <c r="J649" s="265">
        <v>6.6389228800961746</v>
      </c>
      <c r="K649" s="265">
        <v>536.87461290943622</v>
      </c>
      <c r="L649" s="265"/>
      <c r="M649" s="266">
        <f t="shared" si="265"/>
        <v>0.92182325397722054</v>
      </c>
      <c r="N649" s="266">
        <f t="shared" si="266"/>
        <v>0.24982344466182049</v>
      </c>
      <c r="O649" s="266">
        <f t="shared" si="267"/>
        <v>0.34076921690818135</v>
      </c>
      <c r="P649" s="266">
        <f t="shared" si="268"/>
        <v>0.29177412428574429</v>
      </c>
      <c r="Q649" s="266">
        <f t="shared" si="269"/>
        <v>0.20360024864480172</v>
      </c>
    </row>
    <row r="650" spans="1:17" s="2" customFormat="1" ht="15" customHeight="1" x14ac:dyDescent="0.25">
      <c r="A650" s="262" t="s">
        <v>1181</v>
      </c>
      <c r="B650" s="181">
        <v>4</v>
      </c>
      <c r="C650" s="182" t="s">
        <v>1182</v>
      </c>
      <c r="D650" s="246"/>
      <c r="E650" s="38"/>
      <c r="F650" s="263">
        <v>499.42382051104408</v>
      </c>
      <c r="G650" s="266">
        <f t="shared" si="264"/>
        <v>0.32099062803024109</v>
      </c>
      <c r="H650" s="265">
        <v>63.587665721586902</v>
      </c>
      <c r="I650" s="265">
        <v>35.350018706700993</v>
      </c>
      <c r="J650" s="265">
        <v>5.9087738575320214</v>
      </c>
      <c r="K650" s="265">
        <v>431.36012126258964</v>
      </c>
      <c r="L650" s="265"/>
      <c r="M650" s="266">
        <f t="shared" si="265"/>
        <v>0.64312776202644839</v>
      </c>
      <c r="N650" s="266">
        <f t="shared" si="266"/>
        <v>0.35350018706700992</v>
      </c>
      <c r="O650" s="266">
        <f t="shared" si="267"/>
        <v>0.28935027165718463</v>
      </c>
      <c r="P650" s="266">
        <f t="shared" si="268"/>
        <v>0.31982084853665327</v>
      </c>
      <c r="Q650" s="266">
        <f t="shared" si="269"/>
        <v>0.16079518103959012</v>
      </c>
    </row>
    <row r="651" spans="1:17" s="2" customFormat="1" ht="15" customHeight="1" x14ac:dyDescent="0.25">
      <c r="A651" s="262" t="s">
        <v>1183</v>
      </c>
      <c r="B651" s="181">
        <v>5</v>
      </c>
      <c r="C651" s="182" t="s">
        <v>1184</v>
      </c>
      <c r="D651" s="246"/>
      <c r="E651" s="38"/>
      <c r="F651" s="263">
        <v>376.58167111115017</v>
      </c>
      <c r="G651" s="266">
        <f t="shared" si="264"/>
        <v>0.44653919745243503</v>
      </c>
      <c r="H651" s="265">
        <v>76.108972471547347</v>
      </c>
      <c r="I651" s="265">
        <v>72.335436241468457</v>
      </c>
      <c r="J651" s="265">
        <v>5.618206184064733</v>
      </c>
      <c r="K651" s="265">
        <v>619.23654340570022</v>
      </c>
      <c r="L651" s="265"/>
      <c r="M651" s="266">
        <f t="shared" si="265"/>
        <v>0.85181620785912249</v>
      </c>
      <c r="N651" s="266">
        <f t="shared" si="266"/>
        <v>0.72335436241468454</v>
      </c>
      <c r="O651" s="266">
        <f t="shared" si="267"/>
        <v>0.26888775944117843</v>
      </c>
      <c r="P651" s="266">
        <f t="shared" si="268"/>
        <v>0.44102282683744015</v>
      </c>
      <c r="Q651" s="266">
        <f t="shared" si="269"/>
        <v>0.23701279651346865</v>
      </c>
    </row>
    <row r="652" spans="1:17" s="2" customFormat="1" ht="15" customHeight="1" x14ac:dyDescent="0.25">
      <c r="A652" s="262" t="s">
        <v>1185</v>
      </c>
      <c r="B652" s="181">
        <v>6</v>
      </c>
      <c r="C652" s="182" t="s">
        <v>1186</v>
      </c>
      <c r="D652" s="246"/>
      <c r="E652" s="38"/>
      <c r="F652" s="263">
        <v>1248.5595512776104</v>
      </c>
      <c r="G652" s="266">
        <f t="shared" si="264"/>
        <v>0.33308541908767431</v>
      </c>
      <c r="H652" s="265">
        <v>67.712160617550694</v>
      </c>
      <c r="I652" s="265">
        <v>63.136832388623283</v>
      </c>
      <c r="J652" s="265">
        <v>5.0513483288948278</v>
      </c>
      <c r="K652" s="265">
        <v>371.55382129143396</v>
      </c>
      <c r="L652" s="265"/>
      <c r="M652" s="266">
        <f t="shared" si="265"/>
        <v>0.71186934362584486</v>
      </c>
      <c r="N652" s="266">
        <f t="shared" si="266"/>
        <v>0.63136832388623287</v>
      </c>
      <c r="O652" s="266">
        <f t="shared" si="267"/>
        <v>0.22896819217569211</v>
      </c>
      <c r="P652" s="266">
        <f t="shared" si="268"/>
        <v>0.3802147599939113</v>
      </c>
      <c r="Q652" s="266">
        <f t="shared" si="269"/>
        <v>0.13653299038192046</v>
      </c>
    </row>
    <row r="653" spans="1:17" s="2" customFormat="1" ht="15" customHeight="1" x14ac:dyDescent="0.25">
      <c r="A653" s="262" t="s">
        <v>1187</v>
      </c>
      <c r="B653" s="181">
        <v>7</v>
      </c>
      <c r="C653" s="182" t="s">
        <v>1188</v>
      </c>
      <c r="D653" s="246"/>
      <c r="E653" s="38"/>
      <c r="F653" s="263">
        <v>556.81728375525688</v>
      </c>
      <c r="G653" s="266">
        <f t="shared" si="264"/>
        <v>0.3313194624271652</v>
      </c>
      <c r="H653" s="265">
        <v>54.832127678081321</v>
      </c>
      <c r="I653" s="265">
        <v>41.547999899542397</v>
      </c>
      <c r="J653" s="265">
        <v>6.3259764058544468</v>
      </c>
      <c r="K653" s="265">
        <v>530.49326698317645</v>
      </c>
      <c r="L653" s="265"/>
      <c r="M653" s="266">
        <f t="shared" si="265"/>
        <v>0.49720212796802199</v>
      </c>
      <c r="N653" s="266">
        <f t="shared" si="266"/>
        <v>0.41547999899542398</v>
      </c>
      <c r="O653" s="266">
        <f t="shared" si="267"/>
        <v>0.31873073280665121</v>
      </c>
      <c r="P653" s="266">
        <f t="shared" si="268"/>
        <v>0.36390416945442955</v>
      </c>
      <c r="Q653" s="266">
        <f t="shared" si="269"/>
        <v>0.20101146733597422</v>
      </c>
    </row>
    <row r="654" spans="1:17" s="2" customFormat="1" ht="15" customHeight="1" x14ac:dyDescent="0.25">
      <c r="A654" s="262" t="s">
        <v>1189</v>
      </c>
      <c r="B654" s="181">
        <v>8</v>
      </c>
      <c r="C654" s="182" t="s">
        <v>1190</v>
      </c>
      <c r="D654" s="246"/>
      <c r="E654" s="38"/>
      <c r="F654" s="263">
        <v>813.5775140583138</v>
      </c>
      <c r="G654" s="266">
        <f t="shared" si="264"/>
        <v>0.32210416359098126</v>
      </c>
      <c r="H654" s="265">
        <v>77.927914470565</v>
      </c>
      <c r="I654" s="265">
        <v>28.145168086697232</v>
      </c>
      <c r="J654" s="265">
        <v>5.9584822542410274</v>
      </c>
      <c r="K654" s="265">
        <v>360.27241249239853</v>
      </c>
      <c r="L654" s="265"/>
      <c r="M654" s="266">
        <f t="shared" si="265"/>
        <v>0.88213190784274997</v>
      </c>
      <c r="N654" s="266">
        <f t="shared" si="266"/>
        <v>0.28145168086697231</v>
      </c>
      <c r="O654" s="266">
        <f t="shared" si="267"/>
        <v>0.29285086297472029</v>
      </c>
      <c r="P654" s="266">
        <f t="shared" si="268"/>
        <v>0.28709470149687266</v>
      </c>
      <c r="Q654" s="266">
        <f t="shared" si="269"/>
        <v>0.13195635395229149</v>
      </c>
    </row>
    <row r="655" spans="1:17" s="2" customFormat="1" ht="15" customHeight="1" x14ac:dyDescent="0.25">
      <c r="A655" s="262" t="s">
        <v>1191</v>
      </c>
      <c r="B655" s="181">
        <v>9</v>
      </c>
      <c r="C655" s="182" t="s">
        <v>1192</v>
      </c>
      <c r="D655" s="246"/>
      <c r="E655" s="38"/>
      <c r="F655" s="263">
        <v>984.75100092701837</v>
      </c>
      <c r="G655" s="266">
        <f t="shared" si="264"/>
        <v>0.3231377453980484</v>
      </c>
      <c r="H655" s="265">
        <v>59.970491027788846</v>
      </c>
      <c r="I655" s="265">
        <v>44.709516643317215</v>
      </c>
      <c r="J655" s="265">
        <v>4.8115220078171026</v>
      </c>
      <c r="K655" s="265">
        <v>498.42630254986415</v>
      </c>
      <c r="L655" s="265"/>
      <c r="M655" s="266">
        <f t="shared" si="265"/>
        <v>0.58284151712981414</v>
      </c>
      <c r="N655" s="266">
        <f t="shared" si="266"/>
        <v>0.44709516643317215</v>
      </c>
      <c r="O655" s="266">
        <f t="shared" si="267"/>
        <v>0.21207901463500725</v>
      </c>
      <c r="P655" s="266">
        <f t="shared" si="268"/>
        <v>0.30792775507450076</v>
      </c>
      <c r="Q655" s="266">
        <f t="shared" si="269"/>
        <v>0.18800255681536071</v>
      </c>
    </row>
    <row r="656" spans="1:17" s="2" customFormat="1" ht="15" customHeight="1" x14ac:dyDescent="0.25">
      <c r="A656" s="262" t="s">
        <v>1193</v>
      </c>
      <c r="B656" s="181">
        <v>10</v>
      </c>
      <c r="C656" s="182" t="s">
        <v>1194</v>
      </c>
      <c r="D656" s="246"/>
      <c r="E656" s="38"/>
      <c r="F656" s="263">
        <v>598.10030117653264</v>
      </c>
      <c r="G656" s="266">
        <f t="shared" si="264"/>
        <v>0.35290446345250182</v>
      </c>
      <c r="H656" s="265">
        <v>64.607900706230765</v>
      </c>
      <c r="I656" s="265">
        <v>46.178757172803287</v>
      </c>
      <c r="J656" s="265">
        <v>5.4057178221089544</v>
      </c>
      <c r="K656" s="265">
        <v>514.27523289634632</v>
      </c>
      <c r="L656" s="265"/>
      <c r="M656" s="266">
        <f t="shared" si="265"/>
        <v>0.66013167843717946</v>
      </c>
      <c r="N656" s="266">
        <f t="shared" si="266"/>
        <v>0.46178757172803286</v>
      </c>
      <c r="O656" s="266">
        <f t="shared" si="267"/>
        <v>0.25392379028936302</v>
      </c>
      <c r="P656" s="266">
        <f t="shared" si="268"/>
        <v>0.34243079668993442</v>
      </c>
      <c r="Q656" s="266">
        <f t="shared" si="269"/>
        <v>0.19443214316281798</v>
      </c>
    </row>
    <row r="657" spans="1:17" s="2" customFormat="1" ht="15" customHeight="1" x14ac:dyDescent="0.25">
      <c r="A657" s="262" t="s">
        <v>1195</v>
      </c>
      <c r="B657" s="181">
        <v>11</v>
      </c>
      <c r="C657" s="182" t="s">
        <v>1196</v>
      </c>
      <c r="D657" s="246"/>
      <c r="E657" s="38"/>
      <c r="F657" s="263">
        <v>1032.0754355318957</v>
      </c>
      <c r="G657" s="266">
        <f t="shared" si="264"/>
        <v>0.38411012836238001</v>
      </c>
      <c r="H657" s="265">
        <v>65.174804825295411</v>
      </c>
      <c r="I657" s="265">
        <v>53.330046380057638</v>
      </c>
      <c r="J657" s="265">
        <v>7.1293786237721095</v>
      </c>
      <c r="K657" s="265">
        <v>501.33883022932071</v>
      </c>
      <c r="L657" s="265"/>
      <c r="M657" s="266">
        <f t="shared" si="265"/>
        <v>0.66958008042159023</v>
      </c>
      <c r="N657" s="266">
        <f t="shared" si="266"/>
        <v>0.53330046380057639</v>
      </c>
      <c r="O657" s="266">
        <f t="shared" si="267"/>
        <v>0.3753083537867683</v>
      </c>
      <c r="P657" s="266">
        <f t="shared" si="268"/>
        <v>0.4473836375446853</v>
      </c>
      <c r="Q657" s="266">
        <f t="shared" si="269"/>
        <v>0.18918410962649929</v>
      </c>
    </row>
    <row r="658" spans="1:17" s="2" customFormat="1" ht="15" customHeight="1" x14ac:dyDescent="0.25">
      <c r="A658" s="262"/>
      <c r="B658" s="183"/>
      <c r="C658" s="182"/>
      <c r="D658" s="246"/>
      <c r="E658" s="38"/>
      <c r="F658" s="263"/>
      <c r="G658" s="266"/>
      <c r="H658" s="265"/>
      <c r="I658" s="265"/>
      <c r="J658" s="265"/>
      <c r="K658" s="265"/>
      <c r="L658" s="265"/>
      <c r="M658" s="266"/>
      <c r="N658" s="266"/>
      <c r="O658" s="266"/>
      <c r="P658" s="266"/>
      <c r="Q658" s="266"/>
    </row>
    <row r="659" spans="1:17" s="2" customFormat="1" ht="15" customHeight="1" x14ac:dyDescent="0.25">
      <c r="A659" s="256" t="s">
        <v>1197</v>
      </c>
      <c r="B659" s="178"/>
      <c r="C659" s="179" t="s">
        <v>1198</v>
      </c>
      <c r="D659" s="257"/>
      <c r="E659" s="258"/>
      <c r="F659" s="259">
        <v>20247.809690839887</v>
      </c>
      <c r="G659" s="267">
        <f t="shared" ref="G659:G671" si="270">GEOMEAN(M659,P659,Q659)</f>
        <v>0.38925890418108161</v>
      </c>
      <c r="H659" s="261">
        <v>82.551714908092578</v>
      </c>
      <c r="I659" s="261">
        <v>47.773675283571194</v>
      </c>
      <c r="J659" s="261">
        <v>5.3560245958375461</v>
      </c>
      <c r="K659" s="261">
        <v>473.2208525472123</v>
      </c>
      <c r="L659" s="261"/>
      <c r="M659" s="267">
        <f t="shared" ref="M659:M671" si="271">+(H659-25)/(85-25)</f>
        <v>0.95919524846820958</v>
      </c>
      <c r="N659" s="267">
        <f t="shared" ref="N659:N671" si="272">+I659/100</f>
        <v>0.47773675283571193</v>
      </c>
      <c r="O659" s="267">
        <f t="shared" ref="O659:O671" si="273">+(J659-1.8)/(16-1.8)</f>
        <v>0.25042426731250328</v>
      </c>
      <c r="P659" s="267">
        <f t="shared" ref="P659:P671" si="274">+(N659*O659)^(0.5)</f>
        <v>0.34588564048994236</v>
      </c>
      <c r="Q659" s="267">
        <f t="shared" ref="Q659:Q671" si="275">+(K659-35)/(2500-35)</f>
        <v>0.17777722212868655</v>
      </c>
    </row>
    <row r="660" spans="1:17" s="2" customFormat="1" ht="15" customHeight="1" x14ac:dyDescent="0.25">
      <c r="A660" s="262" t="s">
        <v>1199</v>
      </c>
      <c r="B660" s="181">
        <v>1</v>
      </c>
      <c r="C660" s="182" t="s">
        <v>1200</v>
      </c>
      <c r="D660" s="246"/>
      <c r="E660" s="38"/>
      <c r="F660" s="263">
        <v>1900.0257042426215</v>
      </c>
      <c r="G660" s="266">
        <f t="shared" si="270"/>
        <v>0.52839216035307091</v>
      </c>
      <c r="H660" s="265">
        <v>83.030591448899969</v>
      </c>
      <c r="I660" s="265">
        <v>62.390100538193536</v>
      </c>
      <c r="J660" s="265">
        <v>7.6480324184279551</v>
      </c>
      <c r="K660" s="265">
        <v>776.75710877109168</v>
      </c>
      <c r="L660" s="265"/>
      <c r="M660" s="266">
        <f t="shared" si="271"/>
        <v>0.96717652414833277</v>
      </c>
      <c r="N660" s="266">
        <f t="shared" si="272"/>
        <v>0.62390100538193538</v>
      </c>
      <c r="O660" s="266">
        <f t="shared" si="273"/>
        <v>0.41183326890337718</v>
      </c>
      <c r="P660" s="266">
        <f t="shared" si="274"/>
        <v>0.50689564065845538</v>
      </c>
      <c r="Q660" s="266">
        <f t="shared" si="275"/>
        <v>0.30091566278746112</v>
      </c>
    </row>
    <row r="661" spans="1:17" s="2" customFormat="1" ht="15" customHeight="1" x14ac:dyDescent="0.25">
      <c r="A661" s="262" t="s">
        <v>1201</v>
      </c>
      <c r="B661" s="181">
        <v>2</v>
      </c>
      <c r="C661" s="182" t="s">
        <v>1202</v>
      </c>
      <c r="D661" s="246"/>
      <c r="E661" s="38"/>
      <c r="F661" s="263">
        <v>1536.5337703626074</v>
      </c>
      <c r="G661" s="266">
        <f t="shared" si="270"/>
        <v>0.28855006134972344</v>
      </c>
      <c r="H661" s="265">
        <v>84.287706211686228</v>
      </c>
      <c r="I661" s="265">
        <v>57.657624172578309</v>
      </c>
      <c r="J661" s="265">
        <v>4.2593428276598253</v>
      </c>
      <c r="K661" s="265">
        <v>224.65893305013145</v>
      </c>
      <c r="L661" s="265"/>
      <c r="M661" s="266">
        <f t="shared" si="271"/>
        <v>0.98812843686143714</v>
      </c>
      <c r="N661" s="266">
        <f t="shared" si="272"/>
        <v>0.57657624172578315</v>
      </c>
      <c r="O661" s="266">
        <f t="shared" si="273"/>
        <v>0.17319315687745251</v>
      </c>
      <c r="P661" s="266">
        <f t="shared" si="274"/>
        <v>0.31600484092023901</v>
      </c>
      <c r="Q661" s="266">
        <f t="shared" si="275"/>
        <v>7.6940743630884975E-2</v>
      </c>
    </row>
    <row r="662" spans="1:17" s="2" customFormat="1" ht="15" customHeight="1" x14ac:dyDescent="0.25">
      <c r="A662" s="262" t="s">
        <v>1203</v>
      </c>
      <c r="B662" s="181">
        <v>3</v>
      </c>
      <c r="C662" s="182" t="s">
        <v>1204</v>
      </c>
      <c r="D662" s="246"/>
      <c r="E662" s="38"/>
      <c r="F662" s="263">
        <v>634.34880427814073</v>
      </c>
      <c r="G662" s="266">
        <f t="shared" si="270"/>
        <v>0.40578415653874211</v>
      </c>
      <c r="H662" s="265">
        <v>81.342956486693623</v>
      </c>
      <c r="I662" s="265">
        <v>67.844619756362675</v>
      </c>
      <c r="J662" s="265">
        <v>5.4067223569860365</v>
      </c>
      <c r="K662" s="265">
        <v>457.51673106910124</v>
      </c>
      <c r="L662" s="265"/>
      <c r="M662" s="266">
        <f t="shared" si="271"/>
        <v>0.93904927477822708</v>
      </c>
      <c r="N662" s="266">
        <f t="shared" si="272"/>
        <v>0.67844619756362678</v>
      </c>
      <c r="O662" s="266">
        <f t="shared" si="273"/>
        <v>0.25399453218211526</v>
      </c>
      <c r="P662" s="266">
        <f t="shared" si="274"/>
        <v>0.41511639880991008</v>
      </c>
      <c r="Q662" s="266">
        <f t="shared" si="275"/>
        <v>0.17140638177245487</v>
      </c>
    </row>
    <row r="663" spans="1:17" s="2" customFormat="1" ht="15" customHeight="1" x14ac:dyDescent="0.25">
      <c r="A663" s="262" t="s">
        <v>1205</v>
      </c>
      <c r="B663" s="181">
        <v>4</v>
      </c>
      <c r="C663" s="182" t="s">
        <v>1206</v>
      </c>
      <c r="D663" s="246"/>
      <c r="E663" s="38"/>
      <c r="F663" s="263">
        <v>463.17531740943605</v>
      </c>
      <c r="G663" s="266">
        <f t="shared" si="270"/>
        <v>0.43783603701413537</v>
      </c>
      <c r="H663" s="265">
        <v>77.288642022802122</v>
      </c>
      <c r="I663" s="265">
        <v>73.198381386544298</v>
      </c>
      <c r="J663" s="265">
        <v>4.4056439156900549</v>
      </c>
      <c r="K663" s="265">
        <v>682.78550268156255</v>
      </c>
      <c r="L663" s="265"/>
      <c r="M663" s="266">
        <f t="shared" si="271"/>
        <v>0.87147736704670209</v>
      </c>
      <c r="N663" s="266">
        <f t="shared" si="272"/>
        <v>0.73198381386544298</v>
      </c>
      <c r="O663" s="266">
        <f t="shared" si="273"/>
        <v>0.1834960504007081</v>
      </c>
      <c r="P663" s="266">
        <f t="shared" si="274"/>
        <v>0.36649166266308958</v>
      </c>
      <c r="Q663" s="266">
        <f t="shared" si="275"/>
        <v>0.26279330737588746</v>
      </c>
    </row>
    <row r="664" spans="1:17" s="2" customFormat="1" ht="15" customHeight="1" x14ac:dyDescent="0.25">
      <c r="A664" s="262" t="s">
        <v>1207</v>
      </c>
      <c r="B664" s="181">
        <v>5</v>
      </c>
      <c r="C664" s="182" t="s">
        <v>1208</v>
      </c>
      <c r="D664" s="246"/>
      <c r="E664" s="38"/>
      <c r="F664" s="263">
        <v>4004.452689863755</v>
      </c>
      <c r="G664" s="266">
        <f t="shared" si="270"/>
        <v>0.5149937749718454</v>
      </c>
      <c r="H664" s="265">
        <v>73.957413594202436</v>
      </c>
      <c r="I664" s="265">
        <v>66.963783625050937</v>
      </c>
      <c r="J664" s="265">
        <v>7.3225506835319942</v>
      </c>
      <c r="K664" s="265">
        <v>843.55575243439489</v>
      </c>
      <c r="L664" s="265"/>
      <c r="M664" s="266">
        <f t="shared" si="271"/>
        <v>0.81595689323670728</v>
      </c>
      <c r="N664" s="266">
        <f t="shared" si="272"/>
        <v>0.66963783625050932</v>
      </c>
      <c r="O664" s="266">
        <f t="shared" si="273"/>
        <v>0.38891201996704189</v>
      </c>
      <c r="P664" s="266">
        <f t="shared" si="274"/>
        <v>0.5103236262829155</v>
      </c>
      <c r="Q664" s="266">
        <f t="shared" si="275"/>
        <v>0.32801450403018051</v>
      </c>
    </row>
    <row r="665" spans="1:17" s="2" customFormat="1" ht="15" customHeight="1" x14ac:dyDescent="0.25">
      <c r="A665" s="262" t="s">
        <v>1209</v>
      </c>
      <c r="B665" s="181">
        <v>6</v>
      </c>
      <c r="C665" s="182" t="s">
        <v>1210</v>
      </c>
      <c r="D665" s="246"/>
      <c r="E665" s="38"/>
      <c r="F665" s="263">
        <v>1145.8554591563875</v>
      </c>
      <c r="G665" s="266">
        <f t="shared" si="270"/>
        <v>0.34177394352144819</v>
      </c>
      <c r="H665" s="265">
        <v>80.36180211461874</v>
      </c>
      <c r="I665" s="265">
        <v>64.857481895070705</v>
      </c>
      <c r="J665" s="265">
        <v>5.1256379187630596</v>
      </c>
      <c r="K665" s="265">
        <v>308.65378086047076</v>
      </c>
      <c r="L665" s="265"/>
      <c r="M665" s="266">
        <f t="shared" si="271"/>
        <v>0.92269670191031239</v>
      </c>
      <c r="N665" s="266">
        <f t="shared" si="272"/>
        <v>0.64857481895070701</v>
      </c>
      <c r="O665" s="266">
        <f t="shared" si="273"/>
        <v>0.23419985343401831</v>
      </c>
      <c r="P665" s="266">
        <f t="shared" si="274"/>
        <v>0.38973853740584924</v>
      </c>
      <c r="Q665" s="266">
        <f t="shared" si="275"/>
        <v>0.11101573260059666</v>
      </c>
    </row>
    <row r="666" spans="1:17" s="2" customFormat="1" ht="15" customHeight="1" x14ac:dyDescent="0.25">
      <c r="A666" s="262" t="s">
        <v>1211</v>
      </c>
      <c r="B666" s="181">
        <v>7</v>
      </c>
      <c r="C666" s="182" t="s">
        <v>1212</v>
      </c>
      <c r="D666" s="246"/>
      <c r="E666" s="38"/>
      <c r="F666" s="263">
        <v>1017.9787954368257</v>
      </c>
      <c r="G666" s="266">
        <f t="shared" si="270"/>
        <v>0.35330674460693517</v>
      </c>
      <c r="H666" s="265">
        <v>87.07475325958616</v>
      </c>
      <c r="I666" s="265">
        <v>34.991967315316721</v>
      </c>
      <c r="J666" s="265">
        <v>5.245876724296493</v>
      </c>
      <c r="K666" s="265">
        <v>395.59448515763438</v>
      </c>
      <c r="L666" s="265"/>
      <c r="M666" s="266">
        <f t="shared" si="271"/>
        <v>1.0345792209931026</v>
      </c>
      <c r="N666" s="266">
        <f t="shared" si="272"/>
        <v>0.34991967315316719</v>
      </c>
      <c r="O666" s="266">
        <f t="shared" si="273"/>
        <v>0.24266737495045729</v>
      </c>
      <c r="P666" s="266">
        <f t="shared" si="274"/>
        <v>0.29140022053457865</v>
      </c>
      <c r="Q666" s="266">
        <f t="shared" si="275"/>
        <v>0.14628579519579488</v>
      </c>
    </row>
    <row r="667" spans="1:17" s="2" customFormat="1" ht="15" customHeight="1" x14ac:dyDescent="0.25">
      <c r="A667" s="262" t="s">
        <v>1213</v>
      </c>
      <c r="B667" s="181">
        <v>8</v>
      </c>
      <c r="C667" s="182" t="s">
        <v>1214</v>
      </c>
      <c r="D667" s="246"/>
      <c r="E667" s="38"/>
      <c r="F667" s="263">
        <v>1096.5172188236431</v>
      </c>
      <c r="G667" s="266">
        <f t="shared" si="270"/>
        <v>0.26786026173733385</v>
      </c>
      <c r="H667" s="265">
        <v>81.557370812655208</v>
      </c>
      <c r="I667" s="265">
        <v>25.081848742979503</v>
      </c>
      <c r="J667" s="265">
        <v>3.8310247142596934</v>
      </c>
      <c r="K667" s="265">
        <v>300.34482639757778</v>
      </c>
      <c r="L667" s="265"/>
      <c r="M667" s="266">
        <f t="shared" si="271"/>
        <v>0.9426228468775868</v>
      </c>
      <c r="N667" s="266">
        <f t="shared" si="272"/>
        <v>0.25081848742979501</v>
      </c>
      <c r="O667" s="266">
        <f t="shared" si="273"/>
        <v>0.14302990945490801</v>
      </c>
      <c r="P667" s="266">
        <f t="shared" si="274"/>
        <v>0.18940576957078303</v>
      </c>
      <c r="Q667" s="266">
        <f t="shared" si="275"/>
        <v>0.10764495999901735</v>
      </c>
    </row>
    <row r="668" spans="1:17" s="2" customFormat="1" ht="15" customHeight="1" x14ac:dyDescent="0.25">
      <c r="A668" s="262" t="s">
        <v>1215</v>
      </c>
      <c r="B668" s="181">
        <v>9</v>
      </c>
      <c r="C668" s="182" t="s">
        <v>1216</v>
      </c>
      <c r="D668" s="246"/>
      <c r="E668" s="38"/>
      <c r="F668" s="263">
        <v>1302.9323059300223</v>
      </c>
      <c r="G668" s="266">
        <f t="shared" si="270"/>
        <v>0.40183610192907943</v>
      </c>
      <c r="H668" s="265">
        <v>91.610953110823104</v>
      </c>
      <c r="I668" s="265">
        <v>49.898855554637578</v>
      </c>
      <c r="J668" s="265">
        <v>4.083305044812926</v>
      </c>
      <c r="K668" s="265">
        <v>543.61163912760173</v>
      </c>
      <c r="L668" s="265"/>
      <c r="M668" s="266">
        <f t="shared" si="271"/>
        <v>1.1101825518470518</v>
      </c>
      <c r="N668" s="266">
        <f t="shared" si="272"/>
        <v>0.49898855554637578</v>
      </c>
      <c r="O668" s="266">
        <f t="shared" si="273"/>
        <v>0.16079612991640327</v>
      </c>
      <c r="P668" s="266">
        <f t="shared" si="274"/>
        <v>0.28325858963927897</v>
      </c>
      <c r="Q668" s="266">
        <f t="shared" si="275"/>
        <v>0.20633332216129888</v>
      </c>
    </row>
    <row r="669" spans="1:17" s="2" customFormat="1" ht="15" customHeight="1" x14ac:dyDescent="0.25">
      <c r="A669" s="262" t="s">
        <v>1217</v>
      </c>
      <c r="B669" s="181">
        <v>10</v>
      </c>
      <c r="C669" s="182" t="s">
        <v>1218</v>
      </c>
      <c r="D669" s="246"/>
      <c r="E669" s="38"/>
      <c r="F669" s="263">
        <v>2106.4407913490004</v>
      </c>
      <c r="G669" s="266">
        <f t="shared" si="270"/>
        <v>0.34511914931126042</v>
      </c>
      <c r="H669" s="265">
        <v>82.669765961973638</v>
      </c>
      <c r="I669" s="265">
        <v>40.650703821448445</v>
      </c>
      <c r="J669" s="265">
        <v>5.2443073828798692</v>
      </c>
      <c r="K669" s="265">
        <v>370.72705673380648</v>
      </c>
      <c r="L669" s="265"/>
      <c r="M669" s="266">
        <f t="shared" si="271"/>
        <v>0.96116276603289397</v>
      </c>
      <c r="N669" s="266">
        <f t="shared" si="272"/>
        <v>0.40650703821448447</v>
      </c>
      <c r="O669" s="266">
        <f t="shared" si="273"/>
        <v>0.24255685794928658</v>
      </c>
      <c r="P669" s="266">
        <f t="shared" si="274"/>
        <v>0.31400807302293349</v>
      </c>
      <c r="Q669" s="266">
        <f t="shared" si="275"/>
        <v>0.13619758893866388</v>
      </c>
    </row>
    <row r="670" spans="1:17" s="2" customFormat="1" ht="15" customHeight="1" x14ac:dyDescent="0.25">
      <c r="A670" s="262" t="s">
        <v>1219</v>
      </c>
      <c r="B670" s="181">
        <v>11</v>
      </c>
      <c r="C670" s="182" t="s">
        <v>1220</v>
      </c>
      <c r="D670" s="246"/>
      <c r="E670" s="38"/>
      <c r="F670" s="263">
        <v>2634.0578920501844</v>
      </c>
      <c r="G670" s="266">
        <f t="shared" si="270"/>
        <v>0.23889979619169305</v>
      </c>
      <c r="H670" s="265">
        <v>89.622598472780993</v>
      </c>
      <c r="I670" s="265">
        <v>28.020410730778714</v>
      </c>
      <c r="J670" s="265">
        <v>3.2879377876045051</v>
      </c>
      <c r="K670" s="265">
        <v>217.11496378852175</v>
      </c>
      <c r="L670" s="265"/>
      <c r="M670" s="266">
        <f t="shared" si="271"/>
        <v>1.0770433078796833</v>
      </c>
      <c r="N670" s="266">
        <f t="shared" si="272"/>
        <v>0.28020410730778716</v>
      </c>
      <c r="O670" s="266">
        <f t="shared" si="273"/>
        <v>0.10478435123975388</v>
      </c>
      <c r="P670" s="266">
        <f t="shared" si="274"/>
        <v>0.17135053428268282</v>
      </c>
      <c r="Q670" s="266">
        <f t="shared" si="275"/>
        <v>7.3880309853355683E-2</v>
      </c>
    </row>
    <row r="671" spans="1:17" s="2" customFormat="1" ht="15" customHeight="1" x14ac:dyDescent="0.25">
      <c r="A671" s="262" t="s">
        <v>1221</v>
      </c>
      <c r="B671" s="181">
        <v>12</v>
      </c>
      <c r="C671" s="182" t="s">
        <v>1222</v>
      </c>
      <c r="D671" s="246"/>
      <c r="E671" s="38"/>
      <c r="F671" s="263">
        <v>2405.4909419372671</v>
      </c>
      <c r="G671" s="266">
        <f t="shared" si="270"/>
        <v>0.27690588630558899</v>
      </c>
      <c r="H671" s="265">
        <v>75.367264308559356</v>
      </c>
      <c r="I671" s="265">
        <v>42.350015090639687</v>
      </c>
      <c r="J671" s="265">
        <v>4.3374777066708585</v>
      </c>
      <c r="K671" s="265">
        <v>261.63795583848434</v>
      </c>
      <c r="L671" s="265"/>
      <c r="M671" s="266">
        <f t="shared" si="271"/>
        <v>0.8394544051426559</v>
      </c>
      <c r="N671" s="266">
        <f t="shared" si="272"/>
        <v>0.42350015090639687</v>
      </c>
      <c r="O671" s="266">
        <f t="shared" si="273"/>
        <v>0.17869561314583512</v>
      </c>
      <c r="P671" s="266">
        <f t="shared" si="274"/>
        <v>0.27509565451597429</v>
      </c>
      <c r="Q671" s="266">
        <f t="shared" si="275"/>
        <v>9.1942375593705619E-2</v>
      </c>
    </row>
    <row r="672" spans="1:17" s="2" customFormat="1" ht="15" customHeight="1" x14ac:dyDescent="0.25">
      <c r="A672" s="262"/>
      <c r="B672" s="183"/>
      <c r="C672" s="182"/>
      <c r="D672" s="246"/>
      <c r="E672" s="38"/>
      <c r="F672" s="263"/>
      <c r="G672" s="266"/>
      <c r="H672" s="265"/>
      <c r="I672" s="265"/>
      <c r="J672" s="265"/>
      <c r="K672" s="265"/>
      <c r="L672" s="265"/>
      <c r="M672" s="266"/>
      <c r="N672" s="266"/>
      <c r="O672" s="266"/>
      <c r="P672" s="266"/>
      <c r="Q672" s="266"/>
    </row>
    <row r="673" spans="1:17" s="2" customFormat="1" ht="15" customHeight="1" x14ac:dyDescent="0.25">
      <c r="A673" s="256" t="s">
        <v>1223</v>
      </c>
      <c r="B673" s="178"/>
      <c r="C673" s="179" t="s">
        <v>1224</v>
      </c>
      <c r="D673" s="257"/>
      <c r="E673" s="258"/>
      <c r="F673" s="259">
        <v>16977.389188783698</v>
      </c>
      <c r="G673" s="267">
        <f t="shared" ref="G673:G681" si="276">GEOMEAN(M673,P673,Q673)</f>
        <v>0.31420957763508217</v>
      </c>
      <c r="H673" s="261">
        <v>68.516300976187608</v>
      </c>
      <c r="I673" s="261">
        <v>45.518471625037535</v>
      </c>
      <c r="J673" s="261">
        <v>4.4386491978850309</v>
      </c>
      <c r="K673" s="261">
        <v>397.52166640749249</v>
      </c>
      <c r="L673" s="261"/>
      <c r="M673" s="267">
        <f t="shared" ref="M673:M681" si="277">+(H673-25)/(85-25)</f>
        <v>0.72527168293646016</v>
      </c>
      <c r="N673" s="267">
        <f t="shared" ref="N673:N681" si="278">+I673/100</f>
        <v>0.45518471625037532</v>
      </c>
      <c r="O673" s="267">
        <f t="shared" ref="O673:O681" si="279">+(J673-1.8)/(16-1.8)</f>
        <v>0.18582036604824162</v>
      </c>
      <c r="P673" s="267">
        <f t="shared" ref="P673:P681" si="280">+(N673*O673)^(0.5)</f>
        <v>0.29083086251842283</v>
      </c>
      <c r="Q673" s="267">
        <f t="shared" ref="Q673:Q681" si="281">+(K673-35)/(2500-35)</f>
        <v>0.14706761314705577</v>
      </c>
    </row>
    <row r="674" spans="1:17" s="2" customFormat="1" ht="15" customHeight="1" x14ac:dyDescent="0.25">
      <c r="A674" s="262" t="s">
        <v>1225</v>
      </c>
      <c r="B674" s="181">
        <v>1</v>
      </c>
      <c r="C674" s="182" t="s">
        <v>1226</v>
      </c>
      <c r="D674" s="246"/>
      <c r="E674" s="38"/>
      <c r="F674" s="263">
        <v>6413.9712432567558</v>
      </c>
      <c r="G674" s="266">
        <f t="shared" si="276"/>
        <v>0.3289181243536945</v>
      </c>
      <c r="H674" s="265">
        <v>64.097598185280091</v>
      </c>
      <c r="I674" s="265">
        <v>46.165998097312531</v>
      </c>
      <c r="J674" s="265">
        <v>4.542092336671522</v>
      </c>
      <c r="K674" s="265">
        <v>485.84113054668779</v>
      </c>
      <c r="L674" s="265"/>
      <c r="M674" s="266">
        <f t="shared" si="277"/>
        <v>0.65162663642133489</v>
      </c>
      <c r="N674" s="266">
        <f t="shared" si="278"/>
        <v>0.46165998097312533</v>
      </c>
      <c r="O674" s="266">
        <f t="shared" si="279"/>
        <v>0.19310509413179736</v>
      </c>
      <c r="P674" s="266">
        <f t="shared" si="280"/>
        <v>0.29857812056930622</v>
      </c>
      <c r="Q674" s="266">
        <f t="shared" si="281"/>
        <v>0.18289701036376788</v>
      </c>
    </row>
    <row r="675" spans="1:17" s="2" customFormat="1" ht="15" customHeight="1" x14ac:dyDescent="0.25">
      <c r="A675" s="262" t="s">
        <v>1227</v>
      </c>
      <c r="B675" s="181">
        <v>2</v>
      </c>
      <c r="C675" s="182" t="s">
        <v>1228</v>
      </c>
      <c r="D675" s="246"/>
      <c r="E675" s="38"/>
      <c r="F675" s="263">
        <v>892.11593744513118</v>
      </c>
      <c r="G675" s="266">
        <f t="shared" si="276"/>
        <v>0.21346391025125014</v>
      </c>
      <c r="H675" s="265">
        <v>74.495659953865527</v>
      </c>
      <c r="I675" s="265">
        <v>24.023979780445632</v>
      </c>
      <c r="J675" s="265">
        <v>5.0622467397273683</v>
      </c>
      <c r="K675" s="265">
        <v>158.71937830008414</v>
      </c>
      <c r="L675" s="265"/>
      <c r="M675" s="266">
        <f t="shared" si="277"/>
        <v>0.82492766589775879</v>
      </c>
      <c r="N675" s="266">
        <f t="shared" si="278"/>
        <v>0.24023979780445631</v>
      </c>
      <c r="O675" s="266">
        <f t="shared" si="279"/>
        <v>0.22973568589629356</v>
      </c>
      <c r="P675" s="266">
        <f t="shared" si="280"/>
        <v>0.23492904190030156</v>
      </c>
      <c r="Q675" s="266">
        <f t="shared" si="281"/>
        <v>5.0190417160277542E-2</v>
      </c>
    </row>
    <row r="676" spans="1:17" s="2" customFormat="1" ht="15" customHeight="1" x14ac:dyDescent="0.25">
      <c r="A676" s="262" t="s">
        <v>1229</v>
      </c>
      <c r="B676" s="181">
        <v>3</v>
      </c>
      <c r="C676" s="182" t="s">
        <v>1230</v>
      </c>
      <c r="D676" s="246"/>
      <c r="E676" s="38"/>
      <c r="F676" s="263">
        <v>824.65344556158288</v>
      </c>
      <c r="G676" s="266">
        <f t="shared" si="276"/>
        <v>0.3342202826697781</v>
      </c>
      <c r="H676" s="265">
        <v>71.796637843190524</v>
      </c>
      <c r="I676" s="265">
        <v>30.862498643697794</v>
      </c>
      <c r="J676" s="265">
        <v>4.7802114417171184</v>
      </c>
      <c r="K676" s="265">
        <v>498.61451027747563</v>
      </c>
      <c r="L676" s="265"/>
      <c r="M676" s="266">
        <f t="shared" si="277"/>
        <v>0.77994396405317545</v>
      </c>
      <c r="N676" s="266">
        <f t="shared" si="278"/>
        <v>0.30862498643697794</v>
      </c>
      <c r="O676" s="266">
        <f t="shared" si="279"/>
        <v>0.20987404519134639</v>
      </c>
      <c r="P676" s="266">
        <f t="shared" si="280"/>
        <v>0.25450417354270044</v>
      </c>
      <c r="Q676" s="266">
        <f t="shared" si="281"/>
        <v>0.18807890883467571</v>
      </c>
    </row>
    <row r="677" spans="1:17" s="2" customFormat="1" ht="15" customHeight="1" x14ac:dyDescent="0.25">
      <c r="A677" s="262" t="s">
        <v>1231</v>
      </c>
      <c r="B677" s="181">
        <v>4</v>
      </c>
      <c r="C677" s="182" t="s">
        <v>1232</v>
      </c>
      <c r="D677" s="246"/>
      <c r="E677" s="38"/>
      <c r="F677" s="263">
        <v>1587.8858164232188</v>
      </c>
      <c r="G677" s="266">
        <f t="shared" si="276"/>
        <v>0.19372496496939254</v>
      </c>
      <c r="H677" s="265">
        <v>67.787002528475824</v>
      </c>
      <c r="I677" s="265">
        <v>43.450882230701353</v>
      </c>
      <c r="J677" s="265">
        <v>3.9333338998523</v>
      </c>
      <c r="K677" s="265">
        <v>133.36226932070079</v>
      </c>
      <c r="L677" s="265"/>
      <c r="M677" s="266">
        <f t="shared" si="277"/>
        <v>0.71311670880793043</v>
      </c>
      <c r="N677" s="266">
        <f t="shared" si="278"/>
        <v>0.43450882230701354</v>
      </c>
      <c r="O677" s="266">
        <f t="shared" si="279"/>
        <v>0.15023478167973942</v>
      </c>
      <c r="P677" s="266">
        <f t="shared" si="280"/>
        <v>0.25549625840159551</v>
      </c>
      <c r="Q677" s="266">
        <f t="shared" si="281"/>
        <v>3.9903557533752854E-2</v>
      </c>
    </row>
    <row r="678" spans="1:17" s="2" customFormat="1" ht="15" customHeight="1" x14ac:dyDescent="0.25">
      <c r="A678" s="262" t="s">
        <v>1233</v>
      </c>
      <c r="B678" s="181">
        <v>5</v>
      </c>
      <c r="C678" s="182" t="s">
        <v>1234</v>
      </c>
      <c r="D678" s="246"/>
      <c r="E678" s="38"/>
      <c r="F678" s="263">
        <v>1349.2498376709659</v>
      </c>
      <c r="G678" s="266">
        <f t="shared" si="276"/>
        <v>0.34113662333810502</v>
      </c>
      <c r="H678" s="265">
        <v>72.965667879925036</v>
      </c>
      <c r="I678" s="265">
        <v>39.988083156966219</v>
      </c>
      <c r="J678" s="265">
        <v>3.9758959721118163</v>
      </c>
      <c r="K678" s="265">
        <v>529.51848707569627</v>
      </c>
      <c r="L678" s="265"/>
      <c r="M678" s="266">
        <f t="shared" si="277"/>
        <v>0.79942779799875063</v>
      </c>
      <c r="N678" s="266">
        <f t="shared" si="278"/>
        <v>0.3998808315696622</v>
      </c>
      <c r="O678" s="266">
        <f t="shared" si="279"/>
        <v>0.15323211071209977</v>
      </c>
      <c r="P678" s="266">
        <f t="shared" si="280"/>
        <v>0.24753703531942245</v>
      </c>
      <c r="Q678" s="266">
        <f t="shared" si="281"/>
        <v>0.20061601909764554</v>
      </c>
    </row>
    <row r="679" spans="1:17" s="2" customFormat="1" ht="15" customHeight="1" x14ac:dyDescent="0.25">
      <c r="A679" s="262" t="s">
        <v>1235</v>
      </c>
      <c r="B679" s="181">
        <v>6</v>
      </c>
      <c r="C679" s="182" t="s">
        <v>212</v>
      </c>
      <c r="D679" s="246"/>
      <c r="E679" s="38"/>
      <c r="F679" s="263">
        <v>1112.6276646465801</v>
      </c>
      <c r="G679" s="266">
        <f t="shared" si="276"/>
        <v>0.21382022370523168</v>
      </c>
      <c r="H679" s="265">
        <v>61.503729102132198</v>
      </c>
      <c r="I679" s="265">
        <v>37.68986183309125</v>
      </c>
      <c r="J679" s="265">
        <v>4.1759929083239209</v>
      </c>
      <c r="K679" s="265">
        <v>192.71994225065347</v>
      </c>
      <c r="L679" s="265"/>
      <c r="M679" s="266">
        <f t="shared" si="277"/>
        <v>0.60839548503553664</v>
      </c>
      <c r="N679" s="266">
        <f t="shared" si="278"/>
        <v>0.37689861833091248</v>
      </c>
      <c r="O679" s="266">
        <f t="shared" si="279"/>
        <v>0.16732344424816348</v>
      </c>
      <c r="P679" s="266">
        <f t="shared" si="280"/>
        <v>0.25112541677715994</v>
      </c>
      <c r="Q679" s="266">
        <f t="shared" si="281"/>
        <v>6.3983749391745837E-2</v>
      </c>
    </row>
    <row r="680" spans="1:17" s="2" customFormat="1" ht="15" customHeight="1" x14ac:dyDescent="0.25">
      <c r="A680" s="262" t="s">
        <v>1236</v>
      </c>
      <c r="B680" s="181">
        <v>7</v>
      </c>
      <c r="C680" s="182" t="s">
        <v>1237</v>
      </c>
      <c r="D680" s="246"/>
      <c r="E680" s="38"/>
      <c r="F680" s="263">
        <v>1045.1651727630317</v>
      </c>
      <c r="G680" s="266">
        <f t="shared" si="276"/>
        <v>0.21691980859503002</v>
      </c>
      <c r="H680" s="265">
        <v>71.110299066844775</v>
      </c>
      <c r="I680" s="265">
        <v>53.020556192810574</v>
      </c>
      <c r="J680" s="265">
        <v>4.2303707263985162</v>
      </c>
      <c r="K680" s="265">
        <v>143.68100416495261</v>
      </c>
      <c r="L680" s="265"/>
      <c r="M680" s="266">
        <f t="shared" si="277"/>
        <v>0.76850498444741289</v>
      </c>
      <c r="N680" s="266">
        <f t="shared" si="278"/>
        <v>0.53020556192810575</v>
      </c>
      <c r="O680" s="266">
        <f t="shared" si="279"/>
        <v>0.17115286805623356</v>
      </c>
      <c r="P680" s="266">
        <f t="shared" si="280"/>
        <v>0.30124110374144208</v>
      </c>
      <c r="Q680" s="266">
        <f t="shared" si="281"/>
        <v>4.4089656862049742E-2</v>
      </c>
    </row>
    <row r="681" spans="1:17" s="2" customFormat="1" ht="15" customHeight="1" x14ac:dyDescent="0.25">
      <c r="A681" s="262" t="s">
        <v>1238</v>
      </c>
      <c r="B681" s="181">
        <v>8</v>
      </c>
      <c r="C681" s="182" t="s">
        <v>1239</v>
      </c>
      <c r="D681" s="246"/>
      <c r="E681" s="38"/>
      <c r="F681" s="263">
        <v>3751.720071016432</v>
      </c>
      <c r="G681" s="266">
        <f t="shared" si="276"/>
        <v>0.35791039123557328</v>
      </c>
      <c r="H681" s="265">
        <v>72.617384011323921</v>
      </c>
      <c r="I681" s="265">
        <v>52.932926581712735</v>
      </c>
      <c r="J681" s="265">
        <v>4.5861666840689974</v>
      </c>
      <c r="K681" s="265">
        <v>476.87887083006768</v>
      </c>
      <c r="L681" s="265"/>
      <c r="M681" s="266">
        <f t="shared" si="277"/>
        <v>0.79362306685539863</v>
      </c>
      <c r="N681" s="266">
        <f t="shared" si="278"/>
        <v>0.52932926581712736</v>
      </c>
      <c r="O681" s="266">
        <f t="shared" si="279"/>
        <v>0.1962089214133097</v>
      </c>
      <c r="P681" s="266">
        <f t="shared" si="280"/>
        <v>0.32227181744371886</v>
      </c>
      <c r="Q681" s="266">
        <f t="shared" si="281"/>
        <v>0.17926120520489561</v>
      </c>
    </row>
    <row r="682" spans="1:17" s="2" customFormat="1" ht="15" customHeight="1" x14ac:dyDescent="0.25">
      <c r="A682" s="262"/>
      <c r="B682" s="183"/>
      <c r="C682" s="182"/>
      <c r="D682" s="246"/>
      <c r="E682" s="38"/>
      <c r="F682" s="263"/>
      <c r="G682" s="266"/>
      <c r="H682" s="265"/>
      <c r="I682" s="265"/>
      <c r="J682" s="265"/>
      <c r="K682" s="265"/>
      <c r="L682" s="265"/>
      <c r="M682" s="266"/>
      <c r="N682" s="266"/>
      <c r="O682" s="266"/>
      <c r="P682" s="266"/>
      <c r="Q682" s="266"/>
    </row>
    <row r="683" spans="1:17" s="2" customFormat="1" ht="15" customHeight="1" x14ac:dyDescent="0.25">
      <c r="A683" s="250" t="s">
        <v>1240</v>
      </c>
      <c r="B683" s="171" t="s">
        <v>1241</v>
      </c>
      <c r="C683" s="176"/>
      <c r="D683" s="251"/>
      <c r="E683" s="252"/>
      <c r="F683" s="253">
        <v>1350268.8233692667</v>
      </c>
      <c r="G683" s="254">
        <f t="shared" ref="G683:G696" si="282">GEOMEAN(M683,P683,Q683)</f>
        <v>0.4157075375558949</v>
      </c>
      <c r="H683" s="255">
        <v>75.157434298556595</v>
      </c>
      <c r="I683" s="255">
        <v>52.919601600308319</v>
      </c>
      <c r="J683" s="255">
        <v>5.6467821931303623</v>
      </c>
      <c r="K683" s="255">
        <v>594.47881865766817</v>
      </c>
      <c r="L683" s="255"/>
      <c r="M683" s="254">
        <f t="shared" ref="M683:M696" si="283">+(H683-25)/(85-25)</f>
        <v>0.8359572383092766</v>
      </c>
      <c r="N683" s="254">
        <f t="shared" ref="N683:N696" si="284">+I683/100</f>
        <v>0.52919601600308319</v>
      </c>
      <c r="O683" s="254">
        <f t="shared" ref="O683:O696" si="285">+(J683-1.8)/(16-1.8)</f>
        <v>0.27090015444580018</v>
      </c>
      <c r="P683" s="254">
        <f t="shared" ref="P683:P696" si="286">+(N683*O683)^(0.5)</f>
        <v>0.37862815857690429</v>
      </c>
      <c r="Q683" s="254">
        <f t="shared" ref="Q683:Q696" si="287">+(K683-35)/(2500-35)</f>
        <v>0.22696909479012908</v>
      </c>
    </row>
    <row r="684" spans="1:17" s="2" customFormat="1" ht="15" customHeight="1" x14ac:dyDescent="0.25">
      <c r="A684" s="256" t="s">
        <v>1242</v>
      </c>
      <c r="B684" s="178"/>
      <c r="C684" s="179" t="s">
        <v>1243</v>
      </c>
      <c r="D684" s="257"/>
      <c r="E684" s="258"/>
      <c r="F684" s="259">
        <v>350838.18558896106</v>
      </c>
      <c r="G684" s="267">
        <f t="shared" si="282"/>
        <v>0.50624403137989327</v>
      </c>
      <c r="H684" s="261">
        <v>75.25652899817581</v>
      </c>
      <c r="I684" s="261">
        <v>64.402959143766751</v>
      </c>
      <c r="J684" s="261">
        <v>7.4786201341261851</v>
      </c>
      <c r="K684" s="261">
        <v>787.35928194807718</v>
      </c>
      <c r="L684" s="261"/>
      <c r="M684" s="267">
        <f t="shared" si="283"/>
        <v>0.83760881663626352</v>
      </c>
      <c r="N684" s="267">
        <f t="shared" si="284"/>
        <v>0.64402959143766747</v>
      </c>
      <c r="O684" s="267">
        <f t="shared" si="285"/>
        <v>0.39990282634691449</v>
      </c>
      <c r="P684" s="267">
        <f t="shared" si="286"/>
        <v>0.50749310721129193</v>
      </c>
      <c r="Q684" s="267">
        <f t="shared" si="287"/>
        <v>0.30521674724059927</v>
      </c>
    </row>
    <row r="685" spans="1:17" s="2" customFormat="1" ht="15" customHeight="1" x14ac:dyDescent="0.25">
      <c r="A685" s="262" t="s">
        <v>1244</v>
      </c>
      <c r="B685" s="181">
        <v>1</v>
      </c>
      <c r="C685" s="182" t="s">
        <v>1245</v>
      </c>
      <c r="D685" s="246"/>
      <c r="E685" s="38"/>
      <c r="F685" s="263">
        <v>220250.93935969012</v>
      </c>
      <c r="G685" s="266">
        <f t="shared" si="282"/>
        <v>0.56514005144805779</v>
      </c>
      <c r="H685" s="265">
        <v>72.187596969664824</v>
      </c>
      <c r="I685" s="265">
        <v>71.246818249205873</v>
      </c>
      <c r="J685" s="265">
        <v>9.0867518611400531</v>
      </c>
      <c r="K685" s="265">
        <v>970.62758537646766</v>
      </c>
      <c r="L685" s="265"/>
      <c r="M685" s="266">
        <f t="shared" si="283"/>
        <v>0.78645994949441378</v>
      </c>
      <c r="N685" s="266">
        <f t="shared" si="284"/>
        <v>0.71246818249205868</v>
      </c>
      <c r="O685" s="266">
        <f t="shared" si="285"/>
        <v>0.51315153951690518</v>
      </c>
      <c r="P685" s="266">
        <f t="shared" si="286"/>
        <v>0.60465208566795769</v>
      </c>
      <c r="Q685" s="266">
        <f t="shared" si="287"/>
        <v>0.37956494335759339</v>
      </c>
    </row>
    <row r="686" spans="1:17" s="2" customFormat="1" ht="15" customHeight="1" x14ac:dyDescent="0.25">
      <c r="A686" s="262" t="s">
        <v>1246</v>
      </c>
      <c r="B686" s="181">
        <v>2</v>
      </c>
      <c r="C686" s="182" t="s">
        <v>1247</v>
      </c>
      <c r="D686" s="246"/>
      <c r="E686" s="38"/>
      <c r="F686" s="263">
        <v>7993.8018367685063</v>
      </c>
      <c r="G686" s="266">
        <f t="shared" si="282"/>
        <v>0.22465480298011745</v>
      </c>
      <c r="H686" s="265">
        <v>80.721739714622657</v>
      </c>
      <c r="I686" s="265">
        <v>39.973626092070404</v>
      </c>
      <c r="J686" s="265">
        <v>3.0771963603174624</v>
      </c>
      <c r="K686" s="265">
        <v>193.71544598862448</v>
      </c>
      <c r="L686" s="265"/>
      <c r="M686" s="266">
        <f t="shared" si="283"/>
        <v>0.92869566191037767</v>
      </c>
      <c r="N686" s="266">
        <f t="shared" si="284"/>
        <v>0.39973626092070402</v>
      </c>
      <c r="O686" s="266">
        <f t="shared" si="285"/>
        <v>8.9943405656159325E-2</v>
      </c>
      <c r="P686" s="266">
        <f t="shared" si="286"/>
        <v>0.18961445269669511</v>
      </c>
      <c r="Q686" s="266">
        <f t="shared" si="287"/>
        <v>6.4387604863539338E-2</v>
      </c>
    </row>
    <row r="687" spans="1:17" s="2" customFormat="1" ht="15" customHeight="1" x14ac:dyDescent="0.25">
      <c r="A687" s="262" t="s">
        <v>1248</v>
      </c>
      <c r="B687" s="181">
        <v>3</v>
      </c>
      <c r="C687" s="182" t="s">
        <v>1249</v>
      </c>
      <c r="D687" s="246"/>
      <c r="E687" s="38"/>
      <c r="F687" s="263">
        <v>3685.2644819968173</v>
      </c>
      <c r="G687" s="266">
        <f t="shared" si="282"/>
        <v>0.1087573434488943</v>
      </c>
      <c r="H687" s="265">
        <v>80.950692804425586</v>
      </c>
      <c r="I687" s="265">
        <v>34.992035239234163</v>
      </c>
      <c r="J687" s="265">
        <v>1.9233269169071228</v>
      </c>
      <c r="K687" s="265">
        <v>96.683514641309742</v>
      </c>
      <c r="L687" s="265"/>
      <c r="M687" s="266">
        <f t="shared" si="283"/>
        <v>0.93251154674042647</v>
      </c>
      <c r="N687" s="266">
        <f t="shared" si="284"/>
        <v>0.34992035239234165</v>
      </c>
      <c r="O687" s="266">
        <f t="shared" si="285"/>
        <v>8.6849941483889241E-3</v>
      </c>
      <c r="P687" s="266">
        <f t="shared" si="286"/>
        <v>5.5127635655174596E-2</v>
      </c>
      <c r="Q687" s="266">
        <f t="shared" si="287"/>
        <v>2.5023738191200708E-2</v>
      </c>
    </row>
    <row r="688" spans="1:17" s="2" customFormat="1" ht="15" customHeight="1" x14ac:dyDescent="0.25">
      <c r="A688" s="262" t="s">
        <v>1250</v>
      </c>
      <c r="B688" s="181">
        <v>4</v>
      </c>
      <c r="C688" s="182" t="s">
        <v>1251</v>
      </c>
      <c r="D688" s="246"/>
      <c r="E688" s="38"/>
      <c r="F688" s="263">
        <v>6806.6633601908434</v>
      </c>
      <c r="G688" s="266">
        <f t="shared" si="282"/>
        <v>0.19130531862180861</v>
      </c>
      <c r="H688" s="265">
        <v>72.368446364309577</v>
      </c>
      <c r="I688" s="265">
        <v>24.53854357702745</v>
      </c>
      <c r="J688" s="265">
        <v>3.2268321973988505</v>
      </c>
      <c r="K688" s="265">
        <v>174.21739299535696</v>
      </c>
      <c r="L688" s="265"/>
      <c r="M688" s="266">
        <f t="shared" si="283"/>
        <v>0.78947410607182633</v>
      </c>
      <c r="N688" s="266">
        <f t="shared" si="284"/>
        <v>0.2453854357702745</v>
      </c>
      <c r="O688" s="266">
        <f t="shared" si="285"/>
        <v>0.10048114066189089</v>
      </c>
      <c r="P688" s="266">
        <f t="shared" si="286"/>
        <v>0.15702422898397669</v>
      </c>
      <c r="Q688" s="266">
        <f t="shared" si="287"/>
        <v>5.6477644217183348E-2</v>
      </c>
    </row>
    <row r="689" spans="1:17" s="2" customFormat="1" ht="15" customHeight="1" x14ac:dyDescent="0.25">
      <c r="A689" s="262" t="s">
        <v>1252</v>
      </c>
      <c r="B689" s="181">
        <v>5</v>
      </c>
      <c r="C689" s="182" t="s">
        <v>1253</v>
      </c>
      <c r="D689" s="246"/>
      <c r="E689" s="38"/>
      <c r="F689" s="263">
        <v>19307.362415925949</v>
      </c>
      <c r="G689" s="266">
        <f t="shared" si="282"/>
        <v>0.27290771403560593</v>
      </c>
      <c r="H689" s="265">
        <v>81.450567743629648</v>
      </c>
      <c r="I689" s="265">
        <v>44.644053680522497</v>
      </c>
      <c r="J689" s="265">
        <v>3.027004860045337</v>
      </c>
      <c r="K689" s="265">
        <v>306.13558170141647</v>
      </c>
      <c r="L689" s="265"/>
      <c r="M689" s="266">
        <f t="shared" si="283"/>
        <v>0.94084279572716079</v>
      </c>
      <c r="N689" s="266">
        <f t="shared" si="284"/>
        <v>0.44644053680522494</v>
      </c>
      <c r="O689" s="266">
        <f t="shared" si="285"/>
        <v>8.6408792960939229E-2</v>
      </c>
      <c r="P689" s="266">
        <f t="shared" si="286"/>
        <v>0.19640872667519957</v>
      </c>
      <c r="Q689" s="266">
        <f t="shared" si="287"/>
        <v>0.10999415079164969</v>
      </c>
    </row>
    <row r="690" spans="1:17" s="2" customFormat="1" ht="15" customHeight="1" x14ac:dyDescent="0.25">
      <c r="A690" s="262" t="s">
        <v>1254</v>
      </c>
      <c r="B690" s="181">
        <v>6</v>
      </c>
      <c r="C690" s="182" t="s">
        <v>1255</v>
      </c>
      <c r="D690" s="246"/>
      <c r="E690" s="38"/>
      <c r="F690" s="263">
        <v>15123.68101628202</v>
      </c>
      <c r="G690" s="266">
        <f t="shared" si="282"/>
        <v>0.32814515629813884</v>
      </c>
      <c r="H690" s="265">
        <v>80.403658621757685</v>
      </c>
      <c r="I690" s="265">
        <v>42.917365361618522</v>
      </c>
      <c r="J690" s="265">
        <v>4.0576141841547413</v>
      </c>
      <c r="K690" s="265">
        <v>396.10250952499524</v>
      </c>
      <c r="L690" s="265"/>
      <c r="M690" s="266">
        <f t="shared" si="283"/>
        <v>0.92339431036262809</v>
      </c>
      <c r="N690" s="266">
        <f t="shared" si="284"/>
        <v>0.4291736536161852</v>
      </c>
      <c r="O690" s="266">
        <f t="shared" si="285"/>
        <v>0.15898691437709447</v>
      </c>
      <c r="P690" s="266">
        <f t="shared" si="286"/>
        <v>0.26121446154526212</v>
      </c>
      <c r="Q690" s="266">
        <f t="shared" si="287"/>
        <v>0.14649189027383175</v>
      </c>
    </row>
    <row r="691" spans="1:17" s="2" customFormat="1" ht="15" customHeight="1" x14ac:dyDescent="0.25">
      <c r="A691" s="262" t="s">
        <v>1256</v>
      </c>
      <c r="B691" s="181">
        <v>7</v>
      </c>
      <c r="C691" s="182" t="s">
        <v>1257</v>
      </c>
      <c r="D691" s="246"/>
      <c r="E691" s="38"/>
      <c r="F691" s="263">
        <v>5677.9252497213256</v>
      </c>
      <c r="G691" s="266">
        <f t="shared" si="282"/>
        <v>0.38852585962260561</v>
      </c>
      <c r="H691" s="265">
        <v>83.258257380919872</v>
      </c>
      <c r="I691" s="265">
        <v>56.168745834426446</v>
      </c>
      <c r="J691" s="265">
        <v>4.5852852941117526</v>
      </c>
      <c r="K691" s="265">
        <v>483.57228767990637</v>
      </c>
      <c r="L691" s="265"/>
      <c r="M691" s="266">
        <f t="shared" si="283"/>
        <v>0.97097095634866448</v>
      </c>
      <c r="N691" s="266">
        <f t="shared" si="284"/>
        <v>0.56168745834426448</v>
      </c>
      <c r="O691" s="266">
        <f t="shared" si="285"/>
        <v>0.19614685169801077</v>
      </c>
      <c r="P691" s="266">
        <f t="shared" si="286"/>
        <v>0.33192352521700696</v>
      </c>
      <c r="Q691" s="266">
        <f t="shared" si="287"/>
        <v>0.18197658729407967</v>
      </c>
    </row>
    <row r="692" spans="1:17" s="2" customFormat="1" ht="15" customHeight="1" x14ac:dyDescent="0.25">
      <c r="A692" s="262" t="s">
        <v>1258</v>
      </c>
      <c r="B692" s="181">
        <v>8</v>
      </c>
      <c r="C692" s="182" t="s">
        <v>1259</v>
      </c>
      <c r="D692" s="246"/>
      <c r="E692" s="38"/>
      <c r="F692" s="263">
        <v>46467.560267669709</v>
      </c>
      <c r="G692" s="266">
        <f t="shared" si="282"/>
        <v>0.47874119684710897</v>
      </c>
      <c r="H692" s="265">
        <v>75.096834026911864</v>
      </c>
      <c r="I692" s="265">
        <v>63.260820202484361</v>
      </c>
      <c r="J692" s="265">
        <v>6.3527833814925474</v>
      </c>
      <c r="K692" s="265">
        <v>754.28096327693243</v>
      </c>
      <c r="L692" s="265"/>
      <c r="M692" s="266">
        <f t="shared" si="283"/>
        <v>0.83494723378186442</v>
      </c>
      <c r="N692" s="266">
        <f t="shared" si="284"/>
        <v>0.63260820202484358</v>
      </c>
      <c r="O692" s="266">
        <f t="shared" si="285"/>
        <v>0.32061854799243295</v>
      </c>
      <c r="P692" s="266">
        <f t="shared" si="286"/>
        <v>0.45036199127069881</v>
      </c>
      <c r="Q692" s="266">
        <f t="shared" si="287"/>
        <v>0.29179755102512472</v>
      </c>
    </row>
    <row r="693" spans="1:17" s="2" customFormat="1" ht="15" customHeight="1" x14ac:dyDescent="0.25">
      <c r="A693" s="262" t="s">
        <v>1260</v>
      </c>
      <c r="B693" s="181">
        <v>9</v>
      </c>
      <c r="C693" s="182" t="s">
        <v>1261</v>
      </c>
      <c r="D693" s="246"/>
      <c r="E693" s="38"/>
      <c r="F693" s="263">
        <v>8328.0935875944469</v>
      </c>
      <c r="G693" s="266">
        <f t="shared" si="282"/>
        <v>0.32891946849855314</v>
      </c>
      <c r="H693" s="265">
        <v>76.177808088089719</v>
      </c>
      <c r="I693" s="265">
        <v>58.720254766575465</v>
      </c>
      <c r="J693" s="265">
        <v>4.135436865381509</v>
      </c>
      <c r="K693" s="265">
        <v>365.91874831288152</v>
      </c>
      <c r="L693" s="265"/>
      <c r="M693" s="266">
        <f t="shared" si="283"/>
        <v>0.85296346813482871</v>
      </c>
      <c r="N693" s="266">
        <f t="shared" si="284"/>
        <v>0.58720254766575464</v>
      </c>
      <c r="O693" s="266">
        <f t="shared" si="285"/>
        <v>0.16446738488602178</v>
      </c>
      <c r="P693" s="266">
        <f t="shared" si="286"/>
        <v>0.31076625848537065</v>
      </c>
      <c r="Q693" s="266">
        <f t="shared" si="287"/>
        <v>0.13424695671922171</v>
      </c>
    </row>
    <row r="694" spans="1:17" s="2" customFormat="1" ht="15" customHeight="1" x14ac:dyDescent="0.25">
      <c r="A694" s="262" t="s">
        <v>1262</v>
      </c>
      <c r="B694" s="181">
        <v>10</v>
      </c>
      <c r="C694" s="182" t="s">
        <v>1263</v>
      </c>
      <c r="D694" s="246"/>
      <c r="E694" s="38"/>
      <c r="F694" s="263">
        <v>3492.946034985508</v>
      </c>
      <c r="G694" s="266">
        <f t="shared" si="282"/>
        <v>0.3346602651500476</v>
      </c>
      <c r="H694" s="265">
        <v>78.448535712541755</v>
      </c>
      <c r="I694" s="265">
        <v>33.811702891082689</v>
      </c>
      <c r="J694" s="265">
        <v>4.0022463894997697</v>
      </c>
      <c r="K694" s="265">
        <v>487.92105635317444</v>
      </c>
      <c r="L694" s="265"/>
      <c r="M694" s="266">
        <f t="shared" si="283"/>
        <v>0.8908089285423626</v>
      </c>
      <c r="N694" s="266">
        <f t="shared" si="284"/>
        <v>0.3381170289108269</v>
      </c>
      <c r="O694" s="266">
        <f t="shared" si="285"/>
        <v>0.15508777390843451</v>
      </c>
      <c r="P694" s="266">
        <f t="shared" si="286"/>
        <v>0.2289930508428453</v>
      </c>
      <c r="Q694" s="266">
        <f t="shared" si="287"/>
        <v>0.18374079365240342</v>
      </c>
    </row>
    <row r="695" spans="1:17" s="2" customFormat="1" ht="15" customHeight="1" x14ac:dyDescent="0.25">
      <c r="A695" s="262" t="s">
        <v>1264</v>
      </c>
      <c r="B695" s="181">
        <v>11</v>
      </c>
      <c r="C695" s="182" t="s">
        <v>1265</v>
      </c>
      <c r="D695" s="246"/>
      <c r="E695" s="38"/>
      <c r="F695" s="263">
        <v>9330.9688400722698</v>
      </c>
      <c r="G695" s="266">
        <f t="shared" si="282"/>
        <v>0.28391674371488851</v>
      </c>
      <c r="H695" s="265">
        <v>76.030998700813782</v>
      </c>
      <c r="I695" s="265">
        <v>36.733900730921398</v>
      </c>
      <c r="J695" s="265">
        <v>3.2840150794251763</v>
      </c>
      <c r="K695" s="265">
        <v>373.53113210029289</v>
      </c>
      <c r="L695" s="265"/>
      <c r="M695" s="266">
        <f t="shared" si="283"/>
        <v>0.85051664501356306</v>
      </c>
      <c r="N695" s="266">
        <f t="shared" si="284"/>
        <v>0.36733900730921398</v>
      </c>
      <c r="O695" s="266">
        <f t="shared" si="285"/>
        <v>0.10450810418487158</v>
      </c>
      <c r="P695" s="266">
        <f t="shared" si="286"/>
        <v>0.19593341534061676</v>
      </c>
      <c r="Q695" s="266">
        <f t="shared" si="287"/>
        <v>0.13733514486827297</v>
      </c>
    </row>
    <row r="696" spans="1:17" s="2" customFormat="1" ht="15" customHeight="1" x14ac:dyDescent="0.25">
      <c r="A696" s="262" t="s">
        <v>1266</v>
      </c>
      <c r="B696" s="181">
        <v>12</v>
      </c>
      <c r="C696" s="182" t="s">
        <v>548</v>
      </c>
      <c r="D696" s="246"/>
      <c r="E696" s="38"/>
      <c r="F696" s="263">
        <v>4372.9791380634369</v>
      </c>
      <c r="G696" s="266">
        <f t="shared" si="282"/>
        <v>0.28191861534438389</v>
      </c>
      <c r="H696" s="265">
        <v>71.38434205240857</v>
      </c>
      <c r="I696" s="265">
        <v>37.872199799335078</v>
      </c>
      <c r="J696" s="265">
        <v>4.0450987995482066</v>
      </c>
      <c r="K696" s="265">
        <v>326.96729877926464</v>
      </c>
      <c r="L696" s="265"/>
      <c r="M696" s="266">
        <f t="shared" si="283"/>
        <v>0.77307236754014286</v>
      </c>
      <c r="N696" s="266">
        <f t="shared" si="284"/>
        <v>0.37872199799335077</v>
      </c>
      <c r="O696" s="266">
        <f t="shared" si="285"/>
        <v>0.15810554926395823</v>
      </c>
      <c r="P696" s="266">
        <f t="shared" si="286"/>
        <v>0.24469991726823775</v>
      </c>
      <c r="Q696" s="266">
        <f t="shared" si="287"/>
        <v>0.11844515163459012</v>
      </c>
    </row>
    <row r="697" spans="1:17" s="2" customFormat="1" ht="15" customHeight="1" x14ac:dyDescent="0.25">
      <c r="A697" s="262"/>
      <c r="B697" s="183"/>
      <c r="C697" s="182"/>
      <c r="D697" s="246"/>
      <c r="E697" s="38"/>
      <c r="F697" s="263"/>
      <c r="G697" s="266"/>
      <c r="H697" s="265"/>
      <c r="I697" s="265"/>
      <c r="J697" s="265"/>
      <c r="K697" s="265"/>
      <c r="L697" s="265"/>
      <c r="M697" s="266"/>
      <c r="N697" s="266"/>
      <c r="O697" s="266"/>
      <c r="P697" s="266"/>
      <c r="Q697" s="266"/>
    </row>
    <row r="698" spans="1:17" s="2" customFormat="1" ht="15" customHeight="1" x14ac:dyDescent="0.25">
      <c r="A698" s="256" t="s">
        <v>1267</v>
      </c>
      <c r="B698" s="178"/>
      <c r="C698" s="179" t="s">
        <v>1268</v>
      </c>
      <c r="D698" s="257"/>
      <c r="E698" s="258"/>
      <c r="F698" s="259">
        <v>76209.457062539106</v>
      </c>
      <c r="G698" s="267">
        <f>GEOMEAN(M698,P698,Q698)</f>
        <v>0.35634354993196726</v>
      </c>
      <c r="H698" s="261">
        <v>80.840750397862635</v>
      </c>
      <c r="I698" s="261">
        <v>38.820089026823069</v>
      </c>
      <c r="J698" s="261">
        <v>4.3442441671673988</v>
      </c>
      <c r="K698" s="261">
        <v>489.42283797145603</v>
      </c>
      <c r="L698" s="261"/>
      <c r="M698" s="267">
        <f>+(H698-25)/(85-25)</f>
        <v>0.93067917329771055</v>
      </c>
      <c r="N698" s="267">
        <f>+I698/100</f>
        <v>0.38820089026823068</v>
      </c>
      <c r="O698" s="267">
        <f>+(J698-1.8)/(16-1.8)</f>
        <v>0.17917212444840838</v>
      </c>
      <c r="P698" s="267">
        <f>+(N698*O698)^(0.5)</f>
        <v>0.26373239888592065</v>
      </c>
      <c r="Q698" s="267">
        <f>+(K698-35)/(2500-35)</f>
        <v>0.18435003568821745</v>
      </c>
    </row>
    <row r="699" spans="1:17" s="2" customFormat="1" ht="15" customHeight="1" x14ac:dyDescent="0.25">
      <c r="A699" s="262" t="s">
        <v>1269</v>
      </c>
      <c r="B699" s="181">
        <v>1</v>
      </c>
      <c r="C699" s="182" t="s">
        <v>1270</v>
      </c>
      <c r="D699" s="246"/>
      <c r="E699" s="38"/>
      <c r="F699" s="263">
        <v>31437.521217733505</v>
      </c>
      <c r="G699" s="266">
        <f>GEOMEAN(M699,P699,Q699)</f>
        <v>0.42738321654147871</v>
      </c>
      <c r="H699" s="265">
        <v>77.874867211644045</v>
      </c>
      <c r="I699" s="265">
        <v>46.446224860580493</v>
      </c>
      <c r="J699" s="265">
        <v>5.8531328602680812</v>
      </c>
      <c r="K699" s="265">
        <v>634.71486836823544</v>
      </c>
      <c r="L699" s="265"/>
      <c r="M699" s="266">
        <f>+(H699-25)/(85-25)</f>
        <v>0.88124778686073413</v>
      </c>
      <c r="N699" s="266">
        <f>+I699/100</f>
        <v>0.46446224860580493</v>
      </c>
      <c r="O699" s="266">
        <f>+(J699-1.8)/(16-1.8)</f>
        <v>0.28543189156817478</v>
      </c>
      <c r="P699" s="266">
        <f>+(N699*O699)^(0.5)</f>
        <v>0.36410484503994556</v>
      </c>
      <c r="Q699" s="266">
        <f>+(K699-35)/(2500-35)</f>
        <v>0.24329203584918274</v>
      </c>
    </row>
    <row r="700" spans="1:17" s="2" customFormat="1" ht="15" customHeight="1" x14ac:dyDescent="0.25">
      <c r="A700" s="262" t="s">
        <v>1271</v>
      </c>
      <c r="B700" s="181">
        <v>2</v>
      </c>
      <c r="C700" s="182" t="s">
        <v>1272</v>
      </c>
      <c r="D700" s="246"/>
      <c r="E700" s="38"/>
      <c r="F700" s="263">
        <v>23686.382971172989</v>
      </c>
      <c r="G700" s="266">
        <f>GEOMEAN(M700,P700,Q700)</f>
        <v>0.32251148048439282</v>
      </c>
      <c r="H700" s="265">
        <v>80.404808230388426</v>
      </c>
      <c r="I700" s="265">
        <v>34.60515029243961</v>
      </c>
      <c r="J700" s="265">
        <v>3.5434526931191055</v>
      </c>
      <c r="K700" s="265">
        <v>469.43516647966118</v>
      </c>
      <c r="L700" s="265"/>
      <c r="M700" s="266">
        <f>+(H700-25)/(85-25)</f>
        <v>0.92341347050647371</v>
      </c>
      <c r="N700" s="266">
        <f>+I700/100</f>
        <v>0.34605150292439613</v>
      </c>
      <c r="O700" s="266">
        <f>+(J700-1.8)/(16-1.8)</f>
        <v>0.12277835867035955</v>
      </c>
      <c r="P700" s="266">
        <f>+(N700*O700)^(0.5)</f>
        <v>0.20612529088995482</v>
      </c>
      <c r="Q700" s="266">
        <f>+(K700-35)/(2500-35)</f>
        <v>0.17624144684773274</v>
      </c>
    </row>
    <row r="701" spans="1:17" s="2" customFormat="1" ht="15" customHeight="1" x14ac:dyDescent="0.25">
      <c r="A701" s="262" t="s">
        <v>1273</v>
      </c>
      <c r="B701" s="181">
        <v>3</v>
      </c>
      <c r="C701" s="182" t="s">
        <v>1274</v>
      </c>
      <c r="D701" s="246"/>
      <c r="E701" s="38"/>
      <c r="F701" s="263">
        <v>13498.53979389326</v>
      </c>
      <c r="G701" s="266">
        <f>GEOMEAN(M701,P701,Q701)</f>
        <v>0.25430666911782052</v>
      </c>
      <c r="H701" s="265">
        <v>84.212472416377224</v>
      </c>
      <c r="I701" s="265">
        <v>33.025281340765147</v>
      </c>
      <c r="J701" s="265">
        <v>2.8893791797151662</v>
      </c>
      <c r="K701" s="265">
        <v>293.08312045377363</v>
      </c>
      <c r="L701" s="265"/>
      <c r="M701" s="266">
        <f>+(H701-25)/(85-25)</f>
        <v>0.98687454027295374</v>
      </c>
      <c r="N701" s="266">
        <f>+I701/100</f>
        <v>0.33025281340765145</v>
      </c>
      <c r="O701" s="266">
        <f>+(J701-1.8)/(16-1.8)</f>
        <v>7.6716843641913113E-2</v>
      </c>
      <c r="P701" s="266">
        <f>+(N701*O701)^(0.5)</f>
        <v>0.15917271577910802</v>
      </c>
      <c r="Q701" s="266">
        <f>+(K701-35)/(2500-35)</f>
        <v>0.10469903466684528</v>
      </c>
    </row>
    <row r="702" spans="1:17" s="2" customFormat="1" ht="15" customHeight="1" x14ac:dyDescent="0.25">
      <c r="A702" s="262" t="s">
        <v>1275</v>
      </c>
      <c r="B702" s="181">
        <v>4</v>
      </c>
      <c r="C702" s="182" t="s">
        <v>1276</v>
      </c>
      <c r="D702" s="246"/>
      <c r="E702" s="38"/>
      <c r="F702" s="263">
        <v>7587.0130797393495</v>
      </c>
      <c r="G702" s="266">
        <f>GEOMEAN(M702,P702,Q702)</f>
        <v>0.24891247887179638</v>
      </c>
      <c r="H702" s="265">
        <v>84.583313359587351</v>
      </c>
      <c r="I702" s="265">
        <v>30.661775168917892</v>
      </c>
      <c r="J702" s="265">
        <v>2.7729260430403699</v>
      </c>
      <c r="K702" s="265">
        <v>299.11261423778524</v>
      </c>
      <c r="L702" s="265"/>
      <c r="M702" s="266">
        <f>+(H702-25)/(85-25)</f>
        <v>0.99305522265978918</v>
      </c>
      <c r="N702" s="266">
        <f>+I702/100</f>
        <v>0.30661775168917893</v>
      </c>
      <c r="O702" s="266">
        <f>+(J702-1.8)/(16-1.8)</f>
        <v>6.851591852396971E-2</v>
      </c>
      <c r="P702" s="266">
        <f>+(N702*O702)^(0.5)</f>
        <v>0.1449420466694829</v>
      </c>
      <c r="Q702" s="266">
        <f>+(K702-35)/(2500-35)</f>
        <v>0.10714507676989259</v>
      </c>
    </row>
    <row r="703" spans="1:17" s="2" customFormat="1" ht="15" customHeight="1" x14ac:dyDescent="0.25">
      <c r="A703" s="262"/>
      <c r="B703" s="183"/>
      <c r="C703" s="182"/>
      <c r="D703" s="246"/>
      <c r="E703" s="38"/>
      <c r="F703" s="263"/>
      <c r="G703" s="266"/>
      <c r="H703" s="265"/>
      <c r="I703" s="265"/>
      <c r="J703" s="265"/>
      <c r="K703" s="265"/>
      <c r="L703" s="265"/>
      <c r="M703" s="266"/>
      <c r="N703" s="266"/>
      <c r="O703" s="266"/>
      <c r="P703" s="266"/>
      <c r="Q703" s="266"/>
    </row>
    <row r="704" spans="1:17" s="2" customFormat="1" ht="15" customHeight="1" x14ac:dyDescent="0.25">
      <c r="A704" s="256" t="s">
        <v>1277</v>
      </c>
      <c r="B704" s="178"/>
      <c r="C704" s="179" t="s">
        <v>1278</v>
      </c>
      <c r="D704" s="257"/>
      <c r="E704" s="258"/>
      <c r="F704" s="259">
        <v>79629.906091321391</v>
      </c>
      <c r="G704" s="267">
        <f t="shared" ref="G704:G716" si="288">GEOMEAN(M704,P704,Q704)</f>
        <v>0.32885696412990389</v>
      </c>
      <c r="H704" s="261">
        <v>73.52467738296076</v>
      </c>
      <c r="I704" s="261">
        <v>45.443748856578566</v>
      </c>
      <c r="J704" s="261">
        <v>4.4503581217170263</v>
      </c>
      <c r="K704" s="261">
        <v>407.20436623778971</v>
      </c>
      <c r="L704" s="261"/>
      <c r="M704" s="267">
        <f t="shared" ref="M704:M716" si="289">+(H704-25)/(85-25)</f>
        <v>0.80874462304934602</v>
      </c>
      <c r="N704" s="267">
        <f t="shared" ref="N704:N716" si="290">+I704/100</f>
        <v>0.45443748856578564</v>
      </c>
      <c r="O704" s="267">
        <f t="shared" ref="O704:O716" si="291">+(J704-1.8)/(16-1.8)</f>
        <v>0.18664493814908639</v>
      </c>
      <c r="P704" s="267">
        <f t="shared" ref="P704:P716" si="292">+(N704*O704)^(0.5)</f>
        <v>0.2912360845533864</v>
      </c>
      <c r="Q704" s="267">
        <f t="shared" ref="Q704:Q716" si="293">+(K704-35)/(2500-35)</f>
        <v>0.15099568610052322</v>
      </c>
    </row>
    <row r="705" spans="1:17" s="2" customFormat="1" ht="15" customHeight="1" x14ac:dyDescent="0.25">
      <c r="A705" s="262" t="s">
        <v>1279</v>
      </c>
      <c r="B705" s="181">
        <v>1</v>
      </c>
      <c r="C705" s="182" t="s">
        <v>1280</v>
      </c>
      <c r="D705" s="246"/>
      <c r="E705" s="38"/>
      <c r="F705" s="263">
        <v>27110.859611411011</v>
      </c>
      <c r="G705" s="266">
        <f t="shared" si="288"/>
        <v>0.44081242944559706</v>
      </c>
      <c r="H705" s="265">
        <v>65.452004517061141</v>
      </c>
      <c r="I705" s="265">
        <v>61.080175941627104</v>
      </c>
      <c r="J705" s="265">
        <v>6.9197979250046195</v>
      </c>
      <c r="K705" s="265">
        <v>702.35550064546544</v>
      </c>
      <c r="L705" s="265"/>
      <c r="M705" s="266">
        <f t="shared" si="289"/>
        <v>0.67420007528435233</v>
      </c>
      <c r="N705" s="266">
        <f t="shared" si="290"/>
        <v>0.61080175941627102</v>
      </c>
      <c r="O705" s="266">
        <f t="shared" si="291"/>
        <v>0.36054914964821266</v>
      </c>
      <c r="P705" s="266">
        <f t="shared" si="292"/>
        <v>0.46928035859299361</v>
      </c>
      <c r="Q705" s="266">
        <f t="shared" si="293"/>
        <v>0.27073245462290685</v>
      </c>
    </row>
    <row r="706" spans="1:17" s="2" customFormat="1" ht="15" customHeight="1" x14ac:dyDescent="0.25">
      <c r="A706" s="262" t="s">
        <v>1281</v>
      </c>
      <c r="B706" s="181">
        <v>2</v>
      </c>
      <c r="C706" s="182" t="s">
        <v>1282</v>
      </c>
      <c r="D706" s="246"/>
      <c r="E706" s="38"/>
      <c r="F706" s="263">
        <v>2617.9474462272474</v>
      </c>
      <c r="G706" s="266">
        <f t="shared" si="288"/>
        <v>0.16094694014189614</v>
      </c>
      <c r="H706" s="265">
        <v>79.172363359324805</v>
      </c>
      <c r="I706" s="265">
        <v>21.81110277047334</v>
      </c>
      <c r="J706" s="265">
        <v>3.1209875812096124</v>
      </c>
      <c r="K706" s="265">
        <v>114.9087905216516</v>
      </c>
      <c r="L706" s="265"/>
      <c r="M706" s="266">
        <f t="shared" si="289"/>
        <v>0.90287272265541341</v>
      </c>
      <c r="N706" s="266">
        <f t="shared" si="290"/>
        <v>0.2181110277047334</v>
      </c>
      <c r="O706" s="266">
        <f t="shared" si="291"/>
        <v>9.3027294451381151E-2</v>
      </c>
      <c r="P706" s="266">
        <f t="shared" si="292"/>
        <v>0.14244394966927021</v>
      </c>
      <c r="Q706" s="266">
        <f t="shared" si="293"/>
        <v>3.2417359237992535E-2</v>
      </c>
    </row>
    <row r="707" spans="1:17" s="2" customFormat="1" ht="15" customHeight="1" x14ac:dyDescent="0.25">
      <c r="A707" s="262" t="s">
        <v>1283</v>
      </c>
      <c r="B707" s="181">
        <v>3</v>
      </c>
      <c r="C707" s="182" t="s">
        <v>1284</v>
      </c>
      <c r="D707" s="246"/>
      <c r="E707" s="38"/>
      <c r="F707" s="263">
        <v>6792.5667200957732</v>
      </c>
      <c r="G707" s="266">
        <f t="shared" si="288"/>
        <v>0.20434961565642532</v>
      </c>
      <c r="H707" s="265">
        <v>72.211368729069051</v>
      </c>
      <c r="I707" s="265">
        <v>34.085019562778271</v>
      </c>
      <c r="J707" s="265">
        <v>3.1360886707372346</v>
      </c>
      <c r="K707" s="265">
        <v>184.27525298091908</v>
      </c>
      <c r="L707" s="265"/>
      <c r="M707" s="266">
        <f t="shared" si="289"/>
        <v>0.78685614548448413</v>
      </c>
      <c r="N707" s="266">
        <f t="shared" si="290"/>
        <v>0.34085019562778274</v>
      </c>
      <c r="O707" s="266">
        <f t="shared" si="291"/>
        <v>9.4090751460368632E-2</v>
      </c>
      <c r="P707" s="266">
        <f t="shared" si="292"/>
        <v>0.17908336338708777</v>
      </c>
      <c r="Q707" s="266">
        <f t="shared" si="293"/>
        <v>6.0557911959804901E-2</v>
      </c>
    </row>
    <row r="708" spans="1:17" s="2" customFormat="1" ht="15" customHeight="1" x14ac:dyDescent="0.25">
      <c r="A708" s="262" t="s">
        <v>1285</v>
      </c>
      <c r="B708" s="181">
        <v>4</v>
      </c>
      <c r="C708" s="182" t="s">
        <v>1286</v>
      </c>
      <c r="D708" s="246"/>
      <c r="E708" s="38"/>
      <c r="F708" s="263">
        <v>10730.563820939913</v>
      </c>
      <c r="G708" s="266">
        <f t="shared" si="288"/>
        <v>0.20002681849181905</v>
      </c>
      <c r="H708" s="265">
        <v>75.361665162108693</v>
      </c>
      <c r="I708" s="265">
        <v>32.379857858725586</v>
      </c>
      <c r="J708" s="265">
        <v>2.6489543627373271</v>
      </c>
      <c r="K708" s="265">
        <v>203.9263140324353</v>
      </c>
      <c r="L708" s="265"/>
      <c r="M708" s="266">
        <f t="shared" si="289"/>
        <v>0.83936108603514492</v>
      </c>
      <c r="N708" s="266">
        <f t="shared" si="290"/>
        <v>0.32379857858725586</v>
      </c>
      <c r="O708" s="266">
        <f t="shared" si="291"/>
        <v>5.9785518502628671E-2</v>
      </c>
      <c r="P708" s="266">
        <f t="shared" si="292"/>
        <v>0.13913470419436427</v>
      </c>
      <c r="Q708" s="266">
        <f t="shared" si="293"/>
        <v>6.8529944840744539E-2</v>
      </c>
    </row>
    <row r="709" spans="1:17" s="2" customFormat="1" ht="15" customHeight="1" x14ac:dyDescent="0.25">
      <c r="A709" s="262" t="s">
        <v>1287</v>
      </c>
      <c r="B709" s="181">
        <v>5</v>
      </c>
      <c r="C709" s="182" t="s">
        <v>1288</v>
      </c>
      <c r="D709" s="246"/>
      <c r="E709" s="38"/>
      <c r="F709" s="263">
        <v>444.04416299469847</v>
      </c>
      <c r="G709" s="266">
        <f t="shared" si="288"/>
        <v>0.39087155722247752</v>
      </c>
      <c r="H709" s="265">
        <v>72.624670964329098</v>
      </c>
      <c r="I709" s="265">
        <v>43.636130986107361</v>
      </c>
      <c r="J709" s="265">
        <v>5.8723912570225467</v>
      </c>
      <c r="K709" s="265">
        <v>559.24548459445839</v>
      </c>
      <c r="L709" s="265"/>
      <c r="M709" s="266">
        <f t="shared" si="289"/>
        <v>0.79374451607215168</v>
      </c>
      <c r="N709" s="266">
        <f t="shared" si="290"/>
        <v>0.43636130986107363</v>
      </c>
      <c r="O709" s="266">
        <f t="shared" si="291"/>
        <v>0.28678811669172866</v>
      </c>
      <c r="P709" s="266">
        <f t="shared" si="292"/>
        <v>0.3537559020740052</v>
      </c>
      <c r="Q709" s="266">
        <f t="shared" si="293"/>
        <v>0.21267565297949631</v>
      </c>
    </row>
    <row r="710" spans="1:17" s="2" customFormat="1" ht="15" customHeight="1" x14ac:dyDescent="0.25">
      <c r="A710" s="262" t="s">
        <v>1289</v>
      </c>
      <c r="B710" s="181">
        <v>6</v>
      </c>
      <c r="C710" s="182" t="s">
        <v>1290</v>
      </c>
      <c r="D710" s="246"/>
      <c r="E710" s="38"/>
      <c r="F710" s="263">
        <v>2575.6575259420379</v>
      </c>
      <c r="G710" s="266">
        <f t="shared" si="288"/>
        <v>0.42064173453813902</v>
      </c>
      <c r="H710" s="265">
        <v>73.006081087329619</v>
      </c>
      <c r="I710" s="265">
        <v>54.492734920435637</v>
      </c>
      <c r="J710" s="265">
        <v>5.6869788381584394</v>
      </c>
      <c r="K710" s="265">
        <v>628.714669982543</v>
      </c>
      <c r="L710" s="265"/>
      <c r="M710" s="266">
        <f t="shared" si="289"/>
        <v>0.80010135145549366</v>
      </c>
      <c r="N710" s="266">
        <f t="shared" si="290"/>
        <v>0.54492734920435637</v>
      </c>
      <c r="O710" s="266">
        <f t="shared" si="291"/>
        <v>0.27373090409566475</v>
      </c>
      <c r="P710" s="266">
        <f t="shared" si="292"/>
        <v>0.38621685095832176</v>
      </c>
      <c r="Q710" s="266">
        <f t="shared" si="293"/>
        <v>0.2408578782890641</v>
      </c>
    </row>
    <row r="711" spans="1:17" s="2" customFormat="1" ht="15" customHeight="1" x14ac:dyDescent="0.25">
      <c r="A711" s="262" t="s">
        <v>1291</v>
      </c>
      <c r="B711" s="181">
        <v>7</v>
      </c>
      <c r="C711" s="182" t="s">
        <v>1292</v>
      </c>
      <c r="D711" s="246"/>
      <c r="E711" s="38"/>
      <c r="F711" s="263">
        <v>3896.7140834228644</v>
      </c>
      <c r="G711" s="266">
        <f t="shared" si="288"/>
        <v>0.16702450042692671</v>
      </c>
      <c r="H711" s="265">
        <v>75.1379823231768</v>
      </c>
      <c r="I711" s="265">
        <v>28.496075599837638</v>
      </c>
      <c r="J711" s="265">
        <v>2.7847033882170296</v>
      </c>
      <c r="K711" s="265">
        <v>132.77791998770016</v>
      </c>
      <c r="L711" s="265"/>
      <c r="M711" s="266">
        <f t="shared" si="289"/>
        <v>0.83563303871961336</v>
      </c>
      <c r="N711" s="266">
        <f t="shared" si="290"/>
        <v>0.28496075599837639</v>
      </c>
      <c r="O711" s="266">
        <f t="shared" si="291"/>
        <v>6.9345309029368279E-2</v>
      </c>
      <c r="P711" s="266">
        <f t="shared" si="292"/>
        <v>0.14057272739030791</v>
      </c>
      <c r="Q711" s="266">
        <f t="shared" si="293"/>
        <v>3.9666498980811427E-2</v>
      </c>
    </row>
    <row r="712" spans="1:17" s="2" customFormat="1" ht="15" customHeight="1" x14ac:dyDescent="0.25">
      <c r="A712" s="262" t="s">
        <v>1293</v>
      </c>
      <c r="B712" s="181">
        <v>8</v>
      </c>
      <c r="C712" s="182" t="s">
        <v>1294</v>
      </c>
      <c r="D712" s="246"/>
      <c r="E712" s="38"/>
      <c r="F712" s="263">
        <v>5431.2340480576049</v>
      </c>
      <c r="G712" s="266">
        <f t="shared" si="288"/>
        <v>0.19769249691418875</v>
      </c>
      <c r="H712" s="265">
        <v>78.681066423643955</v>
      </c>
      <c r="I712" s="265">
        <v>17.762527320501999</v>
      </c>
      <c r="J712" s="265">
        <v>2.7992168099284562</v>
      </c>
      <c r="K712" s="265">
        <v>225.40551622651898</v>
      </c>
      <c r="L712" s="265"/>
      <c r="M712" s="266">
        <f t="shared" si="289"/>
        <v>0.89468444039406592</v>
      </c>
      <c r="N712" s="266">
        <f t="shared" si="290"/>
        <v>0.17762527320501997</v>
      </c>
      <c r="O712" s="266">
        <f t="shared" si="291"/>
        <v>7.0367380980877206E-2</v>
      </c>
      <c r="P712" s="266">
        <f t="shared" si="292"/>
        <v>0.11179903967141239</v>
      </c>
      <c r="Q712" s="266">
        <f t="shared" si="293"/>
        <v>7.7243617130433664E-2</v>
      </c>
    </row>
    <row r="713" spans="1:17" s="2" customFormat="1" ht="15" customHeight="1" x14ac:dyDescent="0.25">
      <c r="A713" s="262" t="s">
        <v>1295</v>
      </c>
      <c r="B713" s="181">
        <v>9</v>
      </c>
      <c r="C713" s="182" t="s">
        <v>1296</v>
      </c>
      <c r="D713" s="246"/>
      <c r="E713" s="38"/>
      <c r="F713" s="263">
        <v>7402.7498556395085</v>
      </c>
      <c r="G713" s="266">
        <f t="shared" si="288"/>
        <v>0.24746478068739544</v>
      </c>
      <c r="H713" s="265">
        <v>78.236011921679079</v>
      </c>
      <c r="I713" s="265">
        <v>51.607498696157933</v>
      </c>
      <c r="J713" s="265">
        <v>2.7689121822498253</v>
      </c>
      <c r="K713" s="265">
        <v>259.3615414892318</v>
      </c>
      <c r="L713" s="265"/>
      <c r="M713" s="266">
        <f t="shared" si="289"/>
        <v>0.88726686536131794</v>
      </c>
      <c r="N713" s="266">
        <f t="shared" si="290"/>
        <v>0.51607498696157927</v>
      </c>
      <c r="O713" s="266">
        <f t="shared" si="291"/>
        <v>6.8233252271114458E-2</v>
      </c>
      <c r="P713" s="266">
        <f t="shared" si="292"/>
        <v>0.18765253735604415</v>
      </c>
      <c r="Q713" s="266">
        <f t="shared" si="293"/>
        <v>9.1018880928694437E-2</v>
      </c>
    </row>
    <row r="714" spans="1:17" s="2" customFormat="1" ht="15" customHeight="1" x14ac:dyDescent="0.25">
      <c r="A714" s="262" t="s">
        <v>1297</v>
      </c>
      <c r="B714" s="181">
        <v>10</v>
      </c>
      <c r="C714" s="182" t="s">
        <v>1298</v>
      </c>
      <c r="D714" s="246"/>
      <c r="E714" s="38"/>
      <c r="F714" s="263">
        <v>5089.8939771841287</v>
      </c>
      <c r="G714" s="266">
        <f t="shared" si="288"/>
        <v>0.3683729139262884</v>
      </c>
      <c r="H714" s="265">
        <v>78.423058722612126</v>
      </c>
      <c r="I714" s="265">
        <v>45.927632467831572</v>
      </c>
      <c r="J714" s="265">
        <v>4.620755939613912</v>
      </c>
      <c r="K714" s="265">
        <v>493.17024352734035</v>
      </c>
      <c r="L714" s="265"/>
      <c r="M714" s="266">
        <f t="shared" si="289"/>
        <v>0.89038431204353541</v>
      </c>
      <c r="N714" s="266">
        <f t="shared" si="290"/>
        <v>0.45927632467831569</v>
      </c>
      <c r="O714" s="266">
        <f t="shared" si="291"/>
        <v>0.19864478447985298</v>
      </c>
      <c r="P714" s="266">
        <f t="shared" si="292"/>
        <v>0.30204775538385153</v>
      </c>
      <c r="Q714" s="266">
        <f t="shared" si="293"/>
        <v>0.1858702813498338</v>
      </c>
    </row>
    <row r="715" spans="1:17" s="2" customFormat="1" ht="15" customHeight="1" x14ac:dyDescent="0.25">
      <c r="A715" s="262" t="s">
        <v>1299</v>
      </c>
      <c r="B715" s="181">
        <v>11</v>
      </c>
      <c r="C715" s="182" t="s">
        <v>1300</v>
      </c>
      <c r="D715" s="246"/>
      <c r="E715" s="38"/>
      <c r="F715" s="263">
        <v>1059.2618128581016</v>
      </c>
      <c r="G715" s="266">
        <f t="shared" si="288"/>
        <v>0.13858046520059336</v>
      </c>
      <c r="H715" s="265">
        <v>76.488019576036351</v>
      </c>
      <c r="I715" s="265">
        <v>34.526143468325223</v>
      </c>
      <c r="J715" s="265">
        <v>3.1186462922740992</v>
      </c>
      <c r="K715" s="265">
        <v>77.694704188609705</v>
      </c>
      <c r="L715" s="265"/>
      <c r="M715" s="266">
        <f t="shared" si="289"/>
        <v>0.85813365960060584</v>
      </c>
      <c r="N715" s="266">
        <f t="shared" si="290"/>
        <v>0.34526143468325221</v>
      </c>
      <c r="O715" s="266">
        <f t="shared" si="291"/>
        <v>9.2862414948880229E-2</v>
      </c>
      <c r="P715" s="266">
        <f t="shared" si="292"/>
        <v>0.17905812076921246</v>
      </c>
      <c r="Q715" s="266">
        <f t="shared" si="293"/>
        <v>1.7320366810795011E-2</v>
      </c>
    </row>
    <row r="716" spans="1:17" s="2" customFormat="1" ht="15" customHeight="1" x14ac:dyDescent="0.25">
      <c r="A716" s="262" t="s">
        <v>1301</v>
      </c>
      <c r="B716" s="181">
        <v>12</v>
      </c>
      <c r="C716" s="182" t="s">
        <v>1302</v>
      </c>
      <c r="D716" s="246"/>
      <c r="E716" s="38"/>
      <c r="F716" s="263">
        <v>6478.4130265485037</v>
      </c>
      <c r="G716" s="266">
        <f t="shared" si="288"/>
        <v>0.22405214916429902</v>
      </c>
      <c r="H716" s="265">
        <v>74.965241516788197</v>
      </c>
      <c r="I716" s="265">
        <v>36.750674937217759</v>
      </c>
      <c r="J716" s="265">
        <v>2.8719951323768567</v>
      </c>
      <c r="K716" s="265">
        <v>234.87691199802069</v>
      </c>
      <c r="L716" s="265"/>
      <c r="M716" s="266">
        <f t="shared" si="289"/>
        <v>0.83275402527980324</v>
      </c>
      <c r="N716" s="266">
        <f t="shared" si="290"/>
        <v>0.36750674937217759</v>
      </c>
      <c r="O716" s="266">
        <f t="shared" si="291"/>
        <v>7.5492614956116671E-2</v>
      </c>
      <c r="P716" s="266">
        <f t="shared" si="292"/>
        <v>0.16656543916469549</v>
      </c>
      <c r="Q716" s="266">
        <f t="shared" si="293"/>
        <v>8.1085968356194998E-2</v>
      </c>
    </row>
    <row r="717" spans="1:17" s="2" customFormat="1" ht="15" customHeight="1" x14ac:dyDescent="0.25">
      <c r="A717" s="262"/>
      <c r="B717" s="183"/>
      <c r="C717" s="182"/>
      <c r="D717" s="246"/>
      <c r="E717" s="38"/>
      <c r="F717" s="263"/>
      <c r="G717" s="266"/>
      <c r="H717" s="265"/>
      <c r="I717" s="265"/>
      <c r="J717" s="265"/>
      <c r="K717" s="265"/>
      <c r="L717" s="265"/>
      <c r="M717" s="266"/>
      <c r="N717" s="266"/>
      <c r="O717" s="266"/>
      <c r="P717" s="266"/>
      <c r="Q717" s="266"/>
    </row>
    <row r="718" spans="1:17" s="2" customFormat="1" ht="15" customHeight="1" x14ac:dyDescent="0.25">
      <c r="A718" s="256" t="s">
        <v>1303</v>
      </c>
      <c r="B718" s="178"/>
      <c r="C718" s="179" t="s">
        <v>1304</v>
      </c>
      <c r="D718" s="257"/>
      <c r="E718" s="258"/>
      <c r="F718" s="259">
        <v>143970.99909667566</v>
      </c>
      <c r="G718" s="267">
        <f t="shared" ref="G718:G737" si="294">GEOMEAN(M718,P718,Q718)</f>
        <v>0.3450087699644423</v>
      </c>
      <c r="H718" s="261">
        <v>70.312902688035848</v>
      </c>
      <c r="I718" s="261">
        <v>51.77251939680373</v>
      </c>
      <c r="J718" s="261">
        <v>4.5629314940203489</v>
      </c>
      <c r="K718" s="261">
        <v>457.32438560003914</v>
      </c>
      <c r="L718" s="261"/>
      <c r="M718" s="267">
        <f t="shared" ref="M718:M737" si="295">+(H718-25)/(85-25)</f>
        <v>0.75521504480059742</v>
      </c>
      <c r="N718" s="267">
        <f t="shared" ref="N718:N737" si="296">+I718/100</f>
        <v>0.51772519396803729</v>
      </c>
      <c r="O718" s="267">
        <f t="shared" ref="O718:O737" si="297">+(J718-1.8)/(16-1.8)</f>
        <v>0.19457264042396827</v>
      </c>
      <c r="P718" s="267">
        <f t="shared" ref="P718:P737" si="298">+(N718*O718)^(0.5)</f>
        <v>0.3173880243556334</v>
      </c>
      <c r="Q718" s="267">
        <f t="shared" ref="Q718:Q737" si="299">+(K718-35)/(2500-35)</f>
        <v>0.17132835115620249</v>
      </c>
    </row>
    <row r="719" spans="1:17" s="2" customFormat="1" ht="15" customHeight="1" x14ac:dyDescent="0.25">
      <c r="A719" s="262" t="s">
        <v>1305</v>
      </c>
      <c r="B719" s="181">
        <v>1</v>
      </c>
      <c r="C719" s="182" t="s">
        <v>1306</v>
      </c>
      <c r="D719" s="246"/>
      <c r="E719" s="38"/>
      <c r="F719" s="263">
        <v>47605.360503914628</v>
      </c>
      <c r="G719" s="266">
        <f t="shared" si="294"/>
        <v>0.44479243489205811</v>
      </c>
      <c r="H719" s="265">
        <v>70.533901254878984</v>
      </c>
      <c r="I719" s="265">
        <v>62.705025169486646</v>
      </c>
      <c r="J719" s="265">
        <v>5.847882942000564</v>
      </c>
      <c r="K719" s="265">
        <v>711.05887020010903</v>
      </c>
      <c r="L719" s="265"/>
      <c r="M719" s="266">
        <f t="shared" si="295"/>
        <v>0.75889835424798302</v>
      </c>
      <c r="N719" s="266">
        <f t="shared" si="296"/>
        <v>0.6270502516948665</v>
      </c>
      <c r="O719" s="266">
        <f t="shared" si="297"/>
        <v>0.28506217901412423</v>
      </c>
      <c r="P719" s="266">
        <f t="shared" si="298"/>
        <v>0.42278636579186618</v>
      </c>
      <c r="Q719" s="266">
        <f t="shared" si="299"/>
        <v>0.27426323334690023</v>
      </c>
    </row>
    <row r="720" spans="1:17" s="2" customFormat="1" ht="15" customHeight="1" x14ac:dyDescent="0.25">
      <c r="A720" s="262" t="s">
        <v>1307</v>
      </c>
      <c r="B720" s="181">
        <v>2</v>
      </c>
      <c r="C720" s="182" t="s">
        <v>1308</v>
      </c>
      <c r="D720" s="246"/>
      <c r="E720" s="38"/>
      <c r="F720" s="263">
        <v>3233.1650960906504</v>
      </c>
      <c r="G720" s="266">
        <f t="shared" si="294"/>
        <v>0.19322256641446267</v>
      </c>
      <c r="H720" s="265">
        <v>71.890527698070272</v>
      </c>
      <c r="I720" s="265">
        <v>42.165786598886349</v>
      </c>
      <c r="J720" s="265">
        <v>3.611426518414397</v>
      </c>
      <c r="K720" s="265">
        <v>133.10932790627342</v>
      </c>
      <c r="L720" s="265"/>
      <c r="M720" s="266">
        <f t="shared" si="295"/>
        <v>0.78150879496783787</v>
      </c>
      <c r="N720" s="266">
        <f t="shared" si="296"/>
        <v>0.42165786598886351</v>
      </c>
      <c r="O720" s="266">
        <f t="shared" si="297"/>
        <v>0.12756524777566175</v>
      </c>
      <c r="P720" s="266">
        <f t="shared" si="298"/>
        <v>0.23192431987919282</v>
      </c>
      <c r="Q720" s="266">
        <f t="shared" si="299"/>
        <v>3.9800944383883742E-2</v>
      </c>
    </row>
    <row r="721" spans="1:17" s="2" customFormat="1" ht="15" customHeight="1" x14ac:dyDescent="0.25">
      <c r="A721" s="262" t="s">
        <v>1309</v>
      </c>
      <c r="B721" s="181">
        <v>3</v>
      </c>
      <c r="C721" s="182" t="s">
        <v>1310</v>
      </c>
      <c r="D721" s="246"/>
      <c r="E721" s="38"/>
      <c r="F721" s="263">
        <v>3472.8079777068369</v>
      </c>
      <c r="G721" s="266">
        <f t="shared" si="294"/>
        <v>0.25205954520858537</v>
      </c>
      <c r="H721" s="265">
        <v>66.704035994998392</v>
      </c>
      <c r="I721" s="265">
        <v>55.241876545145857</v>
      </c>
      <c r="J721" s="265">
        <v>4.0547022774158714</v>
      </c>
      <c r="K721" s="265">
        <v>226.76303348937208</v>
      </c>
      <c r="L721" s="265"/>
      <c r="M721" s="266">
        <f t="shared" si="295"/>
        <v>0.69506726658330653</v>
      </c>
      <c r="N721" s="266">
        <f t="shared" si="296"/>
        <v>0.55241876545145852</v>
      </c>
      <c r="O721" s="266">
        <f t="shared" si="297"/>
        <v>0.1587818505222445</v>
      </c>
      <c r="P721" s="266">
        <f t="shared" si="298"/>
        <v>0.29616561893912724</v>
      </c>
      <c r="Q721" s="266">
        <f t="shared" si="299"/>
        <v>7.7794334072767576E-2</v>
      </c>
    </row>
    <row r="722" spans="1:17" s="2" customFormat="1" ht="15" customHeight="1" x14ac:dyDescent="0.25">
      <c r="A722" s="262" t="s">
        <v>1311</v>
      </c>
      <c r="B722" s="181">
        <v>4</v>
      </c>
      <c r="C722" s="182" t="s">
        <v>1312</v>
      </c>
      <c r="D722" s="246"/>
      <c r="E722" s="38"/>
      <c r="F722" s="263">
        <v>3666.1333275820798</v>
      </c>
      <c r="G722" s="266">
        <f t="shared" si="294"/>
        <v>0.18721713864994399</v>
      </c>
      <c r="H722" s="265">
        <v>74.518872922938442</v>
      </c>
      <c r="I722" s="265">
        <v>35.015996251185314</v>
      </c>
      <c r="J722" s="265">
        <v>3.0682132927646428</v>
      </c>
      <c r="K722" s="265">
        <v>145.82787621436339</v>
      </c>
      <c r="L722" s="265"/>
      <c r="M722" s="266">
        <f t="shared" si="295"/>
        <v>0.82531454871564069</v>
      </c>
      <c r="N722" s="266">
        <f t="shared" si="296"/>
        <v>0.35015996251185316</v>
      </c>
      <c r="O722" s="266">
        <f t="shared" si="297"/>
        <v>8.9310795265115692E-2</v>
      </c>
      <c r="P722" s="266">
        <f t="shared" si="298"/>
        <v>0.1768419201488626</v>
      </c>
      <c r="Q722" s="266">
        <f t="shared" si="299"/>
        <v>4.4960598869924297E-2</v>
      </c>
    </row>
    <row r="723" spans="1:17" s="2" customFormat="1" ht="15" customHeight="1" x14ac:dyDescent="0.25">
      <c r="A723" s="262" t="s">
        <v>1313</v>
      </c>
      <c r="B723" s="181">
        <v>5</v>
      </c>
      <c r="C723" s="182" t="s">
        <v>1314</v>
      </c>
      <c r="D723" s="246"/>
      <c r="E723" s="38"/>
      <c r="F723" s="263">
        <v>2214.179397789891</v>
      </c>
      <c r="G723" s="266">
        <f t="shared" si="294"/>
        <v>0.26048940247805374</v>
      </c>
      <c r="H723" s="265">
        <v>78.87584976713444</v>
      </c>
      <c r="I723" s="265">
        <v>30.03858559558137</v>
      </c>
      <c r="J723" s="265">
        <v>4.1802462946217123</v>
      </c>
      <c r="K723" s="265">
        <v>251.2408316462398</v>
      </c>
      <c r="L723" s="265"/>
      <c r="M723" s="266">
        <f t="shared" si="295"/>
        <v>0.89793082945224068</v>
      </c>
      <c r="N723" s="266">
        <f t="shared" si="296"/>
        <v>0.30038585595581369</v>
      </c>
      <c r="O723" s="266">
        <f t="shared" si="297"/>
        <v>0.16762297849448679</v>
      </c>
      <c r="P723" s="266">
        <f t="shared" si="298"/>
        <v>0.22439155927291329</v>
      </c>
      <c r="Q723" s="266">
        <f t="shared" si="299"/>
        <v>8.772447531287618E-2</v>
      </c>
    </row>
    <row r="724" spans="1:17" s="2" customFormat="1" ht="15" customHeight="1" x14ac:dyDescent="0.25">
      <c r="A724" s="262" t="s">
        <v>1315</v>
      </c>
      <c r="B724" s="181">
        <v>6</v>
      </c>
      <c r="C724" s="182" t="s">
        <v>1316</v>
      </c>
      <c r="D724" s="246"/>
      <c r="E724" s="38"/>
      <c r="F724" s="263">
        <v>2352.1250901487883</v>
      </c>
      <c r="G724" s="266">
        <f t="shared" si="294"/>
        <v>0.28176238175366264</v>
      </c>
      <c r="H724" s="265">
        <v>68.730345321389265</v>
      </c>
      <c r="I724" s="265">
        <v>48.275821824410968</v>
      </c>
      <c r="J724" s="265">
        <v>4.4815686385579188</v>
      </c>
      <c r="K724" s="265">
        <v>285.56428752510931</v>
      </c>
      <c r="L724" s="265"/>
      <c r="M724" s="266">
        <f t="shared" si="295"/>
        <v>0.72883908868982106</v>
      </c>
      <c r="N724" s="266">
        <f t="shared" si="296"/>
        <v>0.48275821824410969</v>
      </c>
      <c r="O724" s="266">
        <f t="shared" si="297"/>
        <v>0.18884286187027599</v>
      </c>
      <c r="P724" s="266">
        <f t="shared" si="298"/>
        <v>0.3019361580278403</v>
      </c>
      <c r="Q724" s="266">
        <f t="shared" si="299"/>
        <v>0.10164879818462852</v>
      </c>
    </row>
    <row r="725" spans="1:17" s="2" customFormat="1" ht="15" customHeight="1" x14ac:dyDescent="0.25">
      <c r="A725" s="262" t="s">
        <v>1317</v>
      </c>
      <c r="B725" s="181">
        <v>7</v>
      </c>
      <c r="C725" s="182" t="s">
        <v>1318</v>
      </c>
      <c r="D725" s="246"/>
      <c r="E725" s="38"/>
      <c r="F725" s="263">
        <v>5584.2832833755056</v>
      </c>
      <c r="G725" s="266">
        <f t="shared" si="294"/>
        <v>0.29573477585391994</v>
      </c>
      <c r="H725" s="265">
        <v>70.185415804426867</v>
      </c>
      <c r="I725" s="265">
        <v>54.116537596019306</v>
      </c>
      <c r="J725" s="265">
        <v>3.850321651143374</v>
      </c>
      <c r="K725" s="265">
        <v>337.86232597360214</v>
      </c>
      <c r="L725" s="265"/>
      <c r="M725" s="266">
        <f t="shared" si="295"/>
        <v>0.75309026340711449</v>
      </c>
      <c r="N725" s="266">
        <f t="shared" si="296"/>
        <v>0.5411653759601931</v>
      </c>
      <c r="O725" s="266">
        <f t="shared" si="297"/>
        <v>0.14438884867206861</v>
      </c>
      <c r="P725" s="266">
        <f t="shared" si="298"/>
        <v>0.27953219059006323</v>
      </c>
      <c r="Q725" s="266">
        <f t="shared" si="299"/>
        <v>0.12286504096292176</v>
      </c>
    </row>
    <row r="726" spans="1:17" s="2" customFormat="1" ht="15" customHeight="1" x14ac:dyDescent="0.25">
      <c r="A726" s="262" t="s">
        <v>1319</v>
      </c>
      <c r="B726" s="181">
        <v>8</v>
      </c>
      <c r="C726" s="182" t="s">
        <v>1320</v>
      </c>
      <c r="D726" s="246"/>
      <c r="E726" s="38"/>
      <c r="F726" s="263">
        <v>5681.9528611770602</v>
      </c>
      <c r="G726" s="266">
        <f t="shared" si="294"/>
        <v>0.21004191425123456</v>
      </c>
      <c r="H726" s="265">
        <v>70.14779831925712</v>
      </c>
      <c r="I726" s="265">
        <v>44.604846951039455</v>
      </c>
      <c r="J726" s="265">
        <v>3.2562392912145577</v>
      </c>
      <c r="K726" s="265">
        <v>176.93394489809444</v>
      </c>
      <c r="L726" s="265"/>
      <c r="M726" s="266">
        <f t="shared" si="295"/>
        <v>0.75246330532095196</v>
      </c>
      <c r="N726" s="266">
        <f t="shared" si="296"/>
        <v>0.44604846951039456</v>
      </c>
      <c r="O726" s="266">
        <f t="shared" si="297"/>
        <v>0.10255206276158857</v>
      </c>
      <c r="P726" s="266">
        <f t="shared" si="298"/>
        <v>0.21387657805365343</v>
      </c>
      <c r="Q726" s="266">
        <f t="shared" si="299"/>
        <v>5.7579693670626549E-2</v>
      </c>
    </row>
    <row r="727" spans="1:17" s="2" customFormat="1" ht="15" customHeight="1" x14ac:dyDescent="0.25">
      <c r="A727" s="262" t="s">
        <v>1321</v>
      </c>
      <c r="B727" s="181">
        <v>9</v>
      </c>
      <c r="C727" s="182" t="s">
        <v>1322</v>
      </c>
      <c r="D727" s="246"/>
      <c r="E727" s="38"/>
      <c r="F727" s="263">
        <v>8027.0296312783139</v>
      </c>
      <c r="G727" s="266">
        <f t="shared" si="294"/>
        <v>0.26983704958121962</v>
      </c>
      <c r="H727" s="265">
        <v>66.902675940299432</v>
      </c>
      <c r="I727" s="265">
        <v>40.347067150616105</v>
      </c>
      <c r="J727" s="265">
        <v>3.3331896858908179</v>
      </c>
      <c r="K727" s="265">
        <v>367.25490164616804</v>
      </c>
      <c r="L727" s="265"/>
      <c r="M727" s="266">
        <f t="shared" si="295"/>
        <v>0.6983779323383239</v>
      </c>
      <c r="N727" s="266">
        <f t="shared" si="296"/>
        <v>0.40347067150616106</v>
      </c>
      <c r="O727" s="266">
        <f t="shared" si="297"/>
        <v>0.10797110464019845</v>
      </c>
      <c r="P727" s="266">
        <f t="shared" si="298"/>
        <v>0.20871792949443238</v>
      </c>
      <c r="Q727" s="266">
        <f t="shared" si="299"/>
        <v>0.13478900675300934</v>
      </c>
    </row>
    <row r="728" spans="1:17" s="2" customFormat="1" ht="15" customHeight="1" x14ac:dyDescent="0.25">
      <c r="A728" s="262" t="s">
        <v>1323</v>
      </c>
      <c r="B728" s="181">
        <v>10</v>
      </c>
      <c r="C728" s="182" t="s">
        <v>1324</v>
      </c>
      <c r="D728" s="246"/>
      <c r="E728" s="38"/>
      <c r="F728" s="263">
        <v>11169.573469614945</v>
      </c>
      <c r="G728" s="266">
        <f t="shared" si="294"/>
        <v>0.30608470853625935</v>
      </c>
      <c r="H728" s="265">
        <v>69.671214709205643</v>
      </c>
      <c r="I728" s="265">
        <v>52.624372794972189</v>
      </c>
      <c r="J728" s="265">
        <v>3.8770367882091246</v>
      </c>
      <c r="K728" s="265">
        <v>377.2109674072488</v>
      </c>
      <c r="L728" s="265"/>
      <c r="M728" s="266">
        <f t="shared" si="295"/>
        <v>0.74452024515342741</v>
      </c>
      <c r="N728" s="266">
        <f t="shared" si="296"/>
        <v>0.52624372794972185</v>
      </c>
      <c r="O728" s="266">
        <f t="shared" si="297"/>
        <v>0.14627019635275523</v>
      </c>
      <c r="P728" s="266">
        <f t="shared" si="298"/>
        <v>0.27744147746256637</v>
      </c>
      <c r="Q728" s="266">
        <f t="shared" si="299"/>
        <v>0.1388279786641983</v>
      </c>
    </row>
    <row r="729" spans="1:17" s="2" customFormat="1" ht="15" customHeight="1" x14ac:dyDescent="0.25">
      <c r="A729" s="262" t="s">
        <v>1325</v>
      </c>
      <c r="B729" s="181">
        <v>11</v>
      </c>
      <c r="C729" s="182" t="s">
        <v>426</v>
      </c>
      <c r="D729" s="246"/>
      <c r="E729" s="38"/>
      <c r="F729" s="263">
        <v>7123.8377623299129</v>
      </c>
      <c r="G729" s="266">
        <f t="shared" si="294"/>
        <v>0.40967453318217661</v>
      </c>
      <c r="H729" s="265">
        <v>68.302368241210232</v>
      </c>
      <c r="I729" s="265">
        <v>65.073524240601913</v>
      </c>
      <c r="J729" s="265">
        <v>5.1007711038843349</v>
      </c>
      <c r="K729" s="265">
        <v>638.82033053427676</v>
      </c>
      <c r="L729" s="265"/>
      <c r="M729" s="266">
        <f t="shared" si="295"/>
        <v>0.72170613735350386</v>
      </c>
      <c r="N729" s="266">
        <f t="shared" si="296"/>
        <v>0.6507352424060191</v>
      </c>
      <c r="O729" s="266">
        <f t="shared" si="297"/>
        <v>0.23244866928762925</v>
      </c>
      <c r="P729" s="266">
        <f t="shared" si="298"/>
        <v>0.38892485283900535</v>
      </c>
      <c r="Q729" s="266">
        <f t="shared" si="299"/>
        <v>0.24495753774210011</v>
      </c>
    </row>
    <row r="730" spans="1:17" s="2" customFormat="1" ht="15" customHeight="1" x14ac:dyDescent="0.25">
      <c r="A730" s="262" t="s">
        <v>1326</v>
      </c>
      <c r="B730" s="181">
        <v>12</v>
      </c>
      <c r="C730" s="182" t="s">
        <v>1327</v>
      </c>
      <c r="D730" s="246"/>
      <c r="E730" s="38"/>
      <c r="F730" s="263">
        <v>3225.1098731791822</v>
      </c>
      <c r="G730" s="266">
        <f t="shared" si="294"/>
        <v>0.22810266290343661</v>
      </c>
      <c r="H730" s="265">
        <v>68.812093683832998</v>
      </c>
      <c r="I730" s="265">
        <v>42.486577987446864</v>
      </c>
      <c r="J730" s="265">
        <v>3.7441504222076878</v>
      </c>
      <c r="K730" s="265">
        <v>201.1187276361988</v>
      </c>
      <c r="L730" s="265"/>
      <c r="M730" s="266">
        <f t="shared" si="295"/>
        <v>0.73020156139721659</v>
      </c>
      <c r="N730" s="266">
        <f t="shared" si="296"/>
        <v>0.42486577987446866</v>
      </c>
      <c r="O730" s="266">
        <f t="shared" si="297"/>
        <v>0.13691200156392169</v>
      </c>
      <c r="P730" s="266">
        <f t="shared" si="298"/>
        <v>0.24118296855008245</v>
      </c>
      <c r="Q730" s="266">
        <f t="shared" si="299"/>
        <v>6.7390964558295657E-2</v>
      </c>
    </row>
    <row r="731" spans="1:17" s="2" customFormat="1" ht="15" customHeight="1" x14ac:dyDescent="0.25">
      <c r="A731" s="262" t="s">
        <v>1328</v>
      </c>
      <c r="B731" s="181">
        <v>13</v>
      </c>
      <c r="C731" s="182" t="s">
        <v>1329</v>
      </c>
      <c r="D731" s="246"/>
      <c r="E731" s="38"/>
      <c r="F731" s="263">
        <v>4475.6832301846589</v>
      </c>
      <c r="G731" s="266">
        <f t="shared" si="294"/>
        <v>0.28713860825764959</v>
      </c>
      <c r="H731" s="265">
        <v>72.068667963526138</v>
      </c>
      <c r="I731" s="265">
        <v>46.202655632522188</v>
      </c>
      <c r="J731" s="265">
        <v>4.204545319216642</v>
      </c>
      <c r="K731" s="265">
        <v>300.95322354307694</v>
      </c>
      <c r="L731" s="265"/>
      <c r="M731" s="266">
        <f t="shared" si="295"/>
        <v>0.78447779939210227</v>
      </c>
      <c r="N731" s="266">
        <f t="shared" si="296"/>
        <v>0.46202655632522188</v>
      </c>
      <c r="O731" s="266">
        <f t="shared" si="297"/>
        <v>0.1693341774096227</v>
      </c>
      <c r="P731" s="266">
        <f t="shared" si="298"/>
        <v>0.2797085748716549</v>
      </c>
      <c r="Q731" s="266">
        <f t="shared" si="299"/>
        <v>0.10789177425682635</v>
      </c>
    </row>
    <row r="732" spans="1:17" s="2" customFormat="1" ht="15" customHeight="1" x14ac:dyDescent="0.25">
      <c r="A732" s="262" t="s">
        <v>1330</v>
      </c>
      <c r="B732" s="181">
        <v>14</v>
      </c>
      <c r="C732" s="182" t="s">
        <v>1331</v>
      </c>
      <c r="D732" s="246"/>
      <c r="E732" s="38"/>
      <c r="F732" s="263">
        <v>1222.3800768153378</v>
      </c>
      <c r="G732" s="266">
        <f t="shared" si="294"/>
        <v>0.34470257628219242</v>
      </c>
      <c r="H732" s="265">
        <v>77.472627443543288</v>
      </c>
      <c r="I732" s="265">
        <v>17.350725831300942</v>
      </c>
      <c r="J732" s="265">
        <v>4.6029561320210952</v>
      </c>
      <c r="K732" s="265">
        <v>658.80111833424178</v>
      </c>
      <c r="L732" s="265"/>
      <c r="M732" s="266">
        <f t="shared" si="295"/>
        <v>0.87454379072572153</v>
      </c>
      <c r="N732" s="266">
        <f t="shared" si="296"/>
        <v>0.17350725831300942</v>
      </c>
      <c r="O732" s="266">
        <f t="shared" si="297"/>
        <v>0.19739127690289404</v>
      </c>
      <c r="P732" s="266">
        <f t="shared" si="298"/>
        <v>0.18506436520931091</v>
      </c>
      <c r="Q732" s="266">
        <f t="shared" si="299"/>
        <v>0.25306333400983438</v>
      </c>
    </row>
    <row r="733" spans="1:17" s="2" customFormat="1" ht="15" customHeight="1" x14ac:dyDescent="0.25">
      <c r="A733" s="262" t="s">
        <v>1332</v>
      </c>
      <c r="B733" s="181">
        <v>15</v>
      </c>
      <c r="C733" s="182" t="s">
        <v>1333</v>
      </c>
      <c r="D733" s="246"/>
      <c r="E733" s="38"/>
      <c r="F733" s="263">
        <v>8078.3816773389253</v>
      </c>
      <c r="G733" s="266">
        <f t="shared" si="294"/>
        <v>0.31576667322633245</v>
      </c>
      <c r="H733" s="265">
        <v>65.267251079637106</v>
      </c>
      <c r="I733" s="265">
        <v>50.210089534415481</v>
      </c>
      <c r="J733" s="265">
        <v>5.0970267600136321</v>
      </c>
      <c r="K733" s="265">
        <v>373.69010163928635</v>
      </c>
      <c r="L733" s="265"/>
      <c r="M733" s="266">
        <f t="shared" si="295"/>
        <v>0.67112085132728505</v>
      </c>
      <c r="N733" s="266">
        <f t="shared" si="296"/>
        <v>0.50210089534415481</v>
      </c>
      <c r="O733" s="266">
        <f t="shared" si="297"/>
        <v>0.23218498309955157</v>
      </c>
      <c r="P733" s="266">
        <f t="shared" si="298"/>
        <v>0.34143855655117844</v>
      </c>
      <c r="Q733" s="266">
        <f t="shared" si="299"/>
        <v>0.13739963555346302</v>
      </c>
    </row>
    <row r="734" spans="1:17" s="2" customFormat="1" ht="15" customHeight="1" x14ac:dyDescent="0.25">
      <c r="A734" s="262" t="s">
        <v>1334</v>
      </c>
      <c r="B734" s="181">
        <v>16</v>
      </c>
      <c r="C734" s="182" t="s">
        <v>1335</v>
      </c>
      <c r="D734" s="246"/>
      <c r="E734" s="38"/>
      <c r="F734" s="263">
        <v>964.61294364834725</v>
      </c>
      <c r="G734" s="266">
        <f t="shared" si="294"/>
        <v>0.29827101214862139</v>
      </c>
      <c r="H734" s="265">
        <v>64.971676281754114</v>
      </c>
      <c r="I734" s="265">
        <v>55.473194509687794</v>
      </c>
      <c r="J734" s="265">
        <v>5.3073216040820625</v>
      </c>
      <c r="K734" s="265">
        <v>300.25510153365218</v>
      </c>
      <c r="L734" s="265"/>
      <c r="M734" s="266">
        <f t="shared" si="295"/>
        <v>0.66619460469590186</v>
      </c>
      <c r="N734" s="266">
        <f t="shared" si="296"/>
        <v>0.55473194509687795</v>
      </c>
      <c r="O734" s="266">
        <f t="shared" si="297"/>
        <v>0.24699447916070866</v>
      </c>
      <c r="P734" s="266">
        <f t="shared" si="298"/>
        <v>0.37015635595381879</v>
      </c>
      <c r="Q734" s="266">
        <f t="shared" si="299"/>
        <v>0.10760856045989946</v>
      </c>
    </row>
    <row r="735" spans="1:17" s="2" customFormat="1" ht="15" customHeight="1" x14ac:dyDescent="0.25">
      <c r="A735" s="262" t="s">
        <v>1336</v>
      </c>
      <c r="B735" s="181">
        <v>17</v>
      </c>
      <c r="C735" s="182" t="s">
        <v>1337</v>
      </c>
      <c r="D735" s="246"/>
      <c r="E735" s="38"/>
      <c r="F735" s="263">
        <v>15812.402575212574</v>
      </c>
      <c r="G735" s="266">
        <f t="shared" si="294"/>
        <v>0.26532874573655157</v>
      </c>
      <c r="H735" s="265">
        <v>72.620351445990323</v>
      </c>
      <c r="I735" s="265">
        <v>38.10422711586196</v>
      </c>
      <c r="J735" s="265">
        <v>3.4725667559236335</v>
      </c>
      <c r="K735" s="265">
        <v>308.83840293027185</v>
      </c>
      <c r="L735" s="265"/>
      <c r="M735" s="266">
        <f t="shared" si="295"/>
        <v>0.79367252409983868</v>
      </c>
      <c r="N735" s="266">
        <f t="shared" si="296"/>
        <v>0.38104227115861961</v>
      </c>
      <c r="O735" s="266">
        <f t="shared" si="297"/>
        <v>0.11778639126222772</v>
      </c>
      <c r="P735" s="266">
        <f t="shared" si="298"/>
        <v>0.21185276499998068</v>
      </c>
      <c r="Q735" s="266">
        <f t="shared" si="299"/>
        <v>0.11109062999199669</v>
      </c>
    </row>
    <row r="736" spans="1:17" s="2" customFormat="1" ht="15" customHeight="1" x14ac:dyDescent="0.25">
      <c r="A736" s="262" t="s">
        <v>1338</v>
      </c>
      <c r="B736" s="181">
        <v>18</v>
      </c>
      <c r="C736" s="182" t="s">
        <v>1339</v>
      </c>
      <c r="D736" s="246"/>
      <c r="E736" s="38"/>
      <c r="F736" s="263">
        <v>864.92956011892522</v>
      </c>
      <c r="G736" s="266">
        <f t="shared" si="294"/>
        <v>0.28813906119941629</v>
      </c>
      <c r="H736" s="265">
        <v>70.910401134686893</v>
      </c>
      <c r="I736" s="265">
        <v>12.617822530767405</v>
      </c>
      <c r="J736" s="265">
        <v>4.6689885569665517</v>
      </c>
      <c r="K736" s="265">
        <v>517.67083080247278</v>
      </c>
      <c r="L736" s="265"/>
      <c r="M736" s="266">
        <f t="shared" si="295"/>
        <v>0.76517335224478156</v>
      </c>
      <c r="N736" s="266">
        <f t="shared" si="296"/>
        <v>0.12617822530767406</v>
      </c>
      <c r="O736" s="266">
        <f t="shared" si="297"/>
        <v>0.20204144767370086</v>
      </c>
      <c r="P736" s="266">
        <f t="shared" si="298"/>
        <v>0.15966599921730634</v>
      </c>
      <c r="Q736" s="266">
        <f t="shared" si="299"/>
        <v>0.19580966766834595</v>
      </c>
    </row>
    <row r="737" spans="1:17" s="2" customFormat="1" ht="15" customHeight="1" x14ac:dyDescent="0.25">
      <c r="A737" s="262" t="s">
        <v>1340</v>
      </c>
      <c r="B737" s="181">
        <v>19</v>
      </c>
      <c r="C737" s="182" t="s">
        <v>1341</v>
      </c>
      <c r="D737" s="246"/>
      <c r="E737" s="38"/>
      <c r="F737" s="263">
        <v>9197.0507591691057</v>
      </c>
      <c r="G737" s="266">
        <f t="shared" si="294"/>
        <v>0.27603006559736398</v>
      </c>
      <c r="H737" s="265">
        <v>69.521913400012835</v>
      </c>
      <c r="I737" s="265">
        <v>44.788559229896109</v>
      </c>
      <c r="J737" s="265">
        <v>3.6723014169291397</v>
      </c>
      <c r="K737" s="265">
        <v>322.49894969930853</v>
      </c>
      <c r="L737" s="265"/>
      <c r="M737" s="266">
        <f t="shared" si="295"/>
        <v>0.74203189000021397</v>
      </c>
      <c r="N737" s="266">
        <f t="shared" si="296"/>
        <v>0.44788559229896108</v>
      </c>
      <c r="O737" s="266">
        <f t="shared" si="297"/>
        <v>0.13185221245979858</v>
      </c>
      <c r="P737" s="266">
        <f t="shared" si="298"/>
        <v>0.24301174101982262</v>
      </c>
      <c r="Q737" s="266">
        <f t="shared" si="299"/>
        <v>0.11663243395509473</v>
      </c>
    </row>
    <row r="738" spans="1:17" s="2" customFormat="1" ht="15" customHeight="1" x14ac:dyDescent="0.25">
      <c r="A738" s="262"/>
      <c r="B738" s="183"/>
      <c r="C738" s="182"/>
      <c r="D738" s="246"/>
      <c r="E738" s="38"/>
      <c r="F738" s="263"/>
      <c r="G738" s="266"/>
      <c r="H738" s="265"/>
      <c r="I738" s="265"/>
      <c r="J738" s="265"/>
      <c r="K738" s="265"/>
      <c r="L738" s="265"/>
      <c r="M738" s="266"/>
      <c r="N738" s="266"/>
      <c r="O738" s="266"/>
      <c r="P738" s="266"/>
      <c r="Q738" s="266"/>
    </row>
    <row r="739" spans="1:17" s="2" customFormat="1" ht="15" customHeight="1" x14ac:dyDescent="0.25">
      <c r="A739" s="256" t="s">
        <v>1342</v>
      </c>
      <c r="B739" s="178"/>
      <c r="C739" s="179" t="s">
        <v>1343</v>
      </c>
      <c r="D739" s="257"/>
      <c r="E739" s="258"/>
      <c r="F739" s="259">
        <v>27884.161010911983</v>
      </c>
      <c r="G739" s="267">
        <f t="shared" ref="G739:G747" si="300">GEOMEAN(M739,P739,Q739)</f>
        <v>0.39571263304178855</v>
      </c>
      <c r="H739" s="261">
        <v>69.785620100573311</v>
      </c>
      <c r="I739" s="261">
        <v>45.925629054023823</v>
      </c>
      <c r="J739" s="261">
        <v>5.9068624890132151</v>
      </c>
      <c r="K739" s="261">
        <v>596.47556717868019</v>
      </c>
      <c r="L739" s="261"/>
      <c r="M739" s="267">
        <f t="shared" ref="M739:M747" si="301">+(H739-25)/(85-25)</f>
        <v>0.74642700167622189</v>
      </c>
      <c r="N739" s="267">
        <f t="shared" ref="N739:N747" si="302">+I739/100</f>
        <v>0.4592562905402382</v>
      </c>
      <c r="O739" s="267">
        <f t="shared" ref="O739:O747" si="303">+(J739-1.8)/(16-1.8)</f>
        <v>0.28921566824036726</v>
      </c>
      <c r="P739" s="267">
        <f t="shared" ref="P739:P747" si="304">+(N739*O739)^(0.5)</f>
        <v>0.36445042867609201</v>
      </c>
      <c r="Q739" s="267">
        <f t="shared" ref="Q739:Q747" si="305">+(K739-35)/(2500-35)</f>
        <v>0.22777913475808528</v>
      </c>
    </row>
    <row r="740" spans="1:17" s="2" customFormat="1" ht="15" customHeight="1" x14ac:dyDescent="0.25">
      <c r="A740" s="262" t="s">
        <v>1344</v>
      </c>
      <c r="B740" s="181">
        <v>1</v>
      </c>
      <c r="C740" s="182" t="s">
        <v>1345</v>
      </c>
      <c r="D740" s="246"/>
      <c r="E740" s="38"/>
      <c r="F740" s="263">
        <v>7512.502267808266</v>
      </c>
      <c r="G740" s="266">
        <f t="shared" si="300"/>
        <v>0.32867671565753526</v>
      </c>
      <c r="H740" s="265">
        <v>66.585983086127925</v>
      </c>
      <c r="I740" s="265">
        <v>27.871560281728556</v>
      </c>
      <c r="J740" s="265">
        <v>5.6127010210342156</v>
      </c>
      <c r="K740" s="265">
        <v>496.60996240311135</v>
      </c>
      <c r="L740" s="265"/>
      <c r="M740" s="266">
        <f t="shared" si="301"/>
        <v>0.69309971810213211</v>
      </c>
      <c r="N740" s="266">
        <f t="shared" si="302"/>
        <v>0.27871560281728558</v>
      </c>
      <c r="O740" s="266">
        <f t="shared" si="303"/>
        <v>0.26850007190381803</v>
      </c>
      <c r="P740" s="266">
        <f t="shared" si="304"/>
        <v>0.27356015681593177</v>
      </c>
      <c r="Q740" s="266">
        <f t="shared" si="305"/>
        <v>0.18726570482884841</v>
      </c>
    </row>
    <row r="741" spans="1:17" s="2" customFormat="1" ht="15" customHeight="1" x14ac:dyDescent="0.25">
      <c r="A741" s="262" t="s">
        <v>1346</v>
      </c>
      <c r="B741" s="181">
        <v>2</v>
      </c>
      <c r="C741" s="182" t="s">
        <v>1347</v>
      </c>
      <c r="D741" s="246"/>
      <c r="E741" s="38"/>
      <c r="F741" s="263">
        <v>2653.1890464649218</v>
      </c>
      <c r="G741" s="266">
        <f t="shared" si="300"/>
        <v>0.48850401601882043</v>
      </c>
      <c r="H741" s="265">
        <v>73.224523872394812</v>
      </c>
      <c r="I741" s="265">
        <v>54.24972741687121</v>
      </c>
      <c r="J741" s="265">
        <v>7.7656400920703499</v>
      </c>
      <c r="K741" s="265">
        <v>783.89599565260494</v>
      </c>
      <c r="L741" s="265"/>
      <c r="M741" s="266">
        <f t="shared" si="301"/>
        <v>0.80374206453991348</v>
      </c>
      <c r="N741" s="266">
        <f t="shared" si="302"/>
        <v>0.54249727416871207</v>
      </c>
      <c r="O741" s="266">
        <f t="shared" si="303"/>
        <v>0.42011549944157395</v>
      </c>
      <c r="P741" s="266">
        <f t="shared" si="304"/>
        <v>0.47740078894266708</v>
      </c>
      <c r="Q741" s="266">
        <f t="shared" si="305"/>
        <v>0.30381176294223322</v>
      </c>
    </row>
    <row r="742" spans="1:17" s="2" customFormat="1" ht="15" customHeight="1" x14ac:dyDescent="0.25">
      <c r="A742" s="262" t="s">
        <v>1348</v>
      </c>
      <c r="B742" s="181">
        <v>3</v>
      </c>
      <c r="C742" s="182" t="s">
        <v>1349</v>
      </c>
      <c r="D742" s="246"/>
      <c r="E742" s="38"/>
      <c r="F742" s="263">
        <v>1347.2360319430989</v>
      </c>
      <c r="G742" s="266">
        <f t="shared" si="300"/>
        <v>0.25652837313119636</v>
      </c>
      <c r="H742" s="265">
        <v>65.219649918320727</v>
      </c>
      <c r="I742" s="265">
        <v>39.921225410836598</v>
      </c>
      <c r="J742" s="265">
        <v>4.6557350690886681</v>
      </c>
      <c r="K742" s="265">
        <v>254.08840396507071</v>
      </c>
      <c r="L742" s="265"/>
      <c r="M742" s="266">
        <f t="shared" si="301"/>
        <v>0.6703274986386788</v>
      </c>
      <c r="N742" s="266">
        <f t="shared" si="302"/>
        <v>0.39921225410836597</v>
      </c>
      <c r="O742" s="266">
        <f t="shared" si="303"/>
        <v>0.20110810345694849</v>
      </c>
      <c r="P742" s="266">
        <f t="shared" si="304"/>
        <v>0.28334575927743627</v>
      </c>
      <c r="Q742" s="266">
        <f t="shared" si="305"/>
        <v>8.8879677064937407E-2</v>
      </c>
    </row>
    <row r="743" spans="1:17" s="2" customFormat="1" ht="15" customHeight="1" x14ac:dyDescent="0.25">
      <c r="A743" s="262" t="s">
        <v>1350</v>
      </c>
      <c r="B743" s="181">
        <v>4</v>
      </c>
      <c r="C743" s="182" t="s">
        <v>1351</v>
      </c>
      <c r="D743" s="246"/>
      <c r="E743" s="38"/>
      <c r="F743" s="263">
        <v>2697.4927724779982</v>
      </c>
      <c r="G743" s="266">
        <f t="shared" si="300"/>
        <v>0.27267140932173106</v>
      </c>
      <c r="H743" s="265">
        <v>75.346575827382154</v>
      </c>
      <c r="I743" s="265">
        <v>44.784813950044004</v>
      </c>
      <c r="J743" s="265">
        <v>3.445478151123869</v>
      </c>
      <c r="K743" s="265">
        <v>296.42659646814718</v>
      </c>
      <c r="L743" s="265"/>
      <c r="M743" s="266">
        <f t="shared" si="301"/>
        <v>0.8391095971230359</v>
      </c>
      <c r="N743" s="266">
        <f t="shared" si="302"/>
        <v>0.44784813950044006</v>
      </c>
      <c r="O743" s="266">
        <f t="shared" si="303"/>
        <v>0.11587874303689219</v>
      </c>
      <c r="P743" s="266">
        <f t="shared" si="304"/>
        <v>0.22780711024180467</v>
      </c>
      <c r="Q743" s="266">
        <f t="shared" si="305"/>
        <v>0.10605541438870068</v>
      </c>
    </row>
    <row r="744" spans="1:17" s="2" customFormat="1" ht="15" customHeight="1" x14ac:dyDescent="0.25">
      <c r="A744" s="262" t="s">
        <v>1352</v>
      </c>
      <c r="B744" s="181">
        <v>5</v>
      </c>
      <c r="C744" s="182" t="s">
        <v>1353</v>
      </c>
      <c r="D744" s="246"/>
      <c r="E744" s="38"/>
      <c r="F744" s="263">
        <v>3422.4628345101592</v>
      </c>
      <c r="G744" s="266">
        <f t="shared" si="300"/>
        <v>0.38073279415993405</v>
      </c>
      <c r="H744" s="265">
        <v>68.484953890501117</v>
      </c>
      <c r="I744" s="265">
        <v>47.345496747842304</v>
      </c>
      <c r="J744" s="265">
        <v>4.9967940513306637</v>
      </c>
      <c r="K744" s="265">
        <v>609.95985533764292</v>
      </c>
      <c r="L744" s="265"/>
      <c r="M744" s="266">
        <f t="shared" si="301"/>
        <v>0.72474923150835191</v>
      </c>
      <c r="N744" s="266">
        <f t="shared" si="302"/>
        <v>0.47345496747842303</v>
      </c>
      <c r="O744" s="266">
        <f t="shared" si="303"/>
        <v>0.22512634164300452</v>
      </c>
      <c r="P744" s="266">
        <f t="shared" si="304"/>
        <v>0.3264769283749237</v>
      </c>
      <c r="Q744" s="266">
        <f t="shared" si="305"/>
        <v>0.23324943421405392</v>
      </c>
    </row>
    <row r="745" spans="1:17" s="2" customFormat="1" ht="15" customHeight="1" x14ac:dyDescent="0.25">
      <c r="A745" s="262" t="s">
        <v>1354</v>
      </c>
      <c r="B745" s="181">
        <v>6</v>
      </c>
      <c r="C745" s="182" t="s">
        <v>1355</v>
      </c>
      <c r="D745" s="246"/>
      <c r="E745" s="38"/>
      <c r="F745" s="263">
        <v>1000.8614467499553</v>
      </c>
      <c r="G745" s="266">
        <f t="shared" si="300"/>
        <v>0.26258674057149928</v>
      </c>
      <c r="H745" s="265">
        <v>72.860807542390717</v>
      </c>
      <c r="I745" s="265">
        <v>55.779254457732094</v>
      </c>
      <c r="J745" s="265">
        <v>3.4054789413122868</v>
      </c>
      <c r="K745" s="265">
        <v>257.79838686701527</v>
      </c>
      <c r="L745" s="265"/>
      <c r="M745" s="266">
        <f t="shared" si="301"/>
        <v>0.79768012570651192</v>
      </c>
      <c r="N745" s="266">
        <f t="shared" si="302"/>
        <v>0.55779254457732097</v>
      </c>
      <c r="O745" s="266">
        <f t="shared" si="303"/>
        <v>0.11306189727551316</v>
      </c>
      <c r="P745" s="266">
        <f t="shared" si="304"/>
        <v>0.251127623681761</v>
      </c>
      <c r="Q745" s="266">
        <f t="shared" si="305"/>
        <v>9.03847411225214E-2</v>
      </c>
    </row>
    <row r="746" spans="1:17" s="2" customFormat="1" ht="15" customHeight="1" x14ac:dyDescent="0.25">
      <c r="A746" s="262" t="s">
        <v>1356</v>
      </c>
      <c r="B746" s="181">
        <v>7</v>
      </c>
      <c r="C746" s="182" t="s">
        <v>1357</v>
      </c>
      <c r="D746" s="246"/>
      <c r="E746" s="38"/>
      <c r="F746" s="263">
        <v>2477.9879481404828</v>
      </c>
      <c r="G746" s="266">
        <f t="shared" si="300"/>
        <v>0.41193020440990769</v>
      </c>
      <c r="H746" s="265">
        <v>66.63476257512923</v>
      </c>
      <c r="I746" s="265">
        <v>50.168001028955011</v>
      </c>
      <c r="J746" s="265">
        <v>5.698568990974886</v>
      </c>
      <c r="K746" s="265">
        <v>704.05397534435372</v>
      </c>
      <c r="L746" s="265"/>
      <c r="M746" s="266">
        <f t="shared" si="301"/>
        <v>0.69391270958548712</v>
      </c>
      <c r="N746" s="266">
        <f t="shared" si="302"/>
        <v>0.50168001028955012</v>
      </c>
      <c r="O746" s="266">
        <f t="shared" si="303"/>
        <v>0.27454711204048493</v>
      </c>
      <c r="P746" s="266">
        <f t="shared" si="304"/>
        <v>0.37112639086089894</v>
      </c>
      <c r="Q746" s="266">
        <f t="shared" si="305"/>
        <v>0.27142149101190821</v>
      </c>
    </row>
    <row r="747" spans="1:17" s="2" customFormat="1" ht="15" customHeight="1" x14ac:dyDescent="0.25">
      <c r="A747" s="262" t="s">
        <v>1358</v>
      </c>
      <c r="B747" s="181">
        <v>8</v>
      </c>
      <c r="C747" s="182" t="s">
        <v>1359</v>
      </c>
      <c r="D747" s="246"/>
      <c r="E747" s="38"/>
      <c r="F747" s="263">
        <v>6772.4286628171021</v>
      </c>
      <c r="G747" s="266">
        <f t="shared" si="300"/>
        <v>0.50248502551390428</v>
      </c>
      <c r="H747" s="265">
        <v>72.448443543094982</v>
      </c>
      <c r="I747" s="265">
        <v>63.71420474627508</v>
      </c>
      <c r="J747" s="265">
        <v>7.380462107855732</v>
      </c>
      <c r="K747" s="265">
        <v>825.32647773425742</v>
      </c>
      <c r="L747" s="265"/>
      <c r="M747" s="266">
        <f t="shared" si="301"/>
        <v>0.79080739238491637</v>
      </c>
      <c r="N747" s="266">
        <f t="shared" si="302"/>
        <v>0.63714204746275083</v>
      </c>
      <c r="O747" s="266">
        <f t="shared" si="303"/>
        <v>0.39299028928561497</v>
      </c>
      <c r="P747" s="266">
        <f t="shared" si="304"/>
        <v>0.50039048506982564</v>
      </c>
      <c r="Q747" s="266">
        <f t="shared" si="305"/>
        <v>0.32061926074412067</v>
      </c>
    </row>
    <row r="748" spans="1:17" s="2" customFormat="1" ht="15" customHeight="1" x14ac:dyDescent="0.25">
      <c r="A748" s="262"/>
      <c r="B748" s="183"/>
      <c r="C748" s="182"/>
      <c r="D748" s="246"/>
      <c r="E748" s="38"/>
      <c r="F748" s="263"/>
      <c r="G748" s="266"/>
      <c r="H748" s="265"/>
      <c r="I748" s="265"/>
      <c r="J748" s="265"/>
      <c r="K748" s="265"/>
      <c r="L748" s="265"/>
      <c r="M748" s="266"/>
      <c r="N748" s="266"/>
      <c r="O748" s="266"/>
      <c r="P748" s="266"/>
      <c r="Q748" s="266"/>
    </row>
    <row r="749" spans="1:17" s="2" customFormat="1" ht="15" customHeight="1" x14ac:dyDescent="0.25">
      <c r="A749" s="256" t="s">
        <v>1360</v>
      </c>
      <c r="B749" s="178"/>
      <c r="C749" s="179" t="s">
        <v>1361</v>
      </c>
      <c r="D749" s="257"/>
      <c r="E749" s="258"/>
      <c r="F749" s="259">
        <v>121556.33444265075</v>
      </c>
      <c r="G749" s="267">
        <f t="shared" ref="G749:G764" si="306">GEOMEAN(M749,P749,Q749)</f>
        <v>0.36184249327469736</v>
      </c>
      <c r="H749" s="261">
        <v>78.671120426110932</v>
      </c>
      <c r="I749" s="261">
        <v>45.929988147480714</v>
      </c>
      <c r="J749" s="261">
        <v>4.5661854543587577</v>
      </c>
      <c r="K749" s="261">
        <v>471.45711035077852</v>
      </c>
      <c r="L749" s="261"/>
      <c r="M749" s="267">
        <f t="shared" ref="M749:M764" si="307">+(H749-25)/(85-25)</f>
        <v>0.89451867376851557</v>
      </c>
      <c r="N749" s="267">
        <f t="shared" ref="N749:N764" si="308">+I749/100</f>
        <v>0.45929988147480716</v>
      </c>
      <c r="O749" s="267">
        <f t="shared" ref="O749:O764" si="309">+(J749-1.8)/(16-1.8)</f>
        <v>0.19480179256047592</v>
      </c>
      <c r="P749" s="267">
        <f t="shared" ref="P749:P764" si="310">+(N749*O749)^(0.5)</f>
        <v>0.29911944141781649</v>
      </c>
      <c r="Q749" s="267">
        <f t="shared" ref="Q749:Q764" si="311">+(K749-35)/(2500-35)</f>
        <v>0.17706170805305416</v>
      </c>
    </row>
    <row r="750" spans="1:17" s="2" customFormat="1" ht="15" customHeight="1" x14ac:dyDescent="0.25">
      <c r="A750" s="262" t="s">
        <v>1362</v>
      </c>
      <c r="B750" s="181">
        <v>1</v>
      </c>
      <c r="C750" s="182" t="s">
        <v>1363</v>
      </c>
      <c r="D750" s="246"/>
      <c r="E750" s="38"/>
      <c r="F750" s="263">
        <v>51256.390288537703</v>
      </c>
      <c r="G750" s="266">
        <f t="shared" si="306"/>
        <v>0.39707732212195596</v>
      </c>
      <c r="H750" s="265">
        <v>78.000621576524708</v>
      </c>
      <c r="I750" s="265">
        <v>50.36439473802649</v>
      </c>
      <c r="J750" s="265">
        <v>5.0981848829433494</v>
      </c>
      <c r="K750" s="265">
        <v>545.80757426251796</v>
      </c>
      <c r="L750" s="265"/>
      <c r="M750" s="266">
        <f t="shared" si="307"/>
        <v>0.88334369294207848</v>
      </c>
      <c r="N750" s="266">
        <f t="shared" si="308"/>
        <v>0.50364394738026486</v>
      </c>
      <c r="O750" s="266">
        <f t="shared" si="309"/>
        <v>0.23226654105234856</v>
      </c>
      <c r="P750" s="266">
        <f t="shared" si="310"/>
        <v>0.34202286119492825</v>
      </c>
      <c r="Q750" s="266">
        <f t="shared" si="311"/>
        <v>0.20722416805781663</v>
      </c>
    </row>
    <row r="751" spans="1:17" s="2" customFormat="1" ht="15" customHeight="1" x14ac:dyDescent="0.25">
      <c r="A751" s="262" t="s">
        <v>1364</v>
      </c>
      <c r="B751" s="181">
        <v>2</v>
      </c>
      <c r="C751" s="182" t="s">
        <v>1365</v>
      </c>
      <c r="D751" s="246"/>
      <c r="E751" s="38"/>
      <c r="F751" s="263">
        <v>9425.6177092820235</v>
      </c>
      <c r="G751" s="266">
        <f t="shared" si="306"/>
        <v>0.36122859796859447</v>
      </c>
      <c r="H751" s="265">
        <v>78.232523699617161</v>
      </c>
      <c r="I751" s="265">
        <v>32.264717700260668</v>
      </c>
      <c r="J751" s="265">
        <v>3.5855245388806827</v>
      </c>
      <c r="K751" s="265">
        <v>685.18181748603206</v>
      </c>
      <c r="L751" s="265"/>
      <c r="M751" s="266">
        <f t="shared" si="307"/>
        <v>0.88720872832695263</v>
      </c>
      <c r="N751" s="266">
        <f t="shared" si="308"/>
        <v>0.3226471770026067</v>
      </c>
      <c r="O751" s="266">
        <f t="shared" si="309"/>
        <v>0.12574116470990723</v>
      </c>
      <c r="P751" s="266">
        <f t="shared" si="310"/>
        <v>0.20142003829478178</v>
      </c>
      <c r="Q751" s="266">
        <f t="shared" si="311"/>
        <v>0.26376544319920164</v>
      </c>
    </row>
    <row r="752" spans="1:17" s="2" customFormat="1" ht="15" customHeight="1" x14ac:dyDescent="0.25">
      <c r="A752" s="262" t="s">
        <v>1366</v>
      </c>
      <c r="B752" s="181">
        <v>3</v>
      </c>
      <c r="C752" s="182" t="s">
        <v>1367</v>
      </c>
      <c r="D752" s="246"/>
      <c r="E752" s="38"/>
      <c r="F752" s="263">
        <v>2897.8664424007761</v>
      </c>
      <c r="G752" s="266">
        <f t="shared" si="306"/>
        <v>0.4081976679243865</v>
      </c>
      <c r="H752" s="265">
        <v>77.061171652666374</v>
      </c>
      <c r="I752" s="265">
        <v>35.56169195655918</v>
      </c>
      <c r="J752" s="265">
        <v>4.5243110596920006</v>
      </c>
      <c r="K752" s="265">
        <v>774.75926215421805</v>
      </c>
      <c r="L752" s="265"/>
      <c r="M752" s="266">
        <f t="shared" si="307"/>
        <v>0.86768619421110627</v>
      </c>
      <c r="N752" s="266">
        <f t="shared" si="308"/>
        <v>0.35561691956559183</v>
      </c>
      <c r="O752" s="266">
        <f t="shared" si="309"/>
        <v>0.19185289152760571</v>
      </c>
      <c r="P752" s="266">
        <f t="shared" si="310"/>
        <v>0.26120132904485532</v>
      </c>
      <c r="Q752" s="266">
        <f t="shared" si="311"/>
        <v>0.30010517734451037</v>
      </c>
    </row>
    <row r="753" spans="1:17" s="2" customFormat="1" ht="15" customHeight="1" x14ac:dyDescent="0.25">
      <c r="A753" s="262" t="s">
        <v>1368</v>
      </c>
      <c r="B753" s="181">
        <v>4</v>
      </c>
      <c r="C753" s="182" t="s">
        <v>1369</v>
      </c>
      <c r="D753" s="246"/>
      <c r="E753" s="38"/>
      <c r="F753" s="263">
        <v>2346.0836729651869</v>
      </c>
      <c r="G753" s="266">
        <f t="shared" si="306"/>
        <v>0.33140041235092343</v>
      </c>
      <c r="H753" s="265">
        <v>74.66788840664907</v>
      </c>
      <c r="I753" s="265">
        <v>40.267927759921406</v>
      </c>
      <c r="J753" s="265">
        <v>4.4749919912324243</v>
      </c>
      <c r="K753" s="265">
        <v>428.50920822906693</v>
      </c>
      <c r="L753" s="265"/>
      <c r="M753" s="266">
        <f t="shared" si="307"/>
        <v>0.82779814011081787</v>
      </c>
      <c r="N753" s="266">
        <f t="shared" si="308"/>
        <v>0.40267927759921407</v>
      </c>
      <c r="O753" s="266">
        <f t="shared" si="309"/>
        <v>0.18837971769242426</v>
      </c>
      <c r="P753" s="266">
        <f t="shared" si="310"/>
        <v>0.27542078468178338</v>
      </c>
      <c r="Q753" s="266">
        <f t="shared" si="311"/>
        <v>0.15963862402801904</v>
      </c>
    </row>
    <row r="754" spans="1:17" s="2" customFormat="1" ht="15" customHeight="1" x14ac:dyDescent="0.25">
      <c r="A754" s="262" t="s">
        <v>1370</v>
      </c>
      <c r="B754" s="181">
        <v>5</v>
      </c>
      <c r="C754" s="182" t="s">
        <v>1371</v>
      </c>
      <c r="D754" s="246"/>
      <c r="E754" s="38"/>
      <c r="F754" s="263">
        <v>3677.209259085349</v>
      </c>
      <c r="G754" s="266">
        <f t="shared" si="306"/>
        <v>0.2531995088266889</v>
      </c>
      <c r="H754" s="265">
        <v>78.846812742947648</v>
      </c>
      <c r="I754" s="265">
        <v>30.672776532906941</v>
      </c>
      <c r="J754" s="265">
        <v>3.8053089951178882</v>
      </c>
      <c r="K754" s="265">
        <v>249.22676250375667</v>
      </c>
      <c r="L754" s="265"/>
      <c r="M754" s="266">
        <f t="shared" si="307"/>
        <v>0.89744687904912746</v>
      </c>
      <c r="N754" s="266">
        <f t="shared" si="308"/>
        <v>0.30672776532906942</v>
      </c>
      <c r="O754" s="266">
        <f t="shared" si="309"/>
        <v>0.14121894331816112</v>
      </c>
      <c r="P754" s="266">
        <f t="shared" si="310"/>
        <v>0.20812441208592539</v>
      </c>
      <c r="Q754" s="266">
        <f t="shared" si="311"/>
        <v>8.6907408723633534E-2</v>
      </c>
    </row>
    <row r="755" spans="1:17" s="2" customFormat="1" ht="15" customHeight="1" x14ac:dyDescent="0.25">
      <c r="A755" s="262" t="s">
        <v>1372</v>
      </c>
      <c r="B755" s="181">
        <v>6</v>
      </c>
      <c r="C755" s="182" t="s">
        <v>1373</v>
      </c>
      <c r="D755" s="246"/>
      <c r="E755" s="38"/>
      <c r="F755" s="263">
        <v>5135.2046060611392</v>
      </c>
      <c r="G755" s="266">
        <f t="shared" si="306"/>
        <v>0.27392780835223945</v>
      </c>
      <c r="H755" s="265">
        <v>80.407744391245984</v>
      </c>
      <c r="I755" s="265">
        <v>40.095607102369826</v>
      </c>
      <c r="J755" s="265">
        <v>4.345251000060955</v>
      </c>
      <c r="K755" s="265">
        <v>239.66168182912307</v>
      </c>
      <c r="L755" s="265"/>
      <c r="M755" s="266">
        <f t="shared" si="307"/>
        <v>0.92346240652076639</v>
      </c>
      <c r="N755" s="266">
        <f t="shared" si="308"/>
        <v>0.40095607102369824</v>
      </c>
      <c r="O755" s="266">
        <f t="shared" si="309"/>
        <v>0.1792430281733067</v>
      </c>
      <c r="P755" s="266">
        <f t="shared" si="310"/>
        <v>0.26808315936432692</v>
      </c>
      <c r="Q755" s="266">
        <f t="shared" si="311"/>
        <v>8.3027051451976905E-2</v>
      </c>
    </row>
    <row r="756" spans="1:17" s="2" customFormat="1" ht="15" customHeight="1" x14ac:dyDescent="0.25">
      <c r="A756" s="262" t="s">
        <v>1374</v>
      </c>
      <c r="B756" s="181">
        <v>7</v>
      </c>
      <c r="C756" s="182" t="s">
        <v>1375</v>
      </c>
      <c r="D756" s="246"/>
      <c r="E756" s="38"/>
      <c r="F756" s="263">
        <v>13076.6474939051</v>
      </c>
      <c r="G756" s="266">
        <f t="shared" si="306"/>
        <v>0.29250456275552533</v>
      </c>
      <c r="H756" s="265">
        <v>75.518952337585972</v>
      </c>
      <c r="I756" s="265">
        <v>55.312900591184139</v>
      </c>
      <c r="J756" s="265">
        <v>3.9716105426796995</v>
      </c>
      <c r="K756" s="265">
        <v>286.91368350233165</v>
      </c>
      <c r="L756" s="265"/>
      <c r="M756" s="266">
        <f t="shared" si="307"/>
        <v>0.84198253895976616</v>
      </c>
      <c r="N756" s="266">
        <f t="shared" si="308"/>
        <v>0.55312900591184144</v>
      </c>
      <c r="O756" s="266">
        <f t="shared" si="309"/>
        <v>0.15293031990702111</v>
      </c>
      <c r="P756" s="266">
        <f t="shared" si="310"/>
        <v>0.29084393723086355</v>
      </c>
      <c r="Q756" s="266">
        <f t="shared" si="311"/>
        <v>0.10219622048776132</v>
      </c>
    </row>
    <row r="757" spans="1:17" s="2" customFormat="1" ht="15" customHeight="1" x14ac:dyDescent="0.25">
      <c r="A757" s="262" t="s">
        <v>1376</v>
      </c>
      <c r="B757" s="181">
        <v>8</v>
      </c>
      <c r="C757" s="182" t="s">
        <v>1377</v>
      </c>
      <c r="D757" s="246"/>
      <c r="E757" s="38"/>
      <c r="F757" s="263">
        <v>4200.7987483307979</v>
      </c>
      <c r="G757" s="266">
        <f t="shared" si="306"/>
        <v>0.33976795700222456</v>
      </c>
      <c r="H757" s="265">
        <v>77.640631101531127</v>
      </c>
      <c r="I757" s="265">
        <v>45.940564317157929</v>
      </c>
      <c r="J757" s="265">
        <v>5.1348806431094376</v>
      </c>
      <c r="K757" s="265">
        <v>370.50593338630642</v>
      </c>
      <c r="L757" s="265"/>
      <c r="M757" s="266">
        <f t="shared" si="307"/>
        <v>0.87734385169218543</v>
      </c>
      <c r="N757" s="266">
        <f t="shared" si="308"/>
        <v>0.45940564317157928</v>
      </c>
      <c r="O757" s="266">
        <f t="shared" si="309"/>
        <v>0.23485074951474916</v>
      </c>
      <c r="P757" s="266">
        <f t="shared" si="310"/>
        <v>0.32846881074182799</v>
      </c>
      <c r="Q757" s="266">
        <f t="shared" si="311"/>
        <v>0.13610788372669633</v>
      </c>
    </row>
    <row r="758" spans="1:17" s="2" customFormat="1" ht="15" customHeight="1" x14ac:dyDescent="0.25">
      <c r="A758" s="262" t="s">
        <v>1378</v>
      </c>
      <c r="B758" s="181">
        <v>9</v>
      </c>
      <c r="C758" s="182" t="s">
        <v>1379</v>
      </c>
      <c r="D758" s="246"/>
      <c r="E758" s="38"/>
      <c r="F758" s="263">
        <v>1870.8255211885482</v>
      </c>
      <c r="G758" s="266">
        <f t="shared" si="306"/>
        <v>0.40245630230277779</v>
      </c>
      <c r="H758" s="265">
        <v>84.603988694704881</v>
      </c>
      <c r="I758" s="265">
        <v>32.683757713569513</v>
      </c>
      <c r="J758" s="265">
        <v>4.2748431589705786</v>
      </c>
      <c r="K758" s="265">
        <v>712.72481663739586</v>
      </c>
      <c r="L758" s="265"/>
      <c r="M758" s="266">
        <f t="shared" si="307"/>
        <v>0.99339981157841473</v>
      </c>
      <c r="N758" s="266">
        <f t="shared" si="308"/>
        <v>0.32683757713569511</v>
      </c>
      <c r="O758" s="266">
        <f t="shared" si="309"/>
        <v>0.17428472950497034</v>
      </c>
      <c r="P758" s="266">
        <f t="shared" si="310"/>
        <v>0.23866880550912911</v>
      </c>
      <c r="Q758" s="266">
        <f t="shared" si="311"/>
        <v>0.27493907368657033</v>
      </c>
    </row>
    <row r="759" spans="1:17" s="2" customFormat="1" ht="15" customHeight="1" x14ac:dyDescent="0.25">
      <c r="A759" s="262" t="s">
        <v>1380</v>
      </c>
      <c r="B759" s="181">
        <v>10</v>
      </c>
      <c r="C759" s="182" t="s">
        <v>1381</v>
      </c>
      <c r="D759" s="246"/>
      <c r="E759" s="38"/>
      <c r="F759" s="263">
        <v>3020.7085918006701</v>
      </c>
      <c r="G759" s="266">
        <f t="shared" si="306"/>
        <v>0.27449107446994375</v>
      </c>
      <c r="H759" s="265">
        <v>82.582059265426992</v>
      </c>
      <c r="I759" s="265">
        <v>33.028284171673924</v>
      </c>
      <c r="J759" s="265">
        <v>3.8636050165727664</v>
      </c>
      <c r="K759" s="265">
        <v>277.46750405818437</v>
      </c>
      <c r="L759" s="265"/>
      <c r="M759" s="266">
        <f t="shared" si="307"/>
        <v>0.95970098775711654</v>
      </c>
      <c r="N759" s="266">
        <f t="shared" si="308"/>
        <v>0.33028284171673922</v>
      </c>
      <c r="O759" s="266">
        <f t="shared" si="309"/>
        <v>0.14532429694174409</v>
      </c>
      <c r="P759" s="266">
        <f t="shared" si="310"/>
        <v>0.21908473649345467</v>
      </c>
      <c r="Q759" s="266">
        <f t="shared" si="311"/>
        <v>9.8364099009405431E-2</v>
      </c>
    </row>
    <row r="760" spans="1:17" s="2" customFormat="1" ht="15" customHeight="1" x14ac:dyDescent="0.25">
      <c r="A760" s="262" t="s">
        <v>1382</v>
      </c>
      <c r="B760" s="181">
        <v>11</v>
      </c>
      <c r="C760" s="182" t="s">
        <v>410</v>
      </c>
      <c r="D760" s="246"/>
      <c r="E760" s="38"/>
      <c r="F760" s="263">
        <v>2640.0993092337853</v>
      </c>
      <c r="G760" s="266">
        <f t="shared" si="306"/>
        <v>0.34642090164888512</v>
      </c>
      <c r="H760" s="265">
        <v>83.629932897291681</v>
      </c>
      <c r="I760" s="265">
        <v>44.863391929829788</v>
      </c>
      <c r="J760" s="265">
        <v>4.3967394598308331</v>
      </c>
      <c r="K760" s="265">
        <v>401.13813974111304</v>
      </c>
      <c r="L760" s="265"/>
      <c r="M760" s="266">
        <f t="shared" si="307"/>
        <v>0.97716554828819469</v>
      </c>
      <c r="N760" s="266">
        <f t="shared" si="308"/>
        <v>0.44863391929829788</v>
      </c>
      <c r="O760" s="266">
        <f t="shared" si="309"/>
        <v>0.1828689760444249</v>
      </c>
      <c r="P760" s="266">
        <f t="shared" si="310"/>
        <v>0.28642839496264488</v>
      </c>
      <c r="Q760" s="266">
        <f t="shared" si="311"/>
        <v>0.14853474228848398</v>
      </c>
    </row>
    <row r="761" spans="1:17" s="2" customFormat="1" ht="15" customHeight="1" x14ac:dyDescent="0.25">
      <c r="A761" s="262" t="s">
        <v>1383</v>
      </c>
      <c r="B761" s="181">
        <v>12</v>
      </c>
      <c r="C761" s="182" t="s">
        <v>1384</v>
      </c>
      <c r="D761" s="246"/>
      <c r="E761" s="38"/>
      <c r="F761" s="263">
        <v>4733.4503633516497</v>
      </c>
      <c r="G761" s="266">
        <f t="shared" si="306"/>
        <v>0.26309153791026563</v>
      </c>
      <c r="H761" s="265">
        <v>90.650749412289443</v>
      </c>
      <c r="I761" s="265">
        <v>38.228642503512575</v>
      </c>
      <c r="J761" s="265">
        <v>3.2791943041322438</v>
      </c>
      <c r="K761" s="265">
        <v>240.58254871978775</v>
      </c>
      <c r="L761" s="265"/>
      <c r="M761" s="266">
        <f t="shared" si="307"/>
        <v>1.0941791568714907</v>
      </c>
      <c r="N761" s="266">
        <f t="shared" si="308"/>
        <v>0.38228642503512572</v>
      </c>
      <c r="O761" s="266">
        <f t="shared" si="309"/>
        <v>0.10416861296705943</v>
      </c>
      <c r="P761" s="266">
        <f t="shared" si="310"/>
        <v>0.19955512183866589</v>
      </c>
      <c r="Q761" s="266">
        <f t="shared" si="311"/>
        <v>8.3400628283889555E-2</v>
      </c>
    </row>
    <row r="762" spans="1:17" s="2" customFormat="1" ht="15" customHeight="1" x14ac:dyDescent="0.25">
      <c r="A762" s="262" t="s">
        <v>1385</v>
      </c>
      <c r="B762" s="181">
        <v>13</v>
      </c>
      <c r="C762" s="182" t="s">
        <v>1386</v>
      </c>
      <c r="D762" s="246"/>
      <c r="E762" s="38"/>
      <c r="F762" s="263">
        <v>7036.2372131676939</v>
      </c>
      <c r="G762" s="266">
        <f t="shared" si="306"/>
        <v>0.38046175933794285</v>
      </c>
      <c r="H762" s="265">
        <v>77.623623722355717</v>
      </c>
      <c r="I762" s="265">
        <v>47.897669162866414</v>
      </c>
      <c r="J762" s="265">
        <v>4.5582031754748016</v>
      </c>
      <c r="K762" s="265">
        <v>542.45123513351496</v>
      </c>
      <c r="L762" s="265"/>
      <c r="M762" s="266">
        <f t="shared" si="307"/>
        <v>0.87706039537259528</v>
      </c>
      <c r="N762" s="266">
        <f t="shared" si="308"/>
        <v>0.47897669162866413</v>
      </c>
      <c r="O762" s="266">
        <f t="shared" si="309"/>
        <v>0.19423966024470435</v>
      </c>
      <c r="P762" s="266">
        <f t="shared" si="310"/>
        <v>0.30501847459962855</v>
      </c>
      <c r="Q762" s="266">
        <f t="shared" si="311"/>
        <v>0.20586257003388031</v>
      </c>
    </row>
    <row r="763" spans="1:17" s="2" customFormat="1" ht="15" customHeight="1" x14ac:dyDescent="0.25">
      <c r="A763" s="262" t="s">
        <v>1387</v>
      </c>
      <c r="B763" s="181">
        <v>14</v>
      </c>
      <c r="C763" s="182" t="s">
        <v>1388</v>
      </c>
      <c r="D763" s="246"/>
      <c r="E763" s="38"/>
      <c r="F763" s="263">
        <v>9116.4985300544213</v>
      </c>
      <c r="G763" s="266">
        <f t="shared" si="306"/>
        <v>0.33806310173472515</v>
      </c>
      <c r="H763" s="265">
        <v>77.569992008612061</v>
      </c>
      <c r="I763" s="265">
        <v>50.570622531955067</v>
      </c>
      <c r="J763" s="265">
        <v>4.6369021559168724</v>
      </c>
      <c r="K763" s="265">
        <v>376.9766250734869</v>
      </c>
      <c r="L763" s="265"/>
      <c r="M763" s="266">
        <f t="shared" si="307"/>
        <v>0.87616653347686768</v>
      </c>
      <c r="N763" s="266">
        <f t="shared" si="308"/>
        <v>0.50570622531955067</v>
      </c>
      <c r="O763" s="266">
        <f t="shared" si="309"/>
        <v>0.19978184196597695</v>
      </c>
      <c r="P763" s="266">
        <f t="shared" si="310"/>
        <v>0.31785361597439976</v>
      </c>
      <c r="Q763" s="266">
        <f t="shared" si="311"/>
        <v>0.13873291078031924</v>
      </c>
    </row>
    <row r="764" spans="1:17" s="2" customFormat="1" ht="15" customHeight="1" x14ac:dyDescent="0.25">
      <c r="A764" s="262" t="s">
        <v>1389</v>
      </c>
      <c r="B764" s="181">
        <v>15</v>
      </c>
      <c r="C764" s="182" t="s">
        <v>1390</v>
      </c>
      <c r="D764" s="246"/>
      <c r="E764" s="38"/>
      <c r="F764" s="263">
        <v>1122.6966932859157</v>
      </c>
      <c r="G764" s="266">
        <f t="shared" si="306"/>
        <v>0.32597684404759331</v>
      </c>
      <c r="H764" s="265">
        <v>82.5828586717533</v>
      </c>
      <c r="I764" s="265">
        <v>20.416292820677949</v>
      </c>
      <c r="J764" s="265">
        <v>4.509123071896898</v>
      </c>
      <c r="K764" s="265">
        <v>485.79238047572687</v>
      </c>
      <c r="L764" s="265"/>
      <c r="M764" s="266">
        <f t="shared" si="307"/>
        <v>0.95971431119588835</v>
      </c>
      <c r="N764" s="266">
        <f t="shared" si="308"/>
        <v>0.2041629282067795</v>
      </c>
      <c r="O764" s="266">
        <f t="shared" si="309"/>
        <v>0.19078331492231679</v>
      </c>
      <c r="P764" s="266">
        <f t="shared" si="310"/>
        <v>0.19735977357996834</v>
      </c>
      <c r="Q764" s="266">
        <f t="shared" si="311"/>
        <v>0.18287723345871273</v>
      </c>
    </row>
    <row r="765" spans="1:17" s="2" customFormat="1" ht="15" customHeight="1" x14ac:dyDescent="0.25">
      <c r="A765" s="262"/>
      <c r="B765" s="183"/>
      <c r="C765" s="182"/>
      <c r="D765" s="246"/>
      <c r="E765" s="38"/>
      <c r="F765" s="263"/>
      <c r="G765" s="266"/>
      <c r="H765" s="265"/>
      <c r="I765" s="265"/>
      <c r="J765" s="265"/>
      <c r="K765" s="265"/>
      <c r="L765" s="265"/>
      <c r="M765" s="266"/>
      <c r="N765" s="266"/>
      <c r="O765" s="266"/>
      <c r="P765" s="266"/>
      <c r="Q765" s="266"/>
    </row>
    <row r="766" spans="1:17" s="2" customFormat="1" ht="15" customHeight="1" x14ac:dyDescent="0.25">
      <c r="A766" s="256" t="s">
        <v>1391</v>
      </c>
      <c r="B766" s="178"/>
      <c r="C766" s="179" t="s">
        <v>1392</v>
      </c>
      <c r="D766" s="257"/>
      <c r="E766" s="258"/>
      <c r="F766" s="259">
        <v>78482.036826437135</v>
      </c>
      <c r="G766" s="267">
        <f>GEOMEAN(M766,P766,Q766)</f>
        <v>0.38202494464886944</v>
      </c>
      <c r="H766" s="261">
        <v>80.135235846982894</v>
      </c>
      <c r="I766" s="261">
        <v>50.26900313882242</v>
      </c>
      <c r="J766" s="261">
        <v>4.0373301222640166</v>
      </c>
      <c r="K766" s="261">
        <v>566.42637211411375</v>
      </c>
      <c r="L766" s="261"/>
      <c r="M766" s="267">
        <f>+(H766-25)/(85-25)</f>
        <v>0.91892059744971488</v>
      </c>
      <c r="N766" s="267">
        <f>+I766/100</f>
        <v>0.50269003138822421</v>
      </c>
      <c r="O766" s="267">
        <f>+(J766-1.8)/(16-1.8)</f>
        <v>0.15755845931436738</v>
      </c>
      <c r="P766" s="267">
        <f>+(N766*O766)^(0.5)</f>
        <v>0.28143039433973649</v>
      </c>
      <c r="Q766" s="267">
        <f>+(K766-35)/(2500-35)</f>
        <v>0.21558879193270333</v>
      </c>
    </row>
    <row r="767" spans="1:17" s="2" customFormat="1" ht="15" customHeight="1" x14ac:dyDescent="0.25">
      <c r="A767" s="262" t="s">
        <v>1393</v>
      </c>
      <c r="B767" s="181">
        <v>1</v>
      </c>
      <c r="C767" s="182" t="s">
        <v>1394</v>
      </c>
      <c r="D767" s="246"/>
      <c r="E767" s="38"/>
      <c r="F767" s="263">
        <v>60326.571286851176</v>
      </c>
      <c r="G767" s="266">
        <f>GEOMEAN(M767,P767,Q767)</f>
        <v>0.34803715725115347</v>
      </c>
      <c r="H767" s="265">
        <v>78.708777512010656</v>
      </c>
      <c r="I767" s="265">
        <v>49.256892670115221</v>
      </c>
      <c r="J767" s="265">
        <v>3.7520737912366267</v>
      </c>
      <c r="K767" s="265">
        <v>481.1308913406146</v>
      </c>
      <c r="L767" s="265"/>
      <c r="M767" s="266">
        <f>+(H767-25)/(85-25)</f>
        <v>0.89514629186684425</v>
      </c>
      <c r="N767" s="266">
        <f>+I767/100</f>
        <v>0.49256892670115221</v>
      </c>
      <c r="O767" s="266">
        <f>+(J767-1.8)/(16-1.8)</f>
        <v>0.137469985298354</v>
      </c>
      <c r="P767" s="266">
        <f>+(N767*O767)^(0.5)</f>
        <v>0.26021806838118178</v>
      </c>
      <c r="Q767" s="266">
        <f>+(K767-35)/(2500-35)</f>
        <v>0.18098616281566515</v>
      </c>
    </row>
    <row r="768" spans="1:17" s="2" customFormat="1" ht="15" customHeight="1" x14ac:dyDescent="0.25">
      <c r="A768" s="262" t="s">
        <v>1395</v>
      </c>
      <c r="B768" s="181">
        <v>2</v>
      </c>
      <c r="C768" s="182" t="s">
        <v>1396</v>
      </c>
      <c r="D768" s="246"/>
      <c r="E768" s="38"/>
      <c r="F768" s="263">
        <v>2940.1563626859856</v>
      </c>
      <c r="G768" s="266">
        <f>GEOMEAN(M768,P768,Q768)</f>
        <v>0.3813543612640023</v>
      </c>
      <c r="H768" s="265">
        <v>75.344036095837723</v>
      </c>
      <c r="I768" s="265">
        <v>52.217417764149531</v>
      </c>
      <c r="J768" s="265">
        <v>5.2845165250308561</v>
      </c>
      <c r="K768" s="265">
        <v>490.16777626188838</v>
      </c>
      <c r="L768" s="265"/>
      <c r="M768" s="266">
        <f>+(H768-25)/(85-25)</f>
        <v>0.83906726826396205</v>
      </c>
      <c r="N768" s="266">
        <f>+I768/100</f>
        <v>0.52217417764149532</v>
      </c>
      <c r="O768" s="266">
        <f>+(J768-1.8)/(16-1.8)</f>
        <v>0.24538848767822932</v>
      </c>
      <c r="P768" s="266">
        <f>+(N768*O768)^(0.5)</f>
        <v>0.35796023767461882</v>
      </c>
      <c r="Q768" s="266">
        <f>+(K768-35)/(2500-35)</f>
        <v>0.18465224189123261</v>
      </c>
    </row>
    <row r="769" spans="1:17" s="2" customFormat="1" ht="15" customHeight="1" x14ac:dyDescent="0.25">
      <c r="A769" s="262" t="s">
        <v>1397</v>
      </c>
      <c r="B769" s="181">
        <v>3</v>
      </c>
      <c r="C769" s="182" t="s">
        <v>1398</v>
      </c>
      <c r="D769" s="246"/>
      <c r="E769" s="38"/>
      <c r="F769" s="263">
        <v>15215.309176899975</v>
      </c>
      <c r="G769" s="266">
        <f>GEOMEAN(M769,P769,Q769)</f>
        <v>0.49889482493255177</v>
      </c>
      <c r="H769" s="265">
        <v>85.043812072519344</v>
      </c>
      <c r="I769" s="265">
        <v>54.873012562814175</v>
      </c>
      <c r="J769" s="265">
        <v>4.8955511076966483</v>
      </c>
      <c r="K769" s="265">
        <v>919.34697561296548</v>
      </c>
      <c r="L769" s="265"/>
      <c r="M769" s="266">
        <f>+(H769-25)/(85-25)</f>
        <v>1.0007302012086556</v>
      </c>
      <c r="N769" s="266">
        <f>+I769/100</f>
        <v>0.54873012562814172</v>
      </c>
      <c r="O769" s="266">
        <f>+(J769-1.8)/(16-1.8)</f>
        <v>0.21799655688004568</v>
      </c>
      <c r="P769" s="266">
        <f>+(N769*O769)^(0.5)</f>
        <v>0.34586309147304201</v>
      </c>
      <c r="Q769" s="266">
        <f>+(K769-35)/(2500-35)</f>
        <v>0.35876145055292719</v>
      </c>
    </row>
    <row r="770" spans="1:17" s="2" customFormat="1" ht="15" customHeight="1" x14ac:dyDescent="0.25">
      <c r="A770" s="262"/>
      <c r="B770" s="183"/>
      <c r="C770" s="182"/>
      <c r="D770" s="246"/>
      <c r="E770" s="38"/>
      <c r="F770" s="263"/>
      <c r="G770" s="266"/>
      <c r="H770" s="265"/>
      <c r="I770" s="265"/>
      <c r="J770" s="265"/>
      <c r="K770" s="265"/>
      <c r="L770" s="265"/>
      <c r="M770" s="266"/>
      <c r="N770" s="266"/>
      <c r="O770" s="266"/>
      <c r="P770" s="266"/>
      <c r="Q770" s="266"/>
    </row>
    <row r="771" spans="1:17" s="2" customFormat="1" ht="15" customHeight="1" x14ac:dyDescent="0.25">
      <c r="A771" s="256" t="s">
        <v>1399</v>
      </c>
      <c r="B771" s="178"/>
      <c r="C771" s="179" t="s">
        <v>1400</v>
      </c>
      <c r="D771" s="257"/>
      <c r="E771" s="258"/>
      <c r="F771" s="259">
        <v>186712.01186492722</v>
      </c>
      <c r="G771" s="267">
        <f t="shared" ref="G771:G783" si="312">GEOMEAN(M771,P771,Q771)</f>
        <v>0.47286546386688494</v>
      </c>
      <c r="H771" s="261">
        <v>77.144642968566771</v>
      </c>
      <c r="I771" s="261">
        <v>55.650373018210288</v>
      </c>
      <c r="J771" s="261">
        <v>6.599609249452981</v>
      </c>
      <c r="K771" s="261">
        <v>726.4781408175669</v>
      </c>
      <c r="L771" s="261"/>
      <c r="M771" s="267">
        <f t="shared" ref="M771:M783" si="313">+(H771-25)/(85-25)</f>
        <v>0.86907738280944613</v>
      </c>
      <c r="N771" s="267">
        <f t="shared" ref="N771:N783" si="314">+I771/100</f>
        <v>0.55650373018210286</v>
      </c>
      <c r="O771" s="267">
        <f t="shared" ref="O771:O783" si="315">+(J771-1.8)/(16-1.8)</f>
        <v>0.3380006513699283</v>
      </c>
      <c r="P771" s="267">
        <f t="shared" ref="P771:P783" si="316">+(N771*O771)^(0.5)</f>
        <v>0.43370338169231004</v>
      </c>
      <c r="Q771" s="267">
        <f t="shared" ref="Q771:Q783" si="317">+(K771-35)/(2500-35)</f>
        <v>0.2805185155446519</v>
      </c>
    </row>
    <row r="772" spans="1:17" s="2" customFormat="1" ht="15" customHeight="1" x14ac:dyDescent="0.25">
      <c r="A772" s="262" t="s">
        <v>1401</v>
      </c>
      <c r="B772" s="181">
        <v>1</v>
      </c>
      <c r="C772" s="182" t="s">
        <v>1402</v>
      </c>
      <c r="D772" s="246"/>
      <c r="E772" s="38"/>
      <c r="F772" s="263">
        <v>94802.925347936165</v>
      </c>
      <c r="G772" s="266">
        <f t="shared" si="312"/>
        <v>0.54056550320716656</v>
      </c>
      <c r="H772" s="265">
        <v>74.179078668992119</v>
      </c>
      <c r="I772" s="265">
        <v>66.839289303371643</v>
      </c>
      <c r="J772" s="265">
        <v>8.3247550783657669</v>
      </c>
      <c r="K772" s="265">
        <v>892.19360207681962</v>
      </c>
      <c r="L772" s="265"/>
      <c r="M772" s="266">
        <f t="shared" si="313"/>
        <v>0.81965131114986867</v>
      </c>
      <c r="N772" s="266">
        <f t="shared" si="314"/>
        <v>0.66839289303371641</v>
      </c>
      <c r="O772" s="266">
        <f t="shared" si="315"/>
        <v>0.45948979425111036</v>
      </c>
      <c r="P772" s="266">
        <f t="shared" si="316"/>
        <v>0.55418382590884663</v>
      </c>
      <c r="Q772" s="266">
        <f t="shared" si="317"/>
        <v>0.34774588319546434</v>
      </c>
    </row>
    <row r="773" spans="1:17" s="2" customFormat="1" ht="15" customHeight="1" x14ac:dyDescent="0.25">
      <c r="A773" s="262" t="s">
        <v>1403</v>
      </c>
      <c r="B773" s="181">
        <v>2</v>
      </c>
      <c r="C773" s="182" t="s">
        <v>1404</v>
      </c>
      <c r="D773" s="246"/>
      <c r="E773" s="38"/>
      <c r="F773" s="263">
        <v>15553.628539181649</v>
      </c>
      <c r="G773" s="266">
        <f t="shared" si="312"/>
        <v>0.46447477044751234</v>
      </c>
      <c r="H773" s="265">
        <v>75.983025683464987</v>
      </c>
      <c r="I773" s="265">
        <v>50.11431287884141</v>
      </c>
      <c r="J773" s="265">
        <v>5.4267784824336545</v>
      </c>
      <c r="K773" s="265">
        <v>847.51562485862746</v>
      </c>
      <c r="L773" s="265"/>
      <c r="M773" s="266">
        <f t="shared" si="313"/>
        <v>0.84971709472441648</v>
      </c>
      <c r="N773" s="266">
        <f t="shared" si="314"/>
        <v>0.50114312878841405</v>
      </c>
      <c r="O773" s="266">
        <f t="shared" si="315"/>
        <v>0.25540693538265175</v>
      </c>
      <c r="P773" s="266">
        <f t="shared" si="316"/>
        <v>0.3577644905687572</v>
      </c>
      <c r="Q773" s="266">
        <f t="shared" si="317"/>
        <v>0.32962094314751622</v>
      </c>
    </row>
    <row r="774" spans="1:17" s="2" customFormat="1" ht="15" customHeight="1" x14ac:dyDescent="0.25">
      <c r="A774" s="262" t="s">
        <v>1405</v>
      </c>
      <c r="B774" s="181">
        <v>3</v>
      </c>
      <c r="C774" s="182" t="s">
        <v>1406</v>
      </c>
      <c r="D774" s="246"/>
      <c r="E774" s="38"/>
      <c r="F774" s="263">
        <v>9877.7170951881908</v>
      </c>
      <c r="G774" s="266">
        <f t="shared" si="312"/>
        <v>0.33800689727616801</v>
      </c>
      <c r="H774" s="265">
        <v>77.272291803595067</v>
      </c>
      <c r="I774" s="265">
        <v>40.384196300167822</v>
      </c>
      <c r="J774" s="265">
        <v>4.9811338584744727</v>
      </c>
      <c r="K774" s="265">
        <v>398.26269271196935</v>
      </c>
      <c r="L774" s="265"/>
      <c r="M774" s="266">
        <f t="shared" si="313"/>
        <v>0.87120486339325109</v>
      </c>
      <c r="N774" s="266">
        <f t="shared" si="314"/>
        <v>0.40384196300167824</v>
      </c>
      <c r="O774" s="266">
        <f t="shared" si="315"/>
        <v>0.22402351116017416</v>
      </c>
      <c r="P774" s="266">
        <f t="shared" si="316"/>
        <v>0.30078247040918643</v>
      </c>
      <c r="Q774" s="266">
        <f t="shared" si="317"/>
        <v>0.14736823233751292</v>
      </c>
    </row>
    <row r="775" spans="1:17" s="2" customFormat="1" ht="15" customHeight="1" x14ac:dyDescent="0.25">
      <c r="A775" s="262" t="s">
        <v>1407</v>
      </c>
      <c r="B775" s="181">
        <v>4</v>
      </c>
      <c r="C775" s="182" t="s">
        <v>1408</v>
      </c>
      <c r="D775" s="246"/>
      <c r="E775" s="38"/>
      <c r="F775" s="263">
        <v>10308.671520951753</v>
      </c>
      <c r="G775" s="266">
        <f t="shared" si="312"/>
        <v>0.32534576955451577</v>
      </c>
      <c r="H775" s="265">
        <v>78.189359950619618</v>
      </c>
      <c r="I775" s="265">
        <v>30.634113677591699</v>
      </c>
      <c r="J775" s="265">
        <v>4.3414418690452798</v>
      </c>
      <c r="K775" s="265">
        <v>443.9595213901103</v>
      </c>
      <c r="L775" s="265"/>
      <c r="M775" s="266">
        <f t="shared" si="313"/>
        <v>0.88648933251032702</v>
      </c>
      <c r="N775" s="266">
        <f t="shared" si="314"/>
        <v>0.30634113677591701</v>
      </c>
      <c r="O775" s="266">
        <f t="shared" si="315"/>
        <v>0.178974779510231</v>
      </c>
      <c r="P775" s="266">
        <f t="shared" si="316"/>
        <v>0.23415238074677622</v>
      </c>
      <c r="Q775" s="266">
        <f t="shared" si="317"/>
        <v>0.16590649954974049</v>
      </c>
    </row>
    <row r="776" spans="1:17" s="2" customFormat="1" ht="15" customHeight="1" x14ac:dyDescent="0.25">
      <c r="A776" s="262" t="s">
        <v>1409</v>
      </c>
      <c r="B776" s="181">
        <v>5</v>
      </c>
      <c r="C776" s="182" t="s">
        <v>1410</v>
      </c>
      <c r="D776" s="246"/>
      <c r="E776" s="38"/>
      <c r="F776" s="263">
        <v>7694.7516861802396</v>
      </c>
      <c r="G776" s="266">
        <f t="shared" si="312"/>
        <v>0.38359847971704453</v>
      </c>
      <c r="H776" s="265">
        <v>74.927591697682345</v>
      </c>
      <c r="I776" s="265">
        <v>51.117959559868204</v>
      </c>
      <c r="J776" s="265">
        <v>3.9282784873647327</v>
      </c>
      <c r="K776" s="265">
        <v>639.0896257219506</v>
      </c>
      <c r="L776" s="265"/>
      <c r="M776" s="266">
        <f t="shared" si="313"/>
        <v>0.83212652829470579</v>
      </c>
      <c r="N776" s="266">
        <f t="shared" si="314"/>
        <v>0.51117959559868209</v>
      </c>
      <c r="O776" s="266">
        <f t="shared" si="315"/>
        <v>0.14987876671582623</v>
      </c>
      <c r="P776" s="266">
        <f t="shared" si="316"/>
        <v>0.27679408837369568</v>
      </c>
      <c r="Q776" s="266">
        <f t="shared" si="317"/>
        <v>0.24506678528273859</v>
      </c>
    </row>
    <row r="777" spans="1:17" s="2" customFormat="1" ht="15" customHeight="1" x14ac:dyDescent="0.25">
      <c r="A777" s="262" t="s">
        <v>1411</v>
      </c>
      <c r="B777" s="181">
        <v>6</v>
      </c>
      <c r="C777" s="182" t="s">
        <v>1412</v>
      </c>
      <c r="D777" s="246"/>
      <c r="E777" s="38"/>
      <c r="F777" s="263">
        <v>4304.5097433159544</v>
      </c>
      <c r="G777" s="266">
        <f t="shared" si="312"/>
        <v>0.32617579179320172</v>
      </c>
      <c r="H777" s="265">
        <v>85.395050248871911</v>
      </c>
      <c r="I777" s="265">
        <v>32.490197179635359</v>
      </c>
      <c r="J777" s="265">
        <v>3.9432153200842137</v>
      </c>
      <c r="K777" s="265">
        <v>418.75769696710034</v>
      </c>
      <c r="L777" s="265"/>
      <c r="M777" s="266">
        <f t="shared" si="313"/>
        <v>1.0065841708145318</v>
      </c>
      <c r="N777" s="266">
        <f t="shared" si="314"/>
        <v>0.32490197179635361</v>
      </c>
      <c r="O777" s="266">
        <f t="shared" si="315"/>
        <v>0.15093065634395872</v>
      </c>
      <c r="P777" s="266">
        <f t="shared" si="316"/>
        <v>0.22144450286848399</v>
      </c>
      <c r="Q777" s="266">
        <f t="shared" si="317"/>
        <v>0.15568263568645044</v>
      </c>
    </row>
    <row r="778" spans="1:17" s="2" customFormat="1" ht="15" customHeight="1" x14ac:dyDescent="0.25">
      <c r="A778" s="262" t="s">
        <v>1413</v>
      </c>
      <c r="B778" s="181">
        <v>7</v>
      </c>
      <c r="C778" s="182" t="s">
        <v>1414</v>
      </c>
      <c r="D778" s="246"/>
      <c r="E778" s="38"/>
      <c r="F778" s="263">
        <v>8401.5974966615959</v>
      </c>
      <c r="G778" s="266">
        <f t="shared" si="312"/>
        <v>0.32183853605590423</v>
      </c>
      <c r="H778" s="265">
        <v>85.434724179503561</v>
      </c>
      <c r="I778" s="265">
        <v>29.256740349798545</v>
      </c>
      <c r="J778" s="265">
        <v>4.0172875050953065</v>
      </c>
      <c r="K778" s="265">
        <v>416.69455144086635</v>
      </c>
      <c r="L778" s="265"/>
      <c r="M778" s="266">
        <f t="shared" si="313"/>
        <v>1.0072454029917259</v>
      </c>
      <c r="N778" s="266">
        <f t="shared" si="314"/>
        <v>0.29256740349798543</v>
      </c>
      <c r="O778" s="266">
        <f t="shared" si="315"/>
        <v>0.15614700740107795</v>
      </c>
      <c r="P778" s="266">
        <f t="shared" si="316"/>
        <v>0.21373704526664089</v>
      </c>
      <c r="Q778" s="266">
        <f t="shared" si="317"/>
        <v>0.15484565981373888</v>
      </c>
    </row>
    <row r="779" spans="1:17" s="2" customFormat="1" ht="15" customHeight="1" x14ac:dyDescent="0.25">
      <c r="A779" s="262" t="s">
        <v>1415</v>
      </c>
      <c r="B779" s="181">
        <v>8</v>
      </c>
      <c r="C779" s="182" t="s">
        <v>1416</v>
      </c>
      <c r="D779" s="246"/>
      <c r="E779" s="38"/>
      <c r="F779" s="263">
        <v>6881.1741721219259</v>
      </c>
      <c r="G779" s="266">
        <f t="shared" si="312"/>
        <v>0.49254192821299242</v>
      </c>
      <c r="H779" s="265">
        <v>77.06661423044342</v>
      </c>
      <c r="I779" s="265">
        <v>56.987476726116171</v>
      </c>
      <c r="J779" s="265">
        <v>6.3304246052627713</v>
      </c>
      <c r="K779" s="265">
        <v>831.01904753032761</v>
      </c>
      <c r="L779" s="265"/>
      <c r="M779" s="266">
        <f t="shared" si="313"/>
        <v>0.8677769038407237</v>
      </c>
      <c r="N779" s="266">
        <f t="shared" si="314"/>
        <v>0.56987476726116171</v>
      </c>
      <c r="O779" s="266">
        <f t="shared" si="315"/>
        <v>0.31904398628611069</v>
      </c>
      <c r="P779" s="266">
        <f t="shared" si="316"/>
        <v>0.4263978393834455</v>
      </c>
      <c r="Q779" s="266">
        <f t="shared" si="317"/>
        <v>0.32292861968775965</v>
      </c>
    </row>
    <row r="780" spans="1:17" s="2" customFormat="1" ht="15" customHeight="1" x14ac:dyDescent="0.25">
      <c r="A780" s="262" t="s">
        <v>1417</v>
      </c>
      <c r="B780" s="181">
        <v>9</v>
      </c>
      <c r="C780" s="182" t="s">
        <v>1418</v>
      </c>
      <c r="D780" s="246"/>
      <c r="E780" s="38"/>
      <c r="F780" s="263">
        <v>7081.5478420447043</v>
      </c>
      <c r="G780" s="266">
        <f t="shared" si="312"/>
        <v>0.23631234744902113</v>
      </c>
      <c r="H780" s="265">
        <v>87.000880844582511</v>
      </c>
      <c r="I780" s="265">
        <v>34.497404258787753</v>
      </c>
      <c r="J780" s="265">
        <v>3.4938100099437013</v>
      </c>
      <c r="K780" s="265">
        <v>190.18443991728441</v>
      </c>
      <c r="L780" s="265"/>
      <c r="M780" s="266">
        <f t="shared" si="313"/>
        <v>1.0333480140763751</v>
      </c>
      <c r="N780" s="266">
        <f t="shared" si="314"/>
        <v>0.34497404258787756</v>
      </c>
      <c r="O780" s="266">
        <f t="shared" si="315"/>
        <v>0.11928239506645784</v>
      </c>
      <c r="P780" s="266">
        <f t="shared" si="316"/>
        <v>0.20285297640320751</v>
      </c>
      <c r="Q780" s="266">
        <f t="shared" si="317"/>
        <v>6.2955148039466294E-2</v>
      </c>
    </row>
    <row r="781" spans="1:17" s="2" customFormat="1" ht="15" customHeight="1" x14ac:dyDescent="0.25">
      <c r="A781" s="262" t="s">
        <v>1419</v>
      </c>
      <c r="B781" s="181">
        <v>10</v>
      </c>
      <c r="C781" s="182" t="s">
        <v>1420</v>
      </c>
      <c r="D781" s="246"/>
      <c r="E781" s="38"/>
      <c r="F781" s="263">
        <v>4725.3951404401814</v>
      </c>
      <c r="G781" s="266">
        <f t="shared" si="312"/>
        <v>0.28473450356566699</v>
      </c>
      <c r="H781" s="265">
        <v>78.822731915288571</v>
      </c>
      <c r="I781" s="265">
        <v>41.32654762996733</v>
      </c>
      <c r="J781" s="265">
        <v>4.4375969195227087</v>
      </c>
      <c r="K781" s="265">
        <v>263.95394109563432</v>
      </c>
      <c r="L781" s="265"/>
      <c r="M781" s="266">
        <f t="shared" si="313"/>
        <v>0.89704553192147618</v>
      </c>
      <c r="N781" s="266">
        <f t="shared" si="314"/>
        <v>0.41326547629967331</v>
      </c>
      <c r="O781" s="266">
        <f t="shared" si="315"/>
        <v>0.18574626193821894</v>
      </c>
      <c r="P781" s="266">
        <f t="shared" si="316"/>
        <v>0.27706049413581491</v>
      </c>
      <c r="Q781" s="266">
        <f t="shared" si="317"/>
        <v>9.2881923365368893E-2</v>
      </c>
    </row>
    <row r="782" spans="1:17" s="2" customFormat="1" ht="15" customHeight="1" x14ac:dyDescent="0.25">
      <c r="A782" s="262" t="s">
        <v>1421</v>
      </c>
      <c r="B782" s="181">
        <v>11</v>
      </c>
      <c r="C782" s="182" t="s">
        <v>1422</v>
      </c>
      <c r="D782" s="246"/>
      <c r="E782" s="38"/>
      <c r="F782" s="263">
        <v>7008.0439329775545</v>
      </c>
      <c r="G782" s="266">
        <f t="shared" si="312"/>
        <v>0.32554330835468437</v>
      </c>
      <c r="H782" s="265">
        <v>76.467703257158149</v>
      </c>
      <c r="I782" s="265">
        <v>44.840816469411799</v>
      </c>
      <c r="J782" s="265">
        <v>4.7286874197202033</v>
      </c>
      <c r="K782" s="265">
        <v>361.00976544436293</v>
      </c>
      <c r="L782" s="265"/>
      <c r="M782" s="266">
        <f t="shared" si="313"/>
        <v>0.85779505428596914</v>
      </c>
      <c r="N782" s="266">
        <f t="shared" si="314"/>
        <v>0.44840816469411798</v>
      </c>
      <c r="O782" s="266">
        <f t="shared" si="315"/>
        <v>0.20624559293804251</v>
      </c>
      <c r="P782" s="266">
        <f t="shared" si="316"/>
        <v>0.30410887492080491</v>
      </c>
      <c r="Q782" s="266">
        <f t="shared" si="317"/>
        <v>0.13225548293888961</v>
      </c>
    </row>
    <row r="783" spans="1:17" s="2" customFormat="1" ht="15" customHeight="1" x14ac:dyDescent="0.25">
      <c r="A783" s="262" t="s">
        <v>1423</v>
      </c>
      <c r="B783" s="181">
        <v>12</v>
      </c>
      <c r="C783" s="182" t="s">
        <v>178</v>
      </c>
      <c r="D783" s="246"/>
      <c r="E783" s="38"/>
      <c r="F783" s="263">
        <v>10072.049347927366</v>
      </c>
      <c r="G783" s="266">
        <f t="shared" si="312"/>
        <v>0.42169145635831223</v>
      </c>
      <c r="H783" s="265">
        <v>75.985000456297996</v>
      </c>
      <c r="I783" s="265">
        <v>36.877643164958393</v>
      </c>
      <c r="J783" s="265">
        <v>4.7236744285417007</v>
      </c>
      <c r="K783" s="265">
        <v>824.4202117082317</v>
      </c>
      <c r="L783" s="265"/>
      <c r="M783" s="266">
        <f t="shared" si="313"/>
        <v>0.84975000760496655</v>
      </c>
      <c r="N783" s="266">
        <f t="shared" si="314"/>
        <v>0.3687764316495839</v>
      </c>
      <c r="O783" s="266">
        <f t="shared" si="315"/>
        <v>0.20589256539026063</v>
      </c>
      <c r="P783" s="266">
        <f t="shared" si="316"/>
        <v>0.27555094913245887</v>
      </c>
      <c r="Q783" s="266">
        <f t="shared" si="317"/>
        <v>0.3202516071838668</v>
      </c>
    </row>
    <row r="784" spans="1:17" s="2" customFormat="1" ht="15" customHeight="1" x14ac:dyDescent="0.25">
      <c r="A784" s="262"/>
      <c r="B784" s="183"/>
      <c r="C784" s="182"/>
      <c r="D784" s="246"/>
      <c r="E784" s="38"/>
      <c r="F784" s="263"/>
      <c r="G784" s="266"/>
      <c r="H784" s="265"/>
      <c r="I784" s="265"/>
      <c r="J784" s="265"/>
      <c r="K784" s="265"/>
      <c r="L784" s="265"/>
      <c r="M784" s="266"/>
      <c r="N784" s="266"/>
      <c r="O784" s="266"/>
      <c r="P784" s="266"/>
      <c r="Q784" s="266"/>
    </row>
    <row r="785" spans="1:17" s="2" customFormat="1" ht="15" customHeight="1" x14ac:dyDescent="0.25">
      <c r="A785" s="256" t="s">
        <v>1424</v>
      </c>
      <c r="B785" s="178"/>
      <c r="C785" s="179" t="s">
        <v>1425</v>
      </c>
      <c r="D785" s="257"/>
      <c r="E785" s="258"/>
      <c r="F785" s="259">
        <v>131521.65208700119</v>
      </c>
      <c r="G785" s="267">
        <f t="shared" ref="G785:G792" si="318">GEOMEAN(M785,P785,Q785)</f>
        <v>0.36004207664888954</v>
      </c>
      <c r="H785" s="261">
        <v>78.253681671546829</v>
      </c>
      <c r="I785" s="261">
        <v>45.900034238376684</v>
      </c>
      <c r="J785" s="261">
        <v>4.9713645285307759</v>
      </c>
      <c r="K785" s="261">
        <v>439.84883625704475</v>
      </c>
      <c r="L785" s="261"/>
      <c r="M785" s="267">
        <f t="shared" ref="M785:M792" si="319">+(H785-25)/(85-25)</f>
        <v>0.88756136119244711</v>
      </c>
      <c r="N785" s="267">
        <f t="shared" ref="N785:N792" si="320">+I785/100</f>
        <v>0.45900034238376686</v>
      </c>
      <c r="O785" s="267">
        <f t="shared" ref="O785:O792" si="321">+(J785-1.8)/(16-1.8)</f>
        <v>0.22333553017822369</v>
      </c>
      <c r="P785" s="267">
        <f t="shared" ref="P785:P792" si="322">+(N785*O785)^(0.5)</f>
        <v>0.32017352298131208</v>
      </c>
      <c r="Q785" s="267">
        <f t="shared" ref="Q785:Q792" si="323">+(K785-35)/(2500-35)</f>
        <v>0.16423887880610336</v>
      </c>
    </row>
    <row r="786" spans="1:17" s="2" customFormat="1" ht="15" customHeight="1" x14ac:dyDescent="0.25">
      <c r="A786" s="262" t="s">
        <v>1426</v>
      </c>
      <c r="B786" s="181">
        <v>1</v>
      </c>
      <c r="C786" s="182" t="s">
        <v>1427</v>
      </c>
      <c r="D786" s="246"/>
      <c r="E786" s="38"/>
      <c r="F786" s="263">
        <v>34898.246361073143</v>
      </c>
      <c r="G786" s="266">
        <f t="shared" si="318"/>
        <v>0.42980752002186978</v>
      </c>
      <c r="H786" s="265">
        <v>77.793294571638597</v>
      </c>
      <c r="I786" s="265">
        <v>54.029404184239922</v>
      </c>
      <c r="J786" s="265">
        <v>6.1602500138504261</v>
      </c>
      <c r="K786" s="265">
        <v>581.11590513350757</v>
      </c>
      <c r="L786" s="265"/>
      <c r="M786" s="266">
        <f t="shared" si="319"/>
        <v>0.87988824286064327</v>
      </c>
      <c r="N786" s="266">
        <f t="shared" si="320"/>
        <v>0.54029404184239926</v>
      </c>
      <c r="O786" s="266">
        <f t="shared" si="321"/>
        <v>0.30705986013031172</v>
      </c>
      <c r="P786" s="266">
        <f t="shared" si="322"/>
        <v>0.40731144461869456</v>
      </c>
      <c r="Q786" s="266">
        <f t="shared" si="323"/>
        <v>0.2215480345369199</v>
      </c>
    </row>
    <row r="787" spans="1:17" s="2" customFormat="1" ht="15" customHeight="1" x14ac:dyDescent="0.25">
      <c r="A787" s="262" t="s">
        <v>1428</v>
      </c>
      <c r="B787" s="181">
        <v>2</v>
      </c>
      <c r="C787" s="182" t="s">
        <v>1429</v>
      </c>
      <c r="D787" s="246"/>
      <c r="E787" s="38"/>
      <c r="F787" s="263">
        <v>14692.726590518459</v>
      </c>
      <c r="G787" s="266">
        <f t="shared" si="318"/>
        <v>0.39993415016228057</v>
      </c>
      <c r="H787" s="265">
        <v>78.060187935528418</v>
      </c>
      <c r="I787" s="265">
        <v>46.154318830282079</v>
      </c>
      <c r="J787" s="265">
        <v>4.9632203106978832</v>
      </c>
      <c r="K787" s="265">
        <v>591.0811053821933</v>
      </c>
      <c r="L787" s="265"/>
      <c r="M787" s="266">
        <f t="shared" si="319"/>
        <v>0.8843364655921403</v>
      </c>
      <c r="N787" s="266">
        <f t="shared" si="320"/>
        <v>0.46154318830282082</v>
      </c>
      <c r="O787" s="266">
        <f t="shared" si="321"/>
        <v>0.22276199371111854</v>
      </c>
      <c r="P787" s="266">
        <f t="shared" si="322"/>
        <v>0.32064666037575157</v>
      </c>
      <c r="Q787" s="266">
        <f t="shared" si="323"/>
        <v>0.22559071212259363</v>
      </c>
    </row>
    <row r="788" spans="1:17" s="2" customFormat="1" ht="15" customHeight="1" x14ac:dyDescent="0.25">
      <c r="A788" s="262" t="s">
        <v>1430</v>
      </c>
      <c r="B788" s="181">
        <v>3</v>
      </c>
      <c r="C788" s="182" t="s">
        <v>1431</v>
      </c>
      <c r="D788" s="246"/>
      <c r="E788" s="38"/>
      <c r="F788" s="263">
        <v>18136.334385171223</v>
      </c>
      <c r="G788" s="266">
        <f t="shared" si="318"/>
        <v>0.32289997727061159</v>
      </c>
      <c r="H788" s="265">
        <v>74.803882903837007</v>
      </c>
      <c r="I788" s="265">
        <v>47.659066088779838</v>
      </c>
      <c r="J788" s="265">
        <v>4.7305548083261586</v>
      </c>
      <c r="K788" s="265">
        <v>353.79059345597898</v>
      </c>
      <c r="L788" s="265"/>
      <c r="M788" s="266">
        <f t="shared" si="319"/>
        <v>0.83006471506395008</v>
      </c>
      <c r="N788" s="266">
        <f t="shared" si="320"/>
        <v>0.47659066088779839</v>
      </c>
      <c r="O788" s="266">
        <f t="shared" si="321"/>
        <v>0.20637709917789851</v>
      </c>
      <c r="P788" s="266">
        <f t="shared" si="322"/>
        <v>0.31361983051028736</v>
      </c>
      <c r="Q788" s="266">
        <f t="shared" si="323"/>
        <v>0.12932681276104624</v>
      </c>
    </row>
    <row r="789" spans="1:17" s="2" customFormat="1" ht="15" customHeight="1" x14ac:dyDescent="0.25">
      <c r="A789" s="262" t="s">
        <v>1432</v>
      </c>
      <c r="B789" s="181">
        <v>4</v>
      </c>
      <c r="C789" s="182" t="s">
        <v>1433</v>
      </c>
      <c r="D789" s="246"/>
      <c r="E789" s="38"/>
      <c r="F789" s="263">
        <v>19697.033824268234</v>
      </c>
      <c r="G789" s="266">
        <f t="shared" si="318"/>
        <v>0.31473130761289214</v>
      </c>
      <c r="H789" s="265">
        <v>83.603368057730123</v>
      </c>
      <c r="I789" s="265">
        <v>31.912254210107864</v>
      </c>
      <c r="J789" s="265">
        <v>4.3796812148923685</v>
      </c>
      <c r="K789" s="265">
        <v>361.77426460862506</v>
      </c>
      <c r="L789" s="265"/>
      <c r="M789" s="266">
        <f t="shared" si="319"/>
        <v>0.97672280096216868</v>
      </c>
      <c r="N789" s="266">
        <f t="shared" si="320"/>
        <v>0.31912254210107865</v>
      </c>
      <c r="O789" s="266">
        <f t="shared" si="321"/>
        <v>0.18166769118960344</v>
      </c>
      <c r="P789" s="266">
        <f t="shared" si="322"/>
        <v>0.24077843638926633</v>
      </c>
      <c r="Q789" s="266">
        <f t="shared" si="323"/>
        <v>0.13256562458767751</v>
      </c>
    </row>
    <row r="790" spans="1:17" s="2" customFormat="1" ht="15" customHeight="1" x14ac:dyDescent="0.25">
      <c r="A790" s="262" t="s">
        <v>1434</v>
      </c>
      <c r="B790" s="181">
        <v>5</v>
      </c>
      <c r="C790" s="182" t="s">
        <v>1435</v>
      </c>
      <c r="D790" s="246"/>
      <c r="E790" s="38"/>
      <c r="F790" s="263">
        <v>9160.8022560674981</v>
      </c>
      <c r="G790" s="266">
        <f t="shared" si="318"/>
        <v>0.3014072540730513</v>
      </c>
      <c r="H790" s="265">
        <v>73.720322949385263</v>
      </c>
      <c r="I790" s="265">
        <v>50.390800119421087</v>
      </c>
      <c r="J790" s="265">
        <v>4.8387161396377047</v>
      </c>
      <c r="K790" s="265">
        <v>288.12940345161815</v>
      </c>
      <c r="L790" s="265"/>
      <c r="M790" s="266">
        <f t="shared" si="319"/>
        <v>0.8120053824897544</v>
      </c>
      <c r="N790" s="266">
        <f t="shared" si="320"/>
        <v>0.50390800119421086</v>
      </c>
      <c r="O790" s="266">
        <f t="shared" si="321"/>
        <v>0.21399409434068345</v>
      </c>
      <c r="P790" s="266">
        <f t="shared" si="322"/>
        <v>0.32837986592752483</v>
      </c>
      <c r="Q790" s="266">
        <f t="shared" si="323"/>
        <v>0.10268941316495665</v>
      </c>
    </row>
    <row r="791" spans="1:17" s="2" customFormat="1" ht="15" customHeight="1" x14ac:dyDescent="0.25">
      <c r="A791" s="262" t="s">
        <v>1436</v>
      </c>
      <c r="B791" s="181">
        <v>6</v>
      </c>
      <c r="C791" s="182" t="s">
        <v>1437</v>
      </c>
      <c r="D791" s="246"/>
      <c r="E791" s="38"/>
      <c r="F791" s="263">
        <v>17163.666218611408</v>
      </c>
      <c r="G791" s="266">
        <f t="shared" si="318"/>
        <v>0.31979301848388558</v>
      </c>
      <c r="H791" s="265">
        <v>76.769938782278615</v>
      </c>
      <c r="I791" s="265">
        <v>46.044890511938846</v>
      </c>
      <c r="J791" s="265">
        <v>4.2852675431408214</v>
      </c>
      <c r="K791" s="265">
        <v>364.12762297136152</v>
      </c>
      <c r="L791" s="265"/>
      <c r="M791" s="266">
        <f t="shared" si="319"/>
        <v>0.86283231303797692</v>
      </c>
      <c r="N791" s="266">
        <f t="shared" si="320"/>
        <v>0.46044890511938846</v>
      </c>
      <c r="O791" s="266">
        <f t="shared" si="321"/>
        <v>0.17501884106625504</v>
      </c>
      <c r="P791" s="266">
        <f t="shared" si="322"/>
        <v>0.28387890683215861</v>
      </c>
      <c r="Q791" s="266">
        <f t="shared" si="323"/>
        <v>0.1335203338626213</v>
      </c>
    </row>
    <row r="792" spans="1:17" s="2" customFormat="1" ht="15" customHeight="1" x14ac:dyDescent="0.25">
      <c r="A792" s="262" t="s">
        <v>1438</v>
      </c>
      <c r="B792" s="181">
        <v>7</v>
      </c>
      <c r="C792" s="182" t="s">
        <v>1439</v>
      </c>
      <c r="D792" s="246"/>
      <c r="E792" s="38"/>
      <c r="F792" s="263">
        <v>17772.84245129121</v>
      </c>
      <c r="G792" s="266">
        <f t="shared" si="318"/>
        <v>0.32339732675709965</v>
      </c>
      <c r="H792" s="265">
        <v>83.50455415740204</v>
      </c>
      <c r="I792" s="265">
        <v>40.441429620445497</v>
      </c>
      <c r="J792" s="265">
        <v>4.1844867911360932</v>
      </c>
      <c r="K792" s="265">
        <v>363.11133866411711</v>
      </c>
      <c r="L792" s="265"/>
      <c r="M792" s="266">
        <f t="shared" si="319"/>
        <v>0.9750759026233673</v>
      </c>
      <c r="N792" s="266">
        <f t="shared" si="320"/>
        <v>0.40441429620445496</v>
      </c>
      <c r="O792" s="266">
        <f t="shared" si="321"/>
        <v>0.16792160500958406</v>
      </c>
      <c r="P792" s="266">
        <f t="shared" si="322"/>
        <v>0.26059527568141638</v>
      </c>
      <c r="Q792" s="266">
        <f t="shared" si="323"/>
        <v>0.13310804813960125</v>
      </c>
    </row>
    <row r="793" spans="1:17" s="2" customFormat="1" ht="15" customHeight="1" x14ac:dyDescent="0.25">
      <c r="A793" s="262"/>
      <c r="B793" s="183"/>
      <c r="C793" s="182"/>
      <c r="D793" s="246"/>
      <c r="E793" s="38"/>
      <c r="F793" s="263"/>
      <c r="G793" s="266"/>
      <c r="H793" s="265"/>
      <c r="I793" s="265"/>
      <c r="J793" s="265"/>
      <c r="K793" s="265"/>
      <c r="L793" s="265"/>
      <c r="M793" s="266"/>
      <c r="N793" s="266"/>
      <c r="O793" s="266"/>
      <c r="P793" s="266"/>
      <c r="Q793" s="266"/>
    </row>
    <row r="794" spans="1:17" s="2" customFormat="1" ht="15" customHeight="1" x14ac:dyDescent="0.25">
      <c r="A794" s="256" t="s">
        <v>1440</v>
      </c>
      <c r="B794" s="178"/>
      <c r="C794" s="179" t="s">
        <v>1441</v>
      </c>
      <c r="D794" s="257"/>
      <c r="E794" s="258"/>
      <c r="F794" s="259">
        <v>48435.048463795873</v>
      </c>
      <c r="G794" s="267">
        <f t="shared" ref="G794:G801" si="324">GEOMEAN(M794,P794,Q794)</f>
        <v>0.3358565306545131</v>
      </c>
      <c r="H794" s="261">
        <v>69.749697613874474</v>
      </c>
      <c r="I794" s="261">
        <v>41.529653379668055</v>
      </c>
      <c r="J794" s="261">
        <v>4.2081858428136858</v>
      </c>
      <c r="K794" s="261">
        <v>506.80167777535127</v>
      </c>
      <c r="L794" s="261"/>
      <c r="M794" s="267">
        <f t="shared" ref="M794:M801" si="325">+(H794-25)/(85-25)</f>
        <v>0.74582829356457458</v>
      </c>
      <c r="N794" s="267">
        <f t="shared" ref="N794:N801" si="326">+I794/100</f>
        <v>0.41529653379668052</v>
      </c>
      <c r="O794" s="267">
        <f t="shared" ref="O794:O801" si="327">+(J794-1.8)/(16-1.8)</f>
        <v>0.16959055231082296</v>
      </c>
      <c r="P794" s="267">
        <f t="shared" ref="P794:P801" si="328">+(N794*O794)^(0.5)</f>
        <v>0.26538720492772333</v>
      </c>
      <c r="Q794" s="267">
        <f t="shared" ref="Q794:Q801" si="329">+(K794-35)/(2500-35)</f>
        <v>0.19140027495957454</v>
      </c>
    </row>
    <row r="795" spans="1:17" s="2" customFormat="1" ht="15" customHeight="1" x14ac:dyDescent="0.25">
      <c r="A795" s="262" t="s">
        <v>1442</v>
      </c>
      <c r="B795" s="181">
        <v>1</v>
      </c>
      <c r="C795" s="182" t="s">
        <v>1443</v>
      </c>
      <c r="D795" s="246"/>
      <c r="E795" s="38"/>
      <c r="F795" s="263">
        <v>20007.159906359771</v>
      </c>
      <c r="G795" s="266">
        <f t="shared" si="324"/>
        <v>0.39260773039542263</v>
      </c>
      <c r="H795" s="265">
        <v>66.322121549046571</v>
      </c>
      <c r="I795" s="265">
        <v>54.172235712096267</v>
      </c>
      <c r="J795" s="265">
        <v>5.601285937765268</v>
      </c>
      <c r="K795" s="265">
        <v>603.79088188131516</v>
      </c>
      <c r="L795" s="265"/>
      <c r="M795" s="266">
        <f t="shared" si="325"/>
        <v>0.68870202581744289</v>
      </c>
      <c r="N795" s="266">
        <f t="shared" si="326"/>
        <v>0.54172235712096262</v>
      </c>
      <c r="O795" s="266">
        <f t="shared" si="327"/>
        <v>0.26769619280037099</v>
      </c>
      <c r="P795" s="266">
        <f t="shared" si="328"/>
        <v>0.3808109932185843</v>
      </c>
      <c r="Q795" s="266">
        <f t="shared" si="329"/>
        <v>0.23074680806544226</v>
      </c>
    </row>
    <row r="796" spans="1:17" s="2" customFormat="1" ht="15" customHeight="1" x14ac:dyDescent="0.25">
      <c r="A796" s="262" t="s">
        <v>1444</v>
      </c>
      <c r="B796" s="181">
        <v>2</v>
      </c>
      <c r="C796" s="182" t="s">
        <v>1445</v>
      </c>
      <c r="D796" s="246"/>
      <c r="E796" s="38"/>
      <c r="F796" s="263">
        <v>2985.4669915629956</v>
      </c>
      <c r="G796" s="266">
        <f t="shared" si="324"/>
        <v>0.21254325077674516</v>
      </c>
      <c r="H796" s="265">
        <v>77.719983832242875</v>
      </c>
      <c r="I796" s="265">
        <v>43.690623583575025</v>
      </c>
      <c r="J796" s="265">
        <v>3.1474436263234549</v>
      </c>
      <c r="K796" s="265">
        <v>167.29079000440206</v>
      </c>
      <c r="L796" s="265"/>
      <c r="M796" s="266">
        <f t="shared" si="325"/>
        <v>0.87866639720404793</v>
      </c>
      <c r="N796" s="266">
        <f t="shared" si="326"/>
        <v>0.43690623583575028</v>
      </c>
      <c r="O796" s="266">
        <f t="shared" si="327"/>
        <v>9.4890396219961606E-2</v>
      </c>
      <c r="P796" s="266">
        <f t="shared" si="328"/>
        <v>0.20361288227768481</v>
      </c>
      <c r="Q796" s="266">
        <f t="shared" si="329"/>
        <v>5.366766328778988E-2</v>
      </c>
    </row>
    <row r="797" spans="1:17" s="2" customFormat="1" ht="15" customHeight="1" x14ac:dyDescent="0.25">
      <c r="A797" s="262" t="s">
        <v>1446</v>
      </c>
      <c r="B797" s="181">
        <v>3</v>
      </c>
      <c r="C797" s="182" t="s">
        <v>1447</v>
      </c>
      <c r="D797" s="246"/>
      <c r="E797" s="38"/>
      <c r="F797" s="263">
        <v>2682.3892295189949</v>
      </c>
      <c r="G797" s="266">
        <f t="shared" si="324"/>
        <v>0.31443893788708271</v>
      </c>
      <c r="H797" s="265">
        <v>65.648926866532193</v>
      </c>
      <c r="I797" s="265">
        <v>29.959472631217629</v>
      </c>
      <c r="J797" s="265">
        <v>4.753379562839176</v>
      </c>
      <c r="K797" s="265">
        <v>488.1536773378163</v>
      </c>
      <c r="L797" s="265"/>
      <c r="M797" s="266">
        <f t="shared" si="325"/>
        <v>0.67748211444220319</v>
      </c>
      <c r="N797" s="266">
        <f t="shared" si="326"/>
        <v>0.29959472631217632</v>
      </c>
      <c r="O797" s="266">
        <f t="shared" si="327"/>
        <v>0.20798447625628003</v>
      </c>
      <c r="P797" s="266">
        <f t="shared" si="328"/>
        <v>0.2496218184397781</v>
      </c>
      <c r="Q797" s="266">
        <f t="shared" si="329"/>
        <v>0.18383516322020946</v>
      </c>
    </row>
    <row r="798" spans="1:17" s="2" customFormat="1" ht="15" customHeight="1" x14ac:dyDescent="0.25">
      <c r="A798" s="262" t="s">
        <v>1448</v>
      </c>
      <c r="B798" s="181">
        <v>4</v>
      </c>
      <c r="C798" s="182" t="s">
        <v>1449</v>
      </c>
      <c r="D798" s="246"/>
      <c r="E798" s="38"/>
      <c r="F798" s="263">
        <v>5171.4531091627468</v>
      </c>
      <c r="G798" s="266">
        <f t="shared" si="324"/>
        <v>0.23429617993505375</v>
      </c>
      <c r="H798" s="265">
        <v>74.212952385008364</v>
      </c>
      <c r="I798" s="265">
        <v>38.923126025554687</v>
      </c>
      <c r="J798" s="265">
        <v>3.2845487893695595</v>
      </c>
      <c r="K798" s="265">
        <v>226.6140964379193</v>
      </c>
      <c r="L798" s="265"/>
      <c r="M798" s="266">
        <f t="shared" si="325"/>
        <v>0.82021587308347277</v>
      </c>
      <c r="N798" s="266">
        <f t="shared" si="326"/>
        <v>0.38923126025554688</v>
      </c>
      <c r="O798" s="266">
        <f t="shared" si="327"/>
        <v>0.1045456893922225</v>
      </c>
      <c r="P798" s="266">
        <f t="shared" si="328"/>
        <v>0.20172369825189038</v>
      </c>
      <c r="Q798" s="266">
        <f t="shared" si="329"/>
        <v>7.7733913362239074E-2</v>
      </c>
    </row>
    <row r="799" spans="1:17" s="2" customFormat="1" ht="15" customHeight="1" x14ac:dyDescent="0.25">
      <c r="A799" s="262" t="s">
        <v>1450</v>
      </c>
      <c r="B799" s="181">
        <v>5</v>
      </c>
      <c r="C799" s="182" t="s">
        <v>1451</v>
      </c>
      <c r="D799" s="246"/>
      <c r="E799" s="38"/>
      <c r="F799" s="263">
        <v>1914.1223443376912</v>
      </c>
      <c r="G799" s="266">
        <f t="shared" si="324"/>
        <v>0.33593927566933013</v>
      </c>
      <c r="H799" s="265">
        <v>66.700693137840844</v>
      </c>
      <c r="I799" s="265">
        <v>39.546452532881531</v>
      </c>
      <c r="J799" s="265">
        <v>5.2057295501103829</v>
      </c>
      <c r="K799" s="265">
        <v>471.60888788772053</v>
      </c>
      <c r="L799" s="265"/>
      <c r="M799" s="266">
        <f t="shared" si="325"/>
        <v>0.69501155229734735</v>
      </c>
      <c r="N799" s="266">
        <f t="shared" si="326"/>
        <v>0.39546452532881532</v>
      </c>
      <c r="O799" s="266">
        <f t="shared" si="327"/>
        <v>0.23984010916270304</v>
      </c>
      <c r="P799" s="266">
        <f t="shared" si="328"/>
        <v>0.30797443875237374</v>
      </c>
      <c r="Q799" s="266">
        <f t="shared" si="329"/>
        <v>0.17712328109035316</v>
      </c>
    </row>
    <row r="800" spans="1:17" s="2" customFormat="1" ht="15" customHeight="1" x14ac:dyDescent="0.25">
      <c r="A800" s="262" t="s">
        <v>1452</v>
      </c>
      <c r="B800" s="181">
        <v>6</v>
      </c>
      <c r="C800" s="182" t="s">
        <v>1453</v>
      </c>
      <c r="D800" s="246"/>
      <c r="E800" s="38"/>
      <c r="F800" s="263">
        <v>3568.4637497805247</v>
      </c>
      <c r="G800" s="266">
        <f t="shared" si="324"/>
        <v>0.22679431589334567</v>
      </c>
      <c r="H800" s="265">
        <v>79.204079434442946</v>
      </c>
      <c r="I800" s="265">
        <v>41.019243696243628</v>
      </c>
      <c r="J800" s="265">
        <v>2.8171525499519681</v>
      </c>
      <c r="K800" s="265">
        <v>220.69063434156095</v>
      </c>
      <c r="L800" s="265"/>
      <c r="M800" s="266">
        <f t="shared" si="325"/>
        <v>0.90340132390738248</v>
      </c>
      <c r="N800" s="266">
        <f t="shared" si="326"/>
        <v>0.41019243696243629</v>
      </c>
      <c r="O800" s="266">
        <f t="shared" si="327"/>
        <v>7.1630461264223108E-2</v>
      </c>
      <c r="P800" s="266">
        <f t="shared" si="328"/>
        <v>0.17141258257991177</v>
      </c>
      <c r="Q800" s="266">
        <f t="shared" si="329"/>
        <v>7.5330886142621081E-2</v>
      </c>
    </row>
    <row r="801" spans="1:17" s="2" customFormat="1" ht="15" customHeight="1" x14ac:dyDescent="0.25">
      <c r="A801" s="262" t="s">
        <v>1454</v>
      </c>
      <c r="B801" s="181">
        <v>7</v>
      </c>
      <c r="C801" s="182" t="s">
        <v>1455</v>
      </c>
      <c r="D801" s="246"/>
      <c r="E801" s="38"/>
      <c r="F801" s="263">
        <v>12105.993133073152</v>
      </c>
      <c r="G801" s="266">
        <f t="shared" si="324"/>
        <v>0.25142554741318757</v>
      </c>
      <c r="H801" s="265">
        <v>65.385191979091147</v>
      </c>
      <c r="I801" s="265">
        <v>23.036596843469191</v>
      </c>
      <c r="J801" s="265">
        <v>2.3631687223458253</v>
      </c>
      <c r="K801" s="265">
        <v>643.96170597760852</v>
      </c>
      <c r="L801" s="265"/>
      <c r="M801" s="266">
        <f t="shared" si="325"/>
        <v>0.67308653298485244</v>
      </c>
      <c r="N801" s="266">
        <f t="shared" si="326"/>
        <v>0.2303659684346919</v>
      </c>
      <c r="O801" s="266">
        <f t="shared" si="327"/>
        <v>3.9659769179283474E-2</v>
      </c>
      <c r="P801" s="266">
        <f t="shared" si="328"/>
        <v>9.5583791172363444E-2</v>
      </c>
      <c r="Q801" s="266">
        <f t="shared" si="329"/>
        <v>0.2470432884290501</v>
      </c>
    </row>
    <row r="802" spans="1:17" s="2" customFormat="1" ht="15" customHeight="1" x14ac:dyDescent="0.25">
      <c r="A802" s="262"/>
      <c r="B802" s="183"/>
      <c r="C802" s="182"/>
      <c r="D802" s="246"/>
      <c r="E802" s="38"/>
      <c r="F802" s="263"/>
      <c r="G802" s="266"/>
      <c r="H802" s="265"/>
      <c r="I802" s="265"/>
      <c r="J802" s="265"/>
      <c r="K802" s="265"/>
      <c r="L802" s="265"/>
      <c r="M802" s="266"/>
      <c r="N802" s="266"/>
      <c r="O802" s="266"/>
      <c r="P802" s="266"/>
      <c r="Q802" s="266"/>
    </row>
    <row r="803" spans="1:17" s="2" customFormat="1" ht="15" customHeight="1" x14ac:dyDescent="0.25">
      <c r="A803" s="256" t="s">
        <v>1456</v>
      </c>
      <c r="B803" s="178"/>
      <c r="C803" s="179" t="s">
        <v>1457</v>
      </c>
      <c r="D803" s="257"/>
      <c r="E803" s="258"/>
      <c r="F803" s="259">
        <v>46360.82856409275</v>
      </c>
      <c r="G803" s="267">
        <f t="shared" ref="G803:G816" si="330">GEOMEAN(M803,P803,Q803)</f>
        <v>0.38347784116679495</v>
      </c>
      <c r="H803" s="261">
        <v>75.533678041645274</v>
      </c>
      <c r="I803" s="261">
        <v>49.002767707935199</v>
      </c>
      <c r="J803" s="261">
        <v>4.8770943705760796</v>
      </c>
      <c r="K803" s="261">
        <v>541.49078194528931</v>
      </c>
      <c r="L803" s="261"/>
      <c r="M803" s="267">
        <f t="shared" ref="M803:M816" si="331">+(H803-25)/(85-25)</f>
        <v>0.84222796736075456</v>
      </c>
      <c r="N803" s="267">
        <f t="shared" ref="N803:N816" si="332">+I803/100</f>
        <v>0.49002767707935196</v>
      </c>
      <c r="O803" s="267">
        <f t="shared" ref="O803:O816" si="333">+(J803-1.8)/(16-1.8)</f>
        <v>0.21669678666028733</v>
      </c>
      <c r="P803" s="267">
        <f t="shared" ref="P803:P816" si="334">+(N803*O803)^(0.5)</f>
        <v>0.32586411738284488</v>
      </c>
      <c r="Q803" s="267">
        <f t="shared" ref="Q803:Q816" si="335">+(K803-35)/(2500-35)</f>
        <v>0.20547293385204435</v>
      </c>
    </row>
    <row r="804" spans="1:17" s="2" customFormat="1" ht="15" customHeight="1" x14ac:dyDescent="0.25">
      <c r="A804" s="262" t="s">
        <v>1458</v>
      </c>
      <c r="B804" s="181">
        <v>1</v>
      </c>
      <c r="C804" s="182" t="s">
        <v>1073</v>
      </c>
      <c r="D804" s="246"/>
      <c r="E804" s="38"/>
      <c r="F804" s="263">
        <v>13524.719268355533</v>
      </c>
      <c r="G804" s="266">
        <f t="shared" si="330"/>
        <v>0.40130338103230223</v>
      </c>
      <c r="H804" s="265">
        <v>71.877364959936315</v>
      </c>
      <c r="I804" s="265">
        <v>53.549402950237919</v>
      </c>
      <c r="J804" s="265">
        <v>5.0165732204870475</v>
      </c>
      <c r="K804" s="265">
        <v>620.45507296296978</v>
      </c>
      <c r="L804" s="265"/>
      <c r="M804" s="266">
        <f t="shared" si="331"/>
        <v>0.78128941599893864</v>
      </c>
      <c r="N804" s="266">
        <f t="shared" si="332"/>
        <v>0.53549402950237923</v>
      </c>
      <c r="O804" s="266">
        <f t="shared" si="333"/>
        <v>0.22651924087936956</v>
      </c>
      <c r="P804" s="266">
        <f t="shared" si="334"/>
        <v>0.3482810661783291</v>
      </c>
      <c r="Q804" s="266">
        <f t="shared" si="335"/>
        <v>0.2375071289910628</v>
      </c>
    </row>
    <row r="805" spans="1:17" s="2" customFormat="1" ht="15" customHeight="1" x14ac:dyDescent="0.25">
      <c r="A805" s="262" t="s">
        <v>1459</v>
      </c>
      <c r="B805" s="181">
        <v>2</v>
      </c>
      <c r="C805" s="182" t="s">
        <v>1460</v>
      </c>
      <c r="D805" s="246"/>
      <c r="E805" s="38"/>
      <c r="F805" s="263">
        <v>1328.1048775283612</v>
      </c>
      <c r="G805" s="266">
        <f t="shared" si="330"/>
        <v>0.4082698891740712</v>
      </c>
      <c r="H805" s="265">
        <v>78.9521324443905</v>
      </c>
      <c r="I805" s="265">
        <v>54.953047020720931</v>
      </c>
      <c r="J805" s="265">
        <v>5.6142786550191319</v>
      </c>
      <c r="K805" s="265">
        <v>520.56087609643112</v>
      </c>
      <c r="L805" s="265"/>
      <c r="M805" s="266">
        <f t="shared" si="331"/>
        <v>0.89920220740650836</v>
      </c>
      <c r="N805" s="266">
        <f t="shared" si="332"/>
        <v>0.54953047020720935</v>
      </c>
      <c r="O805" s="266">
        <f t="shared" si="333"/>
        <v>0.26861117288867131</v>
      </c>
      <c r="P805" s="266">
        <f t="shared" si="334"/>
        <v>0.384200499922139</v>
      </c>
      <c r="Q805" s="266">
        <f t="shared" si="335"/>
        <v>0.19698209983628037</v>
      </c>
    </row>
    <row r="806" spans="1:17" s="2" customFormat="1" ht="15" customHeight="1" x14ac:dyDescent="0.25">
      <c r="A806" s="262" t="s">
        <v>1461</v>
      </c>
      <c r="B806" s="181">
        <v>3</v>
      </c>
      <c r="C806" s="182" t="s">
        <v>1462</v>
      </c>
      <c r="D806" s="246"/>
      <c r="E806" s="38"/>
      <c r="F806" s="263">
        <v>4122.2603249439808</v>
      </c>
      <c r="G806" s="266">
        <f t="shared" si="330"/>
        <v>0.33969318983419</v>
      </c>
      <c r="H806" s="265">
        <v>74.328780112407671</v>
      </c>
      <c r="I806" s="265">
        <v>63.061613258063844</v>
      </c>
      <c r="J806" s="265">
        <v>4.0492785013758876</v>
      </c>
      <c r="K806" s="265">
        <v>406.85047169126972</v>
      </c>
      <c r="L806" s="265"/>
      <c r="M806" s="266">
        <f t="shared" si="331"/>
        <v>0.82214633520679448</v>
      </c>
      <c r="N806" s="266">
        <f t="shared" si="332"/>
        <v>0.63061613258063842</v>
      </c>
      <c r="O806" s="266">
        <f t="shared" si="333"/>
        <v>0.15839989446309069</v>
      </c>
      <c r="P806" s="266">
        <f t="shared" si="334"/>
        <v>0.31605304752129115</v>
      </c>
      <c r="Q806" s="266">
        <f t="shared" si="335"/>
        <v>0.1508521183331723</v>
      </c>
    </row>
    <row r="807" spans="1:17" s="2" customFormat="1" ht="15" customHeight="1" x14ac:dyDescent="0.25">
      <c r="A807" s="262" t="s">
        <v>1463</v>
      </c>
      <c r="B807" s="181">
        <v>4</v>
      </c>
      <c r="C807" s="182" t="s">
        <v>1464</v>
      </c>
      <c r="D807" s="246"/>
      <c r="E807" s="38"/>
      <c r="F807" s="263">
        <v>2765.9621672254802</v>
      </c>
      <c r="G807" s="266">
        <f t="shared" si="330"/>
        <v>0.24088811272729163</v>
      </c>
      <c r="H807" s="265">
        <v>83.037965505039068</v>
      </c>
      <c r="I807" s="265">
        <v>31.483014524693363</v>
      </c>
      <c r="J807" s="265">
        <v>4.343080561271047</v>
      </c>
      <c r="K807" s="265">
        <v>185.01271094647632</v>
      </c>
      <c r="L807" s="265"/>
      <c r="M807" s="266">
        <f t="shared" si="331"/>
        <v>0.96729942508398448</v>
      </c>
      <c r="N807" s="266">
        <f t="shared" si="332"/>
        <v>0.31483014524693365</v>
      </c>
      <c r="O807" s="266">
        <f t="shared" si="333"/>
        <v>0.1790901803712005</v>
      </c>
      <c r="P807" s="266">
        <f t="shared" si="334"/>
        <v>0.23745102126241657</v>
      </c>
      <c r="Q807" s="266">
        <f t="shared" si="335"/>
        <v>6.0857083548266258E-2</v>
      </c>
    </row>
    <row r="808" spans="1:17" s="2" customFormat="1" ht="15" customHeight="1" x14ac:dyDescent="0.25">
      <c r="A808" s="262" t="s">
        <v>1465</v>
      </c>
      <c r="B808" s="181">
        <v>5</v>
      </c>
      <c r="C808" s="182" t="s">
        <v>1466</v>
      </c>
      <c r="D808" s="246"/>
      <c r="E808" s="38"/>
      <c r="F808" s="263">
        <v>1638.2309596198968</v>
      </c>
      <c r="G808" s="266">
        <f t="shared" si="330"/>
        <v>0.32727351448849507</v>
      </c>
      <c r="H808" s="265">
        <v>74.675389848443132</v>
      </c>
      <c r="I808" s="265">
        <v>32.14505635234314</v>
      </c>
      <c r="J808" s="265">
        <v>4.3822510295291321</v>
      </c>
      <c r="K808" s="265">
        <v>466.66547770331186</v>
      </c>
      <c r="L808" s="265"/>
      <c r="M808" s="266">
        <f t="shared" si="331"/>
        <v>0.82792316414071887</v>
      </c>
      <c r="N808" s="266">
        <f t="shared" si="332"/>
        <v>0.32145056352343138</v>
      </c>
      <c r="O808" s="266">
        <f t="shared" si="333"/>
        <v>0.18184866405134736</v>
      </c>
      <c r="P808" s="266">
        <f t="shared" si="334"/>
        <v>0.24177542376198777</v>
      </c>
      <c r="Q808" s="266">
        <f t="shared" si="335"/>
        <v>0.17511784085327053</v>
      </c>
    </row>
    <row r="809" spans="1:17" s="2" customFormat="1" ht="15" customHeight="1" x14ac:dyDescent="0.25">
      <c r="A809" s="262" t="s">
        <v>1467</v>
      </c>
      <c r="B809" s="181">
        <v>6</v>
      </c>
      <c r="C809" s="182" t="s">
        <v>1468</v>
      </c>
      <c r="D809" s="246"/>
      <c r="E809" s="38"/>
      <c r="F809" s="263">
        <v>2179.9447004161502</v>
      </c>
      <c r="G809" s="266">
        <f t="shared" si="330"/>
        <v>0.44512074271406643</v>
      </c>
      <c r="H809" s="265">
        <v>76.013334606330559</v>
      </c>
      <c r="I809" s="265">
        <v>43.278504680574045</v>
      </c>
      <c r="J809" s="265">
        <v>6.0044170127900625</v>
      </c>
      <c r="K809" s="265">
        <v>749.28760855100029</v>
      </c>
      <c r="L809" s="265"/>
      <c r="M809" s="266">
        <f t="shared" si="331"/>
        <v>0.85022224343884267</v>
      </c>
      <c r="N809" s="266">
        <f t="shared" si="332"/>
        <v>0.43278504680574043</v>
      </c>
      <c r="O809" s="266">
        <f t="shared" si="333"/>
        <v>0.29608570512606075</v>
      </c>
      <c r="P809" s="266">
        <f t="shared" si="334"/>
        <v>0.35796852620236441</v>
      </c>
      <c r="Q809" s="266">
        <f t="shared" si="335"/>
        <v>0.28977184931075062</v>
      </c>
    </row>
    <row r="810" spans="1:17" s="2" customFormat="1" ht="15" customHeight="1" x14ac:dyDescent="0.25">
      <c r="A810" s="262" t="s">
        <v>1469</v>
      </c>
      <c r="B810" s="181">
        <v>7</v>
      </c>
      <c r="C810" s="182" t="s">
        <v>1470</v>
      </c>
      <c r="D810" s="246"/>
      <c r="E810" s="38"/>
      <c r="F810" s="263">
        <v>4511.9317332862674</v>
      </c>
      <c r="G810" s="266">
        <f t="shared" si="330"/>
        <v>0.40325396359682347</v>
      </c>
      <c r="H810" s="265">
        <v>81.039303268253519</v>
      </c>
      <c r="I810" s="265">
        <v>46.184811426651144</v>
      </c>
      <c r="J810" s="265">
        <v>4.4120507139733913</v>
      </c>
      <c r="K810" s="265">
        <v>628.76577871042764</v>
      </c>
      <c r="L810" s="265"/>
      <c r="M810" s="266">
        <f t="shared" si="331"/>
        <v>0.93398838780422533</v>
      </c>
      <c r="N810" s="266">
        <f t="shared" si="332"/>
        <v>0.46184811426651146</v>
      </c>
      <c r="O810" s="266">
        <f t="shared" si="333"/>
        <v>0.18394723337840785</v>
      </c>
      <c r="P810" s="266">
        <f t="shared" si="334"/>
        <v>0.29147158156561259</v>
      </c>
      <c r="Q810" s="266">
        <f t="shared" si="335"/>
        <v>0.24087861205291183</v>
      </c>
    </row>
    <row r="811" spans="1:17" s="2" customFormat="1" ht="15" customHeight="1" x14ac:dyDescent="0.25">
      <c r="A811" s="262" t="s">
        <v>1471</v>
      </c>
      <c r="B811" s="181">
        <v>8</v>
      </c>
      <c r="C811" s="182" t="s">
        <v>1472</v>
      </c>
      <c r="D811" s="246"/>
      <c r="E811" s="38"/>
      <c r="F811" s="263">
        <v>1298.9046944742881</v>
      </c>
      <c r="G811" s="266">
        <f t="shared" si="330"/>
        <v>0.48086063305152865</v>
      </c>
      <c r="H811" s="265">
        <v>76.972635908291522</v>
      </c>
      <c r="I811" s="265">
        <v>44.700098612136351</v>
      </c>
      <c r="J811" s="265">
        <v>6.339525393602071</v>
      </c>
      <c r="K811" s="265">
        <v>872.01994857569503</v>
      </c>
      <c r="L811" s="265"/>
      <c r="M811" s="266">
        <f t="shared" si="331"/>
        <v>0.86621059847152537</v>
      </c>
      <c r="N811" s="266">
        <f t="shared" si="332"/>
        <v>0.44700098612136352</v>
      </c>
      <c r="O811" s="266">
        <f t="shared" si="333"/>
        <v>0.31968488687338531</v>
      </c>
      <c r="P811" s="266">
        <f t="shared" si="334"/>
        <v>0.37802044875971957</v>
      </c>
      <c r="Q811" s="266">
        <f t="shared" si="335"/>
        <v>0.33956184526397365</v>
      </c>
    </row>
    <row r="812" spans="1:17" s="2" customFormat="1" ht="15" customHeight="1" x14ac:dyDescent="0.25">
      <c r="A812" s="262" t="s">
        <v>1473</v>
      </c>
      <c r="B812" s="181">
        <v>9</v>
      </c>
      <c r="C812" s="182" t="s">
        <v>1474</v>
      </c>
      <c r="D812" s="246"/>
      <c r="E812" s="38"/>
      <c r="F812" s="263">
        <v>3315.7311309332022</v>
      </c>
      <c r="G812" s="266">
        <f t="shared" si="330"/>
        <v>0.34872929254919255</v>
      </c>
      <c r="H812" s="265">
        <v>76.027743397856298</v>
      </c>
      <c r="I812" s="265">
        <v>38.994588102758762</v>
      </c>
      <c r="J812" s="265">
        <v>5.5157656884205526</v>
      </c>
      <c r="K812" s="265">
        <v>419.80875188151447</v>
      </c>
      <c r="L812" s="265"/>
      <c r="M812" s="266">
        <f t="shared" si="331"/>
        <v>0.85046238996427159</v>
      </c>
      <c r="N812" s="266">
        <f t="shared" si="332"/>
        <v>0.38994588102758759</v>
      </c>
      <c r="O812" s="266">
        <f t="shared" si="333"/>
        <v>0.26167364002961641</v>
      </c>
      <c r="P812" s="266">
        <f t="shared" si="334"/>
        <v>0.31943474780155739</v>
      </c>
      <c r="Q812" s="266">
        <f t="shared" si="335"/>
        <v>0.15610902713246022</v>
      </c>
    </row>
    <row r="813" spans="1:17" s="2" customFormat="1" ht="15" customHeight="1" x14ac:dyDescent="0.25">
      <c r="A813" s="262" t="s">
        <v>1475</v>
      </c>
      <c r="B813" s="181">
        <v>10</v>
      </c>
      <c r="C813" s="182" t="s">
        <v>1476</v>
      </c>
      <c r="D813" s="246"/>
      <c r="E813" s="38"/>
      <c r="F813" s="263">
        <v>2244.3864837078977</v>
      </c>
      <c r="G813" s="266">
        <f t="shared" si="330"/>
        <v>0.45633193592922139</v>
      </c>
      <c r="H813" s="265">
        <v>76.016124046218053</v>
      </c>
      <c r="I813" s="265">
        <v>56.242054379586072</v>
      </c>
      <c r="J813" s="265">
        <v>5.1417745028649495</v>
      </c>
      <c r="K813" s="265">
        <v>792.23088332925238</v>
      </c>
      <c r="L813" s="265"/>
      <c r="M813" s="266">
        <f t="shared" si="331"/>
        <v>0.85026873410363424</v>
      </c>
      <c r="N813" s="266">
        <f t="shared" si="332"/>
        <v>0.56242054379586071</v>
      </c>
      <c r="O813" s="266">
        <f t="shared" si="333"/>
        <v>0.23533623259612324</v>
      </c>
      <c r="P813" s="266">
        <f t="shared" si="334"/>
        <v>0.36381029659917652</v>
      </c>
      <c r="Q813" s="266">
        <f t="shared" si="335"/>
        <v>0.30719305611734377</v>
      </c>
    </row>
    <row r="814" spans="1:17" s="2" customFormat="1" ht="15" customHeight="1" x14ac:dyDescent="0.25">
      <c r="A814" s="262" t="s">
        <v>1477</v>
      </c>
      <c r="B814" s="181">
        <v>11</v>
      </c>
      <c r="C814" s="182" t="s">
        <v>1478</v>
      </c>
      <c r="D814" s="246"/>
      <c r="E814" s="38"/>
      <c r="F814" s="263">
        <v>3677.209259085349</v>
      </c>
      <c r="G814" s="266">
        <f t="shared" si="330"/>
        <v>0.29440663395046174</v>
      </c>
      <c r="H814" s="265">
        <v>75.740429493043948</v>
      </c>
      <c r="I814" s="265">
        <v>44.509545402287053</v>
      </c>
      <c r="J814" s="265">
        <v>4.1220942964487106</v>
      </c>
      <c r="K814" s="265">
        <v>310.69854719503604</v>
      </c>
      <c r="L814" s="265"/>
      <c r="M814" s="266">
        <f t="shared" si="331"/>
        <v>0.84567382488406584</v>
      </c>
      <c r="N814" s="266">
        <f t="shared" si="332"/>
        <v>0.44509545402287054</v>
      </c>
      <c r="O814" s="266">
        <f t="shared" si="333"/>
        <v>0.16352776735554303</v>
      </c>
      <c r="P814" s="266">
        <f t="shared" si="334"/>
        <v>0.26978781636030519</v>
      </c>
      <c r="Q814" s="266">
        <f t="shared" si="335"/>
        <v>0.11184525241177933</v>
      </c>
    </row>
    <row r="815" spans="1:17" s="2" customFormat="1" ht="15" customHeight="1" x14ac:dyDescent="0.25">
      <c r="A815" s="262" t="s">
        <v>1479</v>
      </c>
      <c r="B815" s="181">
        <v>12</v>
      </c>
      <c r="C815" s="182" t="s">
        <v>1480</v>
      </c>
      <c r="D815" s="246"/>
      <c r="E815" s="38"/>
      <c r="F815" s="263">
        <v>2706.5548982534001</v>
      </c>
      <c r="G815" s="266">
        <f t="shared" si="330"/>
        <v>0.34728124225550872</v>
      </c>
      <c r="H815" s="265">
        <v>74.113081543770264</v>
      </c>
      <c r="I815" s="265">
        <v>69.470011181162278</v>
      </c>
      <c r="J815" s="265">
        <v>5.4078635044990957</v>
      </c>
      <c r="K815" s="265">
        <v>335.21708737286235</v>
      </c>
      <c r="L815" s="265"/>
      <c r="M815" s="266">
        <f t="shared" si="331"/>
        <v>0.81855135906283771</v>
      </c>
      <c r="N815" s="266">
        <f t="shared" si="332"/>
        <v>0.69470011181162272</v>
      </c>
      <c r="O815" s="266">
        <f t="shared" si="333"/>
        <v>0.25407489468303496</v>
      </c>
      <c r="P815" s="266">
        <f t="shared" si="334"/>
        <v>0.42012600222413116</v>
      </c>
      <c r="Q815" s="266">
        <f t="shared" si="335"/>
        <v>0.12179192185511657</v>
      </c>
    </row>
    <row r="816" spans="1:17" s="2" customFormat="1" ht="15" customHeight="1" x14ac:dyDescent="0.25">
      <c r="A816" s="262" t="s">
        <v>1481</v>
      </c>
      <c r="B816" s="181">
        <v>13</v>
      </c>
      <c r="C816" s="182" t="s">
        <v>1482</v>
      </c>
      <c r="D816" s="246"/>
      <c r="E816" s="38"/>
      <c r="F816" s="263">
        <v>3046.8880662629426</v>
      </c>
      <c r="G816" s="266">
        <f t="shared" si="330"/>
        <v>0.38957252436055845</v>
      </c>
      <c r="H816" s="265">
        <v>74.893085499329516</v>
      </c>
      <c r="I816" s="265">
        <v>32.696727489448648</v>
      </c>
      <c r="J816" s="265">
        <v>4.5087657779767856</v>
      </c>
      <c r="K816" s="265">
        <v>736.77690433628209</v>
      </c>
      <c r="L816" s="265"/>
      <c r="M816" s="266">
        <f t="shared" si="331"/>
        <v>0.83155142498882528</v>
      </c>
      <c r="N816" s="266">
        <f t="shared" si="332"/>
        <v>0.32696727489448646</v>
      </c>
      <c r="O816" s="266">
        <f t="shared" si="333"/>
        <v>0.19075815337864691</v>
      </c>
      <c r="P816" s="266">
        <f t="shared" si="334"/>
        <v>0.24974321527144769</v>
      </c>
      <c r="Q816" s="266">
        <f t="shared" si="335"/>
        <v>0.28469651291532744</v>
      </c>
    </row>
    <row r="817" spans="1:17" s="2" customFormat="1" ht="15" customHeight="1" x14ac:dyDescent="0.25">
      <c r="A817" s="262"/>
      <c r="B817" s="183"/>
      <c r="C817" s="182"/>
      <c r="D817" s="246"/>
      <c r="E817" s="38"/>
      <c r="F817" s="263"/>
      <c r="G817" s="266"/>
      <c r="H817" s="265"/>
      <c r="I817" s="265"/>
      <c r="J817" s="265"/>
      <c r="K817" s="265"/>
      <c r="L817" s="265"/>
      <c r="M817" s="266"/>
      <c r="N817" s="266"/>
      <c r="O817" s="266"/>
      <c r="P817" s="266"/>
      <c r="Q817" s="266"/>
    </row>
    <row r="818" spans="1:17" s="2" customFormat="1" ht="15" customHeight="1" x14ac:dyDescent="0.25">
      <c r="A818" s="256" t="s">
        <v>1483</v>
      </c>
      <c r="B818" s="178"/>
      <c r="C818" s="179" t="s">
        <v>1484</v>
      </c>
      <c r="D818" s="257"/>
      <c r="E818" s="258"/>
      <c r="F818" s="259">
        <v>21247.664234725911</v>
      </c>
      <c r="G818" s="267">
        <f>GEOMEAN(M818,P818,Q818)</f>
        <v>0.29516101211933188</v>
      </c>
      <c r="H818" s="261">
        <v>63.483157395182886</v>
      </c>
      <c r="I818" s="261">
        <v>40.590743134262574</v>
      </c>
      <c r="J818" s="261">
        <v>4.4130875096946438</v>
      </c>
      <c r="K818" s="261">
        <v>396.5997683506771</v>
      </c>
      <c r="L818" s="261"/>
      <c r="M818" s="267">
        <f>+(H818-25)/(85-25)</f>
        <v>0.64138595658638142</v>
      </c>
      <c r="N818" s="267">
        <f>+I818/100</f>
        <v>0.40590743134262575</v>
      </c>
      <c r="O818" s="267">
        <f>+(J818-1.8)/(16-1.8)</f>
        <v>0.18402024716159465</v>
      </c>
      <c r="P818" s="267">
        <f>+(N818*O818)^(0.5)</f>
        <v>0.27330420018799201</v>
      </c>
      <c r="Q818" s="267">
        <f>+(K818-35)/(2500-35)</f>
        <v>0.1466936179921611</v>
      </c>
    </row>
    <row r="819" spans="1:17" s="2" customFormat="1" ht="15" customHeight="1" x14ac:dyDescent="0.25">
      <c r="A819" s="262" t="s">
        <v>1485</v>
      </c>
      <c r="B819" s="181">
        <v>1</v>
      </c>
      <c r="C819" s="182" t="s">
        <v>1486</v>
      </c>
      <c r="D819" s="246"/>
      <c r="E819" s="38"/>
      <c r="F819" s="263">
        <v>12549.030393203917</v>
      </c>
      <c r="G819" s="266">
        <f>GEOMEAN(M819,P819,Q819)</f>
        <v>0.30446068530008913</v>
      </c>
      <c r="H819" s="265">
        <v>61.393119827721378</v>
      </c>
      <c r="I819" s="265">
        <v>44.047534702505402</v>
      </c>
      <c r="J819" s="265">
        <v>4.9620085219689036</v>
      </c>
      <c r="K819" s="265">
        <v>401.22197406479535</v>
      </c>
      <c r="L819" s="265"/>
      <c r="M819" s="266">
        <f>+(H819-25)/(85-25)</f>
        <v>0.60655199712868968</v>
      </c>
      <c r="N819" s="266">
        <f>+I819/100</f>
        <v>0.44047534702505403</v>
      </c>
      <c r="O819" s="266">
        <f>+(J819-1.8)/(16-1.8)</f>
        <v>0.22267665647668339</v>
      </c>
      <c r="P819" s="266">
        <f>+(N819*O819)^(0.5)</f>
        <v>0.31318297772379944</v>
      </c>
      <c r="Q819" s="266">
        <f>+(K819-35)/(2500-35)</f>
        <v>0.1485687521561036</v>
      </c>
    </row>
    <row r="820" spans="1:17" s="2" customFormat="1" ht="15" customHeight="1" x14ac:dyDescent="0.25">
      <c r="A820" s="262" t="s">
        <v>1487</v>
      </c>
      <c r="B820" s="181">
        <v>2</v>
      </c>
      <c r="C820" s="182" t="s">
        <v>1488</v>
      </c>
      <c r="D820" s="246"/>
      <c r="E820" s="38"/>
      <c r="F820" s="263">
        <v>4323.6408977306919</v>
      </c>
      <c r="G820" s="266">
        <f>GEOMEAN(M820,P820,Q820)</f>
        <v>0.26162591880948349</v>
      </c>
      <c r="H820" s="265">
        <v>66.108172975780022</v>
      </c>
      <c r="I820" s="265">
        <v>40.029106668456969</v>
      </c>
      <c r="J820" s="265">
        <v>3.3748914556416389</v>
      </c>
      <c r="K820" s="265">
        <v>340.78290916756953</v>
      </c>
      <c r="L820" s="265"/>
      <c r="M820" s="266">
        <f>+(H820-25)/(85-25)</f>
        <v>0.68513621626300036</v>
      </c>
      <c r="N820" s="266">
        <f>+I820/100</f>
        <v>0.40029106668456971</v>
      </c>
      <c r="O820" s="266">
        <f>+(J820-1.8)/(16-1.8)</f>
        <v>0.11090784898884781</v>
      </c>
      <c r="P820" s="266">
        <f>+(N820*O820)^(0.5)</f>
        <v>0.21070220970705805</v>
      </c>
      <c r="Q820" s="266">
        <f>+(K820-35)/(2500-35)</f>
        <v>0.12404986173126553</v>
      </c>
    </row>
    <row r="821" spans="1:17" s="2" customFormat="1" ht="15" customHeight="1" x14ac:dyDescent="0.25">
      <c r="A821" s="262" t="s">
        <v>1489</v>
      </c>
      <c r="B821" s="181">
        <v>3</v>
      </c>
      <c r="C821" s="182" t="s">
        <v>318</v>
      </c>
      <c r="D821" s="246"/>
      <c r="E821" s="38"/>
      <c r="F821" s="263">
        <v>964.61294364834725</v>
      </c>
      <c r="G821" s="266">
        <f>GEOMEAN(M821,P821,Q821)</f>
        <v>0.2902398658934337</v>
      </c>
      <c r="H821" s="265">
        <v>64.15865734009185</v>
      </c>
      <c r="I821" s="265">
        <v>39.529723243924991</v>
      </c>
      <c r="J821" s="265">
        <v>4.4211864303870412</v>
      </c>
      <c r="K821" s="265">
        <v>376.85733721871463</v>
      </c>
      <c r="L821" s="265"/>
      <c r="M821" s="266">
        <f>+(H821-25)/(85-25)</f>
        <v>0.65264428900153082</v>
      </c>
      <c r="N821" s="266">
        <f>+I821/100</f>
        <v>0.39529723243924991</v>
      </c>
      <c r="O821" s="266">
        <f>+(J821-1.8)/(16-1.8)</f>
        <v>0.18459059368922828</v>
      </c>
      <c r="P821" s="266">
        <f>+(N821*O821)^(0.5)</f>
        <v>0.27012617573954217</v>
      </c>
      <c r="Q821" s="266">
        <f>+(K821-35)/(2500-35)</f>
        <v>0.13868451814146637</v>
      </c>
    </row>
    <row r="822" spans="1:17" s="2" customFormat="1" ht="15" customHeight="1" x14ac:dyDescent="0.25">
      <c r="A822" s="262" t="s">
        <v>1490</v>
      </c>
      <c r="B822" s="181">
        <v>4</v>
      </c>
      <c r="C822" s="182" t="s">
        <v>1491</v>
      </c>
      <c r="D822" s="246"/>
      <c r="E822" s="38"/>
      <c r="F822" s="263">
        <v>3410.3800001429563</v>
      </c>
      <c r="G822" s="266">
        <f>GEOMEAN(M822,P822,Q822)</f>
        <v>0.28772479940472373</v>
      </c>
      <c r="H822" s="265">
        <v>66.570529998742117</v>
      </c>
      <c r="I822" s="265">
        <v>31.282786478603565</v>
      </c>
      <c r="J822" s="265">
        <v>3.6398066078100286</v>
      </c>
      <c r="K822" s="265">
        <v>455.93968347959014</v>
      </c>
      <c r="L822" s="265"/>
      <c r="M822" s="266">
        <f>+(H822-25)/(85-25)</f>
        <v>0.69284216664570197</v>
      </c>
      <c r="N822" s="266">
        <f>+I822/100</f>
        <v>0.31282786478603564</v>
      </c>
      <c r="O822" s="266">
        <f>+(J822-1.8)/(16-1.8)</f>
        <v>0.12956384562042456</v>
      </c>
      <c r="P822" s="266">
        <f>+(N822*O822)^(0.5)</f>
        <v>0.20132357333135373</v>
      </c>
      <c r="Q822" s="266">
        <f>+(K822-35)/(2500-35)</f>
        <v>0.17076660587407308</v>
      </c>
    </row>
    <row r="823" spans="1:17" s="2" customFormat="1" ht="15" customHeight="1" x14ac:dyDescent="0.25">
      <c r="A823" s="262"/>
      <c r="B823" s="183"/>
      <c r="C823" s="182"/>
      <c r="D823" s="246"/>
      <c r="E823" s="38"/>
      <c r="F823" s="263"/>
      <c r="G823" s="266"/>
      <c r="H823" s="265"/>
      <c r="I823" s="265"/>
      <c r="J823" s="265"/>
      <c r="K823" s="265"/>
      <c r="L823" s="265"/>
      <c r="M823" s="266"/>
      <c r="N823" s="266"/>
      <c r="O823" s="266"/>
      <c r="P823" s="266"/>
      <c r="Q823" s="266"/>
    </row>
    <row r="824" spans="1:17" s="2" customFormat="1" ht="15" customHeight="1" x14ac:dyDescent="0.25">
      <c r="A824" s="256" t="s">
        <v>1492</v>
      </c>
      <c r="B824" s="178"/>
      <c r="C824" s="179" t="s">
        <v>1493</v>
      </c>
      <c r="D824" s="257"/>
      <c r="E824" s="258"/>
      <c r="F824" s="259">
        <v>37420.538035226702</v>
      </c>
      <c r="G824" s="267">
        <f t="shared" ref="G824:G835" si="336">GEOMEAN(M824,P824,Q824)</f>
        <v>0.3887613377271153</v>
      </c>
      <c r="H824" s="261">
        <v>69.16029217378383</v>
      </c>
      <c r="I824" s="261">
        <v>50.652560381970126</v>
      </c>
      <c r="J824" s="261">
        <v>5.7447700001604076</v>
      </c>
      <c r="K824" s="261">
        <v>559.58765572446259</v>
      </c>
      <c r="L824" s="261"/>
      <c r="M824" s="267">
        <f t="shared" ref="M824:M835" si="337">+(H824-25)/(85-25)</f>
        <v>0.73600486956306388</v>
      </c>
      <c r="N824" s="267">
        <f t="shared" ref="N824:N835" si="338">+I824/100</f>
        <v>0.50652560381970124</v>
      </c>
      <c r="O824" s="267">
        <f t="shared" ref="O824:O835" si="339">+(J824-1.8)/(16-1.8)</f>
        <v>0.27780070423664843</v>
      </c>
      <c r="P824" s="267">
        <f t="shared" ref="P824:P835" si="340">+(N824*O824)^(0.5)</f>
        <v>0.37511754085220622</v>
      </c>
      <c r="Q824" s="267">
        <f t="shared" ref="Q824:Q835" si="341">+(K824-35)/(2500-35)</f>
        <v>0.21281446479694222</v>
      </c>
    </row>
    <row r="825" spans="1:17" s="2" customFormat="1" ht="15" customHeight="1" x14ac:dyDescent="0.25">
      <c r="A825" s="262" t="s">
        <v>1494</v>
      </c>
      <c r="B825" s="181">
        <v>1</v>
      </c>
      <c r="C825" s="182" t="s">
        <v>410</v>
      </c>
      <c r="D825" s="246"/>
      <c r="E825" s="38"/>
      <c r="F825" s="263">
        <v>9289.6858226509939</v>
      </c>
      <c r="G825" s="266">
        <f t="shared" si="336"/>
        <v>0.4536636051976109</v>
      </c>
      <c r="H825" s="265">
        <v>69.381254031414954</v>
      </c>
      <c r="I825" s="265">
        <v>59.495584132100305</v>
      </c>
      <c r="J825" s="265">
        <v>6.8600518048577532</v>
      </c>
      <c r="K825" s="265">
        <v>710.76352710266849</v>
      </c>
      <c r="L825" s="265"/>
      <c r="M825" s="266">
        <f t="shared" si="337"/>
        <v>0.7396875671902492</v>
      </c>
      <c r="N825" s="266">
        <f t="shared" si="338"/>
        <v>0.5949558413210031</v>
      </c>
      <c r="O825" s="266">
        <f t="shared" si="339"/>
        <v>0.35634167639843334</v>
      </c>
      <c r="P825" s="266">
        <f t="shared" si="340"/>
        <v>0.46044278893187862</v>
      </c>
      <c r="Q825" s="266">
        <f t="shared" si="341"/>
        <v>0.27414341870290809</v>
      </c>
    </row>
    <row r="826" spans="1:17" s="2" customFormat="1" ht="15" customHeight="1" x14ac:dyDescent="0.25">
      <c r="A826" s="262" t="s">
        <v>1495</v>
      </c>
      <c r="B826" s="181">
        <v>2</v>
      </c>
      <c r="C826" s="182" t="s">
        <v>1496</v>
      </c>
      <c r="D826" s="246"/>
      <c r="E826" s="38"/>
      <c r="F826" s="263">
        <v>1346.2291290791652</v>
      </c>
      <c r="G826" s="266">
        <f t="shared" si="336"/>
        <v>0.33332229859815588</v>
      </c>
      <c r="H826" s="265">
        <v>74.805751712594429</v>
      </c>
      <c r="I826" s="265">
        <v>48.645535407580503</v>
      </c>
      <c r="J826" s="265">
        <v>5.3740130533747239</v>
      </c>
      <c r="K826" s="265">
        <v>349.28698020698181</v>
      </c>
      <c r="L826" s="265"/>
      <c r="M826" s="266">
        <f t="shared" si="337"/>
        <v>0.8300958618765738</v>
      </c>
      <c r="N826" s="266">
        <f t="shared" si="338"/>
        <v>0.48645535407580504</v>
      </c>
      <c r="O826" s="266">
        <f t="shared" si="339"/>
        <v>0.25169106009681158</v>
      </c>
      <c r="P826" s="266">
        <f t="shared" si="340"/>
        <v>0.34990922216642018</v>
      </c>
      <c r="Q826" s="266">
        <f t="shared" si="341"/>
        <v>0.12749978913062143</v>
      </c>
    </row>
    <row r="827" spans="1:17" s="2" customFormat="1" ht="15" customHeight="1" x14ac:dyDescent="0.25">
      <c r="A827" s="262" t="s">
        <v>1497</v>
      </c>
      <c r="B827" s="181">
        <v>3</v>
      </c>
      <c r="C827" s="182" t="s">
        <v>1498</v>
      </c>
      <c r="D827" s="246"/>
      <c r="E827" s="38"/>
      <c r="F827" s="263">
        <v>9019.8358551168003</v>
      </c>
      <c r="G827" s="266">
        <f t="shared" si="336"/>
        <v>0.43153793544992597</v>
      </c>
      <c r="H827" s="265">
        <v>67.67683880434052</v>
      </c>
      <c r="I827" s="265">
        <v>40.569045973016394</v>
      </c>
      <c r="J827" s="265">
        <v>6.1553272149206721</v>
      </c>
      <c r="K827" s="265">
        <v>824.5311154021631</v>
      </c>
      <c r="L827" s="265"/>
      <c r="M827" s="266">
        <f t="shared" si="337"/>
        <v>0.7112806467390087</v>
      </c>
      <c r="N827" s="266">
        <f t="shared" si="338"/>
        <v>0.40569045973016393</v>
      </c>
      <c r="O827" s="266">
        <f t="shared" si="339"/>
        <v>0.30671318414934312</v>
      </c>
      <c r="P827" s="266">
        <f t="shared" si="340"/>
        <v>0.35274723625118515</v>
      </c>
      <c r="Q827" s="266">
        <f t="shared" si="341"/>
        <v>0.3202965985404313</v>
      </c>
    </row>
    <row r="828" spans="1:17" s="2" customFormat="1" ht="15" customHeight="1" x14ac:dyDescent="0.25">
      <c r="A828" s="262" t="s">
        <v>1499</v>
      </c>
      <c r="B828" s="181">
        <v>4</v>
      </c>
      <c r="C828" s="182" t="s">
        <v>1500</v>
      </c>
      <c r="D828" s="246"/>
      <c r="E828" s="38"/>
      <c r="F828" s="263">
        <v>3378.1591084970828</v>
      </c>
      <c r="G828" s="266">
        <f t="shared" si="336"/>
        <v>0.2879756951349921</v>
      </c>
      <c r="H828" s="265">
        <v>62.630604141710194</v>
      </c>
      <c r="I828" s="265">
        <v>52.425140689823294</v>
      </c>
      <c r="J828" s="265">
        <v>4.5816010094627684</v>
      </c>
      <c r="K828" s="265">
        <v>327.90139581140988</v>
      </c>
      <c r="L828" s="265"/>
      <c r="M828" s="266">
        <f t="shared" si="337"/>
        <v>0.62717673569516985</v>
      </c>
      <c r="N828" s="266">
        <f t="shared" si="338"/>
        <v>0.52425140689823291</v>
      </c>
      <c r="O828" s="266">
        <f t="shared" si="339"/>
        <v>0.19588739503258934</v>
      </c>
      <c r="P828" s="266">
        <f t="shared" si="340"/>
        <v>0.32045942401412519</v>
      </c>
      <c r="Q828" s="266">
        <f t="shared" si="341"/>
        <v>0.11882409566385796</v>
      </c>
    </row>
    <row r="829" spans="1:17" s="2" customFormat="1" ht="15" customHeight="1" x14ac:dyDescent="0.25">
      <c r="A829" s="262" t="s">
        <v>1501</v>
      </c>
      <c r="B829" s="181">
        <v>5</v>
      </c>
      <c r="C829" s="182" t="s">
        <v>1502</v>
      </c>
      <c r="D829" s="246"/>
      <c r="E829" s="38"/>
      <c r="F829" s="263">
        <v>2337.021547189785</v>
      </c>
      <c r="G829" s="266">
        <f t="shared" si="336"/>
        <v>0.23384320734559835</v>
      </c>
      <c r="H829" s="265">
        <v>68.555191453306605</v>
      </c>
      <c r="I829" s="265">
        <v>53.666186007283152</v>
      </c>
      <c r="J829" s="265">
        <v>4.580646020857805</v>
      </c>
      <c r="K829" s="265">
        <v>168.9440657590944</v>
      </c>
      <c r="L829" s="265"/>
      <c r="M829" s="266">
        <f t="shared" si="337"/>
        <v>0.72591985755511013</v>
      </c>
      <c r="N829" s="266">
        <f t="shared" si="338"/>
        <v>0.53666186007283156</v>
      </c>
      <c r="O829" s="266">
        <f t="shared" si="339"/>
        <v>0.19582014231392997</v>
      </c>
      <c r="P829" s="266">
        <f t="shared" si="340"/>
        <v>0.3241746470869063</v>
      </c>
      <c r="Q829" s="266">
        <f t="shared" si="341"/>
        <v>5.4338363391113344E-2</v>
      </c>
    </row>
    <row r="830" spans="1:17" s="2" customFormat="1" ht="15" customHeight="1" x14ac:dyDescent="0.25">
      <c r="A830" s="262" t="s">
        <v>1503</v>
      </c>
      <c r="B830" s="181">
        <v>6</v>
      </c>
      <c r="C830" s="182" t="s">
        <v>1504</v>
      </c>
      <c r="D830" s="246"/>
      <c r="E830" s="38"/>
      <c r="F830" s="263">
        <v>2111.4753056686682</v>
      </c>
      <c r="G830" s="266">
        <f t="shared" si="336"/>
        <v>0.32347374274893836</v>
      </c>
      <c r="H830" s="265">
        <v>65.501524434326058</v>
      </c>
      <c r="I830" s="265">
        <v>47.914199916227489</v>
      </c>
      <c r="J830" s="265">
        <v>5.9375334926333547</v>
      </c>
      <c r="K830" s="265">
        <v>365.79215053928448</v>
      </c>
      <c r="L830" s="265"/>
      <c r="M830" s="266">
        <f t="shared" si="337"/>
        <v>0.67502540723876758</v>
      </c>
      <c r="N830" s="266">
        <f t="shared" si="338"/>
        <v>0.4791419991622749</v>
      </c>
      <c r="O830" s="266">
        <f t="shared" si="339"/>
        <v>0.29137559807277147</v>
      </c>
      <c r="P830" s="266">
        <f t="shared" si="340"/>
        <v>0.37364459927542271</v>
      </c>
      <c r="Q830" s="266">
        <f t="shared" si="341"/>
        <v>0.13419559859605862</v>
      </c>
    </row>
    <row r="831" spans="1:17" s="2" customFormat="1" ht="15" customHeight="1" x14ac:dyDescent="0.25">
      <c r="A831" s="262" t="s">
        <v>1505</v>
      </c>
      <c r="B831" s="181">
        <v>7</v>
      </c>
      <c r="C831" s="182" t="s">
        <v>1506</v>
      </c>
      <c r="D831" s="246"/>
      <c r="E831" s="38"/>
      <c r="F831" s="263">
        <v>3922.8935578851369</v>
      </c>
      <c r="G831" s="266">
        <f t="shared" si="336"/>
        <v>0.34487714319725804</v>
      </c>
      <c r="H831" s="265">
        <v>73.325122150331737</v>
      </c>
      <c r="I831" s="265">
        <v>52.876656181968265</v>
      </c>
      <c r="J831" s="265">
        <v>5.1727967243771893</v>
      </c>
      <c r="K831" s="265">
        <v>389.24648316864761</v>
      </c>
      <c r="L831" s="265"/>
      <c r="M831" s="266">
        <f t="shared" si="337"/>
        <v>0.80541870250552894</v>
      </c>
      <c r="N831" s="266">
        <f t="shared" si="338"/>
        <v>0.52876656181968262</v>
      </c>
      <c r="O831" s="266">
        <f t="shared" si="339"/>
        <v>0.23752089608290067</v>
      </c>
      <c r="P831" s="266">
        <f t="shared" si="340"/>
        <v>0.35439117875884762</v>
      </c>
      <c r="Q831" s="266">
        <f t="shared" si="341"/>
        <v>0.14371054083920795</v>
      </c>
    </row>
    <row r="832" spans="1:17" s="2" customFormat="1" ht="15" customHeight="1" x14ac:dyDescent="0.25">
      <c r="A832" s="262" t="s">
        <v>1507</v>
      </c>
      <c r="B832" s="181">
        <v>8</v>
      </c>
      <c r="C832" s="182" t="s">
        <v>1508</v>
      </c>
      <c r="D832" s="246"/>
      <c r="E832" s="38"/>
      <c r="F832" s="263">
        <v>1455.9815412479229</v>
      </c>
      <c r="G832" s="266">
        <f t="shared" si="336"/>
        <v>0.25723216032292628</v>
      </c>
      <c r="H832" s="265">
        <v>68.804311027972659</v>
      </c>
      <c r="I832" s="265">
        <v>58.119981137158732</v>
      </c>
      <c r="J832" s="265">
        <v>3.8397271648148199</v>
      </c>
      <c r="K832" s="265">
        <v>233.89438159973747</v>
      </c>
      <c r="L832" s="265"/>
      <c r="M832" s="266">
        <f t="shared" si="337"/>
        <v>0.73007185046621104</v>
      </c>
      <c r="N832" s="266">
        <f t="shared" si="338"/>
        <v>0.58119981137158727</v>
      </c>
      <c r="O832" s="266">
        <f t="shared" si="339"/>
        <v>0.14364275808555069</v>
      </c>
      <c r="P832" s="266">
        <f t="shared" si="340"/>
        <v>0.28893795857279914</v>
      </c>
      <c r="Q832" s="266">
        <f t="shared" si="341"/>
        <v>8.0687375902530417E-2</v>
      </c>
    </row>
    <row r="833" spans="1:17" s="2" customFormat="1" ht="15" customHeight="1" x14ac:dyDescent="0.25">
      <c r="A833" s="262" t="s">
        <v>1509</v>
      </c>
      <c r="B833" s="181">
        <v>9</v>
      </c>
      <c r="C833" s="182" t="s">
        <v>1510</v>
      </c>
      <c r="D833" s="246"/>
      <c r="E833" s="38"/>
      <c r="F833" s="263">
        <v>427.9337171717616</v>
      </c>
      <c r="G833" s="266">
        <f t="shared" si="336"/>
        <v>0.56274371606751183</v>
      </c>
      <c r="H833" s="265">
        <v>77.413410497582646</v>
      </c>
      <c r="I833" s="265">
        <v>87.341950389407387</v>
      </c>
      <c r="J833" s="265">
        <v>6.8630253369433651</v>
      </c>
      <c r="K833" s="265">
        <v>936.12574064659759</v>
      </c>
      <c r="L833" s="265"/>
      <c r="M833" s="266">
        <f t="shared" si="337"/>
        <v>0.87355684162637748</v>
      </c>
      <c r="N833" s="266">
        <f t="shared" si="338"/>
        <v>0.87341950389407386</v>
      </c>
      <c r="O833" s="266">
        <f t="shared" si="339"/>
        <v>0.35655108006643421</v>
      </c>
      <c r="P833" s="266">
        <f t="shared" si="340"/>
        <v>0.55804898303331862</v>
      </c>
      <c r="Q833" s="266">
        <f t="shared" si="341"/>
        <v>0.36556825178360958</v>
      </c>
    </row>
    <row r="834" spans="1:17" s="2" customFormat="1" ht="15" customHeight="1" x14ac:dyDescent="0.25">
      <c r="A834" s="262" t="s">
        <v>1511</v>
      </c>
      <c r="B834" s="181">
        <v>10</v>
      </c>
      <c r="C834" s="182" t="s">
        <v>1512</v>
      </c>
      <c r="D834" s="246"/>
      <c r="E834" s="38"/>
      <c r="F834" s="263">
        <v>1267.6907056923478</v>
      </c>
      <c r="G834" s="266">
        <f t="shared" si="336"/>
        <v>0.19150570710081852</v>
      </c>
      <c r="H834" s="265">
        <v>64.970974318793722</v>
      </c>
      <c r="I834" s="265">
        <v>18.720772385111317</v>
      </c>
      <c r="J834" s="265">
        <v>4.9152008178486435</v>
      </c>
      <c r="K834" s="265">
        <v>163.23538174411027</v>
      </c>
      <c r="L834" s="265"/>
      <c r="M834" s="266">
        <f t="shared" si="337"/>
        <v>0.66618290531322866</v>
      </c>
      <c r="N834" s="266">
        <f t="shared" si="338"/>
        <v>0.18720772385111317</v>
      </c>
      <c r="O834" s="266">
        <f t="shared" si="339"/>
        <v>0.21938033928511577</v>
      </c>
      <c r="P834" s="266">
        <f t="shared" si="340"/>
        <v>0.2026565912455143</v>
      </c>
      <c r="Q834" s="266">
        <f t="shared" si="341"/>
        <v>5.2022467238989969E-2</v>
      </c>
    </row>
    <row r="835" spans="1:17" s="2" customFormat="1" ht="15" customHeight="1" x14ac:dyDescent="0.25">
      <c r="A835" s="262" t="s">
        <v>1513</v>
      </c>
      <c r="B835" s="181">
        <v>11</v>
      </c>
      <c r="C835" s="182" t="s">
        <v>1514</v>
      </c>
      <c r="D835" s="246"/>
      <c r="E835" s="38"/>
      <c r="F835" s="263">
        <v>2863.6317450270353</v>
      </c>
      <c r="G835" s="266">
        <f t="shared" si="336"/>
        <v>0.38208534426594293</v>
      </c>
      <c r="H835" s="265">
        <v>71.272035234565919</v>
      </c>
      <c r="I835" s="265">
        <v>49.101511697624453</v>
      </c>
      <c r="J835" s="265">
        <v>4.8206260144506059</v>
      </c>
      <c r="K835" s="265">
        <v>586.66949828462214</v>
      </c>
      <c r="L835" s="265"/>
      <c r="M835" s="266">
        <f t="shared" si="337"/>
        <v>0.7712005872427653</v>
      </c>
      <c r="N835" s="266">
        <f t="shared" si="338"/>
        <v>0.4910151169762445</v>
      </c>
      <c r="O835" s="266">
        <f t="shared" si="339"/>
        <v>0.21272014186271876</v>
      </c>
      <c r="P835" s="266">
        <f t="shared" si="340"/>
        <v>0.32318540397104289</v>
      </c>
      <c r="Q835" s="266">
        <f t="shared" si="341"/>
        <v>0.22380101350288931</v>
      </c>
    </row>
    <row r="836" spans="1:17" s="2" customFormat="1" ht="15" customHeight="1" x14ac:dyDescent="0.25">
      <c r="A836" s="262"/>
      <c r="B836" s="183"/>
      <c r="C836" s="182"/>
      <c r="D836" s="246"/>
      <c r="E836" s="38"/>
      <c r="F836" s="263"/>
      <c r="G836" s="266"/>
      <c r="H836" s="265"/>
      <c r="I836" s="265"/>
      <c r="J836" s="265"/>
      <c r="K836" s="265"/>
      <c r="L836" s="265"/>
      <c r="M836" s="266"/>
      <c r="N836" s="266"/>
      <c r="O836" s="266"/>
      <c r="P836" s="266"/>
      <c r="Q836" s="266"/>
    </row>
    <row r="837" spans="1:17" s="2" customFormat="1" ht="15" customHeight="1" x14ac:dyDescent="0.25">
      <c r="A837" s="273" t="s">
        <v>1515</v>
      </c>
      <c r="B837" s="189"/>
      <c r="C837" s="190" t="s">
        <v>1516</v>
      </c>
      <c r="D837" s="246"/>
      <c r="E837" s="38"/>
      <c r="F837" s="274">
        <v>1001358.8567647384</v>
      </c>
      <c r="G837" s="275">
        <f t="shared" ref="G837:G844" si="342">GEOMEAN(M837,P837,Q837)</f>
        <v>0.67825601127143731</v>
      </c>
      <c r="H837" s="276">
        <v>83.171777564149281</v>
      </c>
      <c r="I837" s="276">
        <v>73.307947525234169</v>
      </c>
      <c r="J837" s="276">
        <v>9.9942271864262793</v>
      </c>
      <c r="K837" s="276">
        <v>1254.6955392351804</v>
      </c>
      <c r="L837" s="276"/>
      <c r="M837" s="275">
        <f t="shared" ref="M837:M844" si="343">+(H837-25)/(85-25)</f>
        <v>0.96952962606915472</v>
      </c>
      <c r="N837" s="275">
        <f t="shared" ref="N837:N844" si="344">+I837/100</f>
        <v>0.73307947525234174</v>
      </c>
      <c r="O837" s="275">
        <f t="shared" ref="O837:O844" si="345">+(J837-1.8)/(16-1.8)</f>
        <v>0.57705825256523091</v>
      </c>
      <c r="P837" s="275">
        <f t="shared" ref="P837:P844" si="346">+(N837*O837)^(0.5)</f>
        <v>0.65040722703591847</v>
      </c>
      <c r="Q837" s="275">
        <f t="shared" ref="Q837:Q844" si="347">+(K837-35)/(2500-35)</f>
        <v>0.49480549259033685</v>
      </c>
    </row>
    <row r="838" spans="1:17" s="2" customFormat="1" ht="15" customHeight="1" x14ac:dyDescent="0.25">
      <c r="A838" s="262" t="s">
        <v>1517</v>
      </c>
      <c r="B838" s="181">
        <v>1</v>
      </c>
      <c r="C838" s="182" t="s">
        <v>1518</v>
      </c>
      <c r="D838" s="246"/>
      <c r="E838" s="38"/>
      <c r="F838" s="263">
        <v>454374.98637865676</v>
      </c>
      <c r="G838" s="266">
        <f t="shared" si="342"/>
        <v>0.69760597612543285</v>
      </c>
      <c r="H838" s="265">
        <v>83.770869495600081</v>
      </c>
      <c r="I838" s="265">
        <v>76.209413777693001</v>
      </c>
      <c r="J838" s="265">
        <v>10.207492313433727</v>
      </c>
      <c r="K838" s="265">
        <v>1306.8715632129149</v>
      </c>
      <c r="L838" s="265"/>
      <c r="M838" s="266">
        <f t="shared" si="343"/>
        <v>0.9795144915933347</v>
      </c>
      <c r="N838" s="266">
        <f t="shared" si="344"/>
        <v>0.76209413777693003</v>
      </c>
      <c r="O838" s="266">
        <f t="shared" si="345"/>
        <v>0.59207692348124841</v>
      </c>
      <c r="P838" s="266">
        <f t="shared" si="346"/>
        <v>0.67172788575289877</v>
      </c>
      <c r="Q838" s="266">
        <f t="shared" si="347"/>
        <v>0.51597223659753144</v>
      </c>
    </row>
    <row r="839" spans="1:17" s="2" customFormat="1" ht="15" customHeight="1" x14ac:dyDescent="0.25">
      <c r="A839" s="262" t="s">
        <v>1519</v>
      </c>
      <c r="B839" s="181">
        <v>2</v>
      </c>
      <c r="C839" s="182" t="s">
        <v>1404</v>
      </c>
      <c r="D839" s="246"/>
      <c r="E839" s="38"/>
      <c r="F839" s="263">
        <v>75367.68626829065</v>
      </c>
      <c r="G839" s="266">
        <f t="shared" si="342"/>
        <v>0.73584039741728924</v>
      </c>
      <c r="H839" s="265">
        <v>84.969097513465712</v>
      </c>
      <c r="I839" s="265">
        <v>77.713178070744846</v>
      </c>
      <c r="J839" s="265">
        <v>11.280030112324086</v>
      </c>
      <c r="K839" s="265">
        <v>1399.2171979816121</v>
      </c>
      <c r="L839" s="265"/>
      <c r="M839" s="266">
        <f t="shared" si="343"/>
        <v>0.99948495855776187</v>
      </c>
      <c r="N839" s="266">
        <f t="shared" si="344"/>
        <v>0.77713178070744848</v>
      </c>
      <c r="O839" s="266">
        <f t="shared" si="345"/>
        <v>0.66760775438902009</v>
      </c>
      <c r="P839" s="266">
        <f t="shared" si="346"/>
        <v>0.72029105435402996</v>
      </c>
      <c r="Q839" s="266">
        <f t="shared" si="347"/>
        <v>0.55343496875521792</v>
      </c>
    </row>
    <row r="840" spans="1:17" s="2" customFormat="1" ht="15" customHeight="1" x14ac:dyDescent="0.25">
      <c r="A840" s="262" t="s">
        <v>1520</v>
      </c>
      <c r="B840" s="181">
        <v>3</v>
      </c>
      <c r="C840" s="182" t="s">
        <v>1521</v>
      </c>
      <c r="D840" s="246"/>
      <c r="E840" s="38"/>
      <c r="F840" s="263">
        <v>42531.576972553434</v>
      </c>
      <c r="G840" s="266">
        <f t="shared" si="342"/>
        <v>0.7014299931192296</v>
      </c>
      <c r="H840" s="265">
        <v>83.880860508807217</v>
      </c>
      <c r="I840" s="265">
        <v>74.080906750108724</v>
      </c>
      <c r="J840" s="265">
        <v>10.111704492107203</v>
      </c>
      <c r="K840" s="265">
        <v>1351.4155480713894</v>
      </c>
      <c r="L840" s="265"/>
      <c r="M840" s="266">
        <f t="shared" si="343"/>
        <v>0.981347675146787</v>
      </c>
      <c r="N840" s="266">
        <f t="shared" si="344"/>
        <v>0.74080906750108722</v>
      </c>
      <c r="O840" s="266">
        <f t="shared" si="345"/>
        <v>0.58533130226107055</v>
      </c>
      <c r="P840" s="266">
        <f t="shared" si="346"/>
        <v>0.65849733196666838</v>
      </c>
      <c r="Q840" s="266">
        <f t="shared" si="347"/>
        <v>0.53404281869021886</v>
      </c>
    </row>
    <row r="841" spans="1:17" s="2" customFormat="1" ht="15" customHeight="1" x14ac:dyDescent="0.25">
      <c r="A841" s="262" t="s">
        <v>1522</v>
      </c>
      <c r="B841" s="181">
        <v>4</v>
      </c>
      <c r="C841" s="182" t="s">
        <v>1523</v>
      </c>
      <c r="D841" s="246"/>
      <c r="E841" s="38"/>
      <c r="F841" s="263">
        <v>61840.95319420725</v>
      </c>
      <c r="G841" s="266">
        <f t="shared" si="342"/>
        <v>0.74345981285356544</v>
      </c>
      <c r="H841" s="265">
        <v>85.571428089984607</v>
      </c>
      <c r="I841" s="265">
        <v>77.32173924033124</v>
      </c>
      <c r="J841" s="265">
        <v>11.464256706100644</v>
      </c>
      <c r="K841" s="265">
        <v>1418.1904805663714</v>
      </c>
      <c r="L841" s="265"/>
      <c r="M841" s="266">
        <f t="shared" si="343"/>
        <v>1.0095238014997434</v>
      </c>
      <c r="N841" s="266">
        <f t="shared" si="344"/>
        <v>0.77321739240331244</v>
      </c>
      <c r="O841" s="266">
        <f t="shared" si="345"/>
        <v>0.68058145817610161</v>
      </c>
      <c r="P841" s="266">
        <f t="shared" si="346"/>
        <v>0.72542223594880895</v>
      </c>
      <c r="Q841" s="266">
        <f t="shared" si="347"/>
        <v>0.56113204079771661</v>
      </c>
    </row>
    <row r="842" spans="1:17" s="2" customFormat="1" ht="15" customHeight="1" x14ac:dyDescent="0.25">
      <c r="A842" s="262" t="s">
        <v>1524</v>
      </c>
      <c r="B842" s="181">
        <v>5</v>
      </c>
      <c r="C842" s="182" t="s">
        <v>1525</v>
      </c>
      <c r="D842" s="246"/>
      <c r="E842" s="38"/>
      <c r="F842" s="263">
        <v>3855.4310660015885</v>
      </c>
      <c r="G842" s="266">
        <f t="shared" si="342"/>
        <v>0.72016965570546154</v>
      </c>
      <c r="H842" s="265">
        <v>84.482237733795785</v>
      </c>
      <c r="I842" s="265">
        <v>68.720789861579462</v>
      </c>
      <c r="J842" s="265">
        <v>12.717999748088967</v>
      </c>
      <c r="K842" s="265">
        <v>1312.6558620783026</v>
      </c>
      <c r="L842" s="265"/>
      <c r="M842" s="266">
        <f t="shared" si="343"/>
        <v>0.99137062889659644</v>
      </c>
      <c r="N842" s="266">
        <f t="shared" si="344"/>
        <v>0.68720789861579457</v>
      </c>
      <c r="O842" s="266">
        <f t="shared" si="345"/>
        <v>0.76887322169640615</v>
      </c>
      <c r="P842" s="266">
        <f t="shared" si="346"/>
        <v>0.72689459413586455</v>
      </c>
      <c r="Q842" s="266">
        <f t="shared" si="347"/>
        <v>0.51831880814535602</v>
      </c>
    </row>
    <row r="843" spans="1:17" s="2" customFormat="1" ht="15" customHeight="1" x14ac:dyDescent="0.25">
      <c r="A843" s="262" t="s">
        <v>1526</v>
      </c>
      <c r="B843" s="181">
        <v>6</v>
      </c>
      <c r="C843" s="182" t="s">
        <v>1527</v>
      </c>
      <c r="D843" s="246"/>
      <c r="E843" s="38"/>
      <c r="F843" s="263">
        <v>317778.54385743046</v>
      </c>
      <c r="G843" s="266">
        <f t="shared" si="342"/>
        <v>0.62309822236771839</v>
      </c>
      <c r="H843" s="265">
        <v>81.107699665199149</v>
      </c>
      <c r="I843" s="265">
        <v>69.354093181101462</v>
      </c>
      <c r="J843" s="265">
        <v>9.01218771575547</v>
      </c>
      <c r="K843" s="265">
        <v>1109.4590287335884</v>
      </c>
      <c r="L843" s="265"/>
      <c r="M843" s="266">
        <f t="shared" si="343"/>
        <v>0.93512832775331911</v>
      </c>
      <c r="N843" s="266">
        <f t="shared" si="344"/>
        <v>0.69354093181101462</v>
      </c>
      <c r="O843" s="266">
        <f t="shared" si="345"/>
        <v>0.50790054336306134</v>
      </c>
      <c r="P843" s="266">
        <f t="shared" si="346"/>
        <v>0.59350637411180196</v>
      </c>
      <c r="Q843" s="266">
        <f t="shared" si="347"/>
        <v>0.43588601571342328</v>
      </c>
    </row>
    <row r="844" spans="1:17" s="2" customFormat="1" ht="15" customHeight="1" x14ac:dyDescent="0.25">
      <c r="A844" s="262" t="s">
        <v>1528</v>
      </c>
      <c r="B844" s="181">
        <v>7</v>
      </c>
      <c r="C844" s="182" t="s">
        <v>1529</v>
      </c>
      <c r="D844" s="246"/>
      <c r="E844" s="38"/>
      <c r="F844" s="263">
        <v>45609.679027598315</v>
      </c>
      <c r="G844" s="266">
        <f t="shared" si="342"/>
        <v>0.63640085629790399</v>
      </c>
      <c r="H844" s="265">
        <v>81.223320619406437</v>
      </c>
      <c r="I844" s="265">
        <v>68.073165025207629</v>
      </c>
      <c r="J844" s="265">
        <v>8.973141695411444</v>
      </c>
      <c r="K844" s="265">
        <v>1191.2332215129279</v>
      </c>
      <c r="L844" s="265"/>
      <c r="M844" s="266">
        <f t="shared" si="343"/>
        <v>0.9370553436567739</v>
      </c>
      <c r="N844" s="266">
        <f t="shared" si="344"/>
        <v>0.68073165025207627</v>
      </c>
      <c r="O844" s="266">
        <f t="shared" si="345"/>
        <v>0.50515082362052421</v>
      </c>
      <c r="P844" s="266">
        <f t="shared" si="346"/>
        <v>0.58640613382654427</v>
      </c>
      <c r="Q844" s="266">
        <f t="shared" si="347"/>
        <v>0.46906013043120809</v>
      </c>
    </row>
    <row r="845" spans="1:17" s="2" customFormat="1" ht="15" customHeight="1" x14ac:dyDescent="0.25">
      <c r="A845" s="268"/>
      <c r="B845" s="183"/>
      <c r="C845" s="182"/>
      <c r="D845" s="269"/>
      <c r="E845" s="270"/>
      <c r="F845" s="271"/>
      <c r="G845" s="266"/>
      <c r="H845" s="265"/>
      <c r="I845" s="265"/>
      <c r="J845" s="265"/>
      <c r="K845" s="265"/>
      <c r="L845" s="265"/>
      <c r="M845" s="266"/>
      <c r="N845" s="266"/>
      <c r="O845" s="266"/>
      <c r="P845" s="266"/>
      <c r="Q845" s="266"/>
    </row>
    <row r="846" spans="1:17" s="2" customFormat="1" ht="15" customHeight="1" x14ac:dyDescent="0.25">
      <c r="A846" s="250" t="s">
        <v>1530</v>
      </c>
      <c r="B846" s="171" t="s">
        <v>1531</v>
      </c>
      <c r="C846" s="176"/>
      <c r="D846" s="251"/>
      <c r="E846" s="252"/>
      <c r="F846" s="253">
        <v>1206831.4827904757</v>
      </c>
      <c r="G846" s="254">
        <f t="shared" ref="G846:G855" si="348">GEOMEAN(M846,P846,Q846)</f>
        <v>0.48713467924304166</v>
      </c>
      <c r="H846" s="255">
        <v>71.061374463872667</v>
      </c>
      <c r="I846" s="255">
        <v>68.010221197617739</v>
      </c>
      <c r="J846" s="255">
        <v>7.8849759584303722</v>
      </c>
      <c r="K846" s="255">
        <v>722.55282478818765</v>
      </c>
      <c r="L846" s="255"/>
      <c r="M846" s="254">
        <f t="shared" ref="M846:M855" si="349">+(H846-25)/(85-25)</f>
        <v>0.76768957439787777</v>
      </c>
      <c r="N846" s="254">
        <f t="shared" ref="N846:N855" si="350">+I846/100</f>
        <v>0.68010221197617737</v>
      </c>
      <c r="O846" s="254">
        <f t="shared" ref="O846:O855" si="351">+(J846-1.8)/(16-1.8)</f>
        <v>0.42851943369227979</v>
      </c>
      <c r="P846" s="254">
        <f t="shared" ref="P846:P855" si="352">+(N846*O846)^(0.5)</f>
        <v>0.53984906661853027</v>
      </c>
      <c r="Q846" s="254">
        <f t="shared" ref="Q846:Q855" si="353">+(K846-35)/(2500-35)</f>
        <v>0.27892609524875767</v>
      </c>
    </row>
    <row r="847" spans="1:17" s="2" customFormat="1" ht="15" customHeight="1" x14ac:dyDescent="0.25">
      <c r="A847" s="256" t="s">
        <v>1532</v>
      </c>
      <c r="B847" s="178"/>
      <c r="C847" s="179" t="s">
        <v>1533</v>
      </c>
      <c r="D847" s="257"/>
      <c r="E847" s="258"/>
      <c r="F847" s="259">
        <v>450677.63906229276</v>
      </c>
      <c r="G847" s="267">
        <f t="shared" si="348"/>
        <v>0.63495596815535582</v>
      </c>
      <c r="H847" s="261">
        <v>77.225230707967171</v>
      </c>
      <c r="I847" s="261">
        <v>79.176349020893909</v>
      </c>
      <c r="J847" s="261">
        <v>10.816144228494581</v>
      </c>
      <c r="K847" s="261">
        <v>1057.479588006863</v>
      </c>
      <c r="L847" s="261"/>
      <c r="M847" s="267">
        <f t="shared" si="349"/>
        <v>0.8704205117994529</v>
      </c>
      <c r="N847" s="267">
        <f t="shared" si="350"/>
        <v>0.7917634902089391</v>
      </c>
      <c r="O847" s="267">
        <f t="shared" si="351"/>
        <v>0.6349397344010268</v>
      </c>
      <c r="P847" s="267">
        <f t="shared" si="352"/>
        <v>0.70902898402088887</v>
      </c>
      <c r="Q847" s="267">
        <f t="shared" si="353"/>
        <v>0.41479902150379838</v>
      </c>
    </row>
    <row r="848" spans="1:17" s="2" customFormat="1" ht="15" customHeight="1" x14ac:dyDescent="0.25">
      <c r="A848" s="262" t="s">
        <v>1534</v>
      </c>
      <c r="B848" s="181">
        <v>1</v>
      </c>
      <c r="C848" s="182" t="s">
        <v>1535</v>
      </c>
      <c r="D848" s="246"/>
      <c r="E848" s="38"/>
      <c r="F848" s="263">
        <v>115421.27529270361</v>
      </c>
      <c r="G848" s="266">
        <f t="shared" si="348"/>
        <v>0.6258147083043426</v>
      </c>
      <c r="H848" s="265">
        <v>74.787236039067523</v>
      </c>
      <c r="I848" s="265">
        <v>79.712024037305568</v>
      </c>
      <c r="J848" s="265">
        <v>10.962299032524525</v>
      </c>
      <c r="K848" s="265">
        <v>1050.2370955141059</v>
      </c>
      <c r="L848" s="265"/>
      <c r="M848" s="266">
        <f t="shared" si="349"/>
        <v>0.82978726731779207</v>
      </c>
      <c r="N848" s="266">
        <f t="shared" si="350"/>
        <v>0.79712024037305573</v>
      </c>
      <c r="O848" s="266">
        <f t="shared" si="351"/>
        <v>0.64523232623412152</v>
      </c>
      <c r="P848" s="266">
        <f t="shared" si="352"/>
        <v>0.71716647090073093</v>
      </c>
      <c r="Q848" s="266">
        <f t="shared" si="353"/>
        <v>0.41186089067509368</v>
      </c>
    </row>
    <row r="849" spans="1:17" s="2" customFormat="1" ht="15" customHeight="1" x14ac:dyDescent="0.25">
      <c r="A849" s="262" t="s">
        <v>1536</v>
      </c>
      <c r="B849" s="181">
        <v>2</v>
      </c>
      <c r="C849" s="182" t="s">
        <v>1537</v>
      </c>
      <c r="D849" s="246"/>
      <c r="E849" s="38"/>
      <c r="F849" s="263">
        <v>2261.5038323947683</v>
      </c>
      <c r="G849" s="266">
        <f t="shared" si="348"/>
        <v>0.24144531671518998</v>
      </c>
      <c r="H849" s="265">
        <v>65.799443781203138</v>
      </c>
      <c r="I849" s="265">
        <v>63.266499343913459</v>
      </c>
      <c r="J849" s="265">
        <v>2.9371825288500717</v>
      </c>
      <c r="K849" s="265">
        <v>261.67961669890462</v>
      </c>
      <c r="L849" s="265"/>
      <c r="M849" s="266">
        <f t="shared" si="349"/>
        <v>0.67999072968671892</v>
      </c>
      <c r="N849" s="266">
        <f t="shared" si="350"/>
        <v>0.63266499343913463</v>
      </c>
      <c r="O849" s="266">
        <f t="shared" si="351"/>
        <v>8.008327667958251E-2</v>
      </c>
      <c r="P849" s="266">
        <f t="shared" si="352"/>
        <v>0.22509083880751893</v>
      </c>
      <c r="Q849" s="266">
        <f t="shared" si="353"/>
        <v>9.1959276551279764E-2</v>
      </c>
    </row>
    <row r="850" spans="1:17" s="2" customFormat="1" ht="15" customHeight="1" x14ac:dyDescent="0.25">
      <c r="A850" s="262" t="s">
        <v>1538</v>
      </c>
      <c r="B850" s="181">
        <v>3</v>
      </c>
      <c r="C850" s="182" t="s">
        <v>1539</v>
      </c>
      <c r="D850" s="246"/>
      <c r="E850" s="38"/>
      <c r="F850" s="263">
        <v>2452.8153765421439</v>
      </c>
      <c r="G850" s="266">
        <f t="shared" si="348"/>
        <v>0.53100704507224539</v>
      </c>
      <c r="H850" s="265">
        <v>72.060121425928969</v>
      </c>
      <c r="I850" s="265">
        <v>70.82355756152532</v>
      </c>
      <c r="J850" s="265">
        <v>7.6535934301176605</v>
      </c>
      <c r="K850" s="265">
        <v>905.88338617378326</v>
      </c>
      <c r="L850" s="265"/>
      <c r="M850" s="266">
        <f t="shared" si="349"/>
        <v>0.78433535709881619</v>
      </c>
      <c r="N850" s="266">
        <f t="shared" si="350"/>
        <v>0.70823557561525319</v>
      </c>
      <c r="O850" s="266">
        <f t="shared" si="351"/>
        <v>0.41222488944490571</v>
      </c>
      <c r="P850" s="266">
        <f t="shared" si="352"/>
        <v>0.54032613471767854</v>
      </c>
      <c r="Q850" s="266">
        <f t="shared" si="353"/>
        <v>0.3532995481435226</v>
      </c>
    </row>
    <row r="851" spans="1:17" s="2" customFormat="1" ht="15" customHeight="1" x14ac:dyDescent="0.25">
      <c r="A851" s="262" t="s">
        <v>1540</v>
      </c>
      <c r="B851" s="181">
        <v>4</v>
      </c>
      <c r="C851" s="182" t="s">
        <v>618</v>
      </c>
      <c r="D851" s="246"/>
      <c r="E851" s="38"/>
      <c r="F851" s="263">
        <v>57468.980959007749</v>
      </c>
      <c r="G851" s="266">
        <f t="shared" si="348"/>
        <v>0.62764388818825989</v>
      </c>
      <c r="H851" s="265">
        <v>81.637250055988162</v>
      </c>
      <c r="I851" s="265">
        <v>77.640265477677474</v>
      </c>
      <c r="J851" s="265">
        <v>10.161544465080127</v>
      </c>
      <c r="K851" s="265">
        <v>989.91198103995055</v>
      </c>
      <c r="L851" s="265"/>
      <c r="M851" s="266">
        <f t="shared" si="349"/>
        <v>0.94395416759980266</v>
      </c>
      <c r="N851" s="266">
        <f t="shared" si="350"/>
        <v>0.77640265477677473</v>
      </c>
      <c r="O851" s="266">
        <f t="shared" si="351"/>
        <v>0.5888411595126849</v>
      </c>
      <c r="P851" s="266">
        <f t="shared" si="352"/>
        <v>0.67614927308064365</v>
      </c>
      <c r="Q851" s="266">
        <f t="shared" si="353"/>
        <v>0.38738822760241404</v>
      </c>
    </row>
    <row r="852" spans="1:17" s="2" customFormat="1" ht="15" customHeight="1" x14ac:dyDescent="0.25">
      <c r="A852" s="262" t="s">
        <v>1541</v>
      </c>
      <c r="B852" s="181">
        <v>5</v>
      </c>
      <c r="C852" s="182" t="s">
        <v>1542</v>
      </c>
      <c r="D852" s="246"/>
      <c r="E852" s="38"/>
      <c r="F852" s="263">
        <v>113312.82069562674</v>
      </c>
      <c r="G852" s="266">
        <f t="shared" si="348"/>
        <v>0.65217542510697046</v>
      </c>
      <c r="H852" s="265">
        <v>79.035156949741676</v>
      </c>
      <c r="I852" s="265">
        <v>81.620337935828502</v>
      </c>
      <c r="J852" s="265">
        <v>10.813243704551049</v>
      </c>
      <c r="K852" s="265">
        <v>1089.8469890064573</v>
      </c>
      <c r="L852" s="265"/>
      <c r="M852" s="266">
        <f t="shared" si="349"/>
        <v>0.90058594916236123</v>
      </c>
      <c r="N852" s="266">
        <f t="shared" si="350"/>
        <v>0.81620337935828502</v>
      </c>
      <c r="O852" s="266">
        <f t="shared" si="351"/>
        <v>0.63473547215148229</v>
      </c>
      <c r="P852" s="266">
        <f t="shared" si="352"/>
        <v>0.71977304573637402</v>
      </c>
      <c r="Q852" s="266">
        <f t="shared" si="353"/>
        <v>0.427929812984364</v>
      </c>
    </row>
    <row r="853" spans="1:17" s="2" customFormat="1" ht="15" customHeight="1" x14ac:dyDescent="0.25">
      <c r="A853" s="262" t="s">
        <v>1543</v>
      </c>
      <c r="B853" s="181">
        <v>6</v>
      </c>
      <c r="C853" s="182" t="s">
        <v>1544</v>
      </c>
      <c r="D853" s="246"/>
      <c r="E853" s="38"/>
      <c r="F853" s="263">
        <v>95410.087774888088</v>
      </c>
      <c r="G853" s="266">
        <f t="shared" si="348"/>
        <v>0.61167591793937126</v>
      </c>
      <c r="H853" s="265">
        <v>79.387515774906674</v>
      </c>
      <c r="I853" s="265">
        <v>77.746929574958259</v>
      </c>
      <c r="J853" s="265">
        <v>9.9335348450522822</v>
      </c>
      <c r="K853" s="265">
        <v>967.60122587742114</v>
      </c>
      <c r="L853" s="265"/>
      <c r="M853" s="266">
        <f t="shared" si="349"/>
        <v>0.9064585962484446</v>
      </c>
      <c r="N853" s="266">
        <f t="shared" si="350"/>
        <v>0.77746929574958257</v>
      </c>
      <c r="O853" s="266">
        <f t="shared" si="351"/>
        <v>0.57278414401776634</v>
      </c>
      <c r="P853" s="266">
        <f t="shared" si="352"/>
        <v>0.66732457250278165</v>
      </c>
      <c r="Q853" s="266">
        <f t="shared" si="353"/>
        <v>0.37833721130929865</v>
      </c>
    </row>
    <row r="854" spans="1:17" s="2" customFormat="1" ht="15" customHeight="1" x14ac:dyDescent="0.25">
      <c r="A854" s="262" t="s">
        <v>1545</v>
      </c>
      <c r="B854" s="181">
        <v>7</v>
      </c>
      <c r="C854" s="182" t="s">
        <v>1546</v>
      </c>
      <c r="D854" s="246"/>
      <c r="E854" s="38"/>
      <c r="F854" s="263">
        <v>5405.0545735953319</v>
      </c>
      <c r="G854" s="266">
        <f t="shared" si="348"/>
        <v>0.52206549304890038</v>
      </c>
      <c r="H854" s="265">
        <v>81.730678220132347</v>
      </c>
      <c r="I854" s="265">
        <v>68.234913164847043</v>
      </c>
      <c r="J854" s="265">
        <v>7.7277709840095214</v>
      </c>
      <c r="K854" s="265">
        <v>730.05681589615358</v>
      </c>
      <c r="L854" s="265"/>
      <c r="M854" s="266">
        <f t="shared" si="349"/>
        <v>0.94551130366887248</v>
      </c>
      <c r="N854" s="266">
        <f t="shared" si="350"/>
        <v>0.68234913164847044</v>
      </c>
      <c r="O854" s="266">
        <f t="shared" si="351"/>
        <v>0.417448660845741</v>
      </c>
      <c r="P854" s="266">
        <f t="shared" si="352"/>
        <v>0.53370940710831416</v>
      </c>
      <c r="Q854" s="266">
        <f t="shared" si="353"/>
        <v>0.28197031070837875</v>
      </c>
    </row>
    <row r="855" spans="1:17" s="2" customFormat="1" ht="15" customHeight="1" x14ac:dyDescent="0.25">
      <c r="A855" s="262" t="s">
        <v>1547</v>
      </c>
      <c r="B855" s="181">
        <v>8</v>
      </c>
      <c r="C855" s="182" t="s">
        <v>1548</v>
      </c>
      <c r="D855" s="246"/>
      <c r="E855" s="38"/>
      <c r="F855" s="263">
        <v>58945.100557534337</v>
      </c>
      <c r="G855" s="266">
        <f t="shared" si="348"/>
        <v>0.70505172492084112</v>
      </c>
      <c r="H855" s="265">
        <v>77.362799213719811</v>
      </c>
      <c r="I855" s="265">
        <v>79.126348415596468</v>
      </c>
      <c r="J855" s="265">
        <v>13.007747593109938</v>
      </c>
      <c r="K855" s="265">
        <v>1287.6585198502139</v>
      </c>
      <c r="L855" s="265"/>
      <c r="M855" s="266">
        <f t="shared" si="349"/>
        <v>0.87271332022866355</v>
      </c>
      <c r="N855" s="266">
        <f t="shared" si="350"/>
        <v>0.7912634841559647</v>
      </c>
      <c r="O855" s="266">
        <f t="shared" si="351"/>
        <v>0.78927799951478439</v>
      </c>
      <c r="P855" s="266">
        <f t="shared" si="352"/>
        <v>0.79027011829102978</v>
      </c>
      <c r="Q855" s="266">
        <f t="shared" si="353"/>
        <v>0.50817789851935657</v>
      </c>
    </row>
    <row r="856" spans="1:17" s="2" customFormat="1" ht="15" customHeight="1" x14ac:dyDescent="0.25">
      <c r="A856" s="262"/>
      <c r="B856" s="183"/>
      <c r="C856" s="182"/>
      <c r="D856" s="246"/>
      <c r="E856" s="38"/>
      <c r="F856" s="263"/>
      <c r="G856" s="266"/>
      <c r="H856" s="265"/>
      <c r="I856" s="265"/>
      <c r="J856" s="265"/>
      <c r="K856" s="265"/>
      <c r="L856" s="265"/>
      <c r="M856" s="266"/>
      <c r="N856" s="266"/>
      <c r="O856" s="266"/>
      <c r="P856" s="266"/>
      <c r="Q856" s="266"/>
    </row>
    <row r="857" spans="1:17" s="2" customFormat="1" ht="15" customHeight="1" x14ac:dyDescent="0.25">
      <c r="A857" s="256" t="s">
        <v>1549</v>
      </c>
      <c r="B857" s="178"/>
      <c r="C857" s="179" t="s">
        <v>1550</v>
      </c>
      <c r="D857" s="257"/>
      <c r="E857" s="258"/>
      <c r="F857" s="259">
        <v>23098.35169863579</v>
      </c>
      <c r="G857" s="267">
        <f t="shared" ref="G857:G864" si="354">GEOMEAN(M857,P857,Q857)</f>
        <v>0.2810583179814482</v>
      </c>
      <c r="H857" s="261">
        <v>53.57744061783891</v>
      </c>
      <c r="I857" s="261">
        <v>59.037273243428977</v>
      </c>
      <c r="J857" s="261">
        <v>4.6563549575159016</v>
      </c>
      <c r="K857" s="261">
        <v>368.43340738486785</v>
      </c>
      <c r="L857" s="261"/>
      <c r="M857" s="267">
        <f t="shared" ref="M857:M864" si="355">+(H857-25)/(85-25)</f>
        <v>0.47629067696398181</v>
      </c>
      <c r="N857" s="267">
        <f t="shared" ref="N857:N864" si="356">+I857/100</f>
        <v>0.59037273243428978</v>
      </c>
      <c r="O857" s="267">
        <f t="shared" ref="O857:O864" si="357">+(J857-1.8)/(16-1.8)</f>
        <v>0.20115175757154238</v>
      </c>
      <c r="P857" s="267">
        <f t="shared" ref="P857:P864" si="358">+(N857*O857)^(0.5)</f>
        <v>0.34460776652807945</v>
      </c>
      <c r="Q857" s="267">
        <f t="shared" ref="Q857:Q864" si="359">+(K857-35)/(2500-35)</f>
        <v>0.13526710238737033</v>
      </c>
    </row>
    <row r="858" spans="1:17" s="2" customFormat="1" ht="15" customHeight="1" x14ac:dyDescent="0.25">
      <c r="A858" s="262" t="s">
        <v>1551</v>
      </c>
      <c r="B858" s="181">
        <v>1</v>
      </c>
      <c r="C858" s="182" t="s">
        <v>1552</v>
      </c>
      <c r="D858" s="246"/>
      <c r="E858" s="38"/>
      <c r="F858" s="263">
        <v>4563.2837793468789</v>
      </c>
      <c r="G858" s="266">
        <f t="shared" si="354"/>
        <v>0.31739876725952321</v>
      </c>
      <c r="H858" s="265">
        <v>51.468086895476155</v>
      </c>
      <c r="I858" s="265">
        <v>58.022201361221455</v>
      </c>
      <c r="J858" s="265">
        <v>5.2281078363212119</v>
      </c>
      <c r="K858" s="265">
        <v>512.39862415233165</v>
      </c>
      <c r="L858" s="265"/>
      <c r="M858" s="266">
        <f t="shared" si="355"/>
        <v>0.44113478159126923</v>
      </c>
      <c r="N858" s="266">
        <f t="shared" si="356"/>
        <v>0.58022201361221459</v>
      </c>
      <c r="O858" s="266">
        <f t="shared" si="357"/>
        <v>0.24141604481135298</v>
      </c>
      <c r="P858" s="266">
        <f t="shared" si="358"/>
        <v>0.37426581949029203</v>
      </c>
      <c r="Q858" s="266">
        <f t="shared" si="359"/>
        <v>0.19367084144110819</v>
      </c>
    </row>
    <row r="859" spans="1:17" s="2" customFormat="1" ht="15" customHeight="1" x14ac:dyDescent="0.25">
      <c r="A859" s="262" t="s">
        <v>1553</v>
      </c>
      <c r="B859" s="181">
        <v>2</v>
      </c>
      <c r="C859" s="182" t="s">
        <v>1554</v>
      </c>
      <c r="D859" s="246"/>
      <c r="E859" s="38"/>
      <c r="F859" s="263">
        <v>2668.2925894239252</v>
      </c>
      <c r="G859" s="266">
        <f t="shared" si="354"/>
        <v>0.30902809930157238</v>
      </c>
      <c r="H859" s="265">
        <v>60.72750965526658</v>
      </c>
      <c r="I859" s="265">
        <v>75.460893526685865</v>
      </c>
      <c r="J859" s="265">
        <v>4.7546200227744331</v>
      </c>
      <c r="K859" s="265">
        <v>343.31291910943509</v>
      </c>
      <c r="L859" s="265"/>
      <c r="M859" s="266">
        <f t="shared" si="355"/>
        <v>0.59545849425444297</v>
      </c>
      <c r="N859" s="266">
        <f t="shared" si="356"/>
        <v>0.75460893526685868</v>
      </c>
      <c r="O859" s="266">
        <f t="shared" si="357"/>
        <v>0.20807183258974882</v>
      </c>
      <c r="P859" s="266">
        <f t="shared" si="358"/>
        <v>0.39624848775682969</v>
      </c>
      <c r="Q859" s="266">
        <f t="shared" si="359"/>
        <v>0.12507623493283371</v>
      </c>
    </row>
    <row r="860" spans="1:17" s="2" customFormat="1" ht="15" customHeight="1" x14ac:dyDescent="0.25">
      <c r="A860" s="262" t="s">
        <v>1555</v>
      </c>
      <c r="B860" s="181">
        <v>3</v>
      </c>
      <c r="C860" s="182" t="s">
        <v>1556</v>
      </c>
      <c r="D860" s="246"/>
      <c r="E860" s="38"/>
      <c r="F860" s="263">
        <v>2257.4762209390342</v>
      </c>
      <c r="G860" s="266">
        <f t="shared" si="354"/>
        <v>0.25925851615463064</v>
      </c>
      <c r="H860" s="265">
        <v>54.530190991515909</v>
      </c>
      <c r="I860" s="265">
        <v>47.303160048958276</v>
      </c>
      <c r="J860" s="265">
        <v>4.4204077057053013</v>
      </c>
      <c r="K860" s="265">
        <v>330.40352431723164</v>
      </c>
      <c r="L860" s="265"/>
      <c r="M860" s="266">
        <f t="shared" si="355"/>
        <v>0.49216984985859846</v>
      </c>
      <c r="N860" s="266">
        <f t="shared" si="356"/>
        <v>0.47303160048958276</v>
      </c>
      <c r="O860" s="266">
        <f t="shared" si="357"/>
        <v>0.18453575392290855</v>
      </c>
      <c r="P860" s="266">
        <f t="shared" si="358"/>
        <v>0.29545091474846585</v>
      </c>
      <c r="Q860" s="266">
        <f t="shared" si="359"/>
        <v>0.11983915793802501</v>
      </c>
    </row>
    <row r="861" spans="1:17" s="2" customFormat="1" ht="15" customHeight="1" x14ac:dyDescent="0.25">
      <c r="A861" s="262" t="s">
        <v>1557</v>
      </c>
      <c r="B861" s="181">
        <v>4</v>
      </c>
      <c r="C861" s="182" t="s">
        <v>1558</v>
      </c>
      <c r="D861" s="246"/>
      <c r="E861" s="38"/>
      <c r="F861" s="263">
        <v>1103.5655388711782</v>
      </c>
      <c r="G861" s="266">
        <f t="shared" si="354"/>
        <v>0.19104560350590566</v>
      </c>
      <c r="H861" s="265">
        <v>46.446236558754087</v>
      </c>
      <c r="I861" s="265">
        <v>58.823940812746407</v>
      </c>
      <c r="J861" s="265">
        <v>5.1465292676888073</v>
      </c>
      <c r="K861" s="265">
        <v>164.15107510204598</v>
      </c>
      <c r="L861" s="265"/>
      <c r="M861" s="266">
        <f t="shared" si="355"/>
        <v>0.3574372759792348</v>
      </c>
      <c r="N861" s="266">
        <f t="shared" si="356"/>
        <v>0.58823940812746411</v>
      </c>
      <c r="O861" s="266">
        <f t="shared" si="357"/>
        <v>0.23567107518935265</v>
      </c>
      <c r="P861" s="266">
        <f t="shared" si="358"/>
        <v>0.37233185974631272</v>
      </c>
      <c r="Q861" s="266">
        <f t="shared" si="359"/>
        <v>5.2393945274663685E-2</v>
      </c>
    </row>
    <row r="862" spans="1:17" s="2" customFormat="1" ht="15" customHeight="1" x14ac:dyDescent="0.25">
      <c r="A862" s="262" t="s">
        <v>1559</v>
      </c>
      <c r="B862" s="181">
        <v>5</v>
      </c>
      <c r="C862" s="182" t="s">
        <v>1560</v>
      </c>
      <c r="D862" s="246"/>
      <c r="E862" s="38"/>
      <c r="F862" s="263">
        <v>7255.7420375052088</v>
      </c>
      <c r="G862" s="266">
        <f t="shared" si="354"/>
        <v>0.28237220782257777</v>
      </c>
      <c r="H862" s="265">
        <v>53.9344240668322</v>
      </c>
      <c r="I862" s="265">
        <v>58.732750750367344</v>
      </c>
      <c r="J862" s="265">
        <v>4.7977458631879264</v>
      </c>
      <c r="K862" s="265">
        <v>361.83290609626056</v>
      </c>
      <c r="L862" s="265"/>
      <c r="M862" s="266">
        <f t="shared" si="355"/>
        <v>0.48224040111387001</v>
      </c>
      <c r="N862" s="266">
        <f t="shared" si="356"/>
        <v>0.58732750750367346</v>
      </c>
      <c r="O862" s="266">
        <f t="shared" si="357"/>
        <v>0.21110886360478356</v>
      </c>
      <c r="P862" s="266">
        <f t="shared" si="358"/>
        <v>0.35212219849496923</v>
      </c>
      <c r="Q862" s="266">
        <f t="shared" si="359"/>
        <v>0.13258941423783391</v>
      </c>
    </row>
    <row r="863" spans="1:17" s="2" customFormat="1" ht="15" customHeight="1" x14ac:dyDescent="0.25">
      <c r="A863" s="262" t="s">
        <v>1561</v>
      </c>
      <c r="B863" s="181">
        <v>6</v>
      </c>
      <c r="C863" s="182" t="s">
        <v>1562</v>
      </c>
      <c r="D863" s="246"/>
      <c r="E863" s="38"/>
      <c r="F863" s="263">
        <v>1951.3777503032329</v>
      </c>
      <c r="G863" s="266">
        <f t="shared" si="354"/>
        <v>0.24211075673078328</v>
      </c>
      <c r="H863" s="265">
        <v>52.897892924727721</v>
      </c>
      <c r="I863" s="265">
        <v>36.711231915382577</v>
      </c>
      <c r="J863" s="265">
        <v>3.3396994229954795</v>
      </c>
      <c r="K863" s="265">
        <v>412.1080001387229</v>
      </c>
      <c r="L863" s="265"/>
      <c r="M863" s="266">
        <f t="shared" si="355"/>
        <v>0.46496488207879533</v>
      </c>
      <c r="N863" s="266">
        <f t="shared" si="356"/>
        <v>0.36711231915382575</v>
      </c>
      <c r="O863" s="266">
        <f t="shared" si="357"/>
        <v>0.10842953683066757</v>
      </c>
      <c r="P863" s="266">
        <f t="shared" si="358"/>
        <v>0.19951395623033877</v>
      </c>
      <c r="Q863" s="266">
        <f t="shared" si="359"/>
        <v>0.15298498991428922</v>
      </c>
    </row>
    <row r="864" spans="1:17" s="2" customFormat="1" ht="15" customHeight="1" x14ac:dyDescent="0.25">
      <c r="A864" s="262" t="s">
        <v>1563</v>
      </c>
      <c r="B864" s="181">
        <v>7</v>
      </c>
      <c r="C864" s="182" t="s">
        <v>1564</v>
      </c>
      <c r="D864" s="246"/>
      <c r="E864" s="38"/>
      <c r="F864" s="263">
        <v>3298.6137822463315</v>
      </c>
      <c r="G864" s="266">
        <f t="shared" si="354"/>
        <v>0.25006727311597199</v>
      </c>
      <c r="H864" s="265">
        <v>53.518367248408666</v>
      </c>
      <c r="I864" s="265">
        <v>63.034496758770551</v>
      </c>
      <c r="J864" s="265">
        <v>4.4234985637759463</v>
      </c>
      <c r="K864" s="265">
        <v>272.64501211261427</v>
      </c>
      <c r="L864" s="265"/>
      <c r="M864" s="266">
        <f t="shared" si="355"/>
        <v>0.47530612080681112</v>
      </c>
      <c r="N864" s="266">
        <f t="shared" si="356"/>
        <v>0.63034496758770553</v>
      </c>
      <c r="O864" s="266">
        <f t="shared" si="357"/>
        <v>0.1847534199842216</v>
      </c>
      <c r="P864" s="266">
        <f t="shared" si="358"/>
        <v>0.34126000136504703</v>
      </c>
      <c r="Q864" s="266">
        <f t="shared" si="359"/>
        <v>9.6407712824589972E-2</v>
      </c>
    </row>
    <row r="865" spans="1:17" s="2" customFormat="1" ht="15" customHeight="1" x14ac:dyDescent="0.25">
      <c r="A865" s="262"/>
      <c r="B865" s="183"/>
      <c r="C865" s="182"/>
      <c r="D865" s="246"/>
      <c r="E865" s="38"/>
      <c r="F865" s="263"/>
      <c r="G865" s="266"/>
      <c r="H865" s="265"/>
      <c r="I865" s="265"/>
      <c r="J865" s="265"/>
      <c r="K865" s="265"/>
      <c r="L865" s="265"/>
      <c r="M865" s="266"/>
      <c r="N865" s="266"/>
      <c r="O865" s="266"/>
      <c r="P865" s="266"/>
      <c r="Q865" s="266"/>
    </row>
    <row r="866" spans="1:17" s="2" customFormat="1" ht="15" customHeight="1" x14ac:dyDescent="0.25">
      <c r="A866" s="256" t="s">
        <v>1565</v>
      </c>
      <c r="B866" s="178"/>
      <c r="C866" s="179" t="s">
        <v>1566</v>
      </c>
      <c r="D866" s="257"/>
      <c r="E866" s="258"/>
      <c r="F866" s="259">
        <v>56593.982370249483</v>
      </c>
      <c r="G866" s="267">
        <f t="shared" ref="G866:G875" si="360">GEOMEAN(M866,P866,Q866)</f>
        <v>0.40355761911909444</v>
      </c>
      <c r="H866" s="261">
        <v>76.176638434338443</v>
      </c>
      <c r="I866" s="261">
        <v>61.385819972303807</v>
      </c>
      <c r="J866" s="261">
        <v>6.253571044736093</v>
      </c>
      <c r="K866" s="261">
        <v>467.88149516828878</v>
      </c>
      <c r="L866" s="261"/>
      <c r="M866" s="267">
        <f t="shared" ref="M866:M875" si="361">+(H866-25)/(85-25)</f>
        <v>0.8529439739056407</v>
      </c>
      <c r="N866" s="267">
        <f t="shared" ref="N866:N875" si="362">+I866/100</f>
        <v>0.61385819972303812</v>
      </c>
      <c r="O866" s="267">
        <f t="shared" ref="O866:O875" si="363">+(J866-1.8)/(16-1.8)</f>
        <v>0.31363176371380941</v>
      </c>
      <c r="P866" s="267">
        <f t="shared" ref="P866:P875" si="364">+(N866*O866)^(0.5)</f>
        <v>0.43877719841546042</v>
      </c>
      <c r="Q866" s="267">
        <f t="shared" ref="Q866:Q875" si="365">+(K866-35)/(2500-35)</f>
        <v>0.17561115422648632</v>
      </c>
    </row>
    <row r="867" spans="1:17" s="2" customFormat="1" ht="15" customHeight="1" x14ac:dyDescent="0.25">
      <c r="A867" s="262" t="s">
        <v>1567</v>
      </c>
      <c r="B867" s="181">
        <v>1</v>
      </c>
      <c r="C867" s="182" t="s">
        <v>300</v>
      </c>
      <c r="D867" s="246"/>
      <c r="E867" s="38"/>
      <c r="F867" s="263">
        <v>21823.612672895906</v>
      </c>
      <c r="G867" s="266">
        <f t="shared" si="360"/>
        <v>0.44387507765643064</v>
      </c>
      <c r="H867" s="265">
        <v>72.773018595359375</v>
      </c>
      <c r="I867" s="265">
        <v>69.946475639399694</v>
      </c>
      <c r="J867" s="265">
        <v>7.3805406966620613</v>
      </c>
      <c r="K867" s="265">
        <v>551.40553471811563</v>
      </c>
      <c r="L867" s="265"/>
      <c r="M867" s="266">
        <f t="shared" si="361"/>
        <v>0.79621697658932289</v>
      </c>
      <c r="N867" s="266">
        <f t="shared" si="362"/>
        <v>0.69946475639399697</v>
      </c>
      <c r="O867" s="266">
        <f t="shared" si="363"/>
        <v>0.39299582370859587</v>
      </c>
      <c r="P867" s="266">
        <f t="shared" si="364"/>
        <v>0.52429641243688785</v>
      </c>
      <c r="Q867" s="266">
        <f t="shared" si="365"/>
        <v>0.20949514593027002</v>
      </c>
    </row>
    <row r="868" spans="1:17" s="2" customFormat="1" ht="15" customHeight="1" x14ac:dyDescent="0.25">
      <c r="A868" s="262" t="s">
        <v>1568</v>
      </c>
      <c r="B868" s="181">
        <v>2</v>
      </c>
      <c r="C868" s="182" t="s">
        <v>1569</v>
      </c>
      <c r="D868" s="246"/>
      <c r="E868" s="38"/>
      <c r="F868" s="263">
        <v>6830.8290289252482</v>
      </c>
      <c r="G868" s="266">
        <f t="shared" si="360"/>
        <v>0.31950280774267498</v>
      </c>
      <c r="H868" s="265">
        <v>82.201807505749329</v>
      </c>
      <c r="I868" s="265">
        <v>58.697657438794593</v>
      </c>
      <c r="J868" s="265">
        <v>4.7888701552055757</v>
      </c>
      <c r="K868" s="265">
        <v>274.91793909739772</v>
      </c>
      <c r="L868" s="265"/>
      <c r="M868" s="266">
        <f t="shared" si="361"/>
        <v>0.95336345842915549</v>
      </c>
      <c r="N868" s="266">
        <f t="shared" si="362"/>
        <v>0.58697657438794593</v>
      </c>
      <c r="O868" s="266">
        <f t="shared" si="363"/>
        <v>0.21048381374687156</v>
      </c>
      <c r="P868" s="266">
        <f t="shared" si="364"/>
        <v>0.35149547359425426</v>
      </c>
      <c r="Q868" s="266">
        <f t="shared" si="365"/>
        <v>9.7329792737281026E-2</v>
      </c>
    </row>
    <row r="869" spans="1:17" s="2" customFormat="1" ht="15" customHeight="1" x14ac:dyDescent="0.25">
      <c r="A869" s="262" t="s">
        <v>1570</v>
      </c>
      <c r="B869" s="181">
        <v>3</v>
      </c>
      <c r="C869" s="182" t="s">
        <v>1571</v>
      </c>
      <c r="D869" s="246"/>
      <c r="E869" s="38"/>
      <c r="F869" s="263">
        <v>2398.442621889732</v>
      </c>
      <c r="G869" s="266">
        <f t="shared" si="360"/>
        <v>0.55244850283685609</v>
      </c>
      <c r="H869" s="265">
        <v>75.32619228583323</v>
      </c>
      <c r="I869" s="265">
        <v>76.68354167439999</v>
      </c>
      <c r="J869" s="265">
        <v>8.6800348645698531</v>
      </c>
      <c r="K869" s="265">
        <v>847.91900234967591</v>
      </c>
      <c r="L869" s="265"/>
      <c r="M869" s="266">
        <f t="shared" si="361"/>
        <v>0.83876987143055382</v>
      </c>
      <c r="N869" s="266">
        <f t="shared" si="362"/>
        <v>0.76683541674399991</v>
      </c>
      <c r="O869" s="266">
        <f t="shared" si="363"/>
        <v>0.48450949750491928</v>
      </c>
      <c r="P869" s="266">
        <f t="shared" si="364"/>
        <v>0.60954002529416451</v>
      </c>
      <c r="Q869" s="266">
        <f t="shared" si="365"/>
        <v>0.32978458513171438</v>
      </c>
    </row>
    <row r="870" spans="1:17" s="2" customFormat="1" ht="15" customHeight="1" x14ac:dyDescent="0.25">
      <c r="A870" s="262" t="s">
        <v>1572</v>
      </c>
      <c r="B870" s="181">
        <v>4</v>
      </c>
      <c r="C870" s="182" t="s">
        <v>1573</v>
      </c>
      <c r="D870" s="246"/>
      <c r="E870" s="38"/>
      <c r="F870" s="263">
        <v>4053.7909301964992</v>
      </c>
      <c r="G870" s="266">
        <f t="shared" si="360"/>
        <v>0.24897758089609387</v>
      </c>
      <c r="H870" s="265">
        <v>79.120818730926018</v>
      </c>
      <c r="I870" s="265">
        <v>45.358847299853046</v>
      </c>
      <c r="J870" s="265">
        <v>4.1863589022769956</v>
      </c>
      <c r="K870" s="265">
        <v>187.76709912898255</v>
      </c>
      <c r="L870" s="265"/>
      <c r="M870" s="266">
        <f t="shared" si="361"/>
        <v>0.90201364551543362</v>
      </c>
      <c r="N870" s="266">
        <f t="shared" si="362"/>
        <v>0.45358847299853045</v>
      </c>
      <c r="O870" s="266">
        <f t="shared" si="363"/>
        <v>0.16805344382232365</v>
      </c>
      <c r="P870" s="266">
        <f t="shared" si="364"/>
        <v>0.27609256593670195</v>
      </c>
      <c r="Q870" s="266">
        <f t="shared" si="365"/>
        <v>6.1974482405266755E-2</v>
      </c>
    </row>
    <row r="871" spans="1:17" s="2" customFormat="1" ht="15" customHeight="1" x14ac:dyDescent="0.25">
      <c r="A871" s="262" t="s">
        <v>1574</v>
      </c>
      <c r="B871" s="181">
        <v>5</v>
      </c>
      <c r="C871" s="182" t="s">
        <v>1575</v>
      </c>
      <c r="D871" s="246"/>
      <c r="E871" s="38"/>
      <c r="F871" s="263">
        <v>4564.2906822108125</v>
      </c>
      <c r="G871" s="266">
        <f t="shared" si="360"/>
        <v>0.34839418861893279</v>
      </c>
      <c r="H871" s="265">
        <v>84.454601661665237</v>
      </c>
      <c r="I871" s="265">
        <v>53.394960544100492</v>
      </c>
      <c r="J871" s="265">
        <v>5.0473508427172487</v>
      </c>
      <c r="K871" s="265">
        <v>336.04043846381279</v>
      </c>
      <c r="L871" s="265"/>
      <c r="M871" s="266">
        <f t="shared" si="361"/>
        <v>0.9909100276944206</v>
      </c>
      <c r="N871" s="266">
        <f t="shared" si="362"/>
        <v>0.53394960544100489</v>
      </c>
      <c r="O871" s="266">
        <f t="shared" si="363"/>
        <v>0.228686679064595</v>
      </c>
      <c r="P871" s="266">
        <f t="shared" si="364"/>
        <v>0.34943835229716014</v>
      </c>
      <c r="Q871" s="266">
        <f t="shared" si="365"/>
        <v>0.12212593852487334</v>
      </c>
    </row>
    <row r="872" spans="1:17" s="2" customFormat="1" ht="15" customHeight="1" x14ac:dyDescent="0.25">
      <c r="A872" s="262" t="s">
        <v>1576</v>
      </c>
      <c r="B872" s="181">
        <v>6</v>
      </c>
      <c r="C872" s="182" t="s">
        <v>1577</v>
      </c>
      <c r="D872" s="246"/>
      <c r="E872" s="38"/>
      <c r="F872" s="263">
        <v>7305.0802778379539</v>
      </c>
      <c r="G872" s="266">
        <f t="shared" si="360"/>
        <v>0.32704804642461605</v>
      </c>
      <c r="H872" s="265">
        <v>68.974004218378241</v>
      </c>
      <c r="I872" s="265">
        <v>47.628774361486769</v>
      </c>
      <c r="J872" s="265">
        <v>4.9708726219470885</v>
      </c>
      <c r="K872" s="265">
        <v>395.76708659352477</v>
      </c>
      <c r="L872" s="265"/>
      <c r="M872" s="266">
        <f t="shared" si="361"/>
        <v>0.732900070306304</v>
      </c>
      <c r="N872" s="266">
        <f t="shared" si="362"/>
        <v>0.4762877436148677</v>
      </c>
      <c r="O872" s="266">
        <f t="shared" si="363"/>
        <v>0.2233008888695133</v>
      </c>
      <c r="P872" s="266">
        <f t="shared" si="364"/>
        <v>0.32612187370192575</v>
      </c>
      <c r="Q872" s="266">
        <f t="shared" si="365"/>
        <v>0.14635581606228185</v>
      </c>
    </row>
    <row r="873" spans="1:17" s="2" customFormat="1" ht="15" customHeight="1" x14ac:dyDescent="0.25">
      <c r="A873" s="262" t="s">
        <v>1578</v>
      </c>
      <c r="B873" s="181">
        <v>7</v>
      </c>
      <c r="C873" s="182" t="s">
        <v>1579</v>
      </c>
      <c r="D873" s="246"/>
      <c r="E873" s="38"/>
      <c r="F873" s="263">
        <v>3132.4748096972949</v>
      </c>
      <c r="G873" s="266">
        <f t="shared" si="360"/>
        <v>0.39850890245038312</v>
      </c>
      <c r="H873" s="265">
        <v>72.957528324802851</v>
      </c>
      <c r="I873" s="265">
        <v>43.774375256291592</v>
      </c>
      <c r="J873" s="265">
        <v>6.2158837823319555</v>
      </c>
      <c r="K873" s="265">
        <v>563.99411617158648</v>
      </c>
      <c r="L873" s="265"/>
      <c r="M873" s="266">
        <f t="shared" si="361"/>
        <v>0.79929213874671423</v>
      </c>
      <c r="N873" s="266">
        <f t="shared" si="362"/>
        <v>0.43774375256291592</v>
      </c>
      <c r="O873" s="266">
        <f t="shared" si="363"/>
        <v>0.31097773115013772</v>
      </c>
      <c r="P873" s="266">
        <f t="shared" si="364"/>
        <v>0.36895603938296345</v>
      </c>
      <c r="Q873" s="266">
        <f t="shared" si="365"/>
        <v>0.21460207552599858</v>
      </c>
    </row>
    <row r="874" spans="1:17" s="2" customFormat="1" ht="15" customHeight="1" x14ac:dyDescent="0.25">
      <c r="A874" s="262" t="s">
        <v>1580</v>
      </c>
      <c r="B874" s="181">
        <v>8</v>
      </c>
      <c r="C874" s="182" t="s">
        <v>1581</v>
      </c>
      <c r="D874" s="246"/>
      <c r="E874" s="38"/>
      <c r="F874" s="263">
        <v>3010.6395631613345</v>
      </c>
      <c r="G874" s="266">
        <f t="shared" si="360"/>
        <v>0.4599427765595408</v>
      </c>
      <c r="H874" s="265">
        <v>83.719164166444571</v>
      </c>
      <c r="I874" s="265">
        <v>53.495997003545313</v>
      </c>
      <c r="J874" s="265">
        <v>6.6309211358766023</v>
      </c>
      <c r="K874" s="265">
        <v>609.47121475070981</v>
      </c>
      <c r="L874" s="265"/>
      <c r="M874" s="266">
        <f t="shared" si="361"/>
        <v>0.97865273610740955</v>
      </c>
      <c r="N874" s="266">
        <f t="shared" si="362"/>
        <v>0.53495997003545315</v>
      </c>
      <c r="O874" s="266">
        <f t="shared" si="363"/>
        <v>0.34020571379412695</v>
      </c>
      <c r="P874" s="266">
        <f t="shared" si="364"/>
        <v>0.42661040594106009</v>
      </c>
      <c r="Q874" s="266">
        <f t="shared" si="365"/>
        <v>0.23305120273862467</v>
      </c>
    </row>
    <row r="875" spans="1:17" s="2" customFormat="1" ht="15" customHeight="1" x14ac:dyDescent="0.25">
      <c r="A875" s="262" t="s">
        <v>1582</v>
      </c>
      <c r="B875" s="181">
        <v>9</v>
      </c>
      <c r="C875" s="182" t="s">
        <v>1583</v>
      </c>
      <c r="D875" s="246"/>
      <c r="E875" s="38"/>
      <c r="F875" s="263">
        <v>3474.8217834347042</v>
      </c>
      <c r="G875" s="266">
        <f t="shared" si="360"/>
        <v>0.4410892448562081</v>
      </c>
      <c r="H875" s="265">
        <v>75.504192813177923</v>
      </c>
      <c r="I875" s="265">
        <v>77.456163370860253</v>
      </c>
      <c r="J875" s="265">
        <v>7.0963052180034571</v>
      </c>
      <c r="K875" s="265">
        <v>502.57342976370012</v>
      </c>
      <c r="L875" s="265"/>
      <c r="M875" s="266">
        <f t="shared" si="361"/>
        <v>0.84173654688629873</v>
      </c>
      <c r="N875" s="266">
        <f t="shared" si="362"/>
        <v>0.77456163370860254</v>
      </c>
      <c r="O875" s="266">
        <f t="shared" si="363"/>
        <v>0.37297924070446886</v>
      </c>
      <c r="P875" s="266">
        <f t="shared" si="364"/>
        <v>0.53748991620257169</v>
      </c>
      <c r="Q875" s="266">
        <f t="shared" si="365"/>
        <v>0.18968496136458424</v>
      </c>
    </row>
    <row r="876" spans="1:17" s="2" customFormat="1" ht="15" customHeight="1" x14ac:dyDescent="0.25">
      <c r="A876" s="262"/>
      <c r="B876" s="183"/>
      <c r="C876" s="182"/>
      <c r="D876" s="246"/>
      <c r="E876" s="38"/>
      <c r="F876" s="263"/>
      <c r="G876" s="266"/>
      <c r="H876" s="265"/>
      <c r="I876" s="265"/>
      <c r="J876" s="265"/>
      <c r="K876" s="265"/>
      <c r="L876" s="265"/>
      <c r="M876" s="266"/>
      <c r="N876" s="266"/>
      <c r="O876" s="266"/>
      <c r="P876" s="266"/>
      <c r="Q876" s="266"/>
    </row>
    <row r="877" spans="1:17" s="2" customFormat="1" ht="15" customHeight="1" x14ac:dyDescent="0.25">
      <c r="A877" s="256" t="s">
        <v>1584</v>
      </c>
      <c r="B877" s="178"/>
      <c r="C877" s="179" t="s">
        <v>1585</v>
      </c>
      <c r="D877" s="257"/>
      <c r="E877" s="258"/>
      <c r="F877" s="259">
        <v>63590.950371723775</v>
      </c>
      <c r="G877" s="267">
        <f t="shared" ref="G877:G885" si="366">GEOMEAN(M877,P877,Q877)</f>
        <v>0.3883225530115057</v>
      </c>
      <c r="H877" s="261">
        <v>74.054774591802882</v>
      </c>
      <c r="I877" s="261">
        <v>56.6512128543336</v>
      </c>
      <c r="J877" s="261">
        <v>5.8036914955858112</v>
      </c>
      <c r="K877" s="261">
        <v>476.74739346016406</v>
      </c>
      <c r="L877" s="261"/>
      <c r="M877" s="267">
        <f t="shared" ref="M877:M885" si="367">+(H877-25)/(85-25)</f>
        <v>0.81757957653004809</v>
      </c>
      <c r="N877" s="267">
        <f t="shared" ref="N877:N885" si="368">+I877/100</f>
        <v>0.56651212854333599</v>
      </c>
      <c r="O877" s="267">
        <f t="shared" ref="O877:O885" si="369">+(J877-1.8)/(16-1.8)</f>
        <v>0.28195010532294446</v>
      </c>
      <c r="P877" s="267">
        <f t="shared" ref="P877:P885" si="370">+(N877*O877)^(0.5)</f>
        <v>0.39966004842805969</v>
      </c>
      <c r="Q877" s="267">
        <f t="shared" ref="Q877:Q885" si="371">+(K877-35)/(2500-35)</f>
        <v>0.17920786752947832</v>
      </c>
    </row>
    <row r="878" spans="1:17" s="2" customFormat="1" ht="15" customHeight="1" x14ac:dyDescent="0.25">
      <c r="A878" s="262" t="s">
        <v>1586</v>
      </c>
      <c r="B878" s="181">
        <v>1</v>
      </c>
      <c r="C878" s="182" t="s">
        <v>1587</v>
      </c>
      <c r="D878" s="246"/>
      <c r="E878" s="38"/>
      <c r="F878" s="263">
        <v>20770.392277221406</v>
      </c>
      <c r="G878" s="266">
        <f t="shared" si="366"/>
        <v>0.44566005812031251</v>
      </c>
      <c r="H878" s="265">
        <v>68.538988124474244</v>
      </c>
      <c r="I878" s="265">
        <v>55.669760013942962</v>
      </c>
      <c r="J878" s="265">
        <v>7.5698467928435775</v>
      </c>
      <c r="K878" s="265">
        <v>667.1983195689786</v>
      </c>
      <c r="L878" s="265"/>
      <c r="M878" s="266">
        <f t="shared" si="367"/>
        <v>0.72564980207457075</v>
      </c>
      <c r="N878" s="266">
        <f t="shared" si="368"/>
        <v>0.55669760013942959</v>
      </c>
      <c r="O878" s="266">
        <f t="shared" si="369"/>
        <v>0.40632723893264633</v>
      </c>
      <c r="P878" s="266">
        <f t="shared" si="370"/>
        <v>0.47560634855422695</v>
      </c>
      <c r="Q878" s="266">
        <f t="shared" si="371"/>
        <v>0.25646990651885543</v>
      </c>
    </row>
    <row r="879" spans="1:17" s="2" customFormat="1" ht="15" customHeight="1" x14ac:dyDescent="0.25">
      <c r="A879" s="262" t="s">
        <v>1588</v>
      </c>
      <c r="B879" s="181">
        <v>2</v>
      </c>
      <c r="C879" s="182" t="s">
        <v>1589</v>
      </c>
      <c r="D879" s="246"/>
      <c r="E879" s="38"/>
      <c r="F879" s="263">
        <v>3466.7665605232355</v>
      </c>
      <c r="G879" s="266">
        <f t="shared" si="366"/>
        <v>0.38034173914037611</v>
      </c>
      <c r="H879" s="265">
        <v>70.758367469892534</v>
      </c>
      <c r="I879" s="265">
        <v>61.448595803776584</v>
      </c>
      <c r="J879" s="265">
        <v>6.1352967452179845</v>
      </c>
      <c r="K879" s="265">
        <v>445.58056893903597</v>
      </c>
      <c r="L879" s="265"/>
      <c r="M879" s="266">
        <f t="shared" si="367"/>
        <v>0.76263945783154219</v>
      </c>
      <c r="N879" s="266">
        <f t="shared" si="368"/>
        <v>0.61448595803776584</v>
      </c>
      <c r="O879" s="266">
        <f t="shared" si="369"/>
        <v>0.30530258769140739</v>
      </c>
      <c r="P879" s="266">
        <f t="shared" si="370"/>
        <v>0.43313295082337422</v>
      </c>
      <c r="Q879" s="266">
        <f t="shared" si="371"/>
        <v>0.16656412533023771</v>
      </c>
    </row>
    <row r="880" spans="1:17" s="2" customFormat="1" ht="15" customHeight="1" x14ac:dyDescent="0.25">
      <c r="A880" s="262" t="s">
        <v>1590</v>
      </c>
      <c r="B880" s="181">
        <v>3</v>
      </c>
      <c r="C880" s="182" t="s">
        <v>1591</v>
      </c>
      <c r="D880" s="246"/>
      <c r="E880" s="38"/>
      <c r="F880" s="263">
        <v>5349.6749160789868</v>
      </c>
      <c r="G880" s="266">
        <f t="shared" si="366"/>
        <v>0.35571866530176277</v>
      </c>
      <c r="H880" s="265">
        <v>79.833563101656225</v>
      </c>
      <c r="I880" s="265">
        <v>56.376074339188136</v>
      </c>
      <c r="J880" s="265">
        <v>4.8151597138913838</v>
      </c>
      <c r="K880" s="265">
        <v>385.89991635474092</v>
      </c>
      <c r="L880" s="265"/>
      <c r="M880" s="266">
        <f t="shared" si="367"/>
        <v>0.91389271836093711</v>
      </c>
      <c r="N880" s="266">
        <f t="shared" si="368"/>
        <v>0.56376074339188131</v>
      </c>
      <c r="O880" s="266">
        <f t="shared" si="369"/>
        <v>0.21233519111911156</v>
      </c>
      <c r="P880" s="266">
        <f t="shared" si="370"/>
        <v>0.34598590317174416</v>
      </c>
      <c r="Q880" s="266">
        <f t="shared" si="371"/>
        <v>0.1423529072433026</v>
      </c>
    </row>
    <row r="881" spans="1:17" s="2" customFormat="1" ht="15" customHeight="1" x14ac:dyDescent="0.25">
      <c r="A881" s="262" t="s">
        <v>1592</v>
      </c>
      <c r="B881" s="181">
        <v>4</v>
      </c>
      <c r="C881" s="182" t="s">
        <v>1593</v>
      </c>
      <c r="D881" s="246"/>
      <c r="E881" s="38"/>
      <c r="F881" s="263">
        <v>5792.7121762097513</v>
      </c>
      <c r="G881" s="266">
        <f t="shared" si="366"/>
        <v>0.24042772662012335</v>
      </c>
      <c r="H881" s="265">
        <v>67.318162140004333</v>
      </c>
      <c r="I881" s="265">
        <v>38.461829180539638</v>
      </c>
      <c r="J881" s="265">
        <v>3.0584111324202774</v>
      </c>
      <c r="K881" s="265">
        <v>298.09521814260404</v>
      </c>
      <c r="L881" s="265"/>
      <c r="M881" s="266">
        <f t="shared" si="367"/>
        <v>0.70530270233340553</v>
      </c>
      <c r="N881" s="266">
        <f t="shared" si="368"/>
        <v>0.38461829180539636</v>
      </c>
      <c r="O881" s="266">
        <f t="shared" si="369"/>
        <v>8.862050228311813E-2</v>
      </c>
      <c r="P881" s="266">
        <f t="shared" si="370"/>
        <v>0.18462141318674041</v>
      </c>
      <c r="Q881" s="266">
        <f t="shared" si="371"/>
        <v>0.10673234001728359</v>
      </c>
    </row>
    <row r="882" spans="1:17" s="2" customFormat="1" ht="15" customHeight="1" x14ac:dyDescent="0.25">
      <c r="A882" s="262" t="s">
        <v>1594</v>
      </c>
      <c r="B882" s="181">
        <v>5</v>
      </c>
      <c r="C882" s="182" t="s">
        <v>1595</v>
      </c>
      <c r="D882" s="246"/>
      <c r="E882" s="38"/>
      <c r="F882" s="263">
        <v>9952.2279071192734</v>
      </c>
      <c r="G882" s="266">
        <f t="shared" si="366"/>
        <v>0.42346024576330055</v>
      </c>
      <c r="H882" s="265">
        <v>81.990835900315858</v>
      </c>
      <c r="I882" s="265">
        <v>61.962140989585087</v>
      </c>
      <c r="J882" s="265">
        <v>5.7687894781936473</v>
      </c>
      <c r="K882" s="265">
        <v>508.53601581865291</v>
      </c>
      <c r="L882" s="265"/>
      <c r="M882" s="266">
        <f t="shared" si="367"/>
        <v>0.94984726500526429</v>
      </c>
      <c r="N882" s="266">
        <f t="shared" si="368"/>
        <v>0.61962140989585091</v>
      </c>
      <c r="O882" s="266">
        <f t="shared" si="369"/>
        <v>0.27949221677420055</v>
      </c>
      <c r="P882" s="266">
        <f t="shared" si="370"/>
        <v>0.41614824451455629</v>
      </c>
      <c r="Q882" s="266">
        <f t="shared" si="371"/>
        <v>0.19210386037267865</v>
      </c>
    </row>
    <row r="883" spans="1:17" s="2" customFormat="1" ht="15" customHeight="1" x14ac:dyDescent="0.25">
      <c r="A883" s="262" t="s">
        <v>1596</v>
      </c>
      <c r="B883" s="181">
        <v>6</v>
      </c>
      <c r="C883" s="182" t="s">
        <v>1597</v>
      </c>
      <c r="D883" s="246"/>
      <c r="E883" s="38"/>
      <c r="F883" s="263">
        <v>5268.1157841003687</v>
      </c>
      <c r="G883" s="266">
        <f t="shared" si="366"/>
        <v>0.32875142903320342</v>
      </c>
      <c r="H883" s="265">
        <v>76.69633578381395</v>
      </c>
      <c r="I883" s="265">
        <v>50.156621921032716</v>
      </c>
      <c r="J883" s="265">
        <v>4.2787742435128884</v>
      </c>
      <c r="K883" s="265">
        <v>378.53651508496148</v>
      </c>
      <c r="L883" s="265"/>
      <c r="M883" s="266">
        <f t="shared" si="367"/>
        <v>0.86160559639689915</v>
      </c>
      <c r="N883" s="266">
        <f t="shared" si="368"/>
        <v>0.50156621921032718</v>
      </c>
      <c r="O883" s="266">
        <f t="shared" si="369"/>
        <v>0.17456156644456963</v>
      </c>
      <c r="P883" s="266">
        <f t="shared" si="370"/>
        <v>0.29589556417938256</v>
      </c>
      <c r="Q883" s="266">
        <f t="shared" si="371"/>
        <v>0.13936572620079574</v>
      </c>
    </row>
    <row r="884" spans="1:17" s="2" customFormat="1" ht="15" customHeight="1" x14ac:dyDescent="0.25">
      <c r="A884" s="262" t="s">
        <v>1598</v>
      </c>
      <c r="B884" s="181">
        <v>7</v>
      </c>
      <c r="C884" s="182" t="s">
        <v>1599</v>
      </c>
      <c r="D884" s="246"/>
      <c r="E884" s="38"/>
      <c r="F884" s="263">
        <v>4341.7651492814966</v>
      </c>
      <c r="G884" s="266">
        <f t="shared" si="366"/>
        <v>0.37889492341958619</v>
      </c>
      <c r="H884" s="265">
        <v>86.38046675083757</v>
      </c>
      <c r="I884" s="265">
        <v>72.152952834817555</v>
      </c>
      <c r="J884" s="265">
        <v>5.5240058238759175</v>
      </c>
      <c r="K884" s="265">
        <v>336.30496536012214</v>
      </c>
      <c r="L884" s="265"/>
      <c r="M884" s="266">
        <f t="shared" si="367"/>
        <v>1.0230077791806262</v>
      </c>
      <c r="N884" s="266">
        <f t="shared" si="368"/>
        <v>0.72152952834817552</v>
      </c>
      <c r="O884" s="266">
        <f t="shared" si="369"/>
        <v>0.26225393125886748</v>
      </c>
      <c r="P884" s="266">
        <f t="shared" si="370"/>
        <v>0.43499879922669382</v>
      </c>
      <c r="Q884" s="266">
        <f t="shared" si="371"/>
        <v>0.12223325166739235</v>
      </c>
    </row>
    <row r="885" spans="1:17" s="2" customFormat="1" ht="15" customHeight="1" x14ac:dyDescent="0.25">
      <c r="A885" s="262" t="s">
        <v>1600</v>
      </c>
      <c r="B885" s="181">
        <v>8</v>
      </c>
      <c r="C885" s="182" t="s">
        <v>1601</v>
      </c>
      <c r="D885" s="246"/>
      <c r="E885" s="38"/>
      <c r="F885" s="263">
        <v>8649.2956011892511</v>
      </c>
      <c r="G885" s="266">
        <f t="shared" si="366"/>
        <v>0.31552343846497033</v>
      </c>
      <c r="H885" s="265">
        <v>71.981787542770547</v>
      </c>
      <c r="I885" s="265">
        <v>58.511196627323251</v>
      </c>
      <c r="J885" s="265">
        <v>5.1420865812654402</v>
      </c>
      <c r="K885" s="265">
        <v>301.47063045106006</v>
      </c>
      <c r="L885" s="265"/>
      <c r="M885" s="266">
        <f t="shared" si="367"/>
        <v>0.78302979237950909</v>
      </c>
      <c r="N885" s="266">
        <f t="shared" si="368"/>
        <v>0.58511196627323248</v>
      </c>
      <c r="O885" s="266">
        <f t="shared" si="369"/>
        <v>0.23535820994827045</v>
      </c>
      <c r="P885" s="266">
        <f t="shared" si="370"/>
        <v>0.37109419963316698</v>
      </c>
      <c r="Q885" s="266">
        <f t="shared" si="371"/>
        <v>0.10810167563937528</v>
      </c>
    </row>
    <row r="886" spans="1:17" s="2" customFormat="1" ht="15" customHeight="1" x14ac:dyDescent="0.25">
      <c r="A886" s="262"/>
      <c r="B886" s="183"/>
      <c r="C886" s="182"/>
      <c r="D886" s="246"/>
      <c r="E886" s="38"/>
      <c r="F886" s="263"/>
      <c r="G886" s="266"/>
      <c r="H886" s="265"/>
      <c r="I886" s="265"/>
      <c r="J886" s="265"/>
      <c r="K886" s="265"/>
      <c r="L886" s="265"/>
      <c r="M886" s="266"/>
      <c r="N886" s="266"/>
      <c r="O886" s="266"/>
      <c r="P886" s="266"/>
      <c r="Q886" s="266"/>
    </row>
    <row r="887" spans="1:17" s="2" customFormat="1" ht="15" customHeight="1" x14ac:dyDescent="0.25">
      <c r="A887" s="256" t="s">
        <v>1602</v>
      </c>
      <c r="B887" s="178"/>
      <c r="C887" s="179" t="s">
        <v>1603</v>
      </c>
      <c r="D887" s="257"/>
      <c r="E887" s="258"/>
      <c r="F887" s="259">
        <v>32708.232632017658</v>
      </c>
      <c r="G887" s="267">
        <f t="shared" ref="G887:G895" si="372">GEOMEAN(M887,P887,Q887)</f>
        <v>0.24263437341427013</v>
      </c>
      <c r="H887" s="261">
        <v>57.899703054832614</v>
      </c>
      <c r="I887" s="261">
        <v>60.00102398072773</v>
      </c>
      <c r="J887" s="261">
        <v>4.7838104744092442</v>
      </c>
      <c r="K887" s="261">
        <v>215.84745391339564</v>
      </c>
      <c r="L887" s="261"/>
      <c r="M887" s="267">
        <f t="shared" ref="M887:M895" si="373">+(H887-25)/(85-25)</f>
        <v>0.5483283842472102</v>
      </c>
      <c r="N887" s="267">
        <f t="shared" ref="N887:N895" si="374">+I887/100</f>
        <v>0.6000102398072773</v>
      </c>
      <c r="O887" s="267">
        <f t="shared" ref="O887:O895" si="375">+(J887-1.8)/(16-1.8)</f>
        <v>0.21012749819783413</v>
      </c>
      <c r="P887" s="267">
        <f t="shared" ref="P887:P895" si="376">+(N887*O887)^(0.5)</f>
        <v>0.35507555616204517</v>
      </c>
      <c r="Q887" s="267">
        <f t="shared" ref="Q887:Q895" si="377">+(K887-35)/(2500-35)</f>
        <v>7.3366107064257863E-2</v>
      </c>
    </row>
    <row r="888" spans="1:17" s="2" customFormat="1" ht="15" customHeight="1" x14ac:dyDescent="0.25">
      <c r="A888" s="262" t="s">
        <v>1604</v>
      </c>
      <c r="B888" s="181">
        <v>1</v>
      </c>
      <c r="C888" s="182" t="s">
        <v>1605</v>
      </c>
      <c r="D888" s="246"/>
      <c r="E888" s="38"/>
      <c r="F888" s="263">
        <v>8718.7718988006673</v>
      </c>
      <c r="G888" s="266">
        <f t="shared" si="372"/>
        <v>0.26327793245843845</v>
      </c>
      <c r="H888" s="265">
        <v>55.136453379695723</v>
      </c>
      <c r="I888" s="265">
        <v>58.818360578167038</v>
      </c>
      <c r="J888" s="265">
        <v>5.2271603007302669</v>
      </c>
      <c r="K888" s="265">
        <v>272.70587446375089</v>
      </c>
      <c r="L888" s="265"/>
      <c r="M888" s="266">
        <f t="shared" si="373"/>
        <v>0.50227422299492874</v>
      </c>
      <c r="N888" s="266">
        <f t="shared" si="374"/>
        <v>0.58818360578167039</v>
      </c>
      <c r="O888" s="266">
        <f t="shared" si="375"/>
        <v>0.24134931695283574</v>
      </c>
      <c r="P888" s="266">
        <f t="shared" si="376"/>
        <v>0.3767727584343939</v>
      </c>
      <c r="Q888" s="266">
        <f t="shared" si="377"/>
        <v>9.6432403433570346E-2</v>
      </c>
    </row>
    <row r="889" spans="1:17" s="2" customFormat="1" ht="15" customHeight="1" x14ac:dyDescent="0.25">
      <c r="A889" s="262" t="s">
        <v>1606</v>
      </c>
      <c r="B889" s="181">
        <v>2</v>
      </c>
      <c r="C889" s="182" t="s">
        <v>1607</v>
      </c>
      <c r="D889" s="246"/>
      <c r="E889" s="38"/>
      <c r="F889" s="263">
        <v>5019.4107767087798</v>
      </c>
      <c r="G889" s="266">
        <f t="shared" si="372"/>
        <v>0.17048374902026328</v>
      </c>
      <c r="H889" s="265">
        <v>63.531757438633427</v>
      </c>
      <c r="I889" s="265">
        <v>46.603227728669204</v>
      </c>
      <c r="J889" s="265">
        <v>4.0755464123866076</v>
      </c>
      <c r="K889" s="265">
        <v>104.59717996137525</v>
      </c>
      <c r="L889" s="265"/>
      <c r="M889" s="266">
        <f t="shared" si="373"/>
        <v>0.64219595731055712</v>
      </c>
      <c r="N889" s="266">
        <f t="shared" si="374"/>
        <v>0.46603227728669205</v>
      </c>
      <c r="O889" s="266">
        <f t="shared" si="375"/>
        <v>0.16024974735116956</v>
      </c>
      <c r="P889" s="266">
        <f t="shared" si="376"/>
        <v>0.27327926136588304</v>
      </c>
      <c r="Q889" s="266">
        <f t="shared" si="377"/>
        <v>2.8234150085750608E-2</v>
      </c>
    </row>
    <row r="890" spans="1:17" s="2" customFormat="1" ht="15" customHeight="1" x14ac:dyDescent="0.25">
      <c r="A890" s="262" t="s">
        <v>1608</v>
      </c>
      <c r="B890" s="181">
        <v>3</v>
      </c>
      <c r="C890" s="182" t="s">
        <v>1609</v>
      </c>
      <c r="D890" s="246"/>
      <c r="E890" s="38"/>
      <c r="F890" s="263">
        <v>4779.7678950925938</v>
      </c>
      <c r="G890" s="266">
        <f t="shared" si="372"/>
        <v>0.26166466870145855</v>
      </c>
      <c r="H890" s="265">
        <v>53.353094525989505</v>
      </c>
      <c r="I890" s="265">
        <v>63.929993430202202</v>
      </c>
      <c r="J890" s="265">
        <v>5.1297751671120091</v>
      </c>
      <c r="K890" s="265">
        <v>276.37225804517971</v>
      </c>
      <c r="L890" s="265"/>
      <c r="M890" s="266">
        <f t="shared" si="373"/>
        <v>0.4725515754331584</v>
      </c>
      <c r="N890" s="266">
        <f t="shared" si="374"/>
        <v>0.63929993430202203</v>
      </c>
      <c r="O890" s="266">
        <f t="shared" si="375"/>
        <v>0.23449120895154996</v>
      </c>
      <c r="P890" s="266">
        <f t="shared" si="376"/>
        <v>0.38718240465848602</v>
      </c>
      <c r="Q890" s="266">
        <f t="shared" si="377"/>
        <v>9.7919780140032331E-2</v>
      </c>
    </row>
    <row r="891" spans="1:17" s="2" customFormat="1" ht="15" customHeight="1" x14ac:dyDescent="0.25">
      <c r="A891" s="262" t="s">
        <v>1610</v>
      </c>
      <c r="B891" s="181">
        <v>4</v>
      </c>
      <c r="C891" s="182" t="s">
        <v>1611</v>
      </c>
      <c r="D891" s="246"/>
      <c r="E891" s="38"/>
      <c r="F891" s="263">
        <v>1997.6952820441763</v>
      </c>
      <c r="G891" s="266">
        <f t="shared" si="372"/>
        <v>0.32812013468231477</v>
      </c>
      <c r="H891" s="265">
        <v>63.265620470152271</v>
      </c>
      <c r="I891" s="265">
        <v>78.348515874329493</v>
      </c>
      <c r="J891" s="265">
        <v>5.3674612545966891</v>
      </c>
      <c r="K891" s="265">
        <v>342.75648299636134</v>
      </c>
      <c r="L891" s="265"/>
      <c r="M891" s="266">
        <f t="shared" si="373"/>
        <v>0.63776034116920455</v>
      </c>
      <c r="N891" s="266">
        <f t="shared" si="374"/>
        <v>0.78348515874329494</v>
      </c>
      <c r="O891" s="266">
        <f t="shared" si="375"/>
        <v>0.25122966581666828</v>
      </c>
      <c r="P891" s="266">
        <f t="shared" si="376"/>
        <v>0.44366058491080462</v>
      </c>
      <c r="Q891" s="266">
        <f t="shared" si="377"/>
        <v>0.12485050020136362</v>
      </c>
    </row>
    <row r="892" spans="1:17" s="2" customFormat="1" ht="15" customHeight="1" x14ac:dyDescent="0.25">
      <c r="A892" s="262" t="s">
        <v>1612</v>
      </c>
      <c r="B892" s="181">
        <v>5</v>
      </c>
      <c r="C892" s="182" t="s">
        <v>1613</v>
      </c>
      <c r="D892" s="246"/>
      <c r="E892" s="38"/>
      <c r="F892" s="263">
        <v>5206.6947094004217</v>
      </c>
      <c r="G892" s="266">
        <f t="shared" si="372"/>
        <v>0.20266417019743177</v>
      </c>
      <c r="H892" s="265">
        <v>59.72030117600665</v>
      </c>
      <c r="I892" s="265">
        <v>50.756856026951887</v>
      </c>
      <c r="J892" s="265">
        <v>4.5998627018618814</v>
      </c>
      <c r="K892" s="265">
        <v>147.08411388983649</v>
      </c>
      <c r="L892" s="265"/>
      <c r="M892" s="266">
        <f t="shared" si="373"/>
        <v>0.57867168626677745</v>
      </c>
      <c r="N892" s="266">
        <f t="shared" si="374"/>
        <v>0.50756856026951891</v>
      </c>
      <c r="O892" s="266">
        <f t="shared" si="375"/>
        <v>0.19717342970858323</v>
      </c>
      <c r="P892" s="266">
        <f t="shared" si="376"/>
        <v>0.31635270480997751</v>
      </c>
      <c r="Q892" s="266">
        <f t="shared" si="377"/>
        <v>4.5470228758554353E-2</v>
      </c>
    </row>
    <row r="893" spans="1:17" s="2" customFormat="1" ht="15" customHeight="1" x14ac:dyDescent="0.25">
      <c r="A893" s="262" t="s">
        <v>1614</v>
      </c>
      <c r="B893" s="181">
        <v>6</v>
      </c>
      <c r="C893" s="182" t="s">
        <v>1615</v>
      </c>
      <c r="D893" s="246"/>
      <c r="E893" s="38"/>
      <c r="F893" s="263">
        <v>1850.6874639098771</v>
      </c>
      <c r="G893" s="266">
        <f t="shared" si="372"/>
        <v>0.27734550358466997</v>
      </c>
      <c r="H893" s="265">
        <v>57.35328825077265</v>
      </c>
      <c r="I893" s="265">
        <v>60.317735257550709</v>
      </c>
      <c r="J893" s="265">
        <v>5.5530753433498514</v>
      </c>
      <c r="K893" s="265">
        <v>279.25370058580688</v>
      </c>
      <c r="L893" s="265"/>
      <c r="M893" s="266">
        <f t="shared" si="373"/>
        <v>0.53922147084621086</v>
      </c>
      <c r="N893" s="266">
        <f t="shared" si="374"/>
        <v>0.60317735257550709</v>
      </c>
      <c r="O893" s="266">
        <f t="shared" si="375"/>
        <v>0.26430108051759521</v>
      </c>
      <c r="P893" s="266">
        <f t="shared" si="376"/>
        <v>0.39927487527948585</v>
      </c>
      <c r="Q893" s="266">
        <f t="shared" si="377"/>
        <v>9.9088722347183314E-2</v>
      </c>
    </row>
    <row r="894" spans="1:17" s="2" customFormat="1" ht="15" customHeight="1" x14ac:dyDescent="0.25">
      <c r="A894" s="262" t="s">
        <v>1616</v>
      </c>
      <c r="B894" s="181">
        <v>7</v>
      </c>
      <c r="C894" s="182" t="s">
        <v>1617</v>
      </c>
      <c r="D894" s="246"/>
      <c r="E894" s="38"/>
      <c r="F894" s="263">
        <v>2594.7886803567753</v>
      </c>
      <c r="G894" s="266">
        <f t="shared" si="372"/>
        <v>0.19309406394999551</v>
      </c>
      <c r="H894" s="265">
        <v>63.960672375211388</v>
      </c>
      <c r="I894" s="265">
        <v>65.930513155122412</v>
      </c>
      <c r="J894" s="265">
        <v>4.0950731001713505</v>
      </c>
      <c r="K894" s="265">
        <v>118.72423395628658</v>
      </c>
      <c r="L894" s="265"/>
      <c r="M894" s="266">
        <f t="shared" si="373"/>
        <v>0.64934453958685645</v>
      </c>
      <c r="N894" s="266">
        <f t="shared" si="374"/>
        <v>0.65930513155122417</v>
      </c>
      <c r="O894" s="266">
        <f t="shared" si="375"/>
        <v>0.16162486620925007</v>
      </c>
      <c r="P894" s="266">
        <f t="shared" si="376"/>
        <v>0.32643545101296612</v>
      </c>
      <c r="Q894" s="266">
        <f t="shared" si="377"/>
        <v>3.3965206473138575E-2</v>
      </c>
    </row>
    <row r="895" spans="1:17" s="2" customFormat="1" ht="15" customHeight="1" x14ac:dyDescent="0.25">
      <c r="A895" s="262" t="s">
        <v>1618</v>
      </c>
      <c r="B895" s="181">
        <v>8</v>
      </c>
      <c r="C895" s="182" t="s">
        <v>1619</v>
      </c>
      <c r="D895" s="246"/>
      <c r="E895" s="38"/>
      <c r="F895" s="263">
        <v>2540.4159257043634</v>
      </c>
      <c r="G895" s="266">
        <f t="shared" si="372"/>
        <v>0.23013879638100013</v>
      </c>
      <c r="H895" s="265">
        <v>51.458562991706799</v>
      </c>
      <c r="I895" s="265">
        <v>83.688934132889912</v>
      </c>
      <c r="J895" s="265">
        <v>4.0820361090784933</v>
      </c>
      <c r="K895" s="265">
        <v>220.78914273563754</v>
      </c>
      <c r="L895" s="265"/>
      <c r="M895" s="266">
        <f t="shared" si="373"/>
        <v>0.44097604986177996</v>
      </c>
      <c r="N895" s="266">
        <f t="shared" si="374"/>
        <v>0.83688934132889914</v>
      </c>
      <c r="O895" s="266">
        <f t="shared" si="375"/>
        <v>0.16070676824496435</v>
      </c>
      <c r="P895" s="266">
        <f t="shared" si="376"/>
        <v>0.36673393819446853</v>
      </c>
      <c r="Q895" s="266">
        <f t="shared" si="377"/>
        <v>7.5370848979974661E-2</v>
      </c>
    </row>
    <row r="896" spans="1:17" s="2" customFormat="1" ht="15" customHeight="1" x14ac:dyDescent="0.25">
      <c r="A896" s="262"/>
      <c r="B896" s="183"/>
      <c r="C896" s="182"/>
      <c r="D896" s="246"/>
      <c r="E896" s="38"/>
      <c r="F896" s="263"/>
      <c r="G896" s="266"/>
      <c r="H896" s="265"/>
      <c r="I896" s="265"/>
      <c r="J896" s="265"/>
      <c r="K896" s="265"/>
      <c r="L896" s="265"/>
      <c r="M896" s="266"/>
      <c r="N896" s="266"/>
      <c r="O896" s="266"/>
      <c r="P896" s="266"/>
      <c r="Q896" s="266"/>
    </row>
    <row r="897" spans="1:17" s="2" customFormat="1" ht="15" customHeight="1" x14ac:dyDescent="0.25">
      <c r="A897" s="256" t="s">
        <v>1620</v>
      </c>
      <c r="B897" s="178"/>
      <c r="C897" s="179" t="s">
        <v>1621</v>
      </c>
      <c r="D897" s="257"/>
      <c r="E897" s="258"/>
      <c r="F897" s="259">
        <v>96435.114890372453</v>
      </c>
      <c r="G897" s="267">
        <f t="shared" ref="G897:G905" si="378">GEOMEAN(M897,P897,Q897)</f>
        <v>0.47747708270254025</v>
      </c>
      <c r="H897" s="261">
        <v>80.971526931590461</v>
      </c>
      <c r="I897" s="261">
        <v>67.816435847730304</v>
      </c>
      <c r="J897" s="261">
        <v>7.1390524667072164</v>
      </c>
      <c r="K897" s="261">
        <v>604.64358580103396</v>
      </c>
      <c r="L897" s="261"/>
      <c r="M897" s="267">
        <f t="shared" ref="M897:M905" si="379">+(H897-25)/(85-25)</f>
        <v>0.93285878219317431</v>
      </c>
      <c r="N897" s="267">
        <f t="shared" ref="N897:N905" si="380">+I897/100</f>
        <v>0.67816435847730305</v>
      </c>
      <c r="O897" s="267">
        <f t="shared" ref="O897:O905" si="381">+(J897-1.8)/(16-1.8)</f>
        <v>0.37598961033149414</v>
      </c>
      <c r="P897" s="267">
        <f t="shared" ref="P897:P905" si="382">+(N897*O897)^(0.5)</f>
        <v>0.50495816944038929</v>
      </c>
      <c r="Q897" s="267">
        <f t="shared" ref="Q897:Q905" si="383">+(K897-35)/(2500-35)</f>
        <v>0.23109273257648436</v>
      </c>
    </row>
    <row r="898" spans="1:17" s="2" customFormat="1" ht="15" customHeight="1" x14ac:dyDescent="0.25">
      <c r="A898" s="262" t="s">
        <v>1622</v>
      </c>
      <c r="B898" s="181">
        <v>1</v>
      </c>
      <c r="C898" s="182" t="s">
        <v>1623</v>
      </c>
      <c r="D898" s="246"/>
      <c r="E898" s="38"/>
      <c r="F898" s="263">
        <v>58226.171912685779</v>
      </c>
      <c r="G898" s="266">
        <f t="shared" si="378"/>
        <v>0.52879649205385515</v>
      </c>
      <c r="H898" s="265">
        <v>81.496562040945605</v>
      </c>
      <c r="I898" s="265">
        <v>70.898723571682353</v>
      </c>
      <c r="J898" s="265">
        <v>8.2772193094055755</v>
      </c>
      <c r="K898" s="265">
        <v>715.67925160290179</v>
      </c>
      <c r="L898" s="265"/>
      <c r="M898" s="266">
        <f t="shared" si="379"/>
        <v>0.9416093673490934</v>
      </c>
      <c r="N898" s="266">
        <f t="shared" si="380"/>
        <v>0.70898723571682354</v>
      </c>
      <c r="O898" s="266">
        <f t="shared" si="381"/>
        <v>0.45614220488771662</v>
      </c>
      <c r="P898" s="266">
        <f t="shared" si="382"/>
        <v>0.56868180992284179</v>
      </c>
      <c r="Q898" s="266">
        <f t="shared" si="383"/>
        <v>0.27613762742511228</v>
      </c>
    </row>
    <row r="899" spans="1:17" s="2" customFormat="1" ht="15" customHeight="1" x14ac:dyDescent="0.25">
      <c r="A899" s="262" t="s">
        <v>1624</v>
      </c>
      <c r="B899" s="181">
        <v>2</v>
      </c>
      <c r="C899" s="182" t="s">
        <v>1625</v>
      </c>
      <c r="D899" s="246"/>
      <c r="E899" s="38"/>
      <c r="F899" s="263">
        <v>4752.5815177663872</v>
      </c>
      <c r="G899" s="266">
        <f t="shared" si="378"/>
        <v>0.35312032919958269</v>
      </c>
      <c r="H899" s="265">
        <v>78.772458318993642</v>
      </c>
      <c r="I899" s="265">
        <v>69.438353072493697</v>
      </c>
      <c r="J899" s="265">
        <v>5.4982556859838265</v>
      </c>
      <c r="K899" s="265">
        <v>319.78849726024623</v>
      </c>
      <c r="L899" s="265"/>
      <c r="M899" s="266">
        <f t="shared" si="379"/>
        <v>0.89620763864989406</v>
      </c>
      <c r="N899" s="266">
        <f t="shared" si="380"/>
        <v>0.69438353072493697</v>
      </c>
      <c r="O899" s="266">
        <f t="shared" si="381"/>
        <v>0.26044054126646671</v>
      </c>
      <c r="P899" s="266">
        <f t="shared" si="382"/>
        <v>0.42525947677685305</v>
      </c>
      <c r="Q899" s="266">
        <f t="shared" si="383"/>
        <v>0.11553285892910597</v>
      </c>
    </row>
    <row r="900" spans="1:17" s="2" customFormat="1" ht="15" customHeight="1" x14ac:dyDescent="0.25">
      <c r="A900" s="262" t="s">
        <v>1626</v>
      </c>
      <c r="B900" s="181">
        <v>3</v>
      </c>
      <c r="C900" s="182" t="s">
        <v>1627</v>
      </c>
      <c r="D900" s="246"/>
      <c r="E900" s="38"/>
      <c r="F900" s="263">
        <v>4618.663436863224</v>
      </c>
      <c r="G900" s="266">
        <f t="shared" si="378"/>
        <v>0.40108968061602918</v>
      </c>
      <c r="H900" s="265">
        <v>82.916928205379904</v>
      </c>
      <c r="I900" s="265">
        <v>57.634061052080476</v>
      </c>
      <c r="J900" s="265">
        <v>5.6789338723310401</v>
      </c>
      <c r="K900" s="265">
        <v>450.27471872032612</v>
      </c>
      <c r="L900" s="265"/>
      <c r="M900" s="266">
        <f t="shared" si="379"/>
        <v>0.96528213675633168</v>
      </c>
      <c r="N900" s="266">
        <f t="shared" si="380"/>
        <v>0.57634061052080476</v>
      </c>
      <c r="O900" s="266">
        <f t="shared" si="381"/>
        <v>0.2731643572064113</v>
      </c>
      <c r="P900" s="266">
        <f t="shared" si="382"/>
        <v>0.39678169363626931</v>
      </c>
      <c r="Q900" s="266">
        <f t="shared" si="383"/>
        <v>0.16846844572832703</v>
      </c>
    </row>
    <row r="901" spans="1:17" s="2" customFormat="1" ht="15" customHeight="1" x14ac:dyDescent="0.25">
      <c r="A901" s="262" t="s">
        <v>1628</v>
      </c>
      <c r="B901" s="181">
        <v>4</v>
      </c>
      <c r="C901" s="182" t="s">
        <v>1629</v>
      </c>
      <c r="D901" s="246"/>
      <c r="E901" s="38"/>
      <c r="F901" s="263">
        <v>9666.2674937621432</v>
      </c>
      <c r="G901" s="266">
        <f t="shared" si="378"/>
        <v>0.39149659095517836</v>
      </c>
      <c r="H901" s="265">
        <v>83.070449571718285</v>
      </c>
      <c r="I901" s="265">
        <v>61.142654892274329</v>
      </c>
      <c r="J901" s="265">
        <v>5.6902632028777091</v>
      </c>
      <c r="K901" s="265">
        <v>408.40443609627886</v>
      </c>
      <c r="L901" s="265"/>
      <c r="M901" s="266">
        <f t="shared" si="379"/>
        <v>0.96784082619530476</v>
      </c>
      <c r="N901" s="266">
        <f t="shared" si="380"/>
        <v>0.61142654892274328</v>
      </c>
      <c r="O901" s="266">
        <f t="shared" si="381"/>
        <v>0.27396219738575417</v>
      </c>
      <c r="P901" s="266">
        <f t="shared" si="382"/>
        <v>0.40927711991126875</v>
      </c>
      <c r="Q901" s="266">
        <f t="shared" si="383"/>
        <v>0.15148252985650257</v>
      </c>
    </row>
    <row r="902" spans="1:17" s="2" customFormat="1" ht="15" customHeight="1" x14ac:dyDescent="0.25">
      <c r="A902" s="262" t="s">
        <v>1630</v>
      </c>
      <c r="B902" s="181">
        <v>5</v>
      </c>
      <c r="C902" s="182" t="s">
        <v>1631</v>
      </c>
      <c r="D902" s="246"/>
      <c r="E902" s="38"/>
      <c r="F902" s="263">
        <v>7219.4935344036012</v>
      </c>
      <c r="G902" s="266">
        <f t="shared" si="378"/>
        <v>0.36932416053691852</v>
      </c>
      <c r="H902" s="265">
        <v>80.447250309085035</v>
      </c>
      <c r="I902" s="265">
        <v>48.350427961353589</v>
      </c>
      <c r="J902" s="265">
        <v>3.9874809440814549</v>
      </c>
      <c r="K902" s="265">
        <v>527.3604840178823</v>
      </c>
      <c r="L902" s="265"/>
      <c r="M902" s="266">
        <f t="shared" si="379"/>
        <v>0.92412083848475057</v>
      </c>
      <c r="N902" s="266">
        <f t="shared" si="380"/>
        <v>0.48350427961353587</v>
      </c>
      <c r="O902" s="266">
        <f t="shared" si="381"/>
        <v>0.15404795380855316</v>
      </c>
      <c r="P902" s="266">
        <f t="shared" si="382"/>
        <v>0.2729154538170086</v>
      </c>
      <c r="Q902" s="266">
        <f t="shared" si="383"/>
        <v>0.19974056146770072</v>
      </c>
    </row>
    <row r="903" spans="1:17" s="2" customFormat="1" ht="15" customHeight="1" x14ac:dyDescent="0.25">
      <c r="A903" s="262" t="s">
        <v>1632</v>
      </c>
      <c r="B903" s="181">
        <v>6</v>
      </c>
      <c r="C903" s="182" t="s">
        <v>1486</v>
      </c>
      <c r="D903" s="246"/>
      <c r="E903" s="38"/>
      <c r="F903" s="263">
        <v>4253.157697255343</v>
      </c>
      <c r="G903" s="266">
        <f t="shared" si="378"/>
        <v>0.35323465307156687</v>
      </c>
      <c r="H903" s="265">
        <v>77.769617841704175</v>
      </c>
      <c r="I903" s="265">
        <v>66.830477426581268</v>
      </c>
      <c r="J903" s="265">
        <v>4.9945162439286666</v>
      </c>
      <c r="K903" s="265">
        <v>353.58730896635518</v>
      </c>
      <c r="L903" s="265"/>
      <c r="M903" s="266">
        <f t="shared" si="379"/>
        <v>0.87949363069506958</v>
      </c>
      <c r="N903" s="266">
        <f t="shared" si="380"/>
        <v>0.6683047742658127</v>
      </c>
      <c r="O903" s="266">
        <f t="shared" si="381"/>
        <v>0.22496593267103288</v>
      </c>
      <c r="P903" s="266">
        <f t="shared" si="382"/>
        <v>0.38774451234184171</v>
      </c>
      <c r="Q903" s="266">
        <f t="shared" si="383"/>
        <v>0.12924434440825769</v>
      </c>
    </row>
    <row r="904" spans="1:17" s="2" customFormat="1" ht="15" customHeight="1" x14ac:dyDescent="0.25">
      <c r="A904" s="262" t="s">
        <v>1633</v>
      </c>
      <c r="B904" s="181">
        <v>7</v>
      </c>
      <c r="C904" s="182" t="s">
        <v>452</v>
      </c>
      <c r="D904" s="246"/>
      <c r="E904" s="38"/>
      <c r="F904" s="263">
        <v>2635.0647949141176</v>
      </c>
      <c r="G904" s="266">
        <f t="shared" si="378"/>
        <v>0.44685588122973557</v>
      </c>
      <c r="H904" s="265">
        <v>73.590354981941431</v>
      </c>
      <c r="I904" s="265">
        <v>73.741173167412299</v>
      </c>
      <c r="J904" s="265">
        <v>6.6727269142260166</v>
      </c>
      <c r="K904" s="265">
        <v>574.91283446137265</v>
      </c>
      <c r="L904" s="265"/>
      <c r="M904" s="266">
        <f t="shared" si="379"/>
        <v>0.80983924969902388</v>
      </c>
      <c r="N904" s="266">
        <f t="shared" si="380"/>
        <v>0.73741173167412299</v>
      </c>
      <c r="O904" s="266">
        <f t="shared" si="381"/>
        <v>0.34314978269197305</v>
      </c>
      <c r="P904" s="266">
        <f t="shared" si="382"/>
        <v>0.50303347351690908</v>
      </c>
      <c r="Q904" s="266">
        <f t="shared" si="383"/>
        <v>0.21903157584639865</v>
      </c>
    </row>
    <row r="905" spans="1:17" s="2" customFormat="1" ht="15" customHeight="1" x14ac:dyDescent="0.25">
      <c r="A905" s="262" t="s">
        <v>1634</v>
      </c>
      <c r="B905" s="181">
        <v>8</v>
      </c>
      <c r="C905" s="182" t="s">
        <v>1635</v>
      </c>
      <c r="D905" s="246"/>
      <c r="E905" s="38"/>
      <c r="F905" s="263">
        <v>5063.7145027218567</v>
      </c>
      <c r="G905" s="266">
        <f t="shared" si="378"/>
        <v>0.43091760016702363</v>
      </c>
      <c r="H905" s="265">
        <v>79.482516043814243</v>
      </c>
      <c r="I905" s="265">
        <v>79.381931286104432</v>
      </c>
      <c r="J905" s="265">
        <v>6.7683987923937989</v>
      </c>
      <c r="K905" s="265">
        <v>447.16284041299184</v>
      </c>
      <c r="L905" s="265"/>
      <c r="M905" s="266">
        <f t="shared" si="379"/>
        <v>0.9080419340635707</v>
      </c>
      <c r="N905" s="266">
        <f t="shared" si="380"/>
        <v>0.79381931286104435</v>
      </c>
      <c r="O905" s="266">
        <f t="shared" si="381"/>
        <v>0.34988723890097179</v>
      </c>
      <c r="P905" s="266">
        <f t="shared" si="382"/>
        <v>0.52701731239421112</v>
      </c>
      <c r="Q905" s="266">
        <f t="shared" si="383"/>
        <v>0.167206020451518</v>
      </c>
    </row>
    <row r="906" spans="1:17" s="2" customFormat="1" ht="15" customHeight="1" x14ac:dyDescent="0.25">
      <c r="A906" s="262"/>
      <c r="B906" s="183"/>
      <c r="C906" s="182"/>
      <c r="D906" s="246"/>
      <c r="E906" s="38"/>
      <c r="F906" s="263"/>
      <c r="G906" s="266"/>
      <c r="H906" s="265"/>
      <c r="I906" s="265"/>
      <c r="J906" s="265"/>
      <c r="K906" s="265"/>
      <c r="L906" s="265"/>
      <c r="M906" s="266"/>
      <c r="N906" s="266"/>
      <c r="O906" s="266"/>
      <c r="P906" s="266"/>
      <c r="Q906" s="266"/>
    </row>
    <row r="907" spans="1:17" s="2" customFormat="1" ht="15" customHeight="1" x14ac:dyDescent="0.25">
      <c r="A907" s="256" t="s">
        <v>1636</v>
      </c>
      <c r="B907" s="178"/>
      <c r="C907" s="179" t="s">
        <v>1637</v>
      </c>
      <c r="D907" s="257"/>
      <c r="E907" s="258"/>
      <c r="F907" s="259">
        <v>66868.419193827489</v>
      </c>
      <c r="G907" s="267">
        <f t="shared" ref="G907:G915" si="384">GEOMEAN(M907,P907,Q907)</f>
        <v>0.36343864412666049</v>
      </c>
      <c r="H907" s="261">
        <v>67.638923198113105</v>
      </c>
      <c r="I907" s="261">
        <v>54.529883381962343</v>
      </c>
      <c r="J907" s="261">
        <v>4.820542571735257</v>
      </c>
      <c r="K907" s="261">
        <v>523.92209439846567</v>
      </c>
      <c r="L907" s="261"/>
      <c r="M907" s="267">
        <f t="shared" ref="M907:M915" si="385">+(H907-25)/(85-25)</f>
        <v>0.71064871996855172</v>
      </c>
      <c r="N907" s="267">
        <f t="shared" ref="N907:N915" si="386">+I907/100</f>
        <v>0.54529883381962341</v>
      </c>
      <c r="O907" s="267">
        <f t="shared" ref="O907:O915" si="387">+(J907-1.8)/(16-1.8)</f>
        <v>0.21271426561515897</v>
      </c>
      <c r="P907" s="267">
        <f t="shared" ref="P907:P915" si="388">+(N907*O907)^(0.5)</f>
        <v>0.34057721734834789</v>
      </c>
      <c r="Q907" s="267">
        <f t="shared" ref="Q907:Q915" si="389">+(K907-35)/(2500-35)</f>
        <v>0.19834567724075686</v>
      </c>
    </row>
    <row r="908" spans="1:17" s="2" customFormat="1" ht="15" customHeight="1" x14ac:dyDescent="0.25">
      <c r="A908" s="262" t="s">
        <v>1638</v>
      </c>
      <c r="B908" s="181">
        <v>1</v>
      </c>
      <c r="C908" s="182" t="s">
        <v>1386</v>
      </c>
      <c r="D908" s="246"/>
      <c r="E908" s="38"/>
      <c r="F908" s="263">
        <v>21877.985427548319</v>
      </c>
      <c r="G908" s="266">
        <f t="shared" si="384"/>
        <v>0.34021959674092278</v>
      </c>
      <c r="H908" s="265">
        <v>65.133270276741612</v>
      </c>
      <c r="I908" s="265">
        <v>56.234857659632269</v>
      </c>
      <c r="J908" s="265">
        <v>4.9105888849035928</v>
      </c>
      <c r="K908" s="265">
        <v>448.48681420360492</v>
      </c>
      <c r="L908" s="265"/>
      <c r="M908" s="266">
        <f t="shared" si="385"/>
        <v>0.66888783794569351</v>
      </c>
      <c r="N908" s="266">
        <f t="shared" si="386"/>
        <v>0.56234857659632265</v>
      </c>
      <c r="O908" s="266">
        <f t="shared" si="387"/>
        <v>0.21905555527490092</v>
      </c>
      <c r="P908" s="266">
        <f t="shared" si="388"/>
        <v>0.35097803307950426</v>
      </c>
      <c r="Q908" s="266">
        <f t="shared" si="389"/>
        <v>0.16774312949436304</v>
      </c>
    </row>
    <row r="909" spans="1:17" s="2" customFormat="1" ht="15" customHeight="1" x14ac:dyDescent="0.25">
      <c r="A909" s="262" t="s">
        <v>1639</v>
      </c>
      <c r="B909" s="181">
        <v>2</v>
      </c>
      <c r="C909" s="182" t="s">
        <v>1640</v>
      </c>
      <c r="D909" s="246"/>
      <c r="E909" s="38"/>
      <c r="F909" s="263">
        <v>3892.6864719671298</v>
      </c>
      <c r="G909" s="266">
        <f t="shared" si="384"/>
        <v>0.25176406029879711</v>
      </c>
      <c r="H909" s="265">
        <v>68.025314471776198</v>
      </c>
      <c r="I909" s="265">
        <v>66.889399481785446</v>
      </c>
      <c r="J909" s="265">
        <v>3.8967379226065493</v>
      </c>
      <c r="K909" s="265">
        <v>209.54956521855482</v>
      </c>
      <c r="L909" s="265"/>
      <c r="M909" s="266">
        <f t="shared" si="385"/>
        <v>0.71708857452960328</v>
      </c>
      <c r="N909" s="266">
        <f t="shared" si="386"/>
        <v>0.6688939948178545</v>
      </c>
      <c r="O909" s="266">
        <f t="shared" si="387"/>
        <v>0.14765760018355983</v>
      </c>
      <c r="P909" s="266">
        <f t="shared" si="388"/>
        <v>0.31427262377114379</v>
      </c>
      <c r="Q909" s="266">
        <f t="shared" si="389"/>
        <v>7.0811182644444151E-2</v>
      </c>
    </row>
    <row r="910" spans="1:17" s="2" customFormat="1" ht="15" customHeight="1" x14ac:dyDescent="0.25">
      <c r="A910" s="262" t="s">
        <v>1641</v>
      </c>
      <c r="B910" s="181">
        <v>3</v>
      </c>
      <c r="C910" s="182" t="s">
        <v>1642</v>
      </c>
      <c r="D910" s="246"/>
      <c r="E910" s="38"/>
      <c r="F910" s="263">
        <v>6287.1014824011281</v>
      </c>
      <c r="G910" s="266">
        <f t="shared" si="384"/>
        <v>0.31182092934641437</v>
      </c>
      <c r="H910" s="265">
        <v>66.850847000270917</v>
      </c>
      <c r="I910" s="265">
        <v>57.135398189322039</v>
      </c>
      <c r="J910" s="265">
        <v>4.6460715767898062</v>
      </c>
      <c r="K910" s="265">
        <v>351.62728774317884</v>
      </c>
      <c r="L910" s="265"/>
      <c r="M910" s="266">
        <f t="shared" si="385"/>
        <v>0.69751411667118191</v>
      </c>
      <c r="N910" s="266">
        <f t="shared" si="386"/>
        <v>0.5713539818932204</v>
      </c>
      <c r="O910" s="266">
        <f t="shared" si="387"/>
        <v>0.20042757583026807</v>
      </c>
      <c r="P910" s="266">
        <f t="shared" si="388"/>
        <v>0.33840078831443204</v>
      </c>
      <c r="Q910" s="266">
        <f t="shared" si="389"/>
        <v>0.12844920395260806</v>
      </c>
    </row>
    <row r="911" spans="1:17" s="2" customFormat="1" ht="15" customHeight="1" x14ac:dyDescent="0.25">
      <c r="A911" s="262" t="s">
        <v>1643</v>
      </c>
      <c r="B911" s="181">
        <v>4</v>
      </c>
      <c r="C911" s="182" t="s">
        <v>1644</v>
      </c>
      <c r="D911" s="246"/>
      <c r="E911" s="38"/>
      <c r="F911" s="263">
        <v>6944.6090525497402</v>
      </c>
      <c r="G911" s="266">
        <f t="shared" si="384"/>
        <v>0.39799324100828387</v>
      </c>
      <c r="H911" s="265">
        <v>78.244965812601237</v>
      </c>
      <c r="I911" s="265">
        <v>46.650104272593282</v>
      </c>
      <c r="J911" s="265">
        <v>4.0013373655290767</v>
      </c>
      <c r="K911" s="265">
        <v>686.16533326237493</v>
      </c>
      <c r="L911" s="265"/>
      <c r="M911" s="266">
        <f t="shared" si="385"/>
        <v>0.88741609687668732</v>
      </c>
      <c r="N911" s="266">
        <f t="shared" si="386"/>
        <v>0.46650104272593285</v>
      </c>
      <c r="O911" s="266">
        <f t="shared" si="387"/>
        <v>0.15502375813585048</v>
      </c>
      <c r="P911" s="266">
        <f t="shared" si="388"/>
        <v>0.26892144729951728</v>
      </c>
      <c r="Q911" s="266">
        <f t="shared" si="389"/>
        <v>0.26416443540055778</v>
      </c>
    </row>
    <row r="912" spans="1:17" s="2" customFormat="1" ht="15" customHeight="1" x14ac:dyDescent="0.25">
      <c r="A912" s="262" t="s">
        <v>1645</v>
      </c>
      <c r="B912" s="181">
        <v>5</v>
      </c>
      <c r="C912" s="182" t="s">
        <v>1646</v>
      </c>
      <c r="D912" s="246"/>
      <c r="E912" s="38"/>
      <c r="F912" s="263">
        <v>10449.637921902451</v>
      </c>
      <c r="G912" s="266">
        <f t="shared" si="384"/>
        <v>0.32284289778472441</v>
      </c>
      <c r="H912" s="265">
        <v>66.418076412280783</v>
      </c>
      <c r="I912" s="265">
        <v>48.047277673220428</v>
      </c>
      <c r="J912" s="265">
        <v>3.8853311871951224</v>
      </c>
      <c r="K912" s="265">
        <v>487.34960924658719</v>
      </c>
      <c r="L912" s="265"/>
      <c r="M912" s="266">
        <f t="shared" si="385"/>
        <v>0.69030127353801307</v>
      </c>
      <c r="N912" s="266">
        <f t="shared" si="386"/>
        <v>0.48047277673220429</v>
      </c>
      <c r="O912" s="266">
        <f t="shared" si="387"/>
        <v>0.14685430895740301</v>
      </c>
      <c r="P912" s="266">
        <f t="shared" si="388"/>
        <v>0.26563037778057774</v>
      </c>
      <c r="Q912" s="266">
        <f t="shared" si="389"/>
        <v>0.18350896926839236</v>
      </c>
    </row>
    <row r="913" spans="1:17" s="2" customFormat="1" ht="15" customHeight="1" x14ac:dyDescent="0.25">
      <c r="A913" s="262" t="s">
        <v>1647</v>
      </c>
      <c r="B913" s="181">
        <v>6</v>
      </c>
      <c r="C913" s="182" t="s">
        <v>1648</v>
      </c>
      <c r="D913" s="246"/>
      <c r="E913" s="38"/>
      <c r="F913" s="263">
        <v>4398.1517096617754</v>
      </c>
      <c r="G913" s="266">
        <f t="shared" si="384"/>
        <v>0.28360245771503728</v>
      </c>
      <c r="H913" s="265">
        <v>68.568158691012485</v>
      </c>
      <c r="I913" s="265">
        <v>54.846267645991077</v>
      </c>
      <c r="J913" s="265">
        <v>3.4425821677836579</v>
      </c>
      <c r="K913" s="265">
        <v>342.42276162854324</v>
      </c>
      <c r="L913" s="265"/>
      <c r="M913" s="266">
        <f t="shared" si="385"/>
        <v>0.72613597818354136</v>
      </c>
      <c r="N913" s="266">
        <f t="shared" si="386"/>
        <v>0.54846267645991076</v>
      </c>
      <c r="O913" s="266">
        <f t="shared" si="387"/>
        <v>0.11567480054814493</v>
      </c>
      <c r="P913" s="266">
        <f t="shared" si="388"/>
        <v>0.25187955595403516</v>
      </c>
      <c r="Q913" s="266">
        <f t="shared" si="389"/>
        <v>0.12471511627932788</v>
      </c>
    </row>
    <row r="914" spans="1:17" s="2" customFormat="1" ht="15" customHeight="1" x14ac:dyDescent="0.25">
      <c r="A914" s="262" t="s">
        <v>1649</v>
      </c>
      <c r="B914" s="181">
        <v>7</v>
      </c>
      <c r="C914" s="182" t="s">
        <v>1650</v>
      </c>
      <c r="D914" s="246"/>
      <c r="E914" s="38"/>
      <c r="F914" s="263">
        <v>3812.1342428524454</v>
      </c>
      <c r="G914" s="266">
        <f t="shared" si="384"/>
        <v>0.26530620007888245</v>
      </c>
      <c r="H914" s="265">
        <v>73.174199649935304</v>
      </c>
      <c r="I914" s="265">
        <v>39.670642295784809</v>
      </c>
      <c r="J914" s="265">
        <v>3.6478248051867683</v>
      </c>
      <c r="K914" s="265">
        <v>287.33356509432571</v>
      </c>
      <c r="L914" s="265"/>
      <c r="M914" s="266">
        <f t="shared" si="385"/>
        <v>0.80290332749892168</v>
      </c>
      <c r="N914" s="266">
        <f t="shared" si="386"/>
        <v>0.39670642295784808</v>
      </c>
      <c r="O914" s="266">
        <f t="shared" si="387"/>
        <v>0.13012850740751891</v>
      </c>
      <c r="P914" s="266">
        <f t="shared" si="388"/>
        <v>0.22720654633720541</v>
      </c>
      <c r="Q914" s="266">
        <f t="shared" si="389"/>
        <v>0.10236655784759663</v>
      </c>
    </row>
    <row r="915" spans="1:17" s="2" customFormat="1" ht="15" customHeight="1" x14ac:dyDescent="0.25">
      <c r="A915" s="262" t="s">
        <v>1651</v>
      </c>
      <c r="B915" s="181">
        <v>8</v>
      </c>
      <c r="C915" s="182" t="s">
        <v>1652</v>
      </c>
      <c r="D915" s="246"/>
      <c r="E915" s="38"/>
      <c r="F915" s="263">
        <v>9206.1128849445086</v>
      </c>
      <c r="G915" s="266">
        <f t="shared" si="384"/>
        <v>0.50478232424841696</v>
      </c>
      <c r="H915" s="265">
        <v>60.528588869912902</v>
      </c>
      <c r="I915" s="265">
        <v>67.688673911109731</v>
      </c>
      <c r="J915" s="265">
        <v>7.5514421166988219</v>
      </c>
      <c r="K915" s="265">
        <v>1057.5873715050377</v>
      </c>
      <c r="L915" s="265"/>
      <c r="M915" s="266">
        <f t="shared" si="385"/>
        <v>0.59214314783188171</v>
      </c>
      <c r="N915" s="266">
        <f t="shared" si="386"/>
        <v>0.67688673911109731</v>
      </c>
      <c r="O915" s="266">
        <f t="shared" si="387"/>
        <v>0.40503113497879029</v>
      </c>
      <c r="P915" s="266">
        <f t="shared" si="388"/>
        <v>0.52360309796090787</v>
      </c>
      <c r="Q915" s="266">
        <f t="shared" si="389"/>
        <v>0.41484274706086721</v>
      </c>
    </row>
    <row r="916" spans="1:17" s="2" customFormat="1" ht="15" customHeight="1" x14ac:dyDescent="0.25">
      <c r="A916" s="262"/>
      <c r="B916" s="183"/>
      <c r="C916" s="182"/>
      <c r="D916" s="246"/>
      <c r="E916" s="38"/>
      <c r="F916" s="263"/>
      <c r="G916" s="266"/>
      <c r="H916" s="265"/>
      <c r="I916" s="265"/>
      <c r="J916" s="265"/>
      <c r="K916" s="265"/>
      <c r="L916" s="265"/>
      <c r="M916" s="266"/>
      <c r="N916" s="266"/>
      <c r="O916" s="266"/>
      <c r="P916" s="266"/>
      <c r="Q916" s="266"/>
    </row>
    <row r="917" spans="1:17" s="2" customFormat="1" ht="15" customHeight="1" x14ac:dyDescent="0.25">
      <c r="A917" s="256" t="s">
        <v>1653</v>
      </c>
      <c r="B917" s="178"/>
      <c r="C917" s="179" t="s">
        <v>1654</v>
      </c>
      <c r="D917" s="257"/>
      <c r="E917" s="258"/>
      <c r="F917" s="259">
        <v>57979.48071102205</v>
      </c>
      <c r="G917" s="267">
        <f t="shared" ref="G917:G925" si="390">GEOMEAN(M917,P917,Q917)</f>
        <v>0.46414700207384496</v>
      </c>
      <c r="H917" s="261">
        <v>66.136230544068439</v>
      </c>
      <c r="I917" s="261">
        <v>69.697787234870958</v>
      </c>
      <c r="J917" s="261">
        <v>6.7815546504181912</v>
      </c>
      <c r="K917" s="261">
        <v>762.04711801404062</v>
      </c>
      <c r="L917" s="261"/>
      <c r="M917" s="267">
        <f t="shared" ref="M917:M925" si="391">+(H917-25)/(85-25)</f>
        <v>0.6856038424011407</v>
      </c>
      <c r="N917" s="267">
        <f t="shared" ref="N917:N925" si="392">+I917/100</f>
        <v>0.69697787234870956</v>
      </c>
      <c r="O917" s="267">
        <f t="shared" ref="O917:O925" si="393">+(J917-1.8)/(16-1.8)</f>
        <v>0.35081370777592896</v>
      </c>
      <c r="P917" s="267">
        <f t="shared" ref="P917:P925" si="394">+(N917*O917)^(0.5)</f>
        <v>0.49447890919272675</v>
      </c>
      <c r="Q917" s="267">
        <f t="shared" ref="Q917:Q925" si="395">+(K917-35)/(2500-35)</f>
        <v>0.29494812089819095</v>
      </c>
    </row>
    <row r="918" spans="1:17" s="2" customFormat="1" ht="15" customHeight="1" x14ac:dyDescent="0.25">
      <c r="A918" s="262" t="s">
        <v>1655</v>
      </c>
      <c r="B918" s="181">
        <v>1</v>
      </c>
      <c r="C918" s="182" t="s">
        <v>1656</v>
      </c>
      <c r="D918" s="246"/>
      <c r="E918" s="38"/>
      <c r="F918" s="263">
        <v>35101.640739587718</v>
      </c>
      <c r="G918" s="266">
        <f t="shared" si="390"/>
        <v>0.53636583451034814</v>
      </c>
      <c r="H918" s="265">
        <v>66.888986670220703</v>
      </c>
      <c r="I918" s="265">
        <v>70.265760368443807</v>
      </c>
      <c r="J918" s="265">
        <v>8.4140073208915283</v>
      </c>
      <c r="K918" s="265">
        <v>987.33906579798656</v>
      </c>
      <c r="L918" s="265"/>
      <c r="M918" s="266">
        <f t="shared" si="391"/>
        <v>0.69814977783701171</v>
      </c>
      <c r="N918" s="266">
        <f t="shared" si="392"/>
        <v>0.70265760368443808</v>
      </c>
      <c r="O918" s="266">
        <f t="shared" si="393"/>
        <v>0.46577516344306541</v>
      </c>
      <c r="P918" s="266">
        <f t="shared" si="394"/>
        <v>0.57208431214343913</v>
      </c>
      <c r="Q918" s="266">
        <f t="shared" si="395"/>
        <v>0.38634444859958889</v>
      </c>
    </row>
    <row r="919" spans="1:17" s="2" customFormat="1" ht="15" customHeight="1" x14ac:dyDescent="0.25">
      <c r="A919" s="262" t="s">
        <v>1657</v>
      </c>
      <c r="B919" s="181">
        <v>2</v>
      </c>
      <c r="C919" s="182" t="s">
        <v>1658</v>
      </c>
      <c r="D919" s="246"/>
      <c r="E919" s="38"/>
      <c r="F919" s="263">
        <v>876.00549162219431</v>
      </c>
      <c r="G919" s="266">
        <f t="shared" si="390"/>
        <v>0.41789948754385853</v>
      </c>
      <c r="H919" s="265">
        <v>67.269381252906271</v>
      </c>
      <c r="I919" s="265">
        <v>62.043442916966676</v>
      </c>
      <c r="J919" s="265">
        <v>5.8566546560364143</v>
      </c>
      <c r="K919" s="265">
        <v>641.55474939606177</v>
      </c>
      <c r="L919" s="265"/>
      <c r="M919" s="266">
        <f t="shared" si="391"/>
        <v>0.70448968754843788</v>
      </c>
      <c r="N919" s="266">
        <f t="shared" si="392"/>
        <v>0.62043442916966673</v>
      </c>
      <c r="O919" s="266">
        <f t="shared" si="393"/>
        <v>0.28567990535467708</v>
      </c>
      <c r="P919" s="266">
        <f t="shared" si="394"/>
        <v>0.42100552134618552</v>
      </c>
      <c r="Q919" s="266">
        <f t="shared" si="395"/>
        <v>0.2460668354547918</v>
      </c>
    </row>
    <row r="920" spans="1:17" s="2" customFormat="1" ht="15" customHeight="1" x14ac:dyDescent="0.25">
      <c r="A920" s="262" t="s">
        <v>1659</v>
      </c>
      <c r="B920" s="181">
        <v>3</v>
      </c>
      <c r="C920" s="182" t="s">
        <v>903</v>
      </c>
      <c r="D920" s="246"/>
      <c r="E920" s="38"/>
      <c r="F920" s="263">
        <v>9693.4538710883498</v>
      </c>
      <c r="G920" s="266">
        <f t="shared" si="390"/>
        <v>0.29215329876635626</v>
      </c>
      <c r="H920" s="265">
        <v>67.526924356079221</v>
      </c>
      <c r="I920" s="265">
        <v>75.710883891201135</v>
      </c>
      <c r="J920" s="265">
        <v>3.93491203993857</v>
      </c>
      <c r="K920" s="265">
        <v>292.04644580603986</v>
      </c>
      <c r="L920" s="265"/>
      <c r="M920" s="266">
        <f t="shared" si="391"/>
        <v>0.70878207260132031</v>
      </c>
      <c r="N920" s="266">
        <f t="shared" si="392"/>
        <v>0.75710883891201131</v>
      </c>
      <c r="O920" s="266">
        <f t="shared" si="393"/>
        <v>0.15034591830553309</v>
      </c>
      <c r="P920" s="266">
        <f t="shared" si="394"/>
        <v>0.33738438559521727</v>
      </c>
      <c r="Q920" s="266">
        <f t="shared" si="395"/>
        <v>0.10427847700042185</v>
      </c>
    </row>
    <row r="921" spans="1:17" s="2" customFormat="1" ht="15" customHeight="1" x14ac:dyDescent="0.25">
      <c r="A921" s="262" t="s">
        <v>1660</v>
      </c>
      <c r="B921" s="181">
        <v>4</v>
      </c>
      <c r="C921" s="182" t="s">
        <v>1661</v>
      </c>
      <c r="D921" s="246"/>
      <c r="E921" s="38"/>
      <c r="F921" s="263">
        <v>1026.0340183482942</v>
      </c>
      <c r="G921" s="266">
        <f t="shared" si="390"/>
        <v>0.32838939224280483</v>
      </c>
      <c r="H921" s="265">
        <v>67.022142721095065</v>
      </c>
      <c r="I921" s="265">
        <v>62.181624758686922</v>
      </c>
      <c r="J921" s="265">
        <v>4.48314721434215</v>
      </c>
      <c r="K921" s="265">
        <v>398.6203906021816</v>
      </c>
      <c r="L921" s="265"/>
      <c r="M921" s="266">
        <f t="shared" si="391"/>
        <v>0.7003690453515844</v>
      </c>
      <c r="N921" s="266">
        <f t="shared" si="392"/>
        <v>0.62181624758686926</v>
      </c>
      <c r="O921" s="266">
        <f t="shared" si="393"/>
        <v>0.18895402917902468</v>
      </c>
      <c r="P921" s="266">
        <f t="shared" si="394"/>
        <v>0.34277497777772653</v>
      </c>
      <c r="Q921" s="266">
        <f t="shared" si="395"/>
        <v>0.14751334304348138</v>
      </c>
    </row>
    <row r="922" spans="1:17" s="2" customFormat="1" ht="15" customHeight="1" x14ac:dyDescent="0.25">
      <c r="A922" s="262" t="s">
        <v>1662</v>
      </c>
      <c r="B922" s="181">
        <v>5</v>
      </c>
      <c r="C922" s="182" t="s">
        <v>1663</v>
      </c>
      <c r="D922" s="246"/>
      <c r="E922" s="38"/>
      <c r="F922" s="263">
        <v>4856.2925127515437</v>
      </c>
      <c r="G922" s="266">
        <f t="shared" si="390"/>
        <v>0.41250173157404557</v>
      </c>
      <c r="H922" s="265">
        <v>63.452205863909327</v>
      </c>
      <c r="I922" s="265">
        <v>59.392376441462915</v>
      </c>
      <c r="J922" s="265">
        <v>5.7667176419609349</v>
      </c>
      <c r="K922" s="265">
        <v>697.80750906557785</v>
      </c>
      <c r="L922" s="265"/>
      <c r="M922" s="266">
        <f t="shared" si="391"/>
        <v>0.64087009773182213</v>
      </c>
      <c r="N922" s="266">
        <f t="shared" si="392"/>
        <v>0.59392376441462913</v>
      </c>
      <c r="O922" s="266">
        <f t="shared" si="393"/>
        <v>0.2793463128141504</v>
      </c>
      <c r="P922" s="266">
        <f t="shared" si="394"/>
        <v>0.40732102042728746</v>
      </c>
      <c r="Q922" s="266">
        <f t="shared" si="395"/>
        <v>0.26888742761281048</v>
      </c>
    </row>
    <row r="923" spans="1:17" s="2" customFormat="1" ht="15" customHeight="1" x14ac:dyDescent="0.25">
      <c r="A923" s="262" t="s">
        <v>1664</v>
      </c>
      <c r="B923" s="181">
        <v>6</v>
      </c>
      <c r="C923" s="182" t="s">
        <v>1665</v>
      </c>
      <c r="D923" s="246"/>
      <c r="E923" s="38"/>
      <c r="F923" s="263">
        <v>2824.3625333336263</v>
      </c>
      <c r="G923" s="266">
        <f t="shared" si="390"/>
        <v>0.2988360101666428</v>
      </c>
      <c r="H923" s="265">
        <v>63.026607624164001</v>
      </c>
      <c r="I923" s="265">
        <v>72.441466723672633</v>
      </c>
      <c r="J923" s="265">
        <v>4.9112080949438548</v>
      </c>
      <c r="K923" s="265">
        <v>295.53459757959627</v>
      </c>
      <c r="L923" s="265"/>
      <c r="M923" s="266">
        <f t="shared" si="391"/>
        <v>0.63377679373606666</v>
      </c>
      <c r="N923" s="266">
        <f t="shared" si="392"/>
        <v>0.72441466723672632</v>
      </c>
      <c r="O923" s="266">
        <f t="shared" si="393"/>
        <v>0.21909916161576445</v>
      </c>
      <c r="P923" s="266">
        <f t="shared" si="394"/>
        <v>0.39839508813956243</v>
      </c>
      <c r="Q923" s="266">
        <f t="shared" si="395"/>
        <v>0.10569354871383216</v>
      </c>
    </row>
    <row r="924" spans="1:17" s="2" customFormat="1" ht="15" customHeight="1" x14ac:dyDescent="0.25">
      <c r="A924" s="262" t="s">
        <v>1666</v>
      </c>
      <c r="B924" s="181">
        <v>7</v>
      </c>
      <c r="C924" s="182" t="s">
        <v>1667</v>
      </c>
      <c r="D924" s="246"/>
      <c r="E924" s="38"/>
      <c r="F924" s="263">
        <v>1654.3414054428335</v>
      </c>
      <c r="G924" s="266">
        <f t="shared" si="390"/>
        <v>0.30688602707431267</v>
      </c>
      <c r="H924" s="265">
        <v>73.950715908861596</v>
      </c>
      <c r="I924" s="265">
        <v>70.851320462142439</v>
      </c>
      <c r="J924" s="265">
        <v>3.0160451714874172</v>
      </c>
      <c r="K924" s="265">
        <v>389.5159790934315</v>
      </c>
      <c r="L924" s="265"/>
      <c r="M924" s="266">
        <f t="shared" si="391"/>
        <v>0.81584526514769329</v>
      </c>
      <c r="N924" s="266">
        <f t="shared" si="392"/>
        <v>0.70851320462142442</v>
      </c>
      <c r="O924" s="266">
        <f t="shared" si="393"/>
        <v>8.5636983907564593E-2</v>
      </c>
      <c r="P924" s="266">
        <f t="shared" si="394"/>
        <v>0.24632282456658772</v>
      </c>
      <c r="Q924" s="266">
        <f t="shared" si="395"/>
        <v>0.14381986981477951</v>
      </c>
    </row>
    <row r="925" spans="1:17" s="2" customFormat="1" ht="15" customHeight="1" x14ac:dyDescent="0.25">
      <c r="A925" s="262" t="s">
        <v>1668</v>
      </c>
      <c r="B925" s="181">
        <v>8</v>
      </c>
      <c r="C925" s="182" t="s">
        <v>1669</v>
      </c>
      <c r="D925" s="246"/>
      <c r="E925" s="38"/>
      <c r="F925" s="263">
        <v>1947.3501388474986</v>
      </c>
      <c r="G925" s="266">
        <f t="shared" si="390"/>
        <v>0.30851499429499951</v>
      </c>
      <c r="H925" s="265">
        <v>59.355348548061073</v>
      </c>
      <c r="I925" s="265">
        <v>49.023106353183842</v>
      </c>
      <c r="J925" s="265">
        <v>4.6275282483056923</v>
      </c>
      <c r="K925" s="265">
        <v>439.61588254569369</v>
      </c>
      <c r="L925" s="265"/>
      <c r="M925" s="266">
        <f t="shared" si="391"/>
        <v>0.57258914246768455</v>
      </c>
      <c r="N925" s="266">
        <f t="shared" si="392"/>
        <v>0.49023106353183843</v>
      </c>
      <c r="O925" s="266">
        <f t="shared" si="393"/>
        <v>0.19912170762716144</v>
      </c>
      <c r="P925" s="266">
        <f t="shared" si="394"/>
        <v>0.31243502764949249</v>
      </c>
      <c r="Q925" s="266">
        <f t="shared" si="395"/>
        <v>0.16414437425788792</v>
      </c>
    </row>
    <row r="926" spans="1:17" s="2" customFormat="1" ht="15" customHeight="1" x14ac:dyDescent="0.25">
      <c r="A926" s="262"/>
      <c r="B926" s="183"/>
      <c r="C926" s="182"/>
      <c r="D926" s="246"/>
      <c r="E926" s="38"/>
      <c r="F926" s="263"/>
      <c r="G926" s="266"/>
      <c r="H926" s="265"/>
      <c r="I926" s="265"/>
      <c r="J926" s="265"/>
      <c r="K926" s="265"/>
      <c r="L926" s="265"/>
      <c r="M926" s="266"/>
      <c r="N926" s="266"/>
      <c r="O926" s="266"/>
      <c r="P926" s="266"/>
      <c r="Q926" s="266"/>
    </row>
    <row r="927" spans="1:17" s="2" customFormat="1" ht="15" customHeight="1" x14ac:dyDescent="0.25">
      <c r="A927" s="256" t="s">
        <v>1670</v>
      </c>
      <c r="B927" s="178"/>
      <c r="C927" s="179" t="s">
        <v>1671</v>
      </c>
      <c r="D927" s="257"/>
      <c r="E927" s="258"/>
      <c r="F927" s="259">
        <v>141146.63656334204</v>
      </c>
      <c r="G927" s="267">
        <f t="shared" ref="G927:G941" si="396">GEOMEAN(M927,P927,Q927)</f>
        <v>0.44312876255218747</v>
      </c>
      <c r="H927" s="261">
        <v>78.077013676212744</v>
      </c>
      <c r="I927" s="261">
        <v>58.180030756164172</v>
      </c>
      <c r="J927" s="261">
        <v>6.8556318195188117</v>
      </c>
      <c r="K927" s="261">
        <v>567.74697713449041</v>
      </c>
      <c r="L927" s="261"/>
      <c r="M927" s="267">
        <f t="shared" ref="M927:M941" si="397">+(H927-25)/(85-25)</f>
        <v>0.88461689460354576</v>
      </c>
      <c r="N927" s="267">
        <f t="shared" ref="N927:N941" si="398">+I927/100</f>
        <v>0.58180030756164169</v>
      </c>
      <c r="O927" s="267">
        <f t="shared" ref="O927:O941" si="399">+(J927-1.8)/(16-1.8)</f>
        <v>0.35603040982526846</v>
      </c>
      <c r="P927" s="267">
        <f t="shared" ref="P927:P941" si="400">+(N927*O927)^(0.5)</f>
        <v>0.45512482017314604</v>
      </c>
      <c r="Q927" s="267">
        <f t="shared" ref="Q927:Q941" si="401">+(K927-35)/(2500-35)</f>
        <v>0.21612453433447887</v>
      </c>
    </row>
    <row r="928" spans="1:17" s="2" customFormat="1" ht="15" customHeight="1" x14ac:dyDescent="0.25">
      <c r="A928" s="262" t="s">
        <v>1672</v>
      </c>
      <c r="B928" s="181">
        <v>1</v>
      </c>
      <c r="C928" s="182" t="s">
        <v>1673</v>
      </c>
      <c r="D928" s="246"/>
      <c r="E928" s="38"/>
      <c r="F928" s="263">
        <v>28192.273287275653</v>
      </c>
      <c r="G928" s="266">
        <f t="shared" si="396"/>
        <v>0.55372575957547254</v>
      </c>
      <c r="H928" s="265">
        <v>79.317215697630203</v>
      </c>
      <c r="I928" s="265">
        <v>75.320333036965778</v>
      </c>
      <c r="J928" s="265">
        <v>9.4525463266963268</v>
      </c>
      <c r="K928" s="265">
        <v>760.60443655848076</v>
      </c>
      <c r="L928" s="265"/>
      <c r="M928" s="266">
        <f t="shared" si="397"/>
        <v>0.90528692829383672</v>
      </c>
      <c r="N928" s="266">
        <f t="shared" si="398"/>
        <v>0.75320333036965781</v>
      </c>
      <c r="O928" s="266">
        <f t="shared" si="399"/>
        <v>0.53891171314762865</v>
      </c>
      <c r="P928" s="266">
        <f t="shared" si="400"/>
        <v>0.63711074164387749</v>
      </c>
      <c r="Q928" s="266">
        <f t="shared" si="401"/>
        <v>0.29436285458761896</v>
      </c>
    </row>
    <row r="929" spans="1:17" s="2" customFormat="1" ht="15" customHeight="1" x14ac:dyDescent="0.25">
      <c r="A929" s="262" t="s">
        <v>1674</v>
      </c>
      <c r="B929" s="181">
        <v>2</v>
      </c>
      <c r="C929" s="182" t="s">
        <v>1675</v>
      </c>
      <c r="D929" s="246"/>
      <c r="E929" s="38"/>
      <c r="F929" s="263">
        <v>23374.243083353584</v>
      </c>
      <c r="G929" s="266">
        <f t="shared" si="396"/>
        <v>0.42351859732032232</v>
      </c>
      <c r="H929" s="265">
        <v>78.916054367140944</v>
      </c>
      <c r="I929" s="265">
        <v>57.209088595174244</v>
      </c>
      <c r="J929" s="265">
        <v>5.7463123366465902</v>
      </c>
      <c r="K929" s="265">
        <v>557.61691058132362</v>
      </c>
      <c r="L929" s="265"/>
      <c r="M929" s="266">
        <f t="shared" si="397"/>
        <v>0.89860090611901577</v>
      </c>
      <c r="N929" s="266">
        <f t="shared" si="398"/>
        <v>0.5720908859517424</v>
      </c>
      <c r="O929" s="266">
        <f t="shared" si="399"/>
        <v>0.27790931948215425</v>
      </c>
      <c r="P929" s="266">
        <f t="shared" si="400"/>
        <v>0.39873473487619743</v>
      </c>
      <c r="Q929" s="266">
        <f t="shared" si="401"/>
        <v>0.21201497386666274</v>
      </c>
    </row>
    <row r="930" spans="1:17" s="2" customFormat="1" ht="15" customHeight="1" x14ac:dyDescent="0.25">
      <c r="A930" s="262" t="s">
        <v>1676</v>
      </c>
      <c r="B930" s="181">
        <v>3</v>
      </c>
      <c r="C930" s="182" t="s">
        <v>1677</v>
      </c>
      <c r="D930" s="246"/>
      <c r="E930" s="38"/>
      <c r="F930" s="263">
        <v>4805.9473695548659</v>
      </c>
      <c r="G930" s="266">
        <f t="shared" si="396"/>
        <v>0.43289043645262859</v>
      </c>
      <c r="H930" s="265">
        <v>79.875004671364266</v>
      </c>
      <c r="I930" s="265">
        <v>57.433239348592764</v>
      </c>
      <c r="J930" s="265">
        <v>6.827964246440402</v>
      </c>
      <c r="K930" s="265">
        <v>519.83504445456242</v>
      </c>
      <c r="L930" s="265"/>
      <c r="M930" s="266">
        <f t="shared" si="397"/>
        <v>0.91458341118940445</v>
      </c>
      <c r="N930" s="266">
        <f t="shared" si="398"/>
        <v>0.57433239348592768</v>
      </c>
      <c r="O930" s="266">
        <f t="shared" si="399"/>
        <v>0.35408198918594386</v>
      </c>
      <c r="P930" s="266">
        <f t="shared" si="400"/>
        <v>0.45095538176123534</v>
      </c>
      <c r="Q930" s="266">
        <f t="shared" si="401"/>
        <v>0.1966876448091531</v>
      </c>
    </row>
    <row r="931" spans="1:17" s="2" customFormat="1" ht="15" customHeight="1" x14ac:dyDescent="0.25">
      <c r="A931" s="262" t="s">
        <v>1678</v>
      </c>
      <c r="B931" s="181">
        <v>4</v>
      </c>
      <c r="C931" s="182" t="s">
        <v>1679</v>
      </c>
      <c r="D931" s="246"/>
      <c r="E931" s="38"/>
      <c r="F931" s="263">
        <v>4162.536439501323</v>
      </c>
      <c r="G931" s="266">
        <f t="shared" si="396"/>
        <v>0.39388468466258175</v>
      </c>
      <c r="H931" s="265">
        <v>83.394738743866156</v>
      </c>
      <c r="I931" s="265">
        <v>61.852545014453177</v>
      </c>
      <c r="J931" s="265">
        <v>6.7358501549209393</v>
      </c>
      <c r="K931" s="265">
        <v>368.79985196162835</v>
      </c>
      <c r="L931" s="265"/>
      <c r="M931" s="266">
        <f t="shared" si="397"/>
        <v>0.97324564573110262</v>
      </c>
      <c r="N931" s="266">
        <f t="shared" si="398"/>
        <v>0.61852545014453175</v>
      </c>
      <c r="O931" s="266">
        <f t="shared" si="399"/>
        <v>0.34759508133246053</v>
      </c>
      <c r="P931" s="266">
        <f t="shared" si="400"/>
        <v>0.46367704725291858</v>
      </c>
      <c r="Q931" s="266">
        <f t="shared" si="401"/>
        <v>0.13541576144487966</v>
      </c>
    </row>
    <row r="932" spans="1:17" s="2" customFormat="1" ht="15" customHeight="1" x14ac:dyDescent="0.25">
      <c r="A932" s="262" t="s">
        <v>1680</v>
      </c>
      <c r="B932" s="181">
        <v>5</v>
      </c>
      <c r="C932" s="182" t="s">
        <v>710</v>
      </c>
      <c r="D932" s="246"/>
      <c r="E932" s="38"/>
      <c r="F932" s="263">
        <v>4356.8686922404995</v>
      </c>
      <c r="G932" s="266">
        <f t="shared" si="396"/>
        <v>0.3009593685934156</v>
      </c>
      <c r="H932" s="265">
        <v>67.59631439779227</v>
      </c>
      <c r="I932" s="265">
        <v>56.275113889514408</v>
      </c>
      <c r="J932" s="265">
        <v>5.4313462667716212</v>
      </c>
      <c r="K932" s="265">
        <v>284.50077601716765</v>
      </c>
      <c r="L932" s="265"/>
      <c r="M932" s="266">
        <f t="shared" si="397"/>
        <v>0.70993857329653787</v>
      </c>
      <c r="N932" s="266">
        <f t="shared" si="398"/>
        <v>0.56275113889514405</v>
      </c>
      <c r="O932" s="266">
        <f t="shared" si="399"/>
        <v>0.25572861033602967</v>
      </c>
      <c r="P932" s="266">
        <f t="shared" si="400"/>
        <v>0.37935678024080866</v>
      </c>
      <c r="Q932" s="266">
        <f t="shared" si="401"/>
        <v>0.10121735335382055</v>
      </c>
    </row>
    <row r="933" spans="1:17" s="2" customFormat="1" ht="15" customHeight="1" x14ac:dyDescent="0.25">
      <c r="A933" s="262" t="s">
        <v>1681</v>
      </c>
      <c r="B933" s="181">
        <v>6</v>
      </c>
      <c r="C933" s="182" t="s">
        <v>1682</v>
      </c>
      <c r="D933" s="246"/>
      <c r="E933" s="38"/>
      <c r="F933" s="263">
        <v>13402.884021819573</v>
      </c>
      <c r="G933" s="266">
        <f t="shared" si="396"/>
        <v>0.29029455105057722</v>
      </c>
      <c r="H933" s="265">
        <v>73.663349343648974</v>
      </c>
      <c r="I933" s="265">
        <v>64.792064989899529</v>
      </c>
      <c r="J933" s="265">
        <v>5.4347667833183735</v>
      </c>
      <c r="K933" s="265">
        <v>217.56932734249065</v>
      </c>
      <c r="L933" s="265"/>
      <c r="M933" s="266">
        <f t="shared" si="397"/>
        <v>0.81105582239414953</v>
      </c>
      <c r="N933" s="266">
        <f t="shared" si="398"/>
        <v>0.64792064989899534</v>
      </c>
      <c r="O933" s="266">
        <f t="shared" si="399"/>
        <v>0.25596949178298406</v>
      </c>
      <c r="P933" s="266">
        <f t="shared" si="400"/>
        <v>0.40724429949398505</v>
      </c>
      <c r="Q933" s="266">
        <f t="shared" si="401"/>
        <v>7.4064635838738596E-2</v>
      </c>
    </row>
    <row r="934" spans="1:17" s="2" customFormat="1" ht="15" customHeight="1" x14ac:dyDescent="0.25">
      <c r="A934" s="262" t="s">
        <v>1683</v>
      </c>
      <c r="B934" s="181">
        <v>7</v>
      </c>
      <c r="C934" s="182" t="s">
        <v>1684</v>
      </c>
      <c r="D934" s="246"/>
      <c r="E934" s="38"/>
      <c r="F934" s="263">
        <v>16072.183514107432</v>
      </c>
      <c r="G934" s="266">
        <f t="shared" si="396"/>
        <v>0.39995493858643733</v>
      </c>
      <c r="H934" s="265">
        <v>73.167656661900423</v>
      </c>
      <c r="I934" s="265">
        <v>47.686315866596665</v>
      </c>
      <c r="J934" s="265">
        <v>5.7379773677319985</v>
      </c>
      <c r="K934" s="265">
        <v>575.20242000831104</v>
      </c>
      <c r="L934" s="265"/>
      <c r="M934" s="266">
        <f t="shared" si="397"/>
        <v>0.80279427769834044</v>
      </c>
      <c r="N934" s="266">
        <f t="shared" si="398"/>
        <v>0.47686315866596662</v>
      </c>
      <c r="O934" s="266">
        <f t="shared" si="399"/>
        <v>0.27732234984028159</v>
      </c>
      <c r="P934" s="266">
        <f t="shared" si="400"/>
        <v>0.36365479745701818</v>
      </c>
      <c r="Q934" s="266">
        <f t="shared" si="401"/>
        <v>0.21914905477010591</v>
      </c>
    </row>
    <row r="935" spans="1:17" s="2" customFormat="1" ht="15" customHeight="1" x14ac:dyDescent="0.25">
      <c r="A935" s="262" t="s">
        <v>1685</v>
      </c>
      <c r="B935" s="181">
        <v>8</v>
      </c>
      <c r="C935" s="182" t="s">
        <v>1686</v>
      </c>
      <c r="D935" s="246"/>
      <c r="E935" s="38"/>
      <c r="F935" s="263">
        <v>6013.2239034112008</v>
      </c>
      <c r="G935" s="266">
        <f t="shared" si="396"/>
        <v>0.41808820178245104</v>
      </c>
      <c r="H935" s="265">
        <v>78.859795702355939</v>
      </c>
      <c r="I935" s="265">
        <v>56.278902891455424</v>
      </c>
      <c r="J935" s="265">
        <v>6.1881413331500941</v>
      </c>
      <c r="K935" s="265">
        <v>516.21401372780315</v>
      </c>
      <c r="L935" s="265"/>
      <c r="M935" s="266">
        <f t="shared" si="397"/>
        <v>0.89766326170593236</v>
      </c>
      <c r="N935" s="266">
        <f t="shared" si="398"/>
        <v>0.56278902891455429</v>
      </c>
      <c r="O935" s="266">
        <f t="shared" si="399"/>
        <v>0.30902403754578128</v>
      </c>
      <c r="P935" s="266">
        <f t="shared" si="400"/>
        <v>0.41703157914196981</v>
      </c>
      <c r="Q935" s="266">
        <f t="shared" si="401"/>
        <v>0.195218666826695</v>
      </c>
    </row>
    <row r="936" spans="1:17" s="2" customFormat="1" ht="15" customHeight="1" x14ac:dyDescent="0.25">
      <c r="A936" s="262" t="s">
        <v>1687</v>
      </c>
      <c r="B936" s="181">
        <v>9</v>
      </c>
      <c r="C936" s="182" t="s">
        <v>747</v>
      </c>
      <c r="D936" s="246"/>
      <c r="E936" s="38"/>
      <c r="F936" s="263">
        <v>9622.9706706130019</v>
      </c>
      <c r="G936" s="266">
        <f t="shared" si="396"/>
        <v>0.34653107428765406</v>
      </c>
      <c r="H936" s="265">
        <v>78.304342263375887</v>
      </c>
      <c r="I936" s="265">
        <v>49.438927728154816</v>
      </c>
      <c r="J936" s="265">
        <v>5.2193319733135297</v>
      </c>
      <c r="K936" s="265">
        <v>369.63484170594279</v>
      </c>
      <c r="L936" s="265"/>
      <c r="M936" s="266">
        <f t="shared" si="397"/>
        <v>0.88840570438959809</v>
      </c>
      <c r="N936" s="266">
        <f t="shared" si="398"/>
        <v>0.49438927728154813</v>
      </c>
      <c r="O936" s="266">
        <f t="shared" si="399"/>
        <v>0.24079802628968522</v>
      </c>
      <c r="P936" s="266">
        <f t="shared" si="400"/>
        <v>0.34503327692873437</v>
      </c>
      <c r="Q936" s="266">
        <f t="shared" si="401"/>
        <v>0.13575449967786726</v>
      </c>
    </row>
    <row r="937" spans="1:17" s="2" customFormat="1" ht="15" customHeight="1" x14ac:dyDescent="0.25">
      <c r="A937" s="262" t="s">
        <v>1688</v>
      </c>
      <c r="B937" s="181">
        <v>10</v>
      </c>
      <c r="C937" s="182" t="s">
        <v>1689</v>
      </c>
      <c r="D937" s="246"/>
      <c r="E937" s="38"/>
      <c r="F937" s="263">
        <v>22847.632885516334</v>
      </c>
      <c r="G937" s="266">
        <f t="shared" si="396"/>
        <v>0.50517487418833817</v>
      </c>
      <c r="H937" s="265">
        <v>77.785586032183701</v>
      </c>
      <c r="I937" s="265">
        <v>54.108733931415948</v>
      </c>
      <c r="J937" s="265">
        <v>7.3719692791505107</v>
      </c>
      <c r="K937" s="265">
        <v>818.94245003148683</v>
      </c>
      <c r="L937" s="265"/>
      <c r="M937" s="266">
        <f t="shared" si="397"/>
        <v>0.8797597672030617</v>
      </c>
      <c r="N937" s="266">
        <f t="shared" si="398"/>
        <v>0.54108733931415953</v>
      </c>
      <c r="O937" s="266">
        <f t="shared" si="399"/>
        <v>0.39239220275707826</v>
      </c>
      <c r="P937" s="266">
        <f t="shared" si="400"/>
        <v>0.46078026537325761</v>
      </c>
      <c r="Q937" s="266">
        <f t="shared" si="401"/>
        <v>0.31802939149350379</v>
      </c>
    </row>
    <row r="938" spans="1:17" s="2" customFormat="1" ht="15" customHeight="1" x14ac:dyDescent="0.25">
      <c r="A938" s="262" t="s">
        <v>1690</v>
      </c>
      <c r="B938" s="181">
        <v>11</v>
      </c>
      <c r="C938" s="182" t="s">
        <v>1691</v>
      </c>
      <c r="D938" s="246"/>
      <c r="E938" s="38"/>
      <c r="F938" s="263">
        <v>4314.57877195529</v>
      </c>
      <c r="G938" s="266">
        <f t="shared" si="396"/>
        <v>0.29606690372830335</v>
      </c>
      <c r="H938" s="265">
        <v>78.134303871568704</v>
      </c>
      <c r="I938" s="265">
        <v>50.208282518979033</v>
      </c>
      <c r="J938" s="265">
        <v>5.3117540846822351</v>
      </c>
      <c r="K938" s="265">
        <v>240.0015787704103</v>
      </c>
      <c r="L938" s="265"/>
      <c r="M938" s="266">
        <f t="shared" si="397"/>
        <v>0.88557173119281174</v>
      </c>
      <c r="N938" s="266">
        <f t="shared" si="398"/>
        <v>0.5020828251897903</v>
      </c>
      <c r="O938" s="266">
        <f t="shared" si="399"/>
        <v>0.24730662568184755</v>
      </c>
      <c r="P938" s="266">
        <f t="shared" si="400"/>
        <v>0.35237538124916723</v>
      </c>
      <c r="Q938" s="266">
        <f t="shared" si="401"/>
        <v>8.3164940677651233E-2</v>
      </c>
    </row>
    <row r="939" spans="1:17" s="2" customFormat="1" ht="15" customHeight="1" x14ac:dyDescent="0.25">
      <c r="A939" s="262" t="s">
        <v>1692</v>
      </c>
      <c r="B939" s="181">
        <v>12</v>
      </c>
      <c r="C939" s="182" t="s">
        <v>1693</v>
      </c>
      <c r="D939" s="269"/>
      <c r="E939" s="270"/>
      <c r="F939" s="263">
        <v>1993.6676705884422</v>
      </c>
      <c r="G939" s="266">
        <f t="shared" si="396"/>
        <v>0.41363380665852217</v>
      </c>
      <c r="H939" s="265">
        <v>77.228322916429306</v>
      </c>
      <c r="I939" s="265">
        <v>44.722166973373852</v>
      </c>
      <c r="J939" s="265">
        <v>6.026022720756349</v>
      </c>
      <c r="K939" s="265">
        <v>584.32202558591348</v>
      </c>
      <c r="L939" s="265"/>
      <c r="M939" s="266">
        <f t="shared" si="397"/>
        <v>0.8704720486071551</v>
      </c>
      <c r="N939" s="266">
        <f t="shared" si="398"/>
        <v>0.4472216697337385</v>
      </c>
      <c r="O939" s="266">
        <f t="shared" si="399"/>
        <v>0.29760723385608095</v>
      </c>
      <c r="P939" s="266">
        <f t="shared" si="400"/>
        <v>0.36482379863429376</v>
      </c>
      <c r="Q939" s="266">
        <f t="shared" si="401"/>
        <v>0.22284869192126308</v>
      </c>
    </row>
    <row r="940" spans="1:17" s="2" customFormat="1" ht="15" customHeight="1" x14ac:dyDescent="0.25">
      <c r="A940" s="262" t="s">
        <v>1694</v>
      </c>
      <c r="B940" s="181">
        <v>13</v>
      </c>
      <c r="C940" s="182" t="s">
        <v>1695</v>
      </c>
      <c r="D940" s="269"/>
      <c r="E940" s="270"/>
      <c r="F940" s="263">
        <v>1987.6262534048408</v>
      </c>
      <c r="G940" s="266">
        <f t="shared" si="396"/>
        <v>0.31071042391063514</v>
      </c>
      <c r="H940" s="265">
        <v>72.884216838365177</v>
      </c>
      <c r="I940" s="265">
        <v>50.860841879051748</v>
      </c>
      <c r="J940" s="265">
        <v>4.5881592550066346</v>
      </c>
      <c r="K940" s="265">
        <v>328.18170584206302</v>
      </c>
      <c r="L940" s="265"/>
      <c r="M940" s="266">
        <f t="shared" si="397"/>
        <v>0.79807028063941965</v>
      </c>
      <c r="N940" s="266">
        <f t="shared" si="398"/>
        <v>0.50860841879051744</v>
      </c>
      <c r="O940" s="266">
        <f t="shared" si="399"/>
        <v>0.19634924331032641</v>
      </c>
      <c r="P940" s="266">
        <f t="shared" si="400"/>
        <v>0.31601404742634415</v>
      </c>
      <c r="Q940" s="266">
        <f t="shared" si="401"/>
        <v>0.11893781170063408</v>
      </c>
    </row>
    <row r="941" spans="1:17" s="2" customFormat="1" ht="15" customHeight="1" x14ac:dyDescent="0.25">
      <c r="A941" s="262" t="s">
        <v>1696</v>
      </c>
      <c r="B941" s="181">
        <v>14</v>
      </c>
      <c r="C941" s="182" t="s">
        <v>1697</v>
      </c>
      <c r="D941" s="269"/>
      <c r="E941" s="270"/>
      <c r="F941" s="263">
        <v>7017.1060587529564</v>
      </c>
      <c r="G941" s="266">
        <f t="shared" si="396"/>
        <v>0.55752378365257305</v>
      </c>
      <c r="H941" s="265">
        <v>76.558602803184542</v>
      </c>
      <c r="I941" s="265">
        <v>47.793073860286817</v>
      </c>
      <c r="J941" s="265">
        <v>8.8444835491770153</v>
      </c>
      <c r="K941" s="265">
        <v>1055.9261820632646</v>
      </c>
      <c r="L941" s="265"/>
      <c r="M941" s="266">
        <f t="shared" si="397"/>
        <v>0.85931004671974232</v>
      </c>
      <c r="N941" s="266">
        <f t="shared" si="398"/>
        <v>0.47793073860286817</v>
      </c>
      <c r="O941" s="266">
        <f t="shared" si="399"/>
        <v>0.49609039078711381</v>
      </c>
      <c r="P941" s="266">
        <f t="shared" si="400"/>
        <v>0.48692591518902628</v>
      </c>
      <c r="Q941" s="266">
        <f t="shared" si="401"/>
        <v>0.41416883653682135</v>
      </c>
    </row>
    <row r="942" spans="1:17" s="2" customFormat="1" ht="15" customHeight="1" x14ac:dyDescent="0.25">
      <c r="A942" s="268"/>
      <c r="B942" s="183"/>
      <c r="C942" s="182"/>
      <c r="D942" s="269"/>
      <c r="E942" s="270"/>
      <c r="F942" s="271"/>
      <c r="G942" s="266"/>
      <c r="H942" s="265"/>
      <c r="I942" s="265"/>
      <c r="J942" s="265"/>
      <c r="K942" s="265"/>
      <c r="L942" s="265"/>
      <c r="M942" s="266"/>
      <c r="N942" s="266"/>
      <c r="O942" s="266"/>
      <c r="P942" s="266"/>
      <c r="Q942" s="266"/>
    </row>
    <row r="943" spans="1:17" s="2" customFormat="1" ht="15" customHeight="1" x14ac:dyDescent="0.25">
      <c r="A943" s="256" t="s">
        <v>1698</v>
      </c>
      <c r="B943" s="178"/>
      <c r="C943" s="179" t="s">
        <v>1699</v>
      </c>
      <c r="D943" s="257"/>
      <c r="E943" s="258"/>
      <c r="F943" s="259">
        <v>25743.485522189247</v>
      </c>
      <c r="G943" s="267">
        <f t="shared" ref="G943:G952" si="402">GEOMEAN(M943,P943,Q943)</f>
        <v>0.24919205051850529</v>
      </c>
      <c r="H943" s="261">
        <v>59.055700662239559</v>
      </c>
      <c r="I943" s="261">
        <v>48.635968732839203</v>
      </c>
      <c r="J943" s="261">
        <v>4.0541783740644703</v>
      </c>
      <c r="K943" s="261">
        <v>276.85337533226931</v>
      </c>
      <c r="L943" s="261"/>
      <c r="M943" s="267">
        <f t="shared" ref="M943:M952" si="403">+(H943-25)/(85-25)</f>
        <v>0.56759501103732601</v>
      </c>
      <c r="N943" s="267">
        <f t="shared" ref="N943:N952" si="404">+I943/100</f>
        <v>0.48635968732839202</v>
      </c>
      <c r="O943" s="267">
        <f t="shared" ref="O943:O952" si="405">+(J943-1.8)/(16-1.8)</f>
        <v>0.15874495592003315</v>
      </c>
      <c r="P943" s="267">
        <f t="shared" ref="P943:P952" si="406">+(N943*O943)^(0.5)</f>
        <v>0.27786174102640815</v>
      </c>
      <c r="Q943" s="267">
        <f t="shared" ref="Q943:Q952" si="407">+(K943-35)/(2500-35)</f>
        <v>9.8114959566843532E-2</v>
      </c>
    </row>
    <row r="944" spans="1:17" s="2" customFormat="1" ht="15" customHeight="1" x14ac:dyDescent="0.25">
      <c r="A944" s="262" t="s">
        <v>1700</v>
      </c>
      <c r="B944" s="181">
        <v>1</v>
      </c>
      <c r="C944" s="182" t="s">
        <v>1701</v>
      </c>
      <c r="D944" s="246"/>
      <c r="E944" s="38"/>
      <c r="F944" s="263">
        <v>3227.123678907049</v>
      </c>
      <c r="G944" s="266">
        <f t="shared" si="402"/>
        <v>0.36777863771381064</v>
      </c>
      <c r="H944" s="265">
        <v>59.202630212333474</v>
      </c>
      <c r="I944" s="265">
        <v>52.080304224735528</v>
      </c>
      <c r="J944" s="265">
        <v>6.4215758974686974</v>
      </c>
      <c r="K944" s="265">
        <v>557.49307596007816</v>
      </c>
      <c r="L944" s="265"/>
      <c r="M944" s="266">
        <f t="shared" si="403"/>
        <v>0.5700438368722246</v>
      </c>
      <c r="N944" s="266">
        <f t="shared" si="404"/>
        <v>0.5208030422473553</v>
      </c>
      <c r="O944" s="266">
        <f t="shared" si="405"/>
        <v>0.32546309137103507</v>
      </c>
      <c r="P944" s="266">
        <f t="shared" si="406"/>
        <v>0.41170641010951486</v>
      </c>
      <c r="Q944" s="266">
        <f t="shared" si="407"/>
        <v>0.21196473669780047</v>
      </c>
    </row>
    <row r="945" spans="1:17" s="2" customFormat="1" ht="15" customHeight="1" x14ac:dyDescent="0.25">
      <c r="A945" s="262" t="s">
        <v>1702</v>
      </c>
      <c r="B945" s="181">
        <v>2</v>
      </c>
      <c r="C945" s="182" t="s">
        <v>1703</v>
      </c>
      <c r="D945" s="246"/>
      <c r="E945" s="38"/>
      <c r="F945" s="263">
        <v>3048.9018719908095</v>
      </c>
      <c r="G945" s="266">
        <f t="shared" si="402"/>
        <v>0.26674501556573482</v>
      </c>
      <c r="H945" s="265">
        <v>52.322438695333425</v>
      </c>
      <c r="I945" s="265">
        <v>62.045888957124795</v>
      </c>
      <c r="J945" s="265">
        <v>4.3817698914678171</v>
      </c>
      <c r="K945" s="265">
        <v>340.89089708994027</v>
      </c>
      <c r="L945" s="265"/>
      <c r="M945" s="266">
        <f t="shared" si="403"/>
        <v>0.45537397825555709</v>
      </c>
      <c r="N945" s="266">
        <f t="shared" si="404"/>
        <v>0.62045888957124795</v>
      </c>
      <c r="O945" s="266">
        <f t="shared" si="405"/>
        <v>0.18181478108928292</v>
      </c>
      <c r="P945" s="266">
        <f t="shared" si="406"/>
        <v>0.33586991109996145</v>
      </c>
      <c r="Q945" s="266">
        <f t="shared" si="407"/>
        <v>0.1240936702190427</v>
      </c>
    </row>
    <row r="946" spans="1:17" s="2" customFormat="1" ht="15" customHeight="1" x14ac:dyDescent="0.25">
      <c r="A946" s="262" t="s">
        <v>1704</v>
      </c>
      <c r="B946" s="181">
        <v>3</v>
      </c>
      <c r="C946" s="182" t="s">
        <v>1705</v>
      </c>
      <c r="D946" s="246"/>
      <c r="E946" s="38"/>
      <c r="F946" s="263">
        <v>3100.2539180514209</v>
      </c>
      <c r="G946" s="266">
        <f t="shared" si="402"/>
        <v>0.23096798788104739</v>
      </c>
      <c r="H946" s="265">
        <v>61.477473231140536</v>
      </c>
      <c r="I946" s="265">
        <v>41.543396364539646</v>
      </c>
      <c r="J946" s="265">
        <v>3.2956427400269339</v>
      </c>
      <c r="K946" s="265">
        <v>273.8240387040222</v>
      </c>
      <c r="L946" s="265"/>
      <c r="M946" s="266">
        <f t="shared" si="403"/>
        <v>0.60795788718567556</v>
      </c>
      <c r="N946" s="266">
        <f t="shared" si="404"/>
        <v>0.41543396364539648</v>
      </c>
      <c r="O946" s="266">
        <f t="shared" si="405"/>
        <v>0.10532695352302351</v>
      </c>
      <c r="P946" s="266">
        <f t="shared" si="406"/>
        <v>0.20918029013452513</v>
      </c>
      <c r="Q946" s="266">
        <f t="shared" si="407"/>
        <v>9.6886019758224015E-2</v>
      </c>
    </row>
    <row r="947" spans="1:17" s="2" customFormat="1" ht="15" customHeight="1" x14ac:dyDescent="0.25">
      <c r="A947" s="262" t="s">
        <v>1706</v>
      </c>
      <c r="B947" s="181">
        <v>4</v>
      </c>
      <c r="C947" s="182" t="s">
        <v>1707</v>
      </c>
      <c r="D947" s="246"/>
      <c r="E947" s="38"/>
      <c r="F947" s="263">
        <v>969.64745796801503</v>
      </c>
      <c r="G947" s="266">
        <f t="shared" si="402"/>
        <v>0.22665352971495789</v>
      </c>
      <c r="H947" s="265">
        <v>59.130392432784504</v>
      </c>
      <c r="I947" s="265">
        <v>50.542959427333841</v>
      </c>
      <c r="J947" s="265">
        <v>4.5751120578172273</v>
      </c>
      <c r="K947" s="265">
        <v>195.54172635731186</v>
      </c>
      <c r="L947" s="265"/>
      <c r="M947" s="266">
        <f t="shared" si="403"/>
        <v>0.56883987387974178</v>
      </c>
      <c r="N947" s="266">
        <f t="shared" si="404"/>
        <v>0.50542959427333845</v>
      </c>
      <c r="O947" s="266">
        <f t="shared" si="405"/>
        <v>0.19543042660684701</v>
      </c>
      <c r="P947" s="266">
        <f t="shared" si="406"/>
        <v>0.31428700454928793</v>
      </c>
      <c r="Q947" s="266">
        <f t="shared" si="407"/>
        <v>6.5128489394447001E-2</v>
      </c>
    </row>
    <row r="948" spans="1:17" s="2" customFormat="1" ht="15" customHeight="1" x14ac:dyDescent="0.25">
      <c r="A948" s="262" t="s">
        <v>1708</v>
      </c>
      <c r="B948" s="181">
        <v>5</v>
      </c>
      <c r="C948" s="182" t="s">
        <v>1709</v>
      </c>
      <c r="D948" s="246"/>
      <c r="E948" s="38"/>
      <c r="F948" s="263">
        <v>4900.5962387646205</v>
      </c>
      <c r="G948" s="266">
        <f t="shared" si="402"/>
        <v>0.15247315602702163</v>
      </c>
      <c r="H948" s="265">
        <v>61.292773034819064</v>
      </c>
      <c r="I948" s="265">
        <v>40.832834069622102</v>
      </c>
      <c r="J948" s="265">
        <v>3.2669026770956515</v>
      </c>
      <c r="K948" s="265">
        <v>105.33426450364908</v>
      </c>
      <c r="L948" s="265"/>
      <c r="M948" s="266">
        <f t="shared" si="403"/>
        <v>0.60487955058031773</v>
      </c>
      <c r="N948" s="266">
        <f t="shared" si="404"/>
        <v>0.40832834069622104</v>
      </c>
      <c r="O948" s="266">
        <f t="shared" si="405"/>
        <v>0.10330300542927123</v>
      </c>
      <c r="P948" s="266">
        <f t="shared" si="406"/>
        <v>0.20538146166552382</v>
      </c>
      <c r="Q948" s="266">
        <f t="shared" si="407"/>
        <v>2.8533170184036137E-2</v>
      </c>
    </row>
    <row r="949" spans="1:17" s="2" customFormat="1" ht="15" customHeight="1" x14ac:dyDescent="0.25">
      <c r="A949" s="262" t="s">
        <v>1710</v>
      </c>
      <c r="B949" s="181">
        <v>6</v>
      </c>
      <c r="C949" s="182" t="s">
        <v>1711</v>
      </c>
      <c r="D949" s="246"/>
      <c r="E949" s="38"/>
      <c r="F949" s="263">
        <v>5480.5722883903491</v>
      </c>
      <c r="G949" s="266">
        <f t="shared" si="402"/>
        <v>0.17751781884193563</v>
      </c>
      <c r="H949" s="265">
        <v>60.069862073993832</v>
      </c>
      <c r="I949" s="265">
        <v>41.101518975409341</v>
      </c>
      <c r="J949" s="265">
        <v>3.125359979389319</v>
      </c>
      <c r="K949" s="265">
        <v>155.45041072326603</v>
      </c>
      <c r="L949" s="265"/>
      <c r="M949" s="266">
        <f t="shared" si="403"/>
        <v>0.58449770123323053</v>
      </c>
      <c r="N949" s="266">
        <f t="shared" si="404"/>
        <v>0.4110151897540934</v>
      </c>
      <c r="O949" s="266">
        <f t="shared" si="405"/>
        <v>9.333520981614922E-2</v>
      </c>
      <c r="P949" s="266">
        <f t="shared" si="406"/>
        <v>0.1958626788679321</v>
      </c>
      <c r="Q949" s="266">
        <f t="shared" si="407"/>
        <v>4.8864263985097779E-2</v>
      </c>
    </row>
    <row r="950" spans="1:17" s="2" customFormat="1" ht="15" customHeight="1" x14ac:dyDescent="0.25">
      <c r="A950" s="262" t="s">
        <v>1712</v>
      </c>
      <c r="B950" s="181">
        <v>7</v>
      </c>
      <c r="C950" s="182" t="s">
        <v>1713</v>
      </c>
      <c r="D950" s="246"/>
      <c r="E950" s="38"/>
      <c r="F950" s="263">
        <v>2046.0266195129871</v>
      </c>
      <c r="G950" s="266">
        <f t="shared" si="402"/>
        <v>0.30589621966765485</v>
      </c>
      <c r="H950" s="265">
        <v>57.358659081073512</v>
      </c>
      <c r="I950" s="265">
        <v>69.519871956889432</v>
      </c>
      <c r="J950" s="265">
        <v>3.5854770941782768</v>
      </c>
      <c r="K950" s="265">
        <v>477.4992471771256</v>
      </c>
      <c r="L950" s="265"/>
      <c r="M950" s="266">
        <f t="shared" si="403"/>
        <v>0.53931098468455851</v>
      </c>
      <c r="N950" s="266">
        <f t="shared" si="404"/>
        <v>0.69519871956889434</v>
      </c>
      <c r="O950" s="266">
        <f t="shared" si="405"/>
        <v>0.12573782353368146</v>
      </c>
      <c r="P950" s="266">
        <f t="shared" si="406"/>
        <v>0.2956565134104015</v>
      </c>
      <c r="Q950" s="266">
        <f t="shared" si="407"/>
        <v>0.17951287917936129</v>
      </c>
    </row>
    <row r="951" spans="1:17" s="2" customFormat="1" ht="15" customHeight="1" x14ac:dyDescent="0.25">
      <c r="A951" s="262" t="s">
        <v>1714</v>
      </c>
      <c r="B951" s="181">
        <v>8</v>
      </c>
      <c r="C951" s="182" t="s">
        <v>1715</v>
      </c>
      <c r="D951" s="246"/>
      <c r="E951" s="38"/>
      <c r="F951" s="263">
        <v>1033.0823383958291</v>
      </c>
      <c r="G951" s="266">
        <f t="shared" si="402"/>
        <v>0.31859680591521033</v>
      </c>
      <c r="H951" s="265">
        <v>65.380527716796564</v>
      </c>
      <c r="I951" s="265">
        <v>38.856112891012295</v>
      </c>
      <c r="J951" s="265">
        <v>5.4324407261646366</v>
      </c>
      <c r="K951" s="265">
        <v>410.69521530532984</v>
      </c>
      <c r="L951" s="265"/>
      <c r="M951" s="266">
        <f t="shared" si="403"/>
        <v>0.67300879527994273</v>
      </c>
      <c r="N951" s="266">
        <f t="shared" si="404"/>
        <v>0.38856112891012295</v>
      </c>
      <c r="O951" s="266">
        <f t="shared" si="405"/>
        <v>0.25580568494117162</v>
      </c>
      <c r="P951" s="266">
        <f t="shared" si="406"/>
        <v>0.31527154283628084</v>
      </c>
      <c r="Q951" s="266">
        <f t="shared" si="407"/>
        <v>0.15241185205084376</v>
      </c>
    </row>
    <row r="952" spans="1:17" s="2" customFormat="1" ht="15" customHeight="1" x14ac:dyDescent="0.25">
      <c r="A952" s="262" t="s">
        <v>1716</v>
      </c>
      <c r="B952" s="181">
        <v>9</v>
      </c>
      <c r="C952" s="182" t="s">
        <v>1717</v>
      </c>
      <c r="D952" s="246"/>
      <c r="E952" s="38"/>
      <c r="F952" s="263">
        <v>1937.281110208163</v>
      </c>
      <c r="G952" s="266">
        <f t="shared" si="402"/>
        <v>0.24639259044814232</v>
      </c>
      <c r="H952" s="265">
        <v>58.114617876840029</v>
      </c>
      <c r="I952" s="265">
        <v>57.706140197355289</v>
      </c>
      <c r="J952" s="265">
        <v>4.2169173426049404</v>
      </c>
      <c r="K952" s="265">
        <v>248.17369675404396</v>
      </c>
      <c r="L952" s="265"/>
      <c r="M952" s="266">
        <f t="shared" si="403"/>
        <v>0.55191029794733382</v>
      </c>
      <c r="N952" s="266">
        <f t="shared" si="404"/>
        <v>0.57706140197355293</v>
      </c>
      <c r="O952" s="266">
        <f t="shared" si="405"/>
        <v>0.17020544666231976</v>
      </c>
      <c r="P952" s="266">
        <f t="shared" si="406"/>
        <v>0.31339909648002023</v>
      </c>
      <c r="Q952" s="266">
        <f t="shared" si="407"/>
        <v>8.6480201522938727E-2</v>
      </c>
    </row>
    <row r="953" spans="1:17" s="2" customFormat="1" ht="15" customHeight="1" x14ac:dyDescent="0.25">
      <c r="A953" s="262"/>
      <c r="B953" s="183"/>
      <c r="C953" s="182"/>
      <c r="D953" s="246"/>
      <c r="E953" s="38"/>
      <c r="F953" s="263"/>
      <c r="G953" s="266"/>
      <c r="H953" s="265"/>
      <c r="I953" s="265"/>
      <c r="J953" s="265"/>
      <c r="K953" s="265"/>
      <c r="L953" s="265"/>
      <c r="M953" s="266"/>
      <c r="N953" s="266"/>
      <c r="O953" s="266"/>
      <c r="P953" s="266"/>
      <c r="Q953" s="266"/>
    </row>
    <row r="954" spans="1:17" s="2" customFormat="1" ht="15" customHeight="1" x14ac:dyDescent="0.25">
      <c r="A954" s="256" t="s">
        <v>1718</v>
      </c>
      <c r="B954" s="178"/>
      <c r="C954" s="179" t="s">
        <v>1719</v>
      </c>
      <c r="D954" s="257"/>
      <c r="E954" s="258"/>
      <c r="F954" s="259">
        <v>42797.399328631895</v>
      </c>
      <c r="G954" s="267">
        <f t="shared" ref="G954:G960" si="408">GEOMEAN(M954,P954,Q954)</f>
        <v>0.234464437991313</v>
      </c>
      <c r="H954" s="261">
        <v>57.155160297512609</v>
      </c>
      <c r="I954" s="261">
        <v>49.898501033587564</v>
      </c>
      <c r="J954" s="261">
        <v>3.4334218913421064</v>
      </c>
      <c r="K954" s="261">
        <v>282.45696098569647</v>
      </c>
      <c r="L954" s="261"/>
      <c r="M954" s="267">
        <f t="shared" ref="M954:M960" si="409">+(H954-25)/(85-25)</f>
        <v>0.53591933829187677</v>
      </c>
      <c r="N954" s="267">
        <f t="shared" ref="N954:N960" si="410">+I954/100</f>
        <v>0.49898501033587567</v>
      </c>
      <c r="O954" s="267">
        <f t="shared" ref="O954:O960" si="411">+(J954-1.8)/(16-1.8)</f>
        <v>0.11502971065789482</v>
      </c>
      <c r="P954" s="267">
        <f t="shared" ref="P954:P960" si="412">+(N954*O954)^(0.5)</f>
        <v>0.23957900859959003</v>
      </c>
      <c r="Q954" s="267">
        <f t="shared" ref="Q954:Q960" si="413">+(K954-35)/(2500-35)</f>
        <v>0.10038821946681398</v>
      </c>
    </row>
    <row r="955" spans="1:17" s="2" customFormat="1" ht="15" customHeight="1" x14ac:dyDescent="0.25">
      <c r="A955" s="262" t="s">
        <v>1720</v>
      </c>
      <c r="B955" s="181">
        <v>1</v>
      </c>
      <c r="C955" s="182" t="s">
        <v>1721</v>
      </c>
      <c r="D955" s="246"/>
      <c r="E955" s="38"/>
      <c r="F955" s="263">
        <v>11952.943897755251</v>
      </c>
      <c r="G955" s="266">
        <f t="shared" si="408"/>
        <v>0.22729681334137089</v>
      </c>
      <c r="H955" s="265">
        <v>50.347781512642555</v>
      </c>
      <c r="I955" s="265">
        <v>38.793563945142807</v>
      </c>
      <c r="J955" s="265">
        <v>3.6171874115772322</v>
      </c>
      <c r="K955" s="265">
        <v>342.51955146763407</v>
      </c>
      <c r="L955" s="265"/>
      <c r="M955" s="266">
        <f t="shared" si="409"/>
        <v>0.42246302521070928</v>
      </c>
      <c r="N955" s="266">
        <f t="shared" si="410"/>
        <v>0.38793563945142806</v>
      </c>
      <c r="O955" s="266">
        <f t="shared" si="411"/>
        <v>0.12797094447726987</v>
      </c>
      <c r="P955" s="266">
        <f t="shared" si="412"/>
        <v>0.22281043552085453</v>
      </c>
      <c r="Q955" s="266">
        <f t="shared" si="413"/>
        <v>0.12475438193413146</v>
      </c>
    </row>
    <row r="956" spans="1:17" s="2" customFormat="1" ht="15" customHeight="1" x14ac:dyDescent="0.25">
      <c r="A956" s="262" t="s">
        <v>1722</v>
      </c>
      <c r="B956" s="181">
        <v>2</v>
      </c>
      <c r="C956" s="182" t="s">
        <v>1723</v>
      </c>
      <c r="D956" s="246"/>
      <c r="E956" s="38"/>
      <c r="F956" s="263">
        <v>2734.7481784435399</v>
      </c>
      <c r="G956" s="266">
        <f t="shared" si="408"/>
        <v>0.23224394625812309</v>
      </c>
      <c r="H956" s="265">
        <v>59.405464564640916</v>
      </c>
      <c r="I956" s="265">
        <v>49.282392541249436</v>
      </c>
      <c r="J956" s="265">
        <v>3.0917774115084371</v>
      </c>
      <c r="K956" s="265">
        <v>289.31875689833231</v>
      </c>
      <c r="L956" s="265"/>
      <c r="M956" s="266">
        <f t="shared" si="409"/>
        <v>0.57342440941068196</v>
      </c>
      <c r="N956" s="266">
        <f t="shared" si="410"/>
        <v>0.49282392541249437</v>
      </c>
      <c r="O956" s="266">
        <f t="shared" si="411"/>
        <v>9.0970240247073036E-2</v>
      </c>
      <c r="P956" s="266">
        <f t="shared" si="412"/>
        <v>0.21173641844113689</v>
      </c>
      <c r="Q956" s="266">
        <f t="shared" si="413"/>
        <v>0.10317190949222406</v>
      </c>
    </row>
    <row r="957" spans="1:17" s="2" customFormat="1" ht="15" customHeight="1" x14ac:dyDescent="0.25">
      <c r="A957" s="262" t="s">
        <v>1724</v>
      </c>
      <c r="B957" s="181">
        <v>3</v>
      </c>
      <c r="C957" s="182" t="s">
        <v>1725</v>
      </c>
      <c r="D957" s="246"/>
      <c r="E957" s="38"/>
      <c r="F957" s="263">
        <v>8491.2118515516831</v>
      </c>
      <c r="G957" s="266">
        <f t="shared" si="408"/>
        <v>0.16883568698745907</v>
      </c>
      <c r="H957" s="265">
        <v>51.278186843693447</v>
      </c>
      <c r="I957" s="265">
        <v>45.576981747498074</v>
      </c>
      <c r="J957" s="265">
        <v>2.7454164116729971</v>
      </c>
      <c r="K957" s="265">
        <v>190.49819372907427</v>
      </c>
      <c r="L957" s="265"/>
      <c r="M957" s="266">
        <f t="shared" si="409"/>
        <v>0.43796978072822412</v>
      </c>
      <c r="N957" s="266">
        <f t="shared" si="410"/>
        <v>0.45576981747498074</v>
      </c>
      <c r="O957" s="266">
        <f t="shared" si="411"/>
        <v>6.6578620540351907E-2</v>
      </c>
      <c r="P957" s="266">
        <f t="shared" si="412"/>
        <v>0.17419680172555463</v>
      </c>
      <c r="Q957" s="266">
        <f t="shared" si="413"/>
        <v>6.3082431533093009E-2</v>
      </c>
    </row>
    <row r="958" spans="1:17" s="2" customFormat="1" ht="15" customHeight="1" x14ac:dyDescent="0.25">
      <c r="A958" s="262" t="s">
        <v>1726</v>
      </c>
      <c r="B958" s="181">
        <v>4</v>
      </c>
      <c r="C958" s="182" t="s">
        <v>1727</v>
      </c>
      <c r="D958" s="246"/>
      <c r="E958" s="38"/>
      <c r="F958" s="263">
        <v>8226.3963983371577</v>
      </c>
      <c r="G958" s="266">
        <f t="shared" si="408"/>
        <v>0.17937782251329898</v>
      </c>
      <c r="H958" s="265">
        <v>64.618379783851907</v>
      </c>
      <c r="I958" s="265">
        <v>53.024212313846881</v>
      </c>
      <c r="J958" s="265">
        <v>2.6348856410482195</v>
      </c>
      <c r="K958" s="265">
        <v>157.03130900242391</v>
      </c>
      <c r="L958" s="265"/>
      <c r="M958" s="266">
        <f t="shared" si="409"/>
        <v>0.66030632973086512</v>
      </c>
      <c r="N958" s="266">
        <f t="shared" si="410"/>
        <v>0.53024212313846886</v>
      </c>
      <c r="O958" s="266">
        <f t="shared" si="411"/>
        <v>5.8794763454099966E-2</v>
      </c>
      <c r="P958" s="266">
        <f t="shared" si="412"/>
        <v>0.17656573904165559</v>
      </c>
      <c r="Q958" s="266">
        <f t="shared" si="413"/>
        <v>4.9505602029380896E-2</v>
      </c>
    </row>
    <row r="959" spans="1:17" s="2" customFormat="1" ht="15" customHeight="1" x14ac:dyDescent="0.25">
      <c r="A959" s="262" t="s">
        <v>1728</v>
      </c>
      <c r="B959" s="181">
        <v>5</v>
      </c>
      <c r="C959" s="182" t="s">
        <v>1729</v>
      </c>
      <c r="D959" s="246"/>
      <c r="E959" s="38"/>
      <c r="F959" s="263">
        <v>6958.7056926448104</v>
      </c>
      <c r="G959" s="266">
        <f t="shared" si="408"/>
        <v>0.2708845673479684</v>
      </c>
      <c r="H959" s="265">
        <v>66.814580797697829</v>
      </c>
      <c r="I959" s="265">
        <v>64.108125264496508</v>
      </c>
      <c r="J959" s="265">
        <v>3.6459336317790418</v>
      </c>
      <c r="K959" s="265">
        <v>278.54140632343797</v>
      </c>
      <c r="L959" s="265"/>
      <c r="M959" s="266">
        <f t="shared" si="409"/>
        <v>0.69690967996163045</v>
      </c>
      <c r="N959" s="266">
        <f t="shared" si="410"/>
        <v>0.64108125264496507</v>
      </c>
      <c r="O959" s="266">
        <f t="shared" si="411"/>
        <v>0.12999532618162266</v>
      </c>
      <c r="P959" s="266">
        <f t="shared" si="412"/>
        <v>0.28868246664199315</v>
      </c>
      <c r="Q959" s="266">
        <f t="shared" si="413"/>
        <v>9.8799759157581324E-2</v>
      </c>
    </row>
    <row r="960" spans="1:17" s="2" customFormat="1" ht="15" customHeight="1" x14ac:dyDescent="0.25">
      <c r="A960" s="262" t="s">
        <v>1730</v>
      </c>
      <c r="B960" s="181">
        <v>6</v>
      </c>
      <c r="C960" s="182" t="s">
        <v>1731</v>
      </c>
      <c r="D960" s="246"/>
      <c r="E960" s="38"/>
      <c r="F960" s="263">
        <v>4433.3933098994503</v>
      </c>
      <c r="G960" s="266">
        <f t="shared" si="408"/>
        <v>0.34954011556173092</v>
      </c>
      <c r="H960" s="265">
        <v>57.23676117745358</v>
      </c>
      <c r="I960" s="265">
        <v>60.315723716715631</v>
      </c>
      <c r="J960" s="265">
        <v>5.4693793779850726</v>
      </c>
      <c r="K960" s="265">
        <v>531.29561870532018</v>
      </c>
      <c r="L960" s="265"/>
      <c r="M960" s="266">
        <f t="shared" si="409"/>
        <v>0.53727935295755969</v>
      </c>
      <c r="N960" s="266">
        <f t="shared" si="410"/>
        <v>0.6031572371671563</v>
      </c>
      <c r="O960" s="266">
        <f t="shared" si="411"/>
        <v>0.25840699844965304</v>
      </c>
      <c r="P960" s="266">
        <f t="shared" si="412"/>
        <v>0.39479114889970668</v>
      </c>
      <c r="Q960" s="266">
        <f t="shared" si="413"/>
        <v>0.20133696499201631</v>
      </c>
    </row>
    <row r="961" spans="1:17" s="2" customFormat="1" ht="15" customHeight="1" x14ac:dyDescent="0.25">
      <c r="A961" s="262"/>
      <c r="B961" s="183"/>
      <c r="C961" s="182"/>
      <c r="D961" s="246"/>
      <c r="E961" s="38"/>
      <c r="F961" s="263"/>
      <c r="G961" s="266"/>
      <c r="H961" s="265"/>
      <c r="I961" s="265"/>
      <c r="J961" s="265"/>
      <c r="K961" s="265"/>
      <c r="L961" s="265"/>
      <c r="M961" s="266"/>
      <c r="N961" s="266"/>
      <c r="O961" s="266"/>
      <c r="P961" s="266"/>
      <c r="Q961" s="266"/>
    </row>
    <row r="962" spans="1:17" s="2" customFormat="1" ht="15" customHeight="1" x14ac:dyDescent="0.25">
      <c r="A962" s="256" t="s">
        <v>1732</v>
      </c>
      <c r="B962" s="178"/>
      <c r="C962" s="179" t="s">
        <v>1733</v>
      </c>
      <c r="D962" s="257"/>
      <c r="E962" s="258"/>
      <c r="F962" s="259">
        <v>88033.517393710863</v>
      </c>
      <c r="G962" s="267">
        <f t="shared" ref="G962:G974" si="414">GEOMEAN(M962,P962,Q962)</f>
        <v>0.34054296829406161</v>
      </c>
      <c r="H962" s="261">
        <v>62.824026921772564</v>
      </c>
      <c r="I962" s="261">
        <v>57.916428745645959</v>
      </c>
      <c r="J962" s="261">
        <v>5.1388166785333924</v>
      </c>
      <c r="K962" s="261">
        <v>453.46887298979294</v>
      </c>
      <c r="L962" s="261"/>
      <c r="M962" s="267">
        <f t="shared" ref="M962:M974" si="415">+(H962-25)/(85-25)</f>
        <v>0.63040044869620937</v>
      </c>
      <c r="N962" s="267">
        <f t="shared" ref="N962:N974" si="416">+I962/100</f>
        <v>0.57916428745645954</v>
      </c>
      <c r="O962" s="267">
        <f t="shared" ref="O962:O974" si="417">+(J962-1.8)/(16-1.8)</f>
        <v>0.23512793510798541</v>
      </c>
      <c r="P962" s="267">
        <f t="shared" ref="P962:P974" si="418">+(N962*O962)^(0.5)</f>
        <v>0.36902263209446251</v>
      </c>
      <c r="Q962" s="267">
        <f t="shared" ref="Q962:Q974" si="419">+(K962-35)/(2500-35)</f>
        <v>0.16976424867740078</v>
      </c>
    </row>
    <row r="963" spans="1:17" s="2" customFormat="1" ht="15" customHeight="1" x14ac:dyDescent="0.25">
      <c r="A963" s="262" t="s">
        <v>1734</v>
      </c>
      <c r="B963" s="181">
        <v>1</v>
      </c>
      <c r="C963" s="182" t="s">
        <v>1735</v>
      </c>
      <c r="D963" s="246"/>
      <c r="E963" s="38"/>
      <c r="F963" s="263">
        <v>10687.26699779077</v>
      </c>
      <c r="G963" s="266">
        <f t="shared" si="414"/>
        <v>0.42653977612479016</v>
      </c>
      <c r="H963" s="265">
        <v>61.826089058237052</v>
      </c>
      <c r="I963" s="265">
        <v>68.387063653055009</v>
      </c>
      <c r="J963" s="265">
        <v>6.9107597976530517</v>
      </c>
      <c r="K963" s="265">
        <v>663.2111549608336</v>
      </c>
      <c r="L963" s="265"/>
      <c r="M963" s="266">
        <f t="shared" si="415"/>
        <v>0.61376815097061754</v>
      </c>
      <c r="N963" s="266">
        <f t="shared" si="416"/>
        <v>0.68387063653055014</v>
      </c>
      <c r="O963" s="266">
        <f t="shared" si="417"/>
        <v>0.35991266180655296</v>
      </c>
      <c r="P963" s="266">
        <f t="shared" si="418"/>
        <v>0.49611863613963542</v>
      </c>
      <c r="Q963" s="266">
        <f t="shared" si="419"/>
        <v>0.25485239552163635</v>
      </c>
    </row>
    <row r="964" spans="1:17" s="2" customFormat="1" ht="15" customHeight="1" x14ac:dyDescent="0.25">
      <c r="A964" s="262" t="s">
        <v>1736</v>
      </c>
      <c r="B964" s="181">
        <v>2</v>
      </c>
      <c r="C964" s="182" t="s">
        <v>1737</v>
      </c>
      <c r="D964" s="246"/>
      <c r="E964" s="38"/>
      <c r="F964" s="263">
        <v>5837.0159022228281</v>
      </c>
      <c r="G964" s="266">
        <f t="shared" si="414"/>
        <v>0.40986340248372699</v>
      </c>
      <c r="H964" s="265">
        <v>57.635349187909803</v>
      </c>
      <c r="I964" s="265">
        <v>62.808748599926567</v>
      </c>
      <c r="J964" s="265">
        <v>7.3465621826789418</v>
      </c>
      <c r="K964" s="265">
        <v>664.96945417384541</v>
      </c>
      <c r="L964" s="265"/>
      <c r="M964" s="266">
        <f t="shared" si="415"/>
        <v>0.54392248646516339</v>
      </c>
      <c r="N964" s="266">
        <f t="shared" si="416"/>
        <v>0.62808748599926567</v>
      </c>
      <c r="O964" s="266">
        <f t="shared" si="417"/>
        <v>0.39060297061119309</v>
      </c>
      <c r="P964" s="266">
        <f t="shared" si="418"/>
        <v>0.49531084970453587</v>
      </c>
      <c r="Q964" s="266">
        <f t="shared" si="419"/>
        <v>0.25556570149040381</v>
      </c>
    </row>
    <row r="965" spans="1:17" s="2" customFormat="1" ht="15" customHeight="1" x14ac:dyDescent="0.25">
      <c r="A965" s="262" t="s">
        <v>1738</v>
      </c>
      <c r="B965" s="181">
        <v>3</v>
      </c>
      <c r="C965" s="182" t="s">
        <v>1739</v>
      </c>
      <c r="D965" s="246"/>
      <c r="E965" s="38"/>
      <c r="F965" s="263">
        <v>2234.3174550685621</v>
      </c>
      <c r="G965" s="266">
        <f t="shared" si="414"/>
        <v>0.37421052496680829</v>
      </c>
      <c r="H965" s="265">
        <v>45.903391666921323</v>
      </c>
      <c r="I965" s="265">
        <v>63.865151677105779</v>
      </c>
      <c r="J965" s="265">
        <v>7.5662911131902622</v>
      </c>
      <c r="K965" s="265">
        <v>763.05355493633772</v>
      </c>
      <c r="L965" s="265"/>
      <c r="M965" s="266">
        <f t="shared" si="415"/>
        <v>0.34838986111535536</v>
      </c>
      <c r="N965" s="266">
        <f t="shared" si="416"/>
        <v>0.6386515167710578</v>
      </c>
      <c r="O965" s="266">
        <f t="shared" si="417"/>
        <v>0.40607683895706076</v>
      </c>
      <c r="P965" s="266">
        <f t="shared" si="418"/>
        <v>0.5092559171237222</v>
      </c>
      <c r="Q965" s="266">
        <f t="shared" si="419"/>
        <v>0.29535641173887939</v>
      </c>
    </row>
    <row r="966" spans="1:17" s="2" customFormat="1" ht="15" customHeight="1" x14ac:dyDescent="0.25">
      <c r="A966" s="262" t="s">
        <v>1740</v>
      </c>
      <c r="B966" s="181">
        <v>4</v>
      </c>
      <c r="C966" s="182" t="s">
        <v>1741</v>
      </c>
      <c r="D966" s="246"/>
      <c r="E966" s="38"/>
      <c r="F966" s="263">
        <v>2882.7628994417728</v>
      </c>
      <c r="G966" s="266">
        <f t="shared" si="414"/>
        <v>0.1775309290412013</v>
      </c>
      <c r="H966" s="265">
        <v>57.612532206196299</v>
      </c>
      <c r="I966" s="265">
        <v>49.998678912031792</v>
      </c>
      <c r="J966" s="265">
        <v>3.0188453392702526</v>
      </c>
      <c r="K966" s="265">
        <v>157.48878800068118</v>
      </c>
      <c r="L966" s="265"/>
      <c r="M966" s="266">
        <f t="shared" si="415"/>
        <v>0.54354220343660498</v>
      </c>
      <c r="N966" s="266">
        <f t="shared" si="416"/>
        <v>0.49998678912031791</v>
      </c>
      <c r="O966" s="266">
        <f t="shared" si="417"/>
        <v>8.5834178821848767E-2</v>
      </c>
      <c r="P966" s="266">
        <f t="shared" si="418"/>
        <v>0.20716166504909964</v>
      </c>
      <c r="Q966" s="266">
        <f t="shared" si="419"/>
        <v>4.9691191886686081E-2</v>
      </c>
    </row>
    <row r="967" spans="1:17" s="2" customFormat="1" ht="15" customHeight="1" x14ac:dyDescent="0.25">
      <c r="A967" s="262" t="s">
        <v>1742</v>
      </c>
      <c r="B967" s="181">
        <v>5</v>
      </c>
      <c r="C967" s="182" t="s">
        <v>1743</v>
      </c>
      <c r="D967" s="246"/>
      <c r="E967" s="38"/>
      <c r="F967" s="263">
        <v>13386.773575996636</v>
      </c>
      <c r="G967" s="266">
        <f t="shared" si="414"/>
        <v>0.21009936834246706</v>
      </c>
      <c r="H967" s="265">
        <v>73.568088243398009</v>
      </c>
      <c r="I967" s="265">
        <v>51.686508269427094</v>
      </c>
      <c r="J967" s="265">
        <v>2.6310226826527261</v>
      </c>
      <c r="K967" s="265">
        <v>197.38299280609814</v>
      </c>
      <c r="L967" s="265"/>
      <c r="M967" s="266">
        <f t="shared" si="415"/>
        <v>0.80946813738996681</v>
      </c>
      <c r="N967" s="266">
        <f t="shared" si="416"/>
        <v>0.51686508269427089</v>
      </c>
      <c r="O967" s="266">
        <f t="shared" si="417"/>
        <v>5.8522724130473672E-2</v>
      </c>
      <c r="P967" s="266">
        <f t="shared" si="418"/>
        <v>0.17392053543843314</v>
      </c>
      <c r="Q967" s="266">
        <f t="shared" si="419"/>
        <v>6.5875453471033726E-2</v>
      </c>
    </row>
    <row r="968" spans="1:17" s="2" customFormat="1" ht="15" customHeight="1" x14ac:dyDescent="0.25">
      <c r="A968" s="262" t="s">
        <v>1744</v>
      </c>
      <c r="B968" s="181">
        <v>6</v>
      </c>
      <c r="C968" s="182" t="s">
        <v>1745</v>
      </c>
      <c r="D968" s="246"/>
      <c r="E968" s="38"/>
      <c r="F968" s="263">
        <v>4250.136988663543</v>
      </c>
      <c r="G968" s="266">
        <f t="shared" si="414"/>
        <v>0.28176065453430321</v>
      </c>
      <c r="H968" s="265">
        <v>54.973736343377709</v>
      </c>
      <c r="I968" s="265">
        <v>57.565922935100467</v>
      </c>
      <c r="J968" s="265">
        <v>4.9146772222822852</v>
      </c>
      <c r="K968" s="265">
        <v>345.61558783962187</v>
      </c>
      <c r="L968" s="265"/>
      <c r="M968" s="266">
        <f t="shared" si="415"/>
        <v>0.49956227238962847</v>
      </c>
      <c r="N968" s="266">
        <f t="shared" si="416"/>
        <v>0.57565922935100466</v>
      </c>
      <c r="O968" s="266">
        <f t="shared" si="417"/>
        <v>0.21934346635790744</v>
      </c>
      <c r="P968" s="266">
        <f t="shared" si="418"/>
        <v>0.35534080937428369</v>
      </c>
      <c r="Q968" s="266">
        <f t="shared" si="419"/>
        <v>0.12601038046232124</v>
      </c>
    </row>
    <row r="969" spans="1:17" s="2" customFormat="1" ht="15" customHeight="1" x14ac:dyDescent="0.25">
      <c r="A969" s="262" t="s">
        <v>1746</v>
      </c>
      <c r="B969" s="181">
        <v>7</v>
      </c>
      <c r="C969" s="182" t="s">
        <v>1747</v>
      </c>
      <c r="D969" s="246"/>
      <c r="E969" s="38"/>
      <c r="F969" s="263">
        <v>4536.0974020206731</v>
      </c>
      <c r="G969" s="266">
        <f t="shared" si="414"/>
        <v>0.41483564983119242</v>
      </c>
      <c r="H969" s="265">
        <v>63.724740565453693</v>
      </c>
      <c r="I969" s="265">
        <v>54.362449862305276</v>
      </c>
      <c r="J969" s="265">
        <v>6.4614715171814678</v>
      </c>
      <c r="K969" s="265">
        <v>680.41791484367604</v>
      </c>
      <c r="L969" s="265"/>
      <c r="M969" s="266">
        <f t="shared" si="415"/>
        <v>0.64541234275756154</v>
      </c>
      <c r="N969" s="266">
        <f t="shared" si="416"/>
        <v>0.54362449862305273</v>
      </c>
      <c r="O969" s="266">
        <f t="shared" si="417"/>
        <v>0.32827264205503298</v>
      </c>
      <c r="P969" s="266">
        <f t="shared" si="418"/>
        <v>0.42244177166661939</v>
      </c>
      <c r="Q969" s="266">
        <f t="shared" si="419"/>
        <v>0.26183282549439191</v>
      </c>
    </row>
    <row r="970" spans="1:17" s="2" customFormat="1" ht="15" customHeight="1" x14ac:dyDescent="0.25">
      <c r="A970" s="262" t="s">
        <v>1748</v>
      </c>
      <c r="B970" s="181">
        <v>8</v>
      </c>
      <c r="C970" s="182" t="s">
        <v>668</v>
      </c>
      <c r="D970" s="246"/>
      <c r="E970" s="38"/>
      <c r="F970" s="263">
        <v>4637.7945912779624</v>
      </c>
      <c r="G970" s="266">
        <f t="shared" si="414"/>
        <v>0.40819321413037241</v>
      </c>
      <c r="H970" s="265">
        <v>51.416576163601903</v>
      </c>
      <c r="I970" s="265">
        <v>60.684527059424155</v>
      </c>
      <c r="J970" s="265">
        <v>7.4909186008357027</v>
      </c>
      <c r="K970" s="265">
        <v>807.15233156537226</v>
      </c>
      <c r="L970" s="265"/>
      <c r="M970" s="266">
        <f t="shared" si="415"/>
        <v>0.44027626939336506</v>
      </c>
      <c r="N970" s="266">
        <f t="shared" si="416"/>
        <v>0.60684527059424154</v>
      </c>
      <c r="O970" s="266">
        <f t="shared" si="417"/>
        <v>0.4007689155518101</v>
      </c>
      <c r="P970" s="266">
        <f t="shared" si="418"/>
        <v>0.49315790676394811</v>
      </c>
      <c r="Q970" s="266">
        <f t="shared" si="419"/>
        <v>0.31324638197378185</v>
      </c>
    </row>
    <row r="971" spans="1:17" s="2" customFormat="1" ht="15" customHeight="1" x14ac:dyDescent="0.25">
      <c r="A971" s="262" t="s">
        <v>1749</v>
      </c>
      <c r="B971" s="181">
        <v>9</v>
      </c>
      <c r="C971" s="182" t="s">
        <v>1750</v>
      </c>
      <c r="D971" s="246"/>
      <c r="E971" s="38"/>
      <c r="F971" s="263">
        <v>4336.7306349618284</v>
      </c>
      <c r="G971" s="266">
        <f t="shared" si="414"/>
        <v>0.2043116236972386</v>
      </c>
      <c r="H971" s="265">
        <v>58.669779534778463</v>
      </c>
      <c r="I971" s="265">
        <v>29.515283434568097</v>
      </c>
      <c r="J971" s="265">
        <v>3.4214697099308613</v>
      </c>
      <c r="K971" s="265">
        <v>239.06729135560232</v>
      </c>
      <c r="L971" s="265"/>
      <c r="M971" s="266">
        <f t="shared" si="415"/>
        <v>0.56116299224630772</v>
      </c>
      <c r="N971" s="266">
        <f t="shared" si="416"/>
        <v>0.29515283434568096</v>
      </c>
      <c r="O971" s="266">
        <f t="shared" si="417"/>
        <v>0.11418800774160995</v>
      </c>
      <c r="P971" s="266">
        <f t="shared" si="418"/>
        <v>0.18358353448286896</v>
      </c>
      <c r="Q971" s="266">
        <f t="shared" si="419"/>
        <v>8.2785919414037457E-2</v>
      </c>
    </row>
    <row r="972" spans="1:17" s="2" customFormat="1" ht="15" customHeight="1" x14ac:dyDescent="0.25">
      <c r="A972" s="262" t="s">
        <v>1751</v>
      </c>
      <c r="B972" s="181">
        <v>10</v>
      </c>
      <c r="C972" s="182" t="s">
        <v>1752</v>
      </c>
      <c r="D972" s="246"/>
      <c r="E972" s="38"/>
      <c r="F972" s="263">
        <v>15328.082297660532</v>
      </c>
      <c r="G972" s="266">
        <f t="shared" si="414"/>
        <v>0.24917695478792404</v>
      </c>
      <c r="H972" s="265">
        <v>66.286017096136277</v>
      </c>
      <c r="I972" s="265">
        <v>58.136725884346312</v>
      </c>
      <c r="J972" s="265">
        <v>3.1240073610086481</v>
      </c>
      <c r="K972" s="265">
        <v>273.04688091560445</v>
      </c>
      <c r="L972" s="265"/>
      <c r="M972" s="266">
        <f t="shared" si="415"/>
        <v>0.6881002849356046</v>
      </c>
      <c r="N972" s="266">
        <f t="shared" si="416"/>
        <v>0.58136725884346308</v>
      </c>
      <c r="O972" s="266">
        <f t="shared" si="417"/>
        <v>9.3239955000609026E-2</v>
      </c>
      <c r="P972" s="266">
        <f t="shared" si="418"/>
        <v>0.23282323134385002</v>
      </c>
      <c r="Q972" s="266">
        <f t="shared" si="419"/>
        <v>9.657074276495109E-2</v>
      </c>
    </row>
    <row r="973" spans="1:17" s="2" customFormat="1" ht="15" customHeight="1" x14ac:dyDescent="0.25">
      <c r="A973" s="262" t="s">
        <v>1753</v>
      </c>
      <c r="B973" s="181">
        <v>11</v>
      </c>
      <c r="C973" s="182" t="s">
        <v>644</v>
      </c>
      <c r="D973" s="246"/>
      <c r="E973" s="38"/>
      <c r="F973" s="263">
        <v>9509.1906469885089</v>
      </c>
      <c r="G973" s="266">
        <f t="shared" si="414"/>
        <v>0.46370492817209313</v>
      </c>
      <c r="H973" s="265">
        <v>60.055545106529507</v>
      </c>
      <c r="I973" s="265">
        <v>73.201677053782262</v>
      </c>
      <c r="J973" s="265">
        <v>8.187527448560628</v>
      </c>
      <c r="K973" s="265">
        <v>768.08418577521616</v>
      </c>
      <c r="L973" s="265"/>
      <c r="M973" s="266">
        <f t="shared" si="415"/>
        <v>0.58425908510882507</v>
      </c>
      <c r="N973" s="266">
        <f t="shared" si="416"/>
        <v>0.73201677053782266</v>
      </c>
      <c r="O973" s="266">
        <f t="shared" si="417"/>
        <v>0.44982587665919921</v>
      </c>
      <c r="P973" s="266">
        <f t="shared" si="418"/>
        <v>0.57382931742497434</v>
      </c>
      <c r="Q973" s="266">
        <f t="shared" si="419"/>
        <v>0.29739723560860698</v>
      </c>
    </row>
    <row r="974" spans="1:17" s="2" customFormat="1" ht="15" customHeight="1" x14ac:dyDescent="0.25">
      <c r="A974" s="262" t="s">
        <v>1754</v>
      </c>
      <c r="B974" s="181">
        <v>12</v>
      </c>
      <c r="C974" s="182" t="s">
        <v>1755</v>
      </c>
      <c r="D974" s="246"/>
      <c r="E974" s="38"/>
      <c r="F974" s="263">
        <v>10407.348001617242</v>
      </c>
      <c r="G974" s="266">
        <f t="shared" si="414"/>
        <v>0.2893941962160782</v>
      </c>
      <c r="H974" s="265">
        <v>70.951493013437258</v>
      </c>
      <c r="I974" s="265">
        <v>52.218567175033741</v>
      </c>
      <c r="J974" s="265">
        <v>3.8443657436884444</v>
      </c>
      <c r="K974" s="265">
        <v>319.50532398905779</v>
      </c>
      <c r="L974" s="265"/>
      <c r="M974" s="266">
        <f t="shared" si="415"/>
        <v>0.76585821689062095</v>
      </c>
      <c r="N974" s="266">
        <f t="shared" si="416"/>
        <v>0.52218567175033737</v>
      </c>
      <c r="O974" s="266">
        <f t="shared" si="417"/>
        <v>0.14396941856960874</v>
      </c>
      <c r="P974" s="266">
        <f t="shared" si="418"/>
        <v>0.27418746788880893</v>
      </c>
      <c r="Q974" s="266">
        <f t="shared" si="419"/>
        <v>0.11541798133430337</v>
      </c>
    </row>
    <row r="975" spans="1:17" s="2" customFormat="1" ht="15" customHeight="1" x14ac:dyDescent="0.25">
      <c r="A975" s="262"/>
      <c r="B975" s="183"/>
      <c r="C975" s="182"/>
      <c r="D975" s="246"/>
      <c r="E975" s="38"/>
      <c r="F975" s="263"/>
      <c r="G975" s="266"/>
      <c r="H975" s="265"/>
      <c r="I975" s="265"/>
      <c r="J975" s="265"/>
      <c r="K975" s="265"/>
      <c r="L975" s="265"/>
      <c r="M975" s="266"/>
      <c r="N975" s="266"/>
      <c r="O975" s="266"/>
      <c r="P975" s="266"/>
      <c r="Q975" s="266"/>
    </row>
    <row r="976" spans="1:17" s="2" customFormat="1" ht="15" customHeight="1" x14ac:dyDescent="0.25">
      <c r="A976" s="256" t="s">
        <v>1756</v>
      </c>
      <c r="B976" s="178"/>
      <c r="C976" s="179" t="s">
        <v>1757</v>
      </c>
      <c r="D976" s="257"/>
      <c r="E976" s="258"/>
      <c r="F976" s="259">
        <v>61158.273052460296</v>
      </c>
      <c r="G976" s="267">
        <f t="shared" ref="G976:G983" si="420">GEOMEAN(M976,P976,Q976)</f>
        <v>0.52158237094524873</v>
      </c>
      <c r="H976" s="261">
        <v>79.306974808295919</v>
      </c>
      <c r="I976" s="261">
        <v>68.629163429288866</v>
      </c>
      <c r="J976" s="261">
        <v>7.7391317444929051</v>
      </c>
      <c r="K976" s="261">
        <v>756.28950939007132</v>
      </c>
      <c r="L976" s="261"/>
      <c r="M976" s="267">
        <f t="shared" ref="M976:M983" si="421">+(H976-25)/(85-25)</f>
        <v>0.90511624680493197</v>
      </c>
      <c r="N976" s="267">
        <f t="shared" ref="N976:N983" si="422">+I976/100</f>
        <v>0.68629163429288864</v>
      </c>
      <c r="O976" s="267">
        <f t="shared" ref="O976:O983" si="423">+(J976-1.8)/(16-1.8)</f>
        <v>0.41824871440090883</v>
      </c>
      <c r="P976" s="267">
        <f t="shared" ref="P976:P983" si="424">+(N976*O976)^(0.5)</f>
        <v>0.53576169492331138</v>
      </c>
      <c r="Q976" s="267">
        <f t="shared" ref="Q976:Q983" si="425">+(K976-35)/(2500-35)</f>
        <v>0.29261237703451171</v>
      </c>
    </row>
    <row r="977" spans="1:17" s="2" customFormat="1" ht="15" customHeight="1" x14ac:dyDescent="0.25">
      <c r="A977" s="262" t="s">
        <v>1758</v>
      </c>
      <c r="B977" s="181">
        <v>1</v>
      </c>
      <c r="C977" s="182" t="s">
        <v>1759</v>
      </c>
      <c r="D977" s="246"/>
      <c r="E977" s="38"/>
      <c r="F977" s="263">
        <v>20220.623313513686</v>
      </c>
      <c r="G977" s="266">
        <f t="shared" si="420"/>
        <v>0.57284071707296813</v>
      </c>
      <c r="H977" s="265">
        <v>81.98657612837934</v>
      </c>
      <c r="I977" s="265">
        <v>66.194740834095683</v>
      </c>
      <c r="J977" s="265">
        <v>8.7367094366053308</v>
      </c>
      <c r="K977" s="265">
        <v>892.93211714674351</v>
      </c>
      <c r="L977" s="265"/>
      <c r="M977" s="266">
        <f t="shared" si="421"/>
        <v>0.94977626880632238</v>
      </c>
      <c r="N977" s="266">
        <f t="shared" si="422"/>
        <v>0.66194740834095678</v>
      </c>
      <c r="O977" s="266">
        <f t="shared" si="423"/>
        <v>0.48850066454967123</v>
      </c>
      <c r="P977" s="266">
        <f t="shared" si="424"/>
        <v>0.56864905598399618</v>
      </c>
      <c r="Q977" s="266">
        <f t="shared" si="425"/>
        <v>0.34804548362951054</v>
      </c>
    </row>
    <row r="978" spans="1:17" s="2" customFormat="1" ht="15" customHeight="1" x14ac:dyDescent="0.25">
      <c r="A978" s="262" t="s">
        <v>1760</v>
      </c>
      <c r="B978" s="181">
        <v>2</v>
      </c>
      <c r="C978" s="182" t="s">
        <v>1761</v>
      </c>
      <c r="D978" s="246"/>
      <c r="E978" s="38"/>
      <c r="F978" s="263">
        <v>10549.321305431873</v>
      </c>
      <c r="G978" s="266">
        <f t="shared" si="420"/>
        <v>0.40989027414895385</v>
      </c>
      <c r="H978" s="265">
        <v>80.98175018185897</v>
      </c>
      <c r="I978" s="265">
        <v>76.307050714192954</v>
      </c>
      <c r="J978" s="265">
        <v>6.7459680688347747</v>
      </c>
      <c r="K978" s="265">
        <v>387.90736878889447</v>
      </c>
      <c r="L978" s="265"/>
      <c r="M978" s="266">
        <f t="shared" si="421"/>
        <v>0.93302916969764949</v>
      </c>
      <c r="N978" s="266">
        <f t="shared" si="422"/>
        <v>0.76307050714192959</v>
      </c>
      <c r="O978" s="266">
        <f t="shared" si="423"/>
        <v>0.34830761048132219</v>
      </c>
      <c r="P978" s="266">
        <f t="shared" si="424"/>
        <v>0.51554171991350639</v>
      </c>
      <c r="Q978" s="266">
        <f t="shared" si="425"/>
        <v>0.14316728956953123</v>
      </c>
    </row>
    <row r="979" spans="1:17" s="2" customFormat="1" ht="15" customHeight="1" x14ac:dyDescent="0.25">
      <c r="A979" s="262" t="s">
        <v>1762</v>
      </c>
      <c r="B979" s="181">
        <v>3</v>
      </c>
      <c r="C979" s="182" t="s">
        <v>542</v>
      </c>
      <c r="D979" s="246"/>
      <c r="E979" s="38"/>
      <c r="F979" s="263">
        <v>5536.9588487706278</v>
      </c>
      <c r="G979" s="266">
        <f t="shared" si="420"/>
        <v>0.47783892794817939</v>
      </c>
      <c r="H979" s="265">
        <v>75.184795667512233</v>
      </c>
      <c r="I979" s="265">
        <v>79.411863425154749</v>
      </c>
      <c r="J979" s="265">
        <v>8.0811262248490081</v>
      </c>
      <c r="K979" s="265">
        <v>577.5294453002</v>
      </c>
      <c r="L979" s="265"/>
      <c r="M979" s="266">
        <f t="shared" si="421"/>
        <v>0.83641326112520387</v>
      </c>
      <c r="N979" s="266">
        <f t="shared" si="422"/>
        <v>0.79411863425154749</v>
      </c>
      <c r="O979" s="266">
        <f t="shared" si="423"/>
        <v>0.44233283273584567</v>
      </c>
      <c r="P979" s="266">
        <f t="shared" si="424"/>
        <v>0.59267591904582051</v>
      </c>
      <c r="Q979" s="266">
        <f t="shared" si="425"/>
        <v>0.22009308125768762</v>
      </c>
    </row>
    <row r="980" spans="1:17" s="2" customFormat="1" ht="15" customHeight="1" x14ac:dyDescent="0.25">
      <c r="A980" s="262" t="s">
        <v>1763</v>
      </c>
      <c r="B980" s="181">
        <v>4</v>
      </c>
      <c r="C980" s="182" t="s">
        <v>1764</v>
      </c>
      <c r="D980" s="246"/>
      <c r="E980" s="38"/>
      <c r="F980" s="263">
        <v>5383.9096134527272</v>
      </c>
      <c r="G980" s="266">
        <f t="shared" si="420"/>
        <v>0.75587782900762879</v>
      </c>
      <c r="H980" s="265">
        <v>82.595221811126791</v>
      </c>
      <c r="I980" s="265">
        <v>71.731750071814929</v>
      </c>
      <c r="J980" s="265">
        <v>10.476102465201741</v>
      </c>
      <c r="K980" s="265">
        <v>1710.1845642623541</v>
      </c>
      <c r="L980" s="265"/>
      <c r="M980" s="266">
        <f t="shared" si="421"/>
        <v>0.95992036351877985</v>
      </c>
      <c r="N980" s="266">
        <f t="shared" si="422"/>
        <v>0.71731750071814926</v>
      </c>
      <c r="O980" s="266">
        <f t="shared" si="423"/>
        <v>0.61099313135223532</v>
      </c>
      <c r="P980" s="266">
        <f t="shared" si="424"/>
        <v>0.66202421854305404</v>
      </c>
      <c r="Q980" s="266">
        <f t="shared" si="425"/>
        <v>0.67958805852428161</v>
      </c>
    </row>
    <row r="981" spans="1:17" s="2" customFormat="1" ht="15" customHeight="1" x14ac:dyDescent="0.25">
      <c r="A981" s="262" t="s">
        <v>1765</v>
      </c>
      <c r="B981" s="181">
        <v>5</v>
      </c>
      <c r="C981" s="182" t="s">
        <v>1766</v>
      </c>
      <c r="D981" s="246"/>
      <c r="E981" s="38"/>
      <c r="F981" s="263">
        <v>5987.0444289489278</v>
      </c>
      <c r="G981" s="266">
        <f t="shared" si="420"/>
        <v>0.30750030278179924</v>
      </c>
      <c r="H981" s="265">
        <v>76.363811673774563</v>
      </c>
      <c r="I981" s="265">
        <v>52.925385927719724</v>
      </c>
      <c r="J981" s="265">
        <v>4.8658929508610065</v>
      </c>
      <c r="K981" s="265">
        <v>282.67446539235289</v>
      </c>
      <c r="L981" s="265"/>
      <c r="M981" s="266">
        <f t="shared" si="421"/>
        <v>0.85606352789624274</v>
      </c>
      <c r="N981" s="266">
        <f t="shared" si="422"/>
        <v>0.52925385927719726</v>
      </c>
      <c r="O981" s="266">
        <f t="shared" si="423"/>
        <v>0.21590795428598639</v>
      </c>
      <c r="P981" s="266">
        <f t="shared" si="424"/>
        <v>0.33803863396733658</v>
      </c>
      <c r="Q981" s="266">
        <f t="shared" si="425"/>
        <v>0.10047645654862186</v>
      </c>
    </row>
    <row r="982" spans="1:17" s="2" customFormat="1" ht="15" customHeight="1" x14ac:dyDescent="0.25">
      <c r="A982" s="262" t="s">
        <v>1767</v>
      </c>
      <c r="B982" s="181">
        <v>6</v>
      </c>
      <c r="C982" s="182" t="s">
        <v>1768</v>
      </c>
      <c r="D982" s="246"/>
      <c r="E982" s="38"/>
      <c r="F982" s="263">
        <v>10235.167611884603</v>
      </c>
      <c r="G982" s="266">
        <f t="shared" si="420"/>
        <v>0.44344526101195941</v>
      </c>
      <c r="H982" s="265">
        <v>72.233210648513449</v>
      </c>
      <c r="I982" s="265">
        <v>67.511018045929305</v>
      </c>
      <c r="J982" s="265">
        <v>6.1031927093578169</v>
      </c>
      <c r="K982" s="265">
        <v>638.6736320058734</v>
      </c>
      <c r="L982" s="265"/>
      <c r="M982" s="266">
        <f t="shared" si="421"/>
        <v>0.7872201774752241</v>
      </c>
      <c r="N982" s="266">
        <f t="shared" si="422"/>
        <v>0.67511018045929305</v>
      </c>
      <c r="O982" s="266">
        <f t="shared" si="423"/>
        <v>0.30304174009562096</v>
      </c>
      <c r="P982" s="266">
        <f t="shared" si="424"/>
        <v>0.45231246262141933</v>
      </c>
      <c r="Q982" s="266">
        <f t="shared" si="425"/>
        <v>0.24489802515451253</v>
      </c>
    </row>
    <row r="983" spans="1:17" s="2" customFormat="1" ht="15" customHeight="1" x14ac:dyDescent="0.25">
      <c r="A983" s="262" t="s">
        <v>1769</v>
      </c>
      <c r="B983" s="181">
        <v>7</v>
      </c>
      <c r="C983" s="182" t="s">
        <v>1770</v>
      </c>
      <c r="D983" s="246"/>
      <c r="E983" s="38"/>
      <c r="F983" s="263">
        <v>3245.2479304578533</v>
      </c>
      <c r="G983" s="266">
        <f t="shared" si="420"/>
        <v>0.62597547024530165</v>
      </c>
      <c r="H983" s="265">
        <v>83.045146973351407</v>
      </c>
      <c r="I983" s="265">
        <v>64.117102797637756</v>
      </c>
      <c r="J983" s="265">
        <v>9.8825241198895277</v>
      </c>
      <c r="K983" s="265">
        <v>1069.5653447477987</v>
      </c>
      <c r="L983" s="265"/>
      <c r="M983" s="266">
        <f t="shared" si="421"/>
        <v>0.96741911622252341</v>
      </c>
      <c r="N983" s="266">
        <f t="shared" si="422"/>
        <v>0.64117102797637759</v>
      </c>
      <c r="O983" s="266">
        <f t="shared" si="423"/>
        <v>0.56919183942884</v>
      </c>
      <c r="P983" s="266">
        <f t="shared" si="424"/>
        <v>0.60411035151067771</v>
      </c>
      <c r="Q983" s="266">
        <f t="shared" si="425"/>
        <v>0.41970196541492849</v>
      </c>
    </row>
    <row r="984" spans="1:17" s="2" customFormat="1" ht="15" customHeight="1" x14ac:dyDescent="0.25">
      <c r="A984" s="262"/>
      <c r="B984" s="183"/>
      <c r="C984" s="182"/>
      <c r="D984" s="246"/>
      <c r="E984" s="38"/>
      <c r="F984" s="263"/>
      <c r="G984" s="266"/>
      <c r="H984" s="265"/>
      <c r="I984" s="265"/>
      <c r="J984" s="265"/>
      <c r="K984" s="265"/>
      <c r="L984" s="265"/>
      <c r="M984" s="266"/>
      <c r="N984" s="266"/>
      <c r="O984" s="266"/>
      <c r="P984" s="266"/>
      <c r="Q984" s="266"/>
    </row>
    <row r="985" spans="1:17" s="2" customFormat="1" ht="15" customHeight="1" x14ac:dyDescent="0.25">
      <c r="A985" s="250" t="s">
        <v>1771</v>
      </c>
      <c r="B985" s="171" t="s">
        <v>1772</v>
      </c>
      <c r="C985" s="176"/>
      <c r="D985" s="251"/>
      <c r="E985" s="252"/>
      <c r="F985" s="253">
        <v>348495.12262458756</v>
      </c>
      <c r="G985" s="254">
        <f t="shared" ref="G985:G1005" si="426">GEOMEAN(M985,P985,Q985)</f>
        <v>0.349256225625863</v>
      </c>
      <c r="H985" s="255">
        <v>64.02966271227163</v>
      </c>
      <c r="I985" s="255">
        <v>57.646787347723091</v>
      </c>
      <c r="J985" s="255">
        <v>5.8013593588741212</v>
      </c>
      <c r="K985" s="255">
        <v>435.55179659528198</v>
      </c>
      <c r="L985" s="255"/>
      <c r="M985" s="254">
        <f t="shared" ref="M985:M1005" si="427">+(H985-25)/(85-25)</f>
        <v>0.65049437853786052</v>
      </c>
      <c r="N985" s="254">
        <f t="shared" ref="N985:N1005" si="428">+I985/100</f>
        <v>0.57646787347723094</v>
      </c>
      <c r="O985" s="254">
        <f t="shared" ref="O985:O1005" si="429">+(J985-1.8)/(16-1.8)</f>
        <v>0.28178587034324798</v>
      </c>
      <c r="P985" s="254">
        <f t="shared" ref="P985:P1005" si="430">+(N985*O985)^(0.5)</f>
        <v>0.40303908179319642</v>
      </c>
      <c r="Q985" s="254">
        <f t="shared" ref="Q985:Q1005" si="431">+(K985-35)/(2500-35)</f>
        <v>0.16249565784798459</v>
      </c>
    </row>
    <row r="986" spans="1:17" s="2" customFormat="1" ht="15" customHeight="1" x14ac:dyDescent="0.25">
      <c r="A986" s="256" t="s">
        <v>1773</v>
      </c>
      <c r="B986" s="178"/>
      <c r="C986" s="179" t="s">
        <v>1774</v>
      </c>
      <c r="D986" s="257"/>
      <c r="E986" s="258"/>
      <c r="F986" s="259">
        <v>115848.20210701144</v>
      </c>
      <c r="G986" s="267">
        <f t="shared" si="426"/>
        <v>0.38980406390298583</v>
      </c>
      <c r="H986" s="261">
        <v>59.717631425408243</v>
      </c>
      <c r="I986" s="261">
        <v>63.514793166897462</v>
      </c>
      <c r="J986" s="261">
        <v>7.1976744268443964</v>
      </c>
      <c r="K986" s="261">
        <v>548.52377911823316</v>
      </c>
      <c r="L986" s="261"/>
      <c r="M986" s="267">
        <f t="shared" si="427"/>
        <v>0.57862719042347066</v>
      </c>
      <c r="N986" s="267">
        <f t="shared" si="428"/>
        <v>0.63514793166897465</v>
      </c>
      <c r="O986" s="267">
        <f t="shared" si="429"/>
        <v>0.38011791738340822</v>
      </c>
      <c r="P986" s="267">
        <f t="shared" si="430"/>
        <v>0.49135639714609386</v>
      </c>
      <c r="Q986" s="267">
        <f t="shared" si="431"/>
        <v>0.20832607672139278</v>
      </c>
    </row>
    <row r="987" spans="1:17" s="2" customFormat="1" ht="15" customHeight="1" x14ac:dyDescent="0.25">
      <c r="A987" s="262" t="s">
        <v>1775</v>
      </c>
      <c r="B987" s="181">
        <v>1</v>
      </c>
      <c r="C987" s="182" t="s">
        <v>1776</v>
      </c>
      <c r="D987" s="246"/>
      <c r="E987" s="38"/>
      <c r="F987" s="263">
        <v>40050.568315821147</v>
      </c>
      <c r="G987" s="266">
        <f t="shared" si="426"/>
        <v>0.536926388594546</v>
      </c>
      <c r="H987" s="265">
        <v>62.008763104062552</v>
      </c>
      <c r="I987" s="265">
        <v>77.3547380356068</v>
      </c>
      <c r="J987" s="265">
        <v>10.533300243626194</v>
      </c>
      <c r="K987" s="265">
        <v>931.84908056795723</v>
      </c>
      <c r="L987" s="265"/>
      <c r="M987" s="266">
        <f t="shared" si="427"/>
        <v>0.61681271840104257</v>
      </c>
      <c r="N987" s="266">
        <f t="shared" si="428"/>
        <v>0.77354738035606796</v>
      </c>
      <c r="O987" s="266">
        <f t="shared" si="429"/>
        <v>0.61502114391733753</v>
      </c>
      <c r="P987" s="266">
        <f t="shared" si="430"/>
        <v>0.68974487656005734</v>
      </c>
      <c r="Q987" s="266">
        <f t="shared" si="431"/>
        <v>0.36383329840485079</v>
      </c>
    </row>
    <row r="988" spans="1:17" s="2" customFormat="1" ht="15" customHeight="1" x14ac:dyDescent="0.25">
      <c r="A988" s="262" t="s">
        <v>1777</v>
      </c>
      <c r="B988" s="181">
        <v>2</v>
      </c>
      <c r="C988" s="182" t="s">
        <v>1778</v>
      </c>
      <c r="D988" s="246"/>
      <c r="E988" s="38"/>
      <c r="F988" s="263">
        <v>2033.9437851457844</v>
      </c>
      <c r="G988" s="266">
        <f t="shared" si="426"/>
        <v>0.21347029893198399</v>
      </c>
      <c r="H988" s="265">
        <v>36.544600014331905</v>
      </c>
      <c r="I988" s="265">
        <v>56.857524338903644</v>
      </c>
      <c r="J988" s="265">
        <v>6.2136006801222363</v>
      </c>
      <c r="K988" s="265">
        <v>331.45265112250331</v>
      </c>
      <c r="L988" s="265"/>
      <c r="M988" s="266">
        <f t="shared" si="427"/>
        <v>0.19241000023886509</v>
      </c>
      <c r="N988" s="266">
        <f t="shared" si="428"/>
        <v>0.56857524338903642</v>
      </c>
      <c r="O988" s="266">
        <f t="shared" si="429"/>
        <v>0.31081694930438286</v>
      </c>
      <c r="P988" s="266">
        <f t="shared" si="430"/>
        <v>0.42038413695116666</v>
      </c>
      <c r="Q988" s="266">
        <f t="shared" si="431"/>
        <v>0.12026476718965652</v>
      </c>
    </row>
    <row r="989" spans="1:17" s="2" customFormat="1" ht="15" customHeight="1" x14ac:dyDescent="0.25">
      <c r="A989" s="262" t="s">
        <v>1779</v>
      </c>
      <c r="B989" s="181">
        <v>3</v>
      </c>
      <c r="C989" s="182" t="s">
        <v>1780</v>
      </c>
      <c r="D989" s="246"/>
      <c r="E989" s="38"/>
      <c r="F989" s="263">
        <v>17922.870978017309</v>
      </c>
      <c r="G989" s="266">
        <f t="shared" si="426"/>
        <v>0.24688905476068598</v>
      </c>
      <c r="H989" s="265">
        <v>58.761764576606772</v>
      </c>
      <c r="I989" s="265">
        <v>56.205997937647439</v>
      </c>
      <c r="J989" s="265">
        <v>3.7678180954917981</v>
      </c>
      <c r="K989" s="265">
        <v>271.2157836839354</v>
      </c>
      <c r="L989" s="265"/>
      <c r="M989" s="266">
        <f t="shared" si="427"/>
        <v>0.56269607627677953</v>
      </c>
      <c r="N989" s="266">
        <f t="shared" si="428"/>
        <v>0.56205997937647434</v>
      </c>
      <c r="O989" s="266">
        <f t="shared" si="429"/>
        <v>0.13857873911914073</v>
      </c>
      <c r="P989" s="266">
        <f t="shared" si="430"/>
        <v>0.27908701734642199</v>
      </c>
      <c r="Q989" s="266">
        <f t="shared" si="431"/>
        <v>9.5827904131413955E-2</v>
      </c>
    </row>
    <row r="990" spans="1:17" s="2" customFormat="1" ht="15" customHeight="1" x14ac:dyDescent="0.25">
      <c r="A990" s="262" t="s">
        <v>1781</v>
      </c>
      <c r="B990" s="181">
        <v>4</v>
      </c>
      <c r="C990" s="182" t="s">
        <v>1782</v>
      </c>
      <c r="D990" s="246"/>
      <c r="E990" s="38"/>
      <c r="F990" s="263">
        <v>856.87433720745673</v>
      </c>
      <c r="G990" s="266">
        <f t="shared" si="426"/>
        <v>0.281077436681477</v>
      </c>
      <c r="H990" s="265">
        <v>60.01956890008028</v>
      </c>
      <c r="I990" s="265">
        <v>63.037006824009786</v>
      </c>
      <c r="J990" s="265">
        <v>5.6253405974658985</v>
      </c>
      <c r="K990" s="265">
        <v>262.58658388694062</v>
      </c>
      <c r="L990" s="265"/>
      <c r="M990" s="266">
        <f t="shared" si="427"/>
        <v>0.58365948166800463</v>
      </c>
      <c r="N990" s="266">
        <f t="shared" si="428"/>
        <v>0.63037006824009789</v>
      </c>
      <c r="O990" s="266">
        <f t="shared" si="429"/>
        <v>0.26939018292013373</v>
      </c>
      <c r="P990" s="266">
        <f t="shared" si="430"/>
        <v>0.41208677240428038</v>
      </c>
      <c r="Q990" s="266">
        <f t="shared" si="431"/>
        <v>9.2327214558596604E-2</v>
      </c>
    </row>
    <row r="991" spans="1:17" s="46" customFormat="1" ht="15" customHeight="1" x14ac:dyDescent="0.25">
      <c r="A991" s="262" t="s">
        <v>1783</v>
      </c>
      <c r="B991" s="181">
        <v>5</v>
      </c>
      <c r="C991" s="182" t="s">
        <v>1784</v>
      </c>
      <c r="D991" s="246"/>
      <c r="E991" s="38"/>
      <c r="F991" s="263">
        <v>1144.8485562924538</v>
      </c>
      <c r="G991" s="266">
        <f t="shared" si="426"/>
        <v>0.17428735682533422</v>
      </c>
      <c r="H991" s="265">
        <v>57.998779392204341</v>
      </c>
      <c r="I991" s="265">
        <v>56.549175207778049</v>
      </c>
      <c r="J991" s="265">
        <v>3.6920970083204017</v>
      </c>
      <c r="K991" s="265">
        <v>121.44249314781496</v>
      </c>
      <c r="L991" s="265"/>
      <c r="M991" s="266">
        <f t="shared" si="427"/>
        <v>0.54997965653673897</v>
      </c>
      <c r="N991" s="266">
        <f t="shared" si="428"/>
        <v>0.56549175207778046</v>
      </c>
      <c r="O991" s="266">
        <f t="shared" si="429"/>
        <v>0.13324626819157759</v>
      </c>
      <c r="P991" s="266">
        <f t="shared" si="430"/>
        <v>0.27449893562176347</v>
      </c>
      <c r="Q991" s="266">
        <f t="shared" si="431"/>
        <v>3.5067948538667328E-2</v>
      </c>
    </row>
    <row r="992" spans="1:17" s="2" customFormat="1" ht="15" customHeight="1" x14ac:dyDescent="0.25">
      <c r="A992" s="262" t="s">
        <v>1785</v>
      </c>
      <c r="B992" s="181">
        <v>6</v>
      </c>
      <c r="C992" s="182" t="s">
        <v>1786</v>
      </c>
      <c r="D992" s="246"/>
      <c r="E992" s="38"/>
      <c r="F992" s="263">
        <v>1887.9428698754186</v>
      </c>
      <c r="G992" s="266">
        <f t="shared" si="426"/>
        <v>0.43592345217104528</v>
      </c>
      <c r="H992" s="265">
        <v>65.05375824483076</v>
      </c>
      <c r="I992" s="265">
        <v>50.950060696106867</v>
      </c>
      <c r="J992" s="265">
        <v>5.7742664703365234</v>
      </c>
      <c r="K992" s="265">
        <v>845.02595028477515</v>
      </c>
      <c r="L992" s="265"/>
      <c r="M992" s="266">
        <f t="shared" si="427"/>
        <v>0.66756263741384603</v>
      </c>
      <c r="N992" s="266">
        <f t="shared" si="428"/>
        <v>0.50950060696106869</v>
      </c>
      <c r="O992" s="266">
        <f t="shared" si="429"/>
        <v>0.27987792044623405</v>
      </c>
      <c r="P992" s="266">
        <f t="shared" si="430"/>
        <v>0.37762146435598432</v>
      </c>
      <c r="Q992" s="266">
        <f t="shared" si="431"/>
        <v>0.32861093317840778</v>
      </c>
    </row>
    <row r="993" spans="1:17" s="2" customFormat="1" ht="15" customHeight="1" x14ac:dyDescent="0.25">
      <c r="A993" s="262" t="s">
        <v>1787</v>
      </c>
      <c r="B993" s="181">
        <v>7</v>
      </c>
      <c r="C993" s="182" t="s">
        <v>1788</v>
      </c>
      <c r="D993" s="246"/>
      <c r="E993" s="38"/>
      <c r="F993" s="263">
        <v>641.39712432567558</v>
      </c>
      <c r="G993" s="266">
        <f t="shared" si="426"/>
        <v>0.24426345973098038</v>
      </c>
      <c r="H993" s="265">
        <v>50.621814691333114</v>
      </c>
      <c r="I993" s="265">
        <v>57.127764534682804</v>
      </c>
      <c r="J993" s="265">
        <v>5.5781527508285231</v>
      </c>
      <c r="K993" s="265">
        <v>250.78169561094049</v>
      </c>
      <c r="L993" s="265"/>
      <c r="M993" s="266">
        <f t="shared" si="427"/>
        <v>0.42703024485555191</v>
      </c>
      <c r="N993" s="266">
        <f t="shared" si="428"/>
        <v>0.57127764534682801</v>
      </c>
      <c r="O993" s="266">
        <f t="shared" si="429"/>
        <v>0.26606709512876925</v>
      </c>
      <c r="P993" s="266">
        <f t="shared" si="430"/>
        <v>0.38986944431364945</v>
      </c>
      <c r="Q993" s="266">
        <f t="shared" si="431"/>
        <v>8.7538213229590461E-2</v>
      </c>
    </row>
    <row r="994" spans="1:17" s="2" customFormat="1" ht="15" customHeight="1" x14ac:dyDescent="0.25">
      <c r="A994" s="262" t="s">
        <v>1789</v>
      </c>
      <c r="B994" s="181">
        <v>8</v>
      </c>
      <c r="C994" s="182" t="s">
        <v>1790</v>
      </c>
      <c r="D994" s="246"/>
      <c r="E994" s="38"/>
      <c r="F994" s="263">
        <v>851.83982288778896</v>
      </c>
      <c r="G994" s="266">
        <f t="shared" si="426"/>
        <v>0.37569790498292133</v>
      </c>
      <c r="H994" s="265">
        <v>48.570837814529838</v>
      </c>
      <c r="I994" s="265">
        <v>91.789408174369697</v>
      </c>
      <c r="J994" s="265">
        <v>8.5257176210129</v>
      </c>
      <c r="K994" s="265">
        <v>539.64740792713269</v>
      </c>
      <c r="L994" s="265"/>
      <c r="M994" s="266">
        <f t="shared" si="427"/>
        <v>0.39284729690883063</v>
      </c>
      <c r="N994" s="266">
        <f t="shared" si="428"/>
        <v>0.91789408174369702</v>
      </c>
      <c r="O994" s="266">
        <f t="shared" si="429"/>
        <v>0.473642085986824</v>
      </c>
      <c r="P994" s="266">
        <f t="shared" si="430"/>
        <v>0.65935822402700417</v>
      </c>
      <c r="Q994" s="266">
        <f t="shared" si="431"/>
        <v>0.20472511477774147</v>
      </c>
    </row>
    <row r="995" spans="1:17" s="2" customFormat="1" ht="15" customHeight="1" x14ac:dyDescent="0.25">
      <c r="A995" s="262" t="s">
        <v>1791</v>
      </c>
      <c r="B995" s="181">
        <v>9</v>
      </c>
      <c r="C995" s="182" t="s">
        <v>1792</v>
      </c>
      <c r="D995" s="246"/>
      <c r="E995" s="38"/>
      <c r="F995" s="263">
        <v>751.14953649443328</v>
      </c>
      <c r="G995" s="266">
        <f t="shared" si="426"/>
        <v>0.18750666226214838</v>
      </c>
      <c r="H995" s="265">
        <v>56.301623353670955</v>
      </c>
      <c r="I995" s="265">
        <v>40.965535632497954</v>
      </c>
      <c r="J995" s="265">
        <v>4.9614083664079756</v>
      </c>
      <c r="K995" s="265">
        <v>138.14447658391774</v>
      </c>
      <c r="L995" s="265"/>
      <c r="M995" s="266">
        <f t="shared" si="427"/>
        <v>0.52169372256118263</v>
      </c>
      <c r="N995" s="266">
        <f t="shared" si="428"/>
        <v>0.40965535632497951</v>
      </c>
      <c r="O995" s="266">
        <f t="shared" si="429"/>
        <v>0.22263439200056168</v>
      </c>
      <c r="P995" s="266">
        <f t="shared" si="430"/>
        <v>0.30199895891407519</v>
      </c>
      <c r="Q995" s="266">
        <f t="shared" si="431"/>
        <v>4.1843601048242487E-2</v>
      </c>
    </row>
    <row r="996" spans="1:17" s="2" customFormat="1" ht="15" customHeight="1" x14ac:dyDescent="0.25">
      <c r="A996" s="262" t="s">
        <v>1793</v>
      </c>
      <c r="B996" s="181">
        <v>10</v>
      </c>
      <c r="C996" s="182" t="s">
        <v>1794</v>
      </c>
      <c r="D996" s="246"/>
      <c r="E996" s="38"/>
      <c r="F996" s="263">
        <v>959.57842932867948</v>
      </c>
      <c r="G996" s="266">
        <f t="shared" si="426"/>
        <v>0.2774962999574434</v>
      </c>
      <c r="H996" s="265">
        <v>55.87405041824713</v>
      </c>
      <c r="I996" s="265">
        <v>60.222627676112253</v>
      </c>
      <c r="J996" s="265">
        <v>5.2951220663026897</v>
      </c>
      <c r="K996" s="265">
        <v>300.87610197128708</v>
      </c>
      <c r="L996" s="265"/>
      <c r="M996" s="266">
        <f t="shared" si="427"/>
        <v>0.51456750697078546</v>
      </c>
      <c r="N996" s="266">
        <f t="shared" si="428"/>
        <v>0.6022262767611225</v>
      </c>
      <c r="O996" s="266">
        <f t="shared" si="429"/>
        <v>0.24613535678187959</v>
      </c>
      <c r="P996" s="266">
        <f t="shared" si="430"/>
        <v>0.38500542787605196</v>
      </c>
      <c r="Q996" s="266">
        <f t="shared" si="431"/>
        <v>0.10786048761512661</v>
      </c>
    </row>
    <row r="997" spans="1:17" s="2" customFormat="1" ht="15" customHeight="1" x14ac:dyDescent="0.25">
      <c r="A997" s="262" t="s">
        <v>1795</v>
      </c>
      <c r="B997" s="181">
        <v>11</v>
      </c>
      <c r="C997" s="182" t="s">
        <v>1796</v>
      </c>
      <c r="D997" s="246"/>
      <c r="E997" s="38"/>
      <c r="F997" s="263">
        <v>512.5135577421803</v>
      </c>
      <c r="G997" s="266">
        <f t="shared" si="426"/>
        <v>0.39604797517263984</v>
      </c>
      <c r="H997" s="265">
        <v>53.820766819660143</v>
      </c>
      <c r="I997" s="265">
        <v>84.495559360439273</v>
      </c>
      <c r="J997" s="265">
        <v>6.4023068034235067</v>
      </c>
      <c r="K997" s="265">
        <v>644.1797808140077</v>
      </c>
      <c r="L997" s="265"/>
      <c r="M997" s="266">
        <f t="shared" si="427"/>
        <v>0.48034611366100238</v>
      </c>
      <c r="N997" s="266">
        <f t="shared" si="428"/>
        <v>0.84495559360439276</v>
      </c>
      <c r="O997" s="266">
        <f t="shared" si="429"/>
        <v>0.32410611291714836</v>
      </c>
      <c r="P997" s="266">
        <f t="shared" si="430"/>
        <v>0.52331183154092875</v>
      </c>
      <c r="Q997" s="266">
        <f t="shared" si="431"/>
        <v>0.24713175692251835</v>
      </c>
    </row>
    <row r="998" spans="1:17" s="2" customFormat="1" ht="15" customHeight="1" x14ac:dyDescent="0.25">
      <c r="A998" s="262" t="s">
        <v>1797</v>
      </c>
      <c r="B998" s="181">
        <v>12</v>
      </c>
      <c r="C998" s="182" t="s">
        <v>1798</v>
      </c>
      <c r="D998" s="246"/>
      <c r="E998" s="38"/>
      <c r="F998" s="263">
        <v>988.77861238275261</v>
      </c>
      <c r="G998" s="266">
        <f t="shared" si="426"/>
        <v>0.32704618734316621</v>
      </c>
      <c r="H998" s="265">
        <v>50.610426733182607</v>
      </c>
      <c r="I998" s="265">
        <v>28.291642564919364</v>
      </c>
      <c r="J998" s="265">
        <v>6.5482275181842802</v>
      </c>
      <c r="K998" s="265">
        <v>691.79216187526561</v>
      </c>
      <c r="L998" s="265"/>
      <c r="M998" s="266">
        <f t="shared" si="427"/>
        <v>0.42684044555304346</v>
      </c>
      <c r="N998" s="266">
        <f t="shared" si="428"/>
        <v>0.28291642564919361</v>
      </c>
      <c r="O998" s="266">
        <f t="shared" si="429"/>
        <v>0.33438221959044229</v>
      </c>
      <c r="P998" s="266">
        <f t="shared" si="430"/>
        <v>0.30757474273283836</v>
      </c>
      <c r="Q998" s="266">
        <f t="shared" si="431"/>
        <v>0.26644712449300834</v>
      </c>
    </row>
    <row r="999" spans="1:17" s="2" customFormat="1" ht="15" customHeight="1" x14ac:dyDescent="0.25">
      <c r="A999" s="262" t="s">
        <v>1799</v>
      </c>
      <c r="B999" s="181">
        <v>13</v>
      </c>
      <c r="C999" s="182" t="s">
        <v>1800</v>
      </c>
      <c r="D999" s="246"/>
      <c r="E999" s="38"/>
      <c r="F999" s="263">
        <v>1697.6382285919765</v>
      </c>
      <c r="G999" s="266">
        <f t="shared" si="426"/>
        <v>0.24515500840333201</v>
      </c>
      <c r="H999" s="265">
        <v>58.360947304941931</v>
      </c>
      <c r="I999" s="265">
        <v>58.95623534047855</v>
      </c>
      <c r="J999" s="265">
        <v>4.26507524317147</v>
      </c>
      <c r="K999" s="265">
        <v>239.18146726648072</v>
      </c>
      <c r="L999" s="265"/>
      <c r="M999" s="266">
        <f t="shared" si="427"/>
        <v>0.55601578841569888</v>
      </c>
      <c r="N999" s="266">
        <f t="shared" si="428"/>
        <v>0.58956235340478547</v>
      </c>
      <c r="O999" s="266">
        <f t="shared" si="429"/>
        <v>0.17359684811066692</v>
      </c>
      <c r="P999" s="266">
        <f t="shared" si="430"/>
        <v>0.31991587381025327</v>
      </c>
      <c r="Q999" s="266">
        <f t="shared" si="431"/>
        <v>8.2832238241980008E-2</v>
      </c>
    </row>
    <row r="1000" spans="1:17" s="2" customFormat="1" ht="15" customHeight="1" x14ac:dyDescent="0.25">
      <c r="A1000" s="262" t="s">
        <v>1801</v>
      </c>
      <c r="B1000" s="181">
        <v>14</v>
      </c>
      <c r="C1000" s="182" t="s">
        <v>1802</v>
      </c>
      <c r="D1000" s="246"/>
      <c r="E1000" s="38"/>
      <c r="F1000" s="263">
        <v>2018.8402421867811</v>
      </c>
      <c r="G1000" s="266">
        <f t="shared" si="426"/>
        <v>0.24572545862132153</v>
      </c>
      <c r="H1000" s="265">
        <v>57.142546640262537</v>
      </c>
      <c r="I1000" s="265">
        <v>62.707385214453929</v>
      </c>
      <c r="J1000" s="265">
        <v>4.2071677702567483</v>
      </c>
      <c r="K1000" s="265">
        <v>244.39678068046126</v>
      </c>
      <c r="L1000" s="265"/>
      <c r="M1000" s="266">
        <f t="shared" si="427"/>
        <v>0.53570911067104232</v>
      </c>
      <c r="N1000" s="266">
        <f t="shared" si="428"/>
        <v>0.62707385214453926</v>
      </c>
      <c r="O1000" s="266">
        <f t="shared" si="429"/>
        <v>0.1695188570603344</v>
      </c>
      <c r="P1000" s="266">
        <f t="shared" si="430"/>
        <v>0.32603810008642153</v>
      </c>
      <c r="Q1000" s="266">
        <f t="shared" si="431"/>
        <v>8.4947984048868663E-2</v>
      </c>
    </row>
    <row r="1001" spans="1:17" s="2" customFormat="1" ht="15" customHeight="1" x14ac:dyDescent="0.25">
      <c r="A1001" s="262" t="s">
        <v>1803</v>
      </c>
      <c r="B1001" s="181">
        <v>15</v>
      </c>
      <c r="C1001" s="182" t="s">
        <v>1804</v>
      </c>
      <c r="D1001" s="246"/>
      <c r="E1001" s="38"/>
      <c r="F1001" s="263">
        <v>503.45143196677833</v>
      </c>
      <c r="G1001" s="266">
        <f t="shared" si="426"/>
        <v>0.23906527761601146</v>
      </c>
      <c r="H1001" s="265">
        <v>57.881709863419125</v>
      </c>
      <c r="I1001" s="265">
        <v>29.997728398160959</v>
      </c>
      <c r="J1001" s="265">
        <v>4.8749407256410482</v>
      </c>
      <c r="K1001" s="265">
        <v>276.12647816461077</v>
      </c>
      <c r="L1001" s="265"/>
      <c r="M1001" s="266">
        <f t="shared" si="427"/>
        <v>0.54802849772365214</v>
      </c>
      <c r="N1001" s="266">
        <f t="shared" si="428"/>
        <v>0.29997728398160961</v>
      </c>
      <c r="O1001" s="266">
        <f t="shared" si="429"/>
        <v>0.2165451215240175</v>
      </c>
      <c r="P1001" s="266">
        <f t="shared" si="430"/>
        <v>0.25486980483031402</v>
      </c>
      <c r="Q1001" s="266">
        <f t="shared" si="431"/>
        <v>9.7820072277732567E-2</v>
      </c>
    </row>
    <row r="1002" spans="1:17" s="2" customFormat="1" ht="15" customHeight="1" x14ac:dyDescent="0.25">
      <c r="A1002" s="262" t="s">
        <v>1805</v>
      </c>
      <c r="B1002" s="181">
        <v>16</v>
      </c>
      <c r="C1002" s="182" t="s">
        <v>1806</v>
      </c>
      <c r="D1002" s="246"/>
      <c r="E1002" s="38"/>
      <c r="F1002" s="263">
        <v>1904.0533156983556</v>
      </c>
      <c r="G1002" s="266">
        <f t="shared" si="426"/>
        <v>0.16338313590815232</v>
      </c>
      <c r="H1002" s="265">
        <v>51.073262156691506</v>
      </c>
      <c r="I1002" s="265">
        <v>49.06230388224504</v>
      </c>
      <c r="J1002" s="265">
        <v>5.2840319383264243</v>
      </c>
      <c r="K1002" s="265">
        <v>106.30559767804289</v>
      </c>
      <c r="L1002" s="265"/>
      <c r="M1002" s="266">
        <f t="shared" si="427"/>
        <v>0.43455436927819174</v>
      </c>
      <c r="N1002" s="266">
        <f t="shared" si="428"/>
        <v>0.4906230388224504</v>
      </c>
      <c r="O1002" s="266">
        <f t="shared" si="429"/>
        <v>0.24535436185397355</v>
      </c>
      <c r="P1002" s="266">
        <f t="shared" si="430"/>
        <v>0.34695317061692865</v>
      </c>
      <c r="Q1002" s="266">
        <f t="shared" si="431"/>
        <v>2.8927220153364255E-2</v>
      </c>
    </row>
    <row r="1003" spans="1:17" s="2" customFormat="1" ht="15" customHeight="1" x14ac:dyDescent="0.25">
      <c r="A1003" s="262" t="s">
        <v>1807</v>
      </c>
      <c r="B1003" s="181">
        <v>17</v>
      </c>
      <c r="C1003" s="182" t="s">
        <v>1808</v>
      </c>
      <c r="D1003" s="246"/>
      <c r="E1003" s="38"/>
      <c r="F1003" s="263">
        <v>19369.790393489828</v>
      </c>
      <c r="G1003" s="266">
        <f t="shared" si="426"/>
        <v>0.16336865580602197</v>
      </c>
      <c r="H1003" s="265">
        <v>53.696460217630843</v>
      </c>
      <c r="I1003" s="265">
        <v>50.02810956001256</v>
      </c>
      <c r="J1003" s="265">
        <v>3.9686246183113569</v>
      </c>
      <c r="K1003" s="265">
        <v>116.3000825659864</v>
      </c>
      <c r="L1003" s="265"/>
      <c r="M1003" s="266">
        <f t="shared" si="427"/>
        <v>0.47827433696051408</v>
      </c>
      <c r="N1003" s="266">
        <f t="shared" si="428"/>
        <v>0.50028109560012557</v>
      </c>
      <c r="O1003" s="266">
        <f t="shared" si="429"/>
        <v>0.15272004354305332</v>
      </c>
      <c r="P1003" s="266">
        <f t="shared" si="430"/>
        <v>0.27641083680604422</v>
      </c>
      <c r="Q1003" s="266">
        <f t="shared" si="431"/>
        <v>3.298177791723586E-2</v>
      </c>
    </row>
    <row r="1004" spans="1:17" s="2" customFormat="1" ht="15" customHeight="1" x14ac:dyDescent="0.25">
      <c r="A1004" s="262" t="s">
        <v>1809</v>
      </c>
      <c r="B1004" s="181">
        <v>18</v>
      </c>
      <c r="C1004" s="182" t="s">
        <v>1810</v>
      </c>
      <c r="D1004" s="246"/>
      <c r="E1004" s="38"/>
      <c r="F1004" s="263">
        <v>15673.449979989742</v>
      </c>
      <c r="G1004" s="266">
        <f t="shared" si="426"/>
        <v>0.51613780575218859</v>
      </c>
      <c r="H1004" s="265">
        <v>75.777368972488887</v>
      </c>
      <c r="I1004" s="265">
        <v>66.419085697005926</v>
      </c>
      <c r="J1004" s="265">
        <v>8.8421341152945292</v>
      </c>
      <c r="K1004" s="265">
        <v>732.8154378517778</v>
      </c>
      <c r="L1004" s="265"/>
      <c r="M1004" s="266">
        <f t="shared" si="427"/>
        <v>0.84628948287481476</v>
      </c>
      <c r="N1004" s="266">
        <f t="shared" si="428"/>
        <v>0.66419085697005931</v>
      </c>
      <c r="O1004" s="266">
        <f t="shared" si="429"/>
        <v>0.49592493769679785</v>
      </c>
      <c r="P1004" s="266">
        <f t="shared" si="430"/>
        <v>0.57392404494119209</v>
      </c>
      <c r="Q1004" s="266">
        <f t="shared" si="431"/>
        <v>0.2830894271203967</v>
      </c>
    </row>
    <row r="1005" spans="1:17" s="2" customFormat="1" ht="15" customHeight="1" x14ac:dyDescent="0.25">
      <c r="A1005" s="262" t="s">
        <v>1811</v>
      </c>
      <c r="B1005" s="181">
        <v>19</v>
      </c>
      <c r="C1005" s="182" t="s">
        <v>1812</v>
      </c>
      <c r="D1005" s="246"/>
      <c r="E1005" s="38"/>
      <c r="F1005" s="263">
        <v>6078.6725895668815</v>
      </c>
      <c r="G1005" s="266">
        <f t="shared" si="426"/>
        <v>0.28199545580950919</v>
      </c>
      <c r="H1005" s="265">
        <v>65.161808028429093</v>
      </c>
      <c r="I1005" s="265">
        <v>56.978750650369633</v>
      </c>
      <c r="J1005" s="265">
        <v>4.5520274348584158</v>
      </c>
      <c r="K1005" s="265">
        <v>283.50926191311419</v>
      </c>
      <c r="L1005" s="265"/>
      <c r="M1005" s="266">
        <f t="shared" si="427"/>
        <v>0.66936346714048489</v>
      </c>
      <c r="N1005" s="266">
        <f t="shared" si="428"/>
        <v>0.56978750650369636</v>
      </c>
      <c r="O1005" s="266">
        <f t="shared" si="429"/>
        <v>0.19380474893369126</v>
      </c>
      <c r="P1005" s="266">
        <f t="shared" si="430"/>
        <v>0.33230637165649241</v>
      </c>
      <c r="Q1005" s="266">
        <f t="shared" si="431"/>
        <v>0.10081511639477249</v>
      </c>
    </row>
    <row r="1006" spans="1:17" s="2" customFormat="1" ht="15" customHeight="1" x14ac:dyDescent="0.25">
      <c r="A1006" s="262"/>
      <c r="B1006" s="183"/>
      <c r="C1006" s="182"/>
      <c r="D1006" s="246"/>
      <c r="E1006" s="38"/>
      <c r="F1006" s="263"/>
      <c r="G1006" s="266"/>
      <c r="H1006" s="265"/>
      <c r="I1006" s="265"/>
      <c r="J1006" s="265"/>
      <c r="K1006" s="265"/>
      <c r="L1006" s="265"/>
      <c r="M1006" s="266"/>
      <c r="N1006" s="266"/>
      <c r="O1006" s="266"/>
      <c r="P1006" s="266"/>
      <c r="Q1006" s="266"/>
    </row>
    <row r="1007" spans="1:17" s="2" customFormat="1" ht="15" customHeight="1" x14ac:dyDescent="0.25">
      <c r="A1007" s="256" t="s">
        <v>1813</v>
      </c>
      <c r="B1007" s="178"/>
      <c r="C1007" s="179" t="s">
        <v>1814</v>
      </c>
      <c r="D1007" s="257"/>
      <c r="E1007" s="258"/>
      <c r="F1007" s="259">
        <v>38471.744625173327</v>
      </c>
      <c r="G1007" s="267">
        <f t="shared" ref="G1007:G1015" si="432">GEOMEAN(M1007,P1007,Q1007)</f>
        <v>0.307963436502383</v>
      </c>
      <c r="H1007" s="261">
        <v>74.855122082272999</v>
      </c>
      <c r="I1007" s="261">
        <v>55.813117065838576</v>
      </c>
      <c r="J1007" s="261">
        <v>4.66733004319003</v>
      </c>
      <c r="K1007" s="261">
        <v>293.10299983277957</v>
      </c>
      <c r="L1007" s="261"/>
      <c r="M1007" s="267">
        <f t="shared" ref="M1007:M1015" si="433">+(H1007-25)/(85-25)</f>
        <v>0.83091870137121659</v>
      </c>
      <c r="N1007" s="267">
        <f t="shared" ref="N1007:N1015" si="434">+I1007/100</f>
        <v>0.5581311706583858</v>
      </c>
      <c r="O1007" s="267">
        <f t="shared" ref="O1007:O1015" si="435">+(J1007-1.8)/(16-1.8)</f>
        <v>0.20192465092887538</v>
      </c>
      <c r="P1007" s="267">
        <f t="shared" ref="P1007:P1015" si="436">+(N1007*O1007)^(0.5)</f>
        <v>0.33570886465465749</v>
      </c>
      <c r="Q1007" s="267">
        <f t="shared" ref="Q1007:Q1015" si="437">+(K1007-35)/(2500-35)</f>
        <v>0.10470709932364283</v>
      </c>
    </row>
    <row r="1008" spans="1:17" s="2" customFormat="1" ht="15" customHeight="1" x14ac:dyDescent="0.25">
      <c r="A1008" s="262" t="s">
        <v>1815</v>
      </c>
      <c r="B1008" s="181">
        <v>1</v>
      </c>
      <c r="C1008" s="182" t="s">
        <v>534</v>
      </c>
      <c r="D1008" s="246"/>
      <c r="E1008" s="38"/>
      <c r="F1008" s="263">
        <v>9041.9877181233387</v>
      </c>
      <c r="G1008" s="266">
        <f t="shared" si="432"/>
        <v>0.42807283300772936</v>
      </c>
      <c r="H1008" s="265">
        <v>73.74354198174106</v>
      </c>
      <c r="I1008" s="265">
        <v>58.813024531902492</v>
      </c>
      <c r="J1008" s="265">
        <v>6.6795647851607134</v>
      </c>
      <c r="K1008" s="265">
        <v>564.44513408793273</v>
      </c>
      <c r="L1008" s="265"/>
      <c r="M1008" s="266">
        <f t="shared" si="433"/>
        <v>0.81239236636235101</v>
      </c>
      <c r="N1008" s="266">
        <f t="shared" si="434"/>
        <v>0.58813024531902491</v>
      </c>
      <c r="O1008" s="266">
        <f t="shared" si="435"/>
        <v>0.34363132289864184</v>
      </c>
      <c r="P1008" s="266">
        <f t="shared" si="436"/>
        <v>0.44955530720444098</v>
      </c>
      <c r="Q1008" s="266">
        <f t="shared" si="437"/>
        <v>0.21478504425473943</v>
      </c>
    </row>
    <row r="1009" spans="1:17" s="2" customFormat="1" ht="15" customHeight="1" x14ac:dyDescent="0.25">
      <c r="A1009" s="262" t="s">
        <v>1816</v>
      </c>
      <c r="B1009" s="181">
        <v>2</v>
      </c>
      <c r="C1009" s="182" t="s">
        <v>1496</v>
      </c>
      <c r="D1009" s="246"/>
      <c r="E1009" s="38"/>
      <c r="F1009" s="263">
        <v>3245.2479304578533</v>
      </c>
      <c r="G1009" s="266">
        <f t="shared" si="432"/>
        <v>0.18337653443090354</v>
      </c>
      <c r="H1009" s="265">
        <v>69.52807343951018</v>
      </c>
      <c r="I1009" s="265">
        <v>42.499282039152035</v>
      </c>
      <c r="J1009" s="265">
        <v>3.6653065126623625</v>
      </c>
      <c r="K1009" s="265">
        <v>121.68497407444744</v>
      </c>
      <c r="L1009" s="265"/>
      <c r="M1009" s="266">
        <f t="shared" si="433"/>
        <v>0.74213455732516964</v>
      </c>
      <c r="N1009" s="266">
        <f t="shared" si="434"/>
        <v>0.42499282039152037</v>
      </c>
      <c r="O1009" s="266">
        <f t="shared" si="435"/>
        <v>0.13135961356777201</v>
      </c>
      <c r="P1009" s="266">
        <f t="shared" si="436"/>
        <v>0.23627715220839202</v>
      </c>
      <c r="Q1009" s="266">
        <f t="shared" si="437"/>
        <v>3.5166318082940136E-2</v>
      </c>
    </row>
    <row r="1010" spans="1:17" s="2" customFormat="1" ht="15" customHeight="1" x14ac:dyDescent="0.25">
      <c r="A1010" s="262" t="s">
        <v>1817</v>
      </c>
      <c r="B1010" s="181">
        <v>3</v>
      </c>
      <c r="C1010" s="182" t="s">
        <v>300</v>
      </c>
      <c r="D1010" s="246"/>
      <c r="E1010" s="38"/>
      <c r="F1010" s="263">
        <v>4571.3390022583471</v>
      </c>
      <c r="G1010" s="266">
        <f t="shared" si="432"/>
        <v>0.11650958814637175</v>
      </c>
      <c r="H1010" s="265">
        <v>72.065368364251668</v>
      </c>
      <c r="I1010" s="265">
        <v>51.181309990037811</v>
      </c>
      <c r="J1010" s="265">
        <v>2.4201309434819289</v>
      </c>
      <c r="K1010" s="265">
        <v>68.242868013144886</v>
      </c>
      <c r="L1010" s="265"/>
      <c r="M1010" s="266">
        <f t="shared" si="433"/>
        <v>0.78442280607086112</v>
      </c>
      <c r="N1010" s="266">
        <f t="shared" si="434"/>
        <v>0.51181309990037815</v>
      </c>
      <c r="O1010" s="266">
        <f t="shared" si="435"/>
        <v>4.3671193202952742E-2</v>
      </c>
      <c r="P1010" s="266">
        <f t="shared" si="436"/>
        <v>0.14950414298457274</v>
      </c>
      <c r="Q1010" s="266">
        <f t="shared" si="437"/>
        <v>1.3485950512432003E-2</v>
      </c>
    </row>
    <row r="1011" spans="1:17" s="2" customFormat="1" ht="15" customHeight="1" x14ac:dyDescent="0.25">
      <c r="A1011" s="262" t="s">
        <v>1818</v>
      </c>
      <c r="B1011" s="181">
        <v>4</v>
      </c>
      <c r="C1011" s="182" t="s">
        <v>1819</v>
      </c>
      <c r="D1011" s="246"/>
      <c r="E1011" s="38"/>
      <c r="F1011" s="263">
        <v>1854.7150753656113</v>
      </c>
      <c r="G1011" s="266">
        <f t="shared" si="432"/>
        <v>0.23799833628230554</v>
      </c>
      <c r="H1011" s="265">
        <v>75.211098081341689</v>
      </c>
      <c r="I1011" s="265">
        <v>42.859378027520052</v>
      </c>
      <c r="J1011" s="265">
        <v>4.9331503469821465</v>
      </c>
      <c r="K1011" s="265">
        <v>164.1281237173107</v>
      </c>
      <c r="L1011" s="265"/>
      <c r="M1011" s="266">
        <f t="shared" si="433"/>
        <v>0.83685163468902812</v>
      </c>
      <c r="N1011" s="266">
        <f t="shared" si="434"/>
        <v>0.42859378027520051</v>
      </c>
      <c r="O1011" s="266">
        <f t="shared" si="435"/>
        <v>0.22064439063254554</v>
      </c>
      <c r="P1011" s="266">
        <f t="shared" si="436"/>
        <v>0.30751717590684385</v>
      </c>
      <c r="Q1011" s="266">
        <f t="shared" si="437"/>
        <v>5.2384634368077367E-2</v>
      </c>
    </row>
    <row r="1012" spans="1:17" s="2" customFormat="1" ht="15" customHeight="1" x14ac:dyDescent="0.25">
      <c r="A1012" s="262" t="s">
        <v>1820</v>
      </c>
      <c r="B1012" s="181">
        <v>5</v>
      </c>
      <c r="C1012" s="182" t="s">
        <v>1821</v>
      </c>
      <c r="D1012" s="246"/>
      <c r="E1012" s="38"/>
      <c r="F1012" s="263">
        <v>1539.5544789544081</v>
      </c>
      <c r="G1012" s="266">
        <f t="shared" si="432"/>
        <v>0.30569381749138641</v>
      </c>
      <c r="H1012" s="265">
        <v>80.136441393869887</v>
      </c>
      <c r="I1012" s="265">
        <v>44.740807098442666</v>
      </c>
      <c r="J1012" s="265">
        <v>4.0174419009898665</v>
      </c>
      <c r="K1012" s="265">
        <v>324.90489468016938</v>
      </c>
      <c r="L1012" s="265"/>
      <c r="M1012" s="266">
        <f t="shared" si="433"/>
        <v>0.91894068989783151</v>
      </c>
      <c r="N1012" s="266">
        <f t="shared" si="434"/>
        <v>0.44740807098442664</v>
      </c>
      <c r="O1012" s="266">
        <f t="shared" si="435"/>
        <v>0.15615788035139908</v>
      </c>
      <c r="P1012" s="266">
        <f t="shared" si="436"/>
        <v>0.26432233355703483</v>
      </c>
      <c r="Q1012" s="266">
        <f t="shared" si="437"/>
        <v>0.11760847654367926</v>
      </c>
    </row>
    <row r="1013" spans="1:17" s="2" customFormat="1" ht="15" customHeight="1" x14ac:dyDescent="0.25">
      <c r="A1013" s="262" t="s">
        <v>1822</v>
      </c>
      <c r="B1013" s="181">
        <v>6</v>
      </c>
      <c r="C1013" s="182" t="s">
        <v>1823</v>
      </c>
      <c r="D1013" s="246"/>
      <c r="E1013" s="38"/>
      <c r="F1013" s="263">
        <v>10486.893327867992</v>
      </c>
      <c r="G1013" s="266">
        <f t="shared" si="432"/>
        <v>0.30933676217921802</v>
      </c>
      <c r="H1013" s="265">
        <v>78.241813825108068</v>
      </c>
      <c r="I1013" s="265">
        <v>62.44401314225999</v>
      </c>
      <c r="J1013" s="265">
        <v>4.6307887289982395</v>
      </c>
      <c r="K1013" s="265">
        <v>268.05315036829705</v>
      </c>
      <c r="L1013" s="265"/>
      <c r="M1013" s="266">
        <f t="shared" si="433"/>
        <v>0.88736356375180114</v>
      </c>
      <c r="N1013" s="266">
        <f t="shared" si="434"/>
        <v>0.62444013142259991</v>
      </c>
      <c r="O1013" s="266">
        <f t="shared" si="435"/>
        <v>0.19935131894353803</v>
      </c>
      <c r="P1013" s="266">
        <f t="shared" si="436"/>
        <v>0.35282143330638449</v>
      </c>
      <c r="Q1013" s="266">
        <f t="shared" si="437"/>
        <v>9.4544888587544437E-2</v>
      </c>
    </row>
    <row r="1014" spans="1:17" s="2" customFormat="1" ht="15" customHeight="1" x14ac:dyDescent="0.25">
      <c r="A1014" s="262" t="s">
        <v>1824</v>
      </c>
      <c r="B1014" s="181">
        <v>7</v>
      </c>
      <c r="C1014" s="182" t="s">
        <v>614</v>
      </c>
      <c r="D1014" s="246"/>
      <c r="E1014" s="38"/>
      <c r="F1014" s="263">
        <v>2848.528202068032</v>
      </c>
      <c r="G1014" s="266">
        <f t="shared" si="432"/>
        <v>0.35397601195262091</v>
      </c>
      <c r="H1014" s="265">
        <v>75.976767598088301</v>
      </c>
      <c r="I1014" s="265">
        <v>57.797513141666883</v>
      </c>
      <c r="J1014" s="265">
        <v>5.1314597873522914</v>
      </c>
      <c r="K1014" s="265">
        <v>384.45373334860466</v>
      </c>
      <c r="L1014" s="265"/>
      <c r="M1014" s="266">
        <f t="shared" si="433"/>
        <v>0.84961279330147166</v>
      </c>
      <c r="N1014" s="266">
        <f t="shared" si="434"/>
        <v>0.57797513141666879</v>
      </c>
      <c r="O1014" s="266">
        <f t="shared" si="435"/>
        <v>0.23460984417973885</v>
      </c>
      <c r="P1014" s="266">
        <f t="shared" si="436"/>
        <v>0.36823722723460312</v>
      </c>
      <c r="Q1014" s="266">
        <f t="shared" si="437"/>
        <v>0.14176622042539744</v>
      </c>
    </row>
    <row r="1015" spans="1:17" s="2" customFormat="1" ht="15" customHeight="1" x14ac:dyDescent="0.25">
      <c r="A1015" s="262" t="s">
        <v>1825</v>
      </c>
      <c r="B1015" s="181">
        <v>8</v>
      </c>
      <c r="C1015" s="182" t="s">
        <v>1826</v>
      </c>
      <c r="D1015" s="246"/>
      <c r="E1015" s="38"/>
      <c r="F1015" s="263">
        <v>4883.4788900777494</v>
      </c>
      <c r="G1015" s="266">
        <f t="shared" si="432"/>
        <v>0.21268756073747086</v>
      </c>
      <c r="H1015" s="265">
        <v>74.405103975576878</v>
      </c>
      <c r="I1015" s="265">
        <v>54.81685304907186</v>
      </c>
      <c r="J1015" s="265">
        <v>3.303120068833667</v>
      </c>
      <c r="K1015" s="265">
        <v>154.56743519531975</v>
      </c>
      <c r="L1015" s="265"/>
      <c r="M1015" s="266">
        <f t="shared" si="433"/>
        <v>0.82341839959294794</v>
      </c>
      <c r="N1015" s="266">
        <f t="shared" si="434"/>
        <v>0.54816853049071856</v>
      </c>
      <c r="O1015" s="266">
        <f t="shared" si="435"/>
        <v>0.1058535259742019</v>
      </c>
      <c r="P1015" s="266">
        <f t="shared" si="436"/>
        <v>0.24088497624496918</v>
      </c>
      <c r="Q1015" s="266">
        <f t="shared" si="437"/>
        <v>4.850605890276663E-2</v>
      </c>
    </row>
    <row r="1016" spans="1:17" s="2" customFormat="1" ht="15" customHeight="1" x14ac:dyDescent="0.25">
      <c r="A1016" s="262"/>
      <c r="B1016" s="183"/>
      <c r="C1016" s="182"/>
      <c r="D1016" s="246"/>
      <c r="E1016" s="38"/>
      <c r="F1016" s="263"/>
      <c r="G1016" s="266"/>
      <c r="H1016" s="265"/>
      <c r="I1016" s="265"/>
      <c r="J1016" s="265"/>
      <c r="K1016" s="265"/>
      <c r="L1016" s="265"/>
      <c r="M1016" s="266"/>
      <c r="N1016" s="266"/>
      <c r="O1016" s="266"/>
      <c r="P1016" s="266"/>
      <c r="Q1016" s="266"/>
    </row>
    <row r="1017" spans="1:17" s="2" customFormat="1" ht="15" customHeight="1" x14ac:dyDescent="0.25">
      <c r="A1017" s="256" t="s">
        <v>1827</v>
      </c>
      <c r="B1017" s="178"/>
      <c r="C1017" s="179" t="s">
        <v>1828</v>
      </c>
      <c r="D1017" s="257"/>
      <c r="E1017" s="258"/>
      <c r="F1017" s="259">
        <v>49546.669225578516</v>
      </c>
      <c r="G1017" s="267">
        <f t="shared" ref="G1017:G1029" si="438">GEOMEAN(M1017,P1017,Q1017)</f>
        <v>0.32536619606384098</v>
      </c>
      <c r="H1017" s="261">
        <v>71.184422241374804</v>
      </c>
      <c r="I1017" s="261">
        <v>51.859986023446055</v>
      </c>
      <c r="J1017" s="261">
        <v>5.1120994962689785</v>
      </c>
      <c r="K1017" s="261">
        <v>352.15111007694412</v>
      </c>
      <c r="L1017" s="261"/>
      <c r="M1017" s="267">
        <f t="shared" ref="M1017:M1029" si="439">+(H1017-25)/(85-25)</f>
        <v>0.76974037068958012</v>
      </c>
      <c r="N1017" s="267">
        <f t="shared" ref="N1017:N1029" si="440">+I1017/100</f>
        <v>0.51859986023446059</v>
      </c>
      <c r="O1017" s="267">
        <f t="shared" ref="O1017:O1029" si="441">+(J1017-1.8)/(16-1.8)</f>
        <v>0.23324644339922387</v>
      </c>
      <c r="P1017" s="267">
        <f t="shared" ref="P1017:P1029" si="442">+(N1017*O1017)^(0.5)</f>
        <v>0.34779530322737612</v>
      </c>
      <c r="Q1017" s="267">
        <f t="shared" ref="Q1017:Q1029" si="443">+(K1017-35)/(2500-35)</f>
        <v>0.12866170794196516</v>
      </c>
    </row>
    <row r="1018" spans="1:17" s="2" customFormat="1" ht="15" customHeight="1" x14ac:dyDescent="0.25">
      <c r="A1018" s="262" t="s">
        <v>1829</v>
      </c>
      <c r="B1018" s="181">
        <v>1</v>
      </c>
      <c r="C1018" s="182" t="s">
        <v>1830</v>
      </c>
      <c r="D1018" s="246"/>
      <c r="E1018" s="38"/>
      <c r="F1018" s="263">
        <v>23149.703744696402</v>
      </c>
      <c r="G1018" s="266">
        <f t="shared" si="438"/>
        <v>0.3539613771542181</v>
      </c>
      <c r="H1018" s="265">
        <v>71.072287048481286</v>
      </c>
      <c r="I1018" s="265">
        <v>49.033611848156774</v>
      </c>
      <c r="J1018" s="265">
        <v>5.3661061590175567</v>
      </c>
      <c r="K1018" s="265">
        <v>440.69170417238445</v>
      </c>
      <c r="L1018" s="265"/>
      <c r="M1018" s="266">
        <f t="shared" si="439"/>
        <v>0.76787145080802144</v>
      </c>
      <c r="N1018" s="266">
        <f t="shared" si="440"/>
        <v>0.49033611848156772</v>
      </c>
      <c r="O1018" s="266">
        <f t="shared" si="441"/>
        <v>0.25113423655053219</v>
      </c>
      <c r="P1018" s="266">
        <f t="shared" si="442"/>
        <v>0.35091336077160101</v>
      </c>
      <c r="Q1018" s="266">
        <f t="shared" si="443"/>
        <v>0.16458081305167727</v>
      </c>
    </row>
    <row r="1019" spans="1:17" s="2" customFormat="1" ht="15" customHeight="1" x14ac:dyDescent="0.25">
      <c r="A1019" s="262" t="s">
        <v>1831</v>
      </c>
      <c r="B1019" s="181">
        <v>2</v>
      </c>
      <c r="C1019" s="182" t="s">
        <v>1832</v>
      </c>
      <c r="D1019" s="246"/>
      <c r="E1019" s="38"/>
      <c r="F1019" s="263">
        <v>7164.1138768872552</v>
      </c>
      <c r="G1019" s="266">
        <f t="shared" si="438"/>
        <v>0.21773342744935723</v>
      </c>
      <c r="H1019" s="265">
        <v>77.332777820378155</v>
      </c>
      <c r="I1019" s="265">
        <v>47.742149518999234</v>
      </c>
      <c r="J1019" s="265">
        <v>3.5489043412363022</v>
      </c>
      <c r="K1019" s="265">
        <v>155.30394627815468</v>
      </c>
      <c r="L1019" s="265"/>
      <c r="M1019" s="266">
        <f t="shared" si="439"/>
        <v>0.8722129636729693</v>
      </c>
      <c r="N1019" s="266">
        <f t="shared" si="440"/>
        <v>0.47742149518999233</v>
      </c>
      <c r="O1019" s="266">
        <f t="shared" si="441"/>
        <v>0.12316227755185227</v>
      </c>
      <c r="P1019" s="266">
        <f t="shared" si="442"/>
        <v>0.24248777020668513</v>
      </c>
      <c r="Q1019" s="266">
        <f t="shared" si="443"/>
        <v>4.8804846360306159E-2</v>
      </c>
    </row>
    <row r="1020" spans="1:17" s="2" customFormat="1" ht="15" customHeight="1" x14ac:dyDescent="0.25">
      <c r="A1020" s="262" t="s">
        <v>1833</v>
      </c>
      <c r="B1020" s="181">
        <v>3</v>
      </c>
      <c r="C1020" s="182" t="s">
        <v>1834</v>
      </c>
      <c r="D1020" s="246"/>
      <c r="E1020" s="38"/>
      <c r="F1020" s="263">
        <v>629.31428995847295</v>
      </c>
      <c r="G1020" s="266">
        <f t="shared" si="438"/>
        <v>0.26975449873430063</v>
      </c>
      <c r="H1020" s="265">
        <v>87.160812251768078</v>
      </c>
      <c r="I1020" s="265">
        <v>73.85052701359929</v>
      </c>
      <c r="J1020" s="265">
        <v>3.1302159450982336</v>
      </c>
      <c r="K1020" s="265">
        <v>212.56766343322994</v>
      </c>
      <c r="L1020" s="265"/>
      <c r="M1020" s="266">
        <f t="shared" si="439"/>
        <v>1.0360135375294679</v>
      </c>
      <c r="N1020" s="266">
        <f t="shared" si="440"/>
        <v>0.73850527013599288</v>
      </c>
      <c r="O1020" s="266">
        <f t="shared" si="441"/>
        <v>9.367717923226998E-2</v>
      </c>
      <c r="P1020" s="266">
        <f t="shared" si="442"/>
        <v>0.26302298484068909</v>
      </c>
      <c r="Q1020" s="266">
        <f t="shared" si="443"/>
        <v>7.2035563258916815E-2</v>
      </c>
    </row>
    <row r="1021" spans="1:17" s="2" customFormat="1" ht="15" customHeight="1" x14ac:dyDescent="0.25">
      <c r="A1021" s="262" t="s">
        <v>1835</v>
      </c>
      <c r="B1021" s="181">
        <v>4</v>
      </c>
      <c r="C1021" s="182" t="s">
        <v>1836</v>
      </c>
      <c r="D1021" s="246"/>
      <c r="E1021" s="38"/>
      <c r="F1021" s="263">
        <v>2976.4048657875933</v>
      </c>
      <c r="G1021" s="266">
        <f t="shared" si="438"/>
        <v>0.3707062599536875</v>
      </c>
      <c r="H1021" s="265">
        <v>63.927674745486584</v>
      </c>
      <c r="I1021" s="265">
        <v>60.421389022022865</v>
      </c>
      <c r="J1021" s="265">
        <v>5.6643116374603233</v>
      </c>
      <c r="K1021" s="265">
        <v>512.32284317993344</v>
      </c>
      <c r="L1021" s="265"/>
      <c r="M1021" s="266">
        <f t="shared" si="439"/>
        <v>0.64879457909144311</v>
      </c>
      <c r="N1021" s="266">
        <f t="shared" si="440"/>
        <v>0.60421389022022864</v>
      </c>
      <c r="O1021" s="266">
        <f t="shared" si="441"/>
        <v>0.27213462235636082</v>
      </c>
      <c r="P1021" s="266">
        <f t="shared" si="442"/>
        <v>0.40549663233811151</v>
      </c>
      <c r="Q1021" s="266">
        <f t="shared" si="443"/>
        <v>0.19364009865311702</v>
      </c>
    </row>
    <row r="1022" spans="1:17" s="2" customFormat="1" ht="15" customHeight="1" x14ac:dyDescent="0.25">
      <c r="A1022" s="262" t="s">
        <v>1837</v>
      </c>
      <c r="B1022" s="181">
        <v>5</v>
      </c>
      <c r="C1022" s="182" t="s">
        <v>1838</v>
      </c>
      <c r="D1022" s="246"/>
      <c r="E1022" s="38"/>
      <c r="F1022" s="263">
        <v>949.50940068934392</v>
      </c>
      <c r="G1022" s="266">
        <f t="shared" si="438"/>
        <v>0.30918693575277256</v>
      </c>
      <c r="H1022" s="265">
        <v>71.726098666805598</v>
      </c>
      <c r="I1022" s="265">
        <v>54.774121524916481</v>
      </c>
      <c r="J1022" s="265">
        <v>4.6042888607758625</v>
      </c>
      <c r="K1022" s="265">
        <v>319.4573409263453</v>
      </c>
      <c r="L1022" s="265"/>
      <c r="M1022" s="266">
        <f t="shared" si="439"/>
        <v>0.77876831111342659</v>
      </c>
      <c r="N1022" s="266">
        <f t="shared" si="440"/>
        <v>0.54774121524916486</v>
      </c>
      <c r="O1022" s="266">
        <f t="shared" si="441"/>
        <v>0.19748513104055371</v>
      </c>
      <c r="P1022" s="266">
        <f t="shared" si="442"/>
        <v>0.32889321317076986</v>
      </c>
      <c r="Q1022" s="266">
        <f t="shared" si="443"/>
        <v>0.11539851558878106</v>
      </c>
    </row>
    <row r="1023" spans="1:17" s="2" customFormat="1" ht="15" customHeight="1" x14ac:dyDescent="0.25">
      <c r="A1023" s="262" t="s">
        <v>1839</v>
      </c>
      <c r="B1023" s="181">
        <v>6</v>
      </c>
      <c r="C1023" s="182" t="s">
        <v>1840</v>
      </c>
      <c r="D1023" s="246"/>
      <c r="E1023" s="38"/>
      <c r="F1023" s="263">
        <v>3568.4637497805247</v>
      </c>
      <c r="G1023" s="266">
        <f t="shared" si="438"/>
        <v>0.22865521298191749</v>
      </c>
      <c r="H1023" s="265">
        <v>65.46749035923014</v>
      </c>
      <c r="I1023" s="265">
        <v>44.254622992837483</v>
      </c>
      <c r="J1023" s="265">
        <v>3.8155624450911629</v>
      </c>
      <c r="K1023" s="265">
        <v>209.32992523748308</v>
      </c>
      <c r="L1023" s="265"/>
      <c r="M1023" s="266">
        <f t="shared" si="439"/>
        <v>0.67445817265383567</v>
      </c>
      <c r="N1023" s="266">
        <f t="shared" si="440"/>
        <v>0.44254622992837483</v>
      </c>
      <c r="O1023" s="266">
        <f t="shared" si="441"/>
        <v>0.14194101725994107</v>
      </c>
      <c r="P1023" s="266">
        <f t="shared" si="442"/>
        <v>0.25063012999355305</v>
      </c>
      <c r="Q1023" s="266">
        <f t="shared" si="443"/>
        <v>7.0722079203847085E-2</v>
      </c>
    </row>
    <row r="1024" spans="1:17" s="2" customFormat="1" ht="15" customHeight="1" x14ac:dyDescent="0.25">
      <c r="A1024" s="262" t="s">
        <v>1841</v>
      </c>
      <c r="B1024" s="181">
        <v>7</v>
      </c>
      <c r="C1024" s="182" t="s">
        <v>1842</v>
      </c>
      <c r="D1024" s="246"/>
      <c r="E1024" s="38"/>
      <c r="F1024" s="263">
        <v>1346.2291290791652</v>
      </c>
      <c r="G1024" s="266">
        <f t="shared" si="438"/>
        <v>0.2075195426180502</v>
      </c>
      <c r="H1024" s="265">
        <v>71.789216608564502</v>
      </c>
      <c r="I1024" s="265">
        <v>25.643326844731305</v>
      </c>
      <c r="J1024" s="265">
        <v>3.4581136121467355</v>
      </c>
      <c r="K1024" s="265">
        <v>198.248519260091</v>
      </c>
      <c r="L1024" s="265"/>
      <c r="M1024" s="266">
        <f t="shared" si="439"/>
        <v>0.77982027680940835</v>
      </c>
      <c r="N1024" s="266">
        <f t="shared" si="440"/>
        <v>0.25643326844731307</v>
      </c>
      <c r="O1024" s="266">
        <f t="shared" si="441"/>
        <v>0.1167685642356856</v>
      </c>
      <c r="P1024" s="266">
        <f t="shared" si="442"/>
        <v>0.17304145335397783</v>
      </c>
      <c r="Q1024" s="266">
        <f t="shared" si="443"/>
        <v>6.6226579821537929E-2</v>
      </c>
    </row>
    <row r="1025" spans="1:17" s="2" customFormat="1" ht="15" customHeight="1" x14ac:dyDescent="0.25">
      <c r="A1025" s="262" t="s">
        <v>1843</v>
      </c>
      <c r="B1025" s="181">
        <v>8</v>
      </c>
      <c r="C1025" s="182" t="s">
        <v>1844</v>
      </c>
      <c r="D1025" s="246"/>
      <c r="E1025" s="38"/>
      <c r="F1025" s="263">
        <v>1118.6690818301815</v>
      </c>
      <c r="G1025" s="266">
        <f t="shared" si="438"/>
        <v>0.21754721933825558</v>
      </c>
      <c r="H1025" s="265">
        <v>74.035509707407215</v>
      </c>
      <c r="I1025" s="265">
        <v>33.685351358427759</v>
      </c>
      <c r="J1025" s="265">
        <v>3.0998351812108065</v>
      </c>
      <c r="K1025" s="265">
        <v>211.84695131791742</v>
      </c>
      <c r="L1025" s="265"/>
      <c r="M1025" s="266">
        <f t="shared" si="439"/>
        <v>0.81725849512345361</v>
      </c>
      <c r="N1025" s="266">
        <f t="shared" si="440"/>
        <v>0.33685351358427762</v>
      </c>
      <c r="O1025" s="266">
        <f t="shared" si="441"/>
        <v>9.153768881766243E-2</v>
      </c>
      <c r="P1025" s="266">
        <f t="shared" si="442"/>
        <v>0.17559838297550986</v>
      </c>
      <c r="Q1025" s="266">
        <f t="shared" si="443"/>
        <v>7.1743185118830599E-2</v>
      </c>
    </row>
    <row r="1026" spans="1:17" s="2" customFormat="1" ht="15" customHeight="1" x14ac:dyDescent="0.25">
      <c r="A1026" s="262" t="s">
        <v>1845</v>
      </c>
      <c r="B1026" s="181">
        <v>9</v>
      </c>
      <c r="C1026" s="182" t="s">
        <v>1846</v>
      </c>
      <c r="D1026" s="246"/>
      <c r="E1026" s="38"/>
      <c r="F1026" s="263">
        <v>1747.9833717886543</v>
      </c>
      <c r="G1026" s="266">
        <f t="shared" si="438"/>
        <v>0.51123783715183657</v>
      </c>
      <c r="H1026" s="265">
        <v>73.580887947087987</v>
      </c>
      <c r="I1026" s="265">
        <v>78.801280935796967</v>
      </c>
      <c r="J1026" s="265">
        <v>8.0735211878362296</v>
      </c>
      <c r="K1026" s="265">
        <v>724.43533982119448</v>
      </c>
      <c r="L1026" s="265"/>
      <c r="M1026" s="266">
        <f t="shared" si="439"/>
        <v>0.80968146578479983</v>
      </c>
      <c r="N1026" s="266">
        <f t="shared" si="440"/>
        <v>0.78801280935796969</v>
      </c>
      <c r="O1026" s="266">
        <f t="shared" si="441"/>
        <v>0.4417972667490303</v>
      </c>
      <c r="P1026" s="266">
        <f t="shared" si="442"/>
        <v>0.5900355119292191</v>
      </c>
      <c r="Q1026" s="266">
        <f t="shared" si="443"/>
        <v>0.27968979303091052</v>
      </c>
    </row>
    <row r="1027" spans="1:17" s="2" customFormat="1" ht="15" customHeight="1" x14ac:dyDescent="0.25">
      <c r="A1027" s="262" t="s">
        <v>1847</v>
      </c>
      <c r="B1027" s="181">
        <v>10</v>
      </c>
      <c r="C1027" s="182" t="s">
        <v>1848</v>
      </c>
      <c r="D1027" s="246"/>
      <c r="E1027" s="38"/>
      <c r="F1027" s="263">
        <v>2339.0353529176523</v>
      </c>
      <c r="G1027" s="266">
        <f t="shared" si="438"/>
        <v>0.32276152157533017</v>
      </c>
      <c r="H1027" s="265">
        <v>74.46652481926435</v>
      </c>
      <c r="I1027" s="265">
        <v>83.774885518141659</v>
      </c>
      <c r="J1027" s="265">
        <v>7.6822884185606215</v>
      </c>
      <c r="K1027" s="265">
        <v>205.65386506341704</v>
      </c>
      <c r="L1027" s="265"/>
      <c r="M1027" s="266">
        <f t="shared" si="439"/>
        <v>0.82444208032107247</v>
      </c>
      <c r="N1027" s="266">
        <f t="shared" si="440"/>
        <v>0.83774885518141662</v>
      </c>
      <c r="O1027" s="266">
        <f t="shared" si="441"/>
        <v>0.41424566327891704</v>
      </c>
      <c r="P1027" s="266">
        <f t="shared" si="442"/>
        <v>0.58909577334740681</v>
      </c>
      <c r="Q1027" s="266">
        <f t="shared" si="443"/>
        <v>6.9230776901994751E-2</v>
      </c>
    </row>
    <row r="1028" spans="1:17" s="2" customFormat="1" ht="15" customHeight="1" x14ac:dyDescent="0.25">
      <c r="A1028" s="262" t="s">
        <v>1849</v>
      </c>
      <c r="B1028" s="181">
        <v>11</v>
      </c>
      <c r="C1028" s="182" t="s">
        <v>1850</v>
      </c>
      <c r="D1028" s="246"/>
      <c r="E1028" s="38"/>
      <c r="F1028" s="263">
        <v>1445.9125126085873</v>
      </c>
      <c r="G1028" s="266">
        <f t="shared" si="438"/>
        <v>0.3131989851925886</v>
      </c>
      <c r="H1028" s="265">
        <v>70.2175512350925</v>
      </c>
      <c r="I1028" s="265">
        <v>44.261237061453862</v>
      </c>
      <c r="J1028" s="265">
        <v>4.9415075921072154</v>
      </c>
      <c r="K1028" s="265">
        <v>356.13342758898852</v>
      </c>
      <c r="L1028" s="265"/>
      <c r="M1028" s="266">
        <f t="shared" si="439"/>
        <v>0.75362585391820835</v>
      </c>
      <c r="N1028" s="266">
        <f t="shared" si="440"/>
        <v>0.44261237061453862</v>
      </c>
      <c r="O1028" s="266">
        <f t="shared" si="441"/>
        <v>0.22123292902163491</v>
      </c>
      <c r="P1028" s="266">
        <f t="shared" si="442"/>
        <v>0.31292240439486557</v>
      </c>
      <c r="Q1028" s="266">
        <f t="shared" si="443"/>
        <v>0.13027725257159778</v>
      </c>
    </row>
    <row r="1029" spans="1:17" s="2" customFormat="1" ht="15" customHeight="1" x14ac:dyDescent="0.25">
      <c r="A1029" s="262" t="s">
        <v>1851</v>
      </c>
      <c r="B1029" s="181">
        <v>12</v>
      </c>
      <c r="C1029" s="182" t="s">
        <v>1852</v>
      </c>
      <c r="D1029" s="246"/>
      <c r="E1029" s="38"/>
      <c r="F1029" s="263">
        <v>3111.3298495546901</v>
      </c>
      <c r="G1029" s="266">
        <f t="shared" si="438"/>
        <v>0.28492310791633707</v>
      </c>
      <c r="H1029" s="265">
        <v>74.185460737610057</v>
      </c>
      <c r="I1029" s="265">
        <v>63.009576256054523</v>
      </c>
      <c r="J1029" s="265">
        <v>5.2963146817634437</v>
      </c>
      <c r="K1029" s="265">
        <v>211.58348539946286</v>
      </c>
      <c r="L1029" s="265"/>
      <c r="M1029" s="266">
        <f t="shared" si="439"/>
        <v>0.8197576789601676</v>
      </c>
      <c r="N1029" s="266">
        <f t="shared" si="440"/>
        <v>0.63009576256054523</v>
      </c>
      <c r="O1029" s="266">
        <f t="shared" si="441"/>
        <v>0.24621934378615803</v>
      </c>
      <c r="P1029" s="266">
        <f t="shared" si="442"/>
        <v>0.39388039451094325</v>
      </c>
      <c r="Q1029" s="266">
        <f t="shared" si="443"/>
        <v>7.1636302393291218E-2</v>
      </c>
    </row>
    <row r="1030" spans="1:17" s="2" customFormat="1" ht="15" customHeight="1" x14ac:dyDescent="0.25">
      <c r="A1030" s="262"/>
      <c r="B1030" s="183"/>
      <c r="C1030" s="182"/>
      <c r="D1030" s="246"/>
      <c r="E1030" s="38"/>
      <c r="F1030" s="263"/>
      <c r="G1030" s="266"/>
      <c r="H1030" s="265"/>
      <c r="I1030" s="265"/>
      <c r="J1030" s="265"/>
      <c r="K1030" s="265"/>
      <c r="L1030" s="265"/>
      <c r="M1030" s="266"/>
      <c r="N1030" s="266"/>
      <c r="O1030" s="266"/>
      <c r="P1030" s="266"/>
      <c r="Q1030" s="266"/>
    </row>
    <row r="1031" spans="1:17" s="2" customFormat="1" ht="15" customHeight="1" x14ac:dyDescent="0.25">
      <c r="A1031" s="256" t="s">
        <v>1853</v>
      </c>
      <c r="B1031" s="178"/>
      <c r="C1031" s="179" t="s">
        <v>1854</v>
      </c>
      <c r="D1031" s="257"/>
      <c r="E1031" s="258"/>
      <c r="F1031" s="259">
        <v>14078.51584351899</v>
      </c>
      <c r="G1031" s="267">
        <f t="shared" ref="G1031:G1044" si="444">GEOMEAN(M1031,P1031,Q1031)</f>
        <v>0.32963981145635202</v>
      </c>
      <c r="H1031" s="261">
        <v>54.550204367950208</v>
      </c>
      <c r="I1031" s="261">
        <v>51.110576208385368</v>
      </c>
      <c r="J1031" s="261">
        <v>6.7037347690615698</v>
      </c>
      <c r="K1031" s="261">
        <v>461.72879947599807</v>
      </c>
      <c r="L1031" s="261"/>
      <c r="M1031" s="267">
        <f t="shared" ref="M1031:M1044" si="445">+(H1031-25)/(85-25)</f>
        <v>0.49250340613250349</v>
      </c>
      <c r="N1031" s="267">
        <f t="shared" ref="N1031:N1044" si="446">+I1031/100</f>
        <v>0.51110576208385372</v>
      </c>
      <c r="O1031" s="267">
        <f t="shared" ref="O1031:O1044" si="447">+(J1031-1.8)/(16-1.8)</f>
        <v>0.34533343444095566</v>
      </c>
      <c r="P1031" s="267">
        <f t="shared" ref="P1031:P1044" si="448">+(N1031*O1031)^(0.5)</f>
        <v>0.42012130174864876</v>
      </c>
      <c r="Q1031" s="267">
        <f t="shared" ref="Q1031:Q1044" si="449">+(K1031-35)/(2500-35)</f>
        <v>0.17311513163326495</v>
      </c>
    </row>
    <row r="1032" spans="1:17" s="2" customFormat="1" ht="15" customHeight="1" x14ac:dyDescent="0.25">
      <c r="A1032" s="262" t="s">
        <v>1855</v>
      </c>
      <c r="B1032" s="181">
        <v>1</v>
      </c>
      <c r="C1032" s="182" t="s">
        <v>1856</v>
      </c>
      <c r="D1032" s="246"/>
      <c r="E1032" s="38"/>
      <c r="F1032" s="263">
        <v>2949.2184884613876</v>
      </c>
      <c r="G1032" s="266">
        <f t="shared" si="444"/>
        <v>0.36322964196799168</v>
      </c>
      <c r="H1032" s="265">
        <v>52.777829084270657</v>
      </c>
      <c r="I1032" s="265">
        <v>54.315993348826105</v>
      </c>
      <c r="J1032" s="265">
        <v>6.8847338801609217</v>
      </c>
      <c r="K1032" s="265">
        <v>613.57533484836915</v>
      </c>
      <c r="L1032" s="265"/>
      <c r="M1032" s="266">
        <f t="shared" si="445"/>
        <v>0.46296381807117759</v>
      </c>
      <c r="N1032" s="266">
        <f t="shared" si="446"/>
        <v>0.54315993348826108</v>
      </c>
      <c r="O1032" s="266">
        <f t="shared" si="447"/>
        <v>0.35807985071555792</v>
      </c>
      <c r="P1032" s="266">
        <f t="shared" si="448"/>
        <v>0.44101545086102018</v>
      </c>
      <c r="Q1032" s="266">
        <f t="shared" si="449"/>
        <v>0.23471616018189417</v>
      </c>
    </row>
    <row r="1033" spans="1:17" s="2" customFormat="1" ht="15" customHeight="1" x14ac:dyDescent="0.25">
      <c r="A1033" s="262" t="s">
        <v>1857</v>
      </c>
      <c r="B1033" s="181">
        <v>2</v>
      </c>
      <c r="C1033" s="182" t="s">
        <v>1858</v>
      </c>
      <c r="D1033" s="246"/>
      <c r="E1033" s="38"/>
      <c r="F1033" s="263">
        <v>983.74409806308483</v>
      </c>
      <c r="G1033" s="266">
        <f t="shared" si="444"/>
        <v>0.34558159842556962</v>
      </c>
      <c r="H1033" s="265">
        <v>63.244563064461175</v>
      </c>
      <c r="I1033" s="265">
        <v>46.706438477951892</v>
      </c>
      <c r="J1033" s="265">
        <v>6.2244112440853643</v>
      </c>
      <c r="K1033" s="265">
        <v>453.38716206670739</v>
      </c>
      <c r="L1033" s="265"/>
      <c r="M1033" s="266">
        <f t="shared" si="445"/>
        <v>0.63740938440768624</v>
      </c>
      <c r="N1033" s="266">
        <f t="shared" si="446"/>
        <v>0.46706438477951889</v>
      </c>
      <c r="O1033" s="266">
        <f t="shared" si="447"/>
        <v>0.31157825662572991</v>
      </c>
      <c r="P1033" s="266">
        <f t="shared" si="448"/>
        <v>0.38148015248708761</v>
      </c>
      <c r="Q1033" s="266">
        <f t="shared" si="449"/>
        <v>0.16973110022990157</v>
      </c>
    </row>
    <row r="1034" spans="1:17" s="2" customFormat="1" ht="15" customHeight="1" x14ac:dyDescent="0.25">
      <c r="A1034" s="262" t="s">
        <v>1859</v>
      </c>
      <c r="B1034" s="181">
        <v>3</v>
      </c>
      <c r="C1034" s="182" t="s">
        <v>1860</v>
      </c>
      <c r="D1034" s="246"/>
      <c r="E1034" s="38"/>
      <c r="F1034" s="263">
        <v>1478.1334042544611</v>
      </c>
      <c r="G1034" s="266">
        <f t="shared" si="444"/>
        <v>0.22126513277140678</v>
      </c>
      <c r="H1034" s="265">
        <v>50.776038637853226</v>
      </c>
      <c r="I1034" s="265">
        <v>43.747880606992616</v>
      </c>
      <c r="J1034" s="265">
        <v>6.3823016303670572</v>
      </c>
      <c r="K1034" s="265">
        <v>200.43019222331074</v>
      </c>
      <c r="L1034" s="265"/>
      <c r="M1034" s="266">
        <f t="shared" si="445"/>
        <v>0.42960064396422043</v>
      </c>
      <c r="N1034" s="266">
        <f t="shared" si="446"/>
        <v>0.43747880606992617</v>
      </c>
      <c r="O1034" s="266">
        <f t="shared" si="447"/>
        <v>0.32269729791317309</v>
      </c>
      <c r="P1034" s="266">
        <f t="shared" si="448"/>
        <v>0.37573026044364094</v>
      </c>
      <c r="Q1034" s="266">
        <f t="shared" si="449"/>
        <v>6.7111639847184879E-2</v>
      </c>
    </row>
    <row r="1035" spans="1:17" s="2" customFormat="1" ht="15" customHeight="1" x14ac:dyDescent="0.25">
      <c r="A1035" s="262" t="s">
        <v>1861</v>
      </c>
      <c r="B1035" s="181">
        <v>4</v>
      </c>
      <c r="C1035" s="182" t="s">
        <v>1862</v>
      </c>
      <c r="D1035" s="246"/>
      <c r="E1035" s="38"/>
      <c r="F1035" s="263">
        <v>909.23328613200169</v>
      </c>
      <c r="G1035" s="266">
        <f t="shared" si="444"/>
        <v>0.27838405699945656</v>
      </c>
      <c r="H1035" s="265">
        <v>45.463945606652942</v>
      </c>
      <c r="I1035" s="265">
        <v>44.661798622286248</v>
      </c>
      <c r="J1035" s="265">
        <v>6.9576568464013322</v>
      </c>
      <c r="K1035" s="265">
        <v>422.13436651067576</v>
      </c>
      <c r="L1035" s="265"/>
      <c r="M1035" s="266">
        <f t="shared" si="445"/>
        <v>0.34106576011088235</v>
      </c>
      <c r="N1035" s="266">
        <f t="shared" si="446"/>
        <v>0.44661798622286247</v>
      </c>
      <c r="O1035" s="266">
        <f t="shared" si="447"/>
        <v>0.36321527087333327</v>
      </c>
      <c r="P1035" s="266">
        <f t="shared" si="448"/>
        <v>0.40276354458024083</v>
      </c>
      <c r="Q1035" s="266">
        <f t="shared" si="449"/>
        <v>0.15705248134307334</v>
      </c>
    </row>
    <row r="1036" spans="1:17" s="2" customFormat="1" ht="15" customHeight="1" x14ac:dyDescent="0.25">
      <c r="A1036" s="262" t="s">
        <v>1863</v>
      </c>
      <c r="B1036" s="181">
        <v>5</v>
      </c>
      <c r="C1036" s="182" t="s">
        <v>1864</v>
      </c>
      <c r="D1036" s="246"/>
      <c r="E1036" s="38"/>
      <c r="F1036" s="263">
        <v>894.12974317299836</v>
      </c>
      <c r="G1036" s="266">
        <f t="shared" si="444"/>
        <v>0.3195783658745695</v>
      </c>
      <c r="H1036" s="265">
        <v>70.034689866922122</v>
      </c>
      <c r="I1036" s="265">
        <v>55.097713584140884</v>
      </c>
      <c r="J1036" s="265">
        <v>6.4090469013575841</v>
      </c>
      <c r="K1036" s="265">
        <v>288.46904743473641</v>
      </c>
      <c r="L1036" s="265"/>
      <c r="M1036" s="266">
        <f t="shared" si="445"/>
        <v>0.75057816444870207</v>
      </c>
      <c r="N1036" s="266">
        <f t="shared" si="446"/>
        <v>0.55097713584140884</v>
      </c>
      <c r="O1036" s="266">
        <f t="shared" si="447"/>
        <v>0.32458076770123834</v>
      </c>
      <c r="P1036" s="266">
        <f t="shared" si="448"/>
        <v>0.42289074444498542</v>
      </c>
      <c r="Q1036" s="266">
        <f t="shared" si="449"/>
        <v>0.10282719977068414</v>
      </c>
    </row>
    <row r="1037" spans="1:17" s="2" customFormat="1" ht="15" customHeight="1" x14ac:dyDescent="0.25">
      <c r="A1037" s="262" t="s">
        <v>1865</v>
      </c>
      <c r="B1037" s="181">
        <v>6</v>
      </c>
      <c r="C1037" s="182" t="s">
        <v>1866</v>
      </c>
      <c r="D1037" s="246"/>
      <c r="E1037" s="38"/>
      <c r="F1037" s="263">
        <v>707.85271334529034</v>
      </c>
      <c r="G1037" s="266">
        <f t="shared" si="444"/>
        <v>0.19269689538211249</v>
      </c>
      <c r="H1037" s="265">
        <v>50.930785363433074</v>
      </c>
      <c r="I1037" s="265">
        <v>36.996556399346112</v>
      </c>
      <c r="J1037" s="265">
        <v>5.7361806326936184</v>
      </c>
      <c r="K1037" s="265">
        <v>162.43909169399026</v>
      </c>
      <c r="L1037" s="265"/>
      <c r="M1037" s="266">
        <f t="shared" si="445"/>
        <v>0.43217975605721792</v>
      </c>
      <c r="N1037" s="266">
        <f t="shared" si="446"/>
        <v>0.36996556399346114</v>
      </c>
      <c r="O1037" s="266">
        <f t="shared" si="447"/>
        <v>0.27719581920377595</v>
      </c>
      <c r="P1037" s="266">
        <f t="shared" si="448"/>
        <v>0.32023882898292405</v>
      </c>
      <c r="Q1037" s="266">
        <f t="shared" si="449"/>
        <v>5.1699428679103557E-2</v>
      </c>
    </row>
    <row r="1038" spans="1:17" s="2" customFormat="1" ht="15" customHeight="1" x14ac:dyDescent="0.25">
      <c r="A1038" s="262" t="s">
        <v>1867</v>
      </c>
      <c r="B1038" s="181">
        <v>7</v>
      </c>
      <c r="C1038" s="182" t="s">
        <v>1868</v>
      </c>
      <c r="D1038" s="246"/>
      <c r="E1038" s="38"/>
      <c r="F1038" s="263">
        <v>925.34373195493856</v>
      </c>
      <c r="G1038" s="266">
        <f t="shared" si="444"/>
        <v>0.33339694926220231</v>
      </c>
      <c r="H1038" s="265">
        <v>54.419053299376337</v>
      </c>
      <c r="I1038" s="265">
        <v>58.401593655132977</v>
      </c>
      <c r="J1038" s="265">
        <v>6.8193808626457475</v>
      </c>
      <c r="K1038" s="265">
        <v>445.04459655159872</v>
      </c>
      <c r="L1038" s="265"/>
      <c r="M1038" s="266">
        <f t="shared" si="445"/>
        <v>0.49031755498960561</v>
      </c>
      <c r="N1038" s="266">
        <f t="shared" si="446"/>
        <v>0.58401593655132977</v>
      </c>
      <c r="O1038" s="266">
        <f t="shared" si="447"/>
        <v>0.35347752553843298</v>
      </c>
      <c r="P1038" s="266">
        <f t="shared" si="448"/>
        <v>0.45435284540450993</v>
      </c>
      <c r="Q1038" s="266">
        <f t="shared" si="449"/>
        <v>0.16634669231302179</v>
      </c>
    </row>
    <row r="1039" spans="1:17" s="2" customFormat="1" ht="15" customHeight="1" x14ac:dyDescent="0.25">
      <c r="A1039" s="262" t="s">
        <v>1869</v>
      </c>
      <c r="B1039" s="181">
        <v>8</v>
      </c>
      <c r="C1039" s="182" t="s">
        <v>1870</v>
      </c>
      <c r="D1039" s="246"/>
      <c r="E1039" s="38"/>
      <c r="F1039" s="263">
        <v>390.67831120621997</v>
      </c>
      <c r="G1039" s="266">
        <f t="shared" si="444"/>
        <v>0.29084818481767083</v>
      </c>
      <c r="H1039" s="265">
        <v>41.58381387545171</v>
      </c>
      <c r="I1039" s="265">
        <v>97.148342648362899</v>
      </c>
      <c r="J1039" s="265">
        <v>6.9257259403207794</v>
      </c>
      <c r="K1039" s="265">
        <v>405.53702947276378</v>
      </c>
      <c r="L1039" s="265"/>
      <c r="M1039" s="266">
        <f t="shared" si="445"/>
        <v>0.2763968979241952</v>
      </c>
      <c r="N1039" s="266">
        <f t="shared" si="446"/>
        <v>0.97148342648362895</v>
      </c>
      <c r="O1039" s="266">
        <f t="shared" si="447"/>
        <v>0.36096661551554787</v>
      </c>
      <c r="P1039" s="266">
        <f t="shared" si="448"/>
        <v>0.59217656529724572</v>
      </c>
      <c r="Q1039" s="266">
        <f t="shared" si="449"/>
        <v>0.15031928173337272</v>
      </c>
    </row>
    <row r="1040" spans="1:17" s="2" customFormat="1" ht="15" customHeight="1" x14ac:dyDescent="0.25">
      <c r="A1040" s="262" t="s">
        <v>1871</v>
      </c>
      <c r="B1040" s="181">
        <v>9</v>
      </c>
      <c r="C1040" s="182" t="s">
        <v>1872</v>
      </c>
      <c r="D1040" s="246"/>
      <c r="E1040" s="38"/>
      <c r="F1040" s="263">
        <v>1149.8830706121216</v>
      </c>
      <c r="G1040" s="266">
        <f t="shared" si="444"/>
        <v>0.25606286756887198</v>
      </c>
      <c r="H1040" s="265">
        <v>51.998453462595009</v>
      </c>
      <c r="I1040" s="265">
        <v>49.804657185042139</v>
      </c>
      <c r="J1040" s="265">
        <v>5.797404496779218</v>
      </c>
      <c r="K1040" s="265">
        <v>280.63443352560643</v>
      </c>
      <c r="L1040" s="265"/>
      <c r="M1040" s="266">
        <f t="shared" si="445"/>
        <v>0.44997422437658346</v>
      </c>
      <c r="N1040" s="266">
        <f t="shared" si="446"/>
        <v>0.49804657185042139</v>
      </c>
      <c r="O1040" s="266">
        <f t="shared" si="447"/>
        <v>0.28150735892811396</v>
      </c>
      <c r="P1040" s="266">
        <f t="shared" si="448"/>
        <v>0.37443794554613891</v>
      </c>
      <c r="Q1040" s="266">
        <f t="shared" si="449"/>
        <v>9.9648857414039116E-2</v>
      </c>
    </row>
    <row r="1041" spans="1:17" s="2" customFormat="1" ht="15" customHeight="1" x14ac:dyDescent="0.25">
      <c r="A1041" s="262" t="s">
        <v>1873</v>
      </c>
      <c r="B1041" s="181">
        <v>10</v>
      </c>
      <c r="C1041" s="182" t="s">
        <v>548</v>
      </c>
      <c r="D1041" s="246"/>
      <c r="E1041" s="38"/>
      <c r="F1041" s="263">
        <v>677.64562742728367</v>
      </c>
      <c r="G1041" s="266">
        <f t="shared" si="444"/>
        <v>0.29796392870802463</v>
      </c>
      <c r="H1041" s="265">
        <v>40.608516969066713</v>
      </c>
      <c r="I1041" s="265">
        <v>42.811534720092084</v>
      </c>
      <c r="J1041" s="265">
        <v>7.4301959406018385</v>
      </c>
      <c r="K1041" s="265">
        <v>643.4146010274842</v>
      </c>
      <c r="L1041" s="265"/>
      <c r="M1041" s="266">
        <f t="shared" si="445"/>
        <v>0.26014194948444519</v>
      </c>
      <c r="N1041" s="266">
        <f t="shared" si="446"/>
        <v>0.42811534720092081</v>
      </c>
      <c r="O1041" s="266">
        <f t="shared" si="447"/>
        <v>0.39649267187336895</v>
      </c>
      <c r="P1041" s="266">
        <f t="shared" si="448"/>
        <v>0.41200072558393402</v>
      </c>
      <c r="Q1041" s="266">
        <f t="shared" si="449"/>
        <v>0.2468213391592228</v>
      </c>
    </row>
    <row r="1042" spans="1:17" s="2" customFormat="1" ht="15" customHeight="1" x14ac:dyDescent="0.25">
      <c r="A1042" s="262" t="s">
        <v>1874</v>
      </c>
      <c r="B1042" s="181">
        <v>11</v>
      </c>
      <c r="C1042" s="182" t="s">
        <v>1673</v>
      </c>
      <c r="D1042" s="246"/>
      <c r="E1042" s="38"/>
      <c r="F1042" s="263">
        <v>868.95717157465936</v>
      </c>
      <c r="G1042" s="266">
        <f t="shared" si="444"/>
        <v>0.43177314507593795</v>
      </c>
      <c r="H1042" s="265">
        <v>59.644086214941026</v>
      </c>
      <c r="I1042" s="265">
        <v>67.140303442579437</v>
      </c>
      <c r="J1042" s="265">
        <v>5.9865040641167626</v>
      </c>
      <c r="K1042" s="265">
        <v>807.38300329773313</v>
      </c>
      <c r="L1042" s="265"/>
      <c r="M1042" s="266">
        <f t="shared" si="445"/>
        <v>0.5774014369156838</v>
      </c>
      <c r="N1042" s="266">
        <f t="shared" si="446"/>
        <v>0.67140303442579441</v>
      </c>
      <c r="O1042" s="266">
        <f t="shared" si="447"/>
        <v>0.29482422986737766</v>
      </c>
      <c r="P1042" s="266">
        <f t="shared" si="448"/>
        <v>0.44491109511362525</v>
      </c>
      <c r="Q1042" s="266">
        <f t="shared" si="449"/>
        <v>0.31333996076987147</v>
      </c>
    </row>
    <row r="1043" spans="1:17" s="2" customFormat="1" ht="15" customHeight="1" x14ac:dyDescent="0.25">
      <c r="A1043" s="262" t="s">
        <v>1875</v>
      </c>
      <c r="B1043" s="181">
        <v>12</v>
      </c>
      <c r="C1043" s="182" t="s">
        <v>1876</v>
      </c>
      <c r="D1043" s="246"/>
      <c r="E1043" s="38"/>
      <c r="F1043" s="263">
        <v>652.47305582894467</v>
      </c>
      <c r="G1043" s="266">
        <f t="shared" si="444"/>
        <v>0.39858003704013728</v>
      </c>
      <c r="H1043" s="265">
        <v>63.852357717229559</v>
      </c>
      <c r="I1043" s="265">
        <v>52.231986634820672</v>
      </c>
      <c r="J1043" s="265">
        <v>7.6902691128052361</v>
      </c>
      <c r="K1043" s="265">
        <v>552.85211730944741</v>
      </c>
      <c r="L1043" s="265"/>
      <c r="M1043" s="266">
        <f t="shared" si="445"/>
        <v>0.64753929528715937</v>
      </c>
      <c r="N1043" s="266">
        <f t="shared" si="446"/>
        <v>0.52231986634820671</v>
      </c>
      <c r="O1043" s="266">
        <f t="shared" si="447"/>
        <v>0.41480768400036877</v>
      </c>
      <c r="P1043" s="266">
        <f t="shared" si="448"/>
        <v>0.4654699711767471</v>
      </c>
      <c r="Q1043" s="266">
        <f t="shared" si="449"/>
        <v>0.21008199485170281</v>
      </c>
    </row>
    <row r="1044" spans="1:17" s="2" customFormat="1" ht="15" customHeight="1" x14ac:dyDescent="0.25">
      <c r="A1044" s="262" t="s">
        <v>1877</v>
      </c>
      <c r="B1044" s="181">
        <v>13</v>
      </c>
      <c r="C1044" s="182" t="s">
        <v>1878</v>
      </c>
      <c r="D1044" s="246"/>
      <c r="E1044" s="38"/>
      <c r="F1044" s="263">
        <v>1491.2231414855974</v>
      </c>
      <c r="G1044" s="266">
        <f t="shared" si="444"/>
        <v>0.38021478140000009</v>
      </c>
      <c r="H1044" s="265">
        <v>61.568573215553378</v>
      </c>
      <c r="I1044" s="265">
        <v>47.514131668459456</v>
      </c>
      <c r="J1044" s="265">
        <v>7.6633731209419231</v>
      </c>
      <c r="K1044" s="265">
        <v>536.88724195200666</v>
      </c>
      <c r="L1044" s="265"/>
      <c r="M1044" s="266">
        <f t="shared" si="445"/>
        <v>0.60947622025922299</v>
      </c>
      <c r="N1044" s="266">
        <f t="shared" si="446"/>
        <v>0.47514131668459458</v>
      </c>
      <c r="O1044" s="266">
        <f t="shared" si="447"/>
        <v>0.41291360006633265</v>
      </c>
      <c r="P1044" s="266">
        <f t="shared" si="448"/>
        <v>0.44293601300017749</v>
      </c>
      <c r="Q1044" s="266">
        <f t="shared" si="449"/>
        <v>0.20360537198864367</v>
      </c>
    </row>
    <row r="1045" spans="1:17" s="2" customFormat="1" ht="15" customHeight="1" x14ac:dyDescent="0.25">
      <c r="A1045" s="262"/>
      <c r="B1045" s="183"/>
      <c r="C1045" s="182"/>
      <c r="D1045" s="246"/>
      <c r="E1045" s="38"/>
      <c r="F1045" s="263"/>
      <c r="G1045" s="266"/>
      <c r="H1045" s="265"/>
      <c r="I1045" s="265"/>
      <c r="J1045" s="265"/>
      <c r="K1045" s="265"/>
      <c r="L1045" s="265"/>
      <c r="M1045" s="266"/>
      <c r="N1045" s="266"/>
      <c r="O1045" s="266"/>
      <c r="P1045" s="266"/>
      <c r="Q1045" s="266"/>
    </row>
    <row r="1046" spans="1:17" s="2" customFormat="1" ht="15" customHeight="1" x14ac:dyDescent="0.25">
      <c r="A1046" s="256" t="s">
        <v>1879</v>
      </c>
      <c r="B1046" s="178"/>
      <c r="C1046" s="179" t="s">
        <v>1880</v>
      </c>
      <c r="D1046" s="257"/>
      <c r="E1046" s="258"/>
      <c r="F1046" s="259">
        <v>32762.605386670071</v>
      </c>
      <c r="G1046" s="267">
        <f t="shared" ref="G1046:G1057" si="450">GEOMEAN(M1046,P1046,Q1046)</f>
        <v>0.28492194654545672</v>
      </c>
      <c r="H1046" s="261">
        <v>57.806781422604153</v>
      </c>
      <c r="I1046" s="261">
        <v>55.770359734783185</v>
      </c>
      <c r="J1046" s="261">
        <v>4.672033501052919</v>
      </c>
      <c r="K1046" s="261">
        <v>345.47737334310381</v>
      </c>
      <c r="L1046" s="261"/>
      <c r="M1046" s="267">
        <f t="shared" ref="M1046:M1057" si="451">+(H1046-25)/(85-25)</f>
        <v>0.54677969037673591</v>
      </c>
      <c r="N1046" s="267">
        <f t="shared" ref="N1046:N1057" si="452">+I1046/100</f>
        <v>0.55770359734783181</v>
      </c>
      <c r="O1046" s="267">
        <f t="shared" ref="O1046:O1057" si="453">+(J1046-1.8)/(16-1.8)</f>
        <v>0.20225588035583938</v>
      </c>
      <c r="P1046" s="267">
        <f t="shared" ref="P1046:P1057" si="454">+(N1046*O1046)^(0.5)</f>
        <v>0.33585537372387581</v>
      </c>
      <c r="Q1046" s="267">
        <f t="shared" ref="Q1046:Q1057" si="455">+(K1046-35)/(2500-35)</f>
        <v>0.12595430967265875</v>
      </c>
    </row>
    <row r="1047" spans="1:17" s="2" customFormat="1" ht="15" customHeight="1" x14ac:dyDescent="0.25">
      <c r="A1047" s="262" t="s">
        <v>1881</v>
      </c>
      <c r="B1047" s="181">
        <v>1</v>
      </c>
      <c r="C1047" s="182" t="s">
        <v>1882</v>
      </c>
      <c r="D1047" s="246"/>
      <c r="E1047" s="38"/>
      <c r="F1047" s="263">
        <v>5123.1217716939364</v>
      </c>
      <c r="G1047" s="266">
        <f t="shared" si="450"/>
        <v>0.36863323564599515</v>
      </c>
      <c r="H1047" s="265">
        <v>62.134413817238006</v>
      </c>
      <c r="I1047" s="265">
        <v>65.124540715162752</v>
      </c>
      <c r="J1047" s="265">
        <v>6.0016246437514429</v>
      </c>
      <c r="K1047" s="265">
        <v>489.50459220019656</v>
      </c>
      <c r="L1047" s="265"/>
      <c r="M1047" s="266">
        <f t="shared" si="451"/>
        <v>0.61890689695396672</v>
      </c>
      <c r="N1047" s="266">
        <f t="shared" si="452"/>
        <v>0.65124540715162749</v>
      </c>
      <c r="O1047" s="266">
        <f t="shared" si="453"/>
        <v>0.2958890594191157</v>
      </c>
      <c r="P1047" s="266">
        <f t="shared" si="454"/>
        <v>0.43897197060075954</v>
      </c>
      <c r="Q1047" s="266">
        <f t="shared" si="455"/>
        <v>0.18438320170393369</v>
      </c>
    </row>
    <row r="1048" spans="1:17" s="2" customFormat="1" ht="15" customHeight="1" x14ac:dyDescent="0.25">
      <c r="A1048" s="262" t="s">
        <v>1883</v>
      </c>
      <c r="B1048" s="181">
        <v>2</v>
      </c>
      <c r="C1048" s="182" t="s">
        <v>1075</v>
      </c>
      <c r="D1048" s="246"/>
      <c r="E1048" s="38"/>
      <c r="F1048" s="263">
        <v>5405.0545735953319</v>
      </c>
      <c r="G1048" s="266">
        <f t="shared" si="450"/>
        <v>0.24804273956763062</v>
      </c>
      <c r="H1048" s="265">
        <v>60.924165992227202</v>
      </c>
      <c r="I1048" s="265">
        <v>55.678596999673353</v>
      </c>
      <c r="J1048" s="265">
        <v>3.603707816987749</v>
      </c>
      <c r="K1048" s="265">
        <v>271.25334951266751</v>
      </c>
      <c r="L1048" s="265"/>
      <c r="M1048" s="266">
        <f t="shared" si="451"/>
        <v>0.5987360998704534</v>
      </c>
      <c r="N1048" s="266">
        <f t="shared" si="452"/>
        <v>0.55678596999673358</v>
      </c>
      <c r="O1048" s="266">
        <f t="shared" si="453"/>
        <v>0.12702167725265839</v>
      </c>
      <c r="P1048" s="266">
        <f t="shared" si="454"/>
        <v>0.26593963183349228</v>
      </c>
      <c r="Q1048" s="266">
        <f t="shared" si="455"/>
        <v>9.5843143818526377E-2</v>
      </c>
    </row>
    <row r="1049" spans="1:17" s="2" customFormat="1" ht="15" customHeight="1" x14ac:dyDescent="0.25">
      <c r="A1049" s="262" t="s">
        <v>1884</v>
      </c>
      <c r="B1049" s="181">
        <v>3</v>
      </c>
      <c r="C1049" s="182" t="s">
        <v>1885</v>
      </c>
      <c r="D1049" s="246"/>
      <c r="E1049" s="38"/>
      <c r="F1049" s="263">
        <v>1992.6607677245086</v>
      </c>
      <c r="G1049" s="266">
        <f t="shared" si="450"/>
        <v>0.20400212153777483</v>
      </c>
      <c r="H1049" s="265">
        <v>48.677919290505876</v>
      </c>
      <c r="I1049" s="265">
        <v>48.170155801043329</v>
      </c>
      <c r="J1049" s="265">
        <v>3.8023100010394795</v>
      </c>
      <c r="K1049" s="265">
        <v>238.47833643307138</v>
      </c>
      <c r="L1049" s="265"/>
      <c r="M1049" s="266">
        <f t="shared" si="451"/>
        <v>0.39463198817509793</v>
      </c>
      <c r="N1049" s="266">
        <f t="shared" si="452"/>
        <v>0.4817015580104333</v>
      </c>
      <c r="O1049" s="266">
        <f t="shared" si="453"/>
        <v>0.14100774655207601</v>
      </c>
      <c r="P1049" s="266">
        <f t="shared" si="454"/>
        <v>0.26062166296314532</v>
      </c>
      <c r="Q1049" s="266">
        <f t="shared" si="455"/>
        <v>8.2546992467777441E-2</v>
      </c>
    </row>
    <row r="1050" spans="1:17" s="2" customFormat="1" ht="15" customHeight="1" x14ac:dyDescent="0.25">
      <c r="A1050" s="262" t="s">
        <v>1886</v>
      </c>
      <c r="B1050" s="181">
        <v>4</v>
      </c>
      <c r="C1050" s="182" t="s">
        <v>1887</v>
      </c>
      <c r="D1050" s="246"/>
      <c r="E1050" s="38"/>
      <c r="F1050" s="263">
        <v>2445.7670564946093</v>
      </c>
      <c r="G1050" s="266">
        <f t="shared" si="450"/>
        <v>0.17645949269978894</v>
      </c>
      <c r="H1050" s="265">
        <v>49.860854799333907</v>
      </c>
      <c r="I1050" s="265">
        <v>34.453605290337592</v>
      </c>
      <c r="J1050" s="265">
        <v>4.1545092897357661</v>
      </c>
      <c r="K1050" s="265">
        <v>171.76149103246959</v>
      </c>
      <c r="L1050" s="265"/>
      <c r="M1050" s="266">
        <f t="shared" si="451"/>
        <v>0.41434757998889843</v>
      </c>
      <c r="N1050" s="266">
        <f t="shared" si="452"/>
        <v>0.34453605290337591</v>
      </c>
      <c r="O1050" s="266">
        <f t="shared" si="453"/>
        <v>0.16581051336167368</v>
      </c>
      <c r="P1050" s="266">
        <f t="shared" si="454"/>
        <v>0.23901401591436749</v>
      </c>
      <c r="Q1050" s="266">
        <f t="shared" si="455"/>
        <v>5.5481335104450136E-2</v>
      </c>
    </row>
    <row r="1051" spans="1:17" s="2" customFormat="1" ht="15" customHeight="1" x14ac:dyDescent="0.25">
      <c r="A1051" s="262" t="s">
        <v>1888</v>
      </c>
      <c r="B1051" s="181">
        <v>5</v>
      </c>
      <c r="C1051" s="182" t="s">
        <v>236</v>
      </c>
      <c r="D1051" s="246"/>
      <c r="E1051" s="38"/>
      <c r="F1051" s="263">
        <v>1085.4412873203742</v>
      </c>
      <c r="G1051" s="266">
        <f t="shared" si="450"/>
        <v>0.36381301270481947</v>
      </c>
      <c r="H1051" s="265">
        <v>65.524194201902461</v>
      </c>
      <c r="I1051" s="265">
        <v>65.280518839510322</v>
      </c>
      <c r="J1051" s="265">
        <v>6.9639856200149231</v>
      </c>
      <c r="K1051" s="265">
        <v>395.70181978109758</v>
      </c>
      <c r="L1051" s="265"/>
      <c r="M1051" s="266">
        <f t="shared" si="451"/>
        <v>0.67540323669837432</v>
      </c>
      <c r="N1051" s="266">
        <f t="shared" si="452"/>
        <v>0.65280518839510326</v>
      </c>
      <c r="O1051" s="266">
        <f t="shared" si="453"/>
        <v>0.36366095915598051</v>
      </c>
      <c r="P1051" s="266">
        <f t="shared" si="454"/>
        <v>0.48723686329521887</v>
      </c>
      <c r="Q1051" s="266">
        <f t="shared" si="455"/>
        <v>0.1463293386535893</v>
      </c>
    </row>
    <row r="1052" spans="1:17" s="2" customFormat="1" ht="15" customHeight="1" x14ac:dyDescent="0.25">
      <c r="A1052" s="262" t="s">
        <v>1889</v>
      </c>
      <c r="B1052" s="181">
        <v>6</v>
      </c>
      <c r="C1052" s="182" t="s">
        <v>1890</v>
      </c>
      <c r="D1052" s="246"/>
      <c r="E1052" s="38"/>
      <c r="F1052" s="263">
        <v>3395.276457183953</v>
      </c>
      <c r="G1052" s="266">
        <f t="shared" si="450"/>
        <v>0.18621004777589006</v>
      </c>
      <c r="H1052" s="265">
        <v>63.832779368045379</v>
      </c>
      <c r="I1052" s="265">
        <v>60.497669468131008</v>
      </c>
      <c r="J1052" s="265">
        <v>3.8680538546226937</v>
      </c>
      <c r="K1052" s="265">
        <v>117.84627021692167</v>
      </c>
      <c r="L1052" s="265"/>
      <c r="M1052" s="266">
        <f t="shared" si="451"/>
        <v>0.64721298946742301</v>
      </c>
      <c r="N1052" s="266">
        <f t="shared" si="452"/>
        <v>0.6049766946813101</v>
      </c>
      <c r="O1052" s="266">
        <f t="shared" si="453"/>
        <v>0.14563759539596433</v>
      </c>
      <c r="P1052" s="266">
        <f t="shared" si="454"/>
        <v>0.29682882455042081</v>
      </c>
      <c r="Q1052" s="266">
        <f t="shared" si="455"/>
        <v>3.3609034570759297E-2</v>
      </c>
    </row>
    <row r="1053" spans="1:17" s="2" customFormat="1" ht="15" customHeight="1" x14ac:dyDescent="0.25">
      <c r="A1053" s="262" t="s">
        <v>1891</v>
      </c>
      <c r="B1053" s="181">
        <v>7</v>
      </c>
      <c r="C1053" s="182" t="s">
        <v>1892</v>
      </c>
      <c r="D1053" s="246"/>
      <c r="E1053" s="38"/>
      <c r="F1053" s="263">
        <v>4375.999846655237</v>
      </c>
      <c r="G1053" s="266">
        <f t="shared" si="450"/>
        <v>0.2132856759603266</v>
      </c>
      <c r="H1053" s="265">
        <v>50.190845811327925</v>
      </c>
      <c r="I1053" s="265">
        <v>50.303410578671453</v>
      </c>
      <c r="J1053" s="265">
        <v>3.866906192529215</v>
      </c>
      <c r="K1053" s="265">
        <v>245.52106901555308</v>
      </c>
      <c r="L1053" s="265"/>
      <c r="M1053" s="266">
        <f t="shared" si="451"/>
        <v>0.41984743018879878</v>
      </c>
      <c r="N1053" s="266">
        <f t="shared" si="452"/>
        <v>0.50303410578671448</v>
      </c>
      <c r="O1053" s="266">
        <f t="shared" si="453"/>
        <v>0.14555677412177573</v>
      </c>
      <c r="P1053" s="266">
        <f t="shared" si="454"/>
        <v>0.27059198382721211</v>
      </c>
      <c r="Q1053" s="266">
        <f t="shared" si="455"/>
        <v>8.5404084793327825E-2</v>
      </c>
    </row>
    <row r="1054" spans="1:17" s="2" customFormat="1" ht="15" customHeight="1" x14ac:dyDescent="0.25">
      <c r="A1054" s="262" t="s">
        <v>1893</v>
      </c>
      <c r="B1054" s="181">
        <v>8</v>
      </c>
      <c r="C1054" s="182" t="s">
        <v>1894</v>
      </c>
      <c r="D1054" s="246"/>
      <c r="E1054" s="38"/>
      <c r="F1054" s="263">
        <v>750.14263363049974</v>
      </c>
      <c r="G1054" s="266">
        <f t="shared" si="450"/>
        <v>0.47500937100785967</v>
      </c>
      <c r="H1054" s="265">
        <v>76.737111825669558</v>
      </c>
      <c r="I1054" s="265">
        <v>49.361344060253657</v>
      </c>
      <c r="J1054" s="265">
        <v>7.3698906682070335</v>
      </c>
      <c r="K1054" s="265">
        <v>731.30557782960204</v>
      </c>
      <c r="L1054" s="265"/>
      <c r="M1054" s="266">
        <f t="shared" si="451"/>
        <v>0.86228519709449258</v>
      </c>
      <c r="N1054" s="266">
        <f t="shared" si="452"/>
        <v>0.49361344060253659</v>
      </c>
      <c r="O1054" s="266">
        <f t="shared" si="453"/>
        <v>0.39224582170472072</v>
      </c>
      <c r="P1054" s="266">
        <f t="shared" si="454"/>
        <v>0.4400202377318983</v>
      </c>
      <c r="Q1054" s="266">
        <f t="shared" si="455"/>
        <v>0.28247690784162355</v>
      </c>
    </row>
    <row r="1055" spans="1:17" s="2" customFormat="1" ht="15" customHeight="1" x14ac:dyDescent="0.25">
      <c r="A1055" s="262" t="s">
        <v>1895</v>
      </c>
      <c r="B1055" s="181">
        <v>9</v>
      </c>
      <c r="C1055" s="182" t="s">
        <v>1896</v>
      </c>
      <c r="D1055" s="246"/>
      <c r="E1055" s="38"/>
      <c r="F1055" s="263">
        <v>3468.7803662511028</v>
      </c>
      <c r="G1055" s="266">
        <f t="shared" si="450"/>
        <v>0.43034764352924404</v>
      </c>
      <c r="H1055" s="265">
        <v>56.77457104400294</v>
      </c>
      <c r="I1055" s="265">
        <v>64.487996161454731</v>
      </c>
      <c r="J1055" s="265">
        <v>6.4486867512104817</v>
      </c>
      <c r="K1055" s="265">
        <v>842.39555690904501</v>
      </c>
      <c r="L1055" s="265"/>
      <c r="M1055" s="266">
        <f t="shared" si="451"/>
        <v>0.52957618406671569</v>
      </c>
      <c r="N1055" s="266">
        <f t="shared" si="452"/>
        <v>0.6448799616145473</v>
      </c>
      <c r="O1055" s="266">
        <f t="shared" si="453"/>
        <v>0.32737230642327342</v>
      </c>
      <c r="P1055" s="266">
        <f t="shared" si="454"/>
        <v>0.45947343818756964</v>
      </c>
      <c r="Q1055" s="266">
        <f t="shared" si="455"/>
        <v>0.32754383647425761</v>
      </c>
    </row>
    <row r="1056" spans="1:17" s="2" customFormat="1" ht="15" customHeight="1" x14ac:dyDescent="0.25">
      <c r="A1056" s="262" t="s">
        <v>1897</v>
      </c>
      <c r="B1056" s="181">
        <v>10</v>
      </c>
      <c r="C1056" s="182" t="s">
        <v>1898</v>
      </c>
      <c r="D1056" s="246"/>
      <c r="E1056" s="38"/>
      <c r="F1056" s="263">
        <v>1868.8117154606812</v>
      </c>
      <c r="G1056" s="266">
        <f t="shared" si="450"/>
        <v>0.28143590465573137</v>
      </c>
      <c r="H1056" s="265">
        <v>61.211385973965626</v>
      </c>
      <c r="I1056" s="265">
        <v>52.025990268098667</v>
      </c>
      <c r="J1056" s="265">
        <v>3.7189631931830833</v>
      </c>
      <c r="K1056" s="265">
        <v>378.36988734176276</v>
      </c>
      <c r="L1056" s="265"/>
      <c r="M1056" s="266">
        <f t="shared" si="451"/>
        <v>0.60352309956609373</v>
      </c>
      <c r="N1056" s="266">
        <f t="shared" si="452"/>
        <v>0.52025990268098665</v>
      </c>
      <c r="O1056" s="266">
        <f t="shared" si="453"/>
        <v>0.13513825304106222</v>
      </c>
      <c r="P1056" s="266">
        <f t="shared" si="454"/>
        <v>0.26515469895067212</v>
      </c>
      <c r="Q1056" s="266">
        <f t="shared" si="455"/>
        <v>0.13929812873905184</v>
      </c>
    </row>
    <row r="1057" spans="1:17" s="2" customFormat="1" ht="15" customHeight="1" x14ac:dyDescent="0.25">
      <c r="A1057" s="262" t="s">
        <v>1899</v>
      </c>
      <c r="B1057" s="181">
        <v>11</v>
      </c>
      <c r="C1057" s="182" t="s">
        <v>1900</v>
      </c>
      <c r="D1057" s="246"/>
      <c r="E1057" s="38"/>
      <c r="F1057" s="263">
        <v>2851.5489106598325</v>
      </c>
      <c r="G1057" s="266">
        <f t="shared" si="450"/>
        <v>0.18047339111486499</v>
      </c>
      <c r="H1057" s="265">
        <v>58.720971955237495</v>
      </c>
      <c r="I1057" s="265">
        <v>57.658328166345775</v>
      </c>
      <c r="J1057" s="265">
        <v>3.6545466862369045</v>
      </c>
      <c r="K1057" s="265">
        <v>128.95110460533058</v>
      </c>
      <c r="L1057" s="265"/>
      <c r="M1057" s="266">
        <f t="shared" si="451"/>
        <v>0.56201619925395829</v>
      </c>
      <c r="N1057" s="266">
        <f t="shared" si="452"/>
        <v>0.57658328166345774</v>
      </c>
      <c r="O1057" s="266">
        <f t="shared" si="453"/>
        <v>0.13060187931245806</v>
      </c>
      <c r="P1057" s="266">
        <f t="shared" si="454"/>
        <v>0.27441366614181578</v>
      </c>
      <c r="Q1057" s="266">
        <f t="shared" si="455"/>
        <v>3.8114038379444458E-2</v>
      </c>
    </row>
    <row r="1058" spans="1:17" s="2" customFormat="1" ht="15" customHeight="1" x14ac:dyDescent="0.25">
      <c r="A1058" s="268"/>
      <c r="B1058" s="183"/>
      <c r="C1058" s="182"/>
      <c r="D1058" s="269"/>
      <c r="E1058" s="270"/>
      <c r="F1058" s="271"/>
      <c r="G1058" s="266"/>
      <c r="H1058" s="265"/>
      <c r="I1058" s="265"/>
      <c r="J1058" s="265"/>
      <c r="K1058" s="265"/>
      <c r="L1058" s="265"/>
      <c r="M1058" s="266"/>
      <c r="N1058" s="266"/>
      <c r="O1058" s="266"/>
      <c r="P1058" s="266"/>
      <c r="Q1058" s="266"/>
    </row>
    <row r="1059" spans="1:17" s="2" customFormat="1" ht="15" customHeight="1" x14ac:dyDescent="0.25">
      <c r="A1059" s="256" t="s">
        <v>1901</v>
      </c>
      <c r="B1059" s="178"/>
      <c r="C1059" s="179" t="s">
        <v>1902</v>
      </c>
      <c r="D1059" s="257"/>
      <c r="E1059" s="258"/>
      <c r="F1059" s="259">
        <v>17366.053694262053</v>
      </c>
      <c r="G1059" s="267">
        <f t="shared" ref="G1059:G1075" si="456">GEOMEAN(M1059,P1059,Q1059)</f>
        <v>0.32414484045780079</v>
      </c>
      <c r="H1059" s="261">
        <v>59.1989487499566</v>
      </c>
      <c r="I1059" s="261">
        <v>49.210453143901304</v>
      </c>
      <c r="J1059" s="261">
        <v>6.1954837291707658</v>
      </c>
      <c r="K1059" s="261">
        <v>412.3852386548752</v>
      </c>
      <c r="L1059" s="261"/>
      <c r="M1059" s="267">
        <f t="shared" ref="M1059:M1075" si="457">+(H1059-25)/(85-25)</f>
        <v>0.56998247916594336</v>
      </c>
      <c r="N1059" s="267">
        <f t="shared" ref="N1059:N1075" si="458">+I1059/100</f>
        <v>0.49210453143901306</v>
      </c>
      <c r="O1059" s="267">
        <f t="shared" ref="O1059:O1075" si="459">+(J1059-1.8)/(16-1.8)</f>
        <v>0.30954110768808213</v>
      </c>
      <c r="P1059" s="267">
        <f t="shared" ref="P1059:P1075" si="460">+(N1059*O1059)^(0.5)</f>
        <v>0.3902903813315885</v>
      </c>
      <c r="Q1059" s="267">
        <f t="shared" ref="Q1059:Q1075" si="461">+(K1059-35)/(2500-35)</f>
        <v>0.1530974599005579</v>
      </c>
    </row>
    <row r="1060" spans="1:17" s="2" customFormat="1" ht="15" customHeight="1" x14ac:dyDescent="0.25">
      <c r="A1060" s="262" t="s">
        <v>1903</v>
      </c>
      <c r="B1060" s="181">
        <v>1</v>
      </c>
      <c r="C1060" s="182" t="s">
        <v>1904</v>
      </c>
      <c r="D1060" s="246"/>
      <c r="E1060" s="38"/>
      <c r="F1060" s="263">
        <v>2160.8135460014128</v>
      </c>
      <c r="G1060" s="266">
        <f t="shared" si="456"/>
        <v>0.47135486426384815</v>
      </c>
      <c r="H1060" s="265">
        <v>69.564516246659139</v>
      </c>
      <c r="I1060" s="265">
        <v>49.696783828496301</v>
      </c>
      <c r="J1060" s="265">
        <v>8.5933764747291228</v>
      </c>
      <c r="K1060" s="265">
        <v>747.78761650976344</v>
      </c>
      <c r="L1060" s="265"/>
      <c r="M1060" s="266">
        <f t="shared" si="457"/>
        <v>0.74274193744431893</v>
      </c>
      <c r="N1060" s="266">
        <f t="shared" si="458"/>
        <v>0.49696783828496299</v>
      </c>
      <c r="O1060" s="266">
        <f t="shared" si="459"/>
        <v>0.47840679399500868</v>
      </c>
      <c r="P1060" s="266">
        <f t="shared" si="460"/>
        <v>0.48759900556967822</v>
      </c>
      <c r="Q1060" s="266">
        <f t="shared" si="461"/>
        <v>0.28916333326968091</v>
      </c>
    </row>
    <row r="1061" spans="1:17" s="2" customFormat="1" ht="15" customHeight="1" x14ac:dyDescent="0.25">
      <c r="A1061" s="262" t="s">
        <v>1905</v>
      </c>
      <c r="B1061" s="181">
        <v>2</v>
      </c>
      <c r="C1061" s="182" t="s">
        <v>1906</v>
      </c>
      <c r="D1061" s="246"/>
      <c r="E1061" s="38"/>
      <c r="F1061" s="263">
        <v>750.14263363049974</v>
      </c>
      <c r="G1061" s="266">
        <f t="shared" si="456"/>
        <v>0.35198480325172932</v>
      </c>
      <c r="H1061" s="265">
        <v>55.264498320913049</v>
      </c>
      <c r="I1061" s="265">
        <v>48.316961930560879</v>
      </c>
      <c r="J1061" s="265">
        <v>7.6891222261204693</v>
      </c>
      <c r="K1061" s="265">
        <v>511.07515103678168</v>
      </c>
      <c r="L1061" s="265"/>
      <c r="M1061" s="266">
        <f t="shared" si="457"/>
        <v>0.50440830534855086</v>
      </c>
      <c r="N1061" s="266">
        <f t="shared" si="458"/>
        <v>0.48316961930560881</v>
      </c>
      <c r="O1061" s="266">
        <f t="shared" si="459"/>
        <v>0.41472691733242745</v>
      </c>
      <c r="P1061" s="266">
        <f t="shared" si="460"/>
        <v>0.4476420967282877</v>
      </c>
      <c r="Q1061" s="266">
        <f t="shared" si="461"/>
        <v>0.19313393551187896</v>
      </c>
    </row>
    <row r="1062" spans="1:17" s="2" customFormat="1" ht="15" customHeight="1" x14ac:dyDescent="0.25">
      <c r="A1062" s="262" t="s">
        <v>1907</v>
      </c>
      <c r="B1062" s="181">
        <v>3</v>
      </c>
      <c r="C1062" s="182" t="s">
        <v>1908</v>
      </c>
      <c r="D1062" s="246"/>
      <c r="E1062" s="38"/>
      <c r="F1062" s="263">
        <v>1011.9373782532244</v>
      </c>
      <c r="G1062" s="266">
        <f t="shared" si="456"/>
        <v>0.40469574694926913</v>
      </c>
      <c r="H1062" s="265">
        <v>56.351977324822379</v>
      </c>
      <c r="I1062" s="265">
        <v>55.199011984594151</v>
      </c>
      <c r="J1062" s="265">
        <v>6.3028613423488906</v>
      </c>
      <c r="K1062" s="265">
        <v>782.34888628887074</v>
      </c>
      <c r="L1062" s="265"/>
      <c r="M1062" s="266">
        <f t="shared" si="457"/>
        <v>0.52253295541370626</v>
      </c>
      <c r="N1062" s="266">
        <f t="shared" si="458"/>
        <v>0.55199011984594148</v>
      </c>
      <c r="O1062" s="266">
        <f t="shared" si="459"/>
        <v>0.3171029114330205</v>
      </c>
      <c r="P1062" s="266">
        <f t="shared" si="460"/>
        <v>0.41837503998853703</v>
      </c>
      <c r="Q1062" s="266">
        <f t="shared" si="461"/>
        <v>0.30318413236871022</v>
      </c>
    </row>
    <row r="1063" spans="1:17" s="2" customFormat="1" ht="15" customHeight="1" x14ac:dyDescent="0.25">
      <c r="A1063" s="262" t="s">
        <v>1909</v>
      </c>
      <c r="B1063" s="181">
        <v>4</v>
      </c>
      <c r="C1063" s="182" t="s">
        <v>1910</v>
      </c>
      <c r="D1063" s="246"/>
      <c r="E1063" s="38"/>
      <c r="F1063" s="263">
        <v>451.09248304223337</v>
      </c>
      <c r="G1063" s="266">
        <f t="shared" si="456"/>
        <v>0.35454824593680051</v>
      </c>
      <c r="H1063" s="265">
        <v>64.862112920727213</v>
      </c>
      <c r="I1063" s="265">
        <v>57.771350916499621</v>
      </c>
      <c r="J1063" s="265">
        <v>8.2947504944787624</v>
      </c>
      <c r="K1063" s="265">
        <v>356.69221947891151</v>
      </c>
      <c r="L1063" s="265"/>
      <c r="M1063" s="266">
        <f t="shared" si="457"/>
        <v>0.66436854867878692</v>
      </c>
      <c r="N1063" s="266">
        <f t="shared" si="458"/>
        <v>0.5777135091649962</v>
      </c>
      <c r="O1063" s="266">
        <f t="shared" si="459"/>
        <v>0.45737679538582837</v>
      </c>
      <c r="P1063" s="266">
        <f t="shared" si="460"/>
        <v>0.51403575116229738</v>
      </c>
      <c r="Q1063" s="266">
        <f t="shared" si="461"/>
        <v>0.13050394299347323</v>
      </c>
    </row>
    <row r="1064" spans="1:17" s="2" customFormat="1" ht="15" customHeight="1" x14ac:dyDescent="0.25">
      <c r="A1064" s="262" t="s">
        <v>1911</v>
      </c>
      <c r="B1064" s="181">
        <v>5</v>
      </c>
      <c r="C1064" s="182" t="s">
        <v>1912</v>
      </c>
      <c r="D1064" s="246"/>
      <c r="E1064" s="38"/>
      <c r="F1064" s="263">
        <v>850.83292002385542</v>
      </c>
      <c r="G1064" s="266">
        <f t="shared" si="456"/>
        <v>0.42132719624670811</v>
      </c>
      <c r="H1064" s="265">
        <v>65.524819397268516</v>
      </c>
      <c r="I1064" s="265">
        <v>64.813320422471179</v>
      </c>
      <c r="J1064" s="265">
        <v>7.8712837040534573</v>
      </c>
      <c r="K1064" s="265">
        <v>553.53412015275774</v>
      </c>
      <c r="L1064" s="265"/>
      <c r="M1064" s="266">
        <f t="shared" si="457"/>
        <v>0.67541365662114194</v>
      </c>
      <c r="N1064" s="266">
        <f t="shared" si="458"/>
        <v>0.64813320422471177</v>
      </c>
      <c r="O1064" s="266">
        <f t="shared" si="459"/>
        <v>0.42755519042629986</v>
      </c>
      <c r="P1064" s="266">
        <f t="shared" si="460"/>
        <v>0.52641496516902375</v>
      </c>
      <c r="Q1064" s="266">
        <f t="shared" si="461"/>
        <v>0.21035866943316744</v>
      </c>
    </row>
    <row r="1065" spans="1:17" s="2" customFormat="1" ht="15" customHeight="1" x14ac:dyDescent="0.25">
      <c r="A1065" s="262" t="s">
        <v>1913</v>
      </c>
      <c r="B1065" s="181">
        <v>6</v>
      </c>
      <c r="C1065" s="182" t="s">
        <v>1914</v>
      </c>
      <c r="D1065" s="246"/>
      <c r="E1065" s="38"/>
      <c r="F1065" s="263">
        <v>817.60512551404804</v>
      </c>
      <c r="G1065" s="266">
        <f t="shared" si="456"/>
        <v>0.44213917593484731</v>
      </c>
      <c r="H1065" s="265">
        <v>54.518379440814471</v>
      </c>
      <c r="I1065" s="265">
        <v>44.174423648427414</v>
      </c>
      <c r="J1065" s="265">
        <v>6.9654712166575932</v>
      </c>
      <c r="K1065" s="265">
        <v>1115.3299311946444</v>
      </c>
      <c r="L1065" s="265"/>
      <c r="M1065" s="266">
        <f t="shared" si="457"/>
        <v>0.4919729906802412</v>
      </c>
      <c r="N1065" s="266">
        <f t="shared" si="458"/>
        <v>0.44174423648427413</v>
      </c>
      <c r="O1065" s="266">
        <f t="shared" si="459"/>
        <v>0.36376557863785869</v>
      </c>
      <c r="P1065" s="266">
        <f t="shared" si="460"/>
        <v>0.40086325323561534</v>
      </c>
      <c r="Q1065" s="266">
        <f t="shared" si="461"/>
        <v>0.43826772056577862</v>
      </c>
    </row>
    <row r="1066" spans="1:17" s="2" customFormat="1" ht="15" customHeight="1" x14ac:dyDescent="0.25">
      <c r="A1066" s="262" t="s">
        <v>1915</v>
      </c>
      <c r="B1066" s="181">
        <v>7</v>
      </c>
      <c r="C1066" s="182" t="s">
        <v>1916</v>
      </c>
      <c r="D1066" s="246"/>
      <c r="E1066" s="38"/>
      <c r="F1066" s="263">
        <v>2777.0380987287494</v>
      </c>
      <c r="G1066" s="266">
        <f t="shared" si="456"/>
        <v>0.25912717530876428</v>
      </c>
      <c r="H1066" s="265">
        <v>70.2981424177853</v>
      </c>
      <c r="I1066" s="265">
        <v>47.689482986849583</v>
      </c>
      <c r="J1066" s="265">
        <v>4.622783549707183</v>
      </c>
      <c r="K1066" s="265">
        <v>219.51035313578157</v>
      </c>
      <c r="L1066" s="265"/>
      <c r="M1066" s="266">
        <f t="shared" si="457"/>
        <v>0.75496904029642165</v>
      </c>
      <c r="N1066" s="266">
        <f t="shared" si="458"/>
        <v>0.47689482986849585</v>
      </c>
      <c r="O1066" s="266">
        <f t="shared" si="459"/>
        <v>0.19878757392304108</v>
      </c>
      <c r="P1066" s="266">
        <f t="shared" si="460"/>
        <v>0.30789733068995534</v>
      </c>
      <c r="Q1066" s="266">
        <f t="shared" si="461"/>
        <v>7.4852070237639581E-2</v>
      </c>
    </row>
    <row r="1067" spans="1:17" s="2" customFormat="1" ht="15" customHeight="1" x14ac:dyDescent="0.25">
      <c r="A1067" s="262" t="s">
        <v>1917</v>
      </c>
      <c r="B1067" s="181">
        <v>8</v>
      </c>
      <c r="C1067" s="182" t="s">
        <v>1918</v>
      </c>
      <c r="D1067" s="246"/>
      <c r="E1067" s="38"/>
      <c r="F1067" s="263">
        <v>1039.1237555794305</v>
      </c>
      <c r="G1067" s="266">
        <f t="shared" si="456"/>
        <v>0.34590953512155093</v>
      </c>
      <c r="H1067" s="265">
        <v>57.249057411257141</v>
      </c>
      <c r="I1067" s="265">
        <v>58.864867449213946</v>
      </c>
      <c r="J1067" s="265">
        <v>6.7131148894628083</v>
      </c>
      <c r="K1067" s="265">
        <v>455.60688416524937</v>
      </c>
      <c r="L1067" s="265"/>
      <c r="M1067" s="266">
        <f t="shared" si="457"/>
        <v>0.53748429018761901</v>
      </c>
      <c r="N1067" s="266">
        <f t="shared" si="458"/>
        <v>0.58864867449213942</v>
      </c>
      <c r="O1067" s="266">
        <f t="shared" si="459"/>
        <v>0.34599400630019778</v>
      </c>
      <c r="P1067" s="266">
        <f t="shared" si="460"/>
        <v>0.45129692353353834</v>
      </c>
      <c r="Q1067" s="266">
        <f t="shared" si="461"/>
        <v>0.17063159601024316</v>
      </c>
    </row>
    <row r="1068" spans="1:17" s="2" customFormat="1" ht="15" customHeight="1" x14ac:dyDescent="0.25">
      <c r="A1068" s="262" t="s">
        <v>1919</v>
      </c>
      <c r="B1068" s="181">
        <v>9</v>
      </c>
      <c r="C1068" s="182" t="s">
        <v>1920</v>
      </c>
      <c r="D1068" s="246"/>
      <c r="E1068" s="38"/>
      <c r="F1068" s="263">
        <v>690.73536465841983</v>
      </c>
      <c r="G1068" s="266">
        <f t="shared" si="456"/>
        <v>0.23642495770933239</v>
      </c>
      <c r="H1068" s="265">
        <v>53.217673082683099</v>
      </c>
      <c r="I1068" s="265">
        <v>32.145665433876012</v>
      </c>
      <c r="J1068" s="265">
        <v>5.6653167229036505</v>
      </c>
      <c r="K1068" s="265">
        <v>269.16250512619689</v>
      </c>
      <c r="L1068" s="265"/>
      <c r="M1068" s="266">
        <f t="shared" si="457"/>
        <v>0.47029455137805165</v>
      </c>
      <c r="N1068" s="266">
        <f t="shared" si="458"/>
        <v>0.32145665433876014</v>
      </c>
      <c r="O1068" s="266">
        <f t="shared" si="459"/>
        <v>0.27220540302138385</v>
      </c>
      <c r="P1068" s="266">
        <f t="shared" si="460"/>
        <v>0.29580777229171629</v>
      </c>
      <c r="Q1068" s="266">
        <f t="shared" si="461"/>
        <v>9.4994931085678247E-2</v>
      </c>
    </row>
    <row r="1069" spans="1:17" s="2" customFormat="1" ht="15" customHeight="1" x14ac:dyDescent="0.25">
      <c r="A1069" s="262" t="s">
        <v>1921</v>
      </c>
      <c r="B1069" s="181">
        <v>10</v>
      </c>
      <c r="C1069" s="182" t="s">
        <v>1922</v>
      </c>
      <c r="D1069" s="246"/>
      <c r="E1069" s="38"/>
      <c r="F1069" s="263">
        <v>1367.37408922177</v>
      </c>
      <c r="G1069" s="266">
        <f t="shared" si="456"/>
        <v>0.20366749207849388</v>
      </c>
      <c r="H1069" s="265">
        <v>62.579002061679923</v>
      </c>
      <c r="I1069" s="265">
        <v>36.100239579114749</v>
      </c>
      <c r="J1069" s="265">
        <v>4.549613478621735</v>
      </c>
      <c r="K1069" s="265">
        <v>160.75966853749165</v>
      </c>
      <c r="L1069" s="265"/>
      <c r="M1069" s="266">
        <f t="shared" si="457"/>
        <v>0.62631670102799875</v>
      </c>
      <c r="N1069" s="266">
        <f t="shared" si="458"/>
        <v>0.36100239579114751</v>
      </c>
      <c r="O1069" s="266">
        <f t="shared" si="459"/>
        <v>0.19363475201561517</v>
      </c>
      <c r="P1069" s="266">
        <f t="shared" si="460"/>
        <v>0.26439101608424936</v>
      </c>
      <c r="Q1069" s="266">
        <f t="shared" si="461"/>
        <v>5.1018121110544282E-2</v>
      </c>
    </row>
    <row r="1070" spans="1:17" s="2" customFormat="1" ht="15" customHeight="1" x14ac:dyDescent="0.25">
      <c r="A1070" s="262" t="s">
        <v>1923</v>
      </c>
      <c r="B1070" s="181">
        <v>11</v>
      </c>
      <c r="C1070" s="182" t="s">
        <v>1924</v>
      </c>
      <c r="D1070" s="246"/>
      <c r="E1070" s="38"/>
      <c r="F1070" s="263">
        <v>926.35063481887209</v>
      </c>
      <c r="G1070" s="266">
        <f t="shared" si="456"/>
        <v>0.29421503326194087</v>
      </c>
      <c r="H1070" s="265">
        <v>65.448941368594816</v>
      </c>
      <c r="I1070" s="265">
        <v>54.841983319106404</v>
      </c>
      <c r="J1070" s="265">
        <v>5.3995415336729984</v>
      </c>
      <c r="K1070" s="265">
        <v>284.75810752997961</v>
      </c>
      <c r="L1070" s="265"/>
      <c r="M1070" s="266">
        <f t="shared" si="457"/>
        <v>0.67414902280991362</v>
      </c>
      <c r="N1070" s="266">
        <f t="shared" si="458"/>
        <v>0.54841983319106402</v>
      </c>
      <c r="O1070" s="266">
        <f t="shared" si="459"/>
        <v>0.25348884039950698</v>
      </c>
      <c r="P1070" s="266">
        <f t="shared" si="460"/>
        <v>0.37285158919829464</v>
      </c>
      <c r="Q1070" s="266">
        <f t="shared" si="461"/>
        <v>0.10132174747666516</v>
      </c>
    </row>
    <row r="1071" spans="1:17" s="2" customFormat="1" ht="15" customHeight="1" x14ac:dyDescent="0.25">
      <c r="A1071" s="262" t="s">
        <v>1925</v>
      </c>
      <c r="B1071" s="181">
        <v>12</v>
      </c>
      <c r="C1071" s="182" t="s">
        <v>1926</v>
      </c>
      <c r="D1071" s="246"/>
      <c r="E1071" s="38"/>
      <c r="F1071" s="263">
        <v>1061.2756185859687</v>
      </c>
      <c r="G1071" s="266">
        <f t="shared" si="456"/>
        <v>0.1448406847547182</v>
      </c>
      <c r="H1071" s="265">
        <v>48.857255999421419</v>
      </c>
      <c r="I1071" s="265">
        <v>57.921447099952118</v>
      </c>
      <c r="J1071" s="265">
        <v>5.6380292382380235</v>
      </c>
      <c r="K1071" s="265">
        <v>82.60907264781072</v>
      </c>
      <c r="L1071" s="265"/>
      <c r="M1071" s="266">
        <f t="shared" si="457"/>
        <v>0.39762093332369031</v>
      </c>
      <c r="N1071" s="266">
        <f t="shared" si="458"/>
        <v>0.57921447099952117</v>
      </c>
      <c r="O1071" s="266">
        <f t="shared" si="459"/>
        <v>0.27028374917169184</v>
      </c>
      <c r="P1071" s="266">
        <f t="shared" si="460"/>
        <v>0.39566685329485052</v>
      </c>
      <c r="Q1071" s="266">
        <f t="shared" si="461"/>
        <v>1.9314025414933354E-2</v>
      </c>
    </row>
    <row r="1072" spans="1:17" s="2" customFormat="1" ht="15" customHeight="1" x14ac:dyDescent="0.25">
      <c r="A1072" s="262" t="s">
        <v>1927</v>
      </c>
      <c r="B1072" s="181">
        <v>13</v>
      </c>
      <c r="C1072" s="182" t="s">
        <v>1928</v>
      </c>
      <c r="D1072" s="246"/>
      <c r="E1072" s="38"/>
      <c r="F1072" s="263">
        <v>1682.5346856329732</v>
      </c>
      <c r="G1072" s="266">
        <f t="shared" si="456"/>
        <v>0.20805288526092811</v>
      </c>
      <c r="H1072" s="265">
        <v>50.986399602730621</v>
      </c>
      <c r="I1072" s="265">
        <v>40.277659814974449</v>
      </c>
      <c r="J1072" s="265">
        <v>4.3894093138679793</v>
      </c>
      <c r="K1072" s="265">
        <v>224.12763631326175</v>
      </c>
      <c r="L1072" s="265"/>
      <c r="M1072" s="266">
        <f t="shared" si="457"/>
        <v>0.43310666004551035</v>
      </c>
      <c r="N1072" s="266">
        <f t="shared" si="458"/>
        <v>0.40277659814974448</v>
      </c>
      <c r="O1072" s="266">
        <f t="shared" si="459"/>
        <v>0.18235276858225208</v>
      </c>
      <c r="P1072" s="266">
        <f t="shared" si="460"/>
        <v>0.27101185913673059</v>
      </c>
      <c r="Q1072" s="266">
        <f t="shared" si="461"/>
        <v>7.6725207429315115E-2</v>
      </c>
    </row>
    <row r="1073" spans="1:17" s="2" customFormat="1" ht="15" customHeight="1" x14ac:dyDescent="0.25">
      <c r="A1073" s="262" t="s">
        <v>1929</v>
      </c>
      <c r="B1073" s="181">
        <v>14</v>
      </c>
      <c r="C1073" s="182" t="s">
        <v>1930</v>
      </c>
      <c r="D1073" s="246"/>
      <c r="E1073" s="38"/>
      <c r="F1073" s="263">
        <v>378.59547683901729</v>
      </c>
      <c r="G1073" s="266">
        <f t="shared" si="456"/>
        <v>0.18099230679070005</v>
      </c>
      <c r="H1073" s="265">
        <v>60.93762034373507</v>
      </c>
      <c r="I1073" s="265">
        <v>62.454454565971794</v>
      </c>
      <c r="J1073" s="265">
        <v>6.1035065897735485</v>
      </c>
      <c r="K1073" s="265">
        <v>91.085478506955056</v>
      </c>
      <c r="L1073" s="265"/>
      <c r="M1073" s="266">
        <f t="shared" si="457"/>
        <v>0.59896033906225121</v>
      </c>
      <c r="N1073" s="266">
        <f t="shared" si="458"/>
        <v>0.62454454565971795</v>
      </c>
      <c r="O1073" s="266">
        <f t="shared" si="459"/>
        <v>0.30306384435024991</v>
      </c>
      <c r="P1073" s="266">
        <f t="shared" si="460"/>
        <v>0.43505961772567942</v>
      </c>
      <c r="Q1073" s="266">
        <f t="shared" si="461"/>
        <v>2.2752729617425985E-2</v>
      </c>
    </row>
    <row r="1074" spans="1:17" s="2" customFormat="1" ht="15" customHeight="1" x14ac:dyDescent="0.25">
      <c r="A1074" s="262" t="s">
        <v>1931</v>
      </c>
      <c r="B1074" s="181">
        <v>15</v>
      </c>
      <c r="C1074" s="182" t="s">
        <v>1932</v>
      </c>
      <c r="D1074" s="246"/>
      <c r="E1074" s="38"/>
      <c r="F1074" s="263">
        <v>728.99767348789499</v>
      </c>
      <c r="G1074" s="266">
        <f t="shared" si="456"/>
        <v>0.29127449977063802</v>
      </c>
      <c r="H1074" s="265">
        <v>49.458529596556055</v>
      </c>
      <c r="I1074" s="265">
        <v>43.495541403094535</v>
      </c>
      <c r="J1074" s="265">
        <v>6.429573159508279</v>
      </c>
      <c r="K1074" s="265">
        <v>431.82273925978399</v>
      </c>
      <c r="L1074" s="265"/>
      <c r="M1074" s="266">
        <f t="shared" si="457"/>
        <v>0.40764215994260089</v>
      </c>
      <c r="N1074" s="266">
        <f t="shared" si="458"/>
        <v>0.43495541403094534</v>
      </c>
      <c r="O1074" s="266">
        <f t="shared" si="459"/>
        <v>0.32602627883861124</v>
      </c>
      <c r="P1074" s="266">
        <f t="shared" si="460"/>
        <v>0.37657256285770024</v>
      </c>
      <c r="Q1074" s="266">
        <f t="shared" si="461"/>
        <v>0.16098285568348233</v>
      </c>
    </row>
    <row r="1075" spans="1:17" s="2" customFormat="1" ht="15" customHeight="1" x14ac:dyDescent="0.25">
      <c r="A1075" s="262" t="s">
        <v>1933</v>
      </c>
      <c r="B1075" s="181">
        <v>16</v>
      </c>
      <c r="C1075" s="182" t="s">
        <v>1086</v>
      </c>
      <c r="D1075" s="246"/>
      <c r="E1075" s="38"/>
      <c r="F1075" s="263">
        <v>671.60421024368225</v>
      </c>
      <c r="G1075" s="266">
        <f t="shared" si="456"/>
        <v>0.29022258971870685</v>
      </c>
      <c r="H1075" s="265">
        <v>47.882728854103021</v>
      </c>
      <c r="I1075" s="265">
        <v>60.983551573041289</v>
      </c>
      <c r="J1075" s="265">
        <v>6.4782926070515758</v>
      </c>
      <c r="K1075" s="265">
        <v>387.49107361954668</v>
      </c>
      <c r="L1075" s="265"/>
      <c r="M1075" s="266">
        <f t="shared" si="457"/>
        <v>0.38137881423505038</v>
      </c>
      <c r="N1075" s="266">
        <f t="shared" si="458"/>
        <v>0.60983551573041295</v>
      </c>
      <c r="O1075" s="266">
        <f t="shared" si="459"/>
        <v>0.32945722584870257</v>
      </c>
      <c r="P1075" s="266">
        <f t="shared" si="460"/>
        <v>0.44823511379247682</v>
      </c>
      <c r="Q1075" s="266">
        <f t="shared" si="461"/>
        <v>0.14299840714788911</v>
      </c>
    </row>
    <row r="1076" spans="1:17" s="2" customFormat="1" ht="15" customHeight="1" x14ac:dyDescent="0.25">
      <c r="A1076" s="262"/>
      <c r="B1076" s="183"/>
      <c r="C1076" s="182"/>
      <c r="D1076" s="246"/>
      <c r="E1076" s="38"/>
      <c r="F1076" s="263"/>
      <c r="G1076" s="266"/>
      <c r="H1076" s="265"/>
      <c r="I1076" s="265"/>
      <c r="J1076" s="265"/>
      <c r="K1076" s="265"/>
      <c r="L1076" s="265"/>
      <c r="M1076" s="266"/>
      <c r="N1076" s="266"/>
      <c r="O1076" s="266"/>
      <c r="P1076" s="266"/>
      <c r="Q1076" s="266"/>
    </row>
    <row r="1077" spans="1:17" s="2" customFormat="1" ht="15" customHeight="1" x14ac:dyDescent="0.25">
      <c r="A1077" s="256" t="s">
        <v>1934</v>
      </c>
      <c r="B1077" s="178"/>
      <c r="C1077" s="179" t="s">
        <v>1935</v>
      </c>
      <c r="D1077" s="257"/>
      <c r="E1077" s="258"/>
      <c r="F1077" s="259">
        <v>80421.331742373179</v>
      </c>
      <c r="G1077" s="267">
        <f t="shared" ref="G1077:G1098" si="462">GEOMEAN(M1077,P1077,Q1077)</f>
        <v>0.34339613932431268</v>
      </c>
      <c r="H1077" s="261">
        <v>67.807903567528541</v>
      </c>
      <c r="I1077" s="261">
        <v>56.286184544412613</v>
      </c>
      <c r="J1077" s="261">
        <v>4.9735936403347942</v>
      </c>
      <c r="K1077" s="261">
        <v>429.4555287264115</v>
      </c>
      <c r="L1077" s="261"/>
      <c r="M1077" s="267">
        <f t="shared" ref="M1077:M1098" si="463">+(H1077-25)/(85-25)</f>
        <v>0.713465059458809</v>
      </c>
      <c r="N1077" s="267">
        <f t="shared" ref="N1077:N1098" si="464">+I1077/100</f>
        <v>0.5628618454441261</v>
      </c>
      <c r="O1077" s="267">
        <f t="shared" ref="O1077:O1098" si="465">+(J1077-1.8)/(16-1.8)</f>
        <v>0.223492509882732</v>
      </c>
      <c r="P1077" s="267">
        <f t="shared" ref="P1077:P1098" si="466">+(N1077*O1077)^(0.5)</f>
        <v>0.35467648153709619</v>
      </c>
      <c r="Q1077" s="267">
        <f t="shared" ref="Q1077:Q1098" si="467">+(K1077-35)/(2500-35)</f>
        <v>0.16002252686669838</v>
      </c>
    </row>
    <row r="1078" spans="1:17" s="2" customFormat="1" ht="15" customHeight="1" x14ac:dyDescent="0.25">
      <c r="A1078" s="262" t="s">
        <v>1936</v>
      </c>
      <c r="B1078" s="181">
        <v>1</v>
      </c>
      <c r="C1078" s="182" t="s">
        <v>220</v>
      </c>
      <c r="D1078" s="246"/>
      <c r="E1078" s="38"/>
      <c r="F1078" s="263">
        <v>10130.449714035514</v>
      </c>
      <c r="G1078" s="266">
        <f t="shared" si="462"/>
        <v>0.4743481928913138</v>
      </c>
      <c r="H1078" s="265">
        <v>73.350861499946404</v>
      </c>
      <c r="I1078" s="265">
        <v>72.313947828957879</v>
      </c>
      <c r="J1078" s="265">
        <v>8.1793812607888974</v>
      </c>
      <c r="K1078" s="265">
        <v>607.7954583557007</v>
      </c>
      <c r="L1078" s="265"/>
      <c r="M1078" s="266">
        <f t="shared" si="463"/>
        <v>0.80584769166577341</v>
      </c>
      <c r="N1078" s="266">
        <f t="shared" si="464"/>
        <v>0.72313947828957881</v>
      </c>
      <c r="O1078" s="266">
        <f t="shared" si="465"/>
        <v>0.44925220146400691</v>
      </c>
      <c r="P1078" s="266">
        <f t="shared" si="466"/>
        <v>0.56997544033679792</v>
      </c>
      <c r="Q1078" s="266">
        <f t="shared" si="467"/>
        <v>0.23237138270008142</v>
      </c>
    </row>
    <row r="1079" spans="1:17" s="2" customFormat="1" ht="15" customHeight="1" x14ac:dyDescent="0.25">
      <c r="A1079" s="262" t="s">
        <v>1937</v>
      </c>
      <c r="B1079" s="181">
        <v>2</v>
      </c>
      <c r="C1079" s="182" t="s">
        <v>1938</v>
      </c>
      <c r="D1079" s="246"/>
      <c r="E1079" s="38"/>
      <c r="F1079" s="263">
        <v>3288.544753606996</v>
      </c>
      <c r="G1079" s="266">
        <f t="shared" si="462"/>
        <v>0.28801862270023543</v>
      </c>
      <c r="H1079" s="265">
        <v>74.153258748357644</v>
      </c>
      <c r="I1079" s="265">
        <v>45.83003038359022</v>
      </c>
      <c r="J1079" s="265">
        <v>4.3979176746694097</v>
      </c>
      <c r="K1079" s="265">
        <v>283.27556177908644</v>
      </c>
      <c r="L1079" s="265"/>
      <c r="M1079" s="266">
        <f t="shared" si="463"/>
        <v>0.81922097913929404</v>
      </c>
      <c r="N1079" s="266">
        <f t="shared" si="464"/>
        <v>0.4583003038359022</v>
      </c>
      <c r="O1079" s="266">
        <f t="shared" si="465"/>
        <v>0.182951948920381</v>
      </c>
      <c r="P1079" s="266">
        <f t="shared" si="466"/>
        <v>0.28956335019746726</v>
      </c>
      <c r="Q1079" s="266">
        <f t="shared" si="467"/>
        <v>0.10072030903816895</v>
      </c>
    </row>
    <row r="1080" spans="1:17" s="2" customFormat="1" ht="15" customHeight="1" x14ac:dyDescent="0.25">
      <c r="A1080" s="262" t="s">
        <v>1939</v>
      </c>
      <c r="B1080" s="181">
        <v>3</v>
      </c>
      <c r="C1080" s="182" t="s">
        <v>1940</v>
      </c>
      <c r="D1080" s="246"/>
      <c r="E1080" s="38"/>
      <c r="F1080" s="263">
        <v>3546.3118867739868</v>
      </c>
      <c r="G1080" s="266">
        <f t="shared" si="462"/>
        <v>0.29752901007833693</v>
      </c>
      <c r="H1080" s="265">
        <v>70.212283898473999</v>
      </c>
      <c r="I1080" s="265">
        <v>46.980337790666987</v>
      </c>
      <c r="J1080" s="265">
        <v>5.075116381221747</v>
      </c>
      <c r="K1080" s="265">
        <v>296.74139694621618</v>
      </c>
      <c r="L1080" s="265"/>
      <c r="M1080" s="266">
        <f t="shared" si="463"/>
        <v>0.75353806497456666</v>
      </c>
      <c r="N1080" s="266">
        <f t="shared" si="464"/>
        <v>0.46980337790666987</v>
      </c>
      <c r="O1080" s="266">
        <f t="shared" si="465"/>
        <v>0.23064199867758783</v>
      </c>
      <c r="P1080" s="266">
        <f t="shared" si="466"/>
        <v>0.32917531812983253</v>
      </c>
      <c r="Q1080" s="266">
        <f t="shared" si="467"/>
        <v>0.10618312249339398</v>
      </c>
    </row>
    <row r="1081" spans="1:17" s="2" customFormat="1" ht="15" customHeight="1" x14ac:dyDescent="0.25">
      <c r="A1081" s="262" t="s">
        <v>1941</v>
      </c>
      <c r="B1081" s="181">
        <v>4</v>
      </c>
      <c r="C1081" s="182" t="s">
        <v>1942</v>
      </c>
      <c r="D1081" s="246"/>
      <c r="E1081" s="38"/>
      <c r="F1081" s="263">
        <v>3899.7347920146649</v>
      </c>
      <c r="G1081" s="266">
        <f t="shared" si="462"/>
        <v>0.29397388669316304</v>
      </c>
      <c r="H1081" s="265">
        <v>64.122861200802816</v>
      </c>
      <c r="I1081" s="265">
        <v>60.229614611225571</v>
      </c>
      <c r="J1081" s="265">
        <v>4.9348889700669867</v>
      </c>
      <c r="K1081" s="265">
        <v>298.38550845252735</v>
      </c>
      <c r="L1081" s="265"/>
      <c r="M1081" s="266">
        <f t="shared" si="463"/>
        <v>0.65204768668004698</v>
      </c>
      <c r="N1081" s="266">
        <f t="shared" si="464"/>
        <v>0.60229614611225568</v>
      </c>
      <c r="O1081" s="266">
        <f t="shared" si="465"/>
        <v>0.22076682887795684</v>
      </c>
      <c r="P1081" s="266">
        <f t="shared" si="466"/>
        <v>0.36464641808554388</v>
      </c>
      <c r="Q1081" s="266">
        <f t="shared" si="467"/>
        <v>0.10685010484889547</v>
      </c>
    </row>
    <row r="1082" spans="1:17" s="2" customFormat="1" ht="15" customHeight="1" x14ac:dyDescent="0.25">
      <c r="A1082" s="262" t="s">
        <v>1943</v>
      </c>
      <c r="B1082" s="181">
        <v>5</v>
      </c>
      <c r="C1082" s="182" t="s">
        <v>660</v>
      </c>
      <c r="D1082" s="246"/>
      <c r="E1082" s="38"/>
      <c r="F1082" s="263">
        <v>11144.400898016605</v>
      </c>
      <c r="G1082" s="266">
        <f t="shared" si="462"/>
        <v>0.32346102248822911</v>
      </c>
      <c r="H1082" s="265">
        <v>63.739533954690259</v>
      </c>
      <c r="I1082" s="265">
        <v>58.700446726625451</v>
      </c>
      <c r="J1082" s="265">
        <v>4.3816682040128763</v>
      </c>
      <c r="K1082" s="265">
        <v>430.50584254801703</v>
      </c>
      <c r="L1082" s="265"/>
      <c r="M1082" s="266">
        <f t="shared" si="463"/>
        <v>0.64565889924483766</v>
      </c>
      <c r="N1082" s="266">
        <f t="shared" si="464"/>
        <v>0.58700446726625455</v>
      </c>
      <c r="O1082" s="266">
        <f t="shared" si="465"/>
        <v>0.18180762000090681</v>
      </c>
      <c r="P1082" s="266">
        <f t="shared" si="466"/>
        <v>0.32668315708584966</v>
      </c>
      <c r="Q1082" s="266">
        <f t="shared" si="467"/>
        <v>0.16044861766653834</v>
      </c>
    </row>
    <row r="1083" spans="1:17" s="2" customFormat="1" ht="15" customHeight="1" x14ac:dyDescent="0.25">
      <c r="A1083" s="262" t="s">
        <v>1944</v>
      </c>
      <c r="B1083" s="181">
        <v>6</v>
      </c>
      <c r="C1083" s="182" t="s">
        <v>1945</v>
      </c>
      <c r="D1083" s="246"/>
      <c r="E1083" s="38"/>
      <c r="F1083" s="263">
        <v>9151.7401302920971</v>
      </c>
      <c r="G1083" s="266">
        <f t="shared" si="462"/>
        <v>0.41830288878010957</v>
      </c>
      <c r="H1083" s="265">
        <v>69.838876513769463</v>
      </c>
      <c r="I1083" s="265">
        <v>60.68378777616411</v>
      </c>
      <c r="J1083" s="265">
        <v>5.3002691166291394</v>
      </c>
      <c r="K1083" s="265">
        <v>659.22787283817377</v>
      </c>
      <c r="L1083" s="265"/>
      <c r="M1083" s="266">
        <f t="shared" si="463"/>
        <v>0.74731460856282439</v>
      </c>
      <c r="N1083" s="266">
        <f t="shared" si="464"/>
        <v>0.60683787776164111</v>
      </c>
      <c r="O1083" s="266">
        <f t="shared" si="465"/>
        <v>0.24649782511472815</v>
      </c>
      <c r="P1083" s="266">
        <f t="shared" si="466"/>
        <v>0.38676118867523634</v>
      </c>
      <c r="Q1083" s="266">
        <f t="shared" si="467"/>
        <v>0.25323645956923885</v>
      </c>
    </row>
    <row r="1084" spans="1:17" s="2" customFormat="1" ht="15" customHeight="1" x14ac:dyDescent="0.25">
      <c r="A1084" s="262" t="s">
        <v>1946</v>
      </c>
      <c r="B1084" s="181">
        <v>7</v>
      </c>
      <c r="C1084" s="182" t="s">
        <v>1786</v>
      </c>
      <c r="D1084" s="246"/>
      <c r="E1084" s="38"/>
      <c r="F1084" s="263">
        <v>3240.2134161381855</v>
      </c>
      <c r="G1084" s="266">
        <f t="shared" si="462"/>
        <v>0.29250502335840484</v>
      </c>
      <c r="H1084" s="265">
        <v>57.92838599867251</v>
      </c>
      <c r="I1084" s="265">
        <v>62.227465577164701</v>
      </c>
      <c r="J1084" s="265">
        <v>5.7109165348193764</v>
      </c>
      <c r="K1084" s="265">
        <v>306.52608535944222</v>
      </c>
      <c r="L1084" s="265"/>
      <c r="M1084" s="266">
        <f t="shared" si="463"/>
        <v>0.54880643331120849</v>
      </c>
      <c r="N1084" s="266">
        <f t="shared" si="464"/>
        <v>0.62227465577164698</v>
      </c>
      <c r="O1084" s="266">
        <f t="shared" si="465"/>
        <v>0.27541665738164628</v>
      </c>
      <c r="P1084" s="266">
        <f t="shared" si="466"/>
        <v>0.41398648005211663</v>
      </c>
      <c r="Q1084" s="266">
        <f t="shared" si="467"/>
        <v>0.11015257012553437</v>
      </c>
    </row>
    <row r="1085" spans="1:17" s="2" customFormat="1" ht="15" customHeight="1" x14ac:dyDescent="0.25">
      <c r="A1085" s="262" t="s">
        <v>1947</v>
      </c>
      <c r="B1085" s="181">
        <v>8</v>
      </c>
      <c r="C1085" s="182" t="s">
        <v>1948</v>
      </c>
      <c r="D1085" s="246"/>
      <c r="E1085" s="38"/>
      <c r="F1085" s="263">
        <v>3023.7293003924706</v>
      </c>
      <c r="G1085" s="266">
        <f t="shared" si="462"/>
        <v>0.39690020058834991</v>
      </c>
      <c r="H1085" s="265">
        <v>79.184868621571454</v>
      </c>
      <c r="I1085" s="265">
        <v>49.378001520662366</v>
      </c>
      <c r="J1085" s="265">
        <v>3.7884848682448844</v>
      </c>
      <c r="K1085" s="265">
        <v>684.00848851876992</v>
      </c>
      <c r="L1085" s="265"/>
      <c r="M1085" s="266">
        <f t="shared" si="463"/>
        <v>0.90308114369285752</v>
      </c>
      <c r="N1085" s="266">
        <f t="shared" si="464"/>
        <v>0.49378001520662368</v>
      </c>
      <c r="O1085" s="266">
        <f t="shared" si="465"/>
        <v>0.14003414565104821</v>
      </c>
      <c r="P1085" s="266">
        <f t="shared" si="466"/>
        <v>0.2629563891009708</v>
      </c>
      <c r="Q1085" s="266">
        <f t="shared" si="467"/>
        <v>0.26328944767495738</v>
      </c>
    </row>
    <row r="1086" spans="1:17" s="2" customFormat="1" ht="15" customHeight="1" x14ac:dyDescent="0.25">
      <c r="A1086" s="262" t="s">
        <v>1949</v>
      </c>
      <c r="B1086" s="181">
        <v>9</v>
      </c>
      <c r="C1086" s="182" t="s">
        <v>1950</v>
      </c>
      <c r="D1086" s="246"/>
      <c r="E1086" s="38"/>
      <c r="F1086" s="263">
        <v>1490.2162386216639</v>
      </c>
      <c r="G1086" s="266">
        <f t="shared" si="462"/>
        <v>0.40677836760627634</v>
      </c>
      <c r="H1086" s="265">
        <v>73.2339568248116</v>
      </c>
      <c r="I1086" s="265">
        <v>58.786717142884122</v>
      </c>
      <c r="J1086" s="265">
        <v>4.4904990530055828</v>
      </c>
      <c r="K1086" s="265">
        <v>653.41067458173984</v>
      </c>
      <c r="L1086" s="265"/>
      <c r="M1086" s="266">
        <f t="shared" si="463"/>
        <v>0.80389928041352665</v>
      </c>
      <c r="N1086" s="266">
        <f t="shared" si="464"/>
        <v>0.58786717142884126</v>
      </c>
      <c r="O1086" s="266">
        <f t="shared" si="465"/>
        <v>0.18947176429616783</v>
      </c>
      <c r="P1086" s="266">
        <f t="shared" si="466"/>
        <v>0.33374276043447038</v>
      </c>
      <c r="Q1086" s="266">
        <f t="shared" si="467"/>
        <v>0.25087654141247051</v>
      </c>
    </row>
    <row r="1087" spans="1:17" s="2" customFormat="1" ht="15" customHeight="1" x14ac:dyDescent="0.25">
      <c r="A1087" s="262" t="s">
        <v>1951</v>
      </c>
      <c r="B1087" s="181">
        <v>10</v>
      </c>
      <c r="C1087" s="182" t="s">
        <v>1952</v>
      </c>
      <c r="D1087" s="246"/>
      <c r="E1087" s="38"/>
      <c r="F1087" s="263">
        <v>5194.6118750332189</v>
      </c>
      <c r="G1087" s="266">
        <f t="shared" si="462"/>
        <v>0.28823818842565863</v>
      </c>
      <c r="H1087" s="265">
        <v>78.052943948564007</v>
      </c>
      <c r="I1087" s="265">
        <v>53.063052819936921</v>
      </c>
      <c r="J1087" s="265">
        <v>4.2335887533923842</v>
      </c>
      <c r="K1087" s="265">
        <v>256.37965474079363</v>
      </c>
      <c r="L1087" s="265"/>
      <c r="M1087" s="266">
        <f t="shared" si="463"/>
        <v>0.88421573247606677</v>
      </c>
      <c r="N1087" s="266">
        <f t="shared" si="464"/>
        <v>0.53063052819936918</v>
      </c>
      <c r="O1087" s="266">
        <f t="shared" si="465"/>
        <v>0.17137948967552002</v>
      </c>
      <c r="P1087" s="266">
        <f t="shared" si="466"/>
        <v>0.30156125269845185</v>
      </c>
      <c r="Q1087" s="266">
        <f t="shared" si="467"/>
        <v>8.9809190564216476E-2</v>
      </c>
    </row>
    <row r="1088" spans="1:17" s="2" customFormat="1" ht="15" customHeight="1" x14ac:dyDescent="0.25">
      <c r="A1088" s="262" t="s">
        <v>1953</v>
      </c>
      <c r="B1088" s="181">
        <v>11</v>
      </c>
      <c r="C1088" s="182" t="s">
        <v>1954</v>
      </c>
      <c r="D1088" s="246"/>
      <c r="E1088" s="38"/>
      <c r="F1088" s="263">
        <v>736.04599353542994</v>
      </c>
      <c r="G1088" s="266">
        <f t="shared" si="462"/>
        <v>0.3640988002436954</v>
      </c>
      <c r="H1088" s="265">
        <v>81.667526005452245</v>
      </c>
      <c r="I1088" s="265">
        <v>40.71693933462398</v>
      </c>
      <c r="J1088" s="265">
        <v>3.7671242742801656</v>
      </c>
      <c r="K1088" s="265">
        <v>565.43524830882825</v>
      </c>
      <c r="L1088" s="265"/>
      <c r="M1088" s="266">
        <f t="shared" si="463"/>
        <v>0.94445876675753737</v>
      </c>
      <c r="N1088" s="266">
        <f t="shared" si="464"/>
        <v>0.40716939334623981</v>
      </c>
      <c r="O1088" s="266">
        <f t="shared" si="465"/>
        <v>0.13852987847043421</v>
      </c>
      <c r="P1088" s="266">
        <f t="shared" si="466"/>
        <v>0.23749763488745532</v>
      </c>
      <c r="Q1088" s="266">
        <f t="shared" si="467"/>
        <v>0.21518671330986947</v>
      </c>
    </row>
    <row r="1089" spans="1:17" s="2" customFormat="1" ht="15" customHeight="1" x14ac:dyDescent="0.25">
      <c r="A1089" s="262" t="s">
        <v>1955</v>
      </c>
      <c r="B1089" s="181">
        <v>12</v>
      </c>
      <c r="C1089" s="182" t="s">
        <v>1956</v>
      </c>
      <c r="D1089" s="246"/>
      <c r="E1089" s="38"/>
      <c r="F1089" s="263">
        <v>3854.4241631376549</v>
      </c>
      <c r="G1089" s="266">
        <f t="shared" si="462"/>
        <v>0.30297441833133676</v>
      </c>
      <c r="H1089" s="265">
        <v>71.680774389883922</v>
      </c>
      <c r="I1089" s="265">
        <v>52.203998259197611</v>
      </c>
      <c r="J1089" s="265">
        <v>3.5671180515797318</v>
      </c>
      <c r="K1089" s="265">
        <v>380.70647223720067</v>
      </c>
      <c r="L1089" s="265"/>
      <c r="M1089" s="266">
        <f t="shared" si="463"/>
        <v>0.77801290649806532</v>
      </c>
      <c r="N1089" s="266">
        <f t="shared" si="464"/>
        <v>0.52203998259197615</v>
      </c>
      <c r="O1089" s="266">
        <f t="shared" si="465"/>
        <v>0.12444493320984028</v>
      </c>
      <c r="P1089" s="266">
        <f t="shared" si="466"/>
        <v>0.25488277848164759</v>
      </c>
      <c r="Q1089" s="266">
        <f t="shared" si="467"/>
        <v>0.14024603336194755</v>
      </c>
    </row>
    <row r="1090" spans="1:17" s="2" customFormat="1" ht="15" customHeight="1" x14ac:dyDescent="0.25">
      <c r="A1090" s="262" t="s">
        <v>1957</v>
      </c>
      <c r="B1090" s="181">
        <v>13</v>
      </c>
      <c r="C1090" s="182" t="s">
        <v>1958</v>
      </c>
      <c r="D1090" s="246"/>
      <c r="E1090" s="38"/>
      <c r="F1090" s="263">
        <v>2634.0578920501844</v>
      </c>
      <c r="G1090" s="266">
        <f t="shared" si="462"/>
        <v>0.18881573422305983</v>
      </c>
      <c r="H1090" s="265">
        <v>53.332891604993165</v>
      </c>
      <c r="I1090" s="265">
        <v>50.361266227791802</v>
      </c>
      <c r="J1090" s="265">
        <v>3.8846265108920277</v>
      </c>
      <c r="K1090" s="265">
        <v>164.23303461688801</v>
      </c>
      <c r="L1090" s="265"/>
      <c r="M1090" s="266">
        <f t="shared" si="463"/>
        <v>0.47221486008321939</v>
      </c>
      <c r="N1090" s="266">
        <f t="shared" si="464"/>
        <v>0.50361266227791801</v>
      </c>
      <c r="O1090" s="266">
        <f t="shared" si="465"/>
        <v>0.14680468386563575</v>
      </c>
      <c r="P1090" s="266">
        <f t="shared" si="466"/>
        <v>0.27190567790401315</v>
      </c>
      <c r="Q1090" s="266">
        <f t="shared" si="467"/>
        <v>5.2427194570745642E-2</v>
      </c>
    </row>
    <row r="1091" spans="1:17" s="2" customFormat="1" ht="15" customHeight="1" x14ac:dyDescent="0.25">
      <c r="A1091" s="262" t="s">
        <v>1959</v>
      </c>
      <c r="B1091" s="181">
        <v>14</v>
      </c>
      <c r="C1091" s="182" t="s">
        <v>1960</v>
      </c>
      <c r="D1091" s="246"/>
      <c r="E1091" s="38"/>
      <c r="F1091" s="263">
        <v>1825.5148923115382</v>
      </c>
      <c r="G1091" s="266">
        <f t="shared" si="462"/>
        <v>0.26835745468267475</v>
      </c>
      <c r="H1091" s="265">
        <v>70.911063587542714</v>
      </c>
      <c r="I1091" s="265">
        <v>48.016573748098146</v>
      </c>
      <c r="J1091" s="265">
        <v>4.3055436628647445</v>
      </c>
      <c r="K1091" s="265">
        <v>248.88947425848255</v>
      </c>
      <c r="L1091" s="265"/>
      <c r="M1091" s="266">
        <f t="shared" si="463"/>
        <v>0.76518439312571185</v>
      </c>
      <c r="N1091" s="266">
        <f t="shared" si="464"/>
        <v>0.48016573748098146</v>
      </c>
      <c r="O1091" s="266">
        <f t="shared" si="465"/>
        <v>0.17644673682146089</v>
      </c>
      <c r="P1091" s="266">
        <f t="shared" si="466"/>
        <v>0.29107331982163775</v>
      </c>
      <c r="Q1091" s="266">
        <f t="shared" si="467"/>
        <v>8.6770577792487855E-2</v>
      </c>
    </row>
    <row r="1092" spans="1:17" s="2" customFormat="1" ht="15" customHeight="1" x14ac:dyDescent="0.25">
      <c r="A1092" s="262" t="s">
        <v>1961</v>
      </c>
      <c r="B1092" s="181">
        <v>15</v>
      </c>
      <c r="C1092" s="182" t="s">
        <v>1962</v>
      </c>
      <c r="D1092" s="246"/>
      <c r="E1092" s="38"/>
      <c r="F1092" s="263">
        <v>4632.7600769582941</v>
      </c>
      <c r="G1092" s="266">
        <f t="shared" si="462"/>
        <v>0.30138269435098458</v>
      </c>
      <c r="H1092" s="265">
        <v>57.291923281498171</v>
      </c>
      <c r="I1092" s="265">
        <v>67.941254372227078</v>
      </c>
      <c r="J1092" s="265">
        <v>4.7281959856235263</v>
      </c>
      <c r="K1092" s="265">
        <v>369.97046545255512</v>
      </c>
      <c r="L1092" s="265"/>
      <c r="M1092" s="266">
        <f t="shared" si="463"/>
        <v>0.53819872135830282</v>
      </c>
      <c r="N1092" s="266">
        <f t="shared" si="464"/>
        <v>0.67941254372227078</v>
      </c>
      <c r="O1092" s="266">
        <f t="shared" si="465"/>
        <v>0.20621098490306525</v>
      </c>
      <c r="P1092" s="266">
        <f t="shared" si="466"/>
        <v>0.37430245764149922</v>
      </c>
      <c r="Q1092" s="266">
        <f t="shared" si="467"/>
        <v>0.13589065535600614</v>
      </c>
    </row>
    <row r="1093" spans="1:17" s="2" customFormat="1" ht="15" customHeight="1" x14ac:dyDescent="0.25">
      <c r="A1093" s="262" t="s">
        <v>1963</v>
      </c>
      <c r="B1093" s="181">
        <v>16</v>
      </c>
      <c r="C1093" s="182" t="s">
        <v>1964</v>
      </c>
      <c r="D1093" s="246"/>
      <c r="E1093" s="38"/>
      <c r="F1093" s="263">
        <v>3030.7776204400056</v>
      </c>
      <c r="G1093" s="266">
        <f t="shared" si="462"/>
        <v>0.34203422801105843</v>
      </c>
      <c r="H1093" s="265">
        <v>59.786063691122692</v>
      </c>
      <c r="I1093" s="265">
        <v>44.661378655373916</v>
      </c>
      <c r="J1093" s="265">
        <v>5.1259480264611126</v>
      </c>
      <c r="K1093" s="265">
        <v>561.00754456512141</v>
      </c>
      <c r="L1093" s="265"/>
      <c r="M1093" s="266">
        <f t="shared" si="463"/>
        <v>0.57976772818537825</v>
      </c>
      <c r="N1093" s="266">
        <f t="shared" si="464"/>
        <v>0.44661378655373918</v>
      </c>
      <c r="O1093" s="266">
        <f t="shared" si="465"/>
        <v>0.23422169200430373</v>
      </c>
      <c r="P1093" s="266">
        <f t="shared" si="466"/>
        <v>0.32342949271682964</v>
      </c>
      <c r="Q1093" s="266">
        <f t="shared" si="467"/>
        <v>0.21339048461059693</v>
      </c>
    </row>
    <row r="1094" spans="1:17" s="2" customFormat="1" ht="15" customHeight="1" x14ac:dyDescent="0.25">
      <c r="A1094" s="262" t="s">
        <v>1965</v>
      </c>
      <c r="B1094" s="181">
        <v>17</v>
      </c>
      <c r="C1094" s="182" t="s">
        <v>1966</v>
      </c>
      <c r="D1094" s="246"/>
      <c r="E1094" s="38"/>
      <c r="F1094" s="263">
        <v>3972.2317982178811</v>
      </c>
      <c r="G1094" s="266">
        <f t="shared" si="462"/>
        <v>0.22920444930837458</v>
      </c>
      <c r="H1094" s="265">
        <v>67.16169124742143</v>
      </c>
      <c r="I1094" s="265">
        <v>47.16197546376273</v>
      </c>
      <c r="J1094" s="265">
        <v>3.9074880154632008</v>
      </c>
      <c r="K1094" s="265">
        <v>194.65587469493889</v>
      </c>
      <c r="L1094" s="265"/>
      <c r="M1094" s="266">
        <f t="shared" si="463"/>
        <v>0.70269485412369048</v>
      </c>
      <c r="N1094" s="266">
        <f t="shared" si="464"/>
        <v>0.47161975463762729</v>
      </c>
      <c r="O1094" s="266">
        <f t="shared" si="465"/>
        <v>0.14841464897628173</v>
      </c>
      <c r="P1094" s="266">
        <f t="shared" si="466"/>
        <v>0.26456621162730432</v>
      </c>
      <c r="Q1094" s="266">
        <f t="shared" si="467"/>
        <v>6.4769117523301778E-2</v>
      </c>
    </row>
    <row r="1095" spans="1:17" s="2" customFormat="1" ht="15" customHeight="1" x14ac:dyDescent="0.25">
      <c r="A1095" s="262" t="s">
        <v>1967</v>
      </c>
      <c r="B1095" s="181">
        <v>18</v>
      </c>
      <c r="C1095" s="182" t="s">
        <v>1968</v>
      </c>
      <c r="D1095" s="269"/>
      <c r="E1095" s="270"/>
      <c r="F1095" s="263">
        <v>2389.3804961143301</v>
      </c>
      <c r="G1095" s="266">
        <f t="shared" si="462"/>
        <v>0.26442862820004276</v>
      </c>
      <c r="H1095" s="265">
        <v>66.316456320766846</v>
      </c>
      <c r="I1095" s="265">
        <v>41.715819311460585</v>
      </c>
      <c r="J1095" s="265">
        <v>4.0736152976956772</v>
      </c>
      <c r="K1095" s="265">
        <v>291.09778165952235</v>
      </c>
      <c r="L1095" s="265"/>
      <c r="M1095" s="266">
        <f t="shared" si="463"/>
        <v>0.68860760534611409</v>
      </c>
      <c r="N1095" s="266">
        <f t="shared" si="464"/>
        <v>0.41715819311460584</v>
      </c>
      <c r="O1095" s="266">
        <f t="shared" si="465"/>
        <v>0.16011375335885053</v>
      </c>
      <c r="P1095" s="266">
        <f t="shared" si="466"/>
        <v>0.25844296091009278</v>
      </c>
      <c r="Q1095" s="266">
        <f t="shared" si="467"/>
        <v>0.10389362339128697</v>
      </c>
    </row>
    <row r="1096" spans="1:17" s="2" customFormat="1" ht="15" customHeight="1" x14ac:dyDescent="0.25">
      <c r="A1096" s="262" t="s">
        <v>1969</v>
      </c>
      <c r="B1096" s="181">
        <v>19</v>
      </c>
      <c r="C1096" s="182" t="s">
        <v>1970</v>
      </c>
      <c r="D1096" s="269"/>
      <c r="E1096" s="270"/>
      <c r="F1096" s="263">
        <v>1308.9737231136237</v>
      </c>
      <c r="G1096" s="266">
        <f t="shared" si="462"/>
        <v>0.35335510808675574</v>
      </c>
      <c r="H1096" s="265">
        <v>59.978882972467105</v>
      </c>
      <c r="I1096" s="265">
        <v>43.562849844546321</v>
      </c>
      <c r="J1096" s="265">
        <v>4.9480894326495486</v>
      </c>
      <c r="K1096" s="265">
        <v>635.2868903122079</v>
      </c>
      <c r="L1096" s="265"/>
      <c r="M1096" s="266">
        <f t="shared" si="463"/>
        <v>0.58298138287445178</v>
      </c>
      <c r="N1096" s="266">
        <f t="shared" si="464"/>
        <v>0.4356284984454632</v>
      </c>
      <c r="O1096" s="266">
        <f t="shared" si="465"/>
        <v>0.22169643891898233</v>
      </c>
      <c r="P1096" s="266">
        <f t="shared" si="466"/>
        <v>0.31076886394390063</v>
      </c>
      <c r="Q1096" s="266">
        <f t="shared" si="467"/>
        <v>0.24352409343294437</v>
      </c>
    </row>
    <row r="1097" spans="1:17" s="2" customFormat="1" ht="15" customHeight="1" x14ac:dyDescent="0.25">
      <c r="A1097" s="262" t="s">
        <v>1971</v>
      </c>
      <c r="B1097" s="181">
        <v>20</v>
      </c>
      <c r="C1097" s="182" t="s">
        <v>1972</v>
      </c>
      <c r="D1097" s="269"/>
      <c r="E1097" s="270"/>
      <c r="F1097" s="263">
        <v>1927.2120815688274</v>
      </c>
      <c r="G1097" s="266">
        <f t="shared" si="462"/>
        <v>0.25709695792502008</v>
      </c>
      <c r="H1097" s="265">
        <v>77.127952751177119</v>
      </c>
      <c r="I1097" s="265">
        <v>32.559299204278588</v>
      </c>
      <c r="J1097" s="265">
        <v>3.4194102247478413</v>
      </c>
      <c r="K1097" s="265">
        <v>285.21683599547873</v>
      </c>
      <c r="L1097" s="265"/>
      <c r="M1097" s="266">
        <f t="shared" si="463"/>
        <v>0.86879921251961867</v>
      </c>
      <c r="N1097" s="266">
        <f t="shared" si="464"/>
        <v>0.32559299204278586</v>
      </c>
      <c r="O1097" s="266">
        <f t="shared" si="465"/>
        <v>0.11404297357379165</v>
      </c>
      <c r="P1097" s="266">
        <f t="shared" si="466"/>
        <v>0.19269559669942429</v>
      </c>
      <c r="Q1097" s="266">
        <f t="shared" si="467"/>
        <v>0.10150784421723275</v>
      </c>
    </row>
    <row r="1098" spans="1:17" s="2" customFormat="1" ht="15" customHeight="1" x14ac:dyDescent="0.25">
      <c r="A1098" s="262" t="s">
        <v>1973</v>
      </c>
      <c r="B1098" s="181">
        <v>21</v>
      </c>
      <c r="C1098" s="182" t="s">
        <v>1974</v>
      </c>
      <c r="D1098" s="269"/>
      <c r="E1098" s="270"/>
      <c r="F1098" s="263">
        <v>1543.5820904101424</v>
      </c>
      <c r="G1098" s="266">
        <f t="shared" si="462"/>
        <v>0.20284839357509393</v>
      </c>
      <c r="H1098" s="265">
        <v>67.906288534240559</v>
      </c>
      <c r="I1098" s="265">
        <v>35.067558339451516</v>
      </c>
      <c r="J1098" s="265">
        <v>3.6031184542630745</v>
      </c>
      <c r="K1098" s="265">
        <v>171.34562976070583</v>
      </c>
      <c r="L1098" s="265"/>
      <c r="M1098" s="266">
        <f t="shared" si="463"/>
        <v>0.71510480890400929</v>
      </c>
      <c r="N1098" s="266">
        <f t="shared" si="464"/>
        <v>0.35067558339451516</v>
      </c>
      <c r="O1098" s="266">
        <f t="shared" si="465"/>
        <v>0.12698017283542778</v>
      </c>
      <c r="P1098" s="266">
        <f t="shared" si="466"/>
        <v>0.21101859204487175</v>
      </c>
      <c r="Q1098" s="266">
        <f t="shared" si="467"/>
        <v>5.5312628706168696E-2</v>
      </c>
    </row>
    <row r="1099" spans="1:17" s="2" customFormat="1" ht="15" customHeight="1" x14ac:dyDescent="0.25">
      <c r="A1099" s="268"/>
      <c r="B1099" s="183"/>
      <c r="C1099" s="182"/>
      <c r="D1099" s="269"/>
      <c r="E1099" s="270"/>
      <c r="F1099" s="271"/>
      <c r="G1099" s="266"/>
      <c r="H1099" s="265"/>
      <c r="I1099" s="265"/>
      <c r="J1099" s="265"/>
      <c r="K1099" s="265"/>
      <c r="L1099" s="265"/>
      <c r="M1099" s="266"/>
      <c r="N1099" s="266"/>
      <c r="O1099" s="266"/>
      <c r="P1099" s="266"/>
      <c r="Q1099" s="266"/>
    </row>
    <row r="1100" spans="1:17" s="2" customFormat="1" ht="15" customHeight="1" x14ac:dyDescent="0.25">
      <c r="A1100" s="250" t="s">
        <v>1975</v>
      </c>
      <c r="B1100" s="171" t="s">
        <v>1976</v>
      </c>
      <c r="C1100" s="176"/>
      <c r="D1100" s="251"/>
      <c r="E1100" s="252"/>
      <c r="F1100" s="253">
        <v>719308.24722826236</v>
      </c>
      <c r="G1100" s="254">
        <f t="shared" ref="G1100:G1114" si="468">GEOMEAN(M1100,P1100,Q1100)</f>
        <v>0.44889696132581575</v>
      </c>
      <c r="H1100" s="255">
        <v>73.46347481735846</v>
      </c>
      <c r="I1100" s="255">
        <v>55.119887302034897</v>
      </c>
      <c r="J1100" s="255">
        <v>6.6505627723536875</v>
      </c>
      <c r="K1100" s="255">
        <v>671.19106905826277</v>
      </c>
      <c r="L1100" s="255"/>
      <c r="M1100" s="254">
        <f t="shared" ref="M1100:M1114" si="469">+(H1100-25)/(85-25)</f>
        <v>0.80772458028930771</v>
      </c>
      <c r="N1100" s="254">
        <f t="shared" ref="N1100:N1114" si="470">+I1100/100</f>
        <v>0.55119887302034898</v>
      </c>
      <c r="O1100" s="254">
        <f t="shared" ref="O1100:O1114" si="471">+(J1100-1.8)/(16-1.8)</f>
        <v>0.34158892763054138</v>
      </c>
      <c r="P1100" s="254">
        <f t="shared" ref="P1100:P1114" si="472">+(N1100*O1100)^(0.5)</f>
        <v>0.43391638819729311</v>
      </c>
      <c r="Q1100" s="254">
        <f t="shared" ref="Q1100:Q1114" si="473">+(K1100-35)/(2500-35)</f>
        <v>0.25808968318793624</v>
      </c>
    </row>
    <row r="1101" spans="1:17" s="2" customFormat="1" ht="15" customHeight="1" x14ac:dyDescent="0.25">
      <c r="A1101" s="256" t="s">
        <v>1977</v>
      </c>
      <c r="B1101" s="178"/>
      <c r="C1101" s="179" t="s">
        <v>1978</v>
      </c>
      <c r="D1101" s="257"/>
      <c r="E1101" s="258"/>
      <c r="F1101" s="259">
        <v>295422.27956951375</v>
      </c>
      <c r="G1101" s="267">
        <f t="shared" si="468"/>
        <v>0.52447319256618175</v>
      </c>
      <c r="H1101" s="261">
        <v>76.22460274965222</v>
      </c>
      <c r="I1101" s="261">
        <v>65.149370726324435</v>
      </c>
      <c r="J1101" s="261">
        <v>8.0305482355876769</v>
      </c>
      <c r="K1101" s="261">
        <v>814.08597819780357</v>
      </c>
      <c r="L1101" s="261"/>
      <c r="M1101" s="267">
        <f t="shared" si="469"/>
        <v>0.85374337916087029</v>
      </c>
      <c r="N1101" s="267">
        <f t="shared" si="470"/>
        <v>0.65149370726324429</v>
      </c>
      <c r="O1101" s="267">
        <f t="shared" si="471"/>
        <v>0.43877100250617446</v>
      </c>
      <c r="P1101" s="267">
        <f t="shared" si="472"/>
        <v>0.53465554057014864</v>
      </c>
      <c r="Q1101" s="267">
        <f t="shared" si="473"/>
        <v>0.31605922036422052</v>
      </c>
    </row>
    <row r="1102" spans="1:17" s="2" customFormat="1" ht="15" customHeight="1" x14ac:dyDescent="0.25">
      <c r="A1102" s="262" t="s">
        <v>1979</v>
      </c>
      <c r="B1102" s="181">
        <v>1</v>
      </c>
      <c r="C1102" s="182" t="s">
        <v>1980</v>
      </c>
      <c r="D1102" s="246"/>
      <c r="E1102" s="38"/>
      <c r="F1102" s="263">
        <v>90119.82012778119</v>
      </c>
      <c r="G1102" s="266">
        <f t="shared" si="468"/>
        <v>0.5509248153442089</v>
      </c>
      <c r="H1102" s="265">
        <v>68.70156068595162</v>
      </c>
      <c r="I1102" s="265">
        <v>68.90455610690627</v>
      </c>
      <c r="J1102" s="265">
        <v>9.6122434292753649</v>
      </c>
      <c r="K1102" s="265">
        <v>954.13763739436649</v>
      </c>
      <c r="L1102" s="265"/>
      <c r="M1102" s="266">
        <f t="shared" si="469"/>
        <v>0.72835934476586028</v>
      </c>
      <c r="N1102" s="266">
        <f t="shared" si="470"/>
        <v>0.68904556106906267</v>
      </c>
      <c r="O1102" s="266">
        <f t="shared" si="471"/>
        <v>0.55015798797713844</v>
      </c>
      <c r="P1102" s="266">
        <f t="shared" si="472"/>
        <v>0.61569791253693074</v>
      </c>
      <c r="Q1102" s="266">
        <f t="shared" si="473"/>
        <v>0.37287530928777546</v>
      </c>
    </row>
    <row r="1103" spans="1:17" s="2" customFormat="1" ht="15" customHeight="1" x14ac:dyDescent="0.25">
      <c r="A1103" s="262" t="s">
        <v>1981</v>
      </c>
      <c r="B1103" s="181">
        <v>2</v>
      </c>
      <c r="C1103" s="182" t="s">
        <v>1982</v>
      </c>
      <c r="D1103" s="246"/>
      <c r="E1103" s="38"/>
      <c r="F1103" s="263">
        <v>82023.314198891458</v>
      </c>
      <c r="G1103" s="266">
        <f t="shared" si="468"/>
        <v>0.59297845014726336</v>
      </c>
      <c r="H1103" s="265">
        <v>74.302165338187649</v>
      </c>
      <c r="I1103" s="265">
        <v>73.382673252197151</v>
      </c>
      <c r="J1103" s="265">
        <v>9.7894908419333717</v>
      </c>
      <c r="K1103" s="265">
        <v>1008.4345765681613</v>
      </c>
      <c r="L1103" s="265"/>
      <c r="M1103" s="266">
        <f t="shared" si="469"/>
        <v>0.82170275563646078</v>
      </c>
      <c r="N1103" s="266">
        <f t="shared" si="470"/>
        <v>0.7338267325219715</v>
      </c>
      <c r="O1103" s="266">
        <f t="shared" si="471"/>
        <v>0.56264020013615301</v>
      </c>
      <c r="P1103" s="266">
        <f t="shared" si="472"/>
        <v>0.6425577169806781</v>
      </c>
      <c r="Q1103" s="266">
        <f t="shared" si="473"/>
        <v>0.39490246513921351</v>
      </c>
    </row>
    <row r="1104" spans="1:17" s="2" customFormat="1" ht="15" customHeight="1" x14ac:dyDescent="0.25">
      <c r="A1104" s="262" t="s">
        <v>1983</v>
      </c>
      <c r="B1104" s="181">
        <v>3</v>
      </c>
      <c r="C1104" s="182" t="s">
        <v>1984</v>
      </c>
      <c r="D1104" s="246"/>
      <c r="E1104" s="38"/>
      <c r="F1104" s="263">
        <v>13225.669117767267</v>
      </c>
      <c r="G1104" s="266">
        <f t="shared" si="468"/>
        <v>0.30695603404357569</v>
      </c>
      <c r="H1104" s="265">
        <v>80.163955329032262</v>
      </c>
      <c r="I1104" s="265">
        <v>45.938671790869265</v>
      </c>
      <c r="J1104" s="265">
        <v>3.5153738441253446</v>
      </c>
      <c r="K1104" s="265">
        <v>364.16743558743053</v>
      </c>
      <c r="L1104" s="265"/>
      <c r="M1104" s="266">
        <f t="shared" si="469"/>
        <v>0.91939925548387103</v>
      </c>
      <c r="N1104" s="266">
        <f t="shared" si="470"/>
        <v>0.45938671790869262</v>
      </c>
      <c r="O1104" s="266">
        <f t="shared" si="471"/>
        <v>0.12080097493840455</v>
      </c>
      <c r="P1104" s="266">
        <f t="shared" si="472"/>
        <v>0.23557241646067967</v>
      </c>
      <c r="Q1104" s="266">
        <f t="shared" si="473"/>
        <v>0.13353648502532678</v>
      </c>
    </row>
    <row r="1105" spans="1:17" s="2" customFormat="1" ht="15" customHeight="1" x14ac:dyDescent="0.25">
      <c r="A1105" s="262" t="s">
        <v>1985</v>
      </c>
      <c r="B1105" s="181">
        <v>4</v>
      </c>
      <c r="C1105" s="182" t="s">
        <v>1986</v>
      </c>
      <c r="D1105" s="246"/>
      <c r="E1105" s="38"/>
      <c r="F1105" s="263">
        <v>15778.167877838832</v>
      </c>
      <c r="G1105" s="266">
        <f t="shared" si="468"/>
        <v>0.21192739906650332</v>
      </c>
      <c r="H1105" s="265">
        <v>82.882404406898914</v>
      </c>
      <c r="I1105" s="265">
        <v>35.806942912129408</v>
      </c>
      <c r="J1105" s="265">
        <v>2.099122458839922</v>
      </c>
      <c r="K1105" s="265">
        <v>315.03929426209191</v>
      </c>
      <c r="L1105" s="265"/>
      <c r="M1105" s="266">
        <f t="shared" si="469"/>
        <v>0.96470674011498192</v>
      </c>
      <c r="N1105" s="266">
        <f t="shared" si="470"/>
        <v>0.35806942912129408</v>
      </c>
      <c r="O1105" s="266">
        <f t="shared" si="471"/>
        <v>2.1064961890135351E-2</v>
      </c>
      <c r="P1105" s="266">
        <f t="shared" si="472"/>
        <v>8.6848827732230099E-2</v>
      </c>
      <c r="Q1105" s="266">
        <f t="shared" si="473"/>
        <v>0.11360620456879997</v>
      </c>
    </row>
    <row r="1106" spans="1:17" s="2" customFormat="1" ht="15" customHeight="1" x14ac:dyDescent="0.25">
      <c r="A1106" s="262" t="s">
        <v>1987</v>
      </c>
      <c r="B1106" s="181">
        <v>5</v>
      </c>
      <c r="C1106" s="182" t="s">
        <v>1988</v>
      </c>
      <c r="D1106" s="246"/>
      <c r="E1106" s="38"/>
      <c r="F1106" s="263">
        <v>4394.1240982060417</v>
      </c>
      <c r="G1106" s="266">
        <f t="shared" si="468"/>
        <v>0.26080156957626194</v>
      </c>
      <c r="H1106" s="265">
        <v>86.513824016307268</v>
      </c>
      <c r="I1106" s="265">
        <v>41.807202347956654</v>
      </c>
      <c r="J1106" s="265">
        <v>4.1559966836311739</v>
      </c>
      <c r="K1106" s="265">
        <v>196.9411921449254</v>
      </c>
      <c r="L1106" s="265"/>
      <c r="M1106" s="266">
        <f t="shared" si="469"/>
        <v>1.0252304002717878</v>
      </c>
      <c r="N1106" s="266">
        <f t="shared" si="470"/>
        <v>0.41807202347956651</v>
      </c>
      <c r="O1106" s="266">
        <f t="shared" si="471"/>
        <v>0.16591525941064608</v>
      </c>
      <c r="P1106" s="266">
        <f t="shared" si="472"/>
        <v>0.26337146433876624</v>
      </c>
      <c r="Q1106" s="266">
        <f t="shared" si="473"/>
        <v>6.5696223993884542E-2</v>
      </c>
    </row>
    <row r="1107" spans="1:17" s="2" customFormat="1" ht="15" customHeight="1" x14ac:dyDescent="0.25">
      <c r="A1107" s="262" t="s">
        <v>1989</v>
      </c>
      <c r="B1107" s="181">
        <v>6</v>
      </c>
      <c r="C1107" s="182" t="s">
        <v>1990</v>
      </c>
      <c r="D1107" s="246"/>
      <c r="E1107" s="38"/>
      <c r="F1107" s="263">
        <v>3476.8355891625711</v>
      </c>
      <c r="G1107" s="266">
        <f t="shared" si="468"/>
        <v>0.23183873929038573</v>
      </c>
      <c r="H1107" s="265">
        <v>79.961680822748505</v>
      </c>
      <c r="I1107" s="265">
        <v>37.927852695824555</v>
      </c>
      <c r="J1107" s="265">
        <v>3.4978008365281155</v>
      </c>
      <c r="K1107" s="265">
        <v>192.4663861423125</v>
      </c>
      <c r="L1107" s="265"/>
      <c r="M1107" s="266">
        <f t="shared" si="469"/>
        <v>0.91602801371247511</v>
      </c>
      <c r="N1107" s="266">
        <f t="shared" si="470"/>
        <v>0.37927852695824554</v>
      </c>
      <c r="O1107" s="266">
        <f t="shared" si="471"/>
        <v>0.11956343919212081</v>
      </c>
      <c r="P1107" s="266">
        <f t="shared" si="472"/>
        <v>0.21295033480802361</v>
      </c>
      <c r="Q1107" s="266">
        <f t="shared" si="473"/>
        <v>6.3880886873149093E-2</v>
      </c>
    </row>
    <row r="1108" spans="1:17" s="2" customFormat="1" ht="15" customHeight="1" x14ac:dyDescent="0.25">
      <c r="A1108" s="262" t="s">
        <v>1991</v>
      </c>
      <c r="B1108" s="181">
        <v>7</v>
      </c>
      <c r="C1108" s="182" t="s">
        <v>1992</v>
      </c>
      <c r="D1108" s="246"/>
      <c r="E1108" s="38"/>
      <c r="F1108" s="263">
        <v>4821.0509125138697</v>
      </c>
      <c r="G1108" s="266">
        <f t="shared" si="468"/>
        <v>0.39221428977135842</v>
      </c>
      <c r="H1108" s="265">
        <v>78.143361471136046</v>
      </c>
      <c r="I1108" s="265">
        <v>62.933784241101058</v>
      </c>
      <c r="J1108" s="265">
        <v>4.9599170761574864</v>
      </c>
      <c r="K1108" s="265">
        <v>483.69765113843437</v>
      </c>
      <c r="L1108" s="265"/>
      <c r="M1108" s="266">
        <f t="shared" si="469"/>
        <v>0.88572269118560076</v>
      </c>
      <c r="N1108" s="266">
        <f t="shared" si="470"/>
        <v>0.62933784241101054</v>
      </c>
      <c r="O1108" s="266">
        <f t="shared" si="471"/>
        <v>0.22252937156038638</v>
      </c>
      <c r="P1108" s="266">
        <f t="shared" si="472"/>
        <v>0.37422741023459472</v>
      </c>
      <c r="Q1108" s="266">
        <f t="shared" si="473"/>
        <v>0.18202744468090643</v>
      </c>
    </row>
    <row r="1109" spans="1:17" s="2" customFormat="1" ht="15" customHeight="1" x14ac:dyDescent="0.25">
      <c r="A1109" s="262" t="s">
        <v>1993</v>
      </c>
      <c r="B1109" s="181">
        <v>8</v>
      </c>
      <c r="C1109" s="182" t="s">
        <v>1994</v>
      </c>
      <c r="D1109" s="246"/>
      <c r="E1109" s="38"/>
      <c r="F1109" s="263">
        <v>2808.2520875106893</v>
      </c>
      <c r="G1109" s="266">
        <f t="shared" si="468"/>
        <v>0.21345400466090977</v>
      </c>
      <c r="H1109" s="265">
        <v>86.871567477130569</v>
      </c>
      <c r="I1109" s="265">
        <v>27.375254527290924</v>
      </c>
      <c r="J1109" s="265">
        <v>2.7852752242888803</v>
      </c>
      <c r="K1109" s="265">
        <v>203.68492982901094</v>
      </c>
      <c r="L1109" s="265"/>
      <c r="M1109" s="266">
        <f t="shared" si="469"/>
        <v>1.0311927912855094</v>
      </c>
      <c r="N1109" s="266">
        <f t="shared" si="470"/>
        <v>0.27375254527290926</v>
      </c>
      <c r="O1109" s="266">
        <f t="shared" si="471"/>
        <v>6.9385579175273257E-2</v>
      </c>
      <c r="P1109" s="266">
        <f t="shared" si="472"/>
        <v>0.13782045894737843</v>
      </c>
      <c r="Q1109" s="266">
        <f t="shared" si="473"/>
        <v>6.8432020214608896E-2</v>
      </c>
    </row>
    <row r="1110" spans="1:17" s="2" customFormat="1" ht="15" customHeight="1" x14ac:dyDescent="0.25">
      <c r="A1110" s="262" t="s">
        <v>1995</v>
      </c>
      <c r="B1110" s="181">
        <v>9</v>
      </c>
      <c r="C1110" s="182" t="s">
        <v>1996</v>
      </c>
      <c r="D1110" s="246"/>
      <c r="E1110" s="38"/>
      <c r="F1110" s="263">
        <v>19358.714461986561</v>
      </c>
      <c r="G1110" s="266">
        <f t="shared" si="468"/>
        <v>0.26968136725771885</v>
      </c>
      <c r="H1110" s="265">
        <v>86.272564647302261</v>
      </c>
      <c r="I1110" s="265">
        <v>41.189698324821876</v>
      </c>
      <c r="J1110" s="265">
        <v>3.2981898043604394</v>
      </c>
      <c r="K1110" s="265">
        <v>262.10222403077216</v>
      </c>
      <c r="L1110" s="265"/>
      <c r="M1110" s="266">
        <f t="shared" si="469"/>
        <v>1.0212094107883709</v>
      </c>
      <c r="N1110" s="266">
        <f t="shared" si="470"/>
        <v>0.41189698324821877</v>
      </c>
      <c r="O1110" s="266">
        <f t="shared" si="471"/>
        <v>0.10550632425073517</v>
      </c>
      <c r="P1110" s="266">
        <f t="shared" si="472"/>
        <v>0.20846519295193192</v>
      </c>
      <c r="Q1110" s="266">
        <f t="shared" si="473"/>
        <v>9.2130719687940024E-2</v>
      </c>
    </row>
    <row r="1111" spans="1:17" s="2" customFormat="1" ht="15" customHeight="1" x14ac:dyDescent="0.25">
      <c r="A1111" s="262" t="s">
        <v>1997</v>
      </c>
      <c r="B1111" s="181">
        <v>10</v>
      </c>
      <c r="C1111" s="182" t="s">
        <v>1998</v>
      </c>
      <c r="D1111" s="246"/>
      <c r="E1111" s="38"/>
      <c r="F1111" s="263">
        <v>1555.664924777345</v>
      </c>
      <c r="G1111" s="266">
        <f t="shared" si="468"/>
        <v>0.29316952496673404</v>
      </c>
      <c r="H1111" s="265">
        <v>81.541313203936511</v>
      </c>
      <c r="I1111" s="265">
        <v>51.653753595242911</v>
      </c>
      <c r="J1111" s="265">
        <v>3.5408190552418675</v>
      </c>
      <c r="K1111" s="265">
        <v>296.92392246719515</v>
      </c>
      <c r="L1111" s="265"/>
      <c r="M1111" s="266">
        <f t="shared" si="469"/>
        <v>0.94235522006560857</v>
      </c>
      <c r="N1111" s="266">
        <f t="shared" si="470"/>
        <v>0.51653753595242913</v>
      </c>
      <c r="O1111" s="266">
        <f t="shared" si="471"/>
        <v>0.12259289121421602</v>
      </c>
      <c r="P1111" s="266">
        <f t="shared" si="472"/>
        <v>0.25164226583202459</v>
      </c>
      <c r="Q1111" s="266">
        <f t="shared" si="473"/>
        <v>0.1062571693578885</v>
      </c>
    </row>
    <row r="1112" spans="1:17" s="2" customFormat="1" ht="15" customHeight="1" x14ac:dyDescent="0.25">
      <c r="A1112" s="262" t="s">
        <v>1999</v>
      </c>
      <c r="B1112" s="181">
        <v>11</v>
      </c>
      <c r="C1112" s="182" t="s">
        <v>2000</v>
      </c>
      <c r="D1112" s="246"/>
      <c r="E1112" s="38"/>
      <c r="F1112" s="263">
        <v>44120.469691840583</v>
      </c>
      <c r="G1112" s="266">
        <f t="shared" si="468"/>
        <v>0.59629530009858078</v>
      </c>
      <c r="H1112" s="265">
        <v>74.004219157467773</v>
      </c>
      <c r="I1112" s="265">
        <v>79.165536183843415</v>
      </c>
      <c r="J1112" s="265">
        <v>9.5460160706902517</v>
      </c>
      <c r="K1112" s="265">
        <v>1008.7685772053122</v>
      </c>
      <c r="L1112" s="265"/>
      <c r="M1112" s="266">
        <f t="shared" si="469"/>
        <v>0.8167369859577962</v>
      </c>
      <c r="N1112" s="266">
        <f t="shared" si="470"/>
        <v>0.7916553618384341</v>
      </c>
      <c r="O1112" s="266">
        <f t="shared" si="471"/>
        <v>0.54549408948522904</v>
      </c>
      <c r="P1112" s="266">
        <f t="shared" si="472"/>
        <v>0.65714786828548422</v>
      </c>
      <c r="Q1112" s="266">
        <f t="shared" si="473"/>
        <v>0.39503796235509625</v>
      </c>
    </row>
    <row r="1113" spans="1:17" s="2" customFormat="1" ht="15" customHeight="1" x14ac:dyDescent="0.25">
      <c r="A1113" s="262" t="s">
        <v>2001</v>
      </c>
      <c r="B1113" s="181">
        <v>12</v>
      </c>
      <c r="C1113" s="182" t="s">
        <v>2002</v>
      </c>
      <c r="D1113" s="246"/>
      <c r="E1113" s="38"/>
      <c r="F1113" s="263">
        <v>5332.5575673921157</v>
      </c>
      <c r="G1113" s="266">
        <f t="shared" si="468"/>
        <v>0.31597324285081929</v>
      </c>
      <c r="H1113" s="265">
        <v>81.747158549153411</v>
      </c>
      <c r="I1113" s="265">
        <v>61.073148592234553</v>
      </c>
      <c r="J1113" s="265">
        <v>3.9604631589986155</v>
      </c>
      <c r="K1113" s="265">
        <v>304.72460160839694</v>
      </c>
      <c r="L1113" s="265"/>
      <c r="M1113" s="266">
        <f t="shared" si="469"/>
        <v>0.94578597581922352</v>
      </c>
      <c r="N1113" s="266">
        <f t="shared" si="470"/>
        <v>0.6107314859223455</v>
      </c>
      <c r="O1113" s="266">
        <f t="shared" si="471"/>
        <v>0.15214529288722642</v>
      </c>
      <c r="P1113" s="266">
        <f t="shared" si="472"/>
        <v>0.30482769034506407</v>
      </c>
      <c r="Q1113" s="266">
        <f t="shared" si="473"/>
        <v>0.10942174507440038</v>
      </c>
    </row>
    <row r="1114" spans="1:17" s="2" customFormat="1" ht="15" customHeight="1" x14ac:dyDescent="0.25">
      <c r="A1114" s="262" t="s">
        <v>2003</v>
      </c>
      <c r="B1114" s="181">
        <v>13</v>
      </c>
      <c r="C1114" s="182" t="s">
        <v>2004</v>
      </c>
      <c r="D1114" s="269"/>
      <c r="E1114" s="270"/>
      <c r="F1114" s="263">
        <v>8407.6389138451977</v>
      </c>
      <c r="G1114" s="266">
        <f t="shared" si="468"/>
        <v>0.35577786580187049</v>
      </c>
      <c r="H1114" s="265">
        <v>80.183392181072406</v>
      </c>
      <c r="I1114" s="265">
        <v>46.268300155114311</v>
      </c>
      <c r="J1114" s="265">
        <v>2.8044723166706436</v>
      </c>
      <c r="K1114" s="265">
        <v>702.15995587327302</v>
      </c>
      <c r="L1114" s="265"/>
      <c r="M1114" s="266">
        <f t="shared" si="469"/>
        <v>0.91972320301787347</v>
      </c>
      <c r="N1114" s="266">
        <f t="shared" si="470"/>
        <v>0.46268300155114311</v>
      </c>
      <c r="O1114" s="266">
        <f t="shared" si="471"/>
        <v>7.0737487089481937E-2</v>
      </c>
      <c r="P1114" s="266">
        <f t="shared" si="472"/>
        <v>0.18091167140001427</v>
      </c>
      <c r="Q1114" s="266">
        <f t="shared" si="473"/>
        <v>0.27065312611491804</v>
      </c>
    </row>
    <row r="1115" spans="1:17" s="2" customFormat="1" ht="15" customHeight="1" x14ac:dyDescent="0.25">
      <c r="A1115" s="268"/>
      <c r="B1115" s="183"/>
      <c r="C1115" s="182"/>
      <c r="D1115" s="269"/>
      <c r="E1115" s="270"/>
      <c r="F1115" s="271"/>
      <c r="G1115" s="266"/>
      <c r="H1115" s="265"/>
      <c r="I1115" s="265"/>
      <c r="J1115" s="265"/>
      <c r="K1115" s="265"/>
      <c r="L1115" s="265"/>
      <c r="M1115" s="266"/>
      <c r="N1115" s="266"/>
      <c r="O1115" s="266"/>
      <c r="P1115" s="266"/>
      <c r="Q1115" s="266"/>
    </row>
    <row r="1116" spans="1:17" s="2" customFormat="1" ht="15" customHeight="1" x14ac:dyDescent="0.25">
      <c r="A1116" s="256" t="s">
        <v>2005</v>
      </c>
      <c r="B1116" s="178"/>
      <c r="C1116" s="179" t="s">
        <v>2006</v>
      </c>
      <c r="D1116" s="257"/>
      <c r="E1116" s="258"/>
      <c r="F1116" s="259">
        <v>51231.217716939362</v>
      </c>
      <c r="G1116" s="267">
        <f t="shared" ref="G1116:G1124" si="474">GEOMEAN(M1116,P1116,Q1116)</f>
        <v>0.3642379954873427</v>
      </c>
      <c r="H1116" s="261">
        <v>75.087268397492025</v>
      </c>
      <c r="I1116" s="261">
        <v>52.218305025090821</v>
      </c>
      <c r="J1116" s="261">
        <v>4.9524818717635544</v>
      </c>
      <c r="K1116" s="261">
        <v>454.08590671459274</v>
      </c>
      <c r="L1116" s="261"/>
      <c r="M1116" s="267">
        <f t="shared" ref="M1116:M1124" si="475">+(H1116-25)/(85-25)</f>
        <v>0.83478780662486707</v>
      </c>
      <c r="N1116" s="267">
        <f t="shared" ref="N1116:N1124" si="476">+I1116/100</f>
        <v>0.52218305025090817</v>
      </c>
      <c r="O1116" s="267">
        <f t="shared" ref="O1116:O1124" si="477">+(J1116-1.8)/(16-1.8)</f>
        <v>0.22200576561715174</v>
      </c>
      <c r="P1116" s="267">
        <f t="shared" ref="P1116:P1124" si="478">+(N1116*O1116)^(0.5)</f>
        <v>0.34048149415680801</v>
      </c>
      <c r="Q1116" s="267">
        <f t="shared" ref="Q1116:Q1124" si="479">+(K1116-35)/(2500-35)</f>
        <v>0.17001456661849604</v>
      </c>
    </row>
    <row r="1117" spans="1:17" s="2" customFormat="1" ht="15" customHeight="1" x14ac:dyDescent="0.25">
      <c r="A1117" s="262" t="s">
        <v>2007</v>
      </c>
      <c r="B1117" s="181">
        <v>1</v>
      </c>
      <c r="C1117" s="182" t="s">
        <v>2008</v>
      </c>
      <c r="D1117" s="246"/>
      <c r="E1117" s="38"/>
      <c r="F1117" s="263">
        <v>21030.173216116265</v>
      </c>
      <c r="G1117" s="266">
        <f t="shared" si="474"/>
        <v>0.41230167718870497</v>
      </c>
      <c r="H1117" s="265">
        <v>69.740440863031424</v>
      </c>
      <c r="I1117" s="265">
        <v>58.425743318474261</v>
      </c>
      <c r="J1117" s="265">
        <v>6.0143190064872254</v>
      </c>
      <c r="K1117" s="265">
        <v>591.40569274422955</v>
      </c>
      <c r="L1117" s="265"/>
      <c r="M1117" s="266">
        <f t="shared" si="475"/>
        <v>0.74567401438385705</v>
      </c>
      <c r="N1117" s="266">
        <f t="shared" si="476"/>
        <v>0.58425743318474266</v>
      </c>
      <c r="O1117" s="266">
        <f t="shared" si="477"/>
        <v>0.29678302862586098</v>
      </c>
      <c r="P1117" s="266">
        <f t="shared" si="478"/>
        <v>0.41641048319865764</v>
      </c>
      <c r="Q1117" s="266">
        <f t="shared" si="479"/>
        <v>0.22572239056561036</v>
      </c>
    </row>
    <row r="1118" spans="1:17" s="2" customFormat="1" ht="15" customHeight="1" x14ac:dyDescent="0.25">
      <c r="A1118" s="262" t="s">
        <v>2009</v>
      </c>
      <c r="B1118" s="181">
        <v>2</v>
      </c>
      <c r="C1118" s="182" t="s">
        <v>2010</v>
      </c>
      <c r="D1118" s="246"/>
      <c r="E1118" s="38"/>
      <c r="F1118" s="263">
        <v>2519.2709655617587</v>
      </c>
      <c r="G1118" s="266">
        <f t="shared" si="474"/>
        <v>0.2002394289869561</v>
      </c>
      <c r="H1118" s="265">
        <v>80.850933679280871</v>
      </c>
      <c r="I1118" s="265">
        <v>27.470905715619597</v>
      </c>
      <c r="J1118" s="265">
        <v>3.4050620823589246</v>
      </c>
      <c r="K1118" s="265">
        <v>155.65582571022719</v>
      </c>
      <c r="L1118" s="265"/>
      <c r="M1118" s="266">
        <f t="shared" si="475"/>
        <v>0.93084889465468124</v>
      </c>
      <c r="N1118" s="266">
        <f t="shared" si="476"/>
        <v>0.27470905715619598</v>
      </c>
      <c r="O1118" s="266">
        <f t="shared" si="477"/>
        <v>0.11303254101119188</v>
      </c>
      <c r="P1118" s="266">
        <f t="shared" si="478"/>
        <v>0.1762131174718658</v>
      </c>
      <c r="Q1118" s="266">
        <f t="shared" si="479"/>
        <v>4.8947596637009004E-2</v>
      </c>
    </row>
    <row r="1119" spans="1:17" s="2" customFormat="1" ht="15" customHeight="1" x14ac:dyDescent="0.25">
      <c r="A1119" s="262" t="s">
        <v>2011</v>
      </c>
      <c r="B1119" s="181">
        <v>3</v>
      </c>
      <c r="C1119" s="182" t="s">
        <v>2012</v>
      </c>
      <c r="D1119" s="246"/>
      <c r="E1119" s="38"/>
      <c r="F1119" s="263">
        <v>1742.9488574689865</v>
      </c>
      <c r="G1119" s="266">
        <f t="shared" si="474"/>
        <v>0.20417559172097138</v>
      </c>
      <c r="H1119" s="265">
        <v>82.133229691176254</v>
      </c>
      <c r="I1119" s="265">
        <v>31.24380122198864</v>
      </c>
      <c r="J1119" s="265">
        <v>3.3208920960709634</v>
      </c>
      <c r="K1119" s="265">
        <v>155.44919597102168</v>
      </c>
      <c r="L1119" s="265"/>
      <c r="M1119" s="266">
        <f t="shared" si="475"/>
        <v>0.95222049485293758</v>
      </c>
      <c r="N1119" s="266">
        <f t="shared" si="476"/>
        <v>0.31243801221988643</v>
      </c>
      <c r="O1119" s="266">
        <f t="shared" si="477"/>
        <v>0.10710507718809602</v>
      </c>
      <c r="P1119" s="266">
        <f t="shared" si="478"/>
        <v>0.18293085419170332</v>
      </c>
      <c r="Q1119" s="266">
        <f t="shared" si="479"/>
        <v>4.8863771184998656E-2</v>
      </c>
    </row>
    <row r="1120" spans="1:17" s="2" customFormat="1" ht="15" customHeight="1" x14ac:dyDescent="0.25">
      <c r="A1120" s="262" t="s">
        <v>2013</v>
      </c>
      <c r="B1120" s="181">
        <v>4</v>
      </c>
      <c r="C1120" s="182" t="s">
        <v>2014</v>
      </c>
      <c r="D1120" s="246"/>
      <c r="E1120" s="38"/>
      <c r="F1120" s="263">
        <v>4471.6556187289252</v>
      </c>
      <c r="G1120" s="266">
        <f t="shared" si="474"/>
        <v>0.42463703085167259</v>
      </c>
      <c r="H1120" s="265">
        <v>77.044847174572752</v>
      </c>
      <c r="I1120" s="265">
        <v>47.707081377177332</v>
      </c>
      <c r="J1120" s="265">
        <v>4.6360056213022132</v>
      </c>
      <c r="K1120" s="265">
        <v>739.92552172357375</v>
      </c>
      <c r="L1120" s="265"/>
      <c r="M1120" s="266">
        <f t="shared" si="475"/>
        <v>0.86741411957621251</v>
      </c>
      <c r="N1120" s="266">
        <f t="shared" si="476"/>
        <v>0.47707081377177329</v>
      </c>
      <c r="O1120" s="266">
        <f t="shared" si="477"/>
        <v>0.19971870572550798</v>
      </c>
      <c r="P1120" s="266">
        <f t="shared" si="478"/>
        <v>0.30867452999221268</v>
      </c>
      <c r="Q1120" s="266">
        <f t="shared" si="479"/>
        <v>0.28597384248420843</v>
      </c>
    </row>
    <row r="1121" spans="1:17" s="2" customFormat="1" ht="15" customHeight="1" x14ac:dyDescent="0.25">
      <c r="A1121" s="262" t="s">
        <v>2015</v>
      </c>
      <c r="B1121" s="181">
        <v>5</v>
      </c>
      <c r="C1121" s="182" t="s">
        <v>2016</v>
      </c>
      <c r="D1121" s="246"/>
      <c r="E1121" s="38"/>
      <c r="F1121" s="263">
        <v>7500.4194334410631</v>
      </c>
      <c r="G1121" s="266">
        <f t="shared" si="474"/>
        <v>0.30320898798622203</v>
      </c>
      <c r="H1121" s="265">
        <v>80.662808969570378</v>
      </c>
      <c r="I1121" s="265">
        <v>55.024993100583139</v>
      </c>
      <c r="J1121" s="265">
        <v>3.9779014792764609</v>
      </c>
      <c r="K1121" s="265">
        <v>289.96133632015233</v>
      </c>
      <c r="L1121" s="265"/>
      <c r="M1121" s="266">
        <f t="shared" si="475"/>
        <v>0.92771348282617294</v>
      </c>
      <c r="N1121" s="266">
        <f t="shared" si="476"/>
        <v>0.55024993100583142</v>
      </c>
      <c r="O1121" s="266">
        <f t="shared" si="477"/>
        <v>0.15337334361101837</v>
      </c>
      <c r="P1121" s="266">
        <f t="shared" si="478"/>
        <v>0.29050588933805893</v>
      </c>
      <c r="Q1121" s="266">
        <f t="shared" si="479"/>
        <v>0.10343259079925043</v>
      </c>
    </row>
    <row r="1122" spans="1:17" s="2" customFormat="1" ht="15" customHeight="1" x14ac:dyDescent="0.25">
      <c r="A1122" s="262" t="s">
        <v>2017</v>
      </c>
      <c r="B1122" s="181">
        <v>6</v>
      </c>
      <c r="C1122" s="182" t="s">
        <v>2018</v>
      </c>
      <c r="D1122" s="246"/>
      <c r="E1122" s="38"/>
      <c r="F1122" s="263">
        <v>1571.775370600282</v>
      </c>
      <c r="G1122" s="266">
        <f t="shared" si="474"/>
        <v>0.26733487978643622</v>
      </c>
      <c r="H1122" s="265">
        <v>78.01217403753013</v>
      </c>
      <c r="I1122" s="265">
        <v>50.541829109203199</v>
      </c>
      <c r="J1122" s="265">
        <v>3.9249902466624018</v>
      </c>
      <c r="K1122" s="265">
        <v>228.8204781375633</v>
      </c>
      <c r="L1122" s="265"/>
      <c r="M1122" s="266">
        <f t="shared" si="475"/>
        <v>0.88353623395883552</v>
      </c>
      <c r="N1122" s="266">
        <f t="shared" si="476"/>
        <v>0.50541829109203196</v>
      </c>
      <c r="O1122" s="266">
        <f t="shared" si="477"/>
        <v>0.14964720046918326</v>
      </c>
      <c r="P1122" s="266">
        <f t="shared" si="478"/>
        <v>0.27501714915226894</v>
      </c>
      <c r="Q1122" s="266">
        <f t="shared" si="479"/>
        <v>7.8628997216050017E-2</v>
      </c>
    </row>
    <row r="1123" spans="1:17" s="2" customFormat="1" ht="15" customHeight="1" x14ac:dyDescent="0.25">
      <c r="A1123" s="262" t="s">
        <v>2019</v>
      </c>
      <c r="B1123" s="181">
        <v>7</v>
      </c>
      <c r="C1123" s="182" t="s">
        <v>2020</v>
      </c>
      <c r="D1123" s="246"/>
      <c r="E1123" s="38"/>
      <c r="F1123" s="263">
        <v>8989.6287691987945</v>
      </c>
      <c r="G1123" s="266">
        <f t="shared" si="474"/>
        <v>0.23650945348636249</v>
      </c>
      <c r="H1123" s="265">
        <v>74.121998052683665</v>
      </c>
      <c r="I1123" s="265">
        <v>43.301223195722365</v>
      </c>
      <c r="J1123" s="265">
        <v>3.5744269841228764</v>
      </c>
      <c r="K1123" s="265">
        <v>206.23900169424542</v>
      </c>
      <c r="L1123" s="265"/>
      <c r="M1123" s="266">
        <f t="shared" si="475"/>
        <v>0.81869996754472774</v>
      </c>
      <c r="N1123" s="266">
        <f t="shared" si="476"/>
        <v>0.43301223195722366</v>
      </c>
      <c r="O1123" s="266">
        <f t="shared" si="477"/>
        <v>0.12495964676921666</v>
      </c>
      <c r="P1123" s="266">
        <f t="shared" si="478"/>
        <v>0.23261353260746628</v>
      </c>
      <c r="Q1123" s="266">
        <f t="shared" si="479"/>
        <v>6.946815484553566E-2</v>
      </c>
    </row>
    <row r="1124" spans="1:17" s="2" customFormat="1" ht="15" customHeight="1" x14ac:dyDescent="0.25">
      <c r="A1124" s="262" t="s">
        <v>2021</v>
      </c>
      <c r="B1124" s="181">
        <v>8</v>
      </c>
      <c r="C1124" s="182" t="s">
        <v>2022</v>
      </c>
      <c r="D1124" s="246"/>
      <c r="E1124" s="38"/>
      <c r="F1124" s="263">
        <v>3405.3454858232885</v>
      </c>
      <c r="G1124" s="266">
        <f t="shared" si="474"/>
        <v>0.46887755499889311</v>
      </c>
      <c r="H1124" s="265">
        <v>71.710047596116524</v>
      </c>
      <c r="I1124" s="265">
        <v>58.228513749723973</v>
      </c>
      <c r="J1124" s="265">
        <v>7.2712498558127781</v>
      </c>
      <c r="K1124" s="265">
        <v>724.07935869530081</v>
      </c>
      <c r="L1124" s="265"/>
      <c r="M1124" s="266">
        <f t="shared" si="475"/>
        <v>0.77850079326860877</v>
      </c>
      <c r="N1124" s="266">
        <f t="shared" si="476"/>
        <v>0.58228513749723976</v>
      </c>
      <c r="O1124" s="266">
        <f t="shared" si="477"/>
        <v>0.38529928562061821</v>
      </c>
      <c r="P1124" s="266">
        <f t="shared" si="478"/>
        <v>0.47366026591343918</v>
      </c>
      <c r="Q1124" s="266">
        <f t="shared" si="479"/>
        <v>0.27954537878105512</v>
      </c>
    </row>
    <row r="1125" spans="1:17" s="2" customFormat="1" ht="15" customHeight="1" x14ac:dyDescent="0.25">
      <c r="A1125" s="262"/>
      <c r="B1125" s="183"/>
      <c r="C1125" s="182"/>
      <c r="D1125" s="246"/>
      <c r="E1125" s="38"/>
      <c r="F1125" s="263"/>
      <c r="G1125" s="266"/>
      <c r="H1125" s="265"/>
      <c r="I1125" s="265"/>
      <c r="J1125" s="265"/>
      <c r="K1125" s="265"/>
      <c r="L1125" s="265"/>
      <c r="M1125" s="266"/>
      <c r="N1125" s="266"/>
      <c r="O1125" s="266"/>
      <c r="P1125" s="266"/>
      <c r="Q1125" s="266"/>
    </row>
    <row r="1126" spans="1:17" s="2" customFormat="1" ht="15" customHeight="1" x14ac:dyDescent="0.25">
      <c r="A1126" s="256" t="s">
        <v>2023</v>
      </c>
      <c r="B1126" s="178"/>
      <c r="C1126" s="179" t="s">
        <v>2024</v>
      </c>
      <c r="D1126" s="257"/>
      <c r="E1126" s="258"/>
      <c r="F1126" s="259">
        <v>33487.575448702228</v>
      </c>
      <c r="G1126" s="267">
        <f t="shared" ref="G1126:G1135" si="480">GEOMEAN(M1126,P1126,Q1126)</f>
        <v>0.38314758241641178</v>
      </c>
      <c r="H1126" s="261">
        <v>66.664351085910326</v>
      </c>
      <c r="I1126" s="261">
        <v>49.195930894962679</v>
      </c>
      <c r="J1126" s="261">
        <v>5.4078988847691054</v>
      </c>
      <c r="K1126" s="261">
        <v>599.74737722846692</v>
      </c>
      <c r="L1126" s="261"/>
      <c r="M1126" s="267">
        <f t="shared" ref="M1126:M1135" si="481">+(H1126-25)/(85-25)</f>
        <v>0.69440585143183875</v>
      </c>
      <c r="N1126" s="267">
        <f t="shared" ref="N1126:N1135" si="482">+I1126/100</f>
        <v>0.49195930894962681</v>
      </c>
      <c r="O1126" s="267">
        <f t="shared" ref="O1126:O1135" si="483">+(J1126-1.8)/(16-1.8)</f>
        <v>0.25407738625134546</v>
      </c>
      <c r="P1126" s="267">
        <f t="shared" ref="P1126:P1135" si="484">+(N1126*O1126)^(0.5)</f>
        <v>0.35354735943001941</v>
      </c>
      <c r="Q1126" s="267">
        <f t="shared" ref="Q1126:Q1135" si="485">+(K1126-35)/(2500-35)</f>
        <v>0.22910644106631517</v>
      </c>
    </row>
    <row r="1127" spans="1:17" s="2" customFormat="1" ht="15" customHeight="1" x14ac:dyDescent="0.25">
      <c r="A1127" s="262" t="s">
        <v>2025</v>
      </c>
      <c r="B1127" s="181">
        <v>1</v>
      </c>
      <c r="C1127" s="182" t="s">
        <v>2026</v>
      </c>
      <c r="D1127" s="246"/>
      <c r="E1127" s="38"/>
      <c r="F1127" s="263">
        <v>6679.7935993352148</v>
      </c>
      <c r="G1127" s="266">
        <f t="shared" si="480"/>
        <v>0.46258549738727772</v>
      </c>
      <c r="H1127" s="265">
        <v>60.297186984669324</v>
      </c>
      <c r="I1127" s="265">
        <v>62.023035571287565</v>
      </c>
      <c r="J1127" s="265">
        <v>8.5594314862485597</v>
      </c>
      <c r="K1127" s="265">
        <v>798.33767083098178</v>
      </c>
      <c r="L1127" s="265"/>
      <c r="M1127" s="266">
        <f t="shared" si="481"/>
        <v>0.58828644974448874</v>
      </c>
      <c r="N1127" s="266">
        <f t="shared" si="482"/>
        <v>0.62023035571287566</v>
      </c>
      <c r="O1127" s="266">
        <f t="shared" si="483"/>
        <v>0.47601630184849014</v>
      </c>
      <c r="P1127" s="266">
        <f t="shared" si="484"/>
        <v>0.54335969690492936</v>
      </c>
      <c r="Q1127" s="266">
        <f t="shared" si="485"/>
        <v>0.30967045469816706</v>
      </c>
    </row>
    <row r="1128" spans="1:17" s="2" customFormat="1" ht="15" customHeight="1" x14ac:dyDescent="0.25">
      <c r="A1128" s="262" t="s">
        <v>2027</v>
      </c>
      <c r="B1128" s="181">
        <v>2</v>
      </c>
      <c r="C1128" s="182" t="s">
        <v>2028</v>
      </c>
      <c r="D1128" s="246"/>
      <c r="E1128" s="38"/>
      <c r="F1128" s="263">
        <v>3387.2212342724847</v>
      </c>
      <c r="G1128" s="266">
        <f t="shared" si="480"/>
        <v>0.36388571502816675</v>
      </c>
      <c r="H1128" s="265">
        <v>70.608492951018235</v>
      </c>
      <c r="I1128" s="265">
        <v>41.456348467177598</v>
      </c>
      <c r="J1128" s="265">
        <v>3.9383480265285677</v>
      </c>
      <c r="K1128" s="265">
        <v>660.35543228601318</v>
      </c>
      <c r="L1128" s="265"/>
      <c r="M1128" s="266">
        <f t="shared" si="481"/>
        <v>0.7601415491836373</v>
      </c>
      <c r="N1128" s="266">
        <f t="shared" si="482"/>
        <v>0.41456348467177601</v>
      </c>
      <c r="O1128" s="266">
        <f t="shared" si="483"/>
        <v>0.15058788919215266</v>
      </c>
      <c r="P1128" s="266">
        <f t="shared" si="484"/>
        <v>0.24985643896619131</v>
      </c>
      <c r="Q1128" s="266">
        <f t="shared" si="485"/>
        <v>0.253693887337125</v>
      </c>
    </row>
    <row r="1129" spans="1:17" s="2" customFormat="1" ht="15" customHeight="1" x14ac:dyDescent="0.25">
      <c r="A1129" s="262" t="s">
        <v>2029</v>
      </c>
      <c r="B1129" s="181">
        <v>3</v>
      </c>
      <c r="C1129" s="182" t="s">
        <v>2030</v>
      </c>
      <c r="D1129" s="246"/>
      <c r="E1129" s="38"/>
      <c r="F1129" s="263">
        <v>5609.455854973844</v>
      </c>
      <c r="G1129" s="266">
        <f t="shared" si="480"/>
        <v>0.20049504610641955</v>
      </c>
      <c r="H1129" s="265">
        <v>67.999597540987168</v>
      </c>
      <c r="I1129" s="265">
        <v>34.571598589665847</v>
      </c>
      <c r="J1129" s="265">
        <v>3.4880631101942949</v>
      </c>
      <c r="K1129" s="265">
        <v>171.74291199864959</v>
      </c>
      <c r="L1129" s="265"/>
      <c r="M1129" s="266">
        <f t="shared" si="481"/>
        <v>0.71665995901645274</v>
      </c>
      <c r="N1129" s="266">
        <f t="shared" si="482"/>
        <v>0.34571598589665847</v>
      </c>
      <c r="O1129" s="266">
        <f t="shared" si="483"/>
        <v>0.11887768381649964</v>
      </c>
      <c r="P1129" s="266">
        <f t="shared" si="484"/>
        <v>0.2027262086207218</v>
      </c>
      <c r="Q1129" s="266">
        <f t="shared" si="485"/>
        <v>5.5473797971054603E-2</v>
      </c>
    </row>
    <row r="1130" spans="1:17" s="2" customFormat="1" ht="15" customHeight="1" x14ac:dyDescent="0.25">
      <c r="A1130" s="262" t="s">
        <v>2031</v>
      </c>
      <c r="B1130" s="181">
        <v>4</v>
      </c>
      <c r="C1130" s="182" t="s">
        <v>2032</v>
      </c>
      <c r="D1130" s="246"/>
      <c r="E1130" s="38"/>
      <c r="F1130" s="263">
        <v>5430.2271451936713</v>
      </c>
      <c r="G1130" s="266">
        <f t="shared" si="480"/>
        <v>0.39595243507870154</v>
      </c>
      <c r="H1130" s="265">
        <v>64.760412544741101</v>
      </c>
      <c r="I1130" s="265">
        <v>50.024656989782947</v>
      </c>
      <c r="J1130" s="265">
        <v>4.810515366525383</v>
      </c>
      <c r="K1130" s="265">
        <v>744.05191613759996</v>
      </c>
      <c r="L1130" s="265"/>
      <c r="M1130" s="266">
        <f t="shared" si="481"/>
        <v>0.66267354241235166</v>
      </c>
      <c r="N1130" s="266">
        <f t="shared" si="482"/>
        <v>0.50024656989782945</v>
      </c>
      <c r="O1130" s="266">
        <f t="shared" si="483"/>
        <v>0.21200812440319602</v>
      </c>
      <c r="P1130" s="266">
        <f t="shared" si="484"/>
        <v>0.3256629193248306</v>
      </c>
      <c r="Q1130" s="266">
        <f t="shared" si="485"/>
        <v>0.28764783616129813</v>
      </c>
    </row>
    <row r="1131" spans="1:17" s="2" customFormat="1" ht="15" customHeight="1" x14ac:dyDescent="0.25">
      <c r="A1131" s="262" t="s">
        <v>2033</v>
      </c>
      <c r="B1131" s="181">
        <v>5</v>
      </c>
      <c r="C1131" s="182" t="s">
        <v>2034</v>
      </c>
      <c r="D1131" s="246"/>
      <c r="E1131" s="38"/>
      <c r="F1131" s="263">
        <v>1236.4767169104075</v>
      </c>
      <c r="G1131" s="266">
        <f t="shared" si="480"/>
        <v>0.4044416344764063</v>
      </c>
      <c r="H1131" s="265">
        <v>64.743803330232709</v>
      </c>
      <c r="I1131" s="265">
        <v>43.581064058214203</v>
      </c>
      <c r="J1131" s="265">
        <v>6.3380894900306917</v>
      </c>
      <c r="K1131" s="265">
        <v>694.66744045975656</v>
      </c>
      <c r="L1131" s="265"/>
      <c r="M1131" s="266">
        <f t="shared" si="481"/>
        <v>0.66239672217054513</v>
      </c>
      <c r="N1131" s="266">
        <f t="shared" si="482"/>
        <v>0.43581064058214203</v>
      </c>
      <c r="O1131" s="266">
        <f t="shared" si="483"/>
        <v>0.31958376690356988</v>
      </c>
      <c r="P1131" s="266">
        <f t="shared" si="484"/>
        <v>0.37319968672802867</v>
      </c>
      <c r="Q1131" s="266">
        <f t="shared" si="485"/>
        <v>0.26761356610943471</v>
      </c>
    </row>
    <row r="1132" spans="1:17" s="2" customFormat="1" ht="15" customHeight="1" x14ac:dyDescent="0.25">
      <c r="A1132" s="262" t="s">
        <v>2035</v>
      </c>
      <c r="B1132" s="181">
        <v>6</v>
      </c>
      <c r="C1132" s="182" t="s">
        <v>2036</v>
      </c>
      <c r="D1132" s="246"/>
      <c r="E1132" s="38"/>
      <c r="F1132" s="263">
        <v>5356.7232361265214</v>
      </c>
      <c r="G1132" s="266">
        <f t="shared" si="480"/>
        <v>0.41297764937886233</v>
      </c>
      <c r="H1132" s="265">
        <v>66.845837886294774</v>
      </c>
      <c r="I1132" s="265">
        <v>57.491364191968614</v>
      </c>
      <c r="J1132" s="265">
        <v>6.2793308981380784</v>
      </c>
      <c r="K1132" s="265">
        <v>619.56369832053974</v>
      </c>
      <c r="L1132" s="265"/>
      <c r="M1132" s="266">
        <f t="shared" si="481"/>
        <v>0.69743063143824624</v>
      </c>
      <c r="N1132" s="266">
        <f t="shared" si="482"/>
        <v>0.57491364191968619</v>
      </c>
      <c r="O1132" s="266">
        <f t="shared" si="483"/>
        <v>0.31544583789704783</v>
      </c>
      <c r="P1132" s="266">
        <f t="shared" si="484"/>
        <v>0.42585691903948059</v>
      </c>
      <c r="Q1132" s="266">
        <f t="shared" si="485"/>
        <v>0.2371455165600567</v>
      </c>
    </row>
    <row r="1133" spans="1:17" s="2" customFormat="1" ht="15" customHeight="1" x14ac:dyDescent="0.25">
      <c r="A1133" s="262" t="s">
        <v>2037</v>
      </c>
      <c r="B1133" s="181">
        <v>7</v>
      </c>
      <c r="C1133" s="182" t="s">
        <v>2038</v>
      </c>
      <c r="D1133" s="246"/>
      <c r="E1133" s="38"/>
      <c r="F1133" s="263">
        <v>1707.707257231312</v>
      </c>
      <c r="G1133" s="266">
        <f t="shared" si="480"/>
        <v>0.274664248126953</v>
      </c>
      <c r="H1133" s="265">
        <v>71.683608311380738</v>
      </c>
      <c r="I1133" s="265">
        <v>35.268333091291574</v>
      </c>
      <c r="J1133" s="265">
        <v>3.5730494003944018</v>
      </c>
      <c r="K1133" s="265">
        <v>347.82499279965657</v>
      </c>
      <c r="L1133" s="265"/>
      <c r="M1133" s="266">
        <f t="shared" si="481"/>
        <v>0.77806013852301226</v>
      </c>
      <c r="N1133" s="266">
        <f t="shared" si="482"/>
        <v>0.35268333091291576</v>
      </c>
      <c r="O1133" s="266">
        <f t="shared" si="483"/>
        <v>0.12486263383059168</v>
      </c>
      <c r="P1133" s="266">
        <f t="shared" si="484"/>
        <v>0.2098498739716867</v>
      </c>
      <c r="Q1133" s="266">
        <f t="shared" si="485"/>
        <v>0.12690669079093572</v>
      </c>
    </row>
    <row r="1134" spans="1:17" s="2" customFormat="1" ht="15" customHeight="1" x14ac:dyDescent="0.25">
      <c r="A1134" s="262" t="s">
        <v>2039</v>
      </c>
      <c r="B1134" s="181">
        <v>8</v>
      </c>
      <c r="C1134" s="182" t="s">
        <v>2040</v>
      </c>
      <c r="D1134" s="246"/>
      <c r="E1134" s="38"/>
      <c r="F1134" s="263">
        <v>1826.5217951754719</v>
      </c>
      <c r="G1134" s="266">
        <f t="shared" si="480"/>
        <v>0.31468002445741561</v>
      </c>
      <c r="H1134" s="265">
        <v>67.622292216632346</v>
      </c>
      <c r="I1134" s="265">
        <v>50.154913930509636</v>
      </c>
      <c r="J1134" s="265">
        <v>4.1879454556508087</v>
      </c>
      <c r="K1134" s="265">
        <v>407.31807768309005</v>
      </c>
      <c r="L1134" s="265"/>
      <c r="M1134" s="266">
        <f t="shared" si="481"/>
        <v>0.71037153694387245</v>
      </c>
      <c r="N1134" s="266">
        <f t="shared" si="482"/>
        <v>0.50154913930509637</v>
      </c>
      <c r="O1134" s="266">
        <f t="shared" si="483"/>
        <v>0.16816517293315555</v>
      </c>
      <c r="P1134" s="266">
        <f t="shared" si="484"/>
        <v>0.29041883159622561</v>
      </c>
      <c r="Q1134" s="266">
        <f t="shared" si="485"/>
        <v>0.15104181650429616</v>
      </c>
    </row>
    <row r="1135" spans="1:17" s="2" customFormat="1" ht="15" customHeight="1" x14ac:dyDescent="0.25">
      <c r="A1135" s="262" t="s">
        <v>2041</v>
      </c>
      <c r="B1135" s="181">
        <v>9</v>
      </c>
      <c r="C1135" s="182" t="s">
        <v>2042</v>
      </c>
      <c r="D1135" s="246"/>
      <c r="E1135" s="38"/>
      <c r="F1135" s="263">
        <v>2253.4486094832996</v>
      </c>
      <c r="G1135" s="266">
        <f t="shared" si="480"/>
        <v>0.39839061922784996</v>
      </c>
      <c r="H1135" s="265">
        <v>71.004065189576338</v>
      </c>
      <c r="I1135" s="265">
        <v>44.447443103008915</v>
      </c>
      <c r="J1135" s="265">
        <v>3.6257473397308333</v>
      </c>
      <c r="K1135" s="265">
        <v>885.35391878093219</v>
      </c>
      <c r="L1135" s="265"/>
      <c r="M1135" s="266">
        <f t="shared" si="481"/>
        <v>0.76673441982627233</v>
      </c>
      <c r="N1135" s="266">
        <f t="shared" si="482"/>
        <v>0.44447443103008916</v>
      </c>
      <c r="O1135" s="266">
        <f t="shared" si="483"/>
        <v>0.12857375631907278</v>
      </c>
      <c r="P1135" s="266">
        <f t="shared" si="484"/>
        <v>0.23905594990570975</v>
      </c>
      <c r="Q1135" s="266">
        <f t="shared" si="485"/>
        <v>0.34497116380565201</v>
      </c>
    </row>
    <row r="1136" spans="1:17" s="2" customFormat="1" ht="15" customHeight="1" x14ac:dyDescent="0.25">
      <c r="A1136" s="262"/>
      <c r="B1136" s="183"/>
      <c r="C1136" s="182"/>
      <c r="D1136" s="246"/>
      <c r="E1136" s="38"/>
      <c r="F1136" s="263"/>
      <c r="G1136" s="266"/>
      <c r="H1136" s="265"/>
      <c r="I1136" s="265"/>
      <c r="J1136" s="265"/>
      <c r="K1136" s="265"/>
      <c r="L1136" s="265"/>
      <c r="M1136" s="266"/>
      <c r="N1136" s="266"/>
      <c r="O1136" s="266"/>
      <c r="P1136" s="266"/>
      <c r="Q1136" s="266"/>
    </row>
    <row r="1137" spans="1:17" s="2" customFormat="1" ht="15" customHeight="1" x14ac:dyDescent="0.25">
      <c r="A1137" s="256" t="s">
        <v>2043</v>
      </c>
      <c r="B1137" s="178"/>
      <c r="C1137" s="179" t="s">
        <v>2044</v>
      </c>
      <c r="D1137" s="257"/>
      <c r="E1137" s="258"/>
      <c r="F1137" s="259">
        <v>16665.249300964297</v>
      </c>
      <c r="G1137" s="267">
        <f>GEOMEAN(M1137,P1137,Q1137)</f>
        <v>0.31281878480745007</v>
      </c>
      <c r="H1137" s="261">
        <v>80.893949376824722</v>
      </c>
      <c r="I1137" s="261">
        <v>39.18874215298235</v>
      </c>
      <c r="J1137" s="261">
        <v>4.7801981914935068</v>
      </c>
      <c r="K1137" s="261">
        <v>317.43777875426855</v>
      </c>
      <c r="L1137" s="261"/>
      <c r="M1137" s="267">
        <f>+(H1137-25)/(85-25)</f>
        <v>0.93156582294707868</v>
      </c>
      <c r="N1137" s="267">
        <f>+I1137/100</f>
        <v>0.39188742152982348</v>
      </c>
      <c r="O1137" s="267">
        <f>+(J1137-1.8)/(16-1.8)</f>
        <v>0.20987311207700754</v>
      </c>
      <c r="P1137" s="267">
        <f>+(N1137*O1137)^(0.5)</f>
        <v>0.2867867373856367</v>
      </c>
      <c r="Q1137" s="267">
        <f>+(K1137-35)/(2500-35)</f>
        <v>0.11457922058996696</v>
      </c>
    </row>
    <row r="1138" spans="1:17" s="2" customFormat="1" ht="15" customHeight="1" x14ac:dyDescent="0.25">
      <c r="A1138" s="262" t="s">
        <v>2045</v>
      </c>
      <c r="B1138" s="181">
        <v>1</v>
      </c>
      <c r="C1138" s="182" t="s">
        <v>2046</v>
      </c>
      <c r="D1138" s="246"/>
      <c r="E1138" s="38"/>
      <c r="F1138" s="263">
        <v>5908.5060055621107</v>
      </c>
      <c r="G1138" s="266">
        <f>GEOMEAN(M1138,P1138,Q1138)</f>
        <v>0.34662788431135416</v>
      </c>
      <c r="H1138" s="265">
        <v>77.093275040401622</v>
      </c>
      <c r="I1138" s="265">
        <v>32.094078461701137</v>
      </c>
      <c r="J1138" s="265">
        <v>5.466653780037138</v>
      </c>
      <c r="K1138" s="265">
        <v>445.74640067937338</v>
      </c>
      <c r="L1138" s="265"/>
      <c r="M1138" s="266">
        <f>+(H1138-25)/(85-25)</f>
        <v>0.86822125067336031</v>
      </c>
      <c r="N1138" s="266">
        <f>+I1138/100</f>
        <v>0.32094078461701137</v>
      </c>
      <c r="O1138" s="266">
        <f>+(J1138-1.8)/(16-1.8)</f>
        <v>0.25821505493219282</v>
      </c>
      <c r="P1138" s="266">
        <f>+(N1138*O1138)^(0.5)</f>
        <v>0.28787452532286117</v>
      </c>
      <c r="Q1138" s="266">
        <f>+(K1138-35)/(2500-35)</f>
        <v>0.16663139986992834</v>
      </c>
    </row>
    <row r="1139" spans="1:17" s="2" customFormat="1" ht="15" customHeight="1" x14ac:dyDescent="0.25">
      <c r="A1139" s="262" t="s">
        <v>2047</v>
      </c>
      <c r="B1139" s="181">
        <v>2</v>
      </c>
      <c r="C1139" s="182" t="s">
        <v>2048</v>
      </c>
      <c r="D1139" s="246"/>
      <c r="E1139" s="38"/>
      <c r="F1139" s="263">
        <v>2736.7619841714072</v>
      </c>
      <c r="G1139" s="266">
        <f>GEOMEAN(M1139,P1139,Q1139)</f>
        <v>0.26717936125166586</v>
      </c>
      <c r="H1139" s="265">
        <v>85.121900756781955</v>
      </c>
      <c r="I1139" s="265">
        <v>38.509938818700064</v>
      </c>
      <c r="J1139" s="265">
        <v>4.0035457368731313</v>
      </c>
      <c r="K1139" s="265">
        <v>226.9291397009699</v>
      </c>
      <c r="L1139" s="265"/>
      <c r="M1139" s="266">
        <f>+(H1139-25)/(85-25)</f>
        <v>1.0020316792796993</v>
      </c>
      <c r="N1139" s="266">
        <f>+I1139/100</f>
        <v>0.38509938818700062</v>
      </c>
      <c r="O1139" s="266">
        <f>+(J1139-1.8)/(16-1.8)</f>
        <v>0.15517927724458674</v>
      </c>
      <c r="P1139" s="266">
        <f>+(N1139*O1139)^(0.5)</f>
        <v>0.24445744972528716</v>
      </c>
      <c r="Q1139" s="266">
        <f>+(K1139-35)/(2500-35)</f>
        <v>7.7861719959825521E-2</v>
      </c>
    </row>
    <row r="1140" spans="1:17" s="2" customFormat="1" ht="15" customHeight="1" x14ac:dyDescent="0.25">
      <c r="A1140" s="262" t="s">
        <v>2049</v>
      </c>
      <c r="B1140" s="181">
        <v>3</v>
      </c>
      <c r="C1140" s="182" t="s">
        <v>206</v>
      </c>
      <c r="D1140" s="246"/>
      <c r="E1140" s="38"/>
      <c r="F1140" s="263">
        <v>1586.8789135592854</v>
      </c>
      <c r="G1140" s="266">
        <f>GEOMEAN(M1140,P1140,Q1140)</f>
        <v>0.36146938797087541</v>
      </c>
      <c r="H1140" s="265">
        <v>75.357977952261081</v>
      </c>
      <c r="I1140" s="265">
        <v>35.016610827980934</v>
      </c>
      <c r="J1140" s="265">
        <v>5.1299176389921834</v>
      </c>
      <c r="K1140" s="265">
        <v>519.06628292155528</v>
      </c>
      <c r="L1140" s="265"/>
      <c r="M1140" s="266">
        <f>+(H1140-25)/(85-25)</f>
        <v>0.83929963253768469</v>
      </c>
      <c r="N1140" s="266">
        <f>+I1140/100</f>
        <v>0.35016610827980932</v>
      </c>
      <c r="O1140" s="266">
        <f>+(J1140-1.8)/(16-1.8)</f>
        <v>0.23450124218254814</v>
      </c>
      <c r="P1140" s="266">
        <f>+(N1140*O1140)^(0.5)</f>
        <v>0.28655608065759824</v>
      </c>
      <c r="Q1140" s="266">
        <f>+(K1140-35)/(2500-35)</f>
        <v>0.19637577400468775</v>
      </c>
    </row>
    <row r="1141" spans="1:17" s="2" customFormat="1" ht="15" customHeight="1" x14ac:dyDescent="0.25">
      <c r="A1141" s="262" t="s">
        <v>2050</v>
      </c>
      <c r="B1141" s="181">
        <v>4</v>
      </c>
      <c r="C1141" s="182" t="s">
        <v>2051</v>
      </c>
      <c r="D1141" s="246"/>
      <c r="E1141" s="38"/>
      <c r="F1141" s="263">
        <v>6433.1023976714932</v>
      </c>
      <c r="G1141" s="266">
        <f>GEOMEAN(M1141,P1141,Q1141)</f>
        <v>0.26249456267616356</v>
      </c>
      <c r="H1141" s="265">
        <v>84.634943739984266</v>
      </c>
      <c r="I1141" s="265">
        <v>46.923245997153074</v>
      </c>
      <c r="J1141" s="265">
        <v>4.3890096511085508</v>
      </c>
      <c r="K1141" s="265">
        <v>188.359826793509</v>
      </c>
      <c r="L1141" s="265"/>
      <c r="M1141" s="266">
        <f>+(H1141-25)/(85-25)</f>
        <v>0.99391572899973779</v>
      </c>
      <c r="N1141" s="266">
        <f>+I1141/100</f>
        <v>0.46923245997153074</v>
      </c>
      <c r="O1141" s="266">
        <f>+(J1141-1.8)/(16-1.8)</f>
        <v>0.1823246233175036</v>
      </c>
      <c r="P1141" s="266">
        <f>+(N1141*O1141)^(0.5)</f>
        <v>0.2924938144861442</v>
      </c>
      <c r="Q1141" s="266">
        <f>+(K1141-35)/(2500-35)</f>
        <v>6.2214939875662879E-2</v>
      </c>
    </row>
    <row r="1142" spans="1:17" s="2" customFormat="1" ht="15" customHeight="1" x14ac:dyDescent="0.25">
      <c r="A1142" s="262"/>
      <c r="B1142" s="183"/>
      <c r="C1142" s="182"/>
      <c r="D1142" s="246"/>
      <c r="E1142" s="38"/>
      <c r="F1142" s="263"/>
      <c r="G1142" s="266"/>
      <c r="H1142" s="265"/>
      <c r="I1142" s="265"/>
      <c r="J1142" s="265"/>
      <c r="K1142" s="265"/>
      <c r="L1142" s="265"/>
      <c r="M1142" s="266"/>
      <c r="N1142" s="266"/>
      <c r="O1142" s="266"/>
      <c r="P1142" s="266"/>
      <c r="Q1142" s="266"/>
    </row>
    <row r="1143" spans="1:17" s="2" customFormat="1" ht="15" customHeight="1" x14ac:dyDescent="0.25">
      <c r="A1143" s="256" t="s">
        <v>2052</v>
      </c>
      <c r="B1143" s="178"/>
      <c r="C1143" s="179" t="s">
        <v>2053</v>
      </c>
      <c r="D1143" s="257"/>
      <c r="E1143" s="258"/>
      <c r="F1143" s="259">
        <v>52398.218136238349</v>
      </c>
      <c r="G1143" s="267">
        <f t="shared" ref="G1143:G1154" si="486">GEOMEAN(M1143,P1143,Q1143)</f>
        <v>0.37058089573240532</v>
      </c>
      <c r="H1143" s="261">
        <v>76.964379598055856</v>
      </c>
      <c r="I1143" s="261">
        <v>47.214772084514351</v>
      </c>
      <c r="J1143" s="261">
        <v>5.1857819887701373</v>
      </c>
      <c r="K1143" s="261">
        <v>466.7051561260684</v>
      </c>
      <c r="L1143" s="261"/>
      <c r="M1143" s="267">
        <f t="shared" ref="M1143:M1154" si="487">+(H1143-25)/(85-25)</f>
        <v>0.8660729933009309</v>
      </c>
      <c r="N1143" s="267">
        <f t="shared" ref="N1143:N1154" si="488">+I1143/100</f>
        <v>0.4721477208451435</v>
      </c>
      <c r="O1143" s="267">
        <f t="shared" ref="O1143:O1154" si="489">+(J1143-1.8)/(16-1.8)</f>
        <v>0.23843535132184068</v>
      </c>
      <c r="P1143" s="267">
        <f t="shared" ref="P1143:P1154" si="490">+(N1143*O1143)^(0.5)</f>
        <v>0.33552452622054046</v>
      </c>
      <c r="Q1143" s="267">
        <f t="shared" ref="Q1143:Q1154" si="491">+(K1143-35)/(2500-35)</f>
        <v>0.17513393757649834</v>
      </c>
    </row>
    <row r="1144" spans="1:17" s="2" customFormat="1" ht="15" customHeight="1" x14ac:dyDescent="0.25">
      <c r="A1144" s="262" t="s">
        <v>2054</v>
      </c>
      <c r="B1144" s="181">
        <v>1</v>
      </c>
      <c r="C1144" s="182" t="s">
        <v>2055</v>
      </c>
      <c r="D1144" s="246"/>
      <c r="E1144" s="38"/>
      <c r="F1144" s="263">
        <v>13495.519085301459</v>
      </c>
      <c r="G1144" s="266">
        <f t="shared" si="486"/>
        <v>0.42186143132828258</v>
      </c>
      <c r="H1144" s="265">
        <v>69.568216418170962</v>
      </c>
      <c r="I1144" s="265">
        <v>55.712559607169865</v>
      </c>
      <c r="J1144" s="265">
        <v>6.2003322695852523</v>
      </c>
      <c r="K1144" s="265">
        <v>634.62159568367474</v>
      </c>
      <c r="L1144" s="265"/>
      <c r="M1144" s="266">
        <f t="shared" si="487"/>
        <v>0.74280360696951608</v>
      </c>
      <c r="N1144" s="266">
        <f t="shared" si="488"/>
        <v>0.55712559607169865</v>
      </c>
      <c r="O1144" s="266">
        <f t="shared" si="489"/>
        <v>0.30988255419614458</v>
      </c>
      <c r="P1144" s="266">
        <f t="shared" si="490"/>
        <v>0.41550391420388272</v>
      </c>
      <c r="Q1144" s="266">
        <f t="shared" si="491"/>
        <v>0.24325419703191672</v>
      </c>
    </row>
    <row r="1145" spans="1:17" s="2" customFormat="1" ht="15" customHeight="1" x14ac:dyDescent="0.25">
      <c r="A1145" s="262" t="s">
        <v>2056</v>
      </c>
      <c r="B1145" s="181">
        <v>2</v>
      </c>
      <c r="C1145" s="182" t="s">
        <v>2057</v>
      </c>
      <c r="D1145" s="246"/>
      <c r="E1145" s="38"/>
      <c r="F1145" s="263">
        <v>1365.3602834939029</v>
      </c>
      <c r="G1145" s="266">
        <f t="shared" si="486"/>
        <v>0.33158294206491085</v>
      </c>
      <c r="H1145" s="265">
        <v>74.864480118802803</v>
      </c>
      <c r="I1145" s="265">
        <v>24.753120643062687</v>
      </c>
      <c r="J1145" s="265">
        <v>4.9631731213263164</v>
      </c>
      <c r="K1145" s="265">
        <v>495.49098504943419</v>
      </c>
      <c r="L1145" s="265"/>
      <c r="M1145" s="266">
        <f t="shared" si="487"/>
        <v>0.83107466864671342</v>
      </c>
      <c r="N1145" s="266">
        <f t="shared" si="488"/>
        <v>0.24753120643062687</v>
      </c>
      <c r="O1145" s="266">
        <f t="shared" si="489"/>
        <v>0.22275867051593778</v>
      </c>
      <c r="P1145" s="266">
        <f t="shared" si="490"/>
        <v>0.23481848831745039</v>
      </c>
      <c r="Q1145" s="266">
        <f t="shared" si="491"/>
        <v>0.18681175864074409</v>
      </c>
    </row>
    <row r="1146" spans="1:17" s="2" customFormat="1" ht="15" customHeight="1" x14ac:dyDescent="0.25">
      <c r="A1146" s="262" t="s">
        <v>2058</v>
      </c>
      <c r="B1146" s="181">
        <v>3</v>
      </c>
      <c r="C1146" s="182" t="s">
        <v>2059</v>
      </c>
      <c r="D1146" s="246"/>
      <c r="E1146" s="38"/>
      <c r="F1146" s="263">
        <v>3819.1825628999804</v>
      </c>
      <c r="G1146" s="266">
        <f t="shared" si="486"/>
        <v>0.29871923754734525</v>
      </c>
      <c r="H1146" s="265">
        <v>81.703411994829963</v>
      </c>
      <c r="I1146" s="265">
        <v>30.641477537896577</v>
      </c>
      <c r="J1146" s="265">
        <v>4.4451628212955203</v>
      </c>
      <c r="K1146" s="265">
        <v>326.01251995048926</v>
      </c>
      <c r="L1146" s="265"/>
      <c r="M1146" s="266">
        <f t="shared" si="487"/>
        <v>0.94505686658049937</v>
      </c>
      <c r="N1146" s="266">
        <f t="shared" si="488"/>
        <v>0.30641477537896578</v>
      </c>
      <c r="O1146" s="266">
        <f t="shared" si="489"/>
        <v>0.18627907192221976</v>
      </c>
      <c r="P1146" s="266">
        <f t="shared" si="490"/>
        <v>0.23891140613384113</v>
      </c>
      <c r="Q1146" s="266">
        <f t="shared" si="491"/>
        <v>0.11805781742413357</v>
      </c>
    </row>
    <row r="1147" spans="1:17" s="2" customFormat="1" ht="15" customHeight="1" x14ac:dyDescent="0.25">
      <c r="A1147" s="262" t="s">
        <v>2060</v>
      </c>
      <c r="B1147" s="181">
        <v>4</v>
      </c>
      <c r="C1147" s="182" t="s">
        <v>2061</v>
      </c>
      <c r="D1147" s="246"/>
      <c r="E1147" s="38"/>
      <c r="F1147" s="263">
        <v>5641.676746619718</v>
      </c>
      <c r="G1147" s="266">
        <f t="shared" si="486"/>
        <v>0.33395179362351823</v>
      </c>
      <c r="H1147" s="265">
        <v>84.643624140124601</v>
      </c>
      <c r="I1147" s="265">
        <v>43.854604976663715</v>
      </c>
      <c r="J1147" s="265">
        <v>4.3191326574719007</v>
      </c>
      <c r="K1147" s="265">
        <v>366.10561201987207</v>
      </c>
      <c r="L1147" s="265"/>
      <c r="M1147" s="266">
        <f t="shared" si="487"/>
        <v>0.99406040233541004</v>
      </c>
      <c r="N1147" s="266">
        <f t="shared" si="488"/>
        <v>0.43854604976663714</v>
      </c>
      <c r="O1147" s="266">
        <f t="shared" si="489"/>
        <v>0.17740370827266908</v>
      </c>
      <c r="P1147" s="266">
        <f t="shared" si="490"/>
        <v>0.27892596773504597</v>
      </c>
      <c r="Q1147" s="266">
        <f t="shared" si="491"/>
        <v>0.1343227634969055</v>
      </c>
    </row>
    <row r="1148" spans="1:17" s="2" customFormat="1" ht="15" customHeight="1" x14ac:dyDescent="0.25">
      <c r="A1148" s="262" t="s">
        <v>2062</v>
      </c>
      <c r="B1148" s="181">
        <v>5</v>
      </c>
      <c r="C1148" s="182" t="s">
        <v>2063</v>
      </c>
      <c r="D1148" s="246"/>
      <c r="E1148" s="38"/>
      <c r="F1148" s="263">
        <v>1421.7468438741821</v>
      </c>
      <c r="G1148" s="266">
        <f t="shared" si="486"/>
        <v>0.30850017688091386</v>
      </c>
      <c r="H1148" s="265">
        <v>72.154515580947873</v>
      </c>
      <c r="I1148" s="265">
        <v>34.396162596156415</v>
      </c>
      <c r="J1148" s="265">
        <v>4.8126696636463748</v>
      </c>
      <c r="K1148" s="265">
        <v>375.89808127218129</v>
      </c>
      <c r="L1148" s="265"/>
      <c r="M1148" s="266">
        <f t="shared" si="487"/>
        <v>0.78590859301579785</v>
      </c>
      <c r="N1148" s="266">
        <f t="shared" si="488"/>
        <v>0.34396162596156415</v>
      </c>
      <c r="O1148" s="266">
        <f t="shared" si="489"/>
        <v>0.21215983546805459</v>
      </c>
      <c r="P1148" s="266">
        <f t="shared" si="490"/>
        <v>0.27013856068938025</v>
      </c>
      <c r="Q1148" s="266">
        <f t="shared" si="491"/>
        <v>0.13829536765605732</v>
      </c>
    </row>
    <row r="1149" spans="1:17" s="2" customFormat="1" ht="15" customHeight="1" x14ac:dyDescent="0.25">
      <c r="A1149" s="262" t="s">
        <v>2064</v>
      </c>
      <c r="B1149" s="181">
        <v>6</v>
      </c>
      <c r="C1149" s="182" t="s">
        <v>775</v>
      </c>
      <c r="D1149" s="246"/>
      <c r="E1149" s="38"/>
      <c r="F1149" s="263">
        <v>3148.5852555202318</v>
      </c>
      <c r="G1149" s="266">
        <f t="shared" si="486"/>
        <v>0.31383230966741454</v>
      </c>
      <c r="H1149" s="265">
        <v>88.672513989048426</v>
      </c>
      <c r="I1149" s="265">
        <v>60.512762873904784</v>
      </c>
      <c r="J1149" s="265">
        <v>4.3961256530944022</v>
      </c>
      <c r="K1149" s="265">
        <v>250.85741028825956</v>
      </c>
      <c r="L1149" s="265"/>
      <c r="M1149" s="266">
        <f t="shared" si="487"/>
        <v>1.0612085664841404</v>
      </c>
      <c r="N1149" s="266">
        <f t="shared" si="488"/>
        <v>0.6051276287390478</v>
      </c>
      <c r="O1149" s="266">
        <f t="shared" si="489"/>
        <v>0.18282575021791567</v>
      </c>
      <c r="P1149" s="266">
        <f t="shared" si="490"/>
        <v>0.33261526228031801</v>
      </c>
      <c r="Q1149" s="266">
        <f t="shared" si="491"/>
        <v>8.756892912302619E-2</v>
      </c>
    </row>
    <row r="1150" spans="1:17" s="2" customFormat="1" ht="15" customHeight="1" x14ac:dyDescent="0.25">
      <c r="A1150" s="262" t="s">
        <v>2065</v>
      </c>
      <c r="B1150" s="181">
        <v>7</v>
      </c>
      <c r="C1150" s="182" t="s">
        <v>2066</v>
      </c>
      <c r="D1150" s="246"/>
      <c r="E1150" s="38"/>
      <c r="F1150" s="263">
        <v>12453.37462113023</v>
      </c>
      <c r="G1150" s="266">
        <f t="shared" si="486"/>
        <v>0.37812821528937118</v>
      </c>
      <c r="H1150" s="265">
        <v>70.609455777473954</v>
      </c>
      <c r="I1150" s="265">
        <v>43.813142025089384</v>
      </c>
      <c r="J1150" s="265">
        <v>5.5235043527964356</v>
      </c>
      <c r="K1150" s="265">
        <v>552.24532974346846</v>
      </c>
      <c r="L1150" s="265"/>
      <c r="M1150" s="266">
        <f t="shared" si="487"/>
        <v>0.76015759629123258</v>
      </c>
      <c r="N1150" s="266">
        <f t="shared" si="488"/>
        <v>0.43813142025089385</v>
      </c>
      <c r="O1150" s="266">
        <f t="shared" si="489"/>
        <v>0.2622186163941152</v>
      </c>
      <c r="P1150" s="266">
        <f t="shared" si="490"/>
        <v>0.33894869053734078</v>
      </c>
      <c r="Q1150" s="266">
        <f t="shared" si="491"/>
        <v>0.20983583356733002</v>
      </c>
    </row>
    <row r="1151" spans="1:17" s="46" customFormat="1" ht="15" customHeight="1" x14ac:dyDescent="0.25">
      <c r="A1151" s="262" t="s">
        <v>2067</v>
      </c>
      <c r="B1151" s="181">
        <v>8</v>
      </c>
      <c r="C1151" s="182" t="s">
        <v>2068</v>
      </c>
      <c r="D1151" s="246"/>
      <c r="E1151" s="38"/>
      <c r="F1151" s="263">
        <v>2022.8678536425152</v>
      </c>
      <c r="G1151" s="266">
        <f t="shared" si="486"/>
        <v>0.36352394453076736</v>
      </c>
      <c r="H1151" s="265">
        <v>83.034437445913639</v>
      </c>
      <c r="I1151" s="265">
        <v>38.524488889050915</v>
      </c>
      <c r="J1151" s="265">
        <v>4.6684503448347652</v>
      </c>
      <c r="K1151" s="265">
        <v>473.86760316498982</v>
      </c>
      <c r="L1151" s="265"/>
      <c r="M1151" s="266">
        <f t="shared" si="487"/>
        <v>0.9672406240985606</v>
      </c>
      <c r="N1151" s="266">
        <f t="shared" si="488"/>
        <v>0.38524488889050912</v>
      </c>
      <c r="O1151" s="266">
        <f t="shared" si="489"/>
        <v>0.20200354541089899</v>
      </c>
      <c r="P1151" s="266">
        <f t="shared" si="490"/>
        <v>0.27896385681179325</v>
      </c>
      <c r="Q1151" s="266">
        <f t="shared" si="491"/>
        <v>0.17803959560445834</v>
      </c>
    </row>
    <row r="1152" spans="1:17" s="2" customFormat="1" ht="15" customHeight="1" x14ac:dyDescent="0.25">
      <c r="A1152" s="262" t="s">
        <v>2069</v>
      </c>
      <c r="B1152" s="181">
        <v>9</v>
      </c>
      <c r="C1152" s="182" t="s">
        <v>2070</v>
      </c>
      <c r="D1152" s="246"/>
      <c r="E1152" s="38"/>
      <c r="F1152" s="263">
        <v>4090.0394332981073</v>
      </c>
      <c r="G1152" s="266">
        <f t="shared" si="486"/>
        <v>0.28381568902702381</v>
      </c>
      <c r="H1152" s="265">
        <v>82.690884398783638</v>
      </c>
      <c r="I1152" s="265">
        <v>40.776670164804969</v>
      </c>
      <c r="J1152" s="265">
        <v>3.958415331575651</v>
      </c>
      <c r="K1152" s="265">
        <v>270.418701038162</v>
      </c>
      <c r="L1152" s="265"/>
      <c r="M1152" s="266">
        <f t="shared" si="487"/>
        <v>0.96151473997972725</v>
      </c>
      <c r="N1152" s="266">
        <f t="shared" si="488"/>
        <v>0.40776670164804968</v>
      </c>
      <c r="O1152" s="266">
        <f t="shared" si="489"/>
        <v>0.15200107968842613</v>
      </c>
      <c r="P1152" s="266">
        <f t="shared" si="490"/>
        <v>0.24895979376496094</v>
      </c>
      <c r="Q1152" s="266">
        <f t="shared" si="491"/>
        <v>9.5504544031708716E-2</v>
      </c>
    </row>
    <row r="1153" spans="1:17" s="2" customFormat="1" ht="15" customHeight="1" x14ac:dyDescent="0.25">
      <c r="A1153" s="262" t="s">
        <v>2071</v>
      </c>
      <c r="B1153" s="181">
        <v>10</v>
      </c>
      <c r="C1153" s="182" t="s">
        <v>2072</v>
      </c>
      <c r="D1153" s="246"/>
      <c r="E1153" s="38"/>
      <c r="F1153" s="263">
        <v>3150.5990612480987</v>
      </c>
      <c r="G1153" s="266">
        <f t="shared" si="486"/>
        <v>0.36405662757477891</v>
      </c>
      <c r="H1153" s="265">
        <v>79.61277498567415</v>
      </c>
      <c r="I1153" s="265">
        <v>68.086915210318523</v>
      </c>
      <c r="J1153" s="265">
        <v>4.6783024541283895</v>
      </c>
      <c r="K1153" s="265">
        <v>386.74253055212694</v>
      </c>
      <c r="L1153" s="265"/>
      <c r="M1153" s="266">
        <f t="shared" si="487"/>
        <v>0.91021291642790247</v>
      </c>
      <c r="N1153" s="266">
        <f t="shared" si="488"/>
        <v>0.68086915210318522</v>
      </c>
      <c r="O1153" s="266">
        <f t="shared" si="489"/>
        <v>0.2026973559245345</v>
      </c>
      <c r="P1153" s="266">
        <f t="shared" si="490"/>
        <v>0.37149747894419871</v>
      </c>
      <c r="Q1153" s="266">
        <f t="shared" si="491"/>
        <v>0.14269473856070058</v>
      </c>
    </row>
    <row r="1154" spans="1:17" s="2" customFormat="1" ht="15" customHeight="1" x14ac:dyDescent="0.25">
      <c r="A1154" s="262" t="s">
        <v>2073</v>
      </c>
      <c r="B1154" s="181">
        <v>11</v>
      </c>
      <c r="C1154" s="182" t="s">
        <v>2074</v>
      </c>
      <c r="D1154" s="246"/>
      <c r="E1154" s="38"/>
      <c r="F1154" s="263">
        <v>1789.2663892099301</v>
      </c>
      <c r="G1154" s="266">
        <f t="shared" si="486"/>
        <v>0.2434783997602907</v>
      </c>
      <c r="H1154" s="265">
        <v>79.573073261763327</v>
      </c>
      <c r="I1154" s="265">
        <v>20.732224312563933</v>
      </c>
      <c r="J1154" s="265">
        <v>4.4532921149634639</v>
      </c>
      <c r="K1154" s="265">
        <v>233.74662756420253</v>
      </c>
      <c r="L1154" s="265"/>
      <c r="M1154" s="266">
        <f t="shared" si="487"/>
        <v>0.90955122102938879</v>
      </c>
      <c r="N1154" s="266">
        <f t="shared" si="488"/>
        <v>0.20732224312563932</v>
      </c>
      <c r="O1154" s="266">
        <f t="shared" si="489"/>
        <v>0.18685155739179327</v>
      </c>
      <c r="P1154" s="266">
        <f t="shared" si="490"/>
        <v>0.19682094403285874</v>
      </c>
      <c r="Q1154" s="266">
        <f t="shared" si="491"/>
        <v>8.0627435117323537E-2</v>
      </c>
    </row>
    <row r="1155" spans="1:17" s="2" customFormat="1" ht="15" customHeight="1" x14ac:dyDescent="0.25">
      <c r="A1155" s="262"/>
      <c r="B1155" s="183"/>
      <c r="C1155" s="182"/>
      <c r="D1155" s="246"/>
      <c r="E1155" s="38"/>
      <c r="F1155" s="263"/>
      <c r="G1155" s="266"/>
      <c r="H1155" s="265"/>
      <c r="I1155" s="265"/>
      <c r="J1155" s="265"/>
      <c r="K1155" s="265"/>
      <c r="L1155" s="265"/>
      <c r="M1155" s="266"/>
      <c r="N1155" s="266"/>
      <c r="O1155" s="266"/>
      <c r="P1155" s="266"/>
      <c r="Q1155" s="266"/>
    </row>
    <row r="1156" spans="1:17" s="2" customFormat="1" ht="15" customHeight="1" x14ac:dyDescent="0.25">
      <c r="A1156" s="256" t="s">
        <v>2075</v>
      </c>
      <c r="B1156" s="178"/>
      <c r="C1156" s="179" t="s">
        <v>2076</v>
      </c>
      <c r="D1156" s="257"/>
      <c r="E1156" s="258"/>
      <c r="F1156" s="259">
        <v>121959.09558822418</v>
      </c>
      <c r="G1156" s="267">
        <f t="shared" ref="G1156:G1166" si="492">GEOMEAN(M1156,P1156,Q1156)</f>
        <v>0.48884055145867328</v>
      </c>
      <c r="H1156" s="261">
        <v>71.806620705333188</v>
      </c>
      <c r="I1156" s="261">
        <v>56.758618103659849</v>
      </c>
      <c r="J1156" s="261">
        <v>7.3979502372052286</v>
      </c>
      <c r="K1156" s="261">
        <v>815.32642005240848</v>
      </c>
      <c r="L1156" s="261"/>
      <c r="M1156" s="267">
        <f t="shared" ref="M1156:M1166" si="493">+(H1156-25)/(85-25)</f>
        <v>0.78011034508888644</v>
      </c>
      <c r="N1156" s="267">
        <f t="shared" ref="N1156:N1166" si="494">+I1156/100</f>
        <v>0.56758618103659852</v>
      </c>
      <c r="O1156" s="267">
        <f t="shared" ref="O1156:O1166" si="495">+(J1156-1.8)/(16-1.8)</f>
        <v>0.39422184769050911</v>
      </c>
      <c r="P1156" s="267">
        <f t="shared" ref="P1156:P1166" si="496">+(N1156*O1156)^(0.5)</f>
        <v>0.47302734911614536</v>
      </c>
      <c r="Q1156" s="267">
        <f t="shared" ref="Q1156:Q1166" si="497">+(K1156-35)/(2500-35)</f>
        <v>0.31656244221193042</v>
      </c>
    </row>
    <row r="1157" spans="1:17" s="2" customFormat="1" ht="15" customHeight="1" x14ac:dyDescent="0.25">
      <c r="A1157" s="262" t="s">
        <v>2077</v>
      </c>
      <c r="B1157" s="181">
        <v>1</v>
      </c>
      <c r="C1157" s="182" t="s">
        <v>2078</v>
      </c>
      <c r="D1157" s="246"/>
      <c r="E1157" s="38"/>
      <c r="F1157" s="263">
        <v>53432.307377498117</v>
      </c>
      <c r="G1157" s="266">
        <f t="shared" si="492"/>
        <v>0.55947359168693356</v>
      </c>
      <c r="H1157" s="265">
        <v>72.528863379984955</v>
      </c>
      <c r="I1157" s="265">
        <v>68.031143075993384</v>
      </c>
      <c r="J1157" s="265">
        <v>9.2351785607949175</v>
      </c>
      <c r="K1157" s="265">
        <v>948.04904669784696</v>
      </c>
      <c r="L1157" s="265"/>
      <c r="M1157" s="266">
        <f t="shared" si="493"/>
        <v>0.79214772299974923</v>
      </c>
      <c r="N1157" s="266">
        <f t="shared" si="494"/>
        <v>0.68031143075993383</v>
      </c>
      <c r="O1157" s="266">
        <f t="shared" si="495"/>
        <v>0.52360412399964207</v>
      </c>
      <c r="P1157" s="266">
        <f t="shared" si="496"/>
        <v>0.59683655279313974</v>
      </c>
      <c r="Q1157" s="266">
        <f t="shared" si="497"/>
        <v>0.37040529277803125</v>
      </c>
    </row>
    <row r="1158" spans="1:17" s="2" customFormat="1" ht="15" customHeight="1" x14ac:dyDescent="0.25">
      <c r="A1158" s="262" t="s">
        <v>2079</v>
      </c>
      <c r="B1158" s="181">
        <v>2</v>
      </c>
      <c r="C1158" s="182" t="s">
        <v>2080</v>
      </c>
      <c r="D1158" s="246"/>
      <c r="E1158" s="38"/>
      <c r="F1158" s="263">
        <v>6184.3973902799053</v>
      </c>
      <c r="G1158" s="266">
        <f t="shared" si="492"/>
        <v>0.35835684318023392</v>
      </c>
      <c r="H1158" s="265">
        <v>75.109733840874256</v>
      </c>
      <c r="I1158" s="265">
        <v>40.211250341085659</v>
      </c>
      <c r="J1158" s="265">
        <v>4.0587550580753078</v>
      </c>
      <c r="K1158" s="265">
        <v>572.06765657198628</v>
      </c>
      <c r="L1158" s="265"/>
      <c r="M1158" s="266">
        <f t="shared" si="493"/>
        <v>0.83516223068123763</v>
      </c>
      <c r="N1158" s="266">
        <f t="shared" si="494"/>
        <v>0.40211250341085658</v>
      </c>
      <c r="O1158" s="266">
        <f t="shared" si="495"/>
        <v>0.15906725761093718</v>
      </c>
      <c r="P1158" s="266">
        <f t="shared" si="496"/>
        <v>0.25290894244497086</v>
      </c>
      <c r="Q1158" s="266">
        <f t="shared" si="497"/>
        <v>0.21787734546530885</v>
      </c>
    </row>
    <row r="1159" spans="1:17" s="2" customFormat="1" ht="15" customHeight="1" x14ac:dyDescent="0.25">
      <c r="A1159" s="262" t="s">
        <v>2081</v>
      </c>
      <c r="B1159" s="181">
        <v>3</v>
      </c>
      <c r="C1159" s="182" t="s">
        <v>2082</v>
      </c>
      <c r="D1159" s="246"/>
      <c r="E1159" s="38"/>
      <c r="F1159" s="263">
        <v>3498.9874521691095</v>
      </c>
      <c r="G1159" s="266">
        <f t="shared" si="492"/>
        <v>0.31433177842509497</v>
      </c>
      <c r="H1159" s="265">
        <v>72.903986766785579</v>
      </c>
      <c r="I1159" s="265">
        <v>44.34975414461946</v>
      </c>
      <c r="J1159" s="265">
        <v>4.2158961084836362</v>
      </c>
      <c r="K1159" s="265">
        <v>384.07666738785059</v>
      </c>
      <c r="L1159" s="265"/>
      <c r="M1159" s="266">
        <f t="shared" si="493"/>
        <v>0.79839977944642626</v>
      </c>
      <c r="N1159" s="266">
        <f t="shared" si="494"/>
        <v>0.44349754144619458</v>
      </c>
      <c r="O1159" s="266">
        <f t="shared" si="495"/>
        <v>0.17013352876645327</v>
      </c>
      <c r="P1159" s="266">
        <f t="shared" si="496"/>
        <v>0.27468855404892184</v>
      </c>
      <c r="Q1159" s="266">
        <f t="shared" si="497"/>
        <v>0.14161325249000023</v>
      </c>
    </row>
    <row r="1160" spans="1:17" s="2" customFormat="1" ht="15" customHeight="1" x14ac:dyDescent="0.25">
      <c r="A1160" s="262" t="s">
        <v>2083</v>
      </c>
      <c r="B1160" s="181">
        <v>4</v>
      </c>
      <c r="C1160" s="182" t="s">
        <v>2084</v>
      </c>
      <c r="D1160" s="246"/>
      <c r="E1160" s="38"/>
      <c r="F1160" s="263">
        <v>22301.891533264345</v>
      </c>
      <c r="G1160" s="266">
        <f t="shared" si="492"/>
        <v>0.44170452147639749</v>
      </c>
      <c r="H1160" s="265">
        <v>70.05461621074906</v>
      </c>
      <c r="I1160" s="265">
        <v>47.716527903971382</v>
      </c>
      <c r="J1160" s="265">
        <v>6.6167983181644701</v>
      </c>
      <c r="K1160" s="265">
        <v>738.16126325766015</v>
      </c>
      <c r="L1160" s="265"/>
      <c r="M1160" s="266">
        <f t="shared" si="493"/>
        <v>0.75091027017915102</v>
      </c>
      <c r="N1160" s="266">
        <f t="shared" si="494"/>
        <v>0.47716527903971384</v>
      </c>
      <c r="O1160" s="266">
        <f t="shared" si="495"/>
        <v>0.33921114916651202</v>
      </c>
      <c r="P1160" s="266">
        <f t="shared" si="496"/>
        <v>0.40231801183320232</v>
      </c>
      <c r="Q1160" s="266">
        <f t="shared" si="497"/>
        <v>0.2852581189686248</v>
      </c>
    </row>
    <row r="1161" spans="1:17" s="2" customFormat="1" ht="15" customHeight="1" x14ac:dyDescent="0.25">
      <c r="A1161" s="262" t="s">
        <v>2085</v>
      </c>
      <c r="B1161" s="181">
        <v>5</v>
      </c>
      <c r="C1161" s="182" t="s">
        <v>2086</v>
      </c>
      <c r="D1161" s="246"/>
      <c r="E1161" s="38"/>
      <c r="F1161" s="263">
        <v>9012.7875350692648</v>
      </c>
      <c r="G1161" s="266">
        <f t="shared" si="492"/>
        <v>0.43428241119745453</v>
      </c>
      <c r="H1161" s="265">
        <v>71.984483829290468</v>
      </c>
      <c r="I1161" s="265">
        <v>54.818438273598289</v>
      </c>
      <c r="J1161" s="265">
        <v>6.2328017522677568</v>
      </c>
      <c r="K1161" s="265">
        <v>658.26411630964003</v>
      </c>
      <c r="L1161" s="265"/>
      <c r="M1161" s="266">
        <f t="shared" si="493"/>
        <v>0.78307473048817444</v>
      </c>
      <c r="N1161" s="266">
        <f t="shared" si="494"/>
        <v>0.54818438273598291</v>
      </c>
      <c r="O1161" s="266">
        <f t="shared" si="495"/>
        <v>0.31216913748364489</v>
      </c>
      <c r="P1161" s="266">
        <f t="shared" si="496"/>
        <v>0.41367408178504012</v>
      </c>
      <c r="Q1161" s="266">
        <f t="shared" si="497"/>
        <v>0.2528454832899148</v>
      </c>
    </row>
    <row r="1162" spans="1:17" s="2" customFormat="1" ht="15" customHeight="1" x14ac:dyDescent="0.25">
      <c r="A1162" s="262" t="s">
        <v>2087</v>
      </c>
      <c r="B1162" s="181">
        <v>6</v>
      </c>
      <c r="C1162" s="182" t="s">
        <v>2088</v>
      </c>
      <c r="D1162" s="246"/>
      <c r="E1162" s="38"/>
      <c r="F1162" s="263">
        <v>10117.359976804377</v>
      </c>
      <c r="G1162" s="266">
        <f t="shared" si="492"/>
        <v>0.35881035622100094</v>
      </c>
      <c r="H1162" s="265">
        <v>70.668255151435943</v>
      </c>
      <c r="I1162" s="265">
        <v>38.244943167638276</v>
      </c>
      <c r="J1162" s="265">
        <v>4.5896024158984812</v>
      </c>
      <c r="K1162" s="265">
        <v>580.8014316750706</v>
      </c>
      <c r="L1162" s="265"/>
      <c r="M1162" s="266">
        <f t="shared" si="493"/>
        <v>0.76113758585726576</v>
      </c>
      <c r="N1162" s="266">
        <f t="shared" si="494"/>
        <v>0.38244943167638273</v>
      </c>
      <c r="O1162" s="266">
        <f t="shared" si="495"/>
        <v>0.19645087435904798</v>
      </c>
      <c r="P1162" s="266">
        <f t="shared" si="496"/>
        <v>0.27410312886019078</v>
      </c>
      <c r="Q1162" s="266">
        <f t="shared" si="497"/>
        <v>0.22142045909739172</v>
      </c>
    </row>
    <row r="1163" spans="1:17" s="2" customFormat="1" ht="15" customHeight="1" x14ac:dyDescent="0.25">
      <c r="A1163" s="262" t="s">
        <v>2089</v>
      </c>
      <c r="B1163" s="181">
        <v>7</v>
      </c>
      <c r="C1163" s="182" t="s">
        <v>2090</v>
      </c>
      <c r="D1163" s="246"/>
      <c r="E1163" s="38"/>
      <c r="F1163" s="263">
        <v>3749.7062652885652</v>
      </c>
      <c r="G1163" s="266">
        <f t="shared" si="492"/>
        <v>0.32138041960282965</v>
      </c>
      <c r="H1163" s="265">
        <v>69.646134051061125</v>
      </c>
      <c r="I1163" s="265">
        <v>28.067683975047025</v>
      </c>
      <c r="J1163" s="265">
        <v>4.4395741004045162</v>
      </c>
      <c r="K1163" s="265">
        <v>516.41155419647555</v>
      </c>
      <c r="L1163" s="265"/>
      <c r="M1163" s="266">
        <f t="shared" si="493"/>
        <v>0.74410223418435206</v>
      </c>
      <c r="N1163" s="266">
        <f t="shared" si="494"/>
        <v>0.28067683975047025</v>
      </c>
      <c r="O1163" s="266">
        <f t="shared" si="495"/>
        <v>0.18588550002848708</v>
      </c>
      <c r="P1163" s="266">
        <f t="shared" si="496"/>
        <v>0.2284157496834045</v>
      </c>
      <c r="Q1163" s="266">
        <f t="shared" si="497"/>
        <v>0.19529880494786026</v>
      </c>
    </row>
    <row r="1164" spans="1:17" s="2" customFormat="1" ht="15" customHeight="1" x14ac:dyDescent="0.25">
      <c r="A1164" s="262" t="s">
        <v>2091</v>
      </c>
      <c r="B1164" s="181">
        <v>8</v>
      </c>
      <c r="C1164" s="182" t="s">
        <v>2092</v>
      </c>
      <c r="D1164" s="269"/>
      <c r="E1164" s="270"/>
      <c r="F1164" s="263">
        <v>13661.658057850496</v>
      </c>
      <c r="G1164" s="266">
        <f t="shared" si="492"/>
        <v>0.55105999219381507</v>
      </c>
      <c r="H1164" s="265">
        <v>72.162380457641873</v>
      </c>
      <c r="I1164" s="265">
        <v>61.427429155095744</v>
      </c>
      <c r="J1164" s="265">
        <v>8.606309604773255</v>
      </c>
      <c r="K1164" s="265">
        <v>1002.1108460953521</v>
      </c>
      <c r="L1164" s="265"/>
      <c r="M1164" s="266">
        <f t="shared" si="493"/>
        <v>0.78603967429403121</v>
      </c>
      <c r="N1164" s="266">
        <f t="shared" si="494"/>
        <v>0.61427429155095747</v>
      </c>
      <c r="O1164" s="266">
        <f t="shared" si="495"/>
        <v>0.47931757780093348</v>
      </c>
      <c r="P1164" s="266">
        <f t="shared" si="496"/>
        <v>0.54261631520954967</v>
      </c>
      <c r="Q1164" s="266">
        <f t="shared" si="497"/>
        <v>0.39233705723949375</v>
      </c>
    </row>
    <row r="1165" spans="1:17" s="2" customFormat="1" ht="15" customHeight="1" x14ac:dyDescent="0.25">
      <c r="A1165" s="262" t="s">
        <v>2093</v>
      </c>
      <c r="B1165" s="181">
        <v>9</v>
      </c>
      <c r="C1165" s="182" t="s">
        <v>2094</v>
      </c>
      <c r="D1165" s="269"/>
      <c r="E1165" s="270"/>
      <c r="F1165" s="263">
        <v>4171.5985652767249</v>
      </c>
      <c r="G1165" s="266">
        <f t="shared" si="492"/>
        <v>0.39963059429737946</v>
      </c>
      <c r="H1165" s="265">
        <v>72.439284735995798</v>
      </c>
      <c r="I1165" s="265">
        <v>50.353417102802176</v>
      </c>
      <c r="J1165" s="265">
        <v>5.0547077950261032</v>
      </c>
      <c r="K1165" s="265">
        <v>620.70633899401651</v>
      </c>
      <c r="L1165" s="265"/>
      <c r="M1165" s="266">
        <f t="shared" si="493"/>
        <v>0.79065474559992999</v>
      </c>
      <c r="N1165" s="266">
        <f t="shared" si="494"/>
        <v>0.50353417102802178</v>
      </c>
      <c r="O1165" s="266">
        <f t="shared" si="495"/>
        <v>0.22920477429761293</v>
      </c>
      <c r="P1165" s="266">
        <f t="shared" si="496"/>
        <v>0.33972405864409039</v>
      </c>
      <c r="Q1165" s="266">
        <f t="shared" si="497"/>
        <v>0.23760906247221764</v>
      </c>
    </row>
    <row r="1166" spans="1:17" s="2" customFormat="1" ht="15" customHeight="1" x14ac:dyDescent="0.25">
      <c r="A1166" s="262" t="s">
        <v>2095</v>
      </c>
      <c r="B1166" s="181">
        <v>10</v>
      </c>
      <c r="C1166" s="182" t="s">
        <v>2096</v>
      </c>
      <c r="D1166" s="269"/>
      <c r="E1166" s="270"/>
      <c r="F1166" s="263">
        <v>2544.4435371600975</v>
      </c>
      <c r="G1166" s="266">
        <f t="shared" si="492"/>
        <v>0.3047624378311119</v>
      </c>
      <c r="H1166" s="265">
        <v>72.966651494770488</v>
      </c>
      <c r="I1166" s="265">
        <v>34.677353287778857</v>
      </c>
      <c r="J1166" s="265">
        <v>4.2726347940436566</v>
      </c>
      <c r="K1166" s="265">
        <v>390.184742237644</v>
      </c>
      <c r="L1166" s="265"/>
      <c r="M1166" s="266">
        <f t="shared" si="493"/>
        <v>0.79944419157950819</v>
      </c>
      <c r="N1166" s="266">
        <f t="shared" si="494"/>
        <v>0.34677353287778856</v>
      </c>
      <c r="O1166" s="266">
        <f t="shared" si="495"/>
        <v>0.17412921084814487</v>
      </c>
      <c r="P1166" s="266">
        <f t="shared" si="496"/>
        <v>0.24573034330955659</v>
      </c>
      <c r="Q1166" s="266">
        <f t="shared" si="497"/>
        <v>0.14409117332155943</v>
      </c>
    </row>
    <row r="1167" spans="1:17" s="2" customFormat="1" ht="15" customHeight="1" x14ac:dyDescent="0.25">
      <c r="A1167" s="268"/>
      <c r="B1167" s="183"/>
      <c r="C1167" s="182"/>
      <c r="D1167" s="269"/>
      <c r="E1167" s="270"/>
      <c r="F1167" s="271"/>
      <c r="G1167" s="266"/>
      <c r="H1167" s="265"/>
      <c r="I1167" s="265"/>
      <c r="J1167" s="265"/>
      <c r="K1167" s="265"/>
      <c r="L1167" s="265"/>
      <c r="M1167" s="266"/>
      <c r="N1167" s="266"/>
      <c r="O1167" s="266"/>
      <c r="P1167" s="266"/>
      <c r="Q1167" s="266"/>
    </row>
    <row r="1168" spans="1:17" s="2" customFormat="1" ht="15" customHeight="1" x14ac:dyDescent="0.25">
      <c r="A1168" s="256" t="s">
        <v>2097</v>
      </c>
      <c r="B1168" s="178"/>
      <c r="C1168" s="179" t="s">
        <v>2098</v>
      </c>
      <c r="D1168" s="257"/>
      <c r="E1168" s="258"/>
      <c r="F1168" s="259">
        <v>26805.768043639146</v>
      </c>
      <c r="G1168" s="267">
        <f t="shared" ref="G1168:G1173" si="498">GEOMEAN(M1168,P1168,Q1168)</f>
        <v>0.31325227885907314</v>
      </c>
      <c r="H1168" s="261">
        <v>65.631835894087857</v>
      </c>
      <c r="I1168" s="261">
        <v>38.175722825108593</v>
      </c>
      <c r="J1168" s="261">
        <v>4.8077791926454116</v>
      </c>
      <c r="K1168" s="261">
        <v>428.47034671595696</v>
      </c>
      <c r="L1168" s="261"/>
      <c r="M1168" s="267">
        <f t="shared" ref="M1168:M1173" si="499">+(H1168-25)/(85-25)</f>
        <v>0.67719726490146426</v>
      </c>
      <c r="N1168" s="267">
        <f t="shared" ref="N1168:N1173" si="500">+I1168/100</f>
        <v>0.38175722825108593</v>
      </c>
      <c r="O1168" s="267">
        <f t="shared" ref="O1168:O1173" si="501">+(J1168-1.8)/(16-1.8)</f>
        <v>0.21181543610178957</v>
      </c>
      <c r="P1168" s="267">
        <f t="shared" ref="P1168:P1173" si="502">+(N1168*O1168)^(0.5)</f>
        <v>0.28436257451889513</v>
      </c>
      <c r="Q1168" s="267">
        <f t="shared" ref="Q1168:Q1173" si="503">+(K1168-35)/(2500-35)</f>
        <v>0.15962285870829898</v>
      </c>
    </row>
    <row r="1169" spans="1:17" s="2" customFormat="1" ht="15" customHeight="1" x14ac:dyDescent="0.25">
      <c r="A1169" s="262" t="s">
        <v>2099</v>
      </c>
      <c r="B1169" s="181">
        <v>1</v>
      </c>
      <c r="C1169" s="182" t="s">
        <v>2100</v>
      </c>
      <c r="D1169" s="246"/>
      <c r="E1169" s="38"/>
      <c r="F1169" s="263">
        <v>14247.675524659826</v>
      </c>
      <c r="G1169" s="266">
        <f t="shared" si="498"/>
        <v>0.30034186297976012</v>
      </c>
      <c r="H1169" s="265">
        <v>64.825099357250551</v>
      </c>
      <c r="I1169" s="265">
        <v>38.831795726649737</v>
      </c>
      <c r="J1169" s="265">
        <v>4.6920518577259918</v>
      </c>
      <c r="K1169" s="265">
        <v>392.77197129229188</v>
      </c>
      <c r="L1169" s="265"/>
      <c r="M1169" s="266">
        <f t="shared" si="499"/>
        <v>0.66375165595417585</v>
      </c>
      <c r="N1169" s="266">
        <f t="shared" si="500"/>
        <v>0.38831795726649737</v>
      </c>
      <c r="O1169" s="266">
        <f t="shared" si="501"/>
        <v>0.20366562378352057</v>
      </c>
      <c r="P1169" s="266">
        <f t="shared" si="502"/>
        <v>0.28122414368795517</v>
      </c>
      <c r="Q1169" s="266">
        <f t="shared" si="503"/>
        <v>0.14514075914494601</v>
      </c>
    </row>
    <row r="1170" spans="1:17" s="2" customFormat="1" ht="15" customHeight="1" x14ac:dyDescent="0.25">
      <c r="A1170" s="262" t="s">
        <v>2101</v>
      </c>
      <c r="B1170" s="181">
        <v>2</v>
      </c>
      <c r="C1170" s="182" t="s">
        <v>2102</v>
      </c>
      <c r="D1170" s="246"/>
      <c r="E1170" s="38"/>
      <c r="F1170" s="263">
        <v>5409.0821850510665</v>
      </c>
      <c r="G1170" s="266">
        <f t="shared" si="498"/>
        <v>0.29880364193918868</v>
      </c>
      <c r="H1170" s="265">
        <v>64.519868383523104</v>
      </c>
      <c r="I1170" s="265">
        <v>36.862221647312275</v>
      </c>
      <c r="J1170" s="265">
        <v>4.9548610213811211</v>
      </c>
      <c r="K1170" s="265">
        <v>383.87805058575225</v>
      </c>
      <c r="L1170" s="265"/>
      <c r="M1170" s="266">
        <f t="shared" si="499"/>
        <v>0.65866447305871845</v>
      </c>
      <c r="N1170" s="266">
        <f t="shared" si="500"/>
        <v>0.36862221647312277</v>
      </c>
      <c r="O1170" s="266">
        <f t="shared" si="501"/>
        <v>0.2221733113648677</v>
      </c>
      <c r="P1170" s="266">
        <f t="shared" si="502"/>
        <v>0.28617829840239595</v>
      </c>
      <c r="Q1170" s="266">
        <f t="shared" si="503"/>
        <v>0.14153267772241471</v>
      </c>
    </row>
    <row r="1171" spans="1:17" s="2" customFormat="1" ht="15" customHeight="1" x14ac:dyDescent="0.25">
      <c r="A1171" s="262" t="s">
        <v>2103</v>
      </c>
      <c r="B1171" s="181">
        <v>3</v>
      </c>
      <c r="C1171" s="182" t="s">
        <v>2104</v>
      </c>
      <c r="D1171" s="246"/>
      <c r="E1171" s="38"/>
      <c r="F1171" s="263">
        <v>2125.5719457637383</v>
      </c>
      <c r="G1171" s="266">
        <f t="shared" si="498"/>
        <v>0.22980276877456088</v>
      </c>
      <c r="H1171" s="265">
        <v>75.264556338602418</v>
      </c>
      <c r="I1171" s="265">
        <v>28.669699057036119</v>
      </c>
      <c r="J1171" s="265">
        <v>3.2529321810509102</v>
      </c>
      <c r="K1171" s="265">
        <v>243.48846164449526</v>
      </c>
      <c r="L1171" s="265"/>
      <c r="M1171" s="266">
        <f t="shared" si="499"/>
        <v>0.83774260564337366</v>
      </c>
      <c r="N1171" s="266">
        <f t="shared" si="500"/>
        <v>0.28669699057036119</v>
      </c>
      <c r="O1171" s="266">
        <f t="shared" si="501"/>
        <v>0.10231916767964157</v>
      </c>
      <c r="P1171" s="266">
        <f t="shared" si="502"/>
        <v>0.17127345810550273</v>
      </c>
      <c r="Q1171" s="266">
        <f t="shared" si="503"/>
        <v>8.4579497624541686E-2</v>
      </c>
    </row>
    <row r="1172" spans="1:17" s="2" customFormat="1" ht="15" customHeight="1" x14ac:dyDescent="0.25">
      <c r="A1172" s="262" t="s">
        <v>2105</v>
      </c>
      <c r="B1172" s="181">
        <v>4</v>
      </c>
      <c r="C1172" s="182" t="s">
        <v>2106</v>
      </c>
      <c r="D1172" s="246"/>
      <c r="E1172" s="38"/>
      <c r="F1172" s="263">
        <v>2809.258990374623</v>
      </c>
      <c r="G1172" s="266">
        <f t="shared" si="498"/>
        <v>0.42638492027342273</v>
      </c>
      <c r="H1172" s="265">
        <v>69.393634832940137</v>
      </c>
      <c r="I1172" s="265">
        <v>47.464227220360179</v>
      </c>
      <c r="J1172" s="265">
        <v>5.7130416383251443</v>
      </c>
      <c r="K1172" s="265">
        <v>749.09617944415231</v>
      </c>
      <c r="L1172" s="265"/>
      <c r="M1172" s="266">
        <f t="shared" si="499"/>
        <v>0.73989391388233561</v>
      </c>
      <c r="N1172" s="266">
        <f t="shared" si="500"/>
        <v>0.47464227220360178</v>
      </c>
      <c r="O1172" s="266">
        <f t="shared" si="501"/>
        <v>0.27556631255810876</v>
      </c>
      <c r="P1172" s="266">
        <f t="shared" si="502"/>
        <v>0.36165649549724482</v>
      </c>
      <c r="Q1172" s="266">
        <f t="shared" si="503"/>
        <v>0.28969419044387518</v>
      </c>
    </row>
    <row r="1173" spans="1:17" s="2" customFormat="1" ht="15" customHeight="1" x14ac:dyDescent="0.25">
      <c r="A1173" s="262" t="s">
        <v>2107</v>
      </c>
      <c r="B1173" s="181">
        <v>5</v>
      </c>
      <c r="C1173" s="182" t="s">
        <v>2108</v>
      </c>
      <c r="D1173" s="269"/>
      <c r="E1173" s="270"/>
      <c r="F1173" s="263">
        <v>2214.179397789891</v>
      </c>
      <c r="G1173" s="266">
        <f t="shared" si="498"/>
        <v>0.33255668249954679</v>
      </c>
      <c r="H1173" s="265">
        <v>64.500417971186678</v>
      </c>
      <c r="I1173" s="265">
        <v>32.744955035025249</v>
      </c>
      <c r="J1173" s="265">
        <v>5.0516987400346949</v>
      </c>
      <c r="K1173" s="265">
        <v>537.89850184579393</v>
      </c>
      <c r="L1173" s="265"/>
      <c r="M1173" s="266">
        <f t="shared" si="499"/>
        <v>0.65834029951977802</v>
      </c>
      <c r="N1173" s="266">
        <f t="shared" si="500"/>
        <v>0.32744955035025247</v>
      </c>
      <c r="O1173" s="266">
        <f t="shared" si="501"/>
        <v>0.22899286901652782</v>
      </c>
      <c r="P1173" s="266">
        <f t="shared" si="502"/>
        <v>0.27383135684737842</v>
      </c>
      <c r="Q1173" s="266">
        <f t="shared" si="503"/>
        <v>0.20401561941005839</v>
      </c>
    </row>
    <row r="1174" spans="1:17" s="2" customFormat="1" ht="15" customHeight="1" x14ac:dyDescent="0.25">
      <c r="A1174" s="268"/>
      <c r="B1174" s="183"/>
      <c r="C1174" s="182"/>
      <c r="D1174" s="269"/>
      <c r="E1174" s="270"/>
      <c r="F1174" s="271"/>
      <c r="G1174" s="266"/>
      <c r="H1174" s="265"/>
      <c r="I1174" s="265"/>
      <c r="J1174" s="265"/>
      <c r="K1174" s="265"/>
      <c r="L1174" s="265"/>
      <c r="M1174" s="266"/>
      <c r="N1174" s="266"/>
      <c r="O1174" s="266"/>
      <c r="P1174" s="266"/>
      <c r="Q1174" s="266"/>
    </row>
    <row r="1175" spans="1:17" s="2" customFormat="1" ht="15" customHeight="1" x14ac:dyDescent="0.25">
      <c r="A1175" s="256" t="s">
        <v>2109</v>
      </c>
      <c r="B1175" s="178"/>
      <c r="C1175" s="179" t="s">
        <v>2110</v>
      </c>
      <c r="D1175" s="257"/>
      <c r="E1175" s="258"/>
      <c r="F1175" s="259">
        <v>49498.337888109716</v>
      </c>
      <c r="G1175" s="267">
        <f>GEOMEAN(M1175,P1175,Q1175)</f>
        <v>0.26372160220371382</v>
      </c>
      <c r="H1175" s="261">
        <v>73.012975210788511</v>
      </c>
      <c r="I1175" s="261">
        <v>33.634520795649259</v>
      </c>
      <c r="J1175" s="261">
        <v>2.9643774148699311</v>
      </c>
      <c r="K1175" s="261">
        <v>375.2133376088413</v>
      </c>
      <c r="L1175" s="261"/>
      <c r="M1175" s="267">
        <f>+(H1175-25)/(85-25)</f>
        <v>0.80021625351314185</v>
      </c>
      <c r="N1175" s="267">
        <f>+I1175/100</f>
        <v>0.33634520795649259</v>
      </c>
      <c r="O1175" s="267">
        <f>+(J1175-1.8)/(16-1.8)</f>
        <v>8.199840949788248E-2</v>
      </c>
      <c r="P1175" s="267">
        <f>+(N1175*O1175)^(0.5)</f>
        <v>0.1660715872588292</v>
      </c>
      <c r="Q1175" s="267">
        <f>+(K1175-35)/(2500-35)</f>
        <v>0.13801758118005733</v>
      </c>
    </row>
    <row r="1176" spans="1:17" s="2" customFormat="1" ht="15" customHeight="1" x14ac:dyDescent="0.25">
      <c r="A1176" s="262" t="s">
        <v>2111</v>
      </c>
      <c r="B1176" s="181">
        <v>1</v>
      </c>
      <c r="C1176" s="182" t="s">
        <v>2112</v>
      </c>
      <c r="D1176" s="246"/>
      <c r="E1176" s="38"/>
      <c r="F1176" s="263">
        <v>17569.448072776631</v>
      </c>
      <c r="G1176" s="266">
        <f>GEOMEAN(M1176,P1176,Q1176)</f>
        <v>0.22486980619670222</v>
      </c>
      <c r="H1176" s="265">
        <v>66.980787840065446</v>
      </c>
      <c r="I1176" s="265">
        <v>36.11277600641025</v>
      </c>
      <c r="J1176" s="265">
        <v>3.1095417000133851</v>
      </c>
      <c r="K1176" s="265">
        <v>254.51545145357417</v>
      </c>
      <c r="L1176" s="265"/>
      <c r="M1176" s="266">
        <f>+(H1176-25)/(85-25)</f>
        <v>0.69967979733442409</v>
      </c>
      <c r="N1176" s="266">
        <f>+I1176/100</f>
        <v>0.36112776006410252</v>
      </c>
      <c r="O1176" s="266">
        <f>+(J1176-1.8)/(16-1.8)</f>
        <v>9.222124647981586E-2</v>
      </c>
      <c r="P1176" s="266">
        <f>+(N1176*O1176)^(0.5)</f>
        <v>0.18249288252306006</v>
      </c>
      <c r="Q1176" s="266">
        <f>+(K1176-35)/(2500-35)</f>
        <v>8.9052921482180192E-2</v>
      </c>
    </row>
    <row r="1177" spans="1:17" s="2" customFormat="1" ht="15" customHeight="1" x14ac:dyDescent="0.25">
      <c r="A1177" s="262" t="s">
        <v>2113</v>
      </c>
      <c r="B1177" s="181">
        <v>2</v>
      </c>
      <c r="C1177" s="182" t="s">
        <v>2114</v>
      </c>
      <c r="D1177" s="246"/>
      <c r="E1177" s="38"/>
      <c r="F1177" s="263">
        <v>10172.739634320724</v>
      </c>
      <c r="G1177" s="266">
        <f>GEOMEAN(M1177,P1177,Q1177)</f>
        <v>0.3406093166810788</v>
      </c>
      <c r="H1177" s="265">
        <v>73.409189767069847</v>
      </c>
      <c r="I1177" s="265">
        <v>37.203373502481448</v>
      </c>
      <c r="J1177" s="265">
        <v>3.6545074043132475</v>
      </c>
      <c r="K1177" s="265">
        <v>582.70745778654532</v>
      </c>
      <c r="L1177" s="265"/>
      <c r="M1177" s="266">
        <f>+(H1177-25)/(85-25)</f>
        <v>0.80681982945116415</v>
      </c>
      <c r="N1177" s="266">
        <f>+I1177/100</f>
        <v>0.37203373502481446</v>
      </c>
      <c r="O1177" s="266">
        <f>+(J1177-1.8)/(16-1.8)</f>
        <v>0.13059911297980617</v>
      </c>
      <c r="P1177" s="266">
        <f>+(N1177*O1177)^(0.5)</f>
        <v>0.220425215873332</v>
      </c>
      <c r="Q1177" s="266">
        <f>+(K1177-35)/(2500-35)</f>
        <v>0.22219369484241189</v>
      </c>
    </row>
    <row r="1178" spans="1:17" s="2" customFormat="1" ht="15" customHeight="1" x14ac:dyDescent="0.25">
      <c r="A1178" s="262" t="s">
        <v>2115</v>
      </c>
      <c r="B1178" s="181">
        <v>3</v>
      </c>
      <c r="C1178" s="182" t="s">
        <v>2116</v>
      </c>
      <c r="D1178" s="246"/>
      <c r="E1178" s="38"/>
      <c r="F1178" s="263">
        <v>10624.839020226889</v>
      </c>
      <c r="G1178" s="266">
        <f>GEOMEAN(M1178,P1178,Q1178)</f>
        <v>0.24913621333991912</v>
      </c>
      <c r="H1178" s="265">
        <v>77.878117494270796</v>
      </c>
      <c r="I1178" s="265">
        <v>33.284039673676837</v>
      </c>
      <c r="J1178" s="265">
        <v>2.6627227829394622</v>
      </c>
      <c r="K1178" s="265">
        <v>339.15382984591412</v>
      </c>
      <c r="L1178" s="265"/>
      <c r="M1178" s="266">
        <f>+(H1178-25)/(85-25)</f>
        <v>0.88130195823784663</v>
      </c>
      <c r="N1178" s="266">
        <f>+I1178/100</f>
        <v>0.33284039673676835</v>
      </c>
      <c r="O1178" s="266">
        <f>+(J1178-1.8)/(16-1.8)</f>
        <v>6.0755125559117058E-2</v>
      </c>
      <c r="P1178" s="266">
        <f>+(N1178*O1178)^(0.5)</f>
        <v>0.14220323517729369</v>
      </c>
      <c r="Q1178" s="266">
        <f>+(K1178-35)/(2500-35)</f>
        <v>0.12338897762511729</v>
      </c>
    </row>
    <row r="1179" spans="1:17" s="2" customFormat="1" ht="15" customHeight="1" x14ac:dyDescent="0.25">
      <c r="A1179" s="262" t="s">
        <v>2117</v>
      </c>
      <c r="B1179" s="181">
        <v>4</v>
      </c>
      <c r="C1179" s="182" t="s">
        <v>2118</v>
      </c>
      <c r="D1179" s="246"/>
      <c r="E1179" s="38"/>
      <c r="F1179" s="263">
        <v>11131.311160785468</v>
      </c>
      <c r="G1179" s="266">
        <f>GEOMEAN(M1179,P1179,Q1179)</f>
        <v>0.2412749296557534</v>
      </c>
      <c r="H1179" s="265">
        <v>76.570887429015755</v>
      </c>
      <c r="I1179" s="265">
        <v>27.821029589955604</v>
      </c>
      <c r="J1179" s="265">
        <v>2.3873056274988427</v>
      </c>
      <c r="K1179" s="265">
        <v>410.51358593831372</v>
      </c>
      <c r="L1179" s="265"/>
      <c r="M1179" s="266">
        <f>+(H1179-25)/(85-25)</f>
        <v>0.85951479048359591</v>
      </c>
      <c r="N1179" s="266">
        <f>+I1179/100</f>
        <v>0.27821029589955604</v>
      </c>
      <c r="O1179" s="266">
        <f>+(J1179-1.8)/(16-1.8)</f>
        <v>4.1359551232312865E-2</v>
      </c>
      <c r="P1179" s="266">
        <f>+(N1179*O1179)^(0.5)</f>
        <v>0.10726906817258464</v>
      </c>
      <c r="Q1179" s="266">
        <f>+(K1179-35)/(2500-35)</f>
        <v>0.15233816873765263</v>
      </c>
    </row>
    <row r="1180" spans="1:17" s="2" customFormat="1" ht="15" customHeight="1" x14ac:dyDescent="0.25">
      <c r="A1180" s="262"/>
      <c r="B1180" s="183"/>
      <c r="C1180" s="182"/>
      <c r="D1180" s="246"/>
      <c r="E1180" s="38"/>
      <c r="F1180" s="263"/>
      <c r="G1180" s="266"/>
      <c r="H1180" s="265"/>
      <c r="I1180" s="265"/>
      <c r="J1180" s="265"/>
      <c r="K1180" s="265"/>
      <c r="L1180" s="265"/>
      <c r="M1180" s="266"/>
      <c r="N1180" s="266"/>
      <c r="O1180" s="266"/>
      <c r="P1180" s="266"/>
      <c r="Q1180" s="266"/>
    </row>
    <row r="1181" spans="1:17" s="2" customFormat="1" ht="15" customHeight="1" x14ac:dyDescent="0.25">
      <c r="A1181" s="256" t="s">
        <v>2119</v>
      </c>
      <c r="B1181" s="178"/>
      <c r="C1181" s="179" t="s">
        <v>2120</v>
      </c>
      <c r="D1181" s="257"/>
      <c r="E1181" s="258"/>
      <c r="F1181" s="259">
        <v>32762.605386670068</v>
      </c>
      <c r="G1181" s="267">
        <f t="shared" ref="G1181:G1186" si="504">GEOMEAN(M1181,P1181,Q1181)</f>
        <v>0.380450598698646</v>
      </c>
      <c r="H1181" s="261">
        <v>69.846847744231681</v>
      </c>
      <c r="I1181" s="261">
        <v>30.802339794865592</v>
      </c>
      <c r="J1181" s="261">
        <v>5.5467862005306872</v>
      </c>
      <c r="K1181" s="261">
        <v>672.02126455639711</v>
      </c>
      <c r="L1181" s="261"/>
      <c r="M1181" s="267">
        <f t="shared" ref="M1181:M1186" si="505">+(H1181-25)/(85-25)</f>
        <v>0.7474474624038614</v>
      </c>
      <c r="N1181" s="267">
        <f t="shared" ref="N1181:N1186" si="506">+I1181/100</f>
        <v>0.30802339794865591</v>
      </c>
      <c r="O1181" s="267">
        <f t="shared" ref="O1181:O1186" si="507">+(J1181-1.8)/(16-1.8)</f>
        <v>0.26385818313596393</v>
      </c>
      <c r="P1181" s="267">
        <f t="shared" ref="P1181:P1186" si="508">+(N1181*O1181)^(0.5)</f>
        <v>0.28508681861162632</v>
      </c>
      <c r="Q1181" s="267">
        <f t="shared" ref="Q1181:Q1186" si="509">+(K1181-35)/(2500-35)</f>
        <v>0.25842647649346739</v>
      </c>
    </row>
    <row r="1182" spans="1:17" s="2" customFormat="1" ht="15" customHeight="1" x14ac:dyDescent="0.25">
      <c r="A1182" s="262" t="s">
        <v>2121</v>
      </c>
      <c r="B1182" s="181">
        <v>1</v>
      </c>
      <c r="C1182" s="182" t="s">
        <v>2122</v>
      </c>
      <c r="D1182" s="246"/>
      <c r="E1182" s="38"/>
      <c r="F1182" s="263">
        <v>9471.9352410229676</v>
      </c>
      <c r="G1182" s="266">
        <f t="shared" si="504"/>
        <v>0.40029834997237107</v>
      </c>
      <c r="H1182" s="265">
        <v>67.938958832255807</v>
      </c>
      <c r="I1182" s="265">
        <v>33.969281140047734</v>
      </c>
      <c r="J1182" s="265">
        <v>6.2087541453394381</v>
      </c>
      <c r="K1182" s="265">
        <v>715.31667778448923</v>
      </c>
      <c r="L1182" s="265"/>
      <c r="M1182" s="266">
        <f t="shared" si="505"/>
        <v>0.71564931387093011</v>
      </c>
      <c r="N1182" s="266">
        <f t="shared" si="506"/>
        <v>0.33969281140047736</v>
      </c>
      <c r="O1182" s="266">
        <f t="shared" si="507"/>
        <v>0.31047564403798861</v>
      </c>
      <c r="P1182" s="266">
        <f t="shared" si="508"/>
        <v>0.32475582272630338</v>
      </c>
      <c r="Q1182" s="266">
        <f t="shared" si="509"/>
        <v>0.2759905386549652</v>
      </c>
    </row>
    <row r="1183" spans="1:17" s="2" customFormat="1" ht="15" customHeight="1" x14ac:dyDescent="0.25">
      <c r="A1183" s="262" t="s">
        <v>2123</v>
      </c>
      <c r="B1183" s="181">
        <v>2</v>
      </c>
      <c r="C1183" s="182" t="s">
        <v>2124</v>
      </c>
      <c r="D1183" s="246"/>
      <c r="E1183" s="38"/>
      <c r="F1183" s="263">
        <v>7150.0172367921859</v>
      </c>
      <c r="G1183" s="266">
        <f t="shared" si="504"/>
        <v>0.34051524882959733</v>
      </c>
      <c r="H1183" s="265">
        <v>69.135842467319421</v>
      </c>
      <c r="I1183" s="265">
        <v>27.277704879238293</v>
      </c>
      <c r="J1183" s="265">
        <v>4.4705648575802703</v>
      </c>
      <c r="K1183" s="265">
        <v>619.1510243359063</v>
      </c>
      <c r="L1183" s="265"/>
      <c r="M1183" s="266">
        <f t="shared" si="505"/>
        <v>0.73559737445532369</v>
      </c>
      <c r="N1183" s="266">
        <f t="shared" si="506"/>
        <v>0.2727770487923829</v>
      </c>
      <c r="O1183" s="266">
        <f t="shared" si="507"/>
        <v>0.18806794771692048</v>
      </c>
      <c r="P1183" s="266">
        <f t="shared" si="508"/>
        <v>0.2264964011869984</v>
      </c>
      <c r="Q1183" s="266">
        <f t="shared" si="509"/>
        <v>0.23697810317886664</v>
      </c>
    </row>
    <row r="1184" spans="1:17" s="2" customFormat="1" ht="15" customHeight="1" x14ac:dyDescent="0.25">
      <c r="A1184" s="262" t="s">
        <v>2125</v>
      </c>
      <c r="B1184" s="181">
        <v>3</v>
      </c>
      <c r="C1184" s="182" t="s">
        <v>2126</v>
      </c>
      <c r="D1184" s="246"/>
      <c r="E1184" s="38"/>
      <c r="F1184" s="263">
        <v>4847.2303869761417</v>
      </c>
      <c r="G1184" s="266">
        <f t="shared" si="504"/>
        <v>0.36094724164614655</v>
      </c>
      <c r="H1184" s="265">
        <v>72.288292691097965</v>
      </c>
      <c r="I1184" s="265">
        <v>36.872425083727144</v>
      </c>
      <c r="J1184" s="265">
        <v>5.3544178236745257</v>
      </c>
      <c r="K1184" s="265">
        <v>519.12198317447326</v>
      </c>
      <c r="L1184" s="265"/>
      <c r="M1184" s="266">
        <f t="shared" si="505"/>
        <v>0.78813821151829944</v>
      </c>
      <c r="N1184" s="266">
        <f t="shared" si="506"/>
        <v>0.36872425083727145</v>
      </c>
      <c r="O1184" s="266">
        <f t="shared" si="507"/>
        <v>0.25031111434327646</v>
      </c>
      <c r="P1184" s="266">
        <f t="shared" si="508"/>
        <v>0.30380220228376753</v>
      </c>
      <c r="Q1184" s="266">
        <f t="shared" si="509"/>
        <v>0.19639837045617575</v>
      </c>
    </row>
    <row r="1185" spans="1:17" s="2" customFormat="1" ht="15" customHeight="1" x14ac:dyDescent="0.25">
      <c r="A1185" s="262" t="s">
        <v>2127</v>
      </c>
      <c r="B1185" s="181">
        <v>4</v>
      </c>
      <c r="C1185" s="182" t="s">
        <v>2128</v>
      </c>
      <c r="D1185" s="246"/>
      <c r="E1185" s="38"/>
      <c r="F1185" s="263">
        <v>5484.5998998460827</v>
      </c>
      <c r="G1185" s="266">
        <f t="shared" si="504"/>
        <v>0.43335087447895732</v>
      </c>
      <c r="H1185" s="265">
        <v>71.351754591509376</v>
      </c>
      <c r="I1185" s="265">
        <v>30.52011957234777</v>
      </c>
      <c r="J1185" s="265">
        <v>6.0186425546777524</v>
      </c>
      <c r="K1185" s="265">
        <v>897.35427280056865</v>
      </c>
      <c r="L1185" s="265"/>
      <c r="M1185" s="266">
        <f t="shared" si="505"/>
        <v>0.77252924319182292</v>
      </c>
      <c r="N1185" s="266">
        <f t="shared" si="506"/>
        <v>0.3052011957234777</v>
      </c>
      <c r="O1185" s="266">
        <f t="shared" si="507"/>
        <v>0.297087503850546</v>
      </c>
      <c r="P1185" s="266">
        <f t="shared" si="508"/>
        <v>0.30111702278298702</v>
      </c>
      <c r="Q1185" s="266">
        <f t="shared" si="509"/>
        <v>0.34983946158238077</v>
      </c>
    </row>
    <row r="1186" spans="1:17" s="2" customFormat="1" ht="15" customHeight="1" x14ac:dyDescent="0.25">
      <c r="A1186" s="262" t="s">
        <v>2129</v>
      </c>
      <c r="B1186" s="181">
        <v>5</v>
      </c>
      <c r="C1186" s="182" t="s">
        <v>2130</v>
      </c>
      <c r="D1186" s="246"/>
      <c r="E1186" s="38"/>
      <c r="F1186" s="263">
        <v>5808.8226220326887</v>
      </c>
      <c r="G1186" s="266">
        <f t="shared" si="504"/>
        <v>0.35408969259041889</v>
      </c>
      <c r="H1186" s="265">
        <v>71.053480465104315</v>
      </c>
      <c r="I1186" s="265">
        <v>26.219263260098316</v>
      </c>
      <c r="J1186" s="265">
        <v>5.48845089535798</v>
      </c>
      <c r="K1186" s="265">
        <v>581.33308085655756</v>
      </c>
      <c r="L1186" s="265"/>
      <c r="M1186" s="266">
        <f t="shared" si="505"/>
        <v>0.76755800775173855</v>
      </c>
      <c r="N1186" s="266">
        <f t="shared" si="506"/>
        <v>0.26219263260098313</v>
      </c>
      <c r="O1186" s="266">
        <f t="shared" si="507"/>
        <v>0.25975006305337889</v>
      </c>
      <c r="P1186" s="266">
        <f t="shared" si="508"/>
        <v>0.26096849014821072</v>
      </c>
      <c r="Q1186" s="266">
        <f t="shared" si="509"/>
        <v>0.22163613827852233</v>
      </c>
    </row>
    <row r="1187" spans="1:17" s="2" customFormat="1" ht="15" customHeight="1" x14ac:dyDescent="0.25">
      <c r="A1187" s="262"/>
      <c r="B1187" s="183"/>
      <c r="C1187" s="182"/>
      <c r="D1187" s="246"/>
      <c r="E1187" s="38"/>
      <c r="F1187" s="263"/>
      <c r="G1187" s="266"/>
      <c r="H1187" s="265"/>
      <c r="I1187" s="265"/>
      <c r="J1187" s="265"/>
      <c r="K1187" s="265"/>
      <c r="L1187" s="265"/>
      <c r="M1187" s="266"/>
      <c r="N1187" s="266"/>
      <c r="O1187" s="266"/>
      <c r="P1187" s="266"/>
      <c r="Q1187" s="266"/>
    </row>
    <row r="1188" spans="1:17" s="2" customFormat="1" ht="15" customHeight="1" x14ac:dyDescent="0.25">
      <c r="A1188" s="256" t="s">
        <v>2131</v>
      </c>
      <c r="B1188" s="178"/>
      <c r="C1188" s="179" t="s">
        <v>2132</v>
      </c>
      <c r="D1188" s="257"/>
      <c r="E1188" s="258"/>
      <c r="F1188" s="259">
        <v>19043.553865575355</v>
      </c>
      <c r="G1188" s="267">
        <f t="shared" ref="G1188:G1195" si="510">GEOMEAN(M1188,P1188,Q1188)</f>
        <v>0.42596003736057403</v>
      </c>
      <c r="H1188" s="261">
        <v>70.5710427904841</v>
      </c>
      <c r="I1188" s="261">
        <v>50.897842245531152</v>
      </c>
      <c r="J1188" s="261">
        <v>7.0294696870530702</v>
      </c>
      <c r="K1188" s="261">
        <v>614.3639099253445</v>
      </c>
      <c r="L1188" s="261"/>
      <c r="M1188" s="267">
        <f t="shared" ref="M1188:M1195" si="511">+(H1188-25)/(85-25)</f>
        <v>0.75951737984140166</v>
      </c>
      <c r="N1188" s="267">
        <f t="shared" ref="N1188:N1195" si="512">+I1188/100</f>
        <v>0.50897842245531155</v>
      </c>
      <c r="O1188" s="267">
        <f t="shared" ref="O1188:O1195" si="513">+(J1188-1.8)/(16-1.8)</f>
        <v>0.36827251317275145</v>
      </c>
      <c r="P1188" s="267">
        <f t="shared" ref="P1188:P1195" si="514">+(N1188*O1188)^(0.5)</f>
        <v>0.43294660500842364</v>
      </c>
      <c r="Q1188" s="267">
        <f t="shared" ref="Q1188:Q1195" si="515">+(K1188-35)/(2500-35)</f>
        <v>0.23503606893523105</v>
      </c>
    </row>
    <row r="1189" spans="1:17" s="2" customFormat="1" ht="15" customHeight="1" x14ac:dyDescent="0.25">
      <c r="A1189" s="262" t="s">
        <v>2133</v>
      </c>
      <c r="B1189" s="181">
        <v>1</v>
      </c>
      <c r="C1189" s="182" t="s">
        <v>1255</v>
      </c>
      <c r="D1189" s="246"/>
      <c r="E1189" s="38"/>
      <c r="F1189" s="263">
        <v>4221.9437084734027</v>
      </c>
      <c r="G1189" s="266">
        <f t="shared" si="510"/>
        <v>0.37078898229007418</v>
      </c>
      <c r="H1189" s="265">
        <v>68.057313863602289</v>
      </c>
      <c r="I1189" s="265">
        <v>47.782743544675981</v>
      </c>
      <c r="J1189" s="265">
        <v>6.9882773342992826</v>
      </c>
      <c r="K1189" s="265">
        <v>454.08174516419086</v>
      </c>
      <c r="L1189" s="265"/>
      <c r="M1189" s="266">
        <f t="shared" si="511"/>
        <v>0.71762189772670482</v>
      </c>
      <c r="N1189" s="266">
        <f t="shared" si="512"/>
        <v>0.47782743544675982</v>
      </c>
      <c r="O1189" s="266">
        <f t="shared" si="513"/>
        <v>0.36537164326051291</v>
      </c>
      <c r="P1189" s="266">
        <f t="shared" si="514"/>
        <v>0.41783321467319867</v>
      </c>
      <c r="Q1189" s="266">
        <f t="shared" si="515"/>
        <v>0.17001287836275492</v>
      </c>
    </row>
    <row r="1190" spans="1:17" s="2" customFormat="1" ht="15" customHeight="1" x14ac:dyDescent="0.25">
      <c r="A1190" s="262" t="s">
        <v>2134</v>
      </c>
      <c r="B1190" s="181">
        <v>2</v>
      </c>
      <c r="C1190" s="182" t="s">
        <v>2135</v>
      </c>
      <c r="D1190" s="246"/>
      <c r="E1190" s="38"/>
      <c r="F1190" s="263">
        <v>1969.5020018540367</v>
      </c>
      <c r="G1190" s="266">
        <f t="shared" si="510"/>
        <v>0.40505229760127331</v>
      </c>
      <c r="H1190" s="265">
        <v>63.990084680474247</v>
      </c>
      <c r="I1190" s="265">
        <v>65.528529975845331</v>
      </c>
      <c r="J1190" s="265">
        <v>7.1305425806849714</v>
      </c>
      <c r="K1190" s="265">
        <v>543.26540042148815</v>
      </c>
      <c r="L1190" s="265"/>
      <c r="M1190" s="266">
        <f t="shared" si="511"/>
        <v>0.64983474467457081</v>
      </c>
      <c r="N1190" s="266">
        <f t="shared" si="512"/>
        <v>0.65528529975845329</v>
      </c>
      <c r="O1190" s="266">
        <f t="shared" si="513"/>
        <v>0.37539032258344873</v>
      </c>
      <c r="P1190" s="266">
        <f t="shared" si="514"/>
        <v>0.49597153150207896</v>
      </c>
      <c r="Q1190" s="266">
        <f t="shared" si="515"/>
        <v>0.20619286021155706</v>
      </c>
    </row>
    <row r="1191" spans="1:17" s="2" customFormat="1" ht="15" customHeight="1" x14ac:dyDescent="0.25">
      <c r="A1191" s="262" t="s">
        <v>2136</v>
      </c>
      <c r="B1191" s="181">
        <v>3</v>
      </c>
      <c r="C1191" s="182" t="s">
        <v>2137</v>
      </c>
      <c r="D1191" s="246"/>
      <c r="E1191" s="38"/>
      <c r="F1191" s="263">
        <v>1017.9787954368257</v>
      </c>
      <c r="G1191" s="266">
        <f t="shared" si="510"/>
        <v>0.32437448949355574</v>
      </c>
      <c r="H1191" s="265">
        <v>71.953022348739466</v>
      </c>
      <c r="I1191" s="265">
        <v>43.178768863495598</v>
      </c>
      <c r="J1191" s="265">
        <v>6.2767239554519731</v>
      </c>
      <c r="K1191" s="265">
        <v>326.38928841310252</v>
      </c>
      <c r="L1191" s="265"/>
      <c r="M1191" s="266">
        <f t="shared" si="511"/>
        <v>0.78255037247899106</v>
      </c>
      <c r="N1191" s="266">
        <f t="shared" si="512"/>
        <v>0.43178768863495598</v>
      </c>
      <c r="O1191" s="266">
        <f t="shared" si="513"/>
        <v>0.31526225038394179</v>
      </c>
      <c r="P1191" s="266">
        <f t="shared" si="514"/>
        <v>0.36895305718632687</v>
      </c>
      <c r="Q1191" s="266">
        <f t="shared" si="515"/>
        <v>0.11821066467062982</v>
      </c>
    </row>
    <row r="1192" spans="1:17" s="2" customFormat="1" ht="15" customHeight="1" x14ac:dyDescent="0.25">
      <c r="A1192" s="262" t="s">
        <v>2138</v>
      </c>
      <c r="B1192" s="181">
        <v>4</v>
      </c>
      <c r="C1192" s="182" t="s">
        <v>2139</v>
      </c>
      <c r="D1192" s="246"/>
      <c r="E1192" s="38"/>
      <c r="F1192" s="263">
        <v>1015.9649897089587</v>
      </c>
      <c r="G1192" s="266">
        <f t="shared" si="510"/>
        <v>0.42076899405028806</v>
      </c>
      <c r="H1192" s="265">
        <v>70.262669053741618</v>
      </c>
      <c r="I1192" s="265">
        <v>50.663277544352596</v>
      </c>
      <c r="J1192" s="265">
        <v>7.887287798210874</v>
      </c>
      <c r="K1192" s="265">
        <v>557.32981550303737</v>
      </c>
      <c r="L1192" s="265"/>
      <c r="M1192" s="266">
        <f t="shared" si="511"/>
        <v>0.75437781756236033</v>
      </c>
      <c r="N1192" s="266">
        <f t="shared" si="512"/>
        <v>0.50663277544352592</v>
      </c>
      <c r="O1192" s="266">
        <f t="shared" si="513"/>
        <v>0.42868223931062499</v>
      </c>
      <c r="P1192" s="266">
        <f t="shared" si="514"/>
        <v>0.46603054909017255</v>
      </c>
      <c r="Q1192" s="266">
        <f t="shared" si="515"/>
        <v>0.21189850527506587</v>
      </c>
    </row>
    <row r="1193" spans="1:17" s="2" customFormat="1" ht="15" customHeight="1" x14ac:dyDescent="0.25">
      <c r="A1193" s="262" t="s">
        <v>2140</v>
      </c>
      <c r="B1193" s="181">
        <v>5</v>
      </c>
      <c r="C1193" s="182" t="s">
        <v>2141</v>
      </c>
      <c r="D1193" s="246"/>
      <c r="E1193" s="38"/>
      <c r="F1193" s="263">
        <v>3619.8157958411362</v>
      </c>
      <c r="G1193" s="266">
        <f t="shared" si="510"/>
        <v>0.36289965153177239</v>
      </c>
      <c r="H1193" s="265">
        <v>77.683344869033292</v>
      </c>
      <c r="I1193" s="265">
        <v>48.738756789796518</v>
      </c>
      <c r="J1193" s="265">
        <v>6.0987818129290217</v>
      </c>
      <c r="K1193" s="265">
        <v>384.292076628904</v>
      </c>
      <c r="L1193" s="265"/>
      <c r="M1193" s="266">
        <f t="shared" si="511"/>
        <v>0.87805574781722151</v>
      </c>
      <c r="N1193" s="266">
        <f t="shared" si="512"/>
        <v>0.48738756789796517</v>
      </c>
      <c r="O1193" s="266">
        <f t="shared" si="513"/>
        <v>0.30273111358655086</v>
      </c>
      <c r="P1193" s="266">
        <f t="shared" si="514"/>
        <v>0.38411896748011759</v>
      </c>
      <c r="Q1193" s="266">
        <f t="shared" si="515"/>
        <v>0.14170063960604626</v>
      </c>
    </row>
    <row r="1194" spans="1:17" s="2" customFormat="1" ht="15" customHeight="1" x14ac:dyDescent="0.25">
      <c r="A1194" s="262" t="s">
        <v>2142</v>
      </c>
      <c r="B1194" s="181">
        <v>6</v>
      </c>
      <c r="C1194" s="182" t="s">
        <v>2143</v>
      </c>
      <c r="D1194" s="246"/>
      <c r="E1194" s="38"/>
      <c r="F1194" s="263">
        <v>1304.9461116578893</v>
      </c>
      <c r="G1194" s="266">
        <f t="shared" si="510"/>
        <v>0.37315002197156516</v>
      </c>
      <c r="H1194" s="265">
        <v>79.088700752393791</v>
      </c>
      <c r="I1194" s="265">
        <v>52.660202880524771</v>
      </c>
      <c r="J1194" s="265">
        <v>5.363914392689181</v>
      </c>
      <c r="K1194" s="265">
        <v>425.79708493960391</v>
      </c>
      <c r="L1194" s="265"/>
      <c r="M1194" s="266">
        <f t="shared" si="511"/>
        <v>0.90147834587322984</v>
      </c>
      <c r="N1194" s="266">
        <f t="shared" si="512"/>
        <v>0.52660202880524776</v>
      </c>
      <c r="O1194" s="266">
        <f t="shared" si="513"/>
        <v>0.25097988680909727</v>
      </c>
      <c r="P1194" s="266">
        <f t="shared" si="514"/>
        <v>0.36354713254677457</v>
      </c>
      <c r="Q1194" s="266">
        <f t="shared" si="515"/>
        <v>0.15853837117225311</v>
      </c>
    </row>
    <row r="1195" spans="1:17" s="2" customFormat="1" ht="15" customHeight="1" x14ac:dyDescent="0.25">
      <c r="A1195" s="262" t="s">
        <v>2144</v>
      </c>
      <c r="B1195" s="181">
        <v>7</v>
      </c>
      <c r="C1195" s="182" t="s">
        <v>2145</v>
      </c>
      <c r="D1195" s="246"/>
      <c r="E1195" s="38"/>
      <c r="F1195" s="263">
        <v>5893.4024626031069</v>
      </c>
      <c r="G1195" s="266">
        <f t="shared" si="510"/>
        <v>0.50305719074520516</v>
      </c>
      <c r="H1195" s="265">
        <v>67.102248373882844</v>
      </c>
      <c r="I1195" s="265">
        <v>50.656579779772862</v>
      </c>
      <c r="J1195" s="265">
        <v>7.8758479963143788</v>
      </c>
      <c r="K1195" s="265">
        <v>995.58933123685449</v>
      </c>
      <c r="L1195" s="265"/>
      <c r="M1195" s="266">
        <f t="shared" si="511"/>
        <v>0.70170413956471411</v>
      </c>
      <c r="N1195" s="266">
        <f t="shared" si="512"/>
        <v>0.50656579779772859</v>
      </c>
      <c r="O1195" s="266">
        <f t="shared" si="513"/>
        <v>0.4278766194587591</v>
      </c>
      <c r="P1195" s="266">
        <f t="shared" si="514"/>
        <v>0.46556166196876803</v>
      </c>
      <c r="Q1195" s="266">
        <f t="shared" si="515"/>
        <v>0.38969141226647241</v>
      </c>
    </row>
    <row r="1196" spans="1:17" s="2" customFormat="1" ht="15" customHeight="1" x14ac:dyDescent="0.25">
      <c r="A1196" s="262"/>
      <c r="B1196" s="183"/>
      <c r="C1196" s="182"/>
      <c r="D1196" s="246"/>
      <c r="E1196" s="38"/>
      <c r="F1196" s="263"/>
      <c r="G1196" s="266"/>
      <c r="H1196" s="265"/>
      <c r="I1196" s="265"/>
      <c r="J1196" s="265"/>
      <c r="K1196" s="265"/>
      <c r="L1196" s="265"/>
      <c r="M1196" s="266"/>
      <c r="N1196" s="266"/>
      <c r="O1196" s="266"/>
      <c r="P1196" s="266"/>
      <c r="Q1196" s="266"/>
    </row>
    <row r="1197" spans="1:17" s="2" customFormat="1" ht="15" customHeight="1" x14ac:dyDescent="0.25">
      <c r="A1197" s="256" t="s">
        <v>2146</v>
      </c>
      <c r="B1197" s="178"/>
      <c r="C1197" s="179" t="s">
        <v>2147</v>
      </c>
      <c r="D1197" s="257"/>
      <c r="E1197" s="258"/>
      <c r="F1197" s="259">
        <v>20034.346283685976</v>
      </c>
      <c r="G1197" s="267">
        <f t="shared" ref="G1197:G1205" si="516">GEOMEAN(M1197,P1197,Q1197)</f>
        <v>0.30422023503751705</v>
      </c>
      <c r="H1197" s="261">
        <v>75.979151271798429</v>
      </c>
      <c r="I1197" s="261">
        <v>52.535048631770678</v>
      </c>
      <c r="J1197" s="261">
        <v>4.3872106496270122</v>
      </c>
      <c r="K1197" s="261">
        <v>299.02410160712844</v>
      </c>
      <c r="L1197" s="261"/>
      <c r="M1197" s="267">
        <f t="shared" ref="M1197:M1205" si="517">+(H1197-25)/(85-25)</f>
        <v>0.84965252119664048</v>
      </c>
      <c r="N1197" s="267">
        <f t="shared" ref="N1197:N1205" si="518">+I1197/100</f>
        <v>0.52535048631770676</v>
      </c>
      <c r="O1197" s="267">
        <f t="shared" ref="O1197:O1205" si="519">+(J1197-1.8)/(16-1.8)</f>
        <v>0.18219793307232482</v>
      </c>
      <c r="P1197" s="267">
        <f t="shared" ref="P1197:P1205" si="520">+(N1197*O1197)^(0.5)</f>
        <v>0.30938289019534809</v>
      </c>
      <c r="Q1197" s="267">
        <f t="shared" ref="Q1197:Q1205" si="521">+(K1197-35)/(2500-35)</f>
        <v>0.10710916900897706</v>
      </c>
    </row>
    <row r="1198" spans="1:17" s="2" customFormat="1" ht="15" customHeight="1" x14ac:dyDescent="0.25">
      <c r="A1198" s="262" t="s">
        <v>2148</v>
      </c>
      <c r="B1198" s="181">
        <v>1</v>
      </c>
      <c r="C1198" s="182" t="s">
        <v>2149</v>
      </c>
      <c r="D1198" s="246"/>
      <c r="E1198" s="38"/>
      <c r="F1198" s="263">
        <v>4822.0578153778024</v>
      </c>
      <c r="G1198" s="266">
        <f t="shared" si="516"/>
        <v>0.25730775179197368</v>
      </c>
      <c r="H1198" s="265">
        <v>71.062589103385747</v>
      </c>
      <c r="I1198" s="265">
        <v>46.611800781995335</v>
      </c>
      <c r="J1198" s="265">
        <v>4.1307708636366502</v>
      </c>
      <c r="K1198" s="265">
        <v>232.75381952137562</v>
      </c>
      <c r="L1198" s="265"/>
      <c r="M1198" s="266">
        <f t="shared" si="517"/>
        <v>0.76770981838976249</v>
      </c>
      <c r="N1198" s="266">
        <f t="shared" si="518"/>
        <v>0.46611800781995333</v>
      </c>
      <c r="O1198" s="266">
        <f t="shared" si="519"/>
        <v>0.16413879321384864</v>
      </c>
      <c r="P1198" s="266">
        <f t="shared" si="520"/>
        <v>0.27660088087135659</v>
      </c>
      <c r="Q1198" s="266">
        <f t="shared" si="521"/>
        <v>8.0224673233823776E-2</v>
      </c>
    </row>
    <row r="1199" spans="1:17" s="2" customFormat="1" ht="15" customHeight="1" x14ac:dyDescent="0.25">
      <c r="A1199" s="262" t="s">
        <v>2150</v>
      </c>
      <c r="B1199" s="181">
        <v>2</v>
      </c>
      <c r="C1199" s="182" t="s">
        <v>2151</v>
      </c>
      <c r="D1199" s="246"/>
      <c r="E1199" s="38"/>
      <c r="F1199" s="263">
        <v>1163.9797107071915</v>
      </c>
      <c r="G1199" s="266">
        <f t="shared" si="516"/>
        <v>0.35271058798438737</v>
      </c>
      <c r="H1199" s="265">
        <v>78.814644348447615</v>
      </c>
      <c r="I1199" s="265">
        <v>52.94457417205858</v>
      </c>
      <c r="J1199" s="265">
        <v>5.3377661113472783</v>
      </c>
      <c r="K1199" s="265">
        <v>367.04127581423609</v>
      </c>
      <c r="L1199" s="265"/>
      <c r="M1199" s="266">
        <f t="shared" si="517"/>
        <v>0.89691073914079356</v>
      </c>
      <c r="N1199" s="266">
        <f t="shared" si="518"/>
        <v>0.52944574172058578</v>
      </c>
      <c r="O1199" s="266">
        <f t="shared" si="519"/>
        <v>0.249138458545583</v>
      </c>
      <c r="P1199" s="266">
        <f t="shared" si="520"/>
        <v>0.36318768698262555</v>
      </c>
      <c r="Q1199" s="266">
        <f t="shared" si="521"/>
        <v>0.13470234312950755</v>
      </c>
    </row>
    <row r="1200" spans="1:17" s="2" customFormat="1" ht="15" customHeight="1" x14ac:dyDescent="0.25">
      <c r="A1200" s="262" t="s">
        <v>2152</v>
      </c>
      <c r="B1200" s="181">
        <v>3</v>
      </c>
      <c r="C1200" s="182" t="s">
        <v>2153</v>
      </c>
      <c r="D1200" s="246"/>
      <c r="E1200" s="38"/>
      <c r="F1200" s="263">
        <v>1117.6621789662479</v>
      </c>
      <c r="G1200" s="266">
        <f t="shared" si="516"/>
        <v>0.31684069832591022</v>
      </c>
      <c r="H1200" s="265">
        <v>83.135791766867825</v>
      </c>
      <c r="I1200" s="265">
        <v>68.953120951114528</v>
      </c>
      <c r="J1200" s="265">
        <v>5.1123756337786848</v>
      </c>
      <c r="K1200" s="265">
        <v>236.76456035108731</v>
      </c>
      <c r="L1200" s="265"/>
      <c r="M1200" s="266">
        <f t="shared" si="517"/>
        <v>0.96892986278113047</v>
      </c>
      <c r="N1200" s="266">
        <f t="shared" si="518"/>
        <v>0.68953120951114533</v>
      </c>
      <c r="O1200" s="266">
        <f t="shared" si="519"/>
        <v>0.2332658897027243</v>
      </c>
      <c r="P1200" s="266">
        <f t="shared" si="520"/>
        <v>0.40105375084196992</v>
      </c>
      <c r="Q1200" s="266">
        <f t="shared" si="521"/>
        <v>8.185174862113076E-2</v>
      </c>
    </row>
    <row r="1201" spans="1:17" s="2" customFormat="1" ht="15" customHeight="1" x14ac:dyDescent="0.25">
      <c r="A1201" s="262" t="s">
        <v>2154</v>
      </c>
      <c r="B1201" s="181">
        <v>4</v>
      </c>
      <c r="C1201" s="182" t="s">
        <v>2155</v>
      </c>
      <c r="D1201" s="246"/>
      <c r="E1201" s="38"/>
      <c r="F1201" s="263">
        <v>4767.6850607253909</v>
      </c>
      <c r="G1201" s="266">
        <f t="shared" si="516"/>
        <v>0.29277382360288984</v>
      </c>
      <c r="H1201" s="265">
        <v>78.631641077943641</v>
      </c>
      <c r="I1201" s="265">
        <v>54.492705188043786</v>
      </c>
      <c r="J1201" s="265">
        <v>3.8591192895038851</v>
      </c>
      <c r="K1201" s="265">
        <v>281.1943354395475</v>
      </c>
      <c r="L1201" s="265"/>
      <c r="M1201" s="266">
        <f t="shared" si="517"/>
        <v>0.89386068463239399</v>
      </c>
      <c r="N1201" s="266">
        <f t="shared" si="518"/>
        <v>0.54492705188043788</v>
      </c>
      <c r="O1201" s="266">
        <f t="shared" si="519"/>
        <v>0.14500840066928766</v>
      </c>
      <c r="P1201" s="266">
        <f t="shared" si="520"/>
        <v>0.28110318439073623</v>
      </c>
      <c r="Q1201" s="266">
        <f t="shared" si="521"/>
        <v>9.987599814991785E-2</v>
      </c>
    </row>
    <row r="1202" spans="1:17" s="2" customFormat="1" ht="15" customHeight="1" x14ac:dyDescent="0.25">
      <c r="A1202" s="262" t="s">
        <v>2156</v>
      </c>
      <c r="B1202" s="181">
        <v>5</v>
      </c>
      <c r="C1202" s="182" t="s">
        <v>2157</v>
      </c>
      <c r="D1202" s="246"/>
      <c r="E1202" s="38"/>
      <c r="F1202" s="263">
        <v>1117.6621789662479</v>
      </c>
      <c r="G1202" s="266">
        <f t="shared" si="516"/>
        <v>0.23768760525617005</v>
      </c>
      <c r="H1202" s="265">
        <v>68.555356210493215</v>
      </c>
      <c r="I1202" s="265">
        <v>56.475319253933513</v>
      </c>
      <c r="J1202" s="265">
        <v>4.2722664080182655</v>
      </c>
      <c r="K1202" s="265">
        <v>180.41640381735559</v>
      </c>
      <c r="L1202" s="265"/>
      <c r="M1202" s="266">
        <f t="shared" si="517"/>
        <v>0.72592260350822024</v>
      </c>
      <c r="N1202" s="266">
        <f t="shared" si="518"/>
        <v>0.56475319253933509</v>
      </c>
      <c r="O1202" s="266">
        <f t="shared" si="519"/>
        <v>0.17410326817030042</v>
      </c>
      <c r="P1202" s="266">
        <f t="shared" si="520"/>
        <v>0.3135687748018115</v>
      </c>
      <c r="Q1202" s="266">
        <f t="shared" si="521"/>
        <v>5.8992455909677721E-2</v>
      </c>
    </row>
    <row r="1203" spans="1:17" s="2" customFormat="1" ht="15" customHeight="1" x14ac:dyDescent="0.25">
      <c r="A1203" s="262" t="s">
        <v>2158</v>
      </c>
      <c r="B1203" s="181">
        <v>6</v>
      </c>
      <c r="C1203" s="182" t="s">
        <v>2159</v>
      </c>
      <c r="D1203" s="246"/>
      <c r="E1203" s="38"/>
      <c r="F1203" s="263">
        <v>3871.5415118245255</v>
      </c>
      <c r="G1203" s="266">
        <f t="shared" si="516"/>
        <v>0.38302928177190987</v>
      </c>
      <c r="H1203" s="265">
        <v>77.946855652254456</v>
      </c>
      <c r="I1203" s="265">
        <v>60.990354996834384</v>
      </c>
      <c r="J1203" s="265">
        <v>4.9356848142855734</v>
      </c>
      <c r="K1203" s="265">
        <v>462.73158272917175</v>
      </c>
      <c r="L1203" s="265"/>
      <c r="M1203" s="266">
        <f t="shared" si="517"/>
        <v>0.8824475942042409</v>
      </c>
      <c r="N1203" s="266">
        <f t="shared" si="518"/>
        <v>0.60990354996834384</v>
      </c>
      <c r="O1203" s="266">
        <f t="shared" si="519"/>
        <v>0.22082287424546293</v>
      </c>
      <c r="P1203" s="266">
        <f t="shared" si="520"/>
        <v>0.36698863050034808</v>
      </c>
      <c r="Q1203" s="266">
        <f t="shared" si="521"/>
        <v>0.17352194025524209</v>
      </c>
    </row>
    <row r="1204" spans="1:17" s="2" customFormat="1" ht="15" customHeight="1" x14ac:dyDescent="0.25">
      <c r="A1204" s="262" t="s">
        <v>2160</v>
      </c>
      <c r="B1204" s="181">
        <v>7</v>
      </c>
      <c r="C1204" s="182" t="s">
        <v>2161</v>
      </c>
      <c r="D1204" s="246"/>
      <c r="E1204" s="38"/>
      <c r="F1204" s="263">
        <v>1135.7864305170519</v>
      </c>
      <c r="G1204" s="266">
        <f t="shared" si="516"/>
        <v>0.27066670138128024</v>
      </c>
      <c r="H1204" s="265">
        <v>75.915063442770673</v>
      </c>
      <c r="I1204" s="265">
        <v>33.342007003876056</v>
      </c>
      <c r="J1204" s="265">
        <v>4.2929881798160041</v>
      </c>
      <c r="K1204" s="265">
        <v>273.07542524016998</v>
      </c>
      <c r="L1204" s="265"/>
      <c r="M1204" s="266">
        <f t="shared" si="517"/>
        <v>0.84858439071284453</v>
      </c>
      <c r="N1204" s="266">
        <f t="shared" si="518"/>
        <v>0.33342007003876056</v>
      </c>
      <c r="O1204" s="266">
        <f t="shared" si="519"/>
        <v>0.17556254787436651</v>
      </c>
      <c r="P1204" s="266">
        <f t="shared" si="520"/>
        <v>0.24194230099024547</v>
      </c>
      <c r="Q1204" s="266">
        <f t="shared" si="521"/>
        <v>9.6582322612645016E-2</v>
      </c>
    </row>
    <row r="1205" spans="1:17" s="2" customFormat="1" ht="15" customHeight="1" x14ac:dyDescent="0.25">
      <c r="A1205" s="262" t="s">
        <v>2162</v>
      </c>
      <c r="B1205" s="181">
        <v>8</v>
      </c>
      <c r="C1205" s="182" t="s">
        <v>2163</v>
      </c>
      <c r="D1205" s="246"/>
      <c r="E1205" s="38"/>
      <c r="F1205" s="263">
        <v>2037.9713966015186</v>
      </c>
      <c r="G1205" s="266">
        <f t="shared" si="516"/>
        <v>0.27709192070111532</v>
      </c>
      <c r="H1205" s="265">
        <v>76.105344549270541</v>
      </c>
      <c r="I1205" s="265">
        <v>43.117076133380721</v>
      </c>
      <c r="J1205" s="265">
        <v>4.2368886223405786</v>
      </c>
      <c r="K1205" s="265">
        <v>261.34719829550539</v>
      </c>
      <c r="L1205" s="265"/>
      <c r="M1205" s="266">
        <f t="shared" si="517"/>
        <v>0.85175574248784236</v>
      </c>
      <c r="N1205" s="266">
        <f t="shared" si="518"/>
        <v>0.43117076133380722</v>
      </c>
      <c r="O1205" s="266">
        <f t="shared" si="519"/>
        <v>0.17161187481271684</v>
      </c>
      <c r="P1205" s="266">
        <f t="shared" si="520"/>
        <v>0.2720184234880445</v>
      </c>
      <c r="Q1205" s="266">
        <f t="shared" si="521"/>
        <v>9.1824421215215168E-2</v>
      </c>
    </row>
    <row r="1206" spans="1:17" s="2" customFormat="1" ht="15" customHeight="1" x14ac:dyDescent="0.25">
      <c r="A1206" s="262"/>
      <c r="B1206" s="183"/>
      <c r="C1206" s="182"/>
      <c r="D1206" s="246"/>
      <c r="E1206" s="38"/>
      <c r="F1206" s="263"/>
      <c r="G1206" s="266"/>
      <c r="H1206" s="265"/>
      <c r="I1206" s="265"/>
      <c r="J1206" s="265"/>
      <c r="K1206" s="265"/>
      <c r="L1206" s="265"/>
      <c r="M1206" s="266"/>
      <c r="N1206" s="266"/>
      <c r="O1206" s="266"/>
      <c r="P1206" s="266"/>
      <c r="Q1206" s="266"/>
    </row>
    <row r="1207" spans="1:17" s="2" customFormat="1" ht="15" customHeight="1" x14ac:dyDescent="0.25">
      <c r="A1207" s="250" t="s">
        <v>2164</v>
      </c>
      <c r="B1207" s="171" t="s">
        <v>2165</v>
      </c>
      <c r="C1207" s="176"/>
      <c r="D1207" s="251"/>
      <c r="E1207" s="252"/>
      <c r="F1207" s="253">
        <v>856637.71503443236</v>
      </c>
      <c r="G1207" s="254">
        <f t="shared" ref="G1207:G1222" si="522">GEOMEAN(M1207,P1207,Q1207)</f>
        <v>0.62785442599147268</v>
      </c>
      <c r="H1207" s="255">
        <v>82.398193529096744</v>
      </c>
      <c r="I1207" s="255">
        <v>73.528182728497328</v>
      </c>
      <c r="J1207" s="255">
        <v>9.9080389321140316</v>
      </c>
      <c r="K1207" s="255">
        <v>1019.2516996327172</v>
      </c>
      <c r="L1207" s="255"/>
      <c r="M1207" s="254">
        <f t="shared" ref="M1207:M1222" si="523">+(H1207-25)/(85-25)</f>
        <v>0.95663655881827903</v>
      </c>
      <c r="N1207" s="254">
        <f t="shared" ref="N1207:N1222" si="524">+I1207/100</f>
        <v>0.73528182728497327</v>
      </c>
      <c r="O1207" s="254">
        <f t="shared" ref="O1207:O1222" si="525">+(J1207-1.8)/(16-1.8)</f>
        <v>0.57098865719112901</v>
      </c>
      <c r="P1207" s="254">
        <f t="shared" ref="P1207:P1222" si="526">+(N1207*O1207)^(0.5)</f>
        <v>0.64794875045676759</v>
      </c>
      <c r="Q1207" s="254">
        <f t="shared" ref="Q1207:Q1222" si="527">+(K1207-35)/(2500-35)</f>
        <v>0.3992907503581003</v>
      </c>
    </row>
    <row r="1208" spans="1:17" s="2" customFormat="1" ht="15" customHeight="1" x14ac:dyDescent="0.25">
      <c r="A1208" s="256" t="s">
        <v>2166</v>
      </c>
      <c r="B1208" s="178"/>
      <c r="C1208" s="179" t="s">
        <v>2167</v>
      </c>
      <c r="D1208" s="257"/>
      <c r="E1208" s="258"/>
      <c r="F1208" s="259">
        <v>394221.60238440218</v>
      </c>
      <c r="G1208" s="267">
        <f t="shared" si="522"/>
        <v>0.65227326775986116</v>
      </c>
      <c r="H1208" s="261">
        <v>83.151597446779434</v>
      </c>
      <c r="I1208" s="261">
        <v>77.47741825217696</v>
      </c>
      <c r="J1208" s="261">
        <v>10.438536619537926</v>
      </c>
      <c r="K1208" s="261">
        <v>1063.0915212994523</v>
      </c>
      <c r="L1208" s="261"/>
      <c r="M1208" s="267">
        <f t="shared" si="523"/>
        <v>0.96919329077965721</v>
      </c>
      <c r="N1208" s="267">
        <f t="shared" si="524"/>
        <v>0.77477418252176955</v>
      </c>
      <c r="O1208" s="267">
        <f t="shared" si="525"/>
        <v>0.60834764926323415</v>
      </c>
      <c r="P1208" s="267">
        <f t="shared" si="526"/>
        <v>0.68653627190918498</v>
      </c>
      <c r="Q1208" s="267">
        <f t="shared" si="527"/>
        <v>0.41707566786996036</v>
      </c>
    </row>
    <row r="1209" spans="1:17" s="2" customFormat="1" ht="15" customHeight="1" x14ac:dyDescent="0.25">
      <c r="A1209" s="262" t="s">
        <v>2168</v>
      </c>
      <c r="B1209" s="181">
        <v>1</v>
      </c>
      <c r="C1209" s="182" t="s">
        <v>2169</v>
      </c>
      <c r="D1209" s="246"/>
      <c r="E1209" s="38"/>
      <c r="F1209" s="263">
        <v>151317.3623919349</v>
      </c>
      <c r="G1209" s="266">
        <f t="shared" si="522"/>
        <v>0.66928241236183983</v>
      </c>
      <c r="H1209" s="265">
        <v>82.506281790670357</v>
      </c>
      <c r="I1209" s="265">
        <v>80.855422101049044</v>
      </c>
      <c r="J1209" s="265">
        <v>11.442940002750408</v>
      </c>
      <c r="K1209" s="265">
        <v>1075.5572733751278</v>
      </c>
      <c r="L1209" s="265"/>
      <c r="M1209" s="266">
        <f t="shared" si="523"/>
        <v>0.95843802984450599</v>
      </c>
      <c r="N1209" s="266">
        <f t="shared" si="524"/>
        <v>0.80855422101049046</v>
      </c>
      <c r="O1209" s="266">
        <f t="shared" si="525"/>
        <v>0.67908028188383152</v>
      </c>
      <c r="P1209" s="266">
        <f t="shared" si="526"/>
        <v>0.74099475593432218</v>
      </c>
      <c r="Q1209" s="266">
        <f t="shared" si="527"/>
        <v>0.42213276810350014</v>
      </c>
    </row>
    <row r="1210" spans="1:17" s="2" customFormat="1" ht="15" customHeight="1" x14ac:dyDescent="0.25">
      <c r="A1210" s="262" t="s">
        <v>2170</v>
      </c>
      <c r="B1210" s="181">
        <v>2</v>
      </c>
      <c r="C1210" s="182" t="s">
        <v>2171</v>
      </c>
      <c r="D1210" s="246"/>
      <c r="E1210" s="38"/>
      <c r="F1210" s="263">
        <v>39847.173937306572</v>
      </c>
      <c r="G1210" s="266">
        <f t="shared" si="522"/>
        <v>0.65238252810535458</v>
      </c>
      <c r="H1210" s="265">
        <v>84.889115281972195</v>
      </c>
      <c r="I1210" s="265">
        <v>77.359176982814986</v>
      </c>
      <c r="J1210" s="265">
        <v>10.114217026908504</v>
      </c>
      <c r="K1210" s="265">
        <v>1053.8372481880128</v>
      </c>
      <c r="L1210" s="265"/>
      <c r="M1210" s="266">
        <f t="shared" si="523"/>
        <v>0.99815192136620323</v>
      </c>
      <c r="N1210" s="266">
        <f t="shared" si="524"/>
        <v>0.77359176982814981</v>
      </c>
      <c r="O1210" s="266">
        <f t="shared" si="525"/>
        <v>0.58550824133158474</v>
      </c>
      <c r="P1210" s="266">
        <f t="shared" si="526"/>
        <v>0.67301140901226042</v>
      </c>
      <c r="Q1210" s="266">
        <f t="shared" si="527"/>
        <v>0.41332139885923441</v>
      </c>
    </row>
    <row r="1211" spans="1:17" s="2" customFormat="1" ht="15" customHeight="1" x14ac:dyDescent="0.25">
      <c r="A1211" s="262" t="s">
        <v>2172</v>
      </c>
      <c r="B1211" s="181">
        <v>3</v>
      </c>
      <c r="C1211" s="182" t="s">
        <v>2173</v>
      </c>
      <c r="D1211" s="246"/>
      <c r="E1211" s="38"/>
      <c r="F1211" s="263">
        <v>22114.607600572705</v>
      </c>
      <c r="G1211" s="266">
        <f t="shared" si="522"/>
        <v>0.65481230888773845</v>
      </c>
      <c r="H1211" s="265">
        <v>81.540108283378331</v>
      </c>
      <c r="I1211" s="265">
        <v>75.289112218018403</v>
      </c>
      <c r="J1211" s="265">
        <v>9.5878720954805488</v>
      </c>
      <c r="K1211" s="265">
        <v>1177.9591812269082</v>
      </c>
      <c r="L1211" s="265"/>
      <c r="M1211" s="266">
        <f t="shared" si="523"/>
        <v>0.94233513805630553</v>
      </c>
      <c r="N1211" s="266">
        <f t="shared" si="524"/>
        <v>0.75289112218018406</v>
      </c>
      <c r="O1211" s="266">
        <f t="shared" si="525"/>
        <v>0.54844169686482747</v>
      </c>
      <c r="P1211" s="266">
        <f t="shared" si="526"/>
        <v>0.64258609119943166</v>
      </c>
      <c r="Q1211" s="266">
        <f t="shared" si="527"/>
        <v>0.46367512422998303</v>
      </c>
    </row>
    <row r="1212" spans="1:17" s="2" customFormat="1" ht="15" customHeight="1" x14ac:dyDescent="0.25">
      <c r="A1212" s="262" t="s">
        <v>2174</v>
      </c>
      <c r="B1212" s="181">
        <v>4</v>
      </c>
      <c r="C1212" s="182" t="s">
        <v>2175</v>
      </c>
      <c r="D1212" s="246"/>
      <c r="E1212" s="38"/>
      <c r="F1212" s="263">
        <v>4422.3173783961811</v>
      </c>
      <c r="G1212" s="266">
        <f t="shared" si="522"/>
        <v>0.6000308790651665</v>
      </c>
      <c r="H1212" s="265">
        <v>80.778687920429348</v>
      </c>
      <c r="I1212" s="265">
        <v>71.069316685730939</v>
      </c>
      <c r="J1212" s="265">
        <v>8.1497165388482635</v>
      </c>
      <c r="K1212" s="265">
        <v>1051.1237808762269</v>
      </c>
      <c r="L1212" s="265"/>
      <c r="M1212" s="266">
        <f t="shared" si="523"/>
        <v>0.92964479867382244</v>
      </c>
      <c r="N1212" s="266">
        <f t="shared" si="524"/>
        <v>0.71069316685730943</v>
      </c>
      <c r="O1212" s="266">
        <f t="shared" si="525"/>
        <v>0.44716313653861012</v>
      </c>
      <c r="P1212" s="266">
        <f t="shared" si="526"/>
        <v>0.56373378966358956</v>
      </c>
      <c r="Q1212" s="266">
        <f t="shared" si="527"/>
        <v>0.4122206007611468</v>
      </c>
    </row>
    <row r="1213" spans="1:17" s="2" customFormat="1" ht="15" customHeight="1" x14ac:dyDescent="0.25">
      <c r="A1213" s="262" t="s">
        <v>2176</v>
      </c>
      <c r="B1213" s="181">
        <v>5</v>
      </c>
      <c r="C1213" s="182" t="s">
        <v>2177</v>
      </c>
      <c r="D1213" s="246"/>
      <c r="E1213" s="38"/>
      <c r="F1213" s="263">
        <v>7462.1571246115882</v>
      </c>
      <c r="G1213" s="266">
        <f t="shared" si="522"/>
        <v>0.6461510813321808</v>
      </c>
      <c r="H1213" s="265">
        <v>83.940569672762251</v>
      </c>
      <c r="I1213" s="265">
        <v>74.824123225365952</v>
      </c>
      <c r="J1213" s="265">
        <v>9.4116649839851227</v>
      </c>
      <c r="K1213" s="265">
        <v>1103.9061912644665</v>
      </c>
      <c r="L1213" s="265"/>
      <c r="M1213" s="266">
        <f t="shared" si="523"/>
        <v>0.98234282787937088</v>
      </c>
      <c r="N1213" s="266">
        <f t="shared" si="524"/>
        <v>0.74824123225365957</v>
      </c>
      <c r="O1213" s="266">
        <f t="shared" si="525"/>
        <v>0.53603274535106504</v>
      </c>
      <c r="P1213" s="266">
        <f t="shared" si="526"/>
        <v>0.63331019406748301</v>
      </c>
      <c r="Q1213" s="266">
        <f t="shared" si="527"/>
        <v>0.4336333433121568</v>
      </c>
    </row>
    <row r="1214" spans="1:17" s="2" customFormat="1" ht="15" customHeight="1" x14ac:dyDescent="0.25">
      <c r="A1214" s="262" t="s">
        <v>2178</v>
      </c>
      <c r="B1214" s="181">
        <v>6</v>
      </c>
      <c r="C1214" s="182" t="s">
        <v>2179</v>
      </c>
      <c r="D1214" s="246"/>
      <c r="E1214" s="38"/>
      <c r="F1214" s="263">
        <v>54420.079087016937</v>
      </c>
      <c r="G1214" s="266">
        <f t="shared" si="522"/>
        <v>0.6350848602484942</v>
      </c>
      <c r="H1214" s="265">
        <v>84.763988732750363</v>
      </c>
      <c r="I1214" s="265">
        <v>78.00601998833686</v>
      </c>
      <c r="J1214" s="265">
        <v>10.169285339297911</v>
      </c>
      <c r="K1214" s="265">
        <v>969.88846825752444</v>
      </c>
      <c r="L1214" s="265"/>
      <c r="M1214" s="266">
        <f t="shared" si="523"/>
        <v>0.99606647887917277</v>
      </c>
      <c r="N1214" s="266">
        <f t="shared" si="524"/>
        <v>0.78006019988336861</v>
      </c>
      <c r="O1214" s="266">
        <f t="shared" si="525"/>
        <v>0.58938629149985289</v>
      </c>
      <c r="P1214" s="266">
        <f t="shared" si="526"/>
        <v>0.67805367660377203</v>
      </c>
      <c r="Q1214" s="266">
        <f t="shared" si="527"/>
        <v>0.37926509868459407</v>
      </c>
    </row>
    <row r="1215" spans="1:17" s="2" customFormat="1" ht="15" customHeight="1" x14ac:dyDescent="0.25">
      <c r="A1215" s="262" t="s">
        <v>2180</v>
      </c>
      <c r="B1215" s="181">
        <v>7</v>
      </c>
      <c r="C1215" s="182" t="s">
        <v>2181</v>
      </c>
      <c r="D1215" s="246"/>
      <c r="E1215" s="38"/>
      <c r="F1215" s="263">
        <v>6439.1438148550951</v>
      </c>
      <c r="G1215" s="266">
        <f t="shared" si="522"/>
        <v>0.62097010195610447</v>
      </c>
      <c r="H1215" s="265">
        <v>81.473235082030428</v>
      </c>
      <c r="I1215" s="265">
        <v>71.339714764617526</v>
      </c>
      <c r="J1215" s="265">
        <v>10.060510753784468</v>
      </c>
      <c r="K1215" s="265">
        <v>1008.4476836373462</v>
      </c>
      <c r="L1215" s="265"/>
      <c r="M1215" s="266">
        <f t="shared" si="523"/>
        <v>0.94122058470050718</v>
      </c>
      <c r="N1215" s="266">
        <f t="shared" si="524"/>
        <v>0.71339714764617523</v>
      </c>
      <c r="O1215" s="266">
        <f t="shared" si="525"/>
        <v>0.58172610942144143</v>
      </c>
      <c r="P1215" s="266">
        <f t="shared" si="526"/>
        <v>0.64420629240373239</v>
      </c>
      <c r="Q1215" s="266">
        <f t="shared" si="527"/>
        <v>0.39490778240865976</v>
      </c>
    </row>
    <row r="1216" spans="1:17" s="2" customFormat="1" ht="15" customHeight="1" x14ac:dyDescent="0.25">
      <c r="A1216" s="262" t="s">
        <v>2182</v>
      </c>
      <c r="B1216" s="181">
        <v>8</v>
      </c>
      <c r="C1216" s="182" t="s">
        <v>2183</v>
      </c>
      <c r="D1216" s="246"/>
      <c r="E1216" s="38"/>
      <c r="F1216" s="263">
        <v>25944.866094975954</v>
      </c>
      <c r="G1216" s="266">
        <f t="shared" si="522"/>
        <v>0.61078131269006286</v>
      </c>
      <c r="H1216" s="265">
        <v>82.164810350070454</v>
      </c>
      <c r="I1216" s="265">
        <v>67.910012960635257</v>
      </c>
      <c r="J1216" s="265">
        <v>8.6929988845072739</v>
      </c>
      <c r="K1216" s="265">
        <v>1061.7620099525107</v>
      </c>
      <c r="L1216" s="265"/>
      <c r="M1216" s="266">
        <f t="shared" si="523"/>
        <v>0.95274683916784086</v>
      </c>
      <c r="N1216" s="266">
        <f t="shared" si="524"/>
        <v>0.67910012960635258</v>
      </c>
      <c r="O1216" s="266">
        <f t="shared" si="525"/>
        <v>0.48542245665544187</v>
      </c>
      <c r="P1216" s="266">
        <f t="shared" si="526"/>
        <v>0.57415194263238767</v>
      </c>
      <c r="Q1216" s="266">
        <f t="shared" si="527"/>
        <v>0.41653631235395971</v>
      </c>
    </row>
    <row r="1217" spans="1:17" s="2" customFormat="1" ht="15" customHeight="1" x14ac:dyDescent="0.25">
      <c r="A1217" s="262" t="s">
        <v>2184</v>
      </c>
      <c r="B1217" s="181">
        <v>9</v>
      </c>
      <c r="C1217" s="182" t="s">
        <v>2185</v>
      </c>
      <c r="D1217" s="246"/>
      <c r="E1217" s="38"/>
      <c r="F1217" s="263">
        <v>7035.2303103037602</v>
      </c>
      <c r="G1217" s="266">
        <f t="shared" si="522"/>
        <v>0.6469621980672049</v>
      </c>
      <c r="H1217" s="265">
        <v>81.64911314927231</v>
      </c>
      <c r="I1217" s="265">
        <v>77.649844748239644</v>
      </c>
      <c r="J1217" s="265">
        <v>8.8576605087759361</v>
      </c>
      <c r="K1217" s="265">
        <v>1173.0340856707608</v>
      </c>
      <c r="L1217" s="265"/>
      <c r="M1217" s="266">
        <f t="shared" si="523"/>
        <v>0.94415188582120513</v>
      </c>
      <c r="N1217" s="266">
        <f t="shared" si="524"/>
        <v>0.77649844748239649</v>
      </c>
      <c r="O1217" s="266">
        <f t="shared" si="525"/>
        <v>0.49701834568844622</v>
      </c>
      <c r="P1217" s="266">
        <f t="shared" si="526"/>
        <v>0.62123584394121012</v>
      </c>
      <c r="Q1217" s="266">
        <f t="shared" si="527"/>
        <v>0.46167711386237759</v>
      </c>
    </row>
    <row r="1218" spans="1:17" s="2" customFormat="1" ht="15" customHeight="1" x14ac:dyDescent="0.25">
      <c r="A1218" s="262" t="s">
        <v>2186</v>
      </c>
      <c r="B1218" s="181">
        <v>10</v>
      </c>
      <c r="C1218" s="182" t="s">
        <v>1007</v>
      </c>
      <c r="D1218" s="246"/>
      <c r="E1218" s="38"/>
      <c r="F1218" s="263">
        <v>13941.577054024025</v>
      </c>
      <c r="G1218" s="266">
        <f t="shared" si="522"/>
        <v>0.66654674513150125</v>
      </c>
      <c r="H1218" s="265">
        <v>85.178315260315941</v>
      </c>
      <c r="I1218" s="265">
        <v>76.177396618602202</v>
      </c>
      <c r="J1218" s="265">
        <v>10.451924771639041</v>
      </c>
      <c r="K1218" s="265">
        <v>1103.3036853256335</v>
      </c>
      <c r="L1218" s="265"/>
      <c r="M1218" s="266">
        <f t="shared" si="523"/>
        <v>1.0029719210052657</v>
      </c>
      <c r="N1218" s="266">
        <f t="shared" si="524"/>
        <v>0.761773966186022</v>
      </c>
      <c r="O1218" s="266">
        <f t="shared" si="525"/>
        <v>0.60929047687598881</v>
      </c>
      <c r="P1218" s="266">
        <f t="shared" si="526"/>
        <v>0.68127940166219225</v>
      </c>
      <c r="Q1218" s="266">
        <f t="shared" si="527"/>
        <v>0.43338891899620019</v>
      </c>
    </row>
    <row r="1219" spans="1:17" s="2" customFormat="1" ht="15" customHeight="1" x14ac:dyDescent="0.25">
      <c r="A1219" s="262" t="s">
        <v>2187</v>
      </c>
      <c r="B1219" s="181">
        <v>11</v>
      </c>
      <c r="C1219" s="182" t="s">
        <v>1544</v>
      </c>
      <c r="D1219" s="246"/>
      <c r="E1219" s="38"/>
      <c r="F1219" s="263">
        <v>27835.829673443175</v>
      </c>
      <c r="G1219" s="266">
        <f t="shared" si="522"/>
        <v>0.63920551313631169</v>
      </c>
      <c r="H1219" s="265">
        <v>85.184682192858403</v>
      </c>
      <c r="I1219" s="265">
        <v>76.481544080097876</v>
      </c>
      <c r="J1219" s="265">
        <v>8.965582054274277</v>
      </c>
      <c r="K1219" s="265">
        <v>1068.1035419754337</v>
      </c>
      <c r="L1219" s="265"/>
      <c r="M1219" s="266">
        <f t="shared" si="523"/>
        <v>1.0030780365476402</v>
      </c>
      <c r="N1219" s="266">
        <f t="shared" si="524"/>
        <v>0.76481544080097874</v>
      </c>
      <c r="O1219" s="266">
        <f t="shared" si="525"/>
        <v>0.50461845452635756</v>
      </c>
      <c r="P1219" s="266">
        <f t="shared" si="526"/>
        <v>0.62124068261414178</v>
      </c>
      <c r="Q1219" s="266">
        <f t="shared" si="527"/>
        <v>0.41910894197786358</v>
      </c>
    </row>
    <row r="1220" spans="1:17" s="2" customFormat="1" ht="15" customHeight="1" x14ac:dyDescent="0.25">
      <c r="A1220" s="262" t="s">
        <v>2188</v>
      </c>
      <c r="B1220" s="181">
        <v>12</v>
      </c>
      <c r="C1220" s="182" t="s">
        <v>2189</v>
      </c>
      <c r="D1220" s="246"/>
      <c r="E1220" s="38"/>
      <c r="F1220" s="263">
        <v>27576.048734548316</v>
      </c>
      <c r="G1220" s="266">
        <f t="shared" si="522"/>
        <v>0.65567026967333841</v>
      </c>
      <c r="H1220" s="265">
        <v>82.215188789128391</v>
      </c>
      <c r="I1220" s="265">
        <v>77.314402519825251</v>
      </c>
      <c r="J1220" s="265">
        <v>10.591863418545699</v>
      </c>
      <c r="K1220" s="265">
        <v>1088.1417202052039</v>
      </c>
      <c r="L1220" s="265"/>
      <c r="M1220" s="266">
        <f t="shared" si="523"/>
        <v>0.95358647981880651</v>
      </c>
      <c r="N1220" s="266">
        <f t="shared" si="524"/>
        <v>0.77314402519825254</v>
      </c>
      <c r="O1220" s="266">
        <f t="shared" si="525"/>
        <v>0.61914531116519012</v>
      </c>
      <c r="P1220" s="266">
        <f t="shared" si="526"/>
        <v>0.69187318061685232</v>
      </c>
      <c r="Q1220" s="266">
        <f t="shared" si="527"/>
        <v>0.42723802036722269</v>
      </c>
    </row>
    <row r="1221" spans="1:17" s="2" customFormat="1" ht="15" customHeight="1" x14ac:dyDescent="0.25">
      <c r="A1221" s="262" t="s">
        <v>2190</v>
      </c>
      <c r="B1221" s="181">
        <v>13</v>
      </c>
      <c r="C1221" s="182" t="s">
        <v>2191</v>
      </c>
      <c r="D1221" s="246"/>
      <c r="E1221" s="38"/>
      <c r="F1221" s="263">
        <v>4741.5055862631179</v>
      </c>
      <c r="G1221" s="266">
        <f t="shared" si="522"/>
        <v>0.61669122014872202</v>
      </c>
      <c r="H1221" s="265">
        <v>81.043332751217321</v>
      </c>
      <c r="I1221" s="265">
        <v>73.482038283504167</v>
      </c>
      <c r="J1221" s="265">
        <v>9.7929236250464413</v>
      </c>
      <c r="K1221" s="265">
        <v>997.38370251702702</v>
      </c>
      <c r="L1221" s="265"/>
      <c r="M1221" s="266">
        <f t="shared" si="523"/>
        <v>0.93405554585362205</v>
      </c>
      <c r="N1221" s="266">
        <f t="shared" si="524"/>
        <v>0.7348203828350417</v>
      </c>
      <c r="O1221" s="266">
        <f t="shared" si="525"/>
        <v>0.56288194542580572</v>
      </c>
      <c r="P1221" s="266">
        <f t="shared" si="526"/>
        <v>0.64313072281513939</v>
      </c>
      <c r="Q1221" s="266">
        <f t="shared" si="527"/>
        <v>0.39041935193388522</v>
      </c>
    </row>
    <row r="1222" spans="1:17" s="2" customFormat="1" ht="15" customHeight="1" x14ac:dyDescent="0.25">
      <c r="A1222" s="262" t="s">
        <v>2192</v>
      </c>
      <c r="B1222" s="181">
        <v>14</v>
      </c>
      <c r="C1222" s="182" t="s">
        <v>2193</v>
      </c>
      <c r="D1222" s="246"/>
      <c r="E1222" s="38"/>
      <c r="F1222" s="263">
        <v>1123.7035961498493</v>
      </c>
      <c r="G1222" s="266">
        <f t="shared" si="522"/>
        <v>0.39405607013450128</v>
      </c>
      <c r="H1222" s="265">
        <v>78.545706855520109</v>
      </c>
      <c r="I1222" s="265">
        <v>52.60227566077419</v>
      </c>
      <c r="J1222" s="265">
        <v>6.5768501160850423</v>
      </c>
      <c r="K1222" s="265">
        <v>436.78034008274483</v>
      </c>
      <c r="L1222" s="265"/>
      <c r="M1222" s="266">
        <f t="shared" si="523"/>
        <v>0.89242844759200179</v>
      </c>
      <c r="N1222" s="266">
        <f t="shared" si="524"/>
        <v>0.52602275660774189</v>
      </c>
      <c r="O1222" s="266">
        <f t="shared" si="525"/>
        <v>0.33639789549894666</v>
      </c>
      <c r="P1222" s="266">
        <f t="shared" si="526"/>
        <v>0.42065775674222272</v>
      </c>
      <c r="Q1222" s="266">
        <f t="shared" si="527"/>
        <v>0.1629940527719046</v>
      </c>
    </row>
    <row r="1223" spans="1:17" s="2" customFormat="1" ht="15" customHeight="1" x14ac:dyDescent="0.25">
      <c r="A1223" s="262"/>
      <c r="B1223" s="183"/>
      <c r="C1223" s="182"/>
      <c r="D1223" s="246"/>
      <c r="E1223" s="38"/>
      <c r="F1223" s="263"/>
      <c r="G1223" s="266"/>
      <c r="H1223" s="265"/>
      <c r="I1223" s="265"/>
      <c r="J1223" s="265"/>
      <c r="K1223" s="265"/>
      <c r="L1223" s="265"/>
      <c r="M1223" s="266"/>
      <c r="N1223" s="266"/>
      <c r="O1223" s="266"/>
      <c r="P1223" s="266"/>
      <c r="Q1223" s="266"/>
    </row>
    <row r="1224" spans="1:17" s="2" customFormat="1" ht="15" customHeight="1" x14ac:dyDescent="0.25">
      <c r="A1224" s="256" t="s">
        <v>2194</v>
      </c>
      <c r="B1224" s="178"/>
      <c r="C1224" s="179" t="s">
        <v>2195</v>
      </c>
      <c r="D1224" s="257"/>
      <c r="E1224" s="258"/>
      <c r="F1224" s="259">
        <v>227673.82727260829</v>
      </c>
      <c r="G1224" s="267">
        <f t="shared" ref="G1224:G1235" si="528">GEOMEAN(M1224,P1224,Q1224)</f>
        <v>0.61234672926697276</v>
      </c>
      <c r="H1224" s="261">
        <v>84.944811874637182</v>
      </c>
      <c r="I1224" s="261">
        <v>68.279090724704858</v>
      </c>
      <c r="J1224" s="261">
        <v>9.4584047627438146</v>
      </c>
      <c r="K1224" s="261">
        <v>968.55504355446146</v>
      </c>
      <c r="L1224" s="261"/>
      <c r="M1224" s="267">
        <f t="shared" ref="M1224:M1235" si="529">+(H1224-25)/(85-25)</f>
        <v>0.99908019791061975</v>
      </c>
      <c r="N1224" s="267">
        <f t="shared" ref="N1224:N1235" si="530">+I1224/100</f>
        <v>0.68279090724704861</v>
      </c>
      <c r="O1224" s="267">
        <f t="shared" ref="O1224:O1235" si="531">+(J1224-1.8)/(16-1.8)</f>
        <v>0.53932427906646585</v>
      </c>
      <c r="P1224" s="267">
        <f t="shared" ref="P1224:P1235" si="532">+(N1224*O1224)^(0.5)</f>
        <v>0.60683252533475218</v>
      </c>
      <c r="Q1224" s="267">
        <f t="shared" ref="Q1224:Q1235" si="533">+(K1224-35)/(2500-35)</f>
        <v>0.37872415560018718</v>
      </c>
    </row>
    <row r="1225" spans="1:17" s="2" customFormat="1" ht="15" customHeight="1" x14ac:dyDescent="0.25">
      <c r="A1225" s="262" t="s">
        <v>2196</v>
      </c>
      <c r="B1225" s="181">
        <v>1</v>
      </c>
      <c r="C1225" s="182" t="s">
        <v>2197</v>
      </c>
      <c r="D1225" s="246"/>
      <c r="E1225" s="38"/>
      <c r="F1225" s="263">
        <v>66806.998119127544</v>
      </c>
      <c r="G1225" s="266">
        <f t="shared" si="528"/>
        <v>0.62623504940801455</v>
      </c>
      <c r="H1225" s="265">
        <v>83.961613879166336</v>
      </c>
      <c r="I1225" s="265">
        <v>71.079408102558261</v>
      </c>
      <c r="J1225" s="265">
        <v>10.124216905297759</v>
      </c>
      <c r="K1225" s="265">
        <v>989.3584005447874</v>
      </c>
      <c r="L1225" s="265"/>
      <c r="M1225" s="266">
        <f t="shared" si="529"/>
        <v>0.98269356465277224</v>
      </c>
      <c r="N1225" s="266">
        <f t="shared" si="530"/>
        <v>0.71079408102558261</v>
      </c>
      <c r="O1225" s="266">
        <f t="shared" si="531"/>
        <v>0.58621245811956046</v>
      </c>
      <c r="P1225" s="266">
        <f t="shared" si="532"/>
        <v>0.64550472148144733</v>
      </c>
      <c r="Q1225" s="266">
        <f t="shared" si="533"/>
        <v>0.38716365133662772</v>
      </c>
    </row>
    <row r="1226" spans="1:17" s="2" customFormat="1" ht="15" customHeight="1" x14ac:dyDescent="0.25">
      <c r="A1226" s="262" t="s">
        <v>2198</v>
      </c>
      <c r="B1226" s="181">
        <v>2</v>
      </c>
      <c r="C1226" s="182" t="s">
        <v>2199</v>
      </c>
      <c r="D1226" s="246"/>
      <c r="E1226" s="38"/>
      <c r="F1226" s="263">
        <v>7836.7249899948711</v>
      </c>
      <c r="G1226" s="266">
        <f t="shared" si="528"/>
        <v>0.58942128781002634</v>
      </c>
      <c r="H1226" s="265">
        <v>82.717510531506051</v>
      </c>
      <c r="I1226" s="265">
        <v>58.688202298130648</v>
      </c>
      <c r="J1226" s="265">
        <v>8.2230146063290679</v>
      </c>
      <c r="K1226" s="265">
        <v>1053.444455324855</v>
      </c>
      <c r="L1226" s="265"/>
      <c r="M1226" s="266">
        <f t="shared" si="529"/>
        <v>0.96195850885843415</v>
      </c>
      <c r="N1226" s="266">
        <f t="shared" si="530"/>
        <v>0.58688202298130643</v>
      </c>
      <c r="O1226" s="266">
        <f t="shared" si="531"/>
        <v>0.45232497227669494</v>
      </c>
      <c r="P1226" s="266">
        <f t="shared" si="532"/>
        <v>0.51522945837239364</v>
      </c>
      <c r="Q1226" s="266">
        <f t="shared" si="533"/>
        <v>0.41316205084172614</v>
      </c>
    </row>
    <row r="1227" spans="1:17" s="2" customFormat="1" ht="15" customHeight="1" x14ac:dyDescent="0.25">
      <c r="A1227" s="262" t="s">
        <v>2200</v>
      </c>
      <c r="B1227" s="181">
        <v>3</v>
      </c>
      <c r="C1227" s="182" t="s">
        <v>2201</v>
      </c>
      <c r="D1227" s="246"/>
      <c r="E1227" s="38"/>
      <c r="F1227" s="263">
        <v>2085.2958312063956</v>
      </c>
      <c r="G1227" s="266">
        <f t="shared" si="528"/>
        <v>0.65405383178571797</v>
      </c>
      <c r="H1227" s="265">
        <v>81.319864654908883</v>
      </c>
      <c r="I1227" s="265">
        <v>50.998913032516292</v>
      </c>
      <c r="J1227" s="265">
        <v>11.109911725020561</v>
      </c>
      <c r="K1227" s="265">
        <v>1305.6852398703925</v>
      </c>
      <c r="L1227" s="265"/>
      <c r="M1227" s="266">
        <f t="shared" si="529"/>
        <v>0.93866441091514807</v>
      </c>
      <c r="N1227" s="266">
        <f t="shared" si="530"/>
        <v>0.50998913032516291</v>
      </c>
      <c r="O1227" s="266">
        <f t="shared" si="531"/>
        <v>0.6556275862690536</v>
      </c>
      <c r="P1227" s="266">
        <f t="shared" si="532"/>
        <v>0.57824124942669075</v>
      </c>
      <c r="Q1227" s="266">
        <f t="shared" si="533"/>
        <v>0.51549096952145734</v>
      </c>
    </row>
    <row r="1228" spans="1:17" s="2" customFormat="1" ht="15" customHeight="1" x14ac:dyDescent="0.25">
      <c r="A1228" s="262" t="s">
        <v>2202</v>
      </c>
      <c r="B1228" s="181">
        <v>4</v>
      </c>
      <c r="C1228" s="182" t="s">
        <v>2203</v>
      </c>
      <c r="D1228" s="246"/>
      <c r="E1228" s="38"/>
      <c r="F1228" s="263">
        <v>13098.799356911639</v>
      </c>
      <c r="G1228" s="266">
        <f t="shared" si="528"/>
        <v>0.59049919269321238</v>
      </c>
      <c r="H1228" s="265">
        <v>84.930256248493905</v>
      </c>
      <c r="I1228" s="265">
        <v>70.79080074193476</v>
      </c>
      <c r="J1228" s="265">
        <v>8.6445211917536575</v>
      </c>
      <c r="K1228" s="265">
        <v>904.88969782384424</v>
      </c>
      <c r="L1228" s="265"/>
      <c r="M1228" s="266">
        <f t="shared" si="529"/>
        <v>0.99883760414156508</v>
      </c>
      <c r="N1228" s="266">
        <f t="shared" si="530"/>
        <v>0.70790800741934756</v>
      </c>
      <c r="O1228" s="266">
        <f t="shared" si="531"/>
        <v>0.48200853463053928</v>
      </c>
      <c r="P1228" s="266">
        <f t="shared" si="532"/>
        <v>0.58413842649617276</v>
      </c>
      <c r="Q1228" s="266">
        <f t="shared" si="533"/>
        <v>0.35289642913746216</v>
      </c>
    </row>
    <row r="1229" spans="1:17" s="2" customFormat="1" ht="15" customHeight="1" x14ac:dyDescent="0.25">
      <c r="A1229" s="262" t="s">
        <v>2204</v>
      </c>
      <c r="B1229" s="181">
        <v>5</v>
      </c>
      <c r="C1229" s="182" t="s">
        <v>1887</v>
      </c>
      <c r="D1229" s="246"/>
      <c r="E1229" s="38"/>
      <c r="F1229" s="263">
        <v>12454.381523994161</v>
      </c>
      <c r="G1229" s="266">
        <f t="shared" si="528"/>
        <v>0.55879615693265705</v>
      </c>
      <c r="H1229" s="265">
        <v>83.976208825278277</v>
      </c>
      <c r="I1229" s="265">
        <v>62.470470580515162</v>
      </c>
      <c r="J1229" s="265">
        <v>7.9230694326797755</v>
      </c>
      <c r="K1229" s="265">
        <v>878.08962703529778</v>
      </c>
      <c r="L1229" s="265"/>
      <c r="M1229" s="266">
        <f t="shared" si="529"/>
        <v>0.98293681375463793</v>
      </c>
      <c r="N1229" s="266">
        <f t="shared" si="530"/>
        <v>0.62470470580515158</v>
      </c>
      <c r="O1229" s="266">
        <f t="shared" si="531"/>
        <v>0.43120207272392791</v>
      </c>
      <c r="P1229" s="266">
        <f t="shared" si="532"/>
        <v>0.51901248923660104</v>
      </c>
      <c r="Q1229" s="266">
        <f t="shared" si="533"/>
        <v>0.34202418946665225</v>
      </c>
    </row>
    <row r="1230" spans="1:17" s="2" customFormat="1" ht="15" customHeight="1" x14ac:dyDescent="0.25">
      <c r="A1230" s="262" t="s">
        <v>2205</v>
      </c>
      <c r="B1230" s="181">
        <v>6</v>
      </c>
      <c r="C1230" s="182" t="s">
        <v>2206</v>
      </c>
      <c r="D1230" s="246"/>
      <c r="E1230" s="38"/>
      <c r="F1230" s="263">
        <v>25468.601040335383</v>
      </c>
      <c r="G1230" s="266">
        <f t="shared" si="528"/>
        <v>0.60860330394797912</v>
      </c>
      <c r="H1230" s="265">
        <v>87.018362418635363</v>
      </c>
      <c r="I1230" s="265">
        <v>69.091818425853887</v>
      </c>
      <c r="J1230" s="265">
        <v>8.8877208290789831</v>
      </c>
      <c r="K1230" s="265">
        <v>950.43677626825081</v>
      </c>
      <c r="L1230" s="265"/>
      <c r="M1230" s="266">
        <f t="shared" si="529"/>
        <v>1.0336393736439227</v>
      </c>
      <c r="N1230" s="266">
        <f t="shared" si="530"/>
        <v>0.6909181842585389</v>
      </c>
      <c r="O1230" s="266">
        <f t="shared" si="531"/>
        <v>0.49913526965344956</v>
      </c>
      <c r="P1230" s="266">
        <f t="shared" si="532"/>
        <v>0.58724920962769933</v>
      </c>
      <c r="Q1230" s="266">
        <f t="shared" si="533"/>
        <v>0.37137394574776911</v>
      </c>
    </row>
    <row r="1231" spans="1:17" s="2" customFormat="1" ht="15" customHeight="1" x14ac:dyDescent="0.25">
      <c r="A1231" s="262" t="s">
        <v>2207</v>
      </c>
      <c r="B1231" s="181">
        <v>7</v>
      </c>
      <c r="C1231" s="182" t="s">
        <v>2181</v>
      </c>
      <c r="D1231" s="246"/>
      <c r="E1231" s="38"/>
      <c r="F1231" s="263">
        <v>63036.146893696379</v>
      </c>
      <c r="G1231" s="266">
        <f t="shared" si="528"/>
        <v>0.61363348645670879</v>
      </c>
      <c r="H1231" s="265">
        <v>85.714664979697403</v>
      </c>
      <c r="I1231" s="265">
        <v>67.388200671646516</v>
      </c>
      <c r="J1231" s="265">
        <v>9.7076405373448225</v>
      </c>
      <c r="K1231" s="265">
        <v>953.82014314863943</v>
      </c>
      <c r="L1231" s="265"/>
      <c r="M1231" s="266">
        <f t="shared" si="529"/>
        <v>1.0119110829949567</v>
      </c>
      <c r="N1231" s="266">
        <f t="shared" si="530"/>
        <v>0.67388200671646514</v>
      </c>
      <c r="O1231" s="266">
        <f t="shared" si="531"/>
        <v>0.55687609417921291</v>
      </c>
      <c r="P1231" s="266">
        <f t="shared" si="532"/>
        <v>0.61259185420466966</v>
      </c>
      <c r="Q1231" s="266">
        <f t="shared" si="533"/>
        <v>0.37274650837673001</v>
      </c>
    </row>
    <row r="1232" spans="1:17" s="2" customFormat="1" ht="15" customHeight="1" x14ac:dyDescent="0.25">
      <c r="A1232" s="262" t="s">
        <v>2208</v>
      </c>
      <c r="B1232" s="181">
        <v>8</v>
      </c>
      <c r="C1232" s="182" t="s">
        <v>2209</v>
      </c>
      <c r="D1232" s="246"/>
      <c r="E1232" s="38"/>
      <c r="F1232" s="263">
        <v>1136.7933333809854</v>
      </c>
      <c r="G1232" s="266">
        <f t="shared" si="528"/>
        <v>0.35772847471143115</v>
      </c>
      <c r="H1232" s="265">
        <v>76.898860262551921</v>
      </c>
      <c r="I1232" s="265">
        <v>54.124072336413533</v>
      </c>
      <c r="J1232" s="265">
        <v>7.3644051642464374</v>
      </c>
      <c r="K1232" s="265">
        <v>318.27643786059957</v>
      </c>
      <c r="L1232" s="265"/>
      <c r="M1232" s="266">
        <f t="shared" si="529"/>
        <v>0.86498100437586534</v>
      </c>
      <c r="N1232" s="266">
        <f t="shared" si="530"/>
        <v>0.54124072336413531</v>
      </c>
      <c r="O1232" s="266">
        <f t="shared" si="531"/>
        <v>0.39185951860890406</v>
      </c>
      <c r="P1232" s="266">
        <f t="shared" si="532"/>
        <v>0.46053265824369616</v>
      </c>
      <c r="Q1232" s="266">
        <f t="shared" si="533"/>
        <v>0.11491944740795114</v>
      </c>
    </row>
    <row r="1233" spans="1:17" s="2" customFormat="1" ht="15" customHeight="1" x14ac:dyDescent="0.25">
      <c r="A1233" s="262" t="s">
        <v>2210</v>
      </c>
      <c r="B1233" s="181">
        <v>9</v>
      </c>
      <c r="C1233" s="182" t="s">
        <v>2211</v>
      </c>
      <c r="D1233" s="246"/>
      <c r="E1233" s="38"/>
      <c r="F1233" s="263">
        <v>998.84764102208817</v>
      </c>
      <c r="G1233" s="266">
        <f t="shared" si="528"/>
        <v>0.34177524922090563</v>
      </c>
      <c r="H1233" s="265">
        <v>83.098435323473808</v>
      </c>
      <c r="I1233" s="265">
        <v>69.671630754609438</v>
      </c>
      <c r="J1233" s="265">
        <v>6.4391523267497446</v>
      </c>
      <c r="K1233" s="265">
        <v>248.02100606416238</v>
      </c>
      <c r="L1233" s="265"/>
      <c r="M1233" s="266">
        <f t="shared" si="529"/>
        <v>0.96830725539123008</v>
      </c>
      <c r="N1233" s="266">
        <f t="shared" si="530"/>
        <v>0.69671630754609437</v>
      </c>
      <c r="O1233" s="266">
        <f t="shared" si="531"/>
        <v>0.32670086808096793</v>
      </c>
      <c r="P1233" s="266">
        <f t="shared" si="532"/>
        <v>0.47709309624168283</v>
      </c>
      <c r="Q1233" s="266">
        <f t="shared" si="533"/>
        <v>8.6418258038199747E-2</v>
      </c>
    </row>
    <row r="1234" spans="1:17" s="2" customFormat="1" ht="15" customHeight="1" x14ac:dyDescent="0.25">
      <c r="A1234" s="262" t="s">
        <v>2212</v>
      </c>
      <c r="B1234" s="181">
        <v>10</v>
      </c>
      <c r="C1234" s="182" t="s">
        <v>2213</v>
      </c>
      <c r="D1234" s="246"/>
      <c r="E1234" s="38"/>
      <c r="F1234" s="263">
        <v>29279.728380323893</v>
      </c>
      <c r="G1234" s="266">
        <f t="shared" si="528"/>
        <v>0.62720332963714487</v>
      </c>
      <c r="H1234" s="265">
        <v>86.989517718092586</v>
      </c>
      <c r="I1234" s="265">
        <v>67.867180814078182</v>
      </c>
      <c r="J1234" s="265">
        <v>9.2669128473492037</v>
      </c>
      <c r="K1234" s="265">
        <v>1020.4139557922157</v>
      </c>
      <c r="L1234" s="265"/>
      <c r="M1234" s="266">
        <f t="shared" si="529"/>
        <v>1.0331586286348764</v>
      </c>
      <c r="N1234" s="266">
        <f t="shared" si="530"/>
        <v>0.67867180814078187</v>
      </c>
      <c r="O1234" s="266">
        <f t="shared" si="531"/>
        <v>0.52583893291191575</v>
      </c>
      <c r="P1234" s="266">
        <f t="shared" si="532"/>
        <v>0.59738769604851183</v>
      </c>
      <c r="Q1234" s="266">
        <f t="shared" si="533"/>
        <v>0.39976225387108144</v>
      </c>
    </row>
    <row r="1235" spans="1:17" s="2" customFormat="1" ht="15" customHeight="1" x14ac:dyDescent="0.25">
      <c r="A1235" s="262" t="s">
        <v>2214</v>
      </c>
      <c r="B1235" s="181">
        <v>11</v>
      </c>
      <c r="C1235" s="182" t="s">
        <v>2215</v>
      </c>
      <c r="D1235" s="246"/>
      <c r="E1235" s="38"/>
      <c r="F1235" s="263">
        <v>5471.5101626149471</v>
      </c>
      <c r="G1235" s="266">
        <f t="shared" si="528"/>
        <v>0.61897075208204877</v>
      </c>
      <c r="H1235" s="265">
        <v>82.715282397099102</v>
      </c>
      <c r="I1235" s="265">
        <v>65.718650858315982</v>
      </c>
      <c r="J1235" s="265">
        <v>9.306378470793506</v>
      </c>
      <c r="K1235" s="265">
        <v>1066.0325036216866</v>
      </c>
      <c r="L1235" s="265"/>
      <c r="M1235" s="266">
        <f t="shared" si="529"/>
        <v>0.96192137328498506</v>
      </c>
      <c r="N1235" s="266">
        <f t="shared" si="530"/>
        <v>0.65718650858315986</v>
      </c>
      <c r="O1235" s="266">
        <f t="shared" si="531"/>
        <v>0.52861820216855682</v>
      </c>
      <c r="P1235" s="266">
        <f t="shared" si="532"/>
        <v>0.58940711792161182</v>
      </c>
      <c r="Q1235" s="266">
        <f t="shared" si="533"/>
        <v>0.41826876414672887</v>
      </c>
    </row>
    <row r="1236" spans="1:17" s="2" customFormat="1" ht="15" customHeight="1" x14ac:dyDescent="0.25">
      <c r="A1236" s="262"/>
      <c r="B1236" s="183"/>
      <c r="C1236" s="182"/>
      <c r="D1236" s="246"/>
      <c r="E1236" s="38"/>
      <c r="F1236" s="263"/>
      <c r="G1236" s="266"/>
      <c r="H1236" s="265"/>
      <c r="I1236" s="265"/>
      <c r="J1236" s="265"/>
      <c r="K1236" s="265"/>
      <c r="L1236" s="265"/>
      <c r="M1236" s="266"/>
      <c r="N1236" s="266"/>
      <c r="O1236" s="266"/>
      <c r="P1236" s="266"/>
      <c r="Q1236" s="266"/>
    </row>
    <row r="1237" spans="1:17" s="2" customFormat="1" ht="15" customHeight="1" x14ac:dyDescent="0.25">
      <c r="A1237" s="256" t="s">
        <v>2216</v>
      </c>
      <c r="B1237" s="178"/>
      <c r="C1237" s="179" t="s">
        <v>2217</v>
      </c>
      <c r="D1237" s="257"/>
      <c r="E1237" s="258"/>
      <c r="F1237" s="259">
        <v>69634.381361052976</v>
      </c>
      <c r="G1237" s="267">
        <f t="shared" ref="G1237:G1242" si="534">GEOMEAN(M1237,P1237,Q1237)</f>
        <v>0.63948973267978626</v>
      </c>
      <c r="H1237" s="261">
        <v>84.250867060745847</v>
      </c>
      <c r="I1237" s="261">
        <v>71.323947043434615</v>
      </c>
      <c r="J1237" s="261">
        <v>9.6069712413824249</v>
      </c>
      <c r="K1237" s="261">
        <v>1077.4599767910081</v>
      </c>
      <c r="L1237" s="261"/>
      <c r="M1237" s="267">
        <f t="shared" ref="M1237:M1242" si="535">+(H1237-25)/(85-25)</f>
        <v>0.98751445101243074</v>
      </c>
      <c r="N1237" s="267">
        <f t="shared" ref="N1237:N1242" si="536">+I1237/100</f>
        <v>0.7132394704343461</v>
      </c>
      <c r="O1237" s="267">
        <f t="shared" ref="O1237:O1242" si="537">+(J1237-1.8)/(16-1.8)</f>
        <v>0.54978670713960742</v>
      </c>
      <c r="P1237" s="267">
        <f t="shared" ref="P1237:P1242" si="538">+(N1237*O1237)^(0.5)</f>
        <v>0.62620250706308778</v>
      </c>
      <c r="Q1237" s="267">
        <f t="shared" ref="Q1237:Q1242" si="539">+(K1237-35)/(2500-35)</f>
        <v>0.42290465589898907</v>
      </c>
    </row>
    <row r="1238" spans="1:17" s="2" customFormat="1" ht="15" customHeight="1" x14ac:dyDescent="0.25">
      <c r="A1238" s="262" t="s">
        <v>2218</v>
      </c>
      <c r="B1238" s="181">
        <v>1</v>
      </c>
      <c r="C1238" s="182" t="s">
        <v>2219</v>
      </c>
      <c r="D1238" s="246"/>
      <c r="E1238" s="38"/>
      <c r="F1238" s="263">
        <v>27822.739936212038</v>
      </c>
      <c r="G1238" s="266">
        <f t="shared" si="534"/>
        <v>0.62169610808299036</v>
      </c>
      <c r="H1238" s="265">
        <v>82.168057439296661</v>
      </c>
      <c r="I1238" s="265">
        <v>71.110841875288287</v>
      </c>
      <c r="J1238" s="265">
        <v>9.7612767579016619</v>
      </c>
      <c r="K1238" s="265">
        <v>1019.5416334669304</v>
      </c>
      <c r="L1238" s="265"/>
      <c r="M1238" s="266">
        <f t="shared" si="535"/>
        <v>0.95280095732161096</v>
      </c>
      <c r="N1238" s="266">
        <f t="shared" si="536"/>
        <v>0.71110841875288289</v>
      </c>
      <c r="O1238" s="266">
        <f t="shared" si="537"/>
        <v>0.56065329280997622</v>
      </c>
      <c r="P1238" s="266">
        <f t="shared" si="538"/>
        <v>0.63141529639271432</v>
      </c>
      <c r="Q1238" s="266">
        <f t="shared" si="539"/>
        <v>0.39940837057481965</v>
      </c>
    </row>
    <row r="1239" spans="1:17" s="2" customFormat="1" ht="15" customHeight="1" x14ac:dyDescent="0.25">
      <c r="A1239" s="262" t="s">
        <v>2220</v>
      </c>
      <c r="B1239" s="181">
        <v>2</v>
      </c>
      <c r="C1239" s="182" t="s">
        <v>2221</v>
      </c>
      <c r="D1239" s="246"/>
      <c r="E1239" s="38"/>
      <c r="F1239" s="263">
        <v>1963.4605846704355</v>
      </c>
      <c r="G1239" s="266">
        <f t="shared" si="534"/>
        <v>0.56254501655327505</v>
      </c>
      <c r="H1239" s="265">
        <v>86.94308944848855</v>
      </c>
      <c r="I1239" s="265">
        <v>58.588888346215427</v>
      </c>
      <c r="J1239" s="265">
        <v>6.9486379807073453</v>
      </c>
      <c r="K1239" s="265">
        <v>957.22634013397169</v>
      </c>
      <c r="L1239" s="265"/>
      <c r="M1239" s="266">
        <f t="shared" si="535"/>
        <v>1.0323848241414759</v>
      </c>
      <c r="N1239" s="266">
        <f t="shared" si="536"/>
        <v>0.58588888346215429</v>
      </c>
      <c r="O1239" s="266">
        <f t="shared" si="537"/>
        <v>0.36258013948643281</v>
      </c>
      <c r="P1239" s="266">
        <f t="shared" si="538"/>
        <v>0.46090310596616541</v>
      </c>
      <c r="Q1239" s="266">
        <f t="shared" si="539"/>
        <v>0.37412833271155038</v>
      </c>
    </row>
    <row r="1240" spans="1:17" s="2" customFormat="1" ht="15" customHeight="1" x14ac:dyDescent="0.25">
      <c r="A1240" s="262" t="s">
        <v>2222</v>
      </c>
      <c r="B1240" s="181">
        <v>3</v>
      </c>
      <c r="C1240" s="182" t="s">
        <v>2223</v>
      </c>
      <c r="D1240" s="246"/>
      <c r="E1240" s="38"/>
      <c r="F1240" s="263">
        <v>3155.6335755677665</v>
      </c>
      <c r="G1240" s="266">
        <f t="shared" si="534"/>
        <v>0.6006380266731689</v>
      </c>
      <c r="H1240" s="265">
        <v>87.409272937875699</v>
      </c>
      <c r="I1240" s="265">
        <v>66.019883439663857</v>
      </c>
      <c r="J1240" s="265">
        <v>7.7679797803828121</v>
      </c>
      <c r="K1240" s="265">
        <v>1009.8788473097018</v>
      </c>
      <c r="L1240" s="265"/>
      <c r="M1240" s="266">
        <f t="shared" si="535"/>
        <v>1.0401545489645949</v>
      </c>
      <c r="N1240" s="266">
        <f t="shared" si="536"/>
        <v>0.66019883439663862</v>
      </c>
      <c r="O1240" s="266">
        <f t="shared" si="537"/>
        <v>0.42028026622414172</v>
      </c>
      <c r="P1240" s="266">
        <f t="shared" si="538"/>
        <v>0.5267528280712761</v>
      </c>
      <c r="Q1240" s="266">
        <f t="shared" si="539"/>
        <v>0.39548837619054839</v>
      </c>
    </row>
    <row r="1241" spans="1:17" s="2" customFormat="1" ht="15" customHeight="1" x14ac:dyDescent="0.25">
      <c r="A1241" s="262" t="s">
        <v>2224</v>
      </c>
      <c r="B1241" s="181">
        <v>4</v>
      </c>
      <c r="C1241" s="182" t="s">
        <v>2225</v>
      </c>
      <c r="D1241" s="246"/>
      <c r="E1241" s="38"/>
      <c r="F1241" s="263">
        <v>16091.314668522169</v>
      </c>
      <c r="G1241" s="266">
        <f t="shared" si="534"/>
        <v>0.6971122229968173</v>
      </c>
      <c r="H1241" s="265">
        <v>83.217612136557122</v>
      </c>
      <c r="I1241" s="265">
        <v>74.062942937114968</v>
      </c>
      <c r="J1241" s="265">
        <v>10.582195059608893</v>
      </c>
      <c r="K1241" s="265">
        <v>1306.6395558850925</v>
      </c>
      <c r="L1241" s="265"/>
      <c r="M1241" s="266">
        <f t="shared" si="535"/>
        <v>0.97029353560928533</v>
      </c>
      <c r="N1241" s="266">
        <f t="shared" si="536"/>
        <v>0.74062942937114973</v>
      </c>
      <c r="O1241" s="266">
        <f t="shared" si="537"/>
        <v>0.61846444081752761</v>
      </c>
      <c r="P1241" s="266">
        <f t="shared" si="538"/>
        <v>0.67679610363020903</v>
      </c>
      <c r="Q1241" s="266">
        <f t="shared" si="539"/>
        <v>0.51587811597772515</v>
      </c>
    </row>
    <row r="1242" spans="1:17" s="2" customFormat="1" ht="15" customHeight="1" x14ac:dyDescent="0.25">
      <c r="A1242" s="262" t="s">
        <v>2226</v>
      </c>
      <c r="B1242" s="181">
        <v>5</v>
      </c>
      <c r="C1242" s="182" t="s">
        <v>182</v>
      </c>
      <c r="D1242" s="246"/>
      <c r="E1242" s="38"/>
      <c r="F1242" s="263">
        <v>20601.232596080568</v>
      </c>
      <c r="G1242" s="266">
        <f t="shared" si="534"/>
        <v>0.62802177629974387</v>
      </c>
      <c r="H1242" s="265">
        <v>87.660077292759411</v>
      </c>
      <c r="I1242" s="265">
        <v>71.363434212485885</v>
      </c>
      <c r="J1242" s="265">
        <v>9.1270136494616114</v>
      </c>
      <c r="K1242" s="265">
        <v>998.48322510498565</v>
      </c>
      <c r="L1242" s="265"/>
      <c r="M1242" s="266">
        <f t="shared" si="535"/>
        <v>1.0443346215459901</v>
      </c>
      <c r="N1242" s="266">
        <f t="shared" si="536"/>
        <v>0.71363434212485888</v>
      </c>
      <c r="O1242" s="266">
        <f t="shared" si="537"/>
        <v>0.51598687672264876</v>
      </c>
      <c r="P1242" s="266">
        <f t="shared" si="538"/>
        <v>0.60681624509815824</v>
      </c>
      <c r="Q1242" s="266">
        <f t="shared" si="539"/>
        <v>0.39086540572210371</v>
      </c>
    </row>
    <row r="1243" spans="1:17" s="2" customFormat="1" ht="15" customHeight="1" x14ac:dyDescent="0.25">
      <c r="A1243" s="262"/>
      <c r="B1243" s="183"/>
      <c r="C1243" s="182"/>
      <c r="D1243" s="246"/>
      <c r="E1243" s="38"/>
      <c r="F1243" s="263"/>
      <c r="G1243" s="266"/>
      <c r="H1243" s="265"/>
      <c r="I1243" s="265"/>
      <c r="J1243" s="265"/>
      <c r="K1243" s="265"/>
      <c r="L1243" s="265"/>
      <c r="M1243" s="266"/>
      <c r="N1243" s="266"/>
      <c r="O1243" s="266"/>
      <c r="P1243" s="266"/>
      <c r="Q1243" s="266"/>
    </row>
    <row r="1244" spans="1:17" s="2" customFormat="1" ht="15" customHeight="1" x14ac:dyDescent="0.25">
      <c r="A1244" s="256" t="s">
        <v>2227</v>
      </c>
      <c r="B1244" s="178"/>
      <c r="C1244" s="179" t="s">
        <v>2228</v>
      </c>
      <c r="D1244" s="257"/>
      <c r="E1244" s="258"/>
      <c r="F1244" s="259">
        <v>13323.33869556882</v>
      </c>
      <c r="G1244" s="267">
        <f t="shared" ref="G1244:G1249" si="540">GEOMEAN(M1244,P1244,Q1244)</f>
        <v>0.62687880682266217</v>
      </c>
      <c r="H1244" s="261">
        <v>85.805791099148891</v>
      </c>
      <c r="I1244" s="261">
        <v>80.586429662472725</v>
      </c>
      <c r="J1244" s="261">
        <v>8.9399355325320506</v>
      </c>
      <c r="K1244" s="261">
        <v>976.32601963018647</v>
      </c>
      <c r="L1244" s="261"/>
      <c r="M1244" s="267">
        <f t="shared" ref="M1244:M1249" si="541">+(H1244-25)/(85-25)</f>
        <v>1.0134298516524816</v>
      </c>
      <c r="N1244" s="267">
        <f t="shared" ref="N1244:N1249" si="542">+I1244/100</f>
        <v>0.80586429662472725</v>
      </c>
      <c r="O1244" s="267">
        <f t="shared" ref="O1244:O1249" si="543">+(J1244-1.8)/(16-1.8)</f>
        <v>0.50281236144591912</v>
      </c>
      <c r="P1244" s="267">
        <f t="shared" ref="P1244:P1249" si="544">+(N1244*O1244)^(0.5)</f>
        <v>0.63655206384932395</v>
      </c>
      <c r="Q1244" s="267">
        <f t="shared" ref="Q1244:Q1249" si="545">+(K1244-35)/(2500-35)</f>
        <v>0.38187668139155639</v>
      </c>
    </row>
    <row r="1245" spans="1:17" s="2" customFormat="1" ht="15" customHeight="1" x14ac:dyDescent="0.25">
      <c r="A1245" s="262" t="s">
        <v>2229</v>
      </c>
      <c r="B1245" s="181">
        <v>1</v>
      </c>
      <c r="C1245" s="182" t="s">
        <v>2230</v>
      </c>
      <c r="D1245" s="246"/>
      <c r="E1245" s="38"/>
      <c r="F1245" s="263">
        <v>7801.4833897571971</v>
      </c>
      <c r="G1245" s="266">
        <f t="shared" si="540"/>
        <v>0.63740633844093753</v>
      </c>
      <c r="H1245" s="265">
        <v>85.757964020496459</v>
      </c>
      <c r="I1245" s="265">
        <v>80.132003849709875</v>
      </c>
      <c r="J1245" s="265">
        <v>9.2739330947196699</v>
      </c>
      <c r="K1245" s="265">
        <v>1005.6902396899382</v>
      </c>
      <c r="L1245" s="265"/>
      <c r="M1245" s="266">
        <f t="shared" si="541"/>
        <v>1.012632733674941</v>
      </c>
      <c r="N1245" s="266">
        <f t="shared" si="542"/>
        <v>0.80132003849709876</v>
      </c>
      <c r="O1245" s="266">
        <f t="shared" si="543"/>
        <v>0.52633331652955428</v>
      </c>
      <c r="P1245" s="266">
        <f t="shared" si="544"/>
        <v>0.64943162339369342</v>
      </c>
      <c r="Q1245" s="266">
        <f t="shared" si="545"/>
        <v>0.39378914389044145</v>
      </c>
    </row>
    <row r="1246" spans="1:17" s="2" customFormat="1" ht="15" customHeight="1" x14ac:dyDescent="0.25">
      <c r="A1246" s="262" t="s">
        <v>2231</v>
      </c>
      <c r="B1246" s="181">
        <v>2</v>
      </c>
      <c r="C1246" s="182" t="s">
        <v>2232</v>
      </c>
      <c r="D1246" s="246"/>
      <c r="E1246" s="38"/>
      <c r="F1246" s="263">
        <v>1565.7339534166806</v>
      </c>
      <c r="G1246" s="266">
        <f t="shared" si="540"/>
        <v>0.61062336466577261</v>
      </c>
      <c r="H1246" s="265">
        <v>86.381923274890298</v>
      </c>
      <c r="I1246" s="265">
        <v>85.947904166097132</v>
      </c>
      <c r="J1246" s="265">
        <v>8.4126615663931581</v>
      </c>
      <c r="K1246" s="265">
        <v>902.13419846506031</v>
      </c>
      <c r="L1246" s="265"/>
      <c r="M1246" s="266">
        <f t="shared" si="541"/>
        <v>1.023032054581505</v>
      </c>
      <c r="N1246" s="266">
        <f t="shared" si="542"/>
        <v>0.85947904166097133</v>
      </c>
      <c r="O1246" s="266">
        <f t="shared" si="543"/>
        <v>0.46568039199951822</v>
      </c>
      <c r="P1246" s="266">
        <f t="shared" si="544"/>
        <v>0.63264724533981131</v>
      </c>
      <c r="Q1246" s="266">
        <f t="shared" si="545"/>
        <v>0.35177857949901026</v>
      </c>
    </row>
    <row r="1247" spans="1:17" s="2" customFormat="1" ht="15" customHeight="1" x14ac:dyDescent="0.25">
      <c r="A1247" s="262" t="s">
        <v>2233</v>
      </c>
      <c r="B1247" s="181">
        <v>3</v>
      </c>
      <c r="C1247" s="182" t="s">
        <v>944</v>
      </c>
      <c r="D1247" s="246"/>
      <c r="E1247" s="38"/>
      <c r="F1247" s="263">
        <v>2676.3478123353934</v>
      </c>
      <c r="G1247" s="266">
        <f t="shared" si="540"/>
        <v>0.61441771889248442</v>
      </c>
      <c r="H1247" s="265">
        <v>86.132933791586041</v>
      </c>
      <c r="I1247" s="265">
        <v>81.375012665454278</v>
      </c>
      <c r="J1247" s="265">
        <v>8.6433042443049448</v>
      </c>
      <c r="K1247" s="265">
        <v>931.08631305644724</v>
      </c>
      <c r="L1247" s="265"/>
      <c r="M1247" s="266">
        <f t="shared" si="541"/>
        <v>1.0188822298597673</v>
      </c>
      <c r="N1247" s="266">
        <f t="shared" si="542"/>
        <v>0.81375012665454283</v>
      </c>
      <c r="O1247" s="266">
        <f t="shared" si="543"/>
        <v>0.48192283410598208</v>
      </c>
      <c r="P1247" s="266">
        <f t="shared" si="544"/>
        <v>0.62623060232749661</v>
      </c>
      <c r="Q1247" s="266">
        <f t="shared" si="545"/>
        <v>0.36352385925210839</v>
      </c>
    </row>
    <row r="1248" spans="1:17" s="2" customFormat="1" ht="15" customHeight="1" x14ac:dyDescent="0.25">
      <c r="A1248" s="262" t="s">
        <v>2234</v>
      </c>
      <c r="B1248" s="181">
        <v>4</v>
      </c>
      <c r="C1248" s="182" t="s">
        <v>410</v>
      </c>
      <c r="D1248" s="246"/>
      <c r="E1248" s="38"/>
      <c r="F1248" s="263">
        <v>933.39895486640705</v>
      </c>
      <c r="G1248" s="266">
        <f t="shared" si="540"/>
        <v>0.59061086820857744</v>
      </c>
      <c r="H1248" s="265">
        <v>85.486802857123379</v>
      </c>
      <c r="I1248" s="265">
        <v>72.705273919692331</v>
      </c>
      <c r="J1248" s="265">
        <v>8.4546472719222816</v>
      </c>
      <c r="K1248" s="265">
        <v>897.99949573414472</v>
      </c>
      <c r="L1248" s="265"/>
      <c r="M1248" s="266">
        <f t="shared" si="541"/>
        <v>1.0081133809520564</v>
      </c>
      <c r="N1248" s="266">
        <f t="shared" si="542"/>
        <v>0.72705273919692326</v>
      </c>
      <c r="O1248" s="266">
        <f t="shared" si="543"/>
        <v>0.46863713182551281</v>
      </c>
      <c r="P1248" s="266">
        <f t="shared" si="544"/>
        <v>0.58371560745206108</v>
      </c>
      <c r="Q1248" s="266">
        <f t="shared" si="545"/>
        <v>0.35010121530796945</v>
      </c>
    </row>
    <row r="1249" spans="1:17" s="2" customFormat="1" ht="15" customHeight="1" x14ac:dyDescent="0.25">
      <c r="A1249" s="262" t="s">
        <v>2235</v>
      </c>
      <c r="B1249" s="181">
        <v>5</v>
      </c>
      <c r="C1249" s="182" t="s">
        <v>2236</v>
      </c>
      <c r="D1249" s="246"/>
      <c r="E1249" s="38"/>
      <c r="F1249" s="263">
        <v>346.3745851931435</v>
      </c>
      <c r="G1249" s="266">
        <f t="shared" si="540"/>
        <v>0.63063800548849103</v>
      </c>
      <c r="H1249" s="265">
        <v>77.292808688441397</v>
      </c>
      <c r="I1249" s="265">
        <v>90.483410741596145</v>
      </c>
      <c r="J1249" s="265">
        <v>7.5105248870384793</v>
      </c>
      <c r="K1249" s="265">
        <v>1210.94849815764</v>
      </c>
      <c r="L1249" s="265"/>
      <c r="M1249" s="266">
        <f t="shared" si="541"/>
        <v>0.87154681147402324</v>
      </c>
      <c r="N1249" s="266">
        <f t="shared" si="542"/>
        <v>0.90483410741596149</v>
      </c>
      <c r="O1249" s="266">
        <f t="shared" si="543"/>
        <v>0.40214963993228731</v>
      </c>
      <c r="P1249" s="266">
        <f t="shared" si="544"/>
        <v>0.60322359908725509</v>
      </c>
      <c r="Q1249" s="266">
        <f t="shared" si="545"/>
        <v>0.47705821426273426</v>
      </c>
    </row>
    <row r="1250" spans="1:17" s="2" customFormat="1" ht="15" customHeight="1" x14ac:dyDescent="0.25">
      <c r="A1250" s="262"/>
      <c r="B1250" s="183"/>
      <c r="C1250" s="182"/>
      <c r="D1250" s="246"/>
      <c r="E1250" s="38"/>
      <c r="F1250" s="263"/>
      <c r="G1250" s="266"/>
      <c r="H1250" s="265"/>
      <c r="I1250" s="265"/>
      <c r="J1250" s="265"/>
      <c r="K1250" s="265"/>
      <c r="L1250" s="265"/>
      <c r="M1250" s="266"/>
      <c r="N1250" s="266"/>
      <c r="O1250" s="266"/>
      <c r="P1250" s="266"/>
      <c r="Q1250" s="266"/>
    </row>
    <row r="1251" spans="1:17" s="2" customFormat="1" ht="15" customHeight="1" x14ac:dyDescent="0.25">
      <c r="A1251" s="256" t="s">
        <v>2237</v>
      </c>
      <c r="B1251" s="178"/>
      <c r="C1251" s="179" t="s">
        <v>2238</v>
      </c>
      <c r="D1251" s="257"/>
      <c r="E1251" s="258"/>
      <c r="F1251" s="259">
        <v>151784.56532080006</v>
      </c>
      <c r="G1251" s="267">
        <f t="shared" ref="G1251:G1259" si="546">GEOMEAN(M1251,P1251,Q1251)</f>
        <v>0.58042304827660685</v>
      </c>
      <c r="H1251" s="261">
        <v>75.81400020660152</v>
      </c>
      <c r="I1251" s="261">
        <v>71.022589795370592</v>
      </c>
      <c r="J1251" s="261">
        <v>9.3937923660734128</v>
      </c>
      <c r="K1251" s="261">
        <v>958.49659582123434</v>
      </c>
      <c r="L1251" s="261"/>
      <c r="M1251" s="267">
        <f t="shared" ref="M1251:M1259" si="547">+(H1251-25)/(85-25)</f>
        <v>0.8469000034433587</v>
      </c>
      <c r="N1251" s="267">
        <f t="shared" ref="N1251:N1259" si="548">+I1251/100</f>
        <v>0.71022589795370594</v>
      </c>
      <c r="O1251" s="267">
        <f t="shared" ref="O1251:O1259" si="549">+(J1251-1.8)/(16-1.8)</f>
        <v>0.53477411028686006</v>
      </c>
      <c r="P1251" s="267">
        <f t="shared" ref="P1251:P1259" si="550">+(N1251*O1251)^(0.5)</f>
        <v>0.61628761360332351</v>
      </c>
      <c r="Q1251" s="267">
        <f t="shared" ref="Q1251:Q1259" si="551">+(K1251-35)/(2500-35)</f>
        <v>0.37464364942037903</v>
      </c>
    </row>
    <row r="1252" spans="1:17" s="2" customFormat="1" ht="15" customHeight="1" x14ac:dyDescent="0.25">
      <c r="A1252" s="262" t="s">
        <v>2239</v>
      </c>
      <c r="B1252" s="181">
        <v>1</v>
      </c>
      <c r="C1252" s="182" t="s">
        <v>2240</v>
      </c>
      <c r="D1252" s="246"/>
      <c r="E1252" s="38"/>
      <c r="F1252" s="263">
        <v>67932.715521005273</v>
      </c>
      <c r="G1252" s="266">
        <f t="shared" si="546"/>
        <v>0.58778434227642928</v>
      </c>
      <c r="H1252" s="265">
        <v>76.390294226555923</v>
      </c>
      <c r="I1252" s="265">
        <v>71.911126961927366</v>
      </c>
      <c r="J1252" s="265">
        <v>10.09419156610061</v>
      </c>
      <c r="K1252" s="265">
        <v>936.77917623964493</v>
      </c>
      <c r="L1252" s="265"/>
      <c r="M1252" s="266">
        <f t="shared" si="547"/>
        <v>0.85650490377593202</v>
      </c>
      <c r="N1252" s="266">
        <f t="shared" si="548"/>
        <v>0.71911126961927363</v>
      </c>
      <c r="O1252" s="266">
        <f t="shared" si="549"/>
        <v>0.58409799761271897</v>
      </c>
      <c r="P1252" s="266">
        <f t="shared" si="550"/>
        <v>0.64809833562921437</v>
      </c>
      <c r="Q1252" s="266">
        <f t="shared" si="551"/>
        <v>0.36583333721689448</v>
      </c>
    </row>
    <row r="1253" spans="1:17" s="2" customFormat="1" ht="15" customHeight="1" x14ac:dyDescent="0.25">
      <c r="A1253" s="262" t="s">
        <v>2241</v>
      </c>
      <c r="B1253" s="181">
        <v>2</v>
      </c>
      <c r="C1253" s="182" t="s">
        <v>2242</v>
      </c>
      <c r="D1253" s="246"/>
      <c r="E1253" s="38"/>
      <c r="F1253" s="263">
        <v>1388.5190493643747</v>
      </c>
      <c r="G1253" s="266">
        <f t="shared" si="546"/>
        <v>0.5480764988660225</v>
      </c>
      <c r="H1253" s="265">
        <v>71.752467369570027</v>
      </c>
      <c r="I1253" s="265">
        <v>87.742638108201419</v>
      </c>
      <c r="J1253" s="265">
        <v>8.1175509526858569</v>
      </c>
      <c r="K1253" s="265">
        <v>868.58833858530818</v>
      </c>
      <c r="L1253" s="265"/>
      <c r="M1253" s="266">
        <f t="shared" si="547"/>
        <v>0.77920778949283376</v>
      </c>
      <c r="N1253" s="266">
        <f t="shared" si="548"/>
        <v>0.87742638108201421</v>
      </c>
      <c r="O1253" s="266">
        <f t="shared" si="549"/>
        <v>0.44489795441449698</v>
      </c>
      <c r="P1253" s="266">
        <f t="shared" si="550"/>
        <v>0.62479212710525012</v>
      </c>
      <c r="Q1253" s="266">
        <f t="shared" si="551"/>
        <v>0.33816971139363416</v>
      </c>
    </row>
    <row r="1254" spans="1:17" s="2" customFormat="1" ht="15" customHeight="1" x14ac:dyDescent="0.25">
      <c r="A1254" s="262" t="s">
        <v>2243</v>
      </c>
      <c r="B1254" s="181">
        <v>3</v>
      </c>
      <c r="C1254" s="182" t="s">
        <v>2244</v>
      </c>
      <c r="D1254" s="246"/>
      <c r="E1254" s="38"/>
      <c r="F1254" s="263">
        <v>5445.3306881526742</v>
      </c>
      <c r="G1254" s="266">
        <f t="shared" si="546"/>
        <v>0.56971846772895607</v>
      </c>
      <c r="H1254" s="265">
        <v>71.134953337995967</v>
      </c>
      <c r="I1254" s="265">
        <v>73.192024778073247</v>
      </c>
      <c r="J1254" s="265">
        <v>7.6256558322381505</v>
      </c>
      <c r="K1254" s="265">
        <v>1116.8296011794141</v>
      </c>
      <c r="L1254" s="265"/>
      <c r="M1254" s="266">
        <f t="shared" si="547"/>
        <v>0.76891588896659946</v>
      </c>
      <c r="N1254" s="266">
        <f t="shared" si="548"/>
        <v>0.7319202477807325</v>
      </c>
      <c r="O1254" s="266">
        <f t="shared" si="549"/>
        <v>0.41025745297451766</v>
      </c>
      <c r="P1254" s="266">
        <f t="shared" si="550"/>
        <v>0.54797421165142546</v>
      </c>
      <c r="Q1254" s="266">
        <f t="shared" si="551"/>
        <v>0.4388761059551376</v>
      </c>
    </row>
    <row r="1255" spans="1:17" s="2" customFormat="1" ht="15" customHeight="1" x14ac:dyDescent="0.25">
      <c r="A1255" s="262" t="s">
        <v>2245</v>
      </c>
      <c r="B1255" s="181">
        <v>4</v>
      </c>
      <c r="C1255" s="182" t="s">
        <v>212</v>
      </c>
      <c r="D1255" s="246"/>
      <c r="E1255" s="38"/>
      <c r="F1255" s="263">
        <v>13076.6474939051</v>
      </c>
      <c r="G1255" s="266">
        <f t="shared" si="546"/>
        <v>0.5681044338591833</v>
      </c>
      <c r="H1255" s="265">
        <v>74.425898808274567</v>
      </c>
      <c r="I1255" s="265">
        <v>73.08388355650554</v>
      </c>
      <c r="J1255" s="265">
        <v>8.0813209019317291</v>
      </c>
      <c r="K1255" s="265">
        <v>999.95266029171171</v>
      </c>
      <c r="L1255" s="265"/>
      <c r="M1255" s="266">
        <f t="shared" si="547"/>
        <v>0.82376498013790944</v>
      </c>
      <c r="N1255" s="266">
        <f t="shared" si="548"/>
        <v>0.73083883556505536</v>
      </c>
      <c r="O1255" s="266">
        <f t="shared" si="549"/>
        <v>0.44234654238955845</v>
      </c>
      <c r="P1255" s="266">
        <f t="shared" si="550"/>
        <v>0.56858071718641079</v>
      </c>
      <c r="Q1255" s="266">
        <f t="shared" si="551"/>
        <v>0.39146152547331103</v>
      </c>
    </row>
    <row r="1256" spans="1:17" s="2" customFormat="1" ht="15" customHeight="1" x14ac:dyDescent="0.25">
      <c r="A1256" s="262" t="s">
        <v>2246</v>
      </c>
      <c r="B1256" s="181">
        <v>5</v>
      </c>
      <c r="C1256" s="182" t="s">
        <v>2247</v>
      </c>
      <c r="D1256" s="246"/>
      <c r="E1256" s="38"/>
      <c r="F1256" s="263">
        <v>7196.3347685331291</v>
      </c>
      <c r="G1256" s="266">
        <f t="shared" si="546"/>
        <v>0.64859261034444771</v>
      </c>
      <c r="H1256" s="265">
        <v>76.124015231537143</v>
      </c>
      <c r="I1256" s="265">
        <v>68.805179288810379</v>
      </c>
      <c r="J1256" s="265">
        <v>9.5200883326072123</v>
      </c>
      <c r="K1256" s="265">
        <v>1325.5703382328268</v>
      </c>
      <c r="L1256" s="265"/>
      <c r="M1256" s="266">
        <f t="shared" si="547"/>
        <v>0.85206692052561905</v>
      </c>
      <c r="N1256" s="266">
        <f t="shared" si="548"/>
        <v>0.68805179288810381</v>
      </c>
      <c r="O1256" s="266">
        <f t="shared" si="549"/>
        <v>0.54366819243712772</v>
      </c>
      <c r="P1256" s="266">
        <f t="shared" si="550"/>
        <v>0.61161415495604776</v>
      </c>
      <c r="Q1256" s="266">
        <f t="shared" si="551"/>
        <v>0.52355794654475729</v>
      </c>
    </row>
    <row r="1257" spans="1:17" s="2" customFormat="1" ht="15" customHeight="1" x14ac:dyDescent="0.25">
      <c r="A1257" s="262" t="s">
        <v>2248</v>
      </c>
      <c r="B1257" s="181">
        <v>6</v>
      </c>
      <c r="C1257" s="182" t="s">
        <v>2249</v>
      </c>
      <c r="D1257" s="246"/>
      <c r="E1257" s="38"/>
      <c r="F1257" s="263">
        <v>13862.031727773274</v>
      </c>
      <c r="G1257" s="266">
        <f t="shared" si="546"/>
        <v>0.52596070834174624</v>
      </c>
      <c r="H1257" s="265">
        <v>76.988302770663708</v>
      </c>
      <c r="I1257" s="265">
        <v>63.892241293068672</v>
      </c>
      <c r="J1257" s="265">
        <v>9.2065909283997058</v>
      </c>
      <c r="K1257" s="265">
        <v>752.02346827724921</v>
      </c>
      <c r="L1257" s="265"/>
      <c r="M1257" s="266">
        <f t="shared" si="547"/>
        <v>0.86647171284439517</v>
      </c>
      <c r="N1257" s="266">
        <f t="shared" si="548"/>
        <v>0.63892241293068675</v>
      </c>
      <c r="O1257" s="266">
        <f t="shared" si="549"/>
        <v>0.52159091045068351</v>
      </c>
      <c r="P1257" s="266">
        <f t="shared" si="550"/>
        <v>0.57728339926578909</v>
      </c>
      <c r="Q1257" s="266">
        <f t="shared" si="551"/>
        <v>0.29088173155263658</v>
      </c>
    </row>
    <row r="1258" spans="1:17" s="2" customFormat="1" ht="15" customHeight="1" x14ac:dyDescent="0.25">
      <c r="A1258" s="262" t="s">
        <v>2250</v>
      </c>
      <c r="B1258" s="181">
        <v>7</v>
      </c>
      <c r="C1258" s="182" t="s">
        <v>2251</v>
      </c>
      <c r="D1258" s="246"/>
      <c r="E1258" s="38"/>
      <c r="F1258" s="263">
        <v>24985.287665647276</v>
      </c>
      <c r="G1258" s="266">
        <f t="shared" si="546"/>
        <v>0.58027733830359229</v>
      </c>
      <c r="H1258" s="265">
        <v>76.155600826473759</v>
      </c>
      <c r="I1258" s="265">
        <v>73.318078848522916</v>
      </c>
      <c r="J1258" s="265">
        <v>8.672736647764733</v>
      </c>
      <c r="K1258" s="265">
        <v>983.32150152426789</v>
      </c>
      <c r="L1258" s="265"/>
      <c r="M1258" s="266">
        <f t="shared" si="547"/>
        <v>0.85259334710789603</v>
      </c>
      <c r="N1258" s="266">
        <f t="shared" si="548"/>
        <v>0.73318078848522916</v>
      </c>
      <c r="O1258" s="266">
        <f t="shared" si="549"/>
        <v>0.48399553857498123</v>
      </c>
      <c r="P1258" s="266">
        <f t="shared" si="550"/>
        <v>0.5956981035690293</v>
      </c>
      <c r="Q1258" s="266">
        <f t="shared" si="551"/>
        <v>0.38471460508083888</v>
      </c>
    </row>
    <row r="1259" spans="1:17" s="2" customFormat="1" ht="15" customHeight="1" x14ac:dyDescent="0.25">
      <c r="A1259" s="262" t="s">
        <v>2252</v>
      </c>
      <c r="B1259" s="181">
        <v>8</v>
      </c>
      <c r="C1259" s="182" t="s">
        <v>2253</v>
      </c>
      <c r="D1259" s="246"/>
      <c r="E1259" s="38"/>
      <c r="F1259" s="263">
        <v>17897.698406418971</v>
      </c>
      <c r="G1259" s="266">
        <f t="shared" si="546"/>
        <v>0.57473240174030227</v>
      </c>
      <c r="H1259" s="265">
        <v>75.953254778809111</v>
      </c>
      <c r="I1259" s="265">
        <v>69.100152070649386</v>
      </c>
      <c r="J1259" s="265">
        <v>9.3007234443719415</v>
      </c>
      <c r="K1259" s="265">
        <v>947.10824876928598</v>
      </c>
      <c r="L1259" s="265"/>
      <c r="M1259" s="266">
        <f t="shared" si="547"/>
        <v>0.8492209129801519</v>
      </c>
      <c r="N1259" s="266">
        <f t="shared" si="548"/>
        <v>0.6910015207064939</v>
      </c>
      <c r="O1259" s="266">
        <f t="shared" si="549"/>
        <v>0.52821996087126355</v>
      </c>
      <c r="P1259" s="266">
        <f t="shared" si="550"/>
        <v>0.60415295764364829</v>
      </c>
      <c r="Q1259" s="266">
        <f t="shared" si="551"/>
        <v>0.37002363033236751</v>
      </c>
    </row>
    <row r="1260" spans="1:17" s="2" customFormat="1" ht="15" customHeight="1" x14ac:dyDescent="0.25">
      <c r="A1260" s="262"/>
      <c r="B1260" s="183"/>
      <c r="C1260" s="182"/>
      <c r="D1260" s="246"/>
      <c r="E1260" s="38"/>
      <c r="F1260" s="263"/>
      <c r="G1260" s="266"/>
      <c r="H1260" s="265"/>
      <c r="I1260" s="265"/>
      <c r="J1260" s="265"/>
      <c r="K1260" s="265"/>
      <c r="L1260" s="265"/>
      <c r="M1260" s="266"/>
      <c r="N1260" s="266"/>
      <c r="O1260" s="266"/>
      <c r="P1260" s="266"/>
      <c r="Q1260" s="266"/>
    </row>
    <row r="1261" spans="1:17" s="2" customFormat="1" ht="15" customHeight="1" x14ac:dyDescent="0.25">
      <c r="A1261" s="250" t="s">
        <v>2254</v>
      </c>
      <c r="B1261" s="171" t="s">
        <v>2255</v>
      </c>
      <c r="C1261" s="176"/>
      <c r="D1261" s="251"/>
      <c r="E1261" s="252"/>
      <c r="F1261" s="253">
        <v>1254639.230770041</v>
      </c>
      <c r="G1261" s="254">
        <f t="shared" ref="G1261:G1290" si="552">GEOMEAN(M1261,P1261,Q1261)</f>
        <v>0.50829816397916505</v>
      </c>
      <c r="H1261" s="255">
        <v>73.406150490795412</v>
      </c>
      <c r="I1261" s="255">
        <v>65.962002243741082</v>
      </c>
      <c r="J1261" s="255">
        <v>8.3973394509733073</v>
      </c>
      <c r="K1261" s="255">
        <v>759.82988705486559</v>
      </c>
      <c r="L1261" s="255"/>
      <c r="M1261" s="254">
        <f t="shared" ref="M1261:M1290" si="553">+(H1261-25)/(85-25)</f>
        <v>0.80676917484659016</v>
      </c>
      <c r="N1261" s="254">
        <f t="shared" ref="N1261:N1290" si="554">+I1261/100</f>
        <v>0.6596200224374108</v>
      </c>
      <c r="O1261" s="254">
        <f t="shared" ref="O1261:O1290" si="555">+(J1261-1.8)/(16-1.8)</f>
        <v>0.46460136978685268</v>
      </c>
      <c r="P1261" s="254">
        <f t="shared" ref="P1261:P1290" si="556">+(N1261*O1261)^(0.5)</f>
        <v>0.55358862521122632</v>
      </c>
      <c r="Q1261" s="254">
        <f t="shared" ref="Q1261:Q1290" si="557">+(K1261-35)/(2500-35)</f>
        <v>0.29404863572205503</v>
      </c>
    </row>
    <row r="1262" spans="1:17" s="2" customFormat="1" ht="15" customHeight="1" x14ac:dyDescent="0.25">
      <c r="A1262" s="256" t="s">
        <v>2256</v>
      </c>
      <c r="B1262" s="178"/>
      <c r="C1262" s="179" t="s">
        <v>2257</v>
      </c>
      <c r="D1262" s="257"/>
      <c r="E1262" s="258"/>
      <c r="F1262" s="259">
        <v>549381.30610510753</v>
      </c>
      <c r="G1262" s="267">
        <f t="shared" si="552"/>
        <v>0.55181180528605955</v>
      </c>
      <c r="H1262" s="261">
        <v>71.640020045492989</v>
      </c>
      <c r="I1262" s="261">
        <v>74.927498834543997</v>
      </c>
      <c r="J1262" s="261">
        <v>9.7250651932947001</v>
      </c>
      <c r="K1262" s="261">
        <v>858.95698625061755</v>
      </c>
      <c r="L1262" s="261"/>
      <c r="M1262" s="267">
        <f t="shared" si="553"/>
        <v>0.77733366742488319</v>
      </c>
      <c r="N1262" s="267">
        <f t="shared" si="554"/>
        <v>0.74927498834543993</v>
      </c>
      <c r="O1262" s="267">
        <f t="shared" si="555"/>
        <v>0.55810318262638736</v>
      </c>
      <c r="P1262" s="267">
        <f t="shared" si="556"/>
        <v>0.64666278357265883</v>
      </c>
      <c r="Q1262" s="267">
        <f t="shared" si="557"/>
        <v>0.33426246906718765</v>
      </c>
    </row>
    <row r="1263" spans="1:17" s="2" customFormat="1" ht="15" customHeight="1" x14ac:dyDescent="0.25">
      <c r="A1263" s="262" t="s">
        <v>2258</v>
      </c>
      <c r="B1263" s="181">
        <v>1</v>
      </c>
      <c r="C1263" s="182" t="s">
        <v>2259</v>
      </c>
      <c r="D1263" s="246"/>
      <c r="E1263" s="38"/>
      <c r="F1263" s="263">
        <v>120821.29535197926</v>
      </c>
      <c r="G1263" s="266">
        <f t="shared" si="552"/>
        <v>0.57392435084544868</v>
      </c>
      <c r="H1263" s="265">
        <v>69.308795888895958</v>
      </c>
      <c r="I1263" s="265">
        <v>75.663364953522205</v>
      </c>
      <c r="J1263" s="265">
        <v>10.843381460020328</v>
      </c>
      <c r="K1263" s="265">
        <v>944.02976155562237</v>
      </c>
      <c r="L1263" s="265"/>
      <c r="M1263" s="266">
        <f t="shared" si="553"/>
        <v>0.73847993148159929</v>
      </c>
      <c r="N1263" s="266">
        <f t="shared" si="554"/>
        <v>0.75663364953522205</v>
      </c>
      <c r="O1263" s="266">
        <f t="shared" si="555"/>
        <v>0.63685784929720624</v>
      </c>
      <c r="P1263" s="266">
        <f t="shared" si="556"/>
        <v>0.69416718357244289</v>
      </c>
      <c r="Q1263" s="266">
        <f t="shared" si="557"/>
        <v>0.36877475113818353</v>
      </c>
    </row>
    <row r="1264" spans="1:17" s="2" customFormat="1" ht="15" customHeight="1" x14ac:dyDescent="0.25">
      <c r="A1264" s="262" t="s">
        <v>2260</v>
      </c>
      <c r="B1264" s="181">
        <v>2</v>
      </c>
      <c r="C1264" s="182" t="s">
        <v>2261</v>
      </c>
      <c r="D1264" s="246"/>
      <c r="E1264" s="38"/>
      <c r="F1264" s="263">
        <v>509.49284915037964</v>
      </c>
      <c r="G1264" s="266">
        <f t="shared" si="552"/>
        <v>0.37770717633665712</v>
      </c>
      <c r="H1264" s="265">
        <v>86.597214686247256</v>
      </c>
      <c r="I1264" s="265">
        <v>71.096443542755623</v>
      </c>
      <c r="J1264" s="265">
        <v>6.8669537032045156</v>
      </c>
      <c r="K1264" s="265">
        <v>291.87366040669019</v>
      </c>
      <c r="L1264" s="265"/>
      <c r="M1264" s="266">
        <f t="shared" si="553"/>
        <v>1.0266202447707875</v>
      </c>
      <c r="N1264" s="266">
        <f t="shared" si="554"/>
        <v>0.71096443542755627</v>
      </c>
      <c r="O1264" s="266">
        <f t="shared" si="555"/>
        <v>0.35682772557778281</v>
      </c>
      <c r="P1264" s="266">
        <f t="shared" si="556"/>
        <v>0.50367829262368191</v>
      </c>
      <c r="Q1264" s="266">
        <f t="shared" si="557"/>
        <v>0.10420838150372827</v>
      </c>
    </row>
    <row r="1265" spans="1:17" s="2" customFormat="1" ht="15" customHeight="1" x14ac:dyDescent="0.25">
      <c r="A1265" s="262" t="s">
        <v>2262</v>
      </c>
      <c r="B1265" s="181">
        <v>3</v>
      </c>
      <c r="C1265" s="182" t="s">
        <v>2263</v>
      </c>
      <c r="D1265" s="246"/>
      <c r="E1265" s="38"/>
      <c r="F1265" s="263">
        <v>965.61984651228079</v>
      </c>
      <c r="G1265" s="266">
        <f t="shared" si="552"/>
        <v>0.2647598808783112</v>
      </c>
      <c r="H1265" s="265">
        <v>70.243480192225803</v>
      </c>
      <c r="I1265" s="265">
        <v>55.441599195102</v>
      </c>
      <c r="J1265" s="265">
        <v>5.4775619898753272</v>
      </c>
      <c r="K1265" s="265">
        <v>195.10872448495249</v>
      </c>
      <c r="L1265" s="265"/>
      <c r="M1265" s="266">
        <f t="shared" si="553"/>
        <v>0.75405800320376337</v>
      </c>
      <c r="N1265" s="266">
        <f t="shared" si="554"/>
        <v>0.55441599195101998</v>
      </c>
      <c r="O1265" s="266">
        <f t="shared" si="555"/>
        <v>0.25898323872361462</v>
      </c>
      <c r="P1265" s="266">
        <f t="shared" si="556"/>
        <v>0.37892538737281856</v>
      </c>
      <c r="Q1265" s="266">
        <f t="shared" si="557"/>
        <v>6.4952829405660245E-2</v>
      </c>
    </row>
    <row r="1266" spans="1:17" s="2" customFormat="1" ht="15" customHeight="1" x14ac:dyDescent="0.25">
      <c r="A1266" s="262" t="s">
        <v>2264</v>
      </c>
      <c r="B1266" s="181">
        <v>4</v>
      </c>
      <c r="C1266" s="182" t="s">
        <v>2265</v>
      </c>
      <c r="D1266" s="246"/>
      <c r="E1266" s="38"/>
      <c r="F1266" s="263">
        <v>746.1150221747655</v>
      </c>
      <c r="G1266" s="266">
        <f t="shared" si="552"/>
        <v>0.31670377676606548</v>
      </c>
      <c r="H1266" s="265">
        <v>71.055605594037289</v>
      </c>
      <c r="I1266" s="265">
        <v>71.915442954153562</v>
      </c>
      <c r="J1266" s="265">
        <v>5.1010589968650502</v>
      </c>
      <c r="K1266" s="265">
        <v>284.48925910433582</v>
      </c>
      <c r="L1266" s="265"/>
      <c r="M1266" s="266">
        <f t="shared" si="553"/>
        <v>0.76759342656728813</v>
      </c>
      <c r="N1266" s="266">
        <f t="shared" si="554"/>
        <v>0.71915442954153563</v>
      </c>
      <c r="O1266" s="266">
        <f t="shared" si="555"/>
        <v>0.23246894344120073</v>
      </c>
      <c r="P1266" s="266">
        <f t="shared" si="556"/>
        <v>0.40887781843306226</v>
      </c>
      <c r="Q1266" s="266">
        <f t="shared" si="557"/>
        <v>0.10121268117822954</v>
      </c>
    </row>
    <row r="1267" spans="1:17" s="2" customFormat="1" ht="15" customHeight="1" x14ac:dyDescent="0.25">
      <c r="A1267" s="262" t="s">
        <v>2266</v>
      </c>
      <c r="B1267" s="181">
        <v>5</v>
      </c>
      <c r="C1267" s="182" t="s">
        <v>2267</v>
      </c>
      <c r="D1267" s="246"/>
      <c r="E1267" s="38"/>
      <c r="F1267" s="263">
        <v>92485.034955161114</v>
      </c>
      <c r="G1267" s="266">
        <f t="shared" si="552"/>
        <v>0.53301961921344587</v>
      </c>
      <c r="H1267" s="265">
        <v>73.237310235069813</v>
      </c>
      <c r="I1267" s="265">
        <v>74.894961381463574</v>
      </c>
      <c r="J1267" s="265">
        <v>9.2531299519155663</v>
      </c>
      <c r="K1267" s="265">
        <v>775.56502879229481</v>
      </c>
      <c r="L1267" s="265"/>
      <c r="M1267" s="266">
        <f t="shared" si="553"/>
        <v>0.80395517058449684</v>
      </c>
      <c r="N1267" s="266">
        <f t="shared" si="554"/>
        <v>0.74894961381463576</v>
      </c>
      <c r="O1267" s="266">
        <f t="shared" si="555"/>
        <v>0.52486830647292726</v>
      </c>
      <c r="P1267" s="266">
        <f t="shared" si="556"/>
        <v>0.62697680613914319</v>
      </c>
      <c r="Q1267" s="266">
        <f t="shared" si="557"/>
        <v>0.30043206036198572</v>
      </c>
    </row>
    <row r="1268" spans="1:17" s="2" customFormat="1" ht="15" customHeight="1" x14ac:dyDescent="0.25">
      <c r="A1268" s="262" t="s">
        <v>2268</v>
      </c>
      <c r="B1268" s="181">
        <v>6</v>
      </c>
      <c r="C1268" s="182" t="s">
        <v>2269</v>
      </c>
      <c r="D1268" s="246"/>
      <c r="E1268" s="38"/>
      <c r="F1268" s="263">
        <v>1494.2438500773981</v>
      </c>
      <c r="G1268" s="266">
        <f t="shared" si="552"/>
        <v>0.56326360766241834</v>
      </c>
      <c r="H1268" s="265">
        <v>78.258317495385015</v>
      </c>
      <c r="I1268" s="265">
        <v>69.927526864023605</v>
      </c>
      <c r="J1268" s="265">
        <v>6.6535868810286143</v>
      </c>
      <c r="K1268" s="265">
        <v>1050.0898677663363</v>
      </c>
      <c r="L1268" s="265"/>
      <c r="M1268" s="266">
        <f t="shared" si="553"/>
        <v>0.88763862492308354</v>
      </c>
      <c r="N1268" s="266">
        <f t="shared" si="554"/>
        <v>0.69927526864023604</v>
      </c>
      <c r="O1268" s="266">
        <f t="shared" si="555"/>
        <v>0.34180189303018416</v>
      </c>
      <c r="P1268" s="266">
        <f t="shared" si="556"/>
        <v>0.48889018252612032</v>
      </c>
      <c r="Q1268" s="266">
        <f t="shared" si="557"/>
        <v>0.41180116339405121</v>
      </c>
    </row>
    <row r="1269" spans="1:17" s="2" customFormat="1" ht="15" customHeight="1" x14ac:dyDescent="0.25">
      <c r="A1269" s="262" t="s">
        <v>2270</v>
      </c>
      <c r="B1269" s="181">
        <v>7</v>
      </c>
      <c r="C1269" s="182" t="s">
        <v>2271</v>
      </c>
      <c r="D1269" s="246"/>
      <c r="E1269" s="38"/>
      <c r="F1269" s="263">
        <v>1959.4329732147012</v>
      </c>
      <c r="G1269" s="266">
        <f t="shared" si="552"/>
        <v>0.41698838865019738</v>
      </c>
      <c r="H1269" s="265">
        <v>69.63121467498614</v>
      </c>
      <c r="I1269" s="265">
        <v>73.7033501401</v>
      </c>
      <c r="J1269" s="265">
        <v>7.2006410514271568</v>
      </c>
      <c r="K1269" s="265">
        <v>488.81542584907527</v>
      </c>
      <c r="L1269" s="265"/>
      <c r="M1269" s="266">
        <f t="shared" si="553"/>
        <v>0.74385357791643569</v>
      </c>
      <c r="N1269" s="266">
        <f t="shared" si="554"/>
        <v>0.73703350140099999</v>
      </c>
      <c r="O1269" s="266">
        <f t="shared" si="555"/>
        <v>0.38032683460754629</v>
      </c>
      <c r="P1269" s="266">
        <f t="shared" si="556"/>
        <v>0.52944652098919198</v>
      </c>
      <c r="Q1269" s="266">
        <f t="shared" si="557"/>
        <v>0.1841036210341076</v>
      </c>
    </row>
    <row r="1270" spans="1:17" s="2" customFormat="1" ht="15" customHeight="1" x14ac:dyDescent="0.25">
      <c r="A1270" s="262" t="s">
        <v>2272</v>
      </c>
      <c r="B1270" s="181">
        <v>8</v>
      </c>
      <c r="C1270" s="182" t="s">
        <v>1212</v>
      </c>
      <c r="D1270" s="246"/>
      <c r="E1270" s="38"/>
      <c r="F1270" s="263">
        <v>1024.0202126204272</v>
      </c>
      <c r="G1270" s="266">
        <f t="shared" si="552"/>
        <v>0.47992883900761513</v>
      </c>
      <c r="H1270" s="265">
        <v>70.718798250445147</v>
      </c>
      <c r="I1270" s="265">
        <v>48.831756931167057</v>
      </c>
      <c r="J1270" s="265">
        <v>5.33882266932706</v>
      </c>
      <c r="K1270" s="265">
        <v>1060.1030065497084</v>
      </c>
      <c r="L1270" s="265"/>
      <c r="M1270" s="266">
        <f t="shared" si="553"/>
        <v>0.76197997084075242</v>
      </c>
      <c r="N1270" s="266">
        <f t="shared" si="554"/>
        <v>0.48831756931167059</v>
      </c>
      <c r="O1270" s="266">
        <f t="shared" si="555"/>
        <v>0.24921286403711693</v>
      </c>
      <c r="P1270" s="266">
        <f t="shared" si="556"/>
        <v>0.34884813315797575</v>
      </c>
      <c r="Q1270" s="266">
        <f t="shared" si="557"/>
        <v>0.41586328866113931</v>
      </c>
    </row>
    <row r="1271" spans="1:17" s="2" customFormat="1" ht="15" customHeight="1" x14ac:dyDescent="0.25">
      <c r="A1271" s="262" t="s">
        <v>2273</v>
      </c>
      <c r="B1271" s="181">
        <v>9</v>
      </c>
      <c r="C1271" s="182" t="s">
        <v>2274</v>
      </c>
      <c r="D1271" s="246"/>
      <c r="E1271" s="38"/>
      <c r="F1271" s="263">
        <v>1344.2153233512981</v>
      </c>
      <c r="G1271" s="266">
        <f t="shared" si="552"/>
        <v>0.16370469761749532</v>
      </c>
      <c r="H1271" s="265">
        <v>78.421982700799305</v>
      </c>
      <c r="I1271" s="265">
        <v>49.960327127160994</v>
      </c>
      <c r="J1271" s="265">
        <v>3.9813155320370917</v>
      </c>
      <c r="K1271" s="265">
        <v>78.843365816143049</v>
      </c>
      <c r="L1271" s="265"/>
      <c r="M1271" s="266">
        <f t="shared" si="553"/>
        <v>0.89036637834665511</v>
      </c>
      <c r="N1271" s="266">
        <f t="shared" si="554"/>
        <v>0.49960327127160992</v>
      </c>
      <c r="O1271" s="266">
        <f t="shared" si="555"/>
        <v>0.153613769861767</v>
      </c>
      <c r="P1271" s="266">
        <f t="shared" si="556"/>
        <v>0.27703057942274717</v>
      </c>
      <c r="Q1271" s="266">
        <f t="shared" si="557"/>
        <v>1.7786355300666551E-2</v>
      </c>
    </row>
    <row r="1272" spans="1:17" s="2" customFormat="1" ht="15" customHeight="1" x14ac:dyDescent="0.25">
      <c r="A1272" s="262" t="s">
        <v>2275</v>
      </c>
      <c r="B1272" s="181">
        <v>10</v>
      </c>
      <c r="C1272" s="182" t="s">
        <v>2276</v>
      </c>
      <c r="D1272" s="246"/>
      <c r="E1272" s="38"/>
      <c r="F1272" s="263">
        <v>167507.35354112255</v>
      </c>
      <c r="G1272" s="266">
        <f t="shared" si="552"/>
        <v>0.60277133398736404</v>
      </c>
      <c r="H1272" s="265">
        <v>72.890718296795285</v>
      </c>
      <c r="I1272" s="265">
        <v>78.200399801380655</v>
      </c>
      <c r="J1272" s="265">
        <v>10.959662249874858</v>
      </c>
      <c r="K1272" s="265">
        <v>987.30167831834649</v>
      </c>
      <c r="L1272" s="265"/>
      <c r="M1272" s="266">
        <f t="shared" si="553"/>
        <v>0.79817863827992142</v>
      </c>
      <c r="N1272" s="266">
        <f t="shared" si="554"/>
        <v>0.7820039980138066</v>
      </c>
      <c r="O1272" s="266">
        <f t="shared" si="555"/>
        <v>0.6450466373151309</v>
      </c>
      <c r="P1272" s="266">
        <f t="shared" si="556"/>
        <v>0.71023168704711725</v>
      </c>
      <c r="Q1272" s="266">
        <f t="shared" si="557"/>
        <v>0.38632928126504928</v>
      </c>
    </row>
    <row r="1273" spans="1:17" s="2" customFormat="1" ht="15" customHeight="1" x14ac:dyDescent="0.25">
      <c r="A1273" s="262" t="s">
        <v>2277</v>
      </c>
      <c r="B1273" s="181">
        <v>11</v>
      </c>
      <c r="C1273" s="182" t="s">
        <v>2278</v>
      </c>
      <c r="D1273" s="246"/>
      <c r="E1273" s="38"/>
      <c r="F1273" s="263">
        <v>1375.4293121332385</v>
      </c>
      <c r="G1273" s="266">
        <f t="shared" si="552"/>
        <v>0.4230922767342738</v>
      </c>
      <c r="H1273" s="265">
        <v>81.207235882377859</v>
      </c>
      <c r="I1273" s="265">
        <v>68.244546414018714</v>
      </c>
      <c r="J1273" s="265">
        <v>5.8144043705994486</v>
      </c>
      <c r="K1273" s="265">
        <v>488.71263798851413</v>
      </c>
      <c r="L1273" s="265"/>
      <c r="M1273" s="266">
        <f t="shared" si="553"/>
        <v>0.9367872647062977</v>
      </c>
      <c r="N1273" s="266">
        <f t="shared" si="554"/>
        <v>0.68244546414018714</v>
      </c>
      <c r="O1273" s="266">
        <f t="shared" si="555"/>
        <v>0.28270453314080629</v>
      </c>
      <c r="P1273" s="266">
        <f t="shared" si="556"/>
        <v>0.43923846181068033</v>
      </c>
      <c r="Q1273" s="266">
        <f t="shared" si="557"/>
        <v>0.18406192210487388</v>
      </c>
    </row>
    <row r="1274" spans="1:17" s="2" customFormat="1" ht="15" customHeight="1" x14ac:dyDescent="0.25">
      <c r="A1274" s="262" t="s">
        <v>2279</v>
      </c>
      <c r="B1274" s="181">
        <v>12</v>
      </c>
      <c r="C1274" s="182" t="s">
        <v>2280</v>
      </c>
      <c r="D1274" s="246"/>
      <c r="E1274" s="38"/>
      <c r="F1274" s="263">
        <v>5287.2469385151062</v>
      </c>
      <c r="G1274" s="266">
        <f t="shared" si="552"/>
        <v>0.51061833766915543</v>
      </c>
      <c r="H1274" s="265">
        <v>69.536507629489407</v>
      </c>
      <c r="I1274" s="265">
        <v>75.928643470279411</v>
      </c>
      <c r="J1274" s="265">
        <v>8.656701813996575</v>
      </c>
      <c r="K1274" s="265">
        <v>765.17163515790367</v>
      </c>
      <c r="L1274" s="265"/>
      <c r="M1274" s="266">
        <f t="shared" si="553"/>
        <v>0.7422751271581568</v>
      </c>
      <c r="N1274" s="266">
        <f t="shared" si="554"/>
        <v>0.75928643470279411</v>
      </c>
      <c r="O1274" s="266">
        <f t="shared" si="555"/>
        <v>0.48286632492933629</v>
      </c>
      <c r="P1274" s="266">
        <f t="shared" si="556"/>
        <v>0.60550297298496947</v>
      </c>
      <c r="Q1274" s="266">
        <f t="shared" si="557"/>
        <v>0.29621567349205019</v>
      </c>
    </row>
    <row r="1275" spans="1:17" s="2" customFormat="1" ht="15" customHeight="1" x14ac:dyDescent="0.25">
      <c r="A1275" s="262" t="s">
        <v>2281</v>
      </c>
      <c r="B1275" s="181">
        <v>13</v>
      </c>
      <c r="C1275" s="182" t="s">
        <v>2282</v>
      </c>
      <c r="D1275" s="246"/>
      <c r="E1275" s="38"/>
      <c r="F1275" s="263">
        <v>25001.398111470211</v>
      </c>
      <c r="G1275" s="266">
        <f t="shared" si="552"/>
        <v>0.48536808921828806</v>
      </c>
      <c r="H1275" s="265">
        <v>69.372727689820806</v>
      </c>
      <c r="I1275" s="265">
        <v>70.628245295085222</v>
      </c>
      <c r="J1275" s="265">
        <v>8.0170670605067418</v>
      </c>
      <c r="K1275" s="265">
        <v>720.37442629213126</v>
      </c>
      <c r="L1275" s="265"/>
      <c r="M1275" s="266">
        <f t="shared" si="553"/>
        <v>0.73954546149701339</v>
      </c>
      <c r="N1275" s="266">
        <f t="shared" si="554"/>
        <v>0.70628245295085224</v>
      </c>
      <c r="O1275" s="266">
        <f t="shared" si="555"/>
        <v>0.43782162397934804</v>
      </c>
      <c r="P1275" s="266">
        <f t="shared" si="556"/>
        <v>0.5560806870761289</v>
      </c>
      <c r="Q1275" s="266">
        <f t="shared" si="557"/>
        <v>0.27804236360735546</v>
      </c>
    </row>
    <row r="1276" spans="1:17" s="2" customFormat="1" ht="15" customHeight="1" x14ac:dyDescent="0.25">
      <c r="A1276" s="262" t="s">
        <v>2283</v>
      </c>
      <c r="B1276" s="181">
        <v>14</v>
      </c>
      <c r="C1276" s="182" t="s">
        <v>2284</v>
      </c>
      <c r="D1276" s="246"/>
      <c r="E1276" s="38"/>
      <c r="F1276" s="263">
        <v>834.72247420091844</v>
      </c>
      <c r="G1276" s="266">
        <f t="shared" si="552"/>
        <v>0.34736263358243857</v>
      </c>
      <c r="H1276" s="265">
        <v>76.494881283118048</v>
      </c>
      <c r="I1276" s="265">
        <v>46.18885561580057</v>
      </c>
      <c r="J1276" s="265">
        <v>6.0694023415642135</v>
      </c>
      <c r="K1276" s="265">
        <v>358.03191963419744</v>
      </c>
      <c r="L1276" s="265"/>
      <c r="M1276" s="266">
        <f t="shared" si="553"/>
        <v>0.85824802138530076</v>
      </c>
      <c r="N1276" s="266">
        <f t="shared" si="554"/>
        <v>0.46188855615800573</v>
      </c>
      <c r="O1276" s="266">
        <f t="shared" si="555"/>
        <v>0.30066213672987424</v>
      </c>
      <c r="P1276" s="266">
        <f t="shared" si="556"/>
        <v>0.37265587373009768</v>
      </c>
      <c r="Q1276" s="266">
        <f t="shared" si="557"/>
        <v>0.13104743190028292</v>
      </c>
    </row>
    <row r="1277" spans="1:17" s="2" customFormat="1" ht="15" customHeight="1" x14ac:dyDescent="0.25">
      <c r="A1277" s="262" t="s">
        <v>2285</v>
      </c>
      <c r="B1277" s="181">
        <v>15</v>
      </c>
      <c r="C1277" s="182" t="s">
        <v>2286</v>
      </c>
      <c r="D1277" s="246"/>
      <c r="E1277" s="38"/>
      <c r="F1277" s="263">
        <v>9867.6480665488561</v>
      </c>
      <c r="G1277" s="266">
        <f t="shared" si="552"/>
        <v>0.48075412326439682</v>
      </c>
      <c r="H1277" s="265">
        <v>69.02611564353316</v>
      </c>
      <c r="I1277" s="265">
        <v>69.825721796291248</v>
      </c>
      <c r="J1277" s="265">
        <v>7.9106516970882144</v>
      </c>
      <c r="K1277" s="265">
        <v>715.95677870001327</v>
      </c>
      <c r="L1277" s="265"/>
      <c r="M1277" s="266">
        <f t="shared" si="553"/>
        <v>0.73376859405888595</v>
      </c>
      <c r="N1277" s="266">
        <f t="shared" si="554"/>
        <v>0.69825721796291251</v>
      </c>
      <c r="O1277" s="266">
        <f t="shared" si="555"/>
        <v>0.43032758430198698</v>
      </c>
      <c r="P1277" s="266">
        <f t="shared" si="556"/>
        <v>0.54815996007315804</v>
      </c>
      <c r="Q1277" s="266">
        <f t="shared" si="557"/>
        <v>0.27625021448276399</v>
      </c>
    </row>
    <row r="1278" spans="1:17" s="2" customFormat="1" ht="15" customHeight="1" x14ac:dyDescent="0.25">
      <c r="A1278" s="262" t="s">
        <v>2287</v>
      </c>
      <c r="B1278" s="181">
        <v>16</v>
      </c>
      <c r="C1278" s="182" t="s">
        <v>2288</v>
      </c>
      <c r="D1278" s="246"/>
      <c r="E1278" s="38"/>
      <c r="F1278" s="263">
        <v>2392.4012047061306</v>
      </c>
      <c r="G1278" s="266">
        <f t="shared" si="552"/>
        <v>0.46449949564902832</v>
      </c>
      <c r="H1278" s="265">
        <v>73.02660403694496</v>
      </c>
      <c r="I1278" s="265">
        <v>62.620416207913266</v>
      </c>
      <c r="J1278" s="265">
        <v>5.8613115661027235</v>
      </c>
      <c r="K1278" s="265">
        <v>764.28130203802061</v>
      </c>
      <c r="L1278" s="265"/>
      <c r="M1278" s="266">
        <f t="shared" si="553"/>
        <v>0.80044340061574937</v>
      </c>
      <c r="N1278" s="266">
        <f t="shared" si="554"/>
        <v>0.62620416207913265</v>
      </c>
      <c r="O1278" s="266">
        <f t="shared" si="555"/>
        <v>0.28600785676779744</v>
      </c>
      <c r="P1278" s="266">
        <f t="shared" si="556"/>
        <v>0.42320126452472612</v>
      </c>
      <c r="Q1278" s="266">
        <f t="shared" si="557"/>
        <v>0.29585448358540389</v>
      </c>
    </row>
    <row r="1279" spans="1:17" s="2" customFormat="1" ht="15" customHeight="1" x14ac:dyDescent="0.25">
      <c r="A1279" s="262" t="s">
        <v>2289</v>
      </c>
      <c r="B1279" s="181">
        <v>17</v>
      </c>
      <c r="C1279" s="182" t="s">
        <v>306</v>
      </c>
      <c r="D1279" s="246"/>
      <c r="E1279" s="38"/>
      <c r="F1279" s="263">
        <v>5165.4116919791459</v>
      </c>
      <c r="G1279" s="266">
        <f t="shared" si="552"/>
        <v>0.1370007988786025</v>
      </c>
      <c r="H1279" s="265">
        <v>70.388128287123223</v>
      </c>
      <c r="I1279" s="265">
        <v>56.827741772762224</v>
      </c>
      <c r="J1279" s="265">
        <v>3.6211879891708039</v>
      </c>
      <c r="K1279" s="265">
        <v>66.037146306269236</v>
      </c>
      <c r="L1279" s="265"/>
      <c r="M1279" s="266">
        <f t="shared" si="553"/>
        <v>0.75646880478538703</v>
      </c>
      <c r="N1279" s="266">
        <f t="shared" si="554"/>
        <v>0.56827741772762219</v>
      </c>
      <c r="O1279" s="266">
        <f t="shared" si="555"/>
        <v>0.12825267529371859</v>
      </c>
      <c r="P1279" s="266">
        <f t="shared" si="556"/>
        <v>0.26996870028315062</v>
      </c>
      <c r="Q1279" s="266">
        <f t="shared" si="557"/>
        <v>1.2591134404166019E-2</v>
      </c>
    </row>
    <row r="1280" spans="1:17" s="2" customFormat="1" ht="15" customHeight="1" x14ac:dyDescent="0.25">
      <c r="A1280" s="262" t="s">
        <v>2290</v>
      </c>
      <c r="B1280" s="181">
        <v>18</v>
      </c>
      <c r="C1280" s="182" t="s">
        <v>2291</v>
      </c>
      <c r="D1280" s="246"/>
      <c r="E1280" s="38"/>
      <c r="F1280" s="263">
        <v>20193.436936187478</v>
      </c>
      <c r="G1280" s="266">
        <f t="shared" si="552"/>
        <v>0.5500040333807753</v>
      </c>
      <c r="H1280" s="265">
        <v>70.324104165613136</v>
      </c>
      <c r="I1280" s="265">
        <v>78.733093477588753</v>
      </c>
      <c r="J1280" s="265">
        <v>9.6006741017359243</v>
      </c>
      <c r="K1280" s="265">
        <v>860.53599739605727</v>
      </c>
      <c r="L1280" s="265"/>
      <c r="M1280" s="266">
        <f t="shared" si="553"/>
        <v>0.75540173609355221</v>
      </c>
      <c r="N1280" s="266">
        <f t="shared" si="554"/>
        <v>0.78733093477588756</v>
      </c>
      <c r="O1280" s="266">
        <f t="shared" si="555"/>
        <v>0.54934324660112144</v>
      </c>
      <c r="P1280" s="266">
        <f t="shared" si="556"/>
        <v>0.65765867428270253</v>
      </c>
      <c r="Q1280" s="266">
        <f t="shared" si="557"/>
        <v>0.33490304153998268</v>
      </c>
    </row>
    <row r="1281" spans="1:17" s="2" customFormat="1" ht="15" customHeight="1" x14ac:dyDescent="0.25">
      <c r="A1281" s="262" t="s">
        <v>2292</v>
      </c>
      <c r="B1281" s="181">
        <v>19</v>
      </c>
      <c r="C1281" s="182" t="s">
        <v>1416</v>
      </c>
      <c r="D1281" s="246"/>
      <c r="E1281" s="38"/>
      <c r="F1281" s="263">
        <v>4780.7747979565274</v>
      </c>
      <c r="G1281" s="266">
        <f t="shared" si="552"/>
        <v>0.41309867070976819</v>
      </c>
      <c r="H1281" s="265">
        <v>68.478320962705922</v>
      </c>
      <c r="I1281" s="265">
        <v>59.062849863295575</v>
      </c>
      <c r="J1281" s="265">
        <v>6.4844296465907085</v>
      </c>
      <c r="K1281" s="265">
        <v>578.26961384424055</v>
      </c>
      <c r="L1281" s="265"/>
      <c r="M1281" s="266">
        <f t="shared" si="553"/>
        <v>0.72463868271176535</v>
      </c>
      <c r="N1281" s="266">
        <f t="shared" si="554"/>
        <v>0.59062849863295575</v>
      </c>
      <c r="O1281" s="266">
        <f t="shared" si="555"/>
        <v>0.32988941173174008</v>
      </c>
      <c r="P1281" s="266">
        <f t="shared" si="556"/>
        <v>0.44140920693391367</v>
      </c>
      <c r="Q1281" s="266">
        <f t="shared" si="557"/>
        <v>0.22039335247230854</v>
      </c>
    </row>
    <row r="1282" spans="1:17" s="2" customFormat="1" ht="15" customHeight="1" x14ac:dyDescent="0.25">
      <c r="A1282" s="262" t="s">
        <v>2293</v>
      </c>
      <c r="B1282" s="181">
        <v>20</v>
      </c>
      <c r="C1282" s="182" t="s">
        <v>2294</v>
      </c>
      <c r="D1282" s="246"/>
      <c r="E1282" s="38"/>
      <c r="F1282" s="263">
        <v>1864.784104004947</v>
      </c>
      <c r="G1282" s="266">
        <f t="shared" si="552"/>
        <v>0.49673670273567649</v>
      </c>
      <c r="H1282" s="265">
        <v>73.253965516835436</v>
      </c>
      <c r="I1282" s="265">
        <v>71.892135822641961</v>
      </c>
      <c r="J1282" s="265">
        <v>5.9867980114773385</v>
      </c>
      <c r="K1282" s="265">
        <v>850.97412941717948</v>
      </c>
      <c r="L1282" s="265"/>
      <c r="M1282" s="266">
        <f t="shared" si="553"/>
        <v>0.80423275861392396</v>
      </c>
      <c r="N1282" s="266">
        <f t="shared" si="554"/>
        <v>0.71892135822641956</v>
      </c>
      <c r="O1282" s="266">
        <f t="shared" si="555"/>
        <v>0.29484493038572807</v>
      </c>
      <c r="P1282" s="266">
        <f t="shared" si="556"/>
        <v>0.46040234341180514</v>
      </c>
      <c r="Q1282" s="266">
        <f t="shared" si="557"/>
        <v>0.33102398759317625</v>
      </c>
    </row>
    <row r="1283" spans="1:17" s="46" customFormat="1" ht="15" customHeight="1" x14ac:dyDescent="0.25">
      <c r="A1283" s="262" t="s">
        <v>2295</v>
      </c>
      <c r="B1283" s="181">
        <v>21</v>
      </c>
      <c r="C1283" s="182" t="s">
        <v>2296</v>
      </c>
      <c r="D1283" s="246"/>
      <c r="E1283" s="38"/>
      <c r="F1283" s="263">
        <v>3930.9487807966052</v>
      </c>
      <c r="G1283" s="266">
        <f t="shared" si="552"/>
        <v>0.46645240476670641</v>
      </c>
      <c r="H1283" s="265">
        <v>69.816501658468809</v>
      </c>
      <c r="I1283" s="265">
        <v>67.801441264744483</v>
      </c>
      <c r="J1283" s="265">
        <v>6.8864093757371938</v>
      </c>
      <c r="K1283" s="265">
        <v>714.62803288714508</v>
      </c>
      <c r="L1283" s="265"/>
      <c r="M1283" s="266">
        <f t="shared" si="553"/>
        <v>0.74694169430781343</v>
      </c>
      <c r="N1283" s="266">
        <f t="shared" si="554"/>
        <v>0.67801441264744478</v>
      </c>
      <c r="O1283" s="266">
        <f t="shared" si="555"/>
        <v>0.35819784336177424</v>
      </c>
      <c r="P1283" s="266">
        <f t="shared" si="556"/>
        <v>0.4928116276819316</v>
      </c>
      <c r="Q1283" s="266">
        <f t="shared" si="557"/>
        <v>0.27571116952825359</v>
      </c>
    </row>
    <row r="1284" spans="1:17" s="2" customFormat="1" ht="15" customHeight="1" x14ac:dyDescent="0.25">
      <c r="A1284" s="262" t="s">
        <v>2297</v>
      </c>
      <c r="B1284" s="181">
        <v>22</v>
      </c>
      <c r="C1284" s="182" t="s">
        <v>2298</v>
      </c>
      <c r="D1284" s="246"/>
      <c r="E1284" s="38"/>
      <c r="F1284" s="263">
        <v>15386.48266376868</v>
      </c>
      <c r="G1284" s="266">
        <f t="shared" si="552"/>
        <v>0.52473118670461383</v>
      </c>
      <c r="H1284" s="265">
        <v>70.24236125597686</v>
      </c>
      <c r="I1284" s="265">
        <v>77.499844218508798</v>
      </c>
      <c r="J1284" s="265">
        <v>8.9923675755269805</v>
      </c>
      <c r="K1284" s="265">
        <v>788.86114712949814</v>
      </c>
      <c r="L1284" s="265"/>
      <c r="M1284" s="266">
        <f t="shared" si="553"/>
        <v>0.75403935426628099</v>
      </c>
      <c r="N1284" s="266">
        <f t="shared" si="554"/>
        <v>0.77499844218508795</v>
      </c>
      <c r="O1284" s="266">
        <f t="shared" si="555"/>
        <v>0.50650475883992829</v>
      </c>
      <c r="P1284" s="266">
        <f t="shared" si="556"/>
        <v>0.62653044543763248</v>
      </c>
      <c r="Q1284" s="266">
        <f t="shared" si="557"/>
        <v>0.305826023176267</v>
      </c>
    </row>
    <row r="1285" spans="1:17" s="2" customFormat="1" ht="15" customHeight="1" x14ac:dyDescent="0.25">
      <c r="A1285" s="262" t="s">
        <v>2299</v>
      </c>
      <c r="B1285" s="181">
        <v>23</v>
      </c>
      <c r="C1285" s="182" t="s">
        <v>2300</v>
      </c>
      <c r="D1285" s="246"/>
      <c r="E1285" s="38"/>
      <c r="F1285" s="263">
        <v>11681.08012449319</v>
      </c>
      <c r="G1285" s="266">
        <f t="shared" si="552"/>
        <v>0.53091161725828484</v>
      </c>
      <c r="H1285" s="265">
        <v>70.848137463036053</v>
      </c>
      <c r="I1285" s="265">
        <v>71.952404483989795</v>
      </c>
      <c r="J1285" s="265">
        <v>9.195714413498381</v>
      </c>
      <c r="K1285" s="265">
        <v>823.5779190388248</v>
      </c>
      <c r="L1285" s="265"/>
      <c r="M1285" s="266">
        <f t="shared" si="553"/>
        <v>0.76413562438393423</v>
      </c>
      <c r="N1285" s="266">
        <f t="shared" si="554"/>
        <v>0.71952404483989796</v>
      </c>
      <c r="O1285" s="266">
        <f t="shared" si="555"/>
        <v>0.52082495869706913</v>
      </c>
      <c r="P1285" s="266">
        <f t="shared" si="556"/>
        <v>0.61216507654005226</v>
      </c>
      <c r="Q1285" s="266">
        <f t="shared" si="557"/>
        <v>0.31990990630378285</v>
      </c>
    </row>
    <row r="1286" spans="1:17" s="2" customFormat="1" ht="15" customHeight="1" x14ac:dyDescent="0.25">
      <c r="A1286" s="262" t="s">
        <v>2301</v>
      </c>
      <c r="B1286" s="181">
        <v>24</v>
      </c>
      <c r="C1286" s="182" t="s">
        <v>2302</v>
      </c>
      <c r="D1286" s="246"/>
      <c r="E1286" s="38"/>
      <c r="F1286" s="263">
        <v>5550.0485860017643</v>
      </c>
      <c r="G1286" s="266">
        <f t="shared" si="552"/>
        <v>0.4805141163153252</v>
      </c>
      <c r="H1286" s="265">
        <v>68.879931237943083</v>
      </c>
      <c r="I1286" s="265">
        <v>74.291392152242949</v>
      </c>
      <c r="J1286" s="265">
        <v>8.5494002005526344</v>
      </c>
      <c r="K1286" s="265">
        <v>664.30766502802408</v>
      </c>
      <c r="L1286" s="265"/>
      <c r="M1286" s="266">
        <f t="shared" si="553"/>
        <v>0.73133218729905136</v>
      </c>
      <c r="N1286" s="266">
        <f t="shared" si="554"/>
        <v>0.74291392152242952</v>
      </c>
      <c r="O1286" s="266">
        <f t="shared" si="555"/>
        <v>0.47530987327835456</v>
      </c>
      <c r="P1286" s="266">
        <f t="shared" si="556"/>
        <v>0.59423423150770394</v>
      </c>
      <c r="Q1286" s="266">
        <f t="shared" si="557"/>
        <v>0.25529722719189618</v>
      </c>
    </row>
    <row r="1287" spans="1:17" s="2" customFormat="1" ht="15" customHeight="1" x14ac:dyDescent="0.25">
      <c r="A1287" s="262" t="s">
        <v>2303</v>
      </c>
      <c r="B1287" s="181">
        <v>25</v>
      </c>
      <c r="C1287" s="182" t="s">
        <v>2304</v>
      </c>
      <c r="D1287" s="246"/>
      <c r="E1287" s="38"/>
      <c r="F1287" s="263">
        <v>21241.622817542313</v>
      </c>
      <c r="G1287" s="266">
        <f t="shared" si="552"/>
        <v>0.47807996245540341</v>
      </c>
      <c r="H1287" s="265">
        <v>71.220753033083966</v>
      </c>
      <c r="I1287" s="265">
        <v>70.798546887750092</v>
      </c>
      <c r="J1287" s="265">
        <v>7.3599174356707042</v>
      </c>
      <c r="K1287" s="265">
        <v>699.09561294589389</v>
      </c>
      <c r="L1287" s="265"/>
      <c r="M1287" s="266">
        <f t="shared" si="553"/>
        <v>0.7703458838847328</v>
      </c>
      <c r="N1287" s="266">
        <f t="shared" si="554"/>
        <v>0.70798546887750091</v>
      </c>
      <c r="O1287" s="266">
        <f t="shared" si="555"/>
        <v>0.39154348138526091</v>
      </c>
      <c r="P1287" s="266">
        <f t="shared" si="556"/>
        <v>0.52650460136115906</v>
      </c>
      <c r="Q1287" s="266">
        <f t="shared" si="557"/>
        <v>0.26940998496790824</v>
      </c>
    </row>
    <row r="1288" spans="1:17" s="2" customFormat="1" ht="15" customHeight="1" x14ac:dyDescent="0.25">
      <c r="A1288" s="262" t="s">
        <v>2305</v>
      </c>
      <c r="B1288" s="181">
        <v>26</v>
      </c>
      <c r="C1288" s="182" t="s">
        <v>2306</v>
      </c>
      <c r="D1288" s="246"/>
      <c r="E1288" s="38"/>
      <c r="F1288" s="263">
        <v>17048.87929212298</v>
      </c>
      <c r="G1288" s="266">
        <f t="shared" si="552"/>
        <v>0.53430893229572773</v>
      </c>
      <c r="H1288" s="265">
        <v>73.876438678912734</v>
      </c>
      <c r="I1288" s="265">
        <v>73.092715750148898</v>
      </c>
      <c r="J1288" s="265">
        <v>8.1264455864503446</v>
      </c>
      <c r="K1288" s="265">
        <v>843.85962566799253</v>
      </c>
      <c r="L1288" s="265"/>
      <c r="M1288" s="266">
        <f t="shared" si="553"/>
        <v>0.81460731131521225</v>
      </c>
      <c r="N1288" s="266">
        <f t="shared" si="554"/>
        <v>0.73092715750148896</v>
      </c>
      <c r="O1288" s="266">
        <f t="shared" si="555"/>
        <v>0.44552433707396799</v>
      </c>
      <c r="P1288" s="266">
        <f t="shared" si="556"/>
        <v>0.57065386820314346</v>
      </c>
      <c r="Q1288" s="266">
        <f t="shared" si="557"/>
        <v>0.32813777917565617</v>
      </c>
    </row>
    <row r="1289" spans="1:17" s="2" customFormat="1" ht="15" customHeight="1" x14ac:dyDescent="0.25">
      <c r="A1289" s="262" t="s">
        <v>2307</v>
      </c>
      <c r="B1289" s="181">
        <v>27</v>
      </c>
      <c r="C1289" s="182" t="s">
        <v>2308</v>
      </c>
      <c r="D1289" s="246"/>
      <c r="E1289" s="38"/>
      <c r="F1289" s="263">
        <v>6264.9496193945897</v>
      </c>
      <c r="G1289" s="266">
        <f t="shared" si="552"/>
        <v>0.37556223833779356</v>
      </c>
      <c r="H1289" s="265">
        <v>70.29820867797514</v>
      </c>
      <c r="I1289" s="265">
        <v>58.631541827708872</v>
      </c>
      <c r="J1289" s="265">
        <v>4.4816066171257845</v>
      </c>
      <c r="K1289" s="265">
        <v>554.77319939965491</v>
      </c>
      <c r="L1289" s="265"/>
      <c r="M1289" s="266">
        <f t="shared" si="553"/>
        <v>0.754970144632919</v>
      </c>
      <c r="N1289" s="266">
        <f t="shared" si="554"/>
        <v>0.58631541827708877</v>
      </c>
      <c r="O1289" s="266">
        <f t="shared" si="555"/>
        <v>0.18884553641730878</v>
      </c>
      <c r="P1289" s="266">
        <f t="shared" si="556"/>
        <v>0.33275073204168254</v>
      </c>
      <c r="Q1289" s="266">
        <f t="shared" si="557"/>
        <v>0.21086133849884581</v>
      </c>
    </row>
    <row r="1290" spans="1:17" s="2" customFormat="1" ht="15" customHeight="1" x14ac:dyDescent="0.25">
      <c r="A1290" s="262" t="s">
        <v>2309</v>
      </c>
      <c r="B1290" s="181">
        <v>28</v>
      </c>
      <c r="C1290" s="182" t="s">
        <v>2310</v>
      </c>
      <c r="D1290" s="246"/>
      <c r="E1290" s="38"/>
      <c r="F1290" s="263">
        <v>2657.216657920656</v>
      </c>
      <c r="G1290" s="266">
        <f t="shared" si="552"/>
        <v>0.44544564553481658</v>
      </c>
      <c r="H1290" s="265">
        <v>74.871380180901511</v>
      </c>
      <c r="I1290" s="265">
        <v>68.200602605504642</v>
      </c>
      <c r="J1290" s="265">
        <v>6.8801926455627482</v>
      </c>
      <c r="K1290" s="265">
        <v>565.65335648481118</v>
      </c>
      <c r="L1290" s="265"/>
      <c r="M1290" s="266">
        <f t="shared" si="553"/>
        <v>0.83118966968169183</v>
      </c>
      <c r="N1290" s="266">
        <f t="shared" si="554"/>
        <v>0.68200602605504645</v>
      </c>
      <c r="O1290" s="266">
        <f t="shared" si="555"/>
        <v>0.35776004546216539</v>
      </c>
      <c r="P1290" s="266">
        <f t="shared" si="556"/>
        <v>0.49395800113665955</v>
      </c>
      <c r="Q1290" s="266">
        <f t="shared" si="557"/>
        <v>0.21527519532852379</v>
      </c>
    </row>
    <row r="1291" spans="1:17" s="2" customFormat="1" ht="15" customHeight="1" x14ac:dyDescent="0.25">
      <c r="A1291" s="262"/>
      <c r="B1291" s="183"/>
      <c r="C1291" s="182"/>
      <c r="D1291" s="246"/>
      <c r="E1291" s="38"/>
      <c r="F1291" s="263"/>
      <c r="G1291" s="266"/>
      <c r="H1291" s="265"/>
      <c r="I1291" s="265"/>
      <c r="J1291" s="265"/>
      <c r="K1291" s="265"/>
      <c r="L1291" s="265"/>
      <c r="M1291" s="266"/>
      <c r="N1291" s="266"/>
      <c r="O1291" s="266"/>
      <c r="P1291" s="266"/>
      <c r="Q1291" s="266"/>
    </row>
    <row r="1292" spans="1:17" s="2" customFormat="1" ht="15" customHeight="1" x14ac:dyDescent="0.25">
      <c r="A1292" s="256" t="s">
        <v>2311</v>
      </c>
      <c r="B1292" s="178"/>
      <c r="C1292" s="179" t="s">
        <v>2312</v>
      </c>
      <c r="D1292" s="257"/>
      <c r="E1292" s="258"/>
      <c r="F1292" s="259">
        <v>55974.737108930349</v>
      </c>
      <c r="G1292" s="267">
        <f t="shared" ref="G1292:G1307" si="558">GEOMEAN(M1292,P1292,Q1292)</f>
        <v>0.46131045688356709</v>
      </c>
      <c r="H1292" s="261">
        <v>72.807135080303397</v>
      </c>
      <c r="I1292" s="261">
        <v>61.63058048182473</v>
      </c>
      <c r="J1292" s="261">
        <v>7.3151878696221377</v>
      </c>
      <c r="K1292" s="261">
        <v>655.75644968814447</v>
      </c>
      <c r="L1292" s="261"/>
      <c r="M1292" s="267">
        <f t="shared" ref="M1292:M1307" si="559">+(H1292-25)/(85-25)</f>
        <v>0.79678558467172322</v>
      </c>
      <c r="N1292" s="267">
        <f t="shared" ref="N1292:N1307" si="560">+I1292/100</f>
        <v>0.61630580481824726</v>
      </c>
      <c r="O1292" s="267">
        <f t="shared" ref="O1292:O1307" si="561">+(J1292-1.8)/(16-1.8)</f>
        <v>0.38839351194522098</v>
      </c>
      <c r="P1292" s="267">
        <f t="shared" ref="P1292:P1307" si="562">+(N1292*O1292)^(0.5)</f>
        <v>0.48925369284818376</v>
      </c>
      <c r="Q1292" s="267">
        <f t="shared" ref="Q1292:Q1307" si="563">+(K1292-35)/(2500-35)</f>
        <v>0.25182817431567728</v>
      </c>
    </row>
    <row r="1293" spans="1:17" s="2" customFormat="1" ht="15" customHeight="1" x14ac:dyDescent="0.25">
      <c r="A1293" s="262" t="s">
        <v>2313</v>
      </c>
      <c r="B1293" s="181">
        <v>1</v>
      </c>
      <c r="C1293" s="182" t="s">
        <v>1232</v>
      </c>
      <c r="D1293" s="246"/>
      <c r="E1293" s="38"/>
      <c r="F1293" s="263">
        <v>15534.497384766912</v>
      </c>
      <c r="G1293" s="266">
        <f t="shared" si="558"/>
        <v>0.52650561721973765</v>
      </c>
      <c r="H1293" s="265">
        <v>65.600817690818587</v>
      </c>
      <c r="I1293" s="265">
        <v>69.997347972629072</v>
      </c>
      <c r="J1293" s="265">
        <v>9.6637041327742317</v>
      </c>
      <c r="K1293" s="265">
        <v>888.9495565685263</v>
      </c>
      <c r="L1293" s="265"/>
      <c r="M1293" s="266">
        <f t="shared" si="559"/>
        <v>0.67668029484697645</v>
      </c>
      <c r="N1293" s="266">
        <f t="shared" si="560"/>
        <v>0.69997347972629076</v>
      </c>
      <c r="O1293" s="266">
        <f t="shared" si="561"/>
        <v>0.55378198118128397</v>
      </c>
      <c r="P1293" s="266">
        <f t="shared" si="562"/>
        <v>0.62260155828361252</v>
      </c>
      <c r="Q1293" s="266">
        <f t="shared" si="563"/>
        <v>0.3464298403929113</v>
      </c>
    </row>
    <row r="1294" spans="1:17" s="2" customFormat="1" ht="15" customHeight="1" x14ac:dyDescent="0.25">
      <c r="A1294" s="262" t="s">
        <v>2314</v>
      </c>
      <c r="B1294" s="181">
        <v>2</v>
      </c>
      <c r="C1294" s="182" t="s">
        <v>337</v>
      </c>
      <c r="D1294" s="246"/>
      <c r="E1294" s="38"/>
      <c r="F1294" s="263">
        <v>1653.3345025789001</v>
      </c>
      <c r="G1294" s="266">
        <f t="shared" si="558"/>
        <v>0.42763515192419288</v>
      </c>
      <c r="H1294" s="265">
        <v>77.12242065675423</v>
      </c>
      <c r="I1294" s="265">
        <v>56.527506882608726</v>
      </c>
      <c r="J1294" s="265">
        <v>7.0709554762578275</v>
      </c>
      <c r="K1294" s="265">
        <v>519.4326114094506</v>
      </c>
      <c r="L1294" s="265"/>
      <c r="M1294" s="266">
        <f t="shared" si="559"/>
        <v>0.86870701094590386</v>
      </c>
      <c r="N1294" s="266">
        <f t="shared" si="560"/>
        <v>0.56527506882608725</v>
      </c>
      <c r="O1294" s="266">
        <f t="shared" si="561"/>
        <v>0.37119404762379071</v>
      </c>
      <c r="P1294" s="266">
        <f t="shared" si="562"/>
        <v>0.45806848922226928</v>
      </c>
      <c r="Q1294" s="266">
        <f t="shared" si="563"/>
        <v>0.19652438596732275</v>
      </c>
    </row>
    <row r="1295" spans="1:17" s="2" customFormat="1" ht="15" customHeight="1" x14ac:dyDescent="0.25">
      <c r="A1295" s="262" t="s">
        <v>2315</v>
      </c>
      <c r="B1295" s="181">
        <v>3</v>
      </c>
      <c r="C1295" s="182" t="s">
        <v>2316</v>
      </c>
      <c r="D1295" s="246"/>
      <c r="E1295" s="38"/>
      <c r="F1295" s="263">
        <v>3526.1738294953152</v>
      </c>
      <c r="G1295" s="266">
        <f t="shared" si="558"/>
        <v>0.30161914436489884</v>
      </c>
      <c r="H1295" s="265">
        <v>77.651100431674621</v>
      </c>
      <c r="I1295" s="265">
        <v>49.741901945674975</v>
      </c>
      <c r="J1295" s="265">
        <v>3.5742251931441573</v>
      </c>
      <c r="K1295" s="265">
        <v>344.18330841854322</v>
      </c>
      <c r="L1295" s="265"/>
      <c r="M1295" s="266">
        <f t="shared" si="559"/>
        <v>0.87751834052791033</v>
      </c>
      <c r="N1295" s="266">
        <f t="shared" si="560"/>
        <v>0.49741901945674977</v>
      </c>
      <c r="O1295" s="266">
        <f t="shared" si="561"/>
        <v>0.12494543613691249</v>
      </c>
      <c r="P1295" s="266">
        <f t="shared" si="562"/>
        <v>0.24929949123257142</v>
      </c>
      <c r="Q1295" s="266">
        <f t="shared" si="563"/>
        <v>0.12542933404403375</v>
      </c>
    </row>
    <row r="1296" spans="1:17" s="2" customFormat="1" ht="15" customHeight="1" x14ac:dyDescent="0.25">
      <c r="A1296" s="262" t="s">
        <v>2317</v>
      </c>
      <c r="B1296" s="181">
        <v>4</v>
      </c>
      <c r="C1296" s="182" t="s">
        <v>2318</v>
      </c>
      <c r="D1296" s="246"/>
      <c r="E1296" s="38"/>
      <c r="F1296" s="263">
        <v>2567.6023030305696</v>
      </c>
      <c r="G1296" s="266">
        <f t="shared" si="558"/>
        <v>0.37158684670411618</v>
      </c>
      <c r="H1296" s="265">
        <v>70.392802888063557</v>
      </c>
      <c r="I1296" s="265">
        <v>55.94451073300457</v>
      </c>
      <c r="J1296" s="265">
        <v>6.5035410610558895</v>
      </c>
      <c r="K1296" s="265">
        <v>423.34268945225233</v>
      </c>
      <c r="L1296" s="265"/>
      <c r="M1296" s="266">
        <f t="shared" si="559"/>
        <v>0.75654671480105928</v>
      </c>
      <c r="N1296" s="266">
        <f t="shared" si="560"/>
        <v>0.55944510733004571</v>
      </c>
      <c r="O1296" s="266">
        <f t="shared" si="561"/>
        <v>0.33123528598985141</v>
      </c>
      <c r="P1296" s="266">
        <f t="shared" si="562"/>
        <v>0.43047411086160664</v>
      </c>
      <c r="Q1296" s="266">
        <f t="shared" si="563"/>
        <v>0.15754267320578189</v>
      </c>
    </row>
    <row r="1297" spans="1:17" s="2" customFormat="1" ht="15" customHeight="1" x14ac:dyDescent="0.25">
      <c r="A1297" s="262" t="s">
        <v>2319</v>
      </c>
      <c r="B1297" s="181">
        <v>5</v>
      </c>
      <c r="C1297" s="182" t="s">
        <v>444</v>
      </c>
      <c r="D1297" s="246"/>
      <c r="E1297" s="38"/>
      <c r="F1297" s="263">
        <v>1936.2742073442294</v>
      </c>
      <c r="G1297" s="266">
        <f t="shared" si="558"/>
        <v>0.44775712172233534</v>
      </c>
      <c r="H1297" s="265">
        <v>74.909035627327569</v>
      </c>
      <c r="I1297" s="265">
        <v>47.697205576941727</v>
      </c>
      <c r="J1297" s="265">
        <v>4.7294663684416829</v>
      </c>
      <c r="K1297" s="265">
        <v>883.0470509863751</v>
      </c>
      <c r="L1297" s="265"/>
      <c r="M1297" s="266">
        <f t="shared" si="559"/>
        <v>0.83181726045545945</v>
      </c>
      <c r="N1297" s="266">
        <f t="shared" si="560"/>
        <v>0.47697205576941726</v>
      </c>
      <c r="O1297" s="266">
        <f t="shared" si="561"/>
        <v>0.20630044848180867</v>
      </c>
      <c r="P1297" s="266">
        <f t="shared" si="562"/>
        <v>0.31368702398811626</v>
      </c>
      <c r="Q1297" s="266">
        <f t="shared" si="563"/>
        <v>0.34403531480177491</v>
      </c>
    </row>
    <row r="1298" spans="1:17" s="2" customFormat="1" ht="15" customHeight="1" x14ac:dyDescent="0.25">
      <c r="A1298" s="262" t="s">
        <v>2320</v>
      </c>
      <c r="B1298" s="181">
        <v>6</v>
      </c>
      <c r="C1298" s="182" t="s">
        <v>2321</v>
      </c>
      <c r="D1298" s="246"/>
      <c r="E1298" s="38"/>
      <c r="F1298" s="263">
        <v>5414.1166993707338</v>
      </c>
      <c r="G1298" s="266">
        <f t="shared" si="558"/>
        <v>0.36169044131507527</v>
      </c>
      <c r="H1298" s="265">
        <v>74.406527972684557</v>
      </c>
      <c r="I1298" s="265">
        <v>54.998102566699195</v>
      </c>
      <c r="J1298" s="265">
        <v>4.0077430951458686</v>
      </c>
      <c r="K1298" s="265">
        <v>519.38533326086326</v>
      </c>
      <c r="L1298" s="265"/>
      <c r="M1298" s="266">
        <f t="shared" si="559"/>
        <v>0.82344213287807599</v>
      </c>
      <c r="N1298" s="266">
        <f t="shared" si="560"/>
        <v>0.54998102566699192</v>
      </c>
      <c r="O1298" s="266">
        <f t="shared" si="561"/>
        <v>0.15547486585534287</v>
      </c>
      <c r="P1298" s="266">
        <f t="shared" si="562"/>
        <v>0.2924178964915784</v>
      </c>
      <c r="Q1298" s="266">
        <f t="shared" si="563"/>
        <v>0.19650520619101958</v>
      </c>
    </row>
    <row r="1299" spans="1:17" s="2" customFormat="1" ht="15" customHeight="1" x14ac:dyDescent="0.25">
      <c r="A1299" s="262" t="s">
        <v>2322</v>
      </c>
      <c r="B1299" s="181">
        <v>7</v>
      </c>
      <c r="C1299" s="182" t="s">
        <v>2323</v>
      </c>
      <c r="D1299" s="246"/>
      <c r="E1299" s="38"/>
      <c r="F1299" s="263">
        <v>978.70958374341706</v>
      </c>
      <c r="G1299" s="266">
        <f t="shared" si="558"/>
        <v>0.33899999510477807</v>
      </c>
      <c r="H1299" s="265">
        <v>71.190749487842211</v>
      </c>
      <c r="I1299" s="265">
        <v>33.610879807267288</v>
      </c>
      <c r="J1299" s="265">
        <v>4.8511446365871294</v>
      </c>
      <c r="K1299" s="265">
        <v>499.17855766067942</v>
      </c>
      <c r="L1299" s="265"/>
      <c r="M1299" s="266">
        <f t="shared" si="559"/>
        <v>0.76984582479737018</v>
      </c>
      <c r="N1299" s="266">
        <f t="shared" si="560"/>
        <v>0.33610879807267291</v>
      </c>
      <c r="O1299" s="266">
        <f t="shared" si="561"/>
        <v>0.21486934060472745</v>
      </c>
      <c r="P1299" s="266">
        <f t="shared" si="562"/>
        <v>0.26873681514322284</v>
      </c>
      <c r="Q1299" s="266">
        <f t="shared" si="563"/>
        <v>0.18830773130250686</v>
      </c>
    </row>
    <row r="1300" spans="1:17" s="2" customFormat="1" ht="15" customHeight="1" x14ac:dyDescent="0.25">
      <c r="A1300" s="262" t="s">
        <v>2324</v>
      </c>
      <c r="B1300" s="181">
        <v>8</v>
      </c>
      <c r="C1300" s="182" t="s">
        <v>2325</v>
      </c>
      <c r="D1300" s="246"/>
      <c r="E1300" s="38"/>
      <c r="F1300" s="263">
        <v>1488.2024328937966</v>
      </c>
      <c r="G1300" s="266">
        <f t="shared" si="558"/>
        <v>0.49003468319457522</v>
      </c>
      <c r="H1300" s="265">
        <v>78.846724164639738</v>
      </c>
      <c r="I1300" s="265">
        <v>70.044867507230677</v>
      </c>
      <c r="J1300" s="265">
        <v>8.6845277922098951</v>
      </c>
      <c r="K1300" s="265">
        <v>589.63628513677008</v>
      </c>
      <c r="L1300" s="265"/>
      <c r="M1300" s="266">
        <f t="shared" si="559"/>
        <v>0.89744540274399565</v>
      </c>
      <c r="N1300" s="266">
        <f t="shared" si="560"/>
        <v>0.70044867507230679</v>
      </c>
      <c r="O1300" s="266">
        <f t="shared" si="561"/>
        <v>0.48482590085985183</v>
      </c>
      <c r="P1300" s="266">
        <f t="shared" si="562"/>
        <v>0.58274836756358295</v>
      </c>
      <c r="Q1300" s="266">
        <f t="shared" si="563"/>
        <v>0.2250045781487911</v>
      </c>
    </row>
    <row r="1301" spans="1:17" s="2" customFormat="1" ht="15" customHeight="1" x14ac:dyDescent="0.25">
      <c r="A1301" s="262" t="s">
        <v>2326</v>
      </c>
      <c r="B1301" s="181">
        <v>9</v>
      </c>
      <c r="C1301" s="182" t="s">
        <v>2327</v>
      </c>
      <c r="D1301" s="246"/>
      <c r="E1301" s="38"/>
      <c r="F1301" s="263">
        <v>1403.6225923233781</v>
      </c>
      <c r="G1301" s="266">
        <f t="shared" si="558"/>
        <v>0.21783938608138093</v>
      </c>
      <c r="H1301" s="265">
        <v>78.242987922374283</v>
      </c>
      <c r="I1301" s="265">
        <v>46.374946067860449</v>
      </c>
      <c r="J1301" s="265">
        <v>5.0438063712031553</v>
      </c>
      <c r="K1301" s="265">
        <v>123.22465523139003</v>
      </c>
      <c r="L1301" s="265"/>
      <c r="M1301" s="266">
        <f t="shared" si="559"/>
        <v>0.88738313203957142</v>
      </c>
      <c r="N1301" s="266">
        <f t="shared" si="560"/>
        <v>0.46374946067860451</v>
      </c>
      <c r="O1301" s="266">
        <f t="shared" si="561"/>
        <v>0.22843706839458844</v>
      </c>
      <c r="P1301" s="266">
        <f t="shared" si="562"/>
        <v>0.32548051749220241</v>
      </c>
      <c r="Q1301" s="266">
        <f t="shared" si="563"/>
        <v>3.5790935185148087E-2</v>
      </c>
    </row>
    <row r="1302" spans="1:17" s="2" customFormat="1" ht="15" customHeight="1" x14ac:dyDescent="0.25">
      <c r="A1302" s="262" t="s">
        <v>2328</v>
      </c>
      <c r="B1302" s="181">
        <v>10</v>
      </c>
      <c r="C1302" s="182" t="s">
        <v>2329</v>
      </c>
      <c r="D1302" s="246"/>
      <c r="E1302" s="38"/>
      <c r="F1302" s="263">
        <v>5575.2211576001037</v>
      </c>
      <c r="G1302" s="266">
        <f t="shared" si="558"/>
        <v>0.51503011759234418</v>
      </c>
      <c r="H1302" s="265">
        <v>69.721781193123718</v>
      </c>
      <c r="I1302" s="265">
        <v>60.542433343183959</v>
      </c>
      <c r="J1302" s="265">
        <v>8.4871084187718004</v>
      </c>
      <c r="K1302" s="265">
        <v>881.13958637485484</v>
      </c>
      <c r="L1302" s="265"/>
      <c r="M1302" s="266">
        <f t="shared" si="559"/>
        <v>0.74536301988539533</v>
      </c>
      <c r="N1302" s="266">
        <f t="shared" si="560"/>
        <v>0.60542433343183955</v>
      </c>
      <c r="O1302" s="266">
        <f t="shared" si="561"/>
        <v>0.47092312808252118</v>
      </c>
      <c r="P1302" s="266">
        <f t="shared" si="562"/>
        <v>0.53395535479756839</v>
      </c>
      <c r="Q1302" s="266">
        <f t="shared" si="563"/>
        <v>0.34326149548675655</v>
      </c>
    </row>
    <row r="1303" spans="1:17" s="2" customFormat="1" ht="15" customHeight="1" x14ac:dyDescent="0.25">
      <c r="A1303" s="262" t="s">
        <v>2330</v>
      </c>
      <c r="B1303" s="181">
        <v>11</v>
      </c>
      <c r="C1303" s="182" t="s">
        <v>2331</v>
      </c>
      <c r="D1303" s="246"/>
      <c r="E1303" s="38"/>
      <c r="F1303" s="263">
        <v>1391.5397579561752</v>
      </c>
      <c r="G1303" s="266">
        <f t="shared" si="558"/>
        <v>0.51441258648028698</v>
      </c>
      <c r="H1303" s="265">
        <v>67.184640037622955</v>
      </c>
      <c r="I1303" s="265">
        <v>67.896007100966202</v>
      </c>
      <c r="J1303" s="265">
        <v>8.6547112468824494</v>
      </c>
      <c r="K1303" s="265">
        <v>868.63522527781618</v>
      </c>
      <c r="L1303" s="265"/>
      <c r="M1303" s="266">
        <f t="shared" si="559"/>
        <v>0.70307733396038263</v>
      </c>
      <c r="N1303" s="266">
        <f t="shared" si="560"/>
        <v>0.67896007100966205</v>
      </c>
      <c r="O1303" s="266">
        <f t="shared" si="561"/>
        <v>0.48272614414665138</v>
      </c>
      <c r="P1303" s="266">
        <f t="shared" si="562"/>
        <v>0.57249609353080377</v>
      </c>
      <c r="Q1303" s="266">
        <f t="shared" si="563"/>
        <v>0.33818873236422564</v>
      </c>
    </row>
    <row r="1304" spans="1:17" s="2" customFormat="1" ht="15" customHeight="1" x14ac:dyDescent="0.25">
      <c r="A1304" s="262" t="s">
        <v>2332</v>
      </c>
      <c r="B1304" s="181">
        <v>12</v>
      </c>
      <c r="C1304" s="182" t="s">
        <v>2333</v>
      </c>
      <c r="D1304" s="246"/>
      <c r="E1304" s="38"/>
      <c r="F1304" s="263">
        <v>2302.7868498160442</v>
      </c>
      <c r="G1304" s="266">
        <f t="shared" si="558"/>
        <v>0.50411268864935044</v>
      </c>
      <c r="H1304" s="265">
        <v>70.088869310855614</v>
      </c>
      <c r="I1304" s="265">
        <v>58.241498457750126</v>
      </c>
      <c r="J1304" s="265">
        <v>7.7394735393982579</v>
      </c>
      <c r="K1304" s="265">
        <v>886.40391361760771</v>
      </c>
      <c r="L1304" s="265"/>
      <c r="M1304" s="266">
        <f t="shared" si="559"/>
        <v>0.75148115518092695</v>
      </c>
      <c r="N1304" s="266">
        <f t="shared" si="560"/>
        <v>0.58241498457750129</v>
      </c>
      <c r="O1304" s="266">
        <f t="shared" si="561"/>
        <v>0.41827278446466609</v>
      </c>
      <c r="P1304" s="266">
        <f t="shared" si="562"/>
        <v>0.49356695322233335</v>
      </c>
      <c r="Q1304" s="266">
        <f t="shared" si="563"/>
        <v>0.34539712519984084</v>
      </c>
    </row>
    <row r="1305" spans="1:17" s="2" customFormat="1" ht="15" customHeight="1" x14ac:dyDescent="0.25">
      <c r="A1305" s="262" t="s">
        <v>2334</v>
      </c>
      <c r="B1305" s="181">
        <v>13</v>
      </c>
      <c r="C1305" s="182" t="s">
        <v>2335</v>
      </c>
      <c r="D1305" s="246"/>
      <c r="E1305" s="38"/>
      <c r="F1305" s="263">
        <v>4770.7057693171919</v>
      </c>
      <c r="G1305" s="266">
        <f t="shared" si="558"/>
        <v>0.45738528805214934</v>
      </c>
      <c r="H1305" s="265">
        <v>83.82894023657586</v>
      </c>
      <c r="I1305" s="265">
        <v>64.963635119147114</v>
      </c>
      <c r="J1305" s="265">
        <v>7.0895458971109022</v>
      </c>
      <c r="K1305" s="265">
        <v>524.01653149145943</v>
      </c>
      <c r="L1305" s="265"/>
      <c r="M1305" s="266">
        <f t="shared" si="559"/>
        <v>0.98048233727626433</v>
      </c>
      <c r="N1305" s="266">
        <f t="shared" si="560"/>
        <v>0.64963635119147112</v>
      </c>
      <c r="O1305" s="266">
        <f t="shared" si="561"/>
        <v>0.37250323219090864</v>
      </c>
      <c r="P1305" s="266">
        <f t="shared" si="562"/>
        <v>0.49192645849509986</v>
      </c>
      <c r="Q1305" s="266">
        <f t="shared" si="563"/>
        <v>0.19838398843466915</v>
      </c>
    </row>
    <row r="1306" spans="1:17" s="2" customFormat="1" ht="15" customHeight="1" x14ac:dyDescent="0.25">
      <c r="A1306" s="262" t="s">
        <v>2336</v>
      </c>
      <c r="B1306" s="181">
        <v>14</v>
      </c>
      <c r="C1306" s="182" t="s">
        <v>2337</v>
      </c>
      <c r="D1306" s="246"/>
      <c r="E1306" s="38"/>
      <c r="F1306" s="263">
        <v>5435.2616595133386</v>
      </c>
      <c r="G1306" s="266">
        <f t="shared" si="558"/>
        <v>0.2931807641930963</v>
      </c>
      <c r="H1306" s="265">
        <v>75.830516716842737</v>
      </c>
      <c r="I1306" s="265">
        <v>59.007990778670006</v>
      </c>
      <c r="J1306" s="265">
        <v>5.7242773086336713</v>
      </c>
      <c r="K1306" s="265">
        <v>216.57622426629035</v>
      </c>
      <c r="L1306" s="265"/>
      <c r="M1306" s="266">
        <f t="shared" si="559"/>
        <v>0.84717527861404562</v>
      </c>
      <c r="N1306" s="266">
        <f t="shared" si="560"/>
        <v>0.59007990778670005</v>
      </c>
      <c r="O1306" s="266">
        <f t="shared" si="561"/>
        <v>0.2763575569460332</v>
      </c>
      <c r="P1306" s="266">
        <f t="shared" si="562"/>
        <v>0.40382303267504815</v>
      </c>
      <c r="Q1306" s="266">
        <f t="shared" si="563"/>
        <v>7.3661754266243551E-2</v>
      </c>
    </row>
    <row r="1307" spans="1:17" s="2" customFormat="1" ht="15" customHeight="1" x14ac:dyDescent="0.25">
      <c r="A1307" s="262" t="s">
        <v>2338</v>
      </c>
      <c r="B1307" s="181">
        <v>15</v>
      </c>
      <c r="C1307" s="182" t="s">
        <v>2339</v>
      </c>
      <c r="D1307" s="246"/>
      <c r="E1307" s="38"/>
      <c r="F1307" s="263">
        <v>1996.6883791802429</v>
      </c>
      <c r="G1307" s="266">
        <f t="shared" si="558"/>
        <v>0.51984510804721418</v>
      </c>
      <c r="H1307" s="265">
        <v>70.614793513655641</v>
      </c>
      <c r="I1307" s="265">
        <v>67.644650560951007</v>
      </c>
      <c r="J1307" s="265">
        <v>7.3631487640363416</v>
      </c>
      <c r="K1307" s="265">
        <v>919.8129120336979</v>
      </c>
      <c r="L1307" s="265"/>
      <c r="M1307" s="266">
        <f t="shared" si="559"/>
        <v>0.76024655856092738</v>
      </c>
      <c r="N1307" s="266">
        <f t="shared" si="560"/>
        <v>0.67644650560951003</v>
      </c>
      <c r="O1307" s="266">
        <f t="shared" si="561"/>
        <v>0.39177103972086913</v>
      </c>
      <c r="P1307" s="266">
        <f t="shared" si="562"/>
        <v>0.51479330883198793</v>
      </c>
      <c r="Q1307" s="266">
        <f t="shared" si="563"/>
        <v>0.35895047141326486</v>
      </c>
    </row>
    <row r="1308" spans="1:17" s="2" customFormat="1" ht="15" customHeight="1" x14ac:dyDescent="0.25">
      <c r="A1308" s="262"/>
      <c r="B1308" s="183"/>
      <c r="C1308" s="182"/>
      <c r="D1308" s="246"/>
      <c r="E1308" s="38"/>
      <c r="F1308" s="263"/>
      <c r="G1308" s="266"/>
      <c r="H1308" s="265"/>
      <c r="I1308" s="265"/>
      <c r="J1308" s="265"/>
      <c r="K1308" s="265"/>
      <c r="L1308" s="265"/>
      <c r="M1308" s="266"/>
      <c r="N1308" s="266"/>
      <c r="O1308" s="266"/>
      <c r="P1308" s="266"/>
      <c r="Q1308" s="266"/>
    </row>
    <row r="1309" spans="1:17" s="2" customFormat="1" ht="15" customHeight="1" x14ac:dyDescent="0.25">
      <c r="A1309" s="256" t="s">
        <v>2340</v>
      </c>
      <c r="B1309" s="178"/>
      <c r="C1309" s="179" t="s">
        <v>2341</v>
      </c>
      <c r="D1309" s="257"/>
      <c r="E1309" s="258"/>
      <c r="F1309" s="259">
        <v>152534.70795443055</v>
      </c>
      <c r="G1309" s="267">
        <f t="shared" ref="G1309:G1315" si="564">GEOMEAN(M1309,P1309,Q1309)</f>
        <v>0.48151949861836923</v>
      </c>
      <c r="H1309" s="261">
        <v>76.990583512902106</v>
      </c>
      <c r="I1309" s="261">
        <v>56.634829733465622</v>
      </c>
      <c r="J1309" s="261">
        <v>7.1752798339276529</v>
      </c>
      <c r="K1309" s="261">
        <v>720.94129660772376</v>
      </c>
      <c r="L1309" s="261"/>
      <c r="M1309" s="267">
        <f t="shared" ref="M1309:M1315" si="565">+(H1309-25)/(85-25)</f>
        <v>0.86650972521503511</v>
      </c>
      <c r="N1309" s="267">
        <f t="shared" ref="N1309:N1315" si="566">+I1309/100</f>
        <v>0.56634829733465619</v>
      </c>
      <c r="O1309" s="267">
        <f t="shared" ref="O1309:O1315" si="567">+(J1309-1.8)/(16-1.8)</f>
        <v>0.37854083337518685</v>
      </c>
      <c r="P1309" s="267">
        <f t="shared" ref="P1309:P1315" si="568">+(N1309*O1309)^(0.5)</f>
        <v>0.46301831114295994</v>
      </c>
      <c r="Q1309" s="267">
        <f t="shared" ref="Q1309:Q1315" si="569">+(K1309-35)/(2500-35)</f>
        <v>0.27827233128102385</v>
      </c>
    </row>
    <row r="1310" spans="1:17" s="2" customFormat="1" ht="15" customHeight="1" x14ac:dyDescent="0.25">
      <c r="A1310" s="262" t="s">
        <v>2342</v>
      </c>
      <c r="B1310" s="181">
        <v>1</v>
      </c>
      <c r="C1310" s="182" t="s">
        <v>2343</v>
      </c>
      <c r="D1310" s="246"/>
      <c r="E1310" s="38"/>
      <c r="F1310" s="263">
        <v>27981.830588713539</v>
      </c>
      <c r="G1310" s="266">
        <f t="shared" si="564"/>
        <v>0.56718959705093419</v>
      </c>
      <c r="H1310" s="265">
        <v>75.712389689529402</v>
      </c>
      <c r="I1310" s="265">
        <v>63.760312272123528</v>
      </c>
      <c r="J1310" s="265">
        <v>8.868115456478753</v>
      </c>
      <c r="K1310" s="265">
        <v>979.61753950893308</v>
      </c>
      <c r="L1310" s="265"/>
      <c r="M1310" s="266">
        <f t="shared" si="565"/>
        <v>0.84520649482549004</v>
      </c>
      <c r="N1310" s="266">
        <f t="shared" si="566"/>
        <v>0.63760312272123532</v>
      </c>
      <c r="O1310" s="266">
        <f t="shared" si="567"/>
        <v>0.49775460961117984</v>
      </c>
      <c r="P1310" s="266">
        <f t="shared" si="568"/>
        <v>0.56335592074369623</v>
      </c>
      <c r="Q1310" s="266">
        <f t="shared" si="569"/>
        <v>0.3832119835736037</v>
      </c>
    </row>
    <row r="1311" spans="1:17" s="2" customFormat="1" ht="15" customHeight="1" x14ac:dyDescent="0.25">
      <c r="A1311" s="262" t="s">
        <v>2344</v>
      </c>
      <c r="B1311" s="181">
        <v>2</v>
      </c>
      <c r="C1311" s="182" t="s">
        <v>2345</v>
      </c>
      <c r="D1311" s="246"/>
      <c r="E1311" s="38"/>
      <c r="F1311" s="263">
        <v>53238.982027622871</v>
      </c>
      <c r="G1311" s="266">
        <f t="shared" si="564"/>
        <v>0.42803366057788128</v>
      </c>
      <c r="H1311" s="265">
        <v>75.21667117754015</v>
      </c>
      <c r="I1311" s="265">
        <v>55.670952104180309</v>
      </c>
      <c r="J1311" s="265">
        <v>6.2603206751725011</v>
      </c>
      <c r="K1311" s="265">
        <v>587.33279395344641</v>
      </c>
      <c r="L1311" s="265"/>
      <c r="M1311" s="266">
        <f t="shared" si="565"/>
        <v>0.83694451962566918</v>
      </c>
      <c r="N1311" s="266">
        <f t="shared" si="566"/>
        <v>0.55670952104180305</v>
      </c>
      <c r="O1311" s="266">
        <f t="shared" si="567"/>
        <v>0.31410708980088037</v>
      </c>
      <c r="P1311" s="266">
        <f t="shared" si="568"/>
        <v>0.418170309226854</v>
      </c>
      <c r="Q1311" s="266">
        <f t="shared" si="569"/>
        <v>0.22407009896691538</v>
      </c>
    </row>
    <row r="1312" spans="1:17" s="2" customFormat="1" ht="15" customHeight="1" x14ac:dyDescent="0.25">
      <c r="A1312" s="262" t="s">
        <v>2346</v>
      </c>
      <c r="B1312" s="181">
        <v>3</v>
      </c>
      <c r="C1312" s="182" t="s">
        <v>2347</v>
      </c>
      <c r="D1312" s="246"/>
      <c r="E1312" s="38"/>
      <c r="F1312" s="263">
        <v>39323.584448061119</v>
      </c>
      <c r="G1312" s="266">
        <f t="shared" si="564"/>
        <v>0.45998817150099397</v>
      </c>
      <c r="H1312" s="265">
        <v>83.048902899373061</v>
      </c>
      <c r="I1312" s="265">
        <v>52.285194497670197</v>
      </c>
      <c r="J1312" s="265">
        <v>6.4994919584931372</v>
      </c>
      <c r="K1312" s="265">
        <v>631.13346551753557</v>
      </c>
      <c r="L1312" s="265"/>
      <c r="M1312" s="266">
        <f t="shared" si="565"/>
        <v>0.96748171498955104</v>
      </c>
      <c r="N1312" s="266">
        <f t="shared" si="566"/>
        <v>0.52285194497670195</v>
      </c>
      <c r="O1312" s="266">
        <f t="shared" si="567"/>
        <v>0.33095013792205197</v>
      </c>
      <c r="P1312" s="266">
        <f t="shared" si="568"/>
        <v>0.41597827263314202</v>
      </c>
      <c r="Q1312" s="266">
        <f t="shared" si="569"/>
        <v>0.24183913408419294</v>
      </c>
    </row>
    <row r="1313" spans="1:17" s="2" customFormat="1" ht="15" customHeight="1" x14ac:dyDescent="0.25">
      <c r="A1313" s="262" t="s">
        <v>2348</v>
      </c>
      <c r="B1313" s="181">
        <v>4</v>
      </c>
      <c r="C1313" s="182" t="s">
        <v>2349</v>
      </c>
      <c r="D1313" s="246"/>
      <c r="E1313" s="38"/>
      <c r="F1313" s="263">
        <v>4185.6952053717951</v>
      </c>
      <c r="G1313" s="266">
        <f t="shared" si="564"/>
        <v>0.43702446979501713</v>
      </c>
      <c r="H1313" s="265">
        <v>74.628864354947055</v>
      </c>
      <c r="I1313" s="265">
        <v>49.016432887158146</v>
      </c>
      <c r="J1313" s="265">
        <v>6.2103719153838775</v>
      </c>
      <c r="K1313" s="265">
        <v>672.50972492088169</v>
      </c>
      <c r="L1313" s="265"/>
      <c r="M1313" s="266">
        <f t="shared" si="565"/>
        <v>0.82714773924911755</v>
      </c>
      <c r="N1313" s="266">
        <f t="shared" si="566"/>
        <v>0.49016432887158146</v>
      </c>
      <c r="O1313" s="266">
        <f t="shared" si="567"/>
        <v>0.31058957150590688</v>
      </c>
      <c r="P1313" s="266">
        <f t="shared" si="568"/>
        <v>0.39017935474817844</v>
      </c>
      <c r="Q1313" s="266">
        <f t="shared" si="569"/>
        <v>0.25862463485634146</v>
      </c>
    </row>
    <row r="1314" spans="1:17" s="2" customFormat="1" ht="15" customHeight="1" x14ac:dyDescent="0.25">
      <c r="A1314" s="262" t="s">
        <v>2350</v>
      </c>
      <c r="B1314" s="181">
        <v>5</v>
      </c>
      <c r="C1314" s="182" t="s">
        <v>2351</v>
      </c>
      <c r="D1314" s="246"/>
      <c r="E1314" s="38"/>
      <c r="F1314" s="263">
        <v>25978.093889485761</v>
      </c>
      <c r="G1314" s="266">
        <f t="shared" si="564"/>
        <v>0.52454823974900799</v>
      </c>
      <c r="H1314" s="265">
        <v>75.03726057379447</v>
      </c>
      <c r="I1314" s="265">
        <v>60.659757263846231</v>
      </c>
      <c r="J1314" s="265">
        <v>8.3100604192600969</v>
      </c>
      <c r="K1314" s="265">
        <v>843.96974478345317</v>
      </c>
      <c r="L1314" s="265"/>
      <c r="M1314" s="266">
        <f t="shared" si="565"/>
        <v>0.83395434289657444</v>
      </c>
      <c r="N1314" s="266">
        <f t="shared" si="566"/>
        <v>0.60659757263846226</v>
      </c>
      <c r="O1314" s="266">
        <f t="shared" si="567"/>
        <v>0.45845495910282374</v>
      </c>
      <c r="P1314" s="266">
        <f t="shared" si="568"/>
        <v>0.52734966137832906</v>
      </c>
      <c r="Q1314" s="266">
        <f t="shared" si="569"/>
        <v>0.32818245224480858</v>
      </c>
    </row>
    <row r="1315" spans="1:17" s="2" customFormat="1" ht="15" customHeight="1" x14ac:dyDescent="0.25">
      <c r="A1315" s="262" t="s">
        <v>2352</v>
      </c>
      <c r="B1315" s="181">
        <v>6</v>
      </c>
      <c r="C1315" s="182" t="s">
        <v>2353</v>
      </c>
      <c r="D1315" s="246"/>
      <c r="E1315" s="38"/>
      <c r="F1315" s="263">
        <v>1826.5217951754719</v>
      </c>
      <c r="G1315" s="266">
        <f t="shared" si="564"/>
        <v>0.50779473053210566</v>
      </c>
      <c r="H1315" s="265">
        <v>72.012396191500343</v>
      </c>
      <c r="I1315" s="265">
        <v>57.857887508423957</v>
      </c>
      <c r="J1315" s="265">
        <v>6.8052734975087983</v>
      </c>
      <c r="K1315" s="265">
        <v>947.1564537644075</v>
      </c>
      <c r="L1315" s="265"/>
      <c r="M1315" s="266">
        <f t="shared" si="565"/>
        <v>0.78353993652500575</v>
      </c>
      <c r="N1315" s="266">
        <f t="shared" si="566"/>
        <v>0.57857887508423955</v>
      </c>
      <c r="O1315" s="266">
        <f t="shared" si="567"/>
        <v>0.35248404912033793</v>
      </c>
      <c r="P1315" s="266">
        <f t="shared" si="568"/>
        <v>0.45159697145262495</v>
      </c>
      <c r="Q1315" s="266">
        <f t="shared" si="569"/>
        <v>0.37004318611132148</v>
      </c>
    </row>
    <row r="1316" spans="1:17" s="2" customFormat="1" ht="15" customHeight="1" x14ac:dyDescent="0.25">
      <c r="A1316" s="262"/>
      <c r="B1316" s="183"/>
      <c r="C1316" s="182"/>
      <c r="D1316" s="246"/>
      <c r="E1316" s="38"/>
      <c r="F1316" s="263"/>
      <c r="G1316" s="266"/>
      <c r="H1316" s="265"/>
      <c r="I1316" s="265"/>
      <c r="J1316" s="265"/>
      <c r="K1316" s="265"/>
      <c r="L1316" s="265"/>
      <c r="M1316" s="266"/>
      <c r="N1316" s="266"/>
      <c r="O1316" s="266"/>
      <c r="P1316" s="266"/>
      <c r="Q1316" s="266"/>
    </row>
    <row r="1317" spans="1:17" s="2" customFormat="1" ht="15" customHeight="1" x14ac:dyDescent="0.25">
      <c r="A1317" s="256" t="s">
        <v>2354</v>
      </c>
      <c r="B1317" s="178"/>
      <c r="C1317" s="179" t="s">
        <v>2355</v>
      </c>
      <c r="D1317" s="257"/>
      <c r="E1317" s="258"/>
      <c r="F1317" s="259">
        <v>83831.711742516141</v>
      </c>
      <c r="G1317" s="267">
        <f t="shared" ref="G1317:G1351" si="570">GEOMEAN(M1317,P1317,Q1317)</f>
        <v>0.50315915881471485</v>
      </c>
      <c r="H1317" s="261">
        <v>69.976352212614714</v>
      </c>
      <c r="I1317" s="261">
        <v>67.090645757654329</v>
      </c>
      <c r="J1317" s="261">
        <v>8.137325745753456</v>
      </c>
      <c r="K1317" s="261">
        <v>800.52655902563026</v>
      </c>
      <c r="L1317" s="261"/>
      <c r="M1317" s="267">
        <f t="shared" ref="M1317:M1351" si="571">+(H1317-25)/(85-25)</f>
        <v>0.74960587021024527</v>
      </c>
      <c r="N1317" s="267">
        <f t="shared" ref="N1317:N1351" si="572">+I1317/100</f>
        <v>0.67090645757654332</v>
      </c>
      <c r="O1317" s="267">
        <f t="shared" ref="O1317:O1351" si="573">+(J1317-1.8)/(16-1.8)</f>
        <v>0.44629054547559555</v>
      </c>
      <c r="P1317" s="267">
        <f t="shared" ref="P1317:P1351" si="574">+(N1317*O1317)^(0.5)</f>
        <v>0.54719211335228046</v>
      </c>
      <c r="Q1317" s="267">
        <f t="shared" ref="Q1317:Q1351" si="575">+(K1317-35)/(2500-35)</f>
        <v>0.31055844179538755</v>
      </c>
    </row>
    <row r="1318" spans="1:17" s="2" customFormat="1" ht="15" customHeight="1" x14ac:dyDescent="0.25">
      <c r="A1318" s="262" t="s">
        <v>2356</v>
      </c>
      <c r="B1318" s="181">
        <v>1</v>
      </c>
      <c r="C1318" s="182" t="s">
        <v>2357</v>
      </c>
      <c r="D1318" s="246"/>
      <c r="E1318" s="38"/>
      <c r="F1318" s="263">
        <v>18031.616487322131</v>
      </c>
      <c r="G1318" s="266">
        <f t="shared" si="570"/>
        <v>0.54638591489803445</v>
      </c>
      <c r="H1318" s="265">
        <v>67.556509633051419</v>
      </c>
      <c r="I1318" s="265">
        <v>73.563570595034577</v>
      </c>
      <c r="J1318" s="265">
        <v>10.053052276994244</v>
      </c>
      <c r="K1318" s="265">
        <v>901.97411799435463</v>
      </c>
      <c r="L1318" s="265"/>
      <c r="M1318" s="266">
        <f t="shared" si="571"/>
        <v>0.70927516055085704</v>
      </c>
      <c r="N1318" s="266">
        <f t="shared" si="572"/>
        <v>0.73563570595034578</v>
      </c>
      <c r="O1318" s="266">
        <f t="shared" si="573"/>
        <v>0.58120086457705944</v>
      </c>
      <c r="P1318" s="266">
        <f t="shared" si="574"/>
        <v>0.65387468853909347</v>
      </c>
      <c r="Q1318" s="266">
        <f t="shared" si="575"/>
        <v>0.35171363813158402</v>
      </c>
    </row>
    <row r="1319" spans="1:17" s="2" customFormat="1" ht="15" customHeight="1" x14ac:dyDescent="0.25">
      <c r="A1319" s="262" t="s">
        <v>2358</v>
      </c>
      <c r="B1319" s="181">
        <v>2</v>
      </c>
      <c r="C1319" s="182" t="s">
        <v>2359</v>
      </c>
      <c r="D1319" s="246"/>
      <c r="E1319" s="38"/>
      <c r="F1319" s="263">
        <v>6118.9487041242237</v>
      </c>
      <c r="G1319" s="266">
        <f t="shared" si="570"/>
        <v>0.51063511213804225</v>
      </c>
      <c r="H1319" s="265">
        <v>71.827436812099307</v>
      </c>
      <c r="I1319" s="265">
        <v>62.318162840683478</v>
      </c>
      <c r="J1319" s="265">
        <v>7.2420926119584763</v>
      </c>
      <c r="K1319" s="265">
        <v>895.50559348566844</v>
      </c>
      <c r="L1319" s="265"/>
      <c r="M1319" s="266">
        <f t="shared" si="571"/>
        <v>0.78045728020165517</v>
      </c>
      <c r="N1319" s="266">
        <f t="shared" si="572"/>
        <v>0.62318162840683478</v>
      </c>
      <c r="O1319" s="266">
        <f t="shared" si="573"/>
        <v>0.38324595858862515</v>
      </c>
      <c r="P1319" s="266">
        <f t="shared" si="574"/>
        <v>0.48870424650661448</v>
      </c>
      <c r="Q1319" s="266">
        <f t="shared" si="575"/>
        <v>0.34908949025787767</v>
      </c>
    </row>
    <row r="1320" spans="1:17" s="2" customFormat="1" ht="15" customHeight="1" x14ac:dyDescent="0.25">
      <c r="A1320" s="262" t="s">
        <v>2360</v>
      </c>
      <c r="B1320" s="181">
        <v>3</v>
      </c>
      <c r="C1320" s="182" t="s">
        <v>2361</v>
      </c>
      <c r="D1320" s="246"/>
      <c r="E1320" s="38"/>
      <c r="F1320" s="263">
        <v>4313.5718690913563</v>
      </c>
      <c r="G1320" s="266">
        <f t="shared" si="570"/>
        <v>0.47050258087659086</v>
      </c>
      <c r="H1320" s="265">
        <v>67.422025994531765</v>
      </c>
      <c r="I1320" s="265">
        <v>72.512837837270666</v>
      </c>
      <c r="J1320" s="265">
        <v>6.4057642496464071</v>
      </c>
      <c r="K1320" s="265">
        <v>783.77039935799291</v>
      </c>
      <c r="L1320" s="265"/>
      <c r="M1320" s="266">
        <f t="shared" si="571"/>
        <v>0.70703376657552941</v>
      </c>
      <c r="N1320" s="266">
        <f t="shared" si="572"/>
        <v>0.72512837837270672</v>
      </c>
      <c r="O1320" s="266">
        <f t="shared" si="573"/>
        <v>0.32434959504552163</v>
      </c>
      <c r="P1320" s="266">
        <f t="shared" si="574"/>
        <v>0.48496917003166623</v>
      </c>
      <c r="Q1320" s="266">
        <f t="shared" si="575"/>
        <v>0.30376081109857722</v>
      </c>
    </row>
    <row r="1321" spans="1:17" s="2" customFormat="1" ht="15" customHeight="1" x14ac:dyDescent="0.25">
      <c r="A1321" s="262" t="s">
        <v>2362</v>
      </c>
      <c r="B1321" s="181">
        <v>4</v>
      </c>
      <c r="C1321" s="182" t="s">
        <v>2363</v>
      </c>
      <c r="D1321" s="246"/>
      <c r="E1321" s="38"/>
      <c r="F1321" s="263">
        <v>1272.7252200120156</v>
      </c>
      <c r="G1321" s="266">
        <f t="shared" si="570"/>
        <v>0.54841181808083772</v>
      </c>
      <c r="H1321" s="265">
        <v>69.359265537100597</v>
      </c>
      <c r="I1321" s="265">
        <v>66.833836000588505</v>
      </c>
      <c r="J1321" s="265">
        <v>8.9904801837582564</v>
      </c>
      <c r="K1321" s="265">
        <v>980.30351651821911</v>
      </c>
      <c r="L1321" s="265"/>
      <c r="M1321" s="266">
        <f t="shared" si="571"/>
        <v>0.73932109228500997</v>
      </c>
      <c r="N1321" s="266">
        <f t="shared" si="572"/>
        <v>0.66833836000588509</v>
      </c>
      <c r="O1321" s="266">
        <f t="shared" si="573"/>
        <v>0.50637184392663781</v>
      </c>
      <c r="P1321" s="266">
        <f t="shared" si="574"/>
        <v>0.58174541487070197</v>
      </c>
      <c r="Q1321" s="266">
        <f t="shared" si="575"/>
        <v>0.38349027039278666</v>
      </c>
    </row>
    <row r="1322" spans="1:17" s="2" customFormat="1" ht="15" customHeight="1" x14ac:dyDescent="0.25">
      <c r="A1322" s="262" t="s">
        <v>2364</v>
      </c>
      <c r="B1322" s="181">
        <v>5</v>
      </c>
      <c r="C1322" s="182" t="s">
        <v>2365</v>
      </c>
      <c r="D1322" s="246"/>
      <c r="E1322" s="38"/>
      <c r="F1322" s="263">
        <v>1612.0514851576243</v>
      </c>
      <c r="G1322" s="266">
        <f t="shared" si="570"/>
        <v>0.45083736199659602</v>
      </c>
      <c r="H1322" s="265">
        <v>63.70224435254503</v>
      </c>
      <c r="I1322" s="265">
        <v>58.670379506079982</v>
      </c>
      <c r="J1322" s="265">
        <v>7.6805369196356077</v>
      </c>
      <c r="K1322" s="265">
        <v>745.42454229763382</v>
      </c>
      <c r="L1322" s="265"/>
      <c r="M1322" s="266">
        <f t="shared" si="571"/>
        <v>0.64503740587575054</v>
      </c>
      <c r="N1322" s="266">
        <f t="shared" si="572"/>
        <v>0.58670379506079984</v>
      </c>
      <c r="O1322" s="266">
        <f t="shared" si="573"/>
        <v>0.41412231828419777</v>
      </c>
      <c r="P1322" s="266">
        <f t="shared" si="574"/>
        <v>0.49291696639161781</v>
      </c>
      <c r="Q1322" s="266">
        <f t="shared" si="575"/>
        <v>0.28820468247368514</v>
      </c>
    </row>
    <row r="1323" spans="1:17" s="2" customFormat="1" ht="15" customHeight="1" x14ac:dyDescent="0.25">
      <c r="A1323" s="262" t="s">
        <v>2366</v>
      </c>
      <c r="B1323" s="181">
        <v>6</v>
      </c>
      <c r="C1323" s="182" t="s">
        <v>2367</v>
      </c>
      <c r="D1323" s="246"/>
      <c r="E1323" s="38"/>
      <c r="F1323" s="263">
        <v>1419.7330381463148</v>
      </c>
      <c r="G1323" s="266">
        <f t="shared" si="570"/>
        <v>0.43958211341923326</v>
      </c>
      <c r="H1323" s="265">
        <v>65.016178966089925</v>
      </c>
      <c r="I1323" s="265">
        <v>54.452758121081715</v>
      </c>
      <c r="J1323" s="265">
        <v>6.7120773500921471</v>
      </c>
      <c r="K1323" s="265">
        <v>758.35956388684394</v>
      </c>
      <c r="L1323" s="265"/>
      <c r="M1323" s="266">
        <f t="shared" si="571"/>
        <v>0.66693631610149873</v>
      </c>
      <c r="N1323" s="266">
        <f t="shared" si="572"/>
        <v>0.54452758121081712</v>
      </c>
      <c r="O1323" s="266">
        <f t="shared" si="573"/>
        <v>0.34592094014733432</v>
      </c>
      <c r="P1323" s="266">
        <f t="shared" si="574"/>
        <v>0.43400863220516683</v>
      </c>
      <c r="Q1323" s="266">
        <f t="shared" si="575"/>
        <v>0.29345215573502798</v>
      </c>
    </row>
    <row r="1324" spans="1:17" s="2" customFormat="1" ht="15" customHeight="1" x14ac:dyDescent="0.25">
      <c r="A1324" s="262" t="s">
        <v>2368</v>
      </c>
      <c r="B1324" s="181">
        <v>7</v>
      </c>
      <c r="C1324" s="182" t="s">
        <v>2369</v>
      </c>
      <c r="D1324" s="246"/>
      <c r="E1324" s="38"/>
      <c r="F1324" s="263">
        <v>2615.9336404993801</v>
      </c>
      <c r="G1324" s="266">
        <f t="shared" si="570"/>
        <v>0.55139108161709371</v>
      </c>
      <c r="H1324" s="265">
        <v>77.573902193608859</v>
      </c>
      <c r="I1324" s="265">
        <v>70.12808020155768</v>
      </c>
      <c r="J1324" s="265">
        <v>8.7621122007303711</v>
      </c>
      <c r="K1324" s="265">
        <v>839.27554106877494</v>
      </c>
      <c r="L1324" s="265"/>
      <c r="M1324" s="266">
        <f t="shared" si="571"/>
        <v>0.87623170322681432</v>
      </c>
      <c r="N1324" s="266">
        <f t="shared" si="572"/>
        <v>0.70128080201557674</v>
      </c>
      <c r="O1324" s="266">
        <f t="shared" si="573"/>
        <v>0.49028959160073038</v>
      </c>
      <c r="P1324" s="266">
        <f t="shared" si="574"/>
        <v>0.58637076838605262</v>
      </c>
      <c r="Q1324" s="266">
        <f t="shared" si="575"/>
        <v>0.32627810996704865</v>
      </c>
    </row>
    <row r="1325" spans="1:17" s="2" customFormat="1" ht="15" customHeight="1" x14ac:dyDescent="0.25">
      <c r="A1325" s="262" t="s">
        <v>2370</v>
      </c>
      <c r="B1325" s="181">
        <v>8</v>
      </c>
      <c r="C1325" s="182" t="s">
        <v>2371</v>
      </c>
      <c r="D1325" s="246"/>
      <c r="E1325" s="38"/>
      <c r="F1325" s="263">
        <v>1657.3621140346343</v>
      </c>
      <c r="G1325" s="266">
        <f t="shared" si="570"/>
        <v>0.50459496913100954</v>
      </c>
      <c r="H1325" s="265">
        <v>70.44883087151814</v>
      </c>
      <c r="I1325" s="265">
        <v>63.275312785989207</v>
      </c>
      <c r="J1325" s="265">
        <v>8.4655431192364112</v>
      </c>
      <c r="K1325" s="265">
        <v>802.15559642742551</v>
      </c>
      <c r="L1325" s="265"/>
      <c r="M1325" s="266">
        <f t="shared" si="571"/>
        <v>0.7574805145253023</v>
      </c>
      <c r="N1325" s="266">
        <f t="shared" si="572"/>
        <v>0.63275312785989213</v>
      </c>
      <c r="O1325" s="266">
        <f t="shared" si="573"/>
        <v>0.46940444501664874</v>
      </c>
      <c r="P1325" s="266">
        <f t="shared" si="574"/>
        <v>0.54499278051697275</v>
      </c>
      <c r="Q1325" s="266">
        <f t="shared" si="575"/>
        <v>0.31121930889550731</v>
      </c>
    </row>
    <row r="1326" spans="1:17" s="2" customFormat="1" ht="15" customHeight="1" x14ac:dyDescent="0.25">
      <c r="A1326" s="262" t="s">
        <v>2372</v>
      </c>
      <c r="B1326" s="181">
        <v>9</v>
      </c>
      <c r="C1326" s="182" t="s">
        <v>2373</v>
      </c>
      <c r="D1326" s="246"/>
      <c r="E1326" s="38"/>
      <c r="F1326" s="263">
        <v>1006.9028639335567</v>
      </c>
      <c r="G1326" s="266">
        <f t="shared" si="570"/>
        <v>0.54579036051965379</v>
      </c>
      <c r="H1326" s="265">
        <v>73.552639252130405</v>
      </c>
      <c r="I1326" s="265">
        <v>65.716275031865166</v>
      </c>
      <c r="J1326" s="265">
        <v>8.737536308846785</v>
      </c>
      <c r="K1326" s="265">
        <v>909.05343353330932</v>
      </c>
      <c r="L1326" s="265"/>
      <c r="M1326" s="266">
        <f t="shared" si="571"/>
        <v>0.80921065420217342</v>
      </c>
      <c r="N1326" s="266">
        <f t="shared" si="572"/>
        <v>0.65716275031865168</v>
      </c>
      <c r="O1326" s="266">
        <f t="shared" si="573"/>
        <v>0.48855889498921024</v>
      </c>
      <c r="P1326" s="266">
        <f t="shared" si="574"/>
        <v>0.56662395565643953</v>
      </c>
      <c r="Q1326" s="266">
        <f t="shared" si="575"/>
        <v>0.3545855714131072</v>
      </c>
    </row>
    <row r="1327" spans="1:17" s="2" customFormat="1" ht="15" customHeight="1" x14ac:dyDescent="0.25">
      <c r="A1327" s="262" t="s">
        <v>2374</v>
      </c>
      <c r="B1327" s="181">
        <v>10</v>
      </c>
      <c r="C1327" s="182" t="s">
        <v>2375</v>
      </c>
      <c r="D1327" s="246"/>
      <c r="E1327" s="38"/>
      <c r="F1327" s="263">
        <v>2055.088745288389</v>
      </c>
      <c r="G1327" s="266">
        <f t="shared" si="570"/>
        <v>0.47040852670185423</v>
      </c>
      <c r="H1327" s="265">
        <v>68.243090536824013</v>
      </c>
      <c r="I1327" s="265">
        <v>64.030436663548059</v>
      </c>
      <c r="J1327" s="265">
        <v>8.1445199601983571</v>
      </c>
      <c r="K1327" s="265">
        <v>700.62336928829484</v>
      </c>
      <c r="L1327" s="265"/>
      <c r="M1327" s="266">
        <f t="shared" si="571"/>
        <v>0.72071817561373352</v>
      </c>
      <c r="N1327" s="266">
        <f t="shared" si="572"/>
        <v>0.64030436663548063</v>
      </c>
      <c r="O1327" s="266">
        <f t="shared" si="573"/>
        <v>0.44679718029565901</v>
      </c>
      <c r="P1327" s="266">
        <f t="shared" si="574"/>
        <v>0.53487025112987041</v>
      </c>
      <c r="Q1327" s="266">
        <f t="shared" si="575"/>
        <v>0.27002976441715815</v>
      </c>
    </row>
    <row r="1328" spans="1:17" s="2" customFormat="1" ht="15" customHeight="1" x14ac:dyDescent="0.25">
      <c r="A1328" s="262" t="s">
        <v>2376</v>
      </c>
      <c r="B1328" s="181">
        <v>11</v>
      </c>
      <c r="C1328" s="182" t="s">
        <v>2377</v>
      </c>
      <c r="D1328" s="246"/>
      <c r="E1328" s="38"/>
      <c r="F1328" s="263">
        <v>561.85179807492466</v>
      </c>
      <c r="G1328" s="266">
        <f t="shared" si="570"/>
        <v>0.27221817561726336</v>
      </c>
      <c r="H1328" s="265">
        <v>68.841129386939258</v>
      </c>
      <c r="I1328" s="265">
        <v>54.018653423286445</v>
      </c>
      <c r="J1328" s="265">
        <v>4.7974020202271088</v>
      </c>
      <c r="K1328" s="265">
        <v>236.52902098702364</v>
      </c>
      <c r="L1328" s="265"/>
      <c r="M1328" s="266">
        <f t="shared" si="571"/>
        <v>0.73068548978232095</v>
      </c>
      <c r="N1328" s="266">
        <f t="shared" si="572"/>
        <v>0.54018653423286445</v>
      </c>
      <c r="O1328" s="266">
        <f t="shared" si="573"/>
        <v>0.21108464931176826</v>
      </c>
      <c r="P1328" s="266">
        <f t="shared" si="574"/>
        <v>0.33767600616787047</v>
      </c>
      <c r="Q1328" s="266">
        <f t="shared" si="575"/>
        <v>8.1756195126581596E-2</v>
      </c>
    </row>
    <row r="1329" spans="1:17" s="2" customFormat="1" ht="15" customHeight="1" x14ac:dyDescent="0.25">
      <c r="A1329" s="262" t="s">
        <v>2378</v>
      </c>
      <c r="B1329" s="181">
        <v>12</v>
      </c>
      <c r="C1329" s="182" t="s">
        <v>2379</v>
      </c>
      <c r="D1329" s="246"/>
      <c r="E1329" s="38"/>
      <c r="F1329" s="263">
        <v>750.14263363049974</v>
      </c>
      <c r="G1329" s="266">
        <f t="shared" si="570"/>
        <v>0.54404682883604061</v>
      </c>
      <c r="H1329" s="265">
        <v>70.88341338091675</v>
      </c>
      <c r="I1329" s="265">
        <v>70.438221376990711</v>
      </c>
      <c r="J1329" s="265">
        <v>8.1234377766910022</v>
      </c>
      <c r="K1329" s="265">
        <v>961.79709077251368</v>
      </c>
      <c r="L1329" s="265"/>
      <c r="M1329" s="266">
        <f t="shared" si="571"/>
        <v>0.76472355634861244</v>
      </c>
      <c r="N1329" s="266">
        <f t="shared" si="572"/>
        <v>0.70438221376990706</v>
      </c>
      <c r="O1329" s="266">
        <f t="shared" si="573"/>
        <v>0.44531251948528189</v>
      </c>
      <c r="P1329" s="266">
        <f t="shared" si="574"/>
        <v>0.56006269139668441</v>
      </c>
      <c r="Q1329" s="266">
        <f t="shared" si="575"/>
        <v>0.37598259260548222</v>
      </c>
    </row>
    <row r="1330" spans="1:17" s="2" customFormat="1" ht="15" customHeight="1" x14ac:dyDescent="0.25">
      <c r="A1330" s="262" t="s">
        <v>2380</v>
      </c>
      <c r="B1330" s="181">
        <v>13</v>
      </c>
      <c r="C1330" s="182" t="s">
        <v>2381</v>
      </c>
      <c r="D1330" s="246"/>
      <c r="E1330" s="38"/>
      <c r="F1330" s="263">
        <v>1563.7201476888135</v>
      </c>
      <c r="G1330" s="266">
        <f t="shared" si="570"/>
        <v>0.53044225693717217</v>
      </c>
      <c r="H1330" s="265">
        <v>67.849547514552967</v>
      </c>
      <c r="I1330" s="265">
        <v>77.783325591291927</v>
      </c>
      <c r="J1330" s="265">
        <v>8.4282792775322939</v>
      </c>
      <c r="K1330" s="265">
        <v>889.94228120130538</v>
      </c>
      <c r="L1330" s="265"/>
      <c r="M1330" s="266">
        <f t="shared" si="571"/>
        <v>0.71415912524254943</v>
      </c>
      <c r="N1330" s="266">
        <f t="shared" si="572"/>
        <v>0.7778332559129193</v>
      </c>
      <c r="O1330" s="266">
        <f t="shared" si="573"/>
        <v>0.46678023081213343</v>
      </c>
      <c r="P1330" s="266">
        <f t="shared" si="574"/>
        <v>0.60255886577859408</v>
      </c>
      <c r="Q1330" s="266">
        <f t="shared" si="575"/>
        <v>0.34683256843866345</v>
      </c>
    </row>
    <row r="1331" spans="1:17" s="2" customFormat="1" ht="15" customHeight="1" x14ac:dyDescent="0.25">
      <c r="A1331" s="262" t="s">
        <v>2382</v>
      </c>
      <c r="B1331" s="181">
        <v>14</v>
      </c>
      <c r="C1331" s="182" t="s">
        <v>2383</v>
      </c>
      <c r="D1331" s="246"/>
      <c r="E1331" s="38"/>
      <c r="F1331" s="263">
        <v>1150.8899734760553</v>
      </c>
      <c r="G1331" s="266">
        <f t="shared" si="570"/>
        <v>0.48461008807185713</v>
      </c>
      <c r="H1331" s="265">
        <v>64.5171544650957</v>
      </c>
      <c r="I1331" s="265">
        <v>64.579455943692324</v>
      </c>
      <c r="J1331" s="265">
        <v>7.4904103764518553</v>
      </c>
      <c r="K1331" s="265">
        <v>872.30762955656883</v>
      </c>
      <c r="L1331" s="265"/>
      <c r="M1331" s="266">
        <f t="shared" si="571"/>
        <v>0.65861924108492831</v>
      </c>
      <c r="N1331" s="266">
        <f t="shared" si="572"/>
        <v>0.64579455943692321</v>
      </c>
      <c r="O1331" s="266">
        <f t="shared" si="573"/>
        <v>0.40073312510224335</v>
      </c>
      <c r="P1331" s="266">
        <f t="shared" si="574"/>
        <v>0.50871531525715308</v>
      </c>
      <c r="Q1331" s="266">
        <f t="shared" si="575"/>
        <v>0.33967855154424698</v>
      </c>
    </row>
    <row r="1332" spans="1:17" s="2" customFormat="1" ht="15" customHeight="1" x14ac:dyDescent="0.25">
      <c r="A1332" s="262" t="s">
        <v>2384</v>
      </c>
      <c r="B1332" s="181">
        <v>15</v>
      </c>
      <c r="C1332" s="182" t="s">
        <v>2385</v>
      </c>
      <c r="D1332" s="246"/>
      <c r="E1332" s="38"/>
      <c r="F1332" s="263">
        <v>1461.0160555675907</v>
      </c>
      <c r="G1332" s="266">
        <f t="shared" si="570"/>
        <v>0.45733255890811364</v>
      </c>
      <c r="H1332" s="265">
        <v>72.605107204139614</v>
      </c>
      <c r="I1332" s="265">
        <v>56.661564297754673</v>
      </c>
      <c r="J1332" s="265">
        <v>7.0406906945870915</v>
      </c>
      <c r="K1332" s="265">
        <v>684.85522941531883</v>
      </c>
      <c r="L1332" s="265"/>
      <c r="M1332" s="266">
        <f t="shared" si="571"/>
        <v>0.79341845340232686</v>
      </c>
      <c r="N1332" s="266">
        <f t="shared" si="572"/>
        <v>0.56661564297754674</v>
      </c>
      <c r="O1332" s="266">
        <f t="shared" si="573"/>
        <v>0.36906272497092196</v>
      </c>
      <c r="P1332" s="266">
        <f t="shared" si="574"/>
        <v>0.45729280904956776</v>
      </c>
      <c r="Q1332" s="266">
        <f t="shared" si="575"/>
        <v>0.26363295310966284</v>
      </c>
    </row>
    <row r="1333" spans="1:17" s="2" customFormat="1" ht="15" customHeight="1" x14ac:dyDescent="0.25">
      <c r="A1333" s="262" t="s">
        <v>2386</v>
      </c>
      <c r="B1333" s="181">
        <v>16</v>
      </c>
      <c r="C1333" s="182" t="s">
        <v>2387</v>
      </c>
      <c r="D1333" s="246"/>
      <c r="E1333" s="38"/>
      <c r="F1333" s="263">
        <v>1743.9557603329201</v>
      </c>
      <c r="G1333" s="266">
        <f t="shared" si="570"/>
        <v>0.41496435844810903</v>
      </c>
      <c r="H1333" s="265">
        <v>65.248441184967561</v>
      </c>
      <c r="I1333" s="265">
        <v>57.066605005685552</v>
      </c>
      <c r="J1333" s="265">
        <v>7.3210651314526967</v>
      </c>
      <c r="K1333" s="265">
        <v>592.43369566174511</v>
      </c>
      <c r="L1333" s="265"/>
      <c r="M1333" s="266">
        <f t="shared" si="571"/>
        <v>0.67080735308279271</v>
      </c>
      <c r="N1333" s="266">
        <f t="shared" si="572"/>
        <v>0.57066605005685556</v>
      </c>
      <c r="O1333" s="266">
        <f t="shared" si="573"/>
        <v>0.38880740362342936</v>
      </c>
      <c r="P1333" s="266">
        <f t="shared" si="574"/>
        <v>0.47104053462376672</v>
      </c>
      <c r="Q1333" s="266">
        <f t="shared" si="575"/>
        <v>0.2261394302887404</v>
      </c>
    </row>
    <row r="1334" spans="1:17" s="2" customFormat="1" ht="15" customHeight="1" x14ac:dyDescent="0.25">
      <c r="A1334" s="262" t="s">
        <v>2388</v>
      </c>
      <c r="B1334" s="181">
        <v>17</v>
      </c>
      <c r="C1334" s="182" t="s">
        <v>2389</v>
      </c>
      <c r="D1334" s="246"/>
      <c r="E1334" s="38"/>
      <c r="F1334" s="263">
        <v>737.05289639936348</v>
      </c>
      <c r="G1334" s="266">
        <f t="shared" si="570"/>
        <v>0.46288291707316809</v>
      </c>
      <c r="H1334" s="265">
        <v>80.177346467200223</v>
      </c>
      <c r="I1334" s="265">
        <v>78.993774229409453</v>
      </c>
      <c r="J1334" s="265">
        <v>4.7167803977373541</v>
      </c>
      <c r="K1334" s="265">
        <v>694.95860571376204</v>
      </c>
      <c r="L1334" s="265"/>
      <c r="M1334" s="266">
        <f t="shared" si="571"/>
        <v>0.91962244112000369</v>
      </c>
      <c r="N1334" s="266">
        <f t="shared" si="572"/>
        <v>0.78993774229409452</v>
      </c>
      <c r="O1334" s="266">
        <f t="shared" si="573"/>
        <v>0.20540707026319396</v>
      </c>
      <c r="P1334" s="266">
        <f t="shared" si="574"/>
        <v>0.40281360122884613</v>
      </c>
      <c r="Q1334" s="266">
        <f t="shared" si="575"/>
        <v>0.26773168588793594</v>
      </c>
    </row>
    <row r="1335" spans="1:17" s="2" customFormat="1" ht="15" customHeight="1" x14ac:dyDescent="0.25">
      <c r="A1335" s="262" t="s">
        <v>2390</v>
      </c>
      <c r="B1335" s="181">
        <v>18</v>
      </c>
      <c r="C1335" s="182" t="s">
        <v>2391</v>
      </c>
      <c r="D1335" s="246"/>
      <c r="E1335" s="38"/>
      <c r="F1335" s="263">
        <v>1583.8582049674847</v>
      </c>
      <c r="G1335" s="266">
        <f t="shared" si="570"/>
        <v>0.37216397216858549</v>
      </c>
      <c r="H1335" s="265">
        <v>75.673615945378458</v>
      </c>
      <c r="I1335" s="265">
        <v>57.900913704037301</v>
      </c>
      <c r="J1335" s="265">
        <v>5.9852911605173045</v>
      </c>
      <c r="K1335" s="265">
        <v>399.18989296340931</v>
      </c>
      <c r="L1335" s="265"/>
      <c r="M1335" s="266">
        <f t="shared" si="571"/>
        <v>0.8445602657563076</v>
      </c>
      <c r="N1335" s="266">
        <f t="shared" si="572"/>
        <v>0.57900913704037305</v>
      </c>
      <c r="O1335" s="266">
        <f t="shared" si="573"/>
        <v>0.29473881412093694</v>
      </c>
      <c r="P1335" s="266">
        <f t="shared" si="574"/>
        <v>0.41310587797375459</v>
      </c>
      <c r="Q1335" s="266">
        <f t="shared" si="575"/>
        <v>0.14774437848414171</v>
      </c>
    </row>
    <row r="1336" spans="1:17" s="2" customFormat="1" ht="15" customHeight="1" x14ac:dyDescent="0.25">
      <c r="A1336" s="262" t="s">
        <v>2392</v>
      </c>
      <c r="B1336" s="181">
        <v>19</v>
      </c>
      <c r="C1336" s="182" t="s">
        <v>2393</v>
      </c>
      <c r="D1336" s="246"/>
      <c r="E1336" s="38"/>
      <c r="F1336" s="263">
        <v>1673.4725598575712</v>
      </c>
      <c r="G1336" s="266">
        <f t="shared" si="570"/>
        <v>0.40933212889571136</v>
      </c>
      <c r="H1336" s="265">
        <v>70.726374369149767</v>
      </c>
      <c r="I1336" s="265">
        <v>60.903168638555869</v>
      </c>
      <c r="J1336" s="265">
        <v>5.904544521867634</v>
      </c>
      <c r="K1336" s="265">
        <v>563.71380654755615</v>
      </c>
      <c r="L1336" s="265"/>
      <c r="M1336" s="266">
        <f t="shared" si="571"/>
        <v>0.76210623948582945</v>
      </c>
      <c r="N1336" s="266">
        <f t="shared" si="572"/>
        <v>0.60903168638555871</v>
      </c>
      <c r="O1336" s="266">
        <f t="shared" si="573"/>
        <v>0.28905243111743906</v>
      </c>
      <c r="P1336" s="266">
        <f t="shared" si="574"/>
        <v>0.419573699816015</v>
      </c>
      <c r="Q1336" s="266">
        <f t="shared" si="575"/>
        <v>0.214488359654181</v>
      </c>
    </row>
    <row r="1337" spans="1:17" s="2" customFormat="1" ht="15" customHeight="1" x14ac:dyDescent="0.25">
      <c r="A1337" s="262" t="s">
        <v>2394</v>
      </c>
      <c r="B1337" s="181">
        <v>20</v>
      </c>
      <c r="C1337" s="182" t="s">
        <v>2395</v>
      </c>
      <c r="D1337" s="246"/>
      <c r="E1337" s="38"/>
      <c r="F1337" s="263">
        <v>1024.0202126204272</v>
      </c>
      <c r="G1337" s="266">
        <f t="shared" si="570"/>
        <v>0.54258574736546228</v>
      </c>
      <c r="H1337" s="265">
        <v>75.854878767233288</v>
      </c>
      <c r="I1337" s="265">
        <v>57.736982493900449</v>
      </c>
      <c r="J1337" s="265">
        <v>8.5830703889426498</v>
      </c>
      <c r="K1337" s="265">
        <v>919.59537469070301</v>
      </c>
      <c r="L1337" s="265"/>
      <c r="M1337" s="266">
        <f t="shared" si="571"/>
        <v>0.84758131278722149</v>
      </c>
      <c r="N1337" s="266">
        <f t="shared" si="572"/>
        <v>0.57736982493900446</v>
      </c>
      <c r="O1337" s="266">
        <f t="shared" si="573"/>
        <v>0.47768101330582047</v>
      </c>
      <c r="P1337" s="266">
        <f t="shared" si="574"/>
        <v>0.52516531019200785</v>
      </c>
      <c r="Q1337" s="266">
        <f t="shared" si="575"/>
        <v>0.35886222096985926</v>
      </c>
    </row>
    <row r="1338" spans="1:17" s="2" customFormat="1" ht="15" customHeight="1" x14ac:dyDescent="0.25">
      <c r="A1338" s="262" t="s">
        <v>2396</v>
      </c>
      <c r="B1338" s="181">
        <v>21</v>
      </c>
      <c r="C1338" s="182" t="s">
        <v>2397</v>
      </c>
      <c r="D1338" s="246"/>
      <c r="E1338" s="38"/>
      <c r="F1338" s="263">
        <v>2351.1181872848547</v>
      </c>
      <c r="G1338" s="266">
        <f t="shared" si="570"/>
        <v>0.5565780030620503</v>
      </c>
      <c r="H1338" s="265">
        <v>78.120544531848722</v>
      </c>
      <c r="I1338" s="265">
        <v>70.528063686245801</v>
      </c>
      <c r="J1338" s="265">
        <v>8.1887801174833257</v>
      </c>
      <c r="K1338" s="265">
        <v>887.19305723722857</v>
      </c>
      <c r="L1338" s="265"/>
      <c r="M1338" s="266">
        <f t="shared" si="571"/>
        <v>0.88534240886414539</v>
      </c>
      <c r="N1338" s="266">
        <f t="shared" si="572"/>
        <v>0.70528063686245801</v>
      </c>
      <c r="O1338" s="266">
        <f t="shared" si="573"/>
        <v>0.44991409278051592</v>
      </c>
      <c r="P1338" s="266">
        <f t="shared" si="574"/>
        <v>0.56330781806188102</v>
      </c>
      <c r="Q1338" s="266">
        <f t="shared" si="575"/>
        <v>0.34571726459928137</v>
      </c>
    </row>
    <row r="1339" spans="1:17" s="2" customFormat="1" ht="15" customHeight="1" x14ac:dyDescent="0.25">
      <c r="A1339" s="262" t="s">
        <v>2398</v>
      </c>
      <c r="B1339" s="181">
        <v>22</v>
      </c>
      <c r="C1339" s="182" t="s">
        <v>2399</v>
      </c>
      <c r="D1339" s="246"/>
      <c r="E1339" s="38"/>
      <c r="F1339" s="263">
        <v>898.15735462873249</v>
      </c>
      <c r="G1339" s="266">
        <f t="shared" si="570"/>
        <v>0.48171336730141084</v>
      </c>
      <c r="H1339" s="265">
        <v>73.697198676073313</v>
      </c>
      <c r="I1339" s="265">
        <v>75.227534693785188</v>
      </c>
      <c r="J1339" s="265">
        <v>6.1356626696985215</v>
      </c>
      <c r="K1339" s="265">
        <v>743.36697172149979</v>
      </c>
      <c r="L1339" s="265"/>
      <c r="M1339" s="266">
        <f t="shared" si="571"/>
        <v>0.8116199779345552</v>
      </c>
      <c r="N1339" s="266">
        <f t="shared" si="572"/>
        <v>0.75227534693785192</v>
      </c>
      <c r="O1339" s="266">
        <f t="shared" si="573"/>
        <v>0.30532835702102268</v>
      </c>
      <c r="P1339" s="266">
        <f t="shared" si="574"/>
        <v>0.47926088480905066</v>
      </c>
      <c r="Q1339" s="266">
        <f t="shared" si="575"/>
        <v>0.28736996824401612</v>
      </c>
    </row>
    <row r="1340" spans="1:17" s="2" customFormat="1" ht="15" customHeight="1" x14ac:dyDescent="0.25">
      <c r="A1340" s="262" t="s">
        <v>2400</v>
      </c>
      <c r="B1340" s="181">
        <v>23</v>
      </c>
      <c r="C1340" s="182" t="s">
        <v>1329</v>
      </c>
      <c r="D1340" s="246"/>
      <c r="E1340" s="38"/>
      <c r="F1340" s="263">
        <v>1460.0091527036573</v>
      </c>
      <c r="G1340" s="266">
        <f t="shared" si="570"/>
        <v>0.46889778146182481</v>
      </c>
      <c r="H1340" s="265">
        <v>68.100809878654886</v>
      </c>
      <c r="I1340" s="265">
        <v>65.555331953446583</v>
      </c>
      <c r="J1340" s="265">
        <v>6.3839467205609175</v>
      </c>
      <c r="K1340" s="265">
        <v>804.02004156985299</v>
      </c>
      <c r="L1340" s="265"/>
      <c r="M1340" s="266">
        <f t="shared" si="571"/>
        <v>0.71834683131091481</v>
      </c>
      <c r="N1340" s="266">
        <f t="shared" si="572"/>
        <v>0.65555331953446583</v>
      </c>
      <c r="O1340" s="266">
        <f t="shared" si="573"/>
        <v>0.32281314933527588</v>
      </c>
      <c r="P1340" s="266">
        <f t="shared" si="574"/>
        <v>0.46002307728647196</v>
      </c>
      <c r="Q1340" s="266">
        <f t="shared" si="575"/>
        <v>0.31197567609324667</v>
      </c>
    </row>
    <row r="1341" spans="1:17" s="2" customFormat="1" ht="15" customHeight="1" x14ac:dyDescent="0.25">
      <c r="A1341" s="262" t="s">
        <v>2401</v>
      </c>
      <c r="B1341" s="181">
        <v>24</v>
      </c>
      <c r="C1341" s="182" t="s">
        <v>2402</v>
      </c>
      <c r="D1341" s="246"/>
      <c r="E1341" s="38"/>
      <c r="F1341" s="263">
        <v>1234.4629111825404</v>
      </c>
      <c r="G1341" s="266">
        <f t="shared" si="570"/>
        <v>0.50729969657113472</v>
      </c>
      <c r="H1341" s="265">
        <v>64.488366914056101</v>
      </c>
      <c r="I1341" s="265">
        <v>74.599150750808121</v>
      </c>
      <c r="J1341" s="265">
        <v>7.7678060469383814</v>
      </c>
      <c r="K1341" s="265">
        <v>908.29844869290196</v>
      </c>
      <c r="L1341" s="265"/>
      <c r="M1341" s="266">
        <f t="shared" si="571"/>
        <v>0.65813944856760165</v>
      </c>
      <c r="N1341" s="266">
        <f t="shared" si="572"/>
        <v>0.74599150750808119</v>
      </c>
      <c r="O1341" s="266">
        <f t="shared" si="573"/>
        <v>0.42026803147453395</v>
      </c>
      <c r="P1341" s="266">
        <f t="shared" si="574"/>
        <v>0.55992533641293751</v>
      </c>
      <c r="Q1341" s="266">
        <f t="shared" si="575"/>
        <v>0.35427928953058901</v>
      </c>
    </row>
    <row r="1342" spans="1:17" s="2" customFormat="1" ht="15" customHeight="1" x14ac:dyDescent="0.25">
      <c r="A1342" s="262" t="s">
        <v>2403</v>
      </c>
      <c r="B1342" s="181">
        <v>25</v>
      </c>
      <c r="C1342" s="182" t="s">
        <v>2404</v>
      </c>
      <c r="D1342" s="246"/>
      <c r="E1342" s="38"/>
      <c r="F1342" s="263">
        <v>1160.9590021153908</v>
      </c>
      <c r="G1342" s="266">
        <f t="shared" si="570"/>
        <v>0.47077430998920877</v>
      </c>
      <c r="H1342" s="265">
        <v>66.190916612726951</v>
      </c>
      <c r="I1342" s="265">
        <v>73.158940687100895</v>
      </c>
      <c r="J1342" s="265">
        <v>7.5893484690666293</v>
      </c>
      <c r="K1342" s="265">
        <v>720.96286659657039</v>
      </c>
      <c r="L1342" s="265"/>
      <c r="M1342" s="266">
        <f t="shared" si="571"/>
        <v>0.68651527687878255</v>
      </c>
      <c r="N1342" s="266">
        <f t="shared" si="572"/>
        <v>0.73158940687100893</v>
      </c>
      <c r="O1342" s="266">
        <f t="shared" si="573"/>
        <v>0.40770059641314293</v>
      </c>
      <c r="P1342" s="266">
        <f t="shared" si="574"/>
        <v>0.54614049246585616</v>
      </c>
      <c r="Q1342" s="266">
        <f t="shared" si="575"/>
        <v>0.27828108178359856</v>
      </c>
    </row>
    <row r="1343" spans="1:17" s="2" customFormat="1" ht="15" customHeight="1" x14ac:dyDescent="0.25">
      <c r="A1343" s="262" t="s">
        <v>2405</v>
      </c>
      <c r="B1343" s="181">
        <v>26</v>
      </c>
      <c r="C1343" s="182" t="s">
        <v>2406</v>
      </c>
      <c r="D1343" s="246"/>
      <c r="E1343" s="38"/>
      <c r="F1343" s="263">
        <v>1436.8503868331854</v>
      </c>
      <c r="G1343" s="266">
        <f t="shared" si="570"/>
        <v>0.36483995347187748</v>
      </c>
      <c r="H1343" s="265">
        <v>67.25603795307812</v>
      </c>
      <c r="I1343" s="265">
        <v>37.606511912180366</v>
      </c>
      <c r="J1343" s="265">
        <v>4.4424474229119566</v>
      </c>
      <c r="K1343" s="265">
        <v>677.53389579093016</v>
      </c>
      <c r="L1343" s="265"/>
      <c r="M1343" s="266">
        <f t="shared" si="571"/>
        <v>0.70426729921796871</v>
      </c>
      <c r="N1343" s="266">
        <f t="shared" si="572"/>
        <v>0.37606511912180368</v>
      </c>
      <c r="O1343" s="266">
        <f t="shared" si="573"/>
        <v>0.18608784668394063</v>
      </c>
      <c r="P1343" s="266">
        <f t="shared" si="574"/>
        <v>0.26453950221151484</v>
      </c>
      <c r="Q1343" s="266">
        <f t="shared" si="575"/>
        <v>0.26066283804905888</v>
      </c>
    </row>
    <row r="1344" spans="1:17" s="2" customFormat="1" ht="15" customHeight="1" x14ac:dyDescent="0.25">
      <c r="A1344" s="262" t="s">
        <v>2407</v>
      </c>
      <c r="B1344" s="181">
        <v>27</v>
      </c>
      <c r="C1344" s="182" t="s">
        <v>2408</v>
      </c>
      <c r="D1344" s="246"/>
      <c r="E1344" s="38"/>
      <c r="F1344" s="263">
        <v>1304.9461116578893</v>
      </c>
      <c r="G1344" s="266">
        <f t="shared" si="570"/>
        <v>0.39812726034244456</v>
      </c>
      <c r="H1344" s="265">
        <v>73.014857775330356</v>
      </c>
      <c r="I1344" s="265">
        <v>44.99600688856664</v>
      </c>
      <c r="J1344" s="265">
        <v>4.7728353655121545</v>
      </c>
      <c r="K1344" s="265">
        <v>668.32995383001992</v>
      </c>
      <c r="L1344" s="265"/>
      <c r="M1344" s="266">
        <f t="shared" si="571"/>
        <v>0.80024762958883922</v>
      </c>
      <c r="N1344" s="266">
        <f t="shared" si="572"/>
        <v>0.44996006888566642</v>
      </c>
      <c r="O1344" s="266">
        <f t="shared" si="573"/>
        <v>0.20935460320508131</v>
      </c>
      <c r="P1344" s="266">
        <f t="shared" si="574"/>
        <v>0.30692215899098868</v>
      </c>
      <c r="Q1344" s="266">
        <f t="shared" si="575"/>
        <v>0.25692898735497766</v>
      </c>
    </row>
    <row r="1345" spans="1:17" s="2" customFormat="1" ht="15" customHeight="1" x14ac:dyDescent="0.25">
      <c r="A1345" s="262" t="s">
        <v>2409</v>
      </c>
      <c r="B1345" s="181">
        <v>28</v>
      </c>
      <c r="C1345" s="182" t="s">
        <v>2410</v>
      </c>
      <c r="D1345" s="246"/>
      <c r="E1345" s="38"/>
      <c r="F1345" s="263">
        <v>2555.5194686633668</v>
      </c>
      <c r="G1345" s="266">
        <f t="shared" si="570"/>
        <v>0.53486484393146139</v>
      </c>
      <c r="H1345" s="265">
        <v>75.857293673354889</v>
      </c>
      <c r="I1345" s="265">
        <v>64.187850434167572</v>
      </c>
      <c r="J1345" s="265">
        <v>7.8936677225840244</v>
      </c>
      <c r="K1345" s="265">
        <v>882.86256216578295</v>
      </c>
      <c r="L1345" s="265"/>
      <c r="M1345" s="266">
        <f t="shared" si="571"/>
        <v>0.84762156122258148</v>
      </c>
      <c r="N1345" s="266">
        <f t="shared" si="572"/>
        <v>0.6418785043416757</v>
      </c>
      <c r="O1345" s="266">
        <f t="shared" si="573"/>
        <v>0.42913152975943836</v>
      </c>
      <c r="P1345" s="266">
        <f t="shared" si="574"/>
        <v>0.52483359695035114</v>
      </c>
      <c r="Q1345" s="266">
        <f t="shared" si="575"/>
        <v>0.34396047146684905</v>
      </c>
    </row>
    <row r="1346" spans="1:17" s="2" customFormat="1" ht="15" customHeight="1" x14ac:dyDescent="0.25">
      <c r="A1346" s="262" t="s">
        <v>2411</v>
      </c>
      <c r="B1346" s="181">
        <v>29</v>
      </c>
      <c r="C1346" s="182" t="s">
        <v>2412</v>
      </c>
      <c r="D1346" s="246"/>
      <c r="E1346" s="38"/>
      <c r="F1346" s="263">
        <v>706.84581048135681</v>
      </c>
      <c r="G1346" s="266">
        <f t="shared" si="570"/>
        <v>0.41774806124138869</v>
      </c>
      <c r="H1346" s="265">
        <v>63.556722646611597</v>
      </c>
      <c r="I1346" s="265">
        <v>54.476946646394396</v>
      </c>
      <c r="J1346" s="265">
        <v>7.4588661330229078</v>
      </c>
      <c r="K1346" s="265">
        <v>635.18408438984136</v>
      </c>
      <c r="L1346" s="265"/>
      <c r="M1346" s="266">
        <f t="shared" si="571"/>
        <v>0.64261204411019324</v>
      </c>
      <c r="N1346" s="266">
        <f t="shared" si="572"/>
        <v>0.54476946646394397</v>
      </c>
      <c r="O1346" s="266">
        <f t="shared" si="573"/>
        <v>0.3985116995086555</v>
      </c>
      <c r="P1346" s="266">
        <f t="shared" si="574"/>
        <v>0.46593669733234128</v>
      </c>
      <c r="Q1346" s="266">
        <f t="shared" si="575"/>
        <v>0.24348238717640622</v>
      </c>
    </row>
    <row r="1347" spans="1:17" s="2" customFormat="1" ht="15" customHeight="1" x14ac:dyDescent="0.25">
      <c r="A1347" s="262" t="s">
        <v>2413</v>
      </c>
      <c r="B1347" s="181">
        <v>30</v>
      </c>
      <c r="C1347" s="182" t="s">
        <v>2414</v>
      </c>
      <c r="D1347" s="246"/>
      <c r="E1347" s="38"/>
      <c r="F1347" s="263">
        <v>3081.1227636366834</v>
      </c>
      <c r="G1347" s="266">
        <f t="shared" si="570"/>
        <v>0.53754288443524989</v>
      </c>
      <c r="H1347" s="265">
        <v>77.512801758100821</v>
      </c>
      <c r="I1347" s="265">
        <v>75.688769311958922</v>
      </c>
      <c r="J1347" s="265">
        <v>8.7123133306890228</v>
      </c>
      <c r="K1347" s="265">
        <v>755.70756085867072</v>
      </c>
      <c r="L1347" s="265"/>
      <c r="M1347" s="266">
        <f t="shared" si="571"/>
        <v>0.8752133626350137</v>
      </c>
      <c r="N1347" s="266">
        <f t="shared" si="572"/>
        <v>0.75688769311958926</v>
      </c>
      <c r="O1347" s="266">
        <f t="shared" si="573"/>
        <v>0.48678262892176222</v>
      </c>
      <c r="P1347" s="266">
        <f t="shared" si="574"/>
        <v>0.60699240609358662</v>
      </c>
      <c r="Q1347" s="266">
        <f t="shared" si="575"/>
        <v>0.29237629243759461</v>
      </c>
    </row>
    <row r="1348" spans="1:17" s="2" customFormat="1" ht="15" customHeight="1" x14ac:dyDescent="0.25">
      <c r="A1348" s="262" t="s">
        <v>2415</v>
      </c>
      <c r="B1348" s="181">
        <v>31</v>
      </c>
      <c r="C1348" s="182" t="s">
        <v>2416</v>
      </c>
      <c r="D1348" s="246"/>
      <c r="E1348" s="38"/>
      <c r="F1348" s="263">
        <v>4083.9980161145058</v>
      </c>
      <c r="G1348" s="266">
        <f t="shared" si="570"/>
        <v>0.39740002472989777</v>
      </c>
      <c r="H1348" s="265">
        <v>66.825792104140547</v>
      </c>
      <c r="I1348" s="265">
        <v>61.567606430789844</v>
      </c>
      <c r="J1348" s="265">
        <v>7.39804747168799</v>
      </c>
      <c r="K1348" s="265">
        <v>485.46122935609907</v>
      </c>
      <c r="L1348" s="265"/>
      <c r="M1348" s="266">
        <f t="shared" si="571"/>
        <v>0.69709653506900915</v>
      </c>
      <c r="N1348" s="266">
        <f t="shared" si="572"/>
        <v>0.61567606430789845</v>
      </c>
      <c r="O1348" s="266">
        <f t="shared" si="573"/>
        <v>0.3942286951892951</v>
      </c>
      <c r="P1348" s="266">
        <f t="shared" si="574"/>
        <v>0.49266334498456787</v>
      </c>
      <c r="Q1348" s="266">
        <f t="shared" si="575"/>
        <v>0.1827428922337116</v>
      </c>
    </row>
    <row r="1349" spans="1:17" s="2" customFormat="1" ht="15" customHeight="1" x14ac:dyDescent="0.25">
      <c r="A1349" s="262" t="s">
        <v>2417</v>
      </c>
      <c r="B1349" s="181">
        <v>32</v>
      </c>
      <c r="C1349" s="182" t="s">
        <v>2418</v>
      </c>
      <c r="D1349" s="246"/>
      <c r="E1349" s="38"/>
      <c r="F1349" s="263">
        <v>1045.1651727630317</v>
      </c>
      <c r="G1349" s="266">
        <f t="shared" si="570"/>
        <v>0.53182928509883065</v>
      </c>
      <c r="H1349" s="265">
        <v>78.930744144146985</v>
      </c>
      <c r="I1349" s="265">
        <v>76.006717499100162</v>
      </c>
      <c r="J1349" s="265">
        <v>6.8181207038465415</v>
      </c>
      <c r="K1349" s="265">
        <v>830.96896930879632</v>
      </c>
      <c r="L1349" s="265"/>
      <c r="M1349" s="266">
        <f t="shared" si="571"/>
        <v>0.89884573573578308</v>
      </c>
      <c r="N1349" s="266">
        <f t="shared" si="572"/>
        <v>0.76006717499100163</v>
      </c>
      <c r="O1349" s="266">
        <f t="shared" si="573"/>
        <v>0.35338878196102408</v>
      </c>
      <c r="P1349" s="266">
        <f t="shared" si="574"/>
        <v>0.51826558170365378</v>
      </c>
      <c r="Q1349" s="266">
        <f t="shared" si="575"/>
        <v>0.32290830397922771</v>
      </c>
    </row>
    <row r="1350" spans="1:17" s="2" customFormat="1" ht="15" customHeight="1" x14ac:dyDescent="0.25">
      <c r="A1350" s="262" t="s">
        <v>2419</v>
      </c>
      <c r="B1350" s="181">
        <v>33</v>
      </c>
      <c r="C1350" s="182" t="s">
        <v>1808</v>
      </c>
      <c r="D1350" s="246"/>
      <c r="E1350" s="38"/>
      <c r="F1350" s="263">
        <v>1104.5724417351116</v>
      </c>
      <c r="G1350" s="266">
        <f t="shared" si="570"/>
        <v>0.46553718808762307</v>
      </c>
      <c r="H1350" s="265">
        <v>65.410914529838223</v>
      </c>
      <c r="I1350" s="265">
        <v>69.235652659072045</v>
      </c>
      <c r="J1350" s="265">
        <v>7.0796386058282677</v>
      </c>
      <c r="K1350" s="265">
        <v>762.79624611579732</v>
      </c>
      <c r="L1350" s="265"/>
      <c r="M1350" s="266">
        <f t="shared" si="571"/>
        <v>0.67351524216397041</v>
      </c>
      <c r="N1350" s="266">
        <f t="shared" si="572"/>
        <v>0.69235652659072044</v>
      </c>
      <c r="O1350" s="266">
        <f t="shared" si="573"/>
        <v>0.37180553562170904</v>
      </c>
      <c r="P1350" s="266">
        <f t="shared" si="574"/>
        <v>0.50736770611682491</v>
      </c>
      <c r="Q1350" s="266">
        <f t="shared" si="575"/>
        <v>0.29525202682182444</v>
      </c>
    </row>
    <row r="1351" spans="1:17" s="2" customFormat="1" ht="15" customHeight="1" x14ac:dyDescent="0.25">
      <c r="A1351" s="262" t="s">
        <v>2420</v>
      </c>
      <c r="B1351" s="181">
        <v>34</v>
      </c>
      <c r="C1351" s="182" t="s">
        <v>2421</v>
      </c>
      <c r="D1351" s="246"/>
      <c r="E1351" s="38"/>
      <c r="F1351" s="263">
        <v>9054.0705524905406</v>
      </c>
      <c r="G1351" s="266">
        <f t="shared" si="570"/>
        <v>0.53934645582209872</v>
      </c>
      <c r="H1351" s="265">
        <v>71.927934177059754</v>
      </c>
      <c r="I1351" s="265">
        <v>68.641299586816771</v>
      </c>
      <c r="J1351" s="265">
        <v>9.1906351629047336</v>
      </c>
      <c r="K1351" s="265">
        <v>862.27665040151555</v>
      </c>
      <c r="L1351" s="265"/>
      <c r="M1351" s="266">
        <f t="shared" si="571"/>
        <v>0.78213223628432926</v>
      </c>
      <c r="N1351" s="266">
        <f t="shared" si="572"/>
        <v>0.68641299586816773</v>
      </c>
      <c r="O1351" s="266">
        <f t="shared" si="573"/>
        <v>0.5204672649932911</v>
      </c>
      <c r="P1351" s="266">
        <f t="shared" si="574"/>
        <v>0.59770853650868705</v>
      </c>
      <c r="Q1351" s="266">
        <f t="shared" si="575"/>
        <v>0.33560918880386026</v>
      </c>
    </row>
    <row r="1352" spans="1:17" s="2" customFormat="1" ht="15" customHeight="1" x14ac:dyDescent="0.25">
      <c r="A1352" s="262"/>
      <c r="B1352" s="183"/>
      <c r="C1352" s="182"/>
      <c r="D1352" s="246"/>
      <c r="E1352" s="38"/>
      <c r="F1352" s="263"/>
      <c r="G1352" s="266"/>
      <c r="H1352" s="265"/>
      <c r="I1352" s="265"/>
      <c r="J1352" s="265"/>
      <c r="K1352" s="265"/>
      <c r="L1352" s="265"/>
      <c r="M1352" s="266"/>
      <c r="N1352" s="266"/>
      <c r="O1352" s="266"/>
      <c r="P1352" s="266"/>
      <c r="Q1352" s="266"/>
    </row>
    <row r="1353" spans="1:17" s="2" customFormat="1" ht="15" customHeight="1" x14ac:dyDescent="0.25">
      <c r="A1353" s="256" t="s">
        <v>2422</v>
      </c>
      <c r="B1353" s="178"/>
      <c r="C1353" s="179" t="s">
        <v>2423</v>
      </c>
      <c r="D1353" s="257"/>
      <c r="E1353" s="258"/>
      <c r="F1353" s="259">
        <v>23292.683951374962</v>
      </c>
      <c r="G1353" s="267">
        <f>GEOMEAN(M1353,P1353,Q1353)</f>
        <v>0.43172374158717408</v>
      </c>
      <c r="H1353" s="261">
        <v>68.761553793084616</v>
      </c>
      <c r="I1353" s="261">
        <v>63.660092658753818</v>
      </c>
      <c r="J1353" s="261">
        <v>7.176947537134855</v>
      </c>
      <c r="K1353" s="261">
        <v>588.90575399858517</v>
      </c>
      <c r="L1353" s="261"/>
      <c r="M1353" s="267">
        <f>+(H1353-25)/(85-25)</f>
        <v>0.72935922988474355</v>
      </c>
      <c r="N1353" s="267">
        <f>+I1353/100</f>
        <v>0.6366009265875382</v>
      </c>
      <c r="O1353" s="267">
        <f>+(J1353-1.8)/(16-1.8)</f>
        <v>0.37865827726301798</v>
      </c>
      <c r="P1353" s="267">
        <f>+(N1353*O1353)^(0.5)</f>
        <v>0.49097271835172085</v>
      </c>
      <c r="Q1353" s="267">
        <f>+(K1353-35)/(2500-35)</f>
        <v>0.22470821663228607</v>
      </c>
    </row>
    <row r="1354" spans="1:17" s="2" customFormat="1" ht="15" customHeight="1" x14ac:dyDescent="0.25">
      <c r="A1354" s="262" t="s">
        <v>2424</v>
      </c>
      <c r="B1354" s="181">
        <v>1</v>
      </c>
      <c r="C1354" s="182" t="s">
        <v>2425</v>
      </c>
      <c r="D1354" s="246"/>
      <c r="E1354" s="38"/>
      <c r="F1354" s="263">
        <v>11051.765834534717</v>
      </c>
      <c r="G1354" s="266">
        <f>GEOMEAN(M1354,P1354,Q1354)</f>
        <v>0.47230995303219053</v>
      </c>
      <c r="H1354" s="265">
        <v>68.473085564062998</v>
      </c>
      <c r="I1354" s="265">
        <v>66.610375077226081</v>
      </c>
      <c r="J1354" s="265">
        <v>8.2882579896589998</v>
      </c>
      <c r="K1354" s="265">
        <v>684.7378670003643</v>
      </c>
      <c r="L1354" s="265"/>
      <c r="M1354" s="266">
        <f>+(H1354-25)/(85-25)</f>
        <v>0.72455142606771661</v>
      </c>
      <c r="N1354" s="266">
        <f>+I1354/100</f>
        <v>0.66610375077226081</v>
      </c>
      <c r="O1354" s="266">
        <f>+(J1354-1.8)/(16-1.8)</f>
        <v>0.45691957673654932</v>
      </c>
      <c r="P1354" s="266">
        <f>+(N1354*O1354)^(0.5)</f>
        <v>0.5516845510484133</v>
      </c>
      <c r="Q1354" s="266">
        <f>+(K1354-35)/(2500-35)</f>
        <v>0.26358534158229791</v>
      </c>
    </row>
    <row r="1355" spans="1:17" s="2" customFormat="1" ht="15" customHeight="1" x14ac:dyDescent="0.25">
      <c r="A1355" s="262" t="s">
        <v>2426</v>
      </c>
      <c r="B1355" s="181">
        <v>2</v>
      </c>
      <c r="C1355" s="182" t="s">
        <v>2427</v>
      </c>
      <c r="D1355" s="246"/>
      <c r="E1355" s="38"/>
      <c r="F1355" s="263">
        <v>6683.8212107909494</v>
      </c>
      <c r="G1355" s="266">
        <f>GEOMEAN(M1355,P1355,Q1355)</f>
        <v>0.45631195535482</v>
      </c>
      <c r="H1355" s="265">
        <v>72.116766403975845</v>
      </c>
      <c r="I1355" s="265">
        <v>61.993199544976839</v>
      </c>
      <c r="J1355" s="265">
        <v>7.2192269962091773</v>
      </c>
      <c r="K1355" s="265">
        <v>648.17115146637025</v>
      </c>
      <c r="L1355" s="265"/>
      <c r="M1355" s="266">
        <f>+(H1355-25)/(85-25)</f>
        <v>0.78527944006626405</v>
      </c>
      <c r="N1355" s="266">
        <f>+I1355/100</f>
        <v>0.6199319954497684</v>
      </c>
      <c r="O1355" s="266">
        <f>+(J1355-1.8)/(16-1.8)</f>
        <v>0.3816357039583928</v>
      </c>
      <c r="P1355" s="266">
        <f>+(N1355*O1355)^(0.5)</f>
        <v>0.48640331360898803</v>
      </c>
      <c r="Q1355" s="266">
        <f>+(K1355-35)/(2500-35)</f>
        <v>0.24875097422570802</v>
      </c>
    </row>
    <row r="1356" spans="1:17" s="2" customFormat="1" ht="15" customHeight="1" x14ac:dyDescent="0.25">
      <c r="A1356" s="262" t="s">
        <v>2428</v>
      </c>
      <c r="B1356" s="181">
        <v>3</v>
      </c>
      <c r="C1356" s="182" t="s">
        <v>2429</v>
      </c>
      <c r="D1356" s="246"/>
      <c r="E1356" s="38"/>
      <c r="F1356" s="263">
        <v>1244.531939821876</v>
      </c>
      <c r="G1356" s="266">
        <f>GEOMEAN(M1356,P1356,Q1356)</f>
        <v>0.50089516391041311</v>
      </c>
      <c r="H1356" s="265">
        <v>64.864470923830183</v>
      </c>
      <c r="I1356" s="265">
        <v>75.514953610481683</v>
      </c>
      <c r="J1356" s="265">
        <v>6.9378416246560315</v>
      </c>
      <c r="K1356" s="265">
        <v>926.99007302918403</v>
      </c>
      <c r="L1356" s="265"/>
      <c r="M1356" s="266">
        <f>+(H1356-25)/(85-25)</f>
        <v>0.66440784873050307</v>
      </c>
      <c r="N1356" s="266">
        <f>+I1356/100</f>
        <v>0.75514953610481683</v>
      </c>
      <c r="O1356" s="266">
        <f>+(J1356-1.8)/(16-1.8)</f>
        <v>0.36181983272225576</v>
      </c>
      <c r="P1356" s="266">
        <f>+(N1356*O1356)^(0.5)</f>
        <v>0.52271223329259653</v>
      </c>
      <c r="Q1356" s="266">
        <f>+(K1356-35)/(2500-35)</f>
        <v>0.36186209859196106</v>
      </c>
    </row>
    <row r="1357" spans="1:17" s="2" customFormat="1" ht="15" customHeight="1" x14ac:dyDescent="0.25">
      <c r="A1357" s="262" t="s">
        <v>2430</v>
      </c>
      <c r="B1357" s="181">
        <v>4</v>
      </c>
      <c r="C1357" s="182" t="s">
        <v>2431</v>
      </c>
      <c r="D1357" s="246"/>
      <c r="E1357" s="38"/>
      <c r="F1357" s="263">
        <v>4312.5649662274236</v>
      </c>
      <c r="G1357" s="266">
        <f>GEOMEAN(M1357,P1357,Q1357)</f>
        <v>0.21983354473717562</v>
      </c>
      <c r="H1357" s="265">
        <v>68.355033756767412</v>
      </c>
      <c r="I1357" s="265">
        <v>54.195651893711549</v>
      </c>
      <c r="J1357" s="265">
        <v>4.2343358693854283</v>
      </c>
      <c r="K1357" s="265">
        <v>153.90010398212235</v>
      </c>
      <c r="L1357" s="265"/>
      <c r="M1357" s="266">
        <f>+(H1357-25)/(85-25)</f>
        <v>0.72258389594612349</v>
      </c>
      <c r="N1357" s="266">
        <f>+I1357/100</f>
        <v>0.54195651893711549</v>
      </c>
      <c r="O1357" s="266">
        <f>+(J1357-1.8)/(16-1.8)</f>
        <v>0.17143210347784707</v>
      </c>
      <c r="P1357" s="266">
        <f>+(N1357*O1357)^(0.5)</f>
        <v>0.30480936014978505</v>
      </c>
      <c r="Q1357" s="266">
        <f>+(K1357-35)/(2500-35)</f>
        <v>4.823533630106383E-2</v>
      </c>
    </row>
    <row r="1358" spans="1:17" s="2" customFormat="1" ht="15" customHeight="1" x14ac:dyDescent="0.25">
      <c r="A1358" s="262"/>
      <c r="B1358" s="183"/>
      <c r="C1358" s="182"/>
      <c r="D1358" s="246"/>
      <c r="E1358" s="38"/>
      <c r="F1358" s="263"/>
      <c r="G1358" s="266"/>
      <c r="H1358" s="265"/>
      <c r="I1358" s="265"/>
      <c r="J1358" s="265"/>
      <c r="K1358" s="265"/>
      <c r="L1358" s="265"/>
      <c r="M1358" s="266"/>
      <c r="N1358" s="266"/>
      <c r="O1358" s="266"/>
      <c r="P1358" s="266"/>
      <c r="Q1358" s="266"/>
    </row>
    <row r="1359" spans="1:17" s="2" customFormat="1" ht="15" customHeight="1" x14ac:dyDescent="0.25">
      <c r="A1359" s="256" t="s">
        <v>2432</v>
      </c>
      <c r="B1359" s="178"/>
      <c r="C1359" s="179" t="s">
        <v>2433</v>
      </c>
      <c r="D1359" s="257"/>
      <c r="E1359" s="258"/>
      <c r="F1359" s="259">
        <v>205393.08069948654</v>
      </c>
      <c r="G1359" s="267">
        <f t="shared" ref="G1359:G1368" si="576">GEOMEAN(M1359,P1359,Q1359)</f>
        <v>0.40202040911006026</v>
      </c>
      <c r="H1359" s="261">
        <v>76.417043097240722</v>
      </c>
      <c r="I1359" s="261">
        <v>49.813693401798666</v>
      </c>
      <c r="J1359" s="261">
        <v>6.4048821090738821</v>
      </c>
      <c r="K1359" s="261">
        <v>500.01388675054369</v>
      </c>
      <c r="L1359" s="261"/>
      <c r="M1359" s="267">
        <f t="shared" ref="M1359:M1368" si="577">+(H1359-25)/(85-25)</f>
        <v>0.85695071828734537</v>
      </c>
      <c r="N1359" s="267">
        <f t="shared" ref="N1359:N1368" si="578">+I1359/100</f>
        <v>0.49813693401798664</v>
      </c>
      <c r="O1359" s="267">
        <f t="shared" ref="O1359:O1368" si="579">+(J1359-1.8)/(16-1.8)</f>
        <v>0.32428747246999173</v>
      </c>
      <c r="P1359" s="267">
        <f t="shared" ref="P1359:P1368" si="580">+(N1359*O1359)^(0.5)</f>
        <v>0.40191985180710338</v>
      </c>
      <c r="Q1359" s="267">
        <f t="shared" ref="Q1359:Q1368" si="581">+(K1359-35)/(2500-35)</f>
        <v>0.18864660720103194</v>
      </c>
    </row>
    <row r="1360" spans="1:17" s="2" customFormat="1" ht="15" customHeight="1" x14ac:dyDescent="0.25">
      <c r="A1360" s="262" t="s">
        <v>2434</v>
      </c>
      <c r="B1360" s="181">
        <v>1</v>
      </c>
      <c r="C1360" s="182" t="s">
        <v>2435</v>
      </c>
      <c r="D1360" s="246"/>
      <c r="E1360" s="38"/>
      <c r="F1360" s="263">
        <v>37330.923680336615</v>
      </c>
      <c r="G1360" s="266">
        <f t="shared" si="576"/>
        <v>0.49485300081491662</v>
      </c>
      <c r="H1360" s="265">
        <v>70.943879007566807</v>
      </c>
      <c r="I1360" s="265">
        <v>57.928505628851831</v>
      </c>
      <c r="J1360" s="265">
        <v>8.0116427239096648</v>
      </c>
      <c r="K1360" s="265">
        <v>809.93256991940609</v>
      </c>
      <c r="L1360" s="265"/>
      <c r="M1360" s="266">
        <f t="shared" si="577"/>
        <v>0.76573131679278006</v>
      </c>
      <c r="N1360" s="266">
        <f t="shared" si="578"/>
        <v>0.57928505628851834</v>
      </c>
      <c r="O1360" s="266">
        <f t="shared" si="579"/>
        <v>0.43743962844434264</v>
      </c>
      <c r="P1360" s="266">
        <f t="shared" si="580"/>
        <v>0.50339074265048778</v>
      </c>
      <c r="Q1360" s="266">
        <f t="shared" si="581"/>
        <v>0.31437426771578342</v>
      </c>
    </row>
    <row r="1361" spans="1:17" s="2" customFormat="1" ht="15" customHeight="1" x14ac:dyDescent="0.25">
      <c r="A1361" s="262" t="s">
        <v>2436</v>
      </c>
      <c r="B1361" s="181">
        <v>2</v>
      </c>
      <c r="C1361" s="182" t="s">
        <v>2437</v>
      </c>
      <c r="D1361" s="246"/>
      <c r="E1361" s="38"/>
      <c r="F1361" s="263">
        <v>5817.8847478080907</v>
      </c>
      <c r="G1361" s="266">
        <f t="shared" si="576"/>
        <v>0.40667034164438409</v>
      </c>
      <c r="H1361" s="265">
        <v>73.923051101311444</v>
      </c>
      <c r="I1361" s="265">
        <v>47.041823067477246</v>
      </c>
      <c r="J1361" s="265">
        <v>6.0392268561756879</v>
      </c>
      <c r="K1361" s="265">
        <v>577.55143043758164</v>
      </c>
      <c r="L1361" s="265"/>
      <c r="M1361" s="266">
        <f t="shared" si="577"/>
        <v>0.81538418502185739</v>
      </c>
      <c r="N1361" s="266">
        <f t="shared" si="578"/>
        <v>0.47041823067477245</v>
      </c>
      <c r="O1361" s="266">
        <f t="shared" si="579"/>
        <v>0.2985371025475837</v>
      </c>
      <c r="P1361" s="266">
        <f t="shared" si="580"/>
        <v>0.37474964385734572</v>
      </c>
      <c r="Q1361" s="266">
        <f t="shared" si="581"/>
        <v>0.22010200017751791</v>
      </c>
    </row>
    <row r="1362" spans="1:17" s="2" customFormat="1" ht="15" customHeight="1" x14ac:dyDescent="0.25">
      <c r="A1362" s="262" t="s">
        <v>2438</v>
      </c>
      <c r="B1362" s="181">
        <v>3</v>
      </c>
      <c r="C1362" s="182" t="s">
        <v>2439</v>
      </c>
      <c r="D1362" s="246"/>
      <c r="E1362" s="38"/>
      <c r="F1362" s="263">
        <v>6589.1723415811948</v>
      </c>
      <c r="G1362" s="266">
        <f t="shared" si="576"/>
        <v>0.41856789740743522</v>
      </c>
      <c r="H1362" s="265">
        <v>73.701918150459164</v>
      </c>
      <c r="I1362" s="265">
        <v>65.170593671624943</v>
      </c>
      <c r="J1362" s="265">
        <v>4.8964490777239345</v>
      </c>
      <c r="K1362" s="265">
        <v>625.75338598411656</v>
      </c>
      <c r="L1362" s="265"/>
      <c r="M1362" s="266">
        <f t="shared" si="577"/>
        <v>0.81169863584098612</v>
      </c>
      <c r="N1362" s="266">
        <f t="shared" si="578"/>
        <v>0.65170593671624943</v>
      </c>
      <c r="O1362" s="266">
        <f t="shared" si="579"/>
        <v>0.2180597942059109</v>
      </c>
      <c r="P1362" s="266">
        <f t="shared" si="580"/>
        <v>0.37697594411728153</v>
      </c>
      <c r="Q1362" s="266">
        <f t="shared" si="581"/>
        <v>0.23965654603818115</v>
      </c>
    </row>
    <row r="1363" spans="1:17" s="2" customFormat="1" ht="15" customHeight="1" x14ac:dyDescent="0.25">
      <c r="A1363" s="277" t="s">
        <v>2440</v>
      </c>
      <c r="B1363" s="181">
        <v>4</v>
      </c>
      <c r="C1363" s="182" t="s">
        <v>2441</v>
      </c>
      <c r="D1363" s="246"/>
      <c r="E1363" s="38"/>
      <c r="F1363" s="263">
        <v>35965.563396842714</v>
      </c>
      <c r="G1363" s="266">
        <f t="shared" si="576"/>
        <v>0.43441548463943735</v>
      </c>
      <c r="H1363" s="265">
        <v>79.269152929929774</v>
      </c>
      <c r="I1363" s="265">
        <v>56.469839256859572</v>
      </c>
      <c r="J1363" s="265">
        <v>6.9658572600565574</v>
      </c>
      <c r="K1363" s="265">
        <v>527.94188127288294</v>
      </c>
      <c r="L1363" s="265"/>
      <c r="M1363" s="266">
        <f t="shared" si="577"/>
        <v>0.90448588216549619</v>
      </c>
      <c r="N1363" s="266">
        <f t="shared" si="578"/>
        <v>0.56469839256859578</v>
      </c>
      <c r="O1363" s="266">
        <f t="shared" si="579"/>
        <v>0.36379276479271533</v>
      </c>
      <c r="P1363" s="266">
        <f t="shared" si="580"/>
        <v>0.45324738223902805</v>
      </c>
      <c r="Q1363" s="266">
        <f t="shared" si="581"/>
        <v>0.19997642242307626</v>
      </c>
    </row>
    <row r="1364" spans="1:17" s="2" customFormat="1" ht="15" customHeight="1" x14ac:dyDescent="0.25">
      <c r="A1364" s="262" t="s">
        <v>2442</v>
      </c>
      <c r="B1364" s="181">
        <v>5</v>
      </c>
      <c r="C1364" s="182" t="s">
        <v>2443</v>
      </c>
      <c r="D1364" s="246"/>
      <c r="E1364" s="38"/>
      <c r="F1364" s="263">
        <v>3715.4715679148239</v>
      </c>
      <c r="G1364" s="266">
        <f t="shared" si="576"/>
        <v>0.29544963209806246</v>
      </c>
      <c r="H1364" s="265">
        <v>79.368821690876629</v>
      </c>
      <c r="I1364" s="265">
        <v>37.805152591584417</v>
      </c>
      <c r="J1364" s="265">
        <v>4.7744645634552123</v>
      </c>
      <c r="K1364" s="265">
        <v>284.30609063123239</v>
      </c>
      <c r="L1364" s="265"/>
      <c r="M1364" s="266">
        <f t="shared" si="577"/>
        <v>0.90614702818127713</v>
      </c>
      <c r="N1364" s="266">
        <f t="shared" si="578"/>
        <v>0.37805152591584418</v>
      </c>
      <c r="O1364" s="266">
        <f t="shared" si="579"/>
        <v>0.20946933545459243</v>
      </c>
      <c r="P1364" s="266">
        <f t="shared" si="580"/>
        <v>0.28140753703692178</v>
      </c>
      <c r="Q1364" s="266">
        <f t="shared" si="581"/>
        <v>0.10113837348123018</v>
      </c>
    </row>
    <row r="1365" spans="1:17" s="2" customFormat="1" ht="15" customHeight="1" x14ac:dyDescent="0.25">
      <c r="A1365" s="277" t="s">
        <v>2444</v>
      </c>
      <c r="B1365" s="181">
        <v>6</v>
      </c>
      <c r="C1365" s="182" t="s">
        <v>2445</v>
      </c>
      <c r="D1365" s="246"/>
      <c r="E1365" s="38"/>
      <c r="F1365" s="263">
        <v>54614.411339756116</v>
      </c>
      <c r="G1365" s="266">
        <f t="shared" si="576"/>
        <v>0.37801067117418852</v>
      </c>
      <c r="H1365" s="265">
        <v>76.025109184463517</v>
      </c>
      <c r="I1365" s="265">
        <v>47.674589538463266</v>
      </c>
      <c r="J1365" s="265">
        <v>5.9784603934575928</v>
      </c>
      <c r="K1365" s="265">
        <v>453.01220022379044</v>
      </c>
      <c r="L1365" s="265"/>
      <c r="M1365" s="266">
        <f t="shared" si="577"/>
        <v>0.85041848640772533</v>
      </c>
      <c r="N1365" s="266">
        <f t="shared" si="578"/>
        <v>0.47674589538463263</v>
      </c>
      <c r="O1365" s="266">
        <f t="shared" si="579"/>
        <v>0.29425777418715443</v>
      </c>
      <c r="P1365" s="266">
        <f t="shared" si="580"/>
        <v>0.37454797560358538</v>
      </c>
      <c r="Q1365" s="266">
        <f t="shared" si="581"/>
        <v>0.16957898589200424</v>
      </c>
    </row>
    <row r="1366" spans="1:17" s="2" customFormat="1" ht="15" customHeight="1" x14ac:dyDescent="0.25">
      <c r="A1366" s="262" t="s">
        <v>2446</v>
      </c>
      <c r="B1366" s="181">
        <v>7</v>
      </c>
      <c r="C1366" s="182" t="s">
        <v>2447</v>
      </c>
      <c r="D1366" s="246"/>
      <c r="E1366" s="38"/>
      <c r="F1366" s="263">
        <v>30862.579682427444</v>
      </c>
      <c r="G1366" s="266">
        <f t="shared" si="576"/>
        <v>0.37049710033086281</v>
      </c>
      <c r="H1366" s="265">
        <v>75.236063024431331</v>
      </c>
      <c r="I1366" s="265">
        <v>56.044308258115997</v>
      </c>
      <c r="J1366" s="265">
        <v>6.4563740320553169</v>
      </c>
      <c r="K1366" s="265">
        <v>384.27017659481379</v>
      </c>
      <c r="L1366" s="265"/>
      <c r="M1366" s="266">
        <f t="shared" si="577"/>
        <v>0.8372677170738555</v>
      </c>
      <c r="N1366" s="266">
        <f t="shared" si="578"/>
        <v>0.56044308258115993</v>
      </c>
      <c r="O1366" s="266">
        <f t="shared" si="579"/>
        <v>0.32791366422924773</v>
      </c>
      <c r="P1366" s="266">
        <f t="shared" si="580"/>
        <v>0.42869213288923674</v>
      </c>
      <c r="Q1366" s="266">
        <f t="shared" si="581"/>
        <v>0.14169175521087782</v>
      </c>
    </row>
    <row r="1367" spans="1:17" s="2" customFormat="1" ht="15" customHeight="1" x14ac:dyDescent="0.25">
      <c r="A1367" s="262" t="s">
        <v>2448</v>
      </c>
      <c r="B1367" s="181">
        <v>8</v>
      </c>
      <c r="C1367" s="182" t="s">
        <v>2449</v>
      </c>
      <c r="D1367" s="246"/>
      <c r="E1367" s="38"/>
      <c r="F1367" s="263">
        <v>26215.72296537408</v>
      </c>
      <c r="G1367" s="266">
        <f t="shared" si="576"/>
        <v>0.27835390901298934</v>
      </c>
      <c r="H1367" s="265">
        <v>86.806322065273946</v>
      </c>
      <c r="I1367" s="265">
        <v>32.467411176477611</v>
      </c>
      <c r="J1367" s="265">
        <v>4.576791993035255</v>
      </c>
      <c r="K1367" s="265">
        <v>239.82167561664855</v>
      </c>
      <c r="L1367" s="265"/>
      <c r="M1367" s="266">
        <f t="shared" si="577"/>
        <v>1.0301053677545657</v>
      </c>
      <c r="N1367" s="266">
        <f t="shared" si="578"/>
        <v>0.32467411176477612</v>
      </c>
      <c r="O1367" s="266">
        <f t="shared" si="579"/>
        <v>0.19554873190389122</v>
      </c>
      <c r="P1367" s="266">
        <f t="shared" si="580"/>
        <v>0.25197144845720959</v>
      </c>
      <c r="Q1367" s="266">
        <f t="shared" si="581"/>
        <v>8.3091957653812804E-2</v>
      </c>
    </row>
    <row r="1368" spans="1:17" s="2" customFormat="1" ht="15" customHeight="1" x14ac:dyDescent="0.25">
      <c r="A1368" s="262" t="s">
        <v>2450</v>
      </c>
      <c r="B1368" s="181">
        <v>9</v>
      </c>
      <c r="C1368" s="182" t="s">
        <v>2451</v>
      </c>
      <c r="D1368" s="246"/>
      <c r="E1368" s="38"/>
      <c r="F1368" s="263">
        <v>4281.3509774454833</v>
      </c>
      <c r="G1368" s="266">
        <f t="shared" si="576"/>
        <v>0.40069250054698508</v>
      </c>
      <c r="H1368" s="265">
        <v>77.546681073229308</v>
      </c>
      <c r="I1368" s="265">
        <v>59.367787152070534</v>
      </c>
      <c r="J1368" s="265">
        <v>5.7863585514568578</v>
      </c>
      <c r="K1368" s="265">
        <v>478.54438739012079</v>
      </c>
      <c r="L1368" s="265"/>
      <c r="M1368" s="266">
        <f t="shared" si="577"/>
        <v>0.87577801788715515</v>
      </c>
      <c r="N1368" s="266">
        <f t="shared" si="578"/>
        <v>0.59367787152070539</v>
      </c>
      <c r="O1368" s="266">
        <f t="shared" si="579"/>
        <v>0.28072947545470833</v>
      </c>
      <c r="P1368" s="266">
        <f t="shared" si="580"/>
        <v>0.40824364962737064</v>
      </c>
      <c r="Q1368" s="266">
        <f t="shared" si="581"/>
        <v>0.17993687115217882</v>
      </c>
    </row>
    <row r="1369" spans="1:17" s="2" customFormat="1" ht="15" customHeight="1" x14ac:dyDescent="0.25">
      <c r="A1369" s="268"/>
      <c r="B1369" s="183"/>
      <c r="C1369" s="182"/>
      <c r="D1369" s="269"/>
      <c r="E1369" s="270"/>
      <c r="F1369" s="271"/>
      <c r="G1369" s="266"/>
      <c r="H1369" s="265"/>
      <c r="I1369" s="265"/>
      <c r="J1369" s="265"/>
      <c r="K1369" s="265"/>
      <c r="L1369" s="265"/>
      <c r="M1369" s="266"/>
      <c r="N1369" s="266"/>
      <c r="O1369" s="266"/>
      <c r="P1369" s="266"/>
      <c r="Q1369" s="266"/>
    </row>
    <row r="1370" spans="1:17" s="2" customFormat="1" ht="15" customHeight="1" x14ac:dyDescent="0.25">
      <c r="A1370" s="256" t="s">
        <v>2452</v>
      </c>
      <c r="B1370" s="178"/>
      <c r="C1370" s="179" t="s">
        <v>2453</v>
      </c>
      <c r="D1370" s="257"/>
      <c r="E1370" s="258"/>
      <c r="F1370" s="259">
        <v>90208.42757980735</v>
      </c>
      <c r="G1370" s="267">
        <f t="shared" ref="G1370:G1379" si="582">GEOMEAN(M1370,P1370,Q1370)</f>
        <v>0.47963512831178423</v>
      </c>
      <c r="H1370" s="261">
        <v>75.00397530895782</v>
      </c>
      <c r="I1370" s="261">
        <v>62.603759960786512</v>
      </c>
      <c r="J1370" s="261">
        <v>7.2702813411869673</v>
      </c>
      <c r="K1370" s="261">
        <v>699.56233490890418</v>
      </c>
      <c r="L1370" s="261"/>
      <c r="M1370" s="267">
        <f t="shared" ref="M1370:M1379" si="583">+(H1370-25)/(85-25)</f>
        <v>0.83339958848263029</v>
      </c>
      <c r="N1370" s="267">
        <f t="shared" ref="N1370:N1379" si="584">+I1370/100</f>
        <v>0.62603759960786509</v>
      </c>
      <c r="O1370" s="267">
        <f t="shared" ref="O1370:O1379" si="585">+(J1370-1.8)/(16-1.8)</f>
        <v>0.38523108036527942</v>
      </c>
      <c r="P1370" s="267">
        <f t="shared" ref="P1370:P1379" si="586">+(N1370*O1370)^(0.5)</f>
        <v>0.49108974826015672</v>
      </c>
      <c r="Q1370" s="267">
        <f t="shared" ref="Q1370:Q1379" si="587">+(K1370-35)/(2500-35)</f>
        <v>0.26959932450665486</v>
      </c>
    </row>
    <row r="1371" spans="1:17" s="2" customFormat="1" ht="15" customHeight="1" x14ac:dyDescent="0.25">
      <c r="A1371" s="262" t="s">
        <v>2454</v>
      </c>
      <c r="B1371" s="181">
        <v>1</v>
      </c>
      <c r="C1371" s="182" t="s">
        <v>2455</v>
      </c>
      <c r="D1371" s="246"/>
      <c r="E1371" s="38"/>
      <c r="F1371" s="263">
        <v>48104.784324425673</v>
      </c>
      <c r="G1371" s="266">
        <f t="shared" si="582"/>
        <v>0.52698877652804565</v>
      </c>
      <c r="H1371" s="265">
        <v>72.25831214543696</v>
      </c>
      <c r="I1371" s="265">
        <v>67.619643459335961</v>
      </c>
      <c r="J1371" s="265">
        <v>8.7739860961423783</v>
      </c>
      <c r="K1371" s="265">
        <v>829.80622658759262</v>
      </c>
      <c r="L1371" s="265"/>
      <c r="M1371" s="266">
        <f t="shared" si="583"/>
        <v>0.78763853575728271</v>
      </c>
      <c r="N1371" s="266">
        <f t="shared" si="584"/>
        <v>0.67619643459335965</v>
      </c>
      <c r="O1371" s="266">
        <f t="shared" si="585"/>
        <v>0.4911257814184774</v>
      </c>
      <c r="P1371" s="266">
        <f t="shared" si="586"/>
        <v>0.57627901430821871</v>
      </c>
      <c r="Q1371" s="266">
        <f t="shared" si="587"/>
        <v>0.32243660307813088</v>
      </c>
    </row>
    <row r="1372" spans="1:17" s="2" customFormat="1" ht="15" customHeight="1" x14ac:dyDescent="0.25">
      <c r="A1372" s="262" t="s">
        <v>2456</v>
      </c>
      <c r="B1372" s="181">
        <v>2</v>
      </c>
      <c r="C1372" s="182" t="s">
        <v>534</v>
      </c>
      <c r="D1372" s="246"/>
      <c r="E1372" s="38"/>
      <c r="F1372" s="263">
        <v>9565.5772073687876</v>
      </c>
      <c r="G1372" s="266">
        <f t="shared" si="582"/>
        <v>0.40364051356980807</v>
      </c>
      <c r="H1372" s="265">
        <v>72.675173617816441</v>
      </c>
      <c r="I1372" s="265">
        <v>64.089496444262153</v>
      </c>
      <c r="J1372" s="265">
        <v>6.6983443343935374</v>
      </c>
      <c r="K1372" s="265">
        <v>468.89658093299914</v>
      </c>
      <c r="L1372" s="265"/>
      <c r="M1372" s="266">
        <f t="shared" si="583"/>
        <v>0.79458622696360737</v>
      </c>
      <c r="N1372" s="266">
        <f t="shared" si="584"/>
        <v>0.64089496444262151</v>
      </c>
      <c r="O1372" s="266">
        <f t="shared" si="585"/>
        <v>0.34495382636574212</v>
      </c>
      <c r="P1372" s="266">
        <f t="shared" si="586"/>
        <v>0.47019056804982651</v>
      </c>
      <c r="Q1372" s="266">
        <f t="shared" si="587"/>
        <v>0.17602295372535462</v>
      </c>
    </row>
    <row r="1373" spans="1:17" s="2" customFormat="1" ht="15" customHeight="1" x14ac:dyDescent="0.25">
      <c r="A1373" s="262" t="s">
        <v>2457</v>
      </c>
      <c r="B1373" s="181">
        <v>3</v>
      </c>
      <c r="C1373" s="182" t="s">
        <v>2458</v>
      </c>
      <c r="D1373" s="246"/>
      <c r="E1373" s="38"/>
      <c r="F1373" s="263">
        <v>1912.1085386098241</v>
      </c>
      <c r="G1373" s="266">
        <f t="shared" si="582"/>
        <v>0.45003954716991046</v>
      </c>
      <c r="H1373" s="265">
        <v>78.860918652914933</v>
      </c>
      <c r="I1373" s="265">
        <v>58.311391244650416</v>
      </c>
      <c r="J1373" s="265">
        <v>5.1313559982273471</v>
      </c>
      <c r="K1373" s="265">
        <v>711.71125948824169</v>
      </c>
      <c r="L1373" s="265"/>
      <c r="M1373" s="266">
        <f t="shared" si="583"/>
        <v>0.89768197754858226</v>
      </c>
      <c r="N1373" s="266">
        <f t="shared" si="584"/>
        <v>0.58311391244650412</v>
      </c>
      <c r="O1373" s="266">
        <f t="shared" si="585"/>
        <v>0.23460253508643292</v>
      </c>
      <c r="P1373" s="266">
        <f t="shared" si="586"/>
        <v>0.36986484302258055</v>
      </c>
      <c r="Q1373" s="266">
        <f t="shared" si="587"/>
        <v>0.27452789431571673</v>
      </c>
    </row>
    <row r="1374" spans="1:17" s="2" customFormat="1" ht="15" customHeight="1" x14ac:dyDescent="0.25">
      <c r="A1374" s="262" t="s">
        <v>2459</v>
      </c>
      <c r="B1374" s="181">
        <v>4</v>
      </c>
      <c r="C1374" s="182" t="s">
        <v>2460</v>
      </c>
      <c r="D1374" s="246"/>
      <c r="E1374" s="38"/>
      <c r="F1374" s="263">
        <v>9969.3452558061454</v>
      </c>
      <c r="G1374" s="266">
        <f t="shared" si="582"/>
        <v>0.42813076785111531</v>
      </c>
      <c r="H1374" s="265">
        <v>76.089267718523658</v>
      </c>
      <c r="I1374" s="265">
        <v>46.220447303316703</v>
      </c>
      <c r="J1374" s="265">
        <v>4.7188164981249914</v>
      </c>
      <c r="K1374" s="265">
        <v>772.0407828346423</v>
      </c>
      <c r="L1374" s="265"/>
      <c r="M1374" s="266">
        <f t="shared" si="583"/>
        <v>0.85148779530872765</v>
      </c>
      <c r="N1374" s="266">
        <f t="shared" si="584"/>
        <v>0.46220447303316703</v>
      </c>
      <c r="O1374" s="266">
        <f t="shared" si="585"/>
        <v>0.20555045761443602</v>
      </c>
      <c r="P1374" s="266">
        <f t="shared" si="586"/>
        <v>0.30823098634531659</v>
      </c>
      <c r="Q1374" s="266">
        <f t="shared" si="587"/>
        <v>0.29900234597754249</v>
      </c>
    </row>
    <row r="1375" spans="1:17" s="2" customFormat="1" ht="15" customHeight="1" x14ac:dyDescent="0.25">
      <c r="A1375" s="262" t="s">
        <v>2461</v>
      </c>
      <c r="B1375" s="181">
        <v>5</v>
      </c>
      <c r="C1375" s="182" t="s">
        <v>2026</v>
      </c>
      <c r="D1375" s="246"/>
      <c r="E1375" s="38"/>
      <c r="F1375" s="263">
        <v>3538.2566638625181</v>
      </c>
      <c r="G1375" s="266">
        <f t="shared" si="582"/>
        <v>0.52469469122006218</v>
      </c>
      <c r="H1375" s="265">
        <v>79.520060923487208</v>
      </c>
      <c r="I1375" s="265">
        <v>77.391864259946601</v>
      </c>
      <c r="J1375" s="265">
        <v>7.5674505015698816</v>
      </c>
      <c r="K1375" s="265">
        <v>733.93442554702517</v>
      </c>
      <c r="L1375" s="265"/>
      <c r="M1375" s="266">
        <f t="shared" si="583"/>
        <v>0.9086676820581201</v>
      </c>
      <c r="N1375" s="266">
        <f t="shared" si="584"/>
        <v>0.77391864259946597</v>
      </c>
      <c r="O1375" s="266">
        <f t="shared" si="585"/>
        <v>0.40615848602604804</v>
      </c>
      <c r="P1375" s="266">
        <f t="shared" si="586"/>
        <v>0.56065463895836387</v>
      </c>
      <c r="Q1375" s="266">
        <f t="shared" si="587"/>
        <v>0.28354337750386416</v>
      </c>
    </row>
    <row r="1376" spans="1:17" s="2" customFormat="1" ht="15" customHeight="1" x14ac:dyDescent="0.25">
      <c r="A1376" s="262" t="s">
        <v>2462</v>
      </c>
      <c r="B1376" s="181">
        <v>6</v>
      </c>
      <c r="C1376" s="182" t="s">
        <v>1802</v>
      </c>
      <c r="D1376" s="246"/>
      <c r="E1376" s="38"/>
      <c r="F1376" s="263">
        <v>5581.2625747837046</v>
      </c>
      <c r="G1376" s="266">
        <f t="shared" si="582"/>
        <v>0.38062522651812614</v>
      </c>
      <c r="H1376" s="265">
        <v>77.570694066628164</v>
      </c>
      <c r="I1376" s="265">
        <v>50.022728942853526</v>
      </c>
      <c r="J1376" s="265">
        <v>4.8760523095663144</v>
      </c>
      <c r="K1376" s="265">
        <v>506.28193415279486</v>
      </c>
      <c r="L1376" s="265"/>
      <c r="M1376" s="266">
        <f t="shared" si="583"/>
        <v>0.87617823444380272</v>
      </c>
      <c r="N1376" s="266">
        <f t="shared" si="584"/>
        <v>0.50022728942853523</v>
      </c>
      <c r="O1376" s="266">
        <f t="shared" si="585"/>
        <v>0.21662340208213485</v>
      </c>
      <c r="P1376" s="266">
        <f t="shared" si="586"/>
        <v>0.32918222499146887</v>
      </c>
      <c r="Q1376" s="266">
        <f t="shared" si="587"/>
        <v>0.19118942561979507</v>
      </c>
    </row>
    <row r="1377" spans="1:17" s="2" customFormat="1" ht="15" customHeight="1" x14ac:dyDescent="0.25">
      <c r="A1377" s="262" t="s">
        <v>2463</v>
      </c>
      <c r="B1377" s="181">
        <v>7</v>
      </c>
      <c r="C1377" s="182" t="s">
        <v>2464</v>
      </c>
      <c r="D1377" s="246"/>
      <c r="E1377" s="38"/>
      <c r="F1377" s="263">
        <v>3461.7320462035677</v>
      </c>
      <c r="G1377" s="266">
        <f t="shared" si="582"/>
        <v>0.33440447211678503</v>
      </c>
      <c r="H1377" s="265">
        <v>80.924278767536805</v>
      </c>
      <c r="I1377" s="265">
        <v>66.172053053264221</v>
      </c>
      <c r="J1377" s="265">
        <v>5.2177866774452886</v>
      </c>
      <c r="K1377" s="265">
        <v>282.80975809804653</v>
      </c>
      <c r="L1377" s="265"/>
      <c r="M1377" s="266">
        <f t="shared" si="583"/>
        <v>0.93207131279228006</v>
      </c>
      <c r="N1377" s="266">
        <f t="shared" si="584"/>
        <v>0.66172053053264224</v>
      </c>
      <c r="O1377" s="266">
        <f t="shared" si="585"/>
        <v>0.24068920263699217</v>
      </c>
      <c r="P1377" s="266">
        <f t="shared" si="586"/>
        <v>0.39908518747559285</v>
      </c>
      <c r="Q1377" s="266">
        <f t="shared" si="587"/>
        <v>0.10053134202760508</v>
      </c>
    </row>
    <row r="1378" spans="1:17" s="2" customFormat="1" ht="15" customHeight="1" x14ac:dyDescent="0.25">
      <c r="A1378" s="262" t="s">
        <v>2465</v>
      </c>
      <c r="B1378" s="181">
        <v>8</v>
      </c>
      <c r="C1378" s="182" t="s">
        <v>2466</v>
      </c>
      <c r="D1378" s="246"/>
      <c r="E1378" s="38"/>
      <c r="F1378" s="263">
        <v>3571.4844583723257</v>
      </c>
      <c r="G1378" s="266">
        <f t="shared" si="582"/>
        <v>0.42600430765079977</v>
      </c>
      <c r="H1378" s="265">
        <v>85.245260765747432</v>
      </c>
      <c r="I1378" s="265">
        <v>56.858924793223245</v>
      </c>
      <c r="J1378" s="265">
        <v>5.5010358361932319</v>
      </c>
      <c r="K1378" s="265">
        <v>528.02672683807896</v>
      </c>
      <c r="L1378" s="265"/>
      <c r="M1378" s="266">
        <f t="shared" si="583"/>
        <v>1.0040876794291238</v>
      </c>
      <c r="N1378" s="266">
        <f t="shared" si="584"/>
        <v>0.56858924793223242</v>
      </c>
      <c r="O1378" s="266">
        <f t="shared" si="585"/>
        <v>0.26063632649248114</v>
      </c>
      <c r="P1378" s="266">
        <f t="shared" si="586"/>
        <v>0.38496105369787686</v>
      </c>
      <c r="Q1378" s="266">
        <f t="shared" si="587"/>
        <v>0.20001084253066084</v>
      </c>
    </row>
    <row r="1379" spans="1:17" s="2" customFormat="1" ht="15" customHeight="1" x14ac:dyDescent="0.25">
      <c r="A1379" s="262" t="s">
        <v>2467</v>
      </c>
      <c r="B1379" s="181">
        <v>9</v>
      </c>
      <c r="C1379" s="182" t="s">
        <v>2468</v>
      </c>
      <c r="D1379" s="246"/>
      <c r="E1379" s="38"/>
      <c r="F1379" s="263">
        <v>4503.8765103747992</v>
      </c>
      <c r="G1379" s="266">
        <f t="shared" si="582"/>
        <v>0.3079650702899272</v>
      </c>
      <c r="H1379" s="265">
        <v>80.654254922568185</v>
      </c>
      <c r="I1379" s="265">
        <v>46.641954105327414</v>
      </c>
      <c r="J1379" s="265">
        <v>4.3801492569581892</v>
      </c>
      <c r="K1379" s="265">
        <v>301.62911624683375</v>
      </c>
      <c r="L1379" s="265"/>
      <c r="M1379" s="266">
        <f t="shared" si="583"/>
        <v>0.92757091537613645</v>
      </c>
      <c r="N1379" s="266">
        <f t="shared" si="584"/>
        <v>0.46641954105327416</v>
      </c>
      <c r="O1379" s="266">
        <f t="shared" si="585"/>
        <v>0.18170065189846404</v>
      </c>
      <c r="P1379" s="266">
        <f t="shared" si="586"/>
        <v>0.29111635932657981</v>
      </c>
      <c r="Q1379" s="266">
        <f t="shared" si="587"/>
        <v>0.10816597007985142</v>
      </c>
    </row>
    <row r="1380" spans="1:17" s="2" customFormat="1" ht="15" customHeight="1" x14ac:dyDescent="0.25">
      <c r="A1380" s="262"/>
      <c r="B1380" s="183"/>
      <c r="C1380" s="182"/>
      <c r="D1380" s="246"/>
      <c r="E1380" s="38"/>
      <c r="F1380" s="263"/>
      <c r="G1380" s="266"/>
      <c r="H1380" s="265"/>
      <c r="I1380" s="265"/>
      <c r="J1380" s="265"/>
      <c r="K1380" s="265"/>
      <c r="L1380" s="265"/>
      <c r="M1380" s="266"/>
      <c r="N1380" s="266"/>
      <c r="O1380" s="266"/>
      <c r="P1380" s="266"/>
      <c r="Q1380" s="266"/>
    </row>
    <row r="1381" spans="1:17" s="2" customFormat="1" ht="15" customHeight="1" x14ac:dyDescent="0.25">
      <c r="A1381" s="256" t="s">
        <v>2469</v>
      </c>
      <c r="B1381" s="178"/>
      <c r="C1381" s="179" t="s">
        <v>2470</v>
      </c>
      <c r="D1381" s="257"/>
      <c r="E1381" s="258"/>
      <c r="F1381" s="259">
        <v>40668.806674276348</v>
      </c>
      <c r="G1381" s="267">
        <f t="shared" ref="G1381:G1391" si="588">GEOMEAN(M1381,P1381,Q1381)</f>
        <v>0.61185862949680003</v>
      </c>
      <c r="H1381" s="261">
        <v>78.928271930552427</v>
      </c>
      <c r="I1381" s="261">
        <v>69.38119065806633</v>
      </c>
      <c r="J1381" s="261">
        <v>9.6152010299676363</v>
      </c>
      <c r="K1381" s="261">
        <v>1051.6188539115035</v>
      </c>
      <c r="L1381" s="261"/>
      <c r="M1381" s="267">
        <f t="shared" ref="M1381:M1391" si="589">+(H1381-25)/(85-25)</f>
        <v>0.89880453217587375</v>
      </c>
      <c r="N1381" s="267">
        <f t="shared" ref="N1381:N1391" si="590">+I1381/100</f>
        <v>0.69381190658066327</v>
      </c>
      <c r="O1381" s="267">
        <f t="shared" ref="O1381:O1391" si="591">+(J1381-1.8)/(16-1.8)</f>
        <v>0.55036626971603075</v>
      </c>
      <c r="P1381" s="267">
        <f t="shared" ref="P1381:P1391" si="592">+(N1381*O1381)^(0.5)</f>
        <v>0.61794066940877657</v>
      </c>
      <c r="Q1381" s="267">
        <f t="shared" ref="Q1381:Q1391" si="593">+(K1381-35)/(2500-35)</f>
        <v>0.41242144174908862</v>
      </c>
    </row>
    <row r="1382" spans="1:17" s="2" customFormat="1" ht="15" customHeight="1" x14ac:dyDescent="0.25">
      <c r="A1382" s="262" t="s">
        <v>2471</v>
      </c>
      <c r="B1382" s="181">
        <v>1</v>
      </c>
      <c r="C1382" s="182" t="s">
        <v>2472</v>
      </c>
      <c r="D1382" s="246"/>
      <c r="E1382" s="38"/>
      <c r="F1382" s="263">
        <v>14117.785055212398</v>
      </c>
      <c r="G1382" s="266">
        <f t="shared" si="588"/>
        <v>0.57034605725436749</v>
      </c>
      <c r="H1382" s="265">
        <v>76.15952554526551</v>
      </c>
      <c r="I1382" s="265">
        <v>70.909914476233581</v>
      </c>
      <c r="J1382" s="265">
        <v>9.6754965512500153</v>
      </c>
      <c r="K1382" s="265">
        <v>890.28078546337406</v>
      </c>
      <c r="L1382" s="265"/>
      <c r="M1382" s="266">
        <f t="shared" si="589"/>
        <v>0.85265875908775846</v>
      </c>
      <c r="N1382" s="266">
        <f t="shared" si="590"/>
        <v>0.70909914476233582</v>
      </c>
      <c r="O1382" s="266">
        <f t="shared" si="591"/>
        <v>0.55461243318662079</v>
      </c>
      <c r="P1382" s="266">
        <f t="shared" si="592"/>
        <v>0.62711657771676788</v>
      </c>
      <c r="Q1382" s="266">
        <f t="shared" si="593"/>
        <v>0.34696989268291034</v>
      </c>
    </row>
    <row r="1383" spans="1:17" s="2" customFormat="1" ht="15" customHeight="1" x14ac:dyDescent="0.25">
      <c r="A1383" s="262" t="s">
        <v>2473</v>
      </c>
      <c r="B1383" s="181">
        <v>2</v>
      </c>
      <c r="C1383" s="182" t="s">
        <v>2474</v>
      </c>
      <c r="D1383" s="246"/>
      <c r="E1383" s="38"/>
      <c r="F1383" s="263">
        <v>691.74226752235347</v>
      </c>
      <c r="G1383" s="266">
        <f t="shared" si="588"/>
        <v>0.40022755292709183</v>
      </c>
      <c r="H1383" s="265">
        <v>76.225740163686467</v>
      </c>
      <c r="I1383" s="265">
        <v>44.924550576084975</v>
      </c>
      <c r="J1383" s="265">
        <v>5.7848938817943658</v>
      </c>
      <c r="K1383" s="265">
        <v>556.30849694500694</v>
      </c>
      <c r="L1383" s="265"/>
      <c r="M1383" s="266">
        <f t="shared" si="589"/>
        <v>0.85376233606144114</v>
      </c>
      <c r="N1383" s="266">
        <f t="shared" si="590"/>
        <v>0.44924550576084976</v>
      </c>
      <c r="O1383" s="266">
        <f t="shared" si="591"/>
        <v>0.28062632970382861</v>
      </c>
      <c r="P1383" s="266">
        <f t="shared" si="592"/>
        <v>0.35506353997222451</v>
      </c>
      <c r="Q1383" s="266">
        <f t="shared" si="593"/>
        <v>0.2114841772596377</v>
      </c>
    </row>
    <row r="1384" spans="1:17" s="2" customFormat="1" ht="15" customHeight="1" x14ac:dyDescent="0.25">
      <c r="A1384" s="262" t="s">
        <v>2475</v>
      </c>
      <c r="B1384" s="181">
        <v>3</v>
      </c>
      <c r="C1384" s="182" t="s">
        <v>2476</v>
      </c>
      <c r="D1384" s="246"/>
      <c r="E1384" s="38"/>
      <c r="F1384" s="263">
        <v>1960.4398760786348</v>
      </c>
      <c r="G1384" s="266">
        <f t="shared" si="588"/>
        <v>0.63791885980234053</v>
      </c>
      <c r="H1384" s="265">
        <v>82.087842838109225</v>
      </c>
      <c r="I1384" s="265">
        <v>65.987450517110517</v>
      </c>
      <c r="J1384" s="265">
        <v>9.7005825817818003</v>
      </c>
      <c r="K1384" s="265">
        <v>1144.9535549996424</v>
      </c>
      <c r="L1384" s="265"/>
      <c r="M1384" s="266">
        <f t="shared" si="589"/>
        <v>0.95146404730182044</v>
      </c>
      <c r="N1384" s="266">
        <f t="shared" si="590"/>
        <v>0.65987450517110513</v>
      </c>
      <c r="O1384" s="266">
        <f t="shared" si="591"/>
        <v>0.55637905505505636</v>
      </c>
      <c r="P1384" s="266">
        <f t="shared" si="592"/>
        <v>0.60592107872397238</v>
      </c>
      <c r="Q1384" s="266">
        <f t="shared" si="593"/>
        <v>0.45028541784975351</v>
      </c>
    </row>
    <row r="1385" spans="1:17" s="2" customFormat="1" ht="15" customHeight="1" x14ac:dyDescent="0.25">
      <c r="A1385" s="262" t="s">
        <v>2477</v>
      </c>
      <c r="B1385" s="181">
        <v>4</v>
      </c>
      <c r="C1385" s="182" t="s">
        <v>2478</v>
      </c>
      <c r="D1385" s="246"/>
      <c r="E1385" s="38"/>
      <c r="F1385" s="263">
        <v>840.76389138451987</v>
      </c>
      <c r="G1385" s="266">
        <f t="shared" si="588"/>
        <v>0.5477900334027721</v>
      </c>
      <c r="H1385" s="265">
        <v>80.951129281773163</v>
      </c>
      <c r="I1385" s="265">
        <v>48.608810234599325</v>
      </c>
      <c r="J1385" s="265">
        <v>7.4739568379121</v>
      </c>
      <c r="K1385" s="265">
        <v>1020.9283601767651</v>
      </c>
      <c r="L1385" s="265"/>
      <c r="M1385" s="266">
        <f t="shared" si="589"/>
        <v>0.932518821362886</v>
      </c>
      <c r="N1385" s="266">
        <f t="shared" si="590"/>
        <v>0.48608810234599326</v>
      </c>
      <c r="O1385" s="266">
        <f t="shared" si="591"/>
        <v>0.39957442520507752</v>
      </c>
      <c r="P1385" s="266">
        <f t="shared" si="592"/>
        <v>0.44071348299538915</v>
      </c>
      <c r="Q1385" s="266">
        <f t="shared" si="593"/>
        <v>0.39997093719138543</v>
      </c>
    </row>
    <row r="1386" spans="1:17" s="2" customFormat="1" ht="15" customHeight="1" x14ac:dyDescent="0.25">
      <c r="A1386" s="262" t="s">
        <v>2479</v>
      </c>
      <c r="B1386" s="181">
        <v>5</v>
      </c>
      <c r="C1386" s="182" t="s">
        <v>2480</v>
      </c>
      <c r="D1386" s="246"/>
      <c r="E1386" s="38"/>
      <c r="F1386" s="263">
        <v>5190.5842635774843</v>
      </c>
      <c r="G1386" s="266">
        <f t="shared" si="588"/>
        <v>0.72766329190350554</v>
      </c>
      <c r="H1386" s="265">
        <v>86.276783047185461</v>
      </c>
      <c r="I1386" s="265">
        <v>70.593955785017826</v>
      </c>
      <c r="J1386" s="265">
        <v>10.239891349702503</v>
      </c>
      <c r="K1386" s="265">
        <v>1470.6732288729945</v>
      </c>
      <c r="L1386" s="265"/>
      <c r="M1386" s="266">
        <f t="shared" si="589"/>
        <v>1.021279717453091</v>
      </c>
      <c r="N1386" s="266">
        <f t="shared" si="590"/>
        <v>0.70593955785017826</v>
      </c>
      <c r="O1386" s="266">
        <f t="shared" si="591"/>
        <v>0.5943585457536974</v>
      </c>
      <c r="P1386" s="266">
        <f t="shared" si="592"/>
        <v>0.64775088498113231</v>
      </c>
      <c r="Q1386" s="266">
        <f t="shared" si="593"/>
        <v>0.58242321658133656</v>
      </c>
    </row>
    <row r="1387" spans="1:17" s="2" customFormat="1" ht="15" customHeight="1" x14ac:dyDescent="0.25">
      <c r="A1387" s="262" t="s">
        <v>2481</v>
      </c>
      <c r="B1387" s="181">
        <v>6</v>
      </c>
      <c r="C1387" s="182" t="s">
        <v>1329</v>
      </c>
      <c r="D1387" s="246"/>
      <c r="E1387" s="38"/>
      <c r="F1387" s="263">
        <v>1644.272376803498</v>
      </c>
      <c r="G1387" s="266">
        <f t="shared" si="588"/>
        <v>0.60190469277540704</v>
      </c>
      <c r="H1387" s="265">
        <v>76.985277317267361</v>
      </c>
      <c r="I1387" s="265">
        <v>73.840199468092209</v>
      </c>
      <c r="J1387" s="265">
        <v>8.7816076266823693</v>
      </c>
      <c r="K1387" s="265">
        <v>1064.6533097061149</v>
      </c>
      <c r="L1387" s="265"/>
      <c r="M1387" s="266">
        <f t="shared" si="589"/>
        <v>0.86642128862112266</v>
      </c>
      <c r="N1387" s="266">
        <f t="shared" si="590"/>
        <v>0.73840199468092205</v>
      </c>
      <c r="O1387" s="266">
        <f t="shared" si="591"/>
        <v>0.49166250892129365</v>
      </c>
      <c r="P1387" s="266">
        <f t="shared" si="592"/>
        <v>0.60253180604621182</v>
      </c>
      <c r="Q1387" s="266">
        <f t="shared" si="593"/>
        <v>0.41770925343047255</v>
      </c>
    </row>
    <row r="1388" spans="1:17" s="2" customFormat="1" ht="15" customHeight="1" x14ac:dyDescent="0.25">
      <c r="A1388" s="262" t="s">
        <v>2482</v>
      </c>
      <c r="B1388" s="181">
        <v>7</v>
      </c>
      <c r="C1388" s="182" t="s">
        <v>2483</v>
      </c>
      <c r="D1388" s="246"/>
      <c r="E1388" s="38"/>
      <c r="F1388" s="263">
        <v>1111.6207617826465</v>
      </c>
      <c r="G1388" s="266">
        <f t="shared" si="588"/>
        <v>0.6289770488938039</v>
      </c>
      <c r="H1388" s="265">
        <v>83.95234712325589</v>
      </c>
      <c r="I1388" s="265">
        <v>53.460720079458376</v>
      </c>
      <c r="J1388" s="265">
        <v>8.3425217393975934</v>
      </c>
      <c r="K1388" s="265">
        <v>1292.8407250285554</v>
      </c>
      <c r="L1388" s="265"/>
      <c r="M1388" s="266">
        <f t="shared" si="589"/>
        <v>0.98253911872093147</v>
      </c>
      <c r="N1388" s="266">
        <f t="shared" si="590"/>
        <v>0.53460720079458379</v>
      </c>
      <c r="O1388" s="266">
        <f t="shared" si="591"/>
        <v>0.46074096756321087</v>
      </c>
      <c r="P1388" s="266">
        <f t="shared" si="592"/>
        <v>0.49630176199602222</v>
      </c>
      <c r="Q1388" s="266">
        <f t="shared" si="593"/>
        <v>0.51028021299332882</v>
      </c>
    </row>
    <row r="1389" spans="1:17" s="2" customFormat="1" ht="15" customHeight="1" x14ac:dyDescent="0.25">
      <c r="A1389" s="262" t="s">
        <v>2484</v>
      </c>
      <c r="B1389" s="181">
        <v>8</v>
      </c>
      <c r="C1389" s="182" t="s">
        <v>2485</v>
      </c>
      <c r="D1389" s="246"/>
      <c r="E1389" s="38"/>
      <c r="F1389" s="263">
        <v>9038.9670095315378</v>
      </c>
      <c r="G1389" s="266">
        <f t="shared" si="588"/>
        <v>0.5821110540352632</v>
      </c>
      <c r="H1389" s="265">
        <v>83.089405002833118</v>
      </c>
      <c r="I1389" s="265">
        <v>73.162269410063004</v>
      </c>
      <c r="J1389" s="265">
        <v>9.5335399172134832</v>
      </c>
      <c r="K1389" s="265">
        <v>830.60995293236215</v>
      </c>
      <c r="L1389" s="265"/>
      <c r="M1389" s="266">
        <f t="shared" si="589"/>
        <v>0.96815675004721868</v>
      </c>
      <c r="N1389" s="266">
        <f t="shared" si="590"/>
        <v>0.73162269410063008</v>
      </c>
      <c r="O1389" s="266">
        <f t="shared" si="591"/>
        <v>0.54461548712771013</v>
      </c>
      <c r="P1389" s="266">
        <f t="shared" si="592"/>
        <v>0.63123137591639278</v>
      </c>
      <c r="Q1389" s="266">
        <f t="shared" si="593"/>
        <v>0.32276265839041063</v>
      </c>
    </row>
    <row r="1390" spans="1:17" s="2" customFormat="1" ht="15" customHeight="1" x14ac:dyDescent="0.25">
      <c r="A1390" s="262" t="s">
        <v>2486</v>
      </c>
      <c r="B1390" s="181">
        <v>9</v>
      </c>
      <c r="C1390" s="182" t="s">
        <v>2487</v>
      </c>
      <c r="D1390" s="246"/>
      <c r="E1390" s="38"/>
      <c r="F1390" s="263">
        <v>694.76297611415407</v>
      </c>
      <c r="G1390" s="266">
        <f t="shared" si="588"/>
        <v>0.3562876447010998</v>
      </c>
      <c r="H1390" s="265">
        <v>73.208086420475524</v>
      </c>
      <c r="I1390" s="265">
        <v>47.295165033195104</v>
      </c>
      <c r="J1390" s="265">
        <v>6.5544216585969677</v>
      </c>
      <c r="K1390" s="265">
        <v>383.6884158590471</v>
      </c>
      <c r="L1390" s="265"/>
      <c r="M1390" s="266">
        <f t="shared" si="589"/>
        <v>0.80346810700792537</v>
      </c>
      <c r="N1390" s="266">
        <f t="shared" si="590"/>
        <v>0.47295165033195102</v>
      </c>
      <c r="O1390" s="266">
        <f t="shared" si="591"/>
        <v>0.33481842666175832</v>
      </c>
      <c r="P1390" s="266">
        <f t="shared" si="592"/>
        <v>0.39793583333400107</v>
      </c>
      <c r="Q1390" s="266">
        <f t="shared" si="593"/>
        <v>0.14145574679880207</v>
      </c>
    </row>
    <row r="1391" spans="1:17" s="2" customFormat="1" ht="15" customHeight="1" x14ac:dyDescent="0.25">
      <c r="A1391" s="262" t="s">
        <v>2488</v>
      </c>
      <c r="B1391" s="181">
        <v>10</v>
      </c>
      <c r="C1391" s="182" t="s">
        <v>1808</v>
      </c>
      <c r="D1391" s="246"/>
      <c r="E1391" s="38"/>
      <c r="F1391" s="263">
        <v>5377.8681962691262</v>
      </c>
      <c r="G1391" s="266">
        <f t="shared" si="588"/>
        <v>0.69962244752090641</v>
      </c>
      <c r="H1391" s="265">
        <v>77.577797736903278</v>
      </c>
      <c r="I1391" s="265">
        <v>68.816144123780163</v>
      </c>
      <c r="J1391" s="265">
        <v>10.611788787076639</v>
      </c>
      <c r="K1391" s="265">
        <v>1509.0898450350264</v>
      </c>
      <c r="L1391" s="265"/>
      <c r="M1391" s="266">
        <f t="shared" si="589"/>
        <v>0.876296628948388</v>
      </c>
      <c r="N1391" s="266">
        <f t="shared" si="590"/>
        <v>0.68816144123780165</v>
      </c>
      <c r="O1391" s="266">
        <f t="shared" si="591"/>
        <v>0.62054850613215762</v>
      </c>
      <c r="P1391" s="266">
        <f t="shared" si="592"/>
        <v>0.65348110480554089</v>
      </c>
      <c r="Q1391" s="266">
        <f t="shared" si="593"/>
        <v>0.59800805072414864</v>
      </c>
    </row>
    <row r="1392" spans="1:17" s="2" customFormat="1" ht="15" customHeight="1" x14ac:dyDescent="0.25">
      <c r="A1392" s="262"/>
      <c r="B1392" s="183"/>
      <c r="C1392" s="182"/>
      <c r="D1392" s="246"/>
      <c r="E1392" s="38"/>
      <c r="F1392" s="263"/>
      <c r="G1392" s="266"/>
      <c r="H1392" s="265"/>
      <c r="I1392" s="265"/>
      <c r="J1392" s="265"/>
      <c r="K1392" s="265"/>
      <c r="L1392" s="265"/>
      <c r="M1392" s="266"/>
      <c r="N1392" s="266"/>
      <c r="O1392" s="266"/>
      <c r="P1392" s="266"/>
      <c r="Q1392" s="266"/>
    </row>
    <row r="1393" spans="1:17" s="2" customFormat="1" ht="15" customHeight="1" x14ac:dyDescent="0.25">
      <c r="A1393" s="256" t="s">
        <v>2489</v>
      </c>
      <c r="B1393" s="178"/>
      <c r="C1393" s="179" t="s">
        <v>2490</v>
      </c>
      <c r="D1393" s="257"/>
      <c r="E1393" s="258"/>
      <c r="F1393" s="259">
        <v>53353.7689541113</v>
      </c>
      <c r="G1393" s="267">
        <f t="shared" ref="G1393:G1402" si="594">GEOMEAN(M1393,P1393,Q1393)</f>
        <v>0.52514730439268342</v>
      </c>
      <c r="H1393" s="261">
        <v>72.48428415616219</v>
      </c>
      <c r="I1393" s="261">
        <v>68.674988766360812</v>
      </c>
      <c r="J1393" s="261">
        <v>8.1366785377269029</v>
      </c>
      <c r="K1393" s="261">
        <v>849.84637204062324</v>
      </c>
      <c r="L1393" s="261"/>
      <c r="M1393" s="267">
        <f t="shared" ref="M1393:M1402" si="595">+(H1393-25)/(85-25)</f>
        <v>0.79140473593603644</v>
      </c>
      <c r="N1393" s="267">
        <f t="shared" ref="N1393:N1402" si="596">+I1393/100</f>
        <v>0.68674988766360812</v>
      </c>
      <c r="O1393" s="267">
        <f t="shared" ref="O1393:O1402" si="597">+(J1393-1.8)/(16-1.8)</f>
        <v>0.44624496744555658</v>
      </c>
      <c r="P1393" s="267">
        <f t="shared" ref="P1393:P1402" si="598">+(N1393*O1393)^(0.5)</f>
        <v>0.55358710359227703</v>
      </c>
      <c r="Q1393" s="267">
        <f t="shared" ref="Q1393:Q1402" si="599">+(K1393-35)/(2500-35)</f>
        <v>0.33056647952966461</v>
      </c>
    </row>
    <row r="1394" spans="1:17" s="2" customFormat="1" ht="15" customHeight="1" x14ac:dyDescent="0.25">
      <c r="A1394" s="262" t="s">
        <v>2491</v>
      </c>
      <c r="B1394" s="181">
        <v>1</v>
      </c>
      <c r="C1394" s="182" t="s">
        <v>2492</v>
      </c>
      <c r="D1394" s="246"/>
      <c r="E1394" s="38"/>
      <c r="F1394" s="263">
        <v>20481.411155272475</v>
      </c>
      <c r="G1394" s="266">
        <f t="shared" si="594"/>
        <v>0.5499182810852129</v>
      </c>
      <c r="H1394" s="265">
        <v>70.928346847553641</v>
      </c>
      <c r="I1394" s="265">
        <v>72.996637419402049</v>
      </c>
      <c r="J1394" s="265">
        <v>9.1449524022430229</v>
      </c>
      <c r="K1394" s="265">
        <v>906.52547080529905</v>
      </c>
      <c r="L1394" s="265"/>
      <c r="M1394" s="266">
        <f t="shared" si="595"/>
        <v>0.76547244745922738</v>
      </c>
      <c r="N1394" s="266">
        <f t="shared" si="596"/>
        <v>0.72996637419402044</v>
      </c>
      <c r="O1394" s="266">
        <f t="shared" si="597"/>
        <v>0.51725016917204392</v>
      </c>
      <c r="P1394" s="266">
        <f t="shared" si="598"/>
        <v>0.61447150506899872</v>
      </c>
      <c r="Q1394" s="266">
        <f t="shared" si="599"/>
        <v>0.35356002872425923</v>
      </c>
    </row>
    <row r="1395" spans="1:17" s="2" customFormat="1" ht="15" customHeight="1" x14ac:dyDescent="0.25">
      <c r="A1395" s="262" t="s">
        <v>2493</v>
      </c>
      <c r="B1395" s="181">
        <v>2</v>
      </c>
      <c r="C1395" s="182" t="s">
        <v>2494</v>
      </c>
      <c r="D1395" s="246"/>
      <c r="E1395" s="38"/>
      <c r="F1395" s="263">
        <v>6310.2602482715993</v>
      </c>
      <c r="G1395" s="266">
        <f t="shared" si="594"/>
        <v>0.48598867177502642</v>
      </c>
      <c r="H1395" s="265">
        <v>69.579173095060426</v>
      </c>
      <c r="I1395" s="265">
        <v>68.670593984057973</v>
      </c>
      <c r="J1395" s="265">
        <v>7.6662983540894025</v>
      </c>
      <c r="K1395" s="265">
        <v>749.975731373656</v>
      </c>
      <c r="L1395" s="265"/>
      <c r="M1395" s="266">
        <f t="shared" si="595"/>
        <v>0.74298621825100708</v>
      </c>
      <c r="N1395" s="266">
        <f t="shared" si="596"/>
        <v>0.6867059398405797</v>
      </c>
      <c r="O1395" s="266">
        <f t="shared" si="597"/>
        <v>0.4131196024006622</v>
      </c>
      <c r="P1395" s="266">
        <f t="shared" si="598"/>
        <v>0.53262715367610891</v>
      </c>
      <c r="Q1395" s="266">
        <f t="shared" si="599"/>
        <v>0.29005100664245681</v>
      </c>
    </row>
    <row r="1396" spans="1:17" s="2" customFormat="1" ht="15" customHeight="1" x14ac:dyDescent="0.25">
      <c r="A1396" s="262" t="s">
        <v>2495</v>
      </c>
      <c r="B1396" s="181">
        <v>3</v>
      </c>
      <c r="C1396" s="182" t="s">
        <v>2496</v>
      </c>
      <c r="D1396" s="246"/>
      <c r="E1396" s="38"/>
      <c r="F1396" s="263">
        <v>4568.3182936665462</v>
      </c>
      <c r="G1396" s="266">
        <f t="shared" si="594"/>
        <v>0.46943424848311005</v>
      </c>
      <c r="H1396" s="265">
        <v>71.928985731409242</v>
      </c>
      <c r="I1396" s="265">
        <v>66.221895942113193</v>
      </c>
      <c r="J1396" s="265">
        <v>7.8188424223003503</v>
      </c>
      <c r="K1396" s="265">
        <v>650.3726636611475</v>
      </c>
      <c r="L1396" s="265"/>
      <c r="M1396" s="266">
        <f t="shared" si="595"/>
        <v>0.78214976219015397</v>
      </c>
      <c r="N1396" s="266">
        <f t="shared" si="596"/>
        <v>0.66221895942113196</v>
      </c>
      <c r="O1396" s="266">
        <f t="shared" si="597"/>
        <v>0.42386214241551767</v>
      </c>
      <c r="P1396" s="266">
        <f t="shared" si="598"/>
        <v>0.52980142212758896</v>
      </c>
      <c r="Q1396" s="266">
        <f t="shared" si="599"/>
        <v>0.24964408262115517</v>
      </c>
    </row>
    <row r="1397" spans="1:17" s="2" customFormat="1" ht="15" customHeight="1" x14ac:dyDescent="0.25">
      <c r="A1397" s="262" t="s">
        <v>2497</v>
      </c>
      <c r="B1397" s="181">
        <v>4</v>
      </c>
      <c r="C1397" s="182" t="s">
        <v>2498</v>
      </c>
      <c r="D1397" s="246"/>
      <c r="E1397" s="38"/>
      <c r="F1397" s="263">
        <v>2968.349642876125</v>
      </c>
      <c r="G1397" s="266">
        <f t="shared" si="594"/>
        <v>0.54700154197741946</v>
      </c>
      <c r="H1397" s="265">
        <v>75.575055189720644</v>
      </c>
      <c r="I1397" s="265">
        <v>69.45142084499409</v>
      </c>
      <c r="J1397" s="265">
        <v>8.300372817699218</v>
      </c>
      <c r="K1397" s="265">
        <v>883.85191415013196</v>
      </c>
      <c r="L1397" s="265"/>
      <c r="M1397" s="266">
        <f t="shared" si="595"/>
        <v>0.8429175864953441</v>
      </c>
      <c r="N1397" s="266">
        <f t="shared" si="596"/>
        <v>0.69451420844994094</v>
      </c>
      <c r="O1397" s="266">
        <f t="shared" si="597"/>
        <v>0.45777273364079002</v>
      </c>
      <c r="P1397" s="266">
        <f t="shared" si="598"/>
        <v>0.56385252305412181</v>
      </c>
      <c r="Q1397" s="266">
        <f t="shared" si="599"/>
        <v>0.34436183129822795</v>
      </c>
    </row>
    <row r="1398" spans="1:17" s="46" customFormat="1" ht="15" customHeight="1" x14ac:dyDescent="0.25">
      <c r="A1398" s="262" t="s">
        <v>2499</v>
      </c>
      <c r="B1398" s="181">
        <v>5</v>
      </c>
      <c r="C1398" s="182" t="s">
        <v>2500</v>
      </c>
      <c r="D1398" s="246"/>
      <c r="E1398" s="38"/>
      <c r="F1398" s="263">
        <v>8826.5105052415583</v>
      </c>
      <c r="G1398" s="266">
        <f t="shared" si="594"/>
        <v>0.57970479763121985</v>
      </c>
      <c r="H1398" s="265">
        <v>73.972058311196918</v>
      </c>
      <c r="I1398" s="265">
        <v>70.228849935095866</v>
      </c>
      <c r="J1398" s="265">
        <v>8.123151115325344</v>
      </c>
      <c r="K1398" s="265">
        <v>1087.1074922505964</v>
      </c>
      <c r="L1398" s="265"/>
      <c r="M1398" s="266">
        <f t="shared" si="595"/>
        <v>0.816200971853282</v>
      </c>
      <c r="N1398" s="266">
        <f t="shared" si="596"/>
        <v>0.70228849935095861</v>
      </c>
      <c r="O1398" s="266">
        <f t="shared" si="597"/>
        <v>0.44529233206516511</v>
      </c>
      <c r="P1398" s="266">
        <f t="shared" si="598"/>
        <v>0.55921702733244227</v>
      </c>
      <c r="Q1398" s="266">
        <f t="shared" si="599"/>
        <v>0.42681845527407558</v>
      </c>
    </row>
    <row r="1399" spans="1:17" s="2" customFormat="1" ht="15" customHeight="1" x14ac:dyDescent="0.25">
      <c r="A1399" s="262" t="s">
        <v>2501</v>
      </c>
      <c r="B1399" s="181">
        <v>6</v>
      </c>
      <c r="C1399" s="182" t="s">
        <v>2502</v>
      </c>
      <c r="D1399" s="246"/>
      <c r="E1399" s="38"/>
      <c r="F1399" s="263">
        <v>2243.379580843964</v>
      </c>
      <c r="G1399" s="266">
        <f t="shared" si="594"/>
        <v>0.57111532704095358</v>
      </c>
      <c r="H1399" s="265">
        <v>75.048879756835518</v>
      </c>
      <c r="I1399" s="265">
        <v>76.860465611379652</v>
      </c>
      <c r="J1399" s="265">
        <v>7.5262651766611528</v>
      </c>
      <c r="K1399" s="265">
        <v>1023.785748232849</v>
      </c>
      <c r="L1399" s="265"/>
      <c r="M1399" s="266">
        <f t="shared" si="595"/>
        <v>0.83414799594725864</v>
      </c>
      <c r="N1399" s="266">
        <f t="shared" si="596"/>
        <v>0.76860465611379647</v>
      </c>
      <c r="O1399" s="266">
        <f t="shared" si="597"/>
        <v>0.40325811103247561</v>
      </c>
      <c r="P1399" s="266">
        <f t="shared" si="598"/>
        <v>0.55672799620210855</v>
      </c>
      <c r="Q1399" s="266">
        <f t="shared" si="599"/>
        <v>0.401130120986957</v>
      </c>
    </row>
    <row r="1400" spans="1:17" s="2" customFormat="1" ht="15" customHeight="1" x14ac:dyDescent="0.25">
      <c r="A1400" s="262" t="s">
        <v>2503</v>
      </c>
      <c r="B1400" s="181">
        <v>7</v>
      </c>
      <c r="C1400" s="182" t="s">
        <v>2504</v>
      </c>
      <c r="D1400" s="246"/>
      <c r="E1400" s="38"/>
      <c r="F1400" s="263">
        <v>2676.3478123353934</v>
      </c>
      <c r="G1400" s="266">
        <f t="shared" si="594"/>
        <v>0.34349241511067441</v>
      </c>
      <c r="H1400" s="265">
        <v>78.968418077160351</v>
      </c>
      <c r="I1400" s="265">
        <v>52.580366998146182</v>
      </c>
      <c r="J1400" s="265">
        <v>4.9603072862498756</v>
      </c>
      <c r="K1400" s="265">
        <v>359.6741034003586</v>
      </c>
      <c r="L1400" s="265"/>
      <c r="M1400" s="266">
        <f t="shared" si="595"/>
        <v>0.89947363461933916</v>
      </c>
      <c r="N1400" s="266">
        <f t="shared" si="596"/>
        <v>0.52580366998146177</v>
      </c>
      <c r="O1400" s="266">
        <f t="shared" si="597"/>
        <v>0.22255685114435747</v>
      </c>
      <c r="P1400" s="266">
        <f t="shared" si="598"/>
        <v>0.34208362882666726</v>
      </c>
      <c r="Q1400" s="266">
        <f t="shared" si="599"/>
        <v>0.13171363221109883</v>
      </c>
    </row>
    <row r="1401" spans="1:17" s="2" customFormat="1" ht="15" customHeight="1" x14ac:dyDescent="0.25">
      <c r="A1401" s="262" t="s">
        <v>2505</v>
      </c>
      <c r="B1401" s="181">
        <v>8</v>
      </c>
      <c r="C1401" s="182" t="s">
        <v>2506</v>
      </c>
      <c r="D1401" s="246"/>
      <c r="E1401" s="38"/>
      <c r="F1401" s="263">
        <v>2683.3961323829285</v>
      </c>
      <c r="G1401" s="266">
        <f t="shared" si="594"/>
        <v>0.53235269983195099</v>
      </c>
      <c r="H1401" s="265">
        <v>81.484502102562061</v>
      </c>
      <c r="I1401" s="265">
        <v>61.675148975181415</v>
      </c>
      <c r="J1401" s="265">
        <v>8.1465234175523662</v>
      </c>
      <c r="K1401" s="265">
        <v>787.41661485265354</v>
      </c>
      <c r="L1401" s="265"/>
      <c r="M1401" s="266">
        <f t="shared" si="595"/>
        <v>0.94140836837603437</v>
      </c>
      <c r="N1401" s="266">
        <f t="shared" si="596"/>
        <v>0.61675148975181415</v>
      </c>
      <c r="O1401" s="266">
        <f t="shared" si="597"/>
        <v>0.44693826884171595</v>
      </c>
      <c r="P1401" s="266">
        <f t="shared" si="598"/>
        <v>0.52502365959566533</v>
      </c>
      <c r="Q1401" s="266">
        <f t="shared" si="599"/>
        <v>0.30524000602541723</v>
      </c>
    </row>
    <row r="1402" spans="1:17" s="2" customFormat="1" ht="15" customHeight="1" x14ac:dyDescent="0.25">
      <c r="A1402" s="262" t="s">
        <v>2507</v>
      </c>
      <c r="B1402" s="181">
        <v>9</v>
      </c>
      <c r="C1402" s="182" t="s">
        <v>2508</v>
      </c>
      <c r="D1402" s="246"/>
      <c r="E1402" s="38"/>
      <c r="F1402" s="263">
        <v>2595.795583220709</v>
      </c>
      <c r="G1402" s="266">
        <f t="shared" si="594"/>
        <v>0.39442786350039094</v>
      </c>
      <c r="H1402" s="265">
        <v>70.999415218352866</v>
      </c>
      <c r="I1402" s="265">
        <v>52.398888527653476</v>
      </c>
      <c r="J1402" s="265">
        <v>5.4797690888639208</v>
      </c>
      <c r="K1402" s="265">
        <v>570.41616137394976</v>
      </c>
      <c r="L1402" s="265"/>
      <c r="M1402" s="266">
        <f t="shared" si="595"/>
        <v>0.76665692030588106</v>
      </c>
      <c r="N1402" s="266">
        <f t="shared" si="596"/>
        <v>0.52398888527653475</v>
      </c>
      <c r="O1402" s="266">
        <f t="shared" si="597"/>
        <v>0.2591386682298536</v>
      </c>
      <c r="P1402" s="266">
        <f t="shared" si="598"/>
        <v>0.36849122363742498</v>
      </c>
      <c r="Q1402" s="266">
        <f t="shared" si="599"/>
        <v>0.2172073676973427</v>
      </c>
    </row>
    <row r="1403" spans="1:17" s="2" customFormat="1" ht="15" customHeight="1" x14ac:dyDescent="0.25">
      <c r="A1403" s="262"/>
      <c r="B1403" s="183"/>
      <c r="C1403" s="182"/>
      <c r="D1403" s="246"/>
      <c r="E1403" s="38"/>
      <c r="F1403" s="263"/>
      <c r="G1403" s="266"/>
      <c r="H1403" s="265"/>
      <c r="I1403" s="265"/>
      <c r="J1403" s="265"/>
      <c r="K1403" s="265"/>
      <c r="L1403" s="265"/>
      <c r="M1403" s="266"/>
      <c r="N1403" s="266"/>
      <c r="O1403" s="266"/>
      <c r="P1403" s="266"/>
      <c r="Q1403" s="266"/>
    </row>
    <row r="1404" spans="1:17" s="2" customFormat="1" ht="15" customHeight="1" x14ac:dyDescent="0.25">
      <c r="A1404" s="250" t="s">
        <v>2509</v>
      </c>
      <c r="B1404" s="171" t="s">
        <v>2510</v>
      </c>
      <c r="C1404" s="176"/>
      <c r="D1404" s="251"/>
      <c r="E1404" s="252"/>
      <c r="F1404" s="253">
        <v>1790353.8443029786</v>
      </c>
      <c r="G1404" s="254">
        <f t="shared" ref="G1404:G1416" si="600">GEOMEAN(M1404,P1404,Q1404)</f>
        <v>0.55543562266470914</v>
      </c>
      <c r="H1404" s="255">
        <v>77.619049802915171</v>
      </c>
      <c r="I1404" s="255">
        <v>61.209820628766479</v>
      </c>
      <c r="J1404" s="255">
        <v>8.0364112955259124</v>
      </c>
      <c r="K1404" s="255">
        <v>963.95057013426094</v>
      </c>
      <c r="L1404" s="255"/>
      <c r="M1404" s="254">
        <f t="shared" ref="M1404:M1416" si="601">+(H1404-25)/(85-25)</f>
        <v>0.87698416338191953</v>
      </c>
      <c r="N1404" s="254">
        <f t="shared" ref="N1404:N1416" si="602">+I1404/100</f>
        <v>0.61209820628766476</v>
      </c>
      <c r="O1404" s="254">
        <f t="shared" ref="O1404:O1416" si="603">+(J1404-1.8)/(16-1.8)</f>
        <v>0.43918389405112063</v>
      </c>
      <c r="P1404" s="254">
        <f t="shared" ref="P1404:P1416" si="604">+(N1404*O1404)^(0.5)</f>
        <v>0.51848208626636538</v>
      </c>
      <c r="Q1404" s="254">
        <f t="shared" ref="Q1404:Q1416" si="605">+(K1404-35)/(2500-35)</f>
        <v>0.37685621506460892</v>
      </c>
    </row>
    <row r="1405" spans="1:17" s="2" customFormat="1" ht="15" customHeight="1" x14ac:dyDescent="0.25">
      <c r="A1405" s="256" t="s">
        <v>2511</v>
      </c>
      <c r="B1405" s="178"/>
      <c r="C1405" s="179" t="s">
        <v>2512</v>
      </c>
      <c r="D1405" s="257"/>
      <c r="E1405" s="258"/>
      <c r="F1405" s="259">
        <v>976711.88846137282</v>
      </c>
      <c r="G1405" s="267">
        <f t="shared" si="600"/>
        <v>0.62981431404496124</v>
      </c>
      <c r="H1405" s="261">
        <v>79.823458800435432</v>
      </c>
      <c r="I1405" s="261">
        <v>68.615205618202381</v>
      </c>
      <c r="J1405" s="261">
        <v>9.5847732479040815</v>
      </c>
      <c r="K1405" s="261">
        <v>1133.8801460174409</v>
      </c>
      <c r="L1405" s="261"/>
      <c r="M1405" s="267">
        <f t="shared" si="601"/>
        <v>0.91372431334059057</v>
      </c>
      <c r="N1405" s="267">
        <f t="shared" si="602"/>
        <v>0.6861520561820238</v>
      </c>
      <c r="O1405" s="267">
        <f t="shared" si="603"/>
        <v>0.54822346816225931</v>
      </c>
      <c r="P1405" s="267">
        <f t="shared" si="604"/>
        <v>0.61332263933982945</v>
      </c>
      <c r="Q1405" s="267">
        <f t="shared" si="605"/>
        <v>0.44579316268456021</v>
      </c>
    </row>
    <row r="1406" spans="1:17" s="2" customFormat="1" ht="15" customHeight="1" x14ac:dyDescent="0.25">
      <c r="A1406" s="262" t="s">
        <v>2513</v>
      </c>
      <c r="B1406" s="181">
        <v>1</v>
      </c>
      <c r="C1406" s="182" t="s">
        <v>2514</v>
      </c>
      <c r="D1406" s="246"/>
      <c r="E1406" s="38"/>
      <c r="F1406" s="263">
        <v>317112.98106437043</v>
      </c>
      <c r="G1406" s="266">
        <f t="shared" si="600"/>
        <v>0.68317886732797795</v>
      </c>
      <c r="H1406" s="265">
        <v>79.97812226847806</v>
      </c>
      <c r="I1406" s="265">
        <v>77.035475900437064</v>
      </c>
      <c r="J1406" s="265">
        <v>11.485891250873905</v>
      </c>
      <c r="K1406" s="265">
        <v>1218.3426997929705</v>
      </c>
      <c r="L1406" s="265"/>
      <c r="M1406" s="266">
        <f t="shared" si="601"/>
        <v>0.91630203780796771</v>
      </c>
      <c r="N1406" s="266">
        <f t="shared" si="602"/>
        <v>0.77035475900437067</v>
      </c>
      <c r="O1406" s="266">
        <f t="shared" si="603"/>
        <v>0.68210501766717646</v>
      </c>
      <c r="P1406" s="266">
        <f t="shared" si="604"/>
        <v>0.72488816137433898</v>
      </c>
      <c r="Q1406" s="266">
        <f t="shared" si="605"/>
        <v>0.48005789038254382</v>
      </c>
    </row>
    <row r="1407" spans="1:17" s="2" customFormat="1" ht="15" customHeight="1" x14ac:dyDescent="0.25">
      <c r="A1407" s="262" t="s">
        <v>2515</v>
      </c>
      <c r="B1407" s="181">
        <v>2</v>
      </c>
      <c r="C1407" s="182" t="s">
        <v>2516</v>
      </c>
      <c r="D1407" s="246"/>
      <c r="E1407" s="38"/>
      <c r="F1407" s="263">
        <v>191775.72636764913</v>
      </c>
      <c r="G1407" s="266">
        <f t="shared" si="600"/>
        <v>0.57939114912113343</v>
      </c>
      <c r="H1407" s="265">
        <v>80.165994180095367</v>
      </c>
      <c r="I1407" s="265">
        <v>59.41018094962736</v>
      </c>
      <c r="J1407" s="265">
        <v>7.3471695918383917</v>
      </c>
      <c r="K1407" s="265">
        <v>1117.4062897010479</v>
      </c>
      <c r="L1407" s="265"/>
      <c r="M1407" s="266">
        <f t="shared" si="601"/>
        <v>0.9194332363349228</v>
      </c>
      <c r="N1407" s="266">
        <f t="shared" si="602"/>
        <v>0.59410180949627356</v>
      </c>
      <c r="O1407" s="266">
        <f t="shared" si="603"/>
        <v>0.39064574590411211</v>
      </c>
      <c r="P1407" s="266">
        <f t="shared" si="604"/>
        <v>0.4817502926970097</v>
      </c>
      <c r="Q1407" s="266">
        <f t="shared" si="605"/>
        <v>0.43911005667385311</v>
      </c>
    </row>
    <row r="1408" spans="1:17" s="2" customFormat="1" ht="15" customHeight="1" x14ac:dyDescent="0.25">
      <c r="A1408" s="262" t="s">
        <v>2517</v>
      </c>
      <c r="B1408" s="181">
        <v>3</v>
      </c>
      <c r="C1408" s="182" t="s">
        <v>2518</v>
      </c>
      <c r="D1408" s="246"/>
      <c r="E1408" s="38"/>
      <c r="F1408" s="263">
        <v>37519.214515892185</v>
      </c>
      <c r="G1408" s="266">
        <f t="shared" si="600"/>
        <v>0.59945023236319184</v>
      </c>
      <c r="H1408" s="265">
        <v>81.247560288839722</v>
      </c>
      <c r="I1408" s="265">
        <v>64.723897308652553</v>
      </c>
      <c r="J1408" s="265">
        <v>8.3731004090888153</v>
      </c>
      <c r="K1408" s="265">
        <v>1069.7861125968225</v>
      </c>
      <c r="L1408" s="265"/>
      <c r="M1408" s="266">
        <f t="shared" si="601"/>
        <v>0.93745933814732874</v>
      </c>
      <c r="N1408" s="266">
        <f t="shared" si="602"/>
        <v>0.64723897308652556</v>
      </c>
      <c r="O1408" s="266">
        <f t="shared" si="603"/>
        <v>0.46289439500625462</v>
      </c>
      <c r="P1408" s="266">
        <f t="shared" si="604"/>
        <v>0.5473602953004143</v>
      </c>
      <c r="Q1408" s="266">
        <f t="shared" si="605"/>
        <v>0.41979152640844725</v>
      </c>
    </row>
    <row r="1409" spans="1:17" s="2" customFormat="1" ht="15" customHeight="1" x14ac:dyDescent="0.25">
      <c r="A1409" s="262" t="s">
        <v>2519</v>
      </c>
      <c r="B1409" s="181">
        <v>4</v>
      </c>
      <c r="C1409" s="182" t="s">
        <v>2520</v>
      </c>
      <c r="D1409" s="246"/>
      <c r="E1409" s="38"/>
      <c r="F1409" s="263">
        <v>68881.218018830681</v>
      </c>
      <c r="G1409" s="266">
        <f t="shared" si="600"/>
        <v>0.57826484292052838</v>
      </c>
      <c r="H1409" s="265">
        <v>77.797611518797169</v>
      </c>
      <c r="I1409" s="265">
        <v>62.361767224337093</v>
      </c>
      <c r="J1409" s="265">
        <v>8.2926860344091509</v>
      </c>
      <c r="K1409" s="265">
        <v>1049.3948348028989</v>
      </c>
      <c r="L1409" s="265"/>
      <c r="M1409" s="266">
        <f t="shared" si="601"/>
        <v>0.87996019197995279</v>
      </c>
      <c r="N1409" s="266">
        <f t="shared" si="602"/>
        <v>0.62361767224337095</v>
      </c>
      <c r="O1409" s="266">
        <f t="shared" si="603"/>
        <v>0.45723141087388391</v>
      </c>
      <c r="P1409" s="266">
        <f t="shared" si="604"/>
        <v>0.53398276013905521</v>
      </c>
      <c r="Q1409" s="266">
        <f t="shared" si="605"/>
        <v>0.4115192027597967</v>
      </c>
    </row>
    <row r="1410" spans="1:17" s="2" customFormat="1" ht="15" customHeight="1" x14ac:dyDescent="0.25">
      <c r="A1410" s="262" t="s">
        <v>2521</v>
      </c>
      <c r="B1410" s="181">
        <v>5</v>
      </c>
      <c r="C1410" s="182" t="s">
        <v>1502</v>
      </c>
      <c r="D1410" s="246"/>
      <c r="E1410" s="38"/>
      <c r="F1410" s="263">
        <v>190512.06327341252</v>
      </c>
      <c r="G1410" s="266">
        <f t="shared" si="600"/>
        <v>0.59912836696718774</v>
      </c>
      <c r="H1410" s="265">
        <v>79.009882097996808</v>
      </c>
      <c r="I1410" s="265">
        <v>67.384443030484675</v>
      </c>
      <c r="J1410" s="265">
        <v>8.8190168831929778</v>
      </c>
      <c r="K1410" s="265">
        <v>1055.4243180113506</v>
      </c>
      <c r="L1410" s="265"/>
      <c r="M1410" s="266">
        <f t="shared" si="601"/>
        <v>0.90016470163328011</v>
      </c>
      <c r="N1410" s="266">
        <f t="shared" si="602"/>
        <v>0.67384443030484675</v>
      </c>
      <c r="O1410" s="266">
        <f t="shared" si="603"/>
        <v>0.49429696360513931</v>
      </c>
      <c r="P1410" s="266">
        <f t="shared" si="604"/>
        <v>0.5771301896816009</v>
      </c>
      <c r="Q1410" s="266">
        <f t="shared" si="605"/>
        <v>0.41396524057255601</v>
      </c>
    </row>
    <row r="1411" spans="1:17" s="2" customFormat="1" ht="15" customHeight="1" x14ac:dyDescent="0.25">
      <c r="A1411" s="262" t="s">
        <v>2522</v>
      </c>
      <c r="B1411" s="181">
        <v>6</v>
      </c>
      <c r="C1411" s="182" t="s">
        <v>2523</v>
      </c>
      <c r="D1411" s="246"/>
      <c r="E1411" s="38"/>
      <c r="F1411" s="263">
        <v>37462.827955511908</v>
      </c>
      <c r="G1411" s="266">
        <f t="shared" si="600"/>
        <v>0.59060470406708843</v>
      </c>
      <c r="H1411" s="265">
        <v>81.867772766165388</v>
      </c>
      <c r="I1411" s="265">
        <v>64.905489613750561</v>
      </c>
      <c r="J1411" s="265">
        <v>8.1269212564943043</v>
      </c>
      <c r="K1411" s="265">
        <v>1031.3224174075908</v>
      </c>
      <c r="L1411" s="265"/>
      <c r="M1411" s="266">
        <f t="shared" si="601"/>
        <v>0.94779621276942316</v>
      </c>
      <c r="N1411" s="266">
        <f t="shared" si="602"/>
        <v>0.64905489613750555</v>
      </c>
      <c r="O1411" s="266">
        <f t="shared" si="603"/>
        <v>0.44555783496438767</v>
      </c>
      <c r="P1411" s="266">
        <f t="shared" si="604"/>
        <v>0.53776527806847341</v>
      </c>
      <c r="Q1411" s="266">
        <f t="shared" si="605"/>
        <v>0.40418759326879949</v>
      </c>
    </row>
    <row r="1412" spans="1:17" s="2" customFormat="1" ht="15" customHeight="1" x14ac:dyDescent="0.25">
      <c r="A1412" s="262" t="s">
        <v>2524</v>
      </c>
      <c r="B1412" s="181">
        <v>7</v>
      </c>
      <c r="C1412" s="182" t="s">
        <v>2525</v>
      </c>
      <c r="D1412" s="246"/>
      <c r="E1412" s="38"/>
      <c r="F1412" s="263">
        <v>37694.415614216625</v>
      </c>
      <c r="G1412" s="266">
        <f t="shared" si="600"/>
        <v>0.62517557465135232</v>
      </c>
      <c r="H1412" s="265">
        <v>78.020870246177111</v>
      </c>
      <c r="I1412" s="265">
        <v>66.494739097498467</v>
      </c>
      <c r="J1412" s="265">
        <v>9.1649329008137741</v>
      </c>
      <c r="K1412" s="265">
        <v>1195.6291127806824</v>
      </c>
      <c r="L1412" s="265"/>
      <c r="M1412" s="266">
        <f t="shared" si="601"/>
        <v>0.8836811707696185</v>
      </c>
      <c r="N1412" s="266">
        <f t="shared" si="602"/>
        <v>0.66494739097498468</v>
      </c>
      <c r="O1412" s="266">
        <f t="shared" si="603"/>
        <v>0.51865724653618128</v>
      </c>
      <c r="P1412" s="266">
        <f t="shared" si="604"/>
        <v>0.58726466171097269</v>
      </c>
      <c r="Q1412" s="266">
        <f t="shared" si="605"/>
        <v>0.47084345346072309</v>
      </c>
    </row>
    <row r="1413" spans="1:17" s="2" customFormat="1" ht="15" customHeight="1" x14ac:dyDescent="0.25">
      <c r="A1413" s="262" t="s">
        <v>2526</v>
      </c>
      <c r="B1413" s="181">
        <v>8</v>
      </c>
      <c r="C1413" s="182" t="s">
        <v>2527</v>
      </c>
      <c r="D1413" s="246"/>
      <c r="E1413" s="38"/>
      <c r="F1413" s="263">
        <v>3610.7536700657342</v>
      </c>
      <c r="G1413" s="266">
        <f t="shared" si="600"/>
        <v>0.48388198217003575</v>
      </c>
      <c r="H1413" s="265">
        <v>78.258611518243939</v>
      </c>
      <c r="I1413" s="265">
        <v>52.435479657887434</v>
      </c>
      <c r="J1413" s="265">
        <v>5.8459719908567713</v>
      </c>
      <c r="K1413" s="265">
        <v>848.98574769824427</v>
      </c>
      <c r="L1413" s="265"/>
      <c r="M1413" s="266">
        <f t="shared" si="601"/>
        <v>0.88764352530406565</v>
      </c>
      <c r="N1413" s="266">
        <f t="shared" si="602"/>
        <v>0.52435479657887429</v>
      </c>
      <c r="O1413" s="266">
        <f t="shared" si="603"/>
        <v>0.28492760498991349</v>
      </c>
      <c r="P1413" s="266">
        <f t="shared" si="604"/>
        <v>0.386527044790131</v>
      </c>
      <c r="Q1413" s="266">
        <f t="shared" si="605"/>
        <v>0.33021734186541352</v>
      </c>
    </row>
    <row r="1414" spans="1:17" s="2" customFormat="1" ht="15" customHeight="1" x14ac:dyDescent="0.25">
      <c r="A1414" s="262" t="s">
        <v>2528</v>
      </c>
      <c r="B1414" s="181">
        <v>9</v>
      </c>
      <c r="C1414" s="182" t="s">
        <v>2529</v>
      </c>
      <c r="D1414" s="246"/>
      <c r="E1414" s="38"/>
      <c r="F1414" s="263">
        <v>19074.767854357298</v>
      </c>
      <c r="G1414" s="266">
        <f t="shared" si="600"/>
        <v>0.59732419192870057</v>
      </c>
      <c r="H1414" s="265">
        <v>78.828179623494165</v>
      </c>
      <c r="I1414" s="265">
        <v>65.909552293855214</v>
      </c>
      <c r="J1414" s="265">
        <v>8.4838071016085994</v>
      </c>
      <c r="K1414" s="265">
        <v>1086.3488196246051</v>
      </c>
      <c r="L1414" s="265"/>
      <c r="M1414" s="266">
        <f t="shared" si="601"/>
        <v>0.89713632705823609</v>
      </c>
      <c r="N1414" s="266">
        <f t="shared" si="602"/>
        <v>0.65909552293855211</v>
      </c>
      <c r="O1414" s="266">
        <f t="shared" si="603"/>
        <v>0.47069064095835211</v>
      </c>
      <c r="P1414" s="266">
        <f t="shared" si="604"/>
        <v>0.55698302859667759</v>
      </c>
      <c r="Q1414" s="266">
        <f t="shared" si="605"/>
        <v>0.42651067733249698</v>
      </c>
    </row>
    <row r="1415" spans="1:17" s="2" customFormat="1" ht="15" customHeight="1" x14ac:dyDescent="0.25">
      <c r="A1415" s="262" t="s">
        <v>2530</v>
      </c>
      <c r="B1415" s="181">
        <v>10</v>
      </c>
      <c r="C1415" s="182" t="s">
        <v>2531</v>
      </c>
      <c r="D1415" s="246"/>
      <c r="E1415" s="38"/>
      <c r="F1415" s="263">
        <v>4089.0325304341736</v>
      </c>
      <c r="G1415" s="266">
        <f t="shared" si="600"/>
        <v>0.46862126115529373</v>
      </c>
      <c r="H1415" s="265">
        <v>77.067022857682687</v>
      </c>
      <c r="I1415" s="265">
        <v>56.161444577366929</v>
      </c>
      <c r="J1415" s="265">
        <v>5.5369284248392407</v>
      </c>
      <c r="K1415" s="265">
        <v>795.39462945331854</v>
      </c>
      <c r="L1415" s="265"/>
      <c r="M1415" s="266">
        <f t="shared" si="601"/>
        <v>0.86778371429471146</v>
      </c>
      <c r="N1415" s="266">
        <f t="shared" si="602"/>
        <v>0.56161444577366926</v>
      </c>
      <c r="O1415" s="266">
        <f t="shared" si="603"/>
        <v>0.26316397358022825</v>
      </c>
      <c r="P1415" s="266">
        <f t="shared" si="604"/>
        <v>0.38444334975371391</v>
      </c>
      <c r="Q1415" s="266">
        <f t="shared" si="605"/>
        <v>0.30847652310479456</v>
      </c>
    </row>
    <row r="1416" spans="1:17" s="2" customFormat="1" ht="15" customHeight="1" x14ac:dyDescent="0.25">
      <c r="A1416" s="262" t="s">
        <v>2532</v>
      </c>
      <c r="B1416" s="181">
        <v>11</v>
      </c>
      <c r="C1416" s="182" t="s">
        <v>2533</v>
      </c>
      <c r="D1416" s="246"/>
      <c r="E1416" s="38"/>
      <c r="F1416" s="263">
        <v>68978.887596632238</v>
      </c>
      <c r="G1416" s="266">
        <f t="shared" si="600"/>
        <v>0.68415168339073873</v>
      </c>
      <c r="H1416" s="265">
        <v>80.959969458375085</v>
      </c>
      <c r="I1416" s="265">
        <v>77.016653626799666</v>
      </c>
      <c r="J1416" s="265">
        <v>11.574725825959385</v>
      </c>
      <c r="K1416" s="265">
        <v>1197.378216544327</v>
      </c>
      <c r="L1416" s="265"/>
      <c r="M1416" s="266">
        <f t="shared" si="601"/>
        <v>0.93266615763958471</v>
      </c>
      <c r="N1416" s="266">
        <f t="shared" si="602"/>
        <v>0.77016653626799669</v>
      </c>
      <c r="O1416" s="266">
        <f t="shared" si="603"/>
        <v>0.68836097365911164</v>
      </c>
      <c r="P1416" s="266">
        <f t="shared" si="604"/>
        <v>0.72811577842064634</v>
      </c>
      <c r="Q1416" s="266">
        <f t="shared" si="605"/>
        <v>0.4715530290240677</v>
      </c>
    </row>
    <row r="1417" spans="1:17" s="2" customFormat="1" ht="15" customHeight="1" x14ac:dyDescent="0.25">
      <c r="A1417" s="262"/>
      <c r="B1417" s="183"/>
      <c r="C1417" s="182"/>
      <c r="D1417" s="246"/>
      <c r="E1417" s="38"/>
      <c r="F1417" s="263"/>
      <c r="G1417" s="266"/>
      <c r="H1417" s="265"/>
      <c r="I1417" s="265"/>
      <c r="J1417" s="265"/>
      <c r="K1417" s="265"/>
      <c r="L1417" s="265"/>
      <c r="M1417" s="266"/>
      <c r="N1417" s="266"/>
      <c r="O1417" s="266"/>
      <c r="P1417" s="266"/>
      <c r="Q1417" s="266"/>
    </row>
    <row r="1418" spans="1:17" s="2" customFormat="1" ht="15" customHeight="1" x14ac:dyDescent="0.25">
      <c r="A1418" s="256" t="s">
        <v>2534</v>
      </c>
      <c r="B1418" s="178"/>
      <c r="C1418" s="179" t="s">
        <v>2535</v>
      </c>
      <c r="D1418" s="257"/>
      <c r="E1418" s="258"/>
      <c r="F1418" s="259">
        <v>116585.25500341078</v>
      </c>
      <c r="G1418" s="267">
        <f t="shared" ref="G1418:G1426" si="606">GEOMEAN(M1418,P1418,Q1418)</f>
        <v>0.59316152080919404</v>
      </c>
      <c r="H1418" s="261">
        <v>77.652223562788365</v>
      </c>
      <c r="I1418" s="261">
        <v>69.268279712239817</v>
      </c>
      <c r="J1418" s="261">
        <v>8.3804057944055845</v>
      </c>
      <c r="K1418" s="261">
        <v>1069.7156086955504</v>
      </c>
      <c r="L1418" s="261"/>
      <c r="M1418" s="267">
        <f t="shared" ref="M1418:M1426" si="607">+(H1418-25)/(85-25)</f>
        <v>0.87753705937980608</v>
      </c>
      <c r="N1418" s="267">
        <f t="shared" ref="N1418:N1426" si="608">+I1418/100</f>
        <v>0.69268279712239822</v>
      </c>
      <c r="O1418" s="267">
        <f t="shared" ref="O1418:O1426" si="609">+(J1418-1.8)/(16-1.8)</f>
        <v>0.46340885876095667</v>
      </c>
      <c r="P1418" s="267">
        <f t="shared" ref="P1418:P1426" si="610">+(N1418*O1418)^(0.5)</f>
        <v>0.56656451044681388</v>
      </c>
      <c r="Q1418" s="267">
        <f t="shared" ref="Q1418:Q1426" si="611">+(K1418-35)/(2500-35)</f>
        <v>0.41976292442010155</v>
      </c>
    </row>
    <row r="1419" spans="1:17" s="2" customFormat="1" ht="15" customHeight="1" x14ac:dyDescent="0.25">
      <c r="A1419" s="262" t="s">
        <v>2536</v>
      </c>
      <c r="B1419" s="181">
        <v>1</v>
      </c>
      <c r="C1419" s="182" t="s">
        <v>2537</v>
      </c>
      <c r="D1419" s="246"/>
      <c r="E1419" s="38"/>
      <c r="F1419" s="263">
        <v>6506.6063067386431</v>
      </c>
      <c r="G1419" s="266">
        <f t="shared" si="606"/>
        <v>0.58370072715646304</v>
      </c>
      <c r="H1419" s="265">
        <v>75.70341943851156</v>
      </c>
      <c r="I1419" s="265">
        <v>70.22520548736945</v>
      </c>
      <c r="J1419" s="265">
        <v>8.621428239410573</v>
      </c>
      <c r="K1419" s="265">
        <v>1033.7611330116629</v>
      </c>
      <c r="L1419" s="265"/>
      <c r="M1419" s="266">
        <f t="shared" si="607"/>
        <v>0.84505699064185935</v>
      </c>
      <c r="N1419" s="266">
        <f t="shared" si="608"/>
        <v>0.70225205487369446</v>
      </c>
      <c r="O1419" s="266">
        <f t="shared" si="609"/>
        <v>0.48038227038102632</v>
      </c>
      <c r="P1419" s="266">
        <f t="shared" si="610"/>
        <v>0.58081790304704484</v>
      </c>
      <c r="Q1419" s="266">
        <f t="shared" si="611"/>
        <v>0.40517693022785511</v>
      </c>
    </row>
    <row r="1420" spans="1:17" s="2" customFormat="1" ht="15" customHeight="1" x14ac:dyDescent="0.25">
      <c r="A1420" s="262" t="s">
        <v>2538</v>
      </c>
      <c r="B1420" s="181">
        <v>2</v>
      </c>
      <c r="C1420" s="182" t="s">
        <v>2539</v>
      </c>
      <c r="D1420" s="246"/>
      <c r="E1420" s="38"/>
      <c r="F1420" s="263">
        <v>15372.386023673609</v>
      </c>
      <c r="G1420" s="266">
        <f t="shared" si="606"/>
        <v>0.5873938484975374</v>
      </c>
      <c r="H1420" s="265">
        <v>77.645176017616592</v>
      </c>
      <c r="I1420" s="265">
        <v>65.434516657718063</v>
      </c>
      <c r="J1420" s="265">
        <v>8.1765009685343237</v>
      </c>
      <c r="K1420" s="265">
        <v>1085.3820267625249</v>
      </c>
      <c r="L1420" s="265"/>
      <c r="M1420" s="266">
        <f t="shared" si="607"/>
        <v>0.87741960029360988</v>
      </c>
      <c r="N1420" s="266">
        <f t="shared" si="608"/>
        <v>0.65434516657718067</v>
      </c>
      <c r="O1420" s="266">
        <f t="shared" si="609"/>
        <v>0.44904936398129042</v>
      </c>
      <c r="P1420" s="266">
        <f t="shared" si="610"/>
        <v>0.54206390847917052</v>
      </c>
      <c r="Q1420" s="266">
        <f t="shared" si="611"/>
        <v>0.42611846927485797</v>
      </c>
    </row>
    <row r="1421" spans="1:17" s="2" customFormat="1" ht="15" customHeight="1" x14ac:dyDescent="0.25">
      <c r="A1421" s="262" t="s">
        <v>2540</v>
      </c>
      <c r="B1421" s="181">
        <v>3</v>
      </c>
      <c r="C1421" s="182" t="s">
        <v>2541</v>
      </c>
      <c r="D1421" s="246"/>
      <c r="E1421" s="38"/>
      <c r="F1421" s="263">
        <v>9385.3415947246813</v>
      </c>
      <c r="G1421" s="266">
        <f t="shared" si="606"/>
        <v>0.59614339161029106</v>
      </c>
      <c r="H1421" s="265">
        <v>77.118842799270865</v>
      </c>
      <c r="I1421" s="265">
        <v>77.499198660667062</v>
      </c>
      <c r="J1421" s="265">
        <v>8.8684922876077863</v>
      </c>
      <c r="K1421" s="265">
        <v>1002.9608309479482</v>
      </c>
      <c r="L1421" s="265"/>
      <c r="M1421" s="266">
        <f t="shared" si="607"/>
        <v>0.8686473799878478</v>
      </c>
      <c r="N1421" s="266">
        <f t="shared" si="608"/>
        <v>0.77499198660667057</v>
      </c>
      <c r="O1421" s="266">
        <f t="shared" si="609"/>
        <v>0.49778114701463289</v>
      </c>
      <c r="P1421" s="266">
        <f t="shared" si="610"/>
        <v>0.62110900816218839</v>
      </c>
      <c r="Q1421" s="266">
        <f t="shared" si="611"/>
        <v>0.39268187868070925</v>
      </c>
    </row>
    <row r="1422" spans="1:17" s="2" customFormat="1" ht="15" customHeight="1" x14ac:dyDescent="0.25">
      <c r="A1422" s="262" t="s">
        <v>2542</v>
      </c>
      <c r="B1422" s="181">
        <v>4</v>
      </c>
      <c r="C1422" s="182" t="s">
        <v>2543</v>
      </c>
      <c r="D1422" s="246"/>
      <c r="E1422" s="38"/>
      <c r="F1422" s="263">
        <v>2480.0017538683501</v>
      </c>
      <c r="G1422" s="266">
        <f t="shared" si="606"/>
        <v>0.56673622026203385</v>
      </c>
      <c r="H1422" s="265">
        <v>78.668245402615071</v>
      </c>
      <c r="I1422" s="265">
        <v>65.338910559870612</v>
      </c>
      <c r="J1422" s="265">
        <v>8.0301516980176082</v>
      </c>
      <c r="K1422" s="265">
        <v>971.92019964145288</v>
      </c>
      <c r="L1422" s="265"/>
      <c r="M1422" s="266">
        <f t="shared" si="607"/>
        <v>0.89447075671025122</v>
      </c>
      <c r="N1422" s="266">
        <f t="shared" si="608"/>
        <v>0.65338910559870611</v>
      </c>
      <c r="O1422" s="266">
        <f t="shared" si="609"/>
        <v>0.43874307732518369</v>
      </c>
      <c r="P1422" s="266">
        <f t="shared" si="610"/>
        <v>0.53541567672335266</v>
      </c>
      <c r="Q1422" s="266">
        <f t="shared" si="611"/>
        <v>0.38008933048334803</v>
      </c>
    </row>
    <row r="1423" spans="1:17" s="2" customFormat="1" ht="15" customHeight="1" x14ac:dyDescent="0.25">
      <c r="A1423" s="262" t="s">
        <v>2544</v>
      </c>
      <c r="B1423" s="181">
        <v>5</v>
      </c>
      <c r="C1423" s="182" t="s">
        <v>2545</v>
      </c>
      <c r="D1423" s="246"/>
      <c r="E1423" s="38"/>
      <c r="F1423" s="263">
        <v>26091.873913110252</v>
      </c>
      <c r="G1423" s="266">
        <f t="shared" si="606"/>
        <v>0.55565226418359415</v>
      </c>
      <c r="H1423" s="265">
        <v>76.289164454726063</v>
      </c>
      <c r="I1423" s="265">
        <v>65.025277325511453</v>
      </c>
      <c r="J1423" s="265">
        <v>7.4738204368540933</v>
      </c>
      <c r="K1423" s="265">
        <v>1005.5481520033615</v>
      </c>
      <c r="L1423" s="265"/>
      <c r="M1423" s="266">
        <f t="shared" si="607"/>
        <v>0.85481940757876773</v>
      </c>
      <c r="N1423" s="266">
        <f t="shared" si="608"/>
        <v>0.65025277325511455</v>
      </c>
      <c r="O1423" s="266">
        <f t="shared" si="609"/>
        <v>0.39956481949676714</v>
      </c>
      <c r="P1423" s="266">
        <f t="shared" si="610"/>
        <v>0.50972358388929984</v>
      </c>
      <c r="Q1423" s="266">
        <f t="shared" si="611"/>
        <v>0.39373150182692146</v>
      </c>
    </row>
    <row r="1424" spans="1:17" s="2" customFormat="1" ht="15" customHeight="1" x14ac:dyDescent="0.25">
      <c r="A1424" s="262" t="s">
        <v>2546</v>
      </c>
      <c r="B1424" s="181">
        <v>6</v>
      </c>
      <c r="C1424" s="182" t="s">
        <v>2547</v>
      </c>
      <c r="D1424" s="246"/>
      <c r="E1424" s="38"/>
      <c r="F1424" s="263">
        <v>8723.8064131203355</v>
      </c>
      <c r="G1424" s="266">
        <f t="shared" si="606"/>
        <v>0.569704787776949</v>
      </c>
      <c r="H1424" s="265">
        <v>75.722802495452854</v>
      </c>
      <c r="I1424" s="265">
        <v>63.211628013153486</v>
      </c>
      <c r="J1424" s="265">
        <v>7.5094154143787124</v>
      </c>
      <c r="K1424" s="265">
        <v>1104.4596502984407</v>
      </c>
      <c r="L1424" s="265"/>
      <c r="M1424" s="266">
        <f t="shared" si="607"/>
        <v>0.84538004159088087</v>
      </c>
      <c r="N1424" s="266">
        <f t="shared" si="608"/>
        <v>0.63211628013153487</v>
      </c>
      <c r="O1424" s="266">
        <f t="shared" si="609"/>
        <v>0.40207150805483893</v>
      </c>
      <c r="P1424" s="266">
        <f t="shared" si="610"/>
        <v>0.50413881621880818</v>
      </c>
      <c r="Q1424" s="266">
        <f t="shared" si="611"/>
        <v>0.43385787030362705</v>
      </c>
    </row>
    <row r="1425" spans="1:17" s="2" customFormat="1" ht="15" customHeight="1" x14ac:dyDescent="0.25">
      <c r="A1425" s="262" t="s">
        <v>2548</v>
      </c>
      <c r="B1425" s="181">
        <v>7</v>
      </c>
      <c r="C1425" s="182" t="s">
        <v>2549</v>
      </c>
      <c r="D1425" s="246"/>
      <c r="E1425" s="38"/>
      <c r="F1425" s="263">
        <v>19336.562598980021</v>
      </c>
      <c r="G1425" s="266">
        <f t="shared" si="606"/>
        <v>0.62996208572601942</v>
      </c>
      <c r="H1425" s="265">
        <v>79.066223581829576</v>
      </c>
      <c r="I1425" s="265">
        <v>71.269987596682299</v>
      </c>
      <c r="J1425" s="265">
        <v>8.9273406658682983</v>
      </c>
      <c r="K1425" s="265">
        <v>1178.4375405680842</v>
      </c>
      <c r="L1425" s="265"/>
      <c r="M1425" s="266">
        <f t="shared" si="607"/>
        <v>0.9011037263638263</v>
      </c>
      <c r="N1425" s="266">
        <f t="shared" si="608"/>
        <v>0.71269987596682294</v>
      </c>
      <c r="O1425" s="266">
        <f t="shared" si="609"/>
        <v>0.50192539900480981</v>
      </c>
      <c r="P1425" s="266">
        <f t="shared" si="610"/>
        <v>0.59809879586513637</v>
      </c>
      <c r="Q1425" s="266">
        <f t="shared" si="611"/>
        <v>0.46386918481463862</v>
      </c>
    </row>
    <row r="1426" spans="1:17" s="2" customFormat="1" ht="15" customHeight="1" x14ac:dyDescent="0.25">
      <c r="A1426" s="262" t="s">
        <v>2550</v>
      </c>
      <c r="B1426" s="181">
        <v>8</v>
      </c>
      <c r="C1426" s="182" t="s">
        <v>2551</v>
      </c>
      <c r="D1426" s="246"/>
      <c r="E1426" s="38"/>
      <c r="F1426" s="263">
        <v>28688.676399194897</v>
      </c>
      <c r="G1426" s="266">
        <f t="shared" si="606"/>
        <v>0.61390010524921834</v>
      </c>
      <c r="H1426" s="265">
        <v>78.748877697929245</v>
      </c>
      <c r="I1426" s="265">
        <v>74.82635224928454</v>
      </c>
      <c r="J1426" s="265">
        <v>8.9211614481893768</v>
      </c>
      <c r="K1426" s="265">
        <v>1074.2819059812277</v>
      </c>
      <c r="L1426" s="265"/>
      <c r="M1426" s="266">
        <f t="shared" si="607"/>
        <v>0.89581462829882075</v>
      </c>
      <c r="N1426" s="266">
        <f t="shared" si="608"/>
        <v>0.74826352249284545</v>
      </c>
      <c r="O1426" s="266">
        <f t="shared" si="609"/>
        <v>0.5014902428302378</v>
      </c>
      <c r="P1426" s="266">
        <f t="shared" si="610"/>
        <v>0.61257395928650626</v>
      </c>
      <c r="Q1426" s="266">
        <f t="shared" si="611"/>
        <v>0.42161537768001123</v>
      </c>
    </row>
    <row r="1427" spans="1:17" s="2" customFormat="1" ht="15" customHeight="1" x14ac:dyDescent="0.25">
      <c r="A1427" s="262"/>
      <c r="B1427" s="183"/>
      <c r="C1427" s="182"/>
      <c r="D1427" s="246"/>
      <c r="E1427" s="38"/>
      <c r="F1427" s="263"/>
      <c r="G1427" s="266"/>
      <c r="H1427" s="265"/>
      <c r="I1427" s="265"/>
      <c r="J1427" s="265"/>
      <c r="K1427" s="265"/>
      <c r="L1427" s="265"/>
      <c r="M1427" s="266"/>
      <c r="N1427" s="266"/>
      <c r="O1427" s="266"/>
      <c r="P1427" s="266"/>
      <c r="Q1427" s="266"/>
    </row>
    <row r="1428" spans="1:17" s="2" customFormat="1" ht="15" customHeight="1" x14ac:dyDescent="0.25">
      <c r="A1428" s="256" t="s">
        <v>2552</v>
      </c>
      <c r="B1428" s="178"/>
      <c r="C1428" s="179" t="s">
        <v>2553</v>
      </c>
      <c r="D1428" s="257"/>
      <c r="E1428" s="258"/>
      <c r="F1428" s="259">
        <v>14556.794703887428</v>
      </c>
      <c r="G1428" s="267">
        <f t="shared" ref="G1428:G1434" si="612">GEOMEAN(M1428,P1428,Q1428)</f>
        <v>0.34027275262375795</v>
      </c>
      <c r="H1428" s="261">
        <v>82.670942805103095</v>
      </c>
      <c r="I1428" s="261">
        <v>31.073489853691942</v>
      </c>
      <c r="J1428" s="261">
        <v>4.9114029178568304</v>
      </c>
      <c r="K1428" s="261">
        <v>422.22525527496623</v>
      </c>
      <c r="L1428" s="261"/>
      <c r="M1428" s="267">
        <f t="shared" ref="M1428:M1434" si="613">+(H1428-25)/(85-25)</f>
        <v>0.96118238008505164</v>
      </c>
      <c r="N1428" s="267">
        <f t="shared" ref="N1428:N1434" si="614">+I1428/100</f>
        <v>0.31073489853691943</v>
      </c>
      <c r="O1428" s="267">
        <f t="shared" ref="O1428:O1434" si="615">+(J1428-1.8)/(16-1.8)</f>
        <v>0.21911288153921343</v>
      </c>
      <c r="P1428" s="267">
        <f t="shared" ref="P1428:P1434" si="616">+(N1428*O1428)^(0.5)</f>
        <v>0.2609329780101004</v>
      </c>
      <c r="Q1428" s="267">
        <f t="shared" ref="Q1428:Q1434" si="617">+(K1428-35)/(2500-35)</f>
        <v>0.15708935305272465</v>
      </c>
    </row>
    <row r="1429" spans="1:17" s="2" customFormat="1" ht="15" customHeight="1" x14ac:dyDescent="0.25">
      <c r="A1429" s="262" t="s">
        <v>2554</v>
      </c>
      <c r="B1429" s="181">
        <v>1</v>
      </c>
      <c r="C1429" s="182" t="s">
        <v>1460</v>
      </c>
      <c r="D1429" s="246"/>
      <c r="E1429" s="38"/>
      <c r="F1429" s="263">
        <v>4485.7522588239954</v>
      </c>
      <c r="G1429" s="266">
        <f t="shared" si="612"/>
        <v>0.37509996031351245</v>
      </c>
      <c r="H1429" s="265">
        <v>77.772435546079237</v>
      </c>
      <c r="I1429" s="265">
        <v>40.201007899064308</v>
      </c>
      <c r="J1429" s="265">
        <v>5.3292766899110751</v>
      </c>
      <c r="K1429" s="265">
        <v>502.9343618991752</v>
      </c>
      <c r="L1429" s="265"/>
      <c r="M1429" s="266">
        <f t="shared" si="613"/>
        <v>0.87954059243465399</v>
      </c>
      <c r="N1429" s="266">
        <f t="shared" si="614"/>
        <v>0.40201007899064306</v>
      </c>
      <c r="O1429" s="266">
        <f t="shared" si="615"/>
        <v>0.2485406119655687</v>
      </c>
      <c r="P1429" s="266">
        <f t="shared" si="616"/>
        <v>0.31609465520419838</v>
      </c>
      <c r="Q1429" s="266">
        <f t="shared" si="617"/>
        <v>0.18983138413759643</v>
      </c>
    </row>
    <row r="1430" spans="1:17" s="2" customFormat="1" ht="15" customHeight="1" x14ac:dyDescent="0.25">
      <c r="A1430" s="262" t="s">
        <v>2555</v>
      </c>
      <c r="B1430" s="181">
        <v>2</v>
      </c>
      <c r="C1430" s="182" t="s">
        <v>2556</v>
      </c>
      <c r="D1430" s="246"/>
      <c r="E1430" s="38"/>
      <c r="F1430" s="263">
        <v>2928.0735283187828</v>
      </c>
      <c r="G1430" s="266">
        <f t="shared" si="612"/>
        <v>0.26134153899472029</v>
      </c>
      <c r="H1430" s="265">
        <v>90.331135519732555</v>
      </c>
      <c r="I1430" s="265">
        <v>20.840051406593346</v>
      </c>
      <c r="J1430" s="265">
        <v>3.4231951083646375</v>
      </c>
      <c r="K1430" s="265">
        <v>296.80788161128424</v>
      </c>
      <c r="L1430" s="265"/>
      <c r="M1430" s="266">
        <f t="shared" si="613"/>
        <v>1.0888522586622094</v>
      </c>
      <c r="N1430" s="266">
        <f t="shared" si="614"/>
        <v>0.20840051406593346</v>
      </c>
      <c r="O1430" s="266">
        <f t="shared" si="615"/>
        <v>0.11430951467356602</v>
      </c>
      <c r="P1430" s="266">
        <f t="shared" si="616"/>
        <v>0.15434429571771846</v>
      </c>
      <c r="Q1430" s="266">
        <f t="shared" si="617"/>
        <v>0.10621009395995304</v>
      </c>
    </row>
    <row r="1431" spans="1:17" s="2" customFormat="1" ht="15" customHeight="1" x14ac:dyDescent="0.25">
      <c r="A1431" s="262" t="s">
        <v>2557</v>
      </c>
      <c r="B1431" s="181">
        <v>3</v>
      </c>
      <c r="C1431" s="182" t="s">
        <v>2558</v>
      </c>
      <c r="D1431" s="246"/>
      <c r="E1431" s="38"/>
      <c r="F1431" s="263">
        <v>1927.2120815688274</v>
      </c>
      <c r="G1431" s="266">
        <f t="shared" si="612"/>
        <v>0.30993001328199826</v>
      </c>
      <c r="H1431" s="265">
        <v>82.663778936443094</v>
      </c>
      <c r="I1431" s="265">
        <v>30.015724934115816</v>
      </c>
      <c r="J1431" s="265">
        <v>4.5107635934765771</v>
      </c>
      <c r="K1431" s="265">
        <v>353.99208720086523</v>
      </c>
      <c r="L1431" s="265"/>
      <c r="M1431" s="266">
        <f t="shared" si="613"/>
        <v>0.96106298227405162</v>
      </c>
      <c r="N1431" s="266">
        <f t="shared" si="614"/>
        <v>0.30015724934115817</v>
      </c>
      <c r="O1431" s="266">
        <f t="shared" si="615"/>
        <v>0.19089884461102657</v>
      </c>
      <c r="P1431" s="266">
        <f t="shared" si="616"/>
        <v>0.23937349916156322</v>
      </c>
      <c r="Q1431" s="266">
        <f t="shared" si="617"/>
        <v>0.12940855464538142</v>
      </c>
    </row>
    <row r="1432" spans="1:17" s="2" customFormat="1" ht="15" customHeight="1" x14ac:dyDescent="0.25">
      <c r="A1432" s="262" t="s">
        <v>2559</v>
      </c>
      <c r="B1432" s="181">
        <v>4</v>
      </c>
      <c r="C1432" s="182" t="s">
        <v>2560</v>
      </c>
      <c r="D1432" s="246"/>
      <c r="E1432" s="38"/>
      <c r="F1432" s="263">
        <v>2112.4822085326018</v>
      </c>
      <c r="G1432" s="266">
        <f t="shared" si="612"/>
        <v>0.37338026238959937</v>
      </c>
      <c r="H1432" s="265">
        <v>78.440148087437407</v>
      </c>
      <c r="I1432" s="265">
        <v>31.365759705260732</v>
      </c>
      <c r="J1432" s="265">
        <v>5.8224649985870451</v>
      </c>
      <c r="K1432" s="265">
        <v>518.30881980508286</v>
      </c>
      <c r="L1432" s="265"/>
      <c r="M1432" s="266">
        <f t="shared" si="613"/>
        <v>0.89066913479062348</v>
      </c>
      <c r="N1432" s="266">
        <f t="shared" si="614"/>
        <v>0.31365759705260732</v>
      </c>
      <c r="O1432" s="266">
        <f t="shared" si="615"/>
        <v>0.28327218299908768</v>
      </c>
      <c r="P1432" s="266">
        <f t="shared" si="616"/>
        <v>0.29807796334405579</v>
      </c>
      <c r="Q1432" s="266">
        <f t="shared" si="617"/>
        <v>0.19606848673634192</v>
      </c>
    </row>
    <row r="1433" spans="1:17" s="2" customFormat="1" ht="15" customHeight="1" x14ac:dyDescent="0.25">
      <c r="A1433" s="262" t="s">
        <v>2561</v>
      </c>
      <c r="B1433" s="181">
        <v>5</v>
      </c>
      <c r="C1433" s="182" t="s">
        <v>2562</v>
      </c>
      <c r="D1433" s="246"/>
      <c r="E1433" s="38"/>
      <c r="F1433" s="263">
        <v>2261.5038323947683</v>
      </c>
      <c r="G1433" s="266">
        <f t="shared" si="612"/>
        <v>0.32830013002616437</v>
      </c>
      <c r="H1433" s="265">
        <v>82.413471563088265</v>
      </c>
      <c r="I1433" s="265">
        <v>32.395900722243852</v>
      </c>
      <c r="J1433" s="265">
        <v>5.1638238466648305</v>
      </c>
      <c r="K1433" s="265">
        <v>364.04102582814926</v>
      </c>
      <c r="L1433" s="265"/>
      <c r="M1433" s="266">
        <f t="shared" si="613"/>
        <v>0.95689119271813772</v>
      </c>
      <c r="N1433" s="266">
        <f t="shared" si="614"/>
        <v>0.32395900722243853</v>
      </c>
      <c r="O1433" s="266">
        <f t="shared" si="615"/>
        <v>0.2368890032862557</v>
      </c>
      <c r="P1433" s="266">
        <f t="shared" si="616"/>
        <v>0.27702405369665711</v>
      </c>
      <c r="Q1433" s="266">
        <f t="shared" si="617"/>
        <v>0.13348520317571977</v>
      </c>
    </row>
    <row r="1434" spans="1:17" s="2" customFormat="1" ht="15" customHeight="1" x14ac:dyDescent="0.25">
      <c r="A1434" s="262" t="s">
        <v>2563</v>
      </c>
      <c r="B1434" s="181">
        <v>6</v>
      </c>
      <c r="C1434" s="182" t="s">
        <v>2564</v>
      </c>
      <c r="D1434" s="246"/>
      <c r="E1434" s="38"/>
      <c r="F1434" s="263">
        <v>841.7707942484534</v>
      </c>
      <c r="G1434" s="266">
        <f t="shared" si="612"/>
        <v>0.36420032251798756</v>
      </c>
      <c r="H1434" s="265">
        <v>93.005559392245203</v>
      </c>
      <c r="I1434" s="265">
        <v>23.503286837391279</v>
      </c>
      <c r="J1434" s="265">
        <v>4.8868776012183339</v>
      </c>
      <c r="K1434" s="265">
        <v>499.79869696196545</v>
      </c>
      <c r="L1434" s="265"/>
      <c r="M1434" s="266">
        <f t="shared" si="613"/>
        <v>1.1334259898707535</v>
      </c>
      <c r="N1434" s="266">
        <f t="shared" si="614"/>
        <v>0.2350328683739128</v>
      </c>
      <c r="O1434" s="266">
        <f t="shared" si="615"/>
        <v>0.21738574656467144</v>
      </c>
      <c r="P1434" s="266">
        <f t="shared" si="616"/>
        <v>0.22603715526147286</v>
      </c>
      <c r="Q1434" s="266">
        <f t="shared" si="617"/>
        <v>0.18855930911235921</v>
      </c>
    </row>
    <row r="1435" spans="1:17" s="2" customFormat="1" ht="15" customHeight="1" x14ac:dyDescent="0.25">
      <c r="A1435" s="262"/>
      <c r="B1435" s="183"/>
      <c r="C1435" s="182"/>
      <c r="D1435" s="246"/>
      <c r="E1435" s="38"/>
      <c r="F1435" s="263"/>
      <c r="G1435" s="266"/>
      <c r="H1435" s="265"/>
      <c r="I1435" s="265"/>
      <c r="J1435" s="265"/>
      <c r="K1435" s="265"/>
      <c r="L1435" s="265"/>
      <c r="M1435" s="266"/>
      <c r="N1435" s="266"/>
      <c r="O1435" s="266"/>
      <c r="P1435" s="266"/>
      <c r="Q1435" s="266"/>
    </row>
    <row r="1436" spans="1:17" s="2" customFormat="1" ht="15" customHeight="1" x14ac:dyDescent="0.25">
      <c r="A1436" s="256" t="s">
        <v>2565</v>
      </c>
      <c r="B1436" s="178"/>
      <c r="C1436" s="179" t="s">
        <v>2566</v>
      </c>
      <c r="D1436" s="257"/>
      <c r="E1436" s="258"/>
      <c r="F1436" s="259">
        <v>78959.308783941655</v>
      </c>
      <c r="G1436" s="267">
        <f>GEOMEAN(M1436,P1436,Q1436)</f>
        <v>0.57770919237070606</v>
      </c>
      <c r="H1436" s="261">
        <v>79.32986811419083</v>
      </c>
      <c r="I1436" s="261">
        <v>67.160023583167273</v>
      </c>
      <c r="J1436" s="261">
        <v>7.5275695217844021</v>
      </c>
      <c r="K1436" s="261">
        <v>1043.4652196324155</v>
      </c>
      <c r="L1436" s="261"/>
      <c r="M1436" s="267">
        <f>+(H1436-25)/(85-25)</f>
        <v>0.90549780190318052</v>
      </c>
      <c r="N1436" s="267">
        <f>+I1436/100</f>
        <v>0.67160023583167272</v>
      </c>
      <c r="O1436" s="267">
        <f>+(J1436-1.8)/(16-1.8)</f>
        <v>0.40334996632284525</v>
      </c>
      <c r="P1436" s="267">
        <f>+(N1436*O1436)^(0.5)</f>
        <v>0.52047087575110307</v>
      </c>
      <c r="Q1436" s="267">
        <f>+(K1436-35)/(2500-35)</f>
        <v>0.40911367936406307</v>
      </c>
    </row>
    <row r="1437" spans="1:17" s="2" customFormat="1" ht="15" customHeight="1" x14ac:dyDescent="0.25">
      <c r="A1437" s="262" t="s">
        <v>2567</v>
      </c>
      <c r="B1437" s="181">
        <v>1</v>
      </c>
      <c r="C1437" s="182" t="s">
        <v>2568</v>
      </c>
      <c r="D1437" s="246"/>
      <c r="E1437" s="38"/>
      <c r="F1437" s="263">
        <v>46048.688676273348</v>
      </c>
      <c r="G1437" s="266">
        <f>GEOMEAN(M1437,P1437,Q1437)</f>
        <v>0.59671679194330896</v>
      </c>
      <c r="H1437" s="265">
        <v>79.373797891339564</v>
      </c>
      <c r="I1437" s="265">
        <v>71.468168584380848</v>
      </c>
      <c r="J1437" s="265">
        <v>8.3854971601669366</v>
      </c>
      <c r="K1437" s="265">
        <v>1038.8685430746818</v>
      </c>
      <c r="L1437" s="265"/>
      <c r="M1437" s="266">
        <f>+(H1437-25)/(85-25)</f>
        <v>0.90622996485565943</v>
      </c>
      <c r="N1437" s="266">
        <f>+I1437/100</f>
        <v>0.71468168584380853</v>
      </c>
      <c r="O1437" s="266">
        <f>+(J1437-1.8)/(16-1.8)</f>
        <v>0.46376740564555896</v>
      </c>
      <c r="P1437" s="266">
        <f>+(N1437*O1437)^(0.5)</f>
        <v>0.57571353232851619</v>
      </c>
      <c r="Q1437" s="266">
        <f>+(K1437-35)/(2500-35)</f>
        <v>0.40724890185585472</v>
      </c>
    </row>
    <row r="1438" spans="1:17" s="2" customFormat="1" ht="15" customHeight="1" x14ac:dyDescent="0.25">
      <c r="A1438" s="262" t="s">
        <v>2569</v>
      </c>
      <c r="B1438" s="181">
        <v>2</v>
      </c>
      <c r="C1438" s="182" t="s">
        <v>2570</v>
      </c>
      <c r="D1438" s="246"/>
      <c r="E1438" s="38"/>
      <c r="F1438" s="263">
        <v>21201.346702984971</v>
      </c>
      <c r="G1438" s="266">
        <f>GEOMEAN(M1438,P1438,Q1438)</f>
        <v>0.54315141719970805</v>
      </c>
      <c r="H1438" s="265">
        <v>79.322115046792277</v>
      </c>
      <c r="I1438" s="265">
        <v>61.237418833929581</v>
      </c>
      <c r="J1438" s="265">
        <v>6.0604934712881455</v>
      </c>
      <c r="K1438" s="265">
        <v>1052.7943503989127</v>
      </c>
      <c r="L1438" s="265"/>
      <c r="M1438" s="266">
        <f>+(H1438-25)/(85-25)</f>
        <v>0.90536858411320464</v>
      </c>
      <c r="N1438" s="266">
        <f>+I1438/100</f>
        <v>0.6123741883392958</v>
      </c>
      <c r="O1438" s="266">
        <f>+(J1438-1.8)/(16-1.8)</f>
        <v>0.3000347514991652</v>
      </c>
      <c r="P1438" s="266">
        <f>+(N1438*O1438)^(0.5)</f>
        <v>0.42864150221704339</v>
      </c>
      <c r="Q1438" s="266">
        <f>+(K1438-35)/(2500-35)</f>
        <v>0.412898316591851</v>
      </c>
    </row>
    <row r="1439" spans="1:17" s="2" customFormat="1" ht="15" customHeight="1" x14ac:dyDescent="0.25">
      <c r="A1439" s="262" t="s">
        <v>2571</v>
      </c>
      <c r="B1439" s="181">
        <v>3</v>
      </c>
      <c r="C1439" s="182" t="s">
        <v>2181</v>
      </c>
      <c r="D1439" s="246"/>
      <c r="E1439" s="38"/>
      <c r="F1439" s="263">
        <v>11709.27340468333</v>
      </c>
      <c r="G1439" s="266">
        <f>GEOMEAN(M1439,P1439,Q1439)</f>
        <v>0.55949462228033742</v>
      </c>
      <c r="H1439" s="265">
        <v>79.526419234528547</v>
      </c>
      <c r="I1439" s="265">
        <v>63.263341866612549</v>
      </c>
      <c r="J1439" s="265">
        <v>6.7692612261339145</v>
      </c>
      <c r="K1439" s="265">
        <v>1044.6506725170543</v>
      </c>
      <c r="L1439" s="265"/>
      <c r="M1439" s="266">
        <f>+(H1439-25)/(85-25)</f>
        <v>0.90877365390880915</v>
      </c>
      <c r="N1439" s="266">
        <f>+I1439/100</f>
        <v>0.63263341866612555</v>
      </c>
      <c r="O1439" s="266">
        <f>+(J1439-1.8)/(16-1.8)</f>
        <v>0.34994797367140246</v>
      </c>
      <c r="P1439" s="266">
        <f>+(N1439*O1439)^(0.5)</f>
        <v>0.47051969452831904</v>
      </c>
      <c r="Q1439" s="266">
        <f>+(K1439-35)/(2500-35)</f>
        <v>0.40959459331320663</v>
      </c>
    </row>
    <row r="1440" spans="1:17" s="2" customFormat="1" ht="15" customHeight="1" x14ac:dyDescent="0.25">
      <c r="A1440" s="262"/>
      <c r="B1440" s="183"/>
      <c r="C1440" s="182"/>
      <c r="D1440" s="246"/>
      <c r="E1440" s="38"/>
      <c r="F1440" s="263"/>
      <c r="G1440" s="266"/>
      <c r="H1440" s="265"/>
      <c r="I1440" s="265"/>
      <c r="J1440" s="265"/>
      <c r="K1440" s="265"/>
      <c r="L1440" s="265"/>
      <c r="M1440" s="266"/>
      <c r="N1440" s="266"/>
      <c r="O1440" s="266"/>
      <c r="P1440" s="266"/>
      <c r="Q1440" s="266"/>
    </row>
    <row r="1441" spans="1:17" s="2" customFormat="1" ht="15" customHeight="1" x14ac:dyDescent="0.25">
      <c r="A1441" s="256" t="s">
        <v>2572</v>
      </c>
      <c r="B1441" s="178"/>
      <c r="C1441" s="179" t="s">
        <v>2573</v>
      </c>
      <c r="D1441" s="257"/>
      <c r="E1441" s="258"/>
      <c r="F1441" s="259">
        <v>28217.445858873991</v>
      </c>
      <c r="G1441" s="267">
        <f>GEOMEAN(M1441,P1441,Q1441)</f>
        <v>0.25210061091233504</v>
      </c>
      <c r="H1441" s="261">
        <v>70.397179315907451</v>
      </c>
      <c r="I1441" s="261">
        <v>38.937496691099</v>
      </c>
      <c r="J1441" s="261">
        <v>3.5547563899267085</v>
      </c>
      <c r="K1441" s="261">
        <v>272.96481132059932</v>
      </c>
      <c r="L1441" s="261"/>
      <c r="M1441" s="267">
        <f>+(H1441-25)/(85-25)</f>
        <v>0.7566196552651242</v>
      </c>
      <c r="N1441" s="267">
        <f>+I1441/100</f>
        <v>0.38937496691098999</v>
      </c>
      <c r="O1441" s="267">
        <f>+(J1441-1.8)/(16-1.8)</f>
        <v>0.12357439365681046</v>
      </c>
      <c r="P1441" s="267">
        <f>+(N1441*O1441)^(0.5)</f>
        <v>0.21935536337451661</v>
      </c>
      <c r="Q1441" s="267">
        <f>+(K1441-35)/(2500-35)</f>
        <v>9.6537448811602158E-2</v>
      </c>
    </row>
    <row r="1442" spans="1:17" s="2" customFormat="1" ht="15" customHeight="1" x14ac:dyDescent="0.25">
      <c r="A1442" s="262" t="s">
        <v>2574</v>
      </c>
      <c r="B1442" s="181">
        <v>1</v>
      </c>
      <c r="C1442" s="182" t="s">
        <v>2379</v>
      </c>
      <c r="D1442" s="246"/>
      <c r="E1442" s="38"/>
      <c r="F1442" s="263">
        <v>11584.417449555569</v>
      </c>
      <c r="G1442" s="266">
        <f>GEOMEAN(M1442,P1442,Q1442)</f>
        <v>0.30029158337288719</v>
      </c>
      <c r="H1442" s="265">
        <v>69.51786238182126</v>
      </c>
      <c r="I1442" s="265">
        <v>46.363860366748398</v>
      </c>
      <c r="J1442" s="265">
        <v>3.7666408402802194</v>
      </c>
      <c r="K1442" s="265">
        <v>390.02194730464635</v>
      </c>
      <c r="L1442" s="265"/>
      <c r="M1442" s="266">
        <f>+(H1442-25)/(85-25)</f>
        <v>0.74196437303035434</v>
      </c>
      <c r="N1442" s="266">
        <f>+I1442/100</f>
        <v>0.46363860366748399</v>
      </c>
      <c r="O1442" s="266">
        <f>+(J1442-1.8)/(16-1.8)</f>
        <v>0.13849583382255068</v>
      </c>
      <c r="P1442" s="266">
        <f>+(N1442*O1442)^(0.5)</f>
        <v>0.25340089780277275</v>
      </c>
      <c r="Q1442" s="266">
        <f>+(K1442-35)/(2500-35)</f>
        <v>0.14402513075239204</v>
      </c>
    </row>
    <row r="1443" spans="1:17" s="2" customFormat="1" ht="15" customHeight="1" x14ac:dyDescent="0.25">
      <c r="A1443" s="262" t="s">
        <v>2575</v>
      </c>
      <c r="B1443" s="181">
        <v>2</v>
      </c>
      <c r="C1443" s="182" t="s">
        <v>2576</v>
      </c>
      <c r="D1443" s="246"/>
      <c r="E1443" s="38"/>
      <c r="F1443" s="263">
        <v>4899.5893359006868</v>
      </c>
      <c r="G1443" s="266">
        <f>GEOMEAN(M1443,P1443,Q1443)</f>
        <v>0.22157617995131498</v>
      </c>
      <c r="H1443" s="265">
        <v>73.037946112581793</v>
      </c>
      <c r="I1443" s="265">
        <v>37.738677656242174</v>
      </c>
      <c r="J1443" s="265">
        <v>3.4699613163408598</v>
      </c>
      <c r="K1443" s="265">
        <v>193.98296155820157</v>
      </c>
      <c r="L1443" s="265"/>
      <c r="M1443" s="266">
        <f>+(H1443-25)/(85-25)</f>
        <v>0.80063243520969651</v>
      </c>
      <c r="N1443" s="266">
        <f>+I1443/100</f>
        <v>0.37738677656242176</v>
      </c>
      <c r="O1443" s="266">
        <f>+(J1443-1.8)/(16-1.8)</f>
        <v>0.11760290960146901</v>
      </c>
      <c r="P1443" s="266">
        <f>+(N1443*O1443)^(0.5)</f>
        <v>0.21066984352028237</v>
      </c>
      <c r="Q1443" s="266">
        <f>+(K1443-35)/(2500-35)</f>
        <v>6.4496130449574668E-2</v>
      </c>
    </row>
    <row r="1444" spans="1:17" s="2" customFormat="1" ht="15" customHeight="1" x14ac:dyDescent="0.25">
      <c r="A1444" s="262" t="s">
        <v>2577</v>
      </c>
      <c r="B1444" s="181">
        <v>3</v>
      </c>
      <c r="C1444" s="182" t="s">
        <v>2578</v>
      </c>
      <c r="D1444" s="246"/>
      <c r="E1444" s="38"/>
      <c r="F1444" s="263">
        <v>6263.9427165306561</v>
      </c>
      <c r="G1444" s="266">
        <f>GEOMEAN(M1444,P1444,Q1444)</f>
        <v>0.22839353651906791</v>
      </c>
      <c r="H1444" s="265">
        <v>69.854616179667516</v>
      </c>
      <c r="I1444" s="265">
        <v>34.697650435441865</v>
      </c>
      <c r="J1444" s="265">
        <v>3.4846975230374535</v>
      </c>
      <c r="K1444" s="265">
        <v>228.61795421763759</v>
      </c>
      <c r="L1444" s="265"/>
      <c r="M1444" s="266">
        <f>+(H1444-25)/(85-25)</f>
        <v>0.74757693632779199</v>
      </c>
      <c r="N1444" s="266">
        <f>+I1444/100</f>
        <v>0.34697650435441862</v>
      </c>
      <c r="O1444" s="266">
        <f>+(J1444-1.8)/(16-1.8)</f>
        <v>0.11864067063644039</v>
      </c>
      <c r="P1444" s="266">
        <f>+(N1444*O1444)^(0.5)</f>
        <v>0.20289289088505788</v>
      </c>
      <c r="Q1444" s="266">
        <f>+(K1444-35)/(2500-35)</f>
        <v>7.8546837410806328E-2</v>
      </c>
    </row>
    <row r="1445" spans="1:17" s="2" customFormat="1" ht="15" customHeight="1" x14ac:dyDescent="0.25">
      <c r="A1445" s="262" t="s">
        <v>2579</v>
      </c>
      <c r="B1445" s="181">
        <v>4</v>
      </c>
      <c r="C1445" s="182" t="s">
        <v>2580</v>
      </c>
      <c r="D1445" s="246"/>
      <c r="E1445" s="38"/>
      <c r="F1445" s="263">
        <v>5469.4963568870799</v>
      </c>
      <c r="G1445" s="266">
        <f>GEOMEAN(M1445,P1445,Q1445)</f>
        <v>0.1837460625576012</v>
      </c>
      <c r="H1445" s="265">
        <v>70.72909911101047</v>
      </c>
      <c r="I1445" s="265">
        <v>32.10166725892811</v>
      </c>
      <c r="J1445" s="265">
        <v>3.2304259119164938</v>
      </c>
      <c r="K1445" s="265">
        <v>146.57768493711117</v>
      </c>
      <c r="L1445" s="265"/>
      <c r="M1445" s="266">
        <f>+(H1445-25)/(85-25)</f>
        <v>0.76215165185017453</v>
      </c>
      <c r="N1445" s="266">
        <f>+I1445/100</f>
        <v>0.32101667258928113</v>
      </c>
      <c r="O1445" s="266">
        <f>+(J1445-1.8)/(16-1.8)</f>
        <v>0.10073421914904886</v>
      </c>
      <c r="P1445" s="266">
        <f>+(N1445*O1445)^(0.5)</f>
        <v>0.17982592651535848</v>
      </c>
      <c r="Q1445" s="266">
        <f>+(K1445-35)/(2500-35)</f>
        <v>4.5264780907550171E-2</v>
      </c>
    </row>
    <row r="1446" spans="1:17" s="2" customFormat="1" ht="15" customHeight="1" x14ac:dyDescent="0.25">
      <c r="A1446" s="262"/>
      <c r="B1446" s="183"/>
      <c r="C1446" s="182"/>
      <c r="D1446" s="246"/>
      <c r="E1446" s="38"/>
      <c r="F1446" s="263"/>
      <c r="G1446" s="266"/>
      <c r="H1446" s="265"/>
      <c r="I1446" s="265"/>
      <c r="J1446" s="265"/>
      <c r="K1446" s="265"/>
      <c r="L1446" s="265"/>
      <c r="M1446" s="266"/>
      <c r="N1446" s="266"/>
      <c r="O1446" s="266"/>
      <c r="P1446" s="266"/>
      <c r="Q1446" s="266"/>
    </row>
    <row r="1447" spans="1:17" s="2" customFormat="1" ht="15" customHeight="1" x14ac:dyDescent="0.25">
      <c r="A1447" s="256" t="s">
        <v>2581</v>
      </c>
      <c r="B1447" s="178"/>
      <c r="C1447" s="179" t="s">
        <v>2582</v>
      </c>
      <c r="D1447" s="257"/>
      <c r="E1447" s="258"/>
      <c r="F1447" s="259">
        <v>78399.470791594591</v>
      </c>
      <c r="G1447" s="267">
        <f t="shared" ref="G1447:G1457" si="618">GEOMEAN(M1447,P1447,Q1447)</f>
        <v>0.30085895528685175</v>
      </c>
      <c r="H1447" s="261">
        <v>74.771157366837201</v>
      </c>
      <c r="I1447" s="261">
        <v>38.488416948243845</v>
      </c>
      <c r="J1447" s="261">
        <v>3.9749181578981752</v>
      </c>
      <c r="K1447" s="261">
        <v>368.30125719072572</v>
      </c>
      <c r="L1447" s="261"/>
      <c r="M1447" s="267">
        <f t="shared" ref="M1447:M1457" si="619">+(H1447-25)/(85-25)</f>
        <v>0.8295192894472867</v>
      </c>
      <c r="N1447" s="267">
        <f t="shared" ref="N1447:N1457" si="620">+I1447/100</f>
        <v>0.38488416948243848</v>
      </c>
      <c r="O1447" s="267">
        <f t="shared" ref="O1447:O1457" si="621">+(J1447-1.8)/(16-1.8)</f>
        <v>0.15316325055620955</v>
      </c>
      <c r="P1447" s="267">
        <f t="shared" ref="P1447:P1457" si="622">+(N1447*O1447)^(0.5)</f>
        <v>0.24279643837082401</v>
      </c>
      <c r="Q1447" s="267">
        <f t="shared" ref="Q1447:Q1457" si="623">+(K1447-35)/(2500-35)</f>
        <v>0.13521349176094349</v>
      </c>
    </row>
    <row r="1448" spans="1:17" s="2" customFormat="1" ht="15" customHeight="1" x14ac:dyDescent="0.25">
      <c r="A1448" s="262" t="s">
        <v>2583</v>
      </c>
      <c r="B1448" s="181">
        <v>1</v>
      </c>
      <c r="C1448" s="182" t="s">
        <v>2584</v>
      </c>
      <c r="D1448" s="246"/>
      <c r="E1448" s="38"/>
      <c r="F1448" s="263">
        <v>24335.835318410132</v>
      </c>
      <c r="G1448" s="266">
        <f t="shared" si="618"/>
        <v>0.39497463303837127</v>
      </c>
      <c r="H1448" s="265">
        <v>72.054665522410772</v>
      </c>
      <c r="I1448" s="265">
        <v>49.502956458187583</v>
      </c>
      <c r="J1448" s="265">
        <v>5.1319802891773865</v>
      </c>
      <c r="K1448" s="265">
        <v>603.26445013364798</v>
      </c>
      <c r="L1448" s="265"/>
      <c r="M1448" s="266">
        <f t="shared" si="619"/>
        <v>0.78424442537351291</v>
      </c>
      <c r="N1448" s="266">
        <f t="shared" si="620"/>
        <v>0.49502956458187586</v>
      </c>
      <c r="O1448" s="266">
        <f t="shared" si="621"/>
        <v>0.23464649923784414</v>
      </c>
      <c r="P1448" s="266">
        <f t="shared" si="622"/>
        <v>0.34081806634679951</v>
      </c>
      <c r="Q1448" s="266">
        <f t="shared" si="623"/>
        <v>0.23053324549032372</v>
      </c>
    </row>
    <row r="1449" spans="1:17" s="2" customFormat="1" ht="15" customHeight="1" x14ac:dyDescent="0.25">
      <c r="A1449" s="262" t="s">
        <v>2585</v>
      </c>
      <c r="B1449" s="181">
        <v>2</v>
      </c>
      <c r="C1449" s="182" t="s">
        <v>2586</v>
      </c>
      <c r="D1449" s="246"/>
      <c r="E1449" s="38"/>
      <c r="F1449" s="263">
        <v>9315.8652971132669</v>
      </c>
      <c r="G1449" s="266">
        <f t="shared" si="618"/>
        <v>0.26701690348126866</v>
      </c>
      <c r="H1449" s="265">
        <v>74.545318130821684</v>
      </c>
      <c r="I1449" s="265">
        <v>38.799771225170595</v>
      </c>
      <c r="J1449" s="265">
        <v>3.5022355046749749</v>
      </c>
      <c r="K1449" s="265">
        <v>298.5127211179049</v>
      </c>
      <c r="L1449" s="265"/>
      <c r="M1449" s="266">
        <f t="shared" si="619"/>
        <v>0.82575530218036142</v>
      </c>
      <c r="N1449" s="266">
        <f t="shared" si="620"/>
        <v>0.38799771225170593</v>
      </c>
      <c r="O1449" s="266">
        <f t="shared" si="621"/>
        <v>0.1198757397658433</v>
      </c>
      <c r="P1449" s="266">
        <f t="shared" si="622"/>
        <v>0.21566527950420775</v>
      </c>
      <c r="Q1449" s="266">
        <f t="shared" si="623"/>
        <v>0.10690171242105675</v>
      </c>
    </row>
    <row r="1450" spans="1:17" s="2" customFormat="1" ht="15" customHeight="1" x14ac:dyDescent="0.25">
      <c r="A1450" s="262" t="s">
        <v>2587</v>
      </c>
      <c r="B1450" s="181">
        <v>3</v>
      </c>
      <c r="C1450" s="182" t="s">
        <v>2588</v>
      </c>
      <c r="D1450" s="246"/>
      <c r="E1450" s="38"/>
      <c r="F1450" s="263">
        <v>2436.7049307192069</v>
      </c>
      <c r="G1450" s="266">
        <f t="shared" si="618"/>
        <v>0.23741460734428727</v>
      </c>
      <c r="H1450" s="265">
        <v>74.734644363963838</v>
      </c>
      <c r="I1450" s="265">
        <v>34.613217199838722</v>
      </c>
      <c r="J1450" s="265">
        <v>4.3171391213206149</v>
      </c>
      <c r="K1450" s="265">
        <v>195.65751469421184</v>
      </c>
      <c r="L1450" s="265"/>
      <c r="M1450" s="266">
        <f t="shared" si="619"/>
        <v>0.8289107393993973</v>
      </c>
      <c r="N1450" s="266">
        <f t="shared" si="620"/>
        <v>0.34613217199838719</v>
      </c>
      <c r="O1450" s="266">
        <f t="shared" si="621"/>
        <v>0.17726331840286022</v>
      </c>
      <c r="P1450" s="266">
        <f t="shared" si="622"/>
        <v>0.24770251798159762</v>
      </c>
      <c r="Q1450" s="266">
        <f t="shared" si="623"/>
        <v>6.5175462350593044E-2</v>
      </c>
    </row>
    <row r="1451" spans="1:17" s="2" customFormat="1" ht="15" customHeight="1" x14ac:dyDescent="0.25">
      <c r="A1451" s="262" t="s">
        <v>2589</v>
      </c>
      <c r="B1451" s="181">
        <v>4</v>
      </c>
      <c r="C1451" s="182" t="s">
        <v>2590</v>
      </c>
      <c r="D1451" s="246"/>
      <c r="E1451" s="38"/>
      <c r="F1451" s="263">
        <v>3967.1972838982133</v>
      </c>
      <c r="G1451" s="266">
        <f t="shared" si="618"/>
        <v>0.28529703272928325</v>
      </c>
      <c r="H1451" s="265">
        <v>74.178173211780276</v>
      </c>
      <c r="I1451" s="265">
        <v>29.190857921089641</v>
      </c>
      <c r="J1451" s="265">
        <v>4.3069695317892549</v>
      </c>
      <c r="K1451" s="265">
        <v>342.63359500584778</v>
      </c>
      <c r="L1451" s="265"/>
      <c r="M1451" s="266">
        <f t="shared" si="619"/>
        <v>0.81963622019633797</v>
      </c>
      <c r="N1451" s="266">
        <f t="shared" si="620"/>
        <v>0.29190857921089641</v>
      </c>
      <c r="O1451" s="266">
        <f t="shared" si="621"/>
        <v>0.17654715012600389</v>
      </c>
      <c r="P1451" s="266">
        <f t="shared" si="622"/>
        <v>0.2270145981143385</v>
      </c>
      <c r="Q1451" s="266">
        <f t="shared" si="623"/>
        <v>0.12480064706119585</v>
      </c>
    </row>
    <row r="1452" spans="1:17" s="2" customFormat="1" ht="15" customHeight="1" x14ac:dyDescent="0.25">
      <c r="A1452" s="262" t="s">
        <v>2591</v>
      </c>
      <c r="B1452" s="181">
        <v>5</v>
      </c>
      <c r="C1452" s="182" t="s">
        <v>2592</v>
      </c>
      <c r="D1452" s="246"/>
      <c r="E1452" s="38"/>
      <c r="F1452" s="263">
        <v>618.23835845520375</v>
      </c>
      <c r="G1452" s="266">
        <f t="shared" si="618"/>
        <v>0.20262543724479051</v>
      </c>
      <c r="H1452" s="265">
        <v>70.944254383554394</v>
      </c>
      <c r="I1452" s="265">
        <v>26.423489097355343</v>
      </c>
      <c r="J1452" s="265">
        <v>4.3886978209444791</v>
      </c>
      <c r="K1452" s="265">
        <v>157.01894691734799</v>
      </c>
      <c r="L1452" s="265"/>
      <c r="M1452" s="266">
        <f t="shared" si="619"/>
        <v>0.76573757305923995</v>
      </c>
      <c r="N1452" s="266">
        <f t="shared" si="620"/>
        <v>0.26423489097355346</v>
      </c>
      <c r="O1452" s="266">
        <f t="shared" si="621"/>
        <v>0.18230266344679433</v>
      </c>
      <c r="P1452" s="266">
        <f t="shared" si="622"/>
        <v>0.21947830052206097</v>
      </c>
      <c r="Q1452" s="266">
        <f t="shared" si="623"/>
        <v>4.9500586984725349E-2</v>
      </c>
    </row>
    <row r="1453" spans="1:17" s="2" customFormat="1" ht="15" customHeight="1" x14ac:dyDescent="0.25">
      <c r="A1453" s="262" t="s">
        <v>2593</v>
      </c>
      <c r="B1453" s="181">
        <v>6</v>
      </c>
      <c r="C1453" s="182" t="s">
        <v>2594</v>
      </c>
      <c r="D1453" s="246"/>
      <c r="E1453" s="38"/>
      <c r="F1453" s="263">
        <v>2711.5894125730679</v>
      </c>
      <c r="G1453" s="266">
        <f t="shared" si="618"/>
        <v>0.37624034532107731</v>
      </c>
      <c r="H1453" s="265">
        <v>81.281519302853241</v>
      </c>
      <c r="I1453" s="265">
        <v>51.502903657685515</v>
      </c>
      <c r="J1453" s="265">
        <v>4.4116168226314967</v>
      </c>
      <c r="K1453" s="265">
        <v>489.74930146537901</v>
      </c>
      <c r="L1453" s="265"/>
      <c r="M1453" s="266">
        <f t="shared" si="619"/>
        <v>0.93802532171422071</v>
      </c>
      <c r="N1453" s="266">
        <f t="shared" si="620"/>
        <v>0.51502903657685517</v>
      </c>
      <c r="O1453" s="266">
        <f t="shared" si="621"/>
        <v>0.18391667765010541</v>
      </c>
      <c r="P1453" s="266">
        <f t="shared" si="622"/>
        <v>0.30777009162774382</v>
      </c>
      <c r="Q1453" s="266">
        <f t="shared" si="623"/>
        <v>0.18448247523950467</v>
      </c>
    </row>
    <row r="1454" spans="1:17" s="2" customFormat="1" ht="15" customHeight="1" x14ac:dyDescent="0.25">
      <c r="A1454" s="262" t="s">
        <v>2595</v>
      </c>
      <c r="B1454" s="181">
        <v>7</v>
      </c>
      <c r="C1454" s="182" t="s">
        <v>2596</v>
      </c>
      <c r="D1454" s="246"/>
      <c r="E1454" s="38"/>
      <c r="F1454" s="263">
        <v>526.6101978372501</v>
      </c>
      <c r="G1454" s="266">
        <f t="shared" si="618"/>
        <v>0.26563819455015031</v>
      </c>
      <c r="H1454" s="265">
        <v>71.601686539170515</v>
      </c>
      <c r="I1454" s="265">
        <v>50.986152080167571</v>
      </c>
      <c r="J1454" s="265">
        <v>3.2488449609730159</v>
      </c>
      <c r="K1454" s="265">
        <v>295.82258538289545</v>
      </c>
      <c r="L1454" s="265"/>
      <c r="M1454" s="266">
        <f t="shared" si="619"/>
        <v>0.77669477565284195</v>
      </c>
      <c r="N1454" s="266">
        <f t="shared" si="620"/>
        <v>0.50986152080167568</v>
      </c>
      <c r="O1454" s="266">
        <f t="shared" si="621"/>
        <v>0.10203133527978986</v>
      </c>
      <c r="P1454" s="266">
        <f t="shared" si="622"/>
        <v>0.22808299317393071</v>
      </c>
      <c r="Q1454" s="266">
        <f t="shared" si="623"/>
        <v>0.10581037946567767</v>
      </c>
    </row>
    <row r="1455" spans="1:17" s="2" customFormat="1" ht="15" customHeight="1" x14ac:dyDescent="0.25">
      <c r="A1455" s="262" t="s">
        <v>2597</v>
      </c>
      <c r="B1455" s="181">
        <v>8</v>
      </c>
      <c r="C1455" s="182" t="s">
        <v>2598</v>
      </c>
      <c r="D1455" s="246"/>
      <c r="E1455" s="38"/>
      <c r="F1455" s="263">
        <v>5871.2505995965685</v>
      </c>
      <c r="G1455" s="266">
        <f t="shared" si="618"/>
        <v>0.2932388643449963</v>
      </c>
      <c r="H1455" s="265">
        <v>72.974446392422792</v>
      </c>
      <c r="I1455" s="265">
        <v>45.719380824524102</v>
      </c>
      <c r="J1455" s="265">
        <v>4.4993437944352355</v>
      </c>
      <c r="K1455" s="265">
        <v>298.68637545810867</v>
      </c>
      <c r="L1455" s="265"/>
      <c r="M1455" s="266">
        <f t="shared" si="619"/>
        <v>0.79957410654037986</v>
      </c>
      <c r="N1455" s="266">
        <f t="shared" si="620"/>
        <v>0.45719380824524103</v>
      </c>
      <c r="O1455" s="266">
        <f t="shared" si="621"/>
        <v>0.19009463341093211</v>
      </c>
      <c r="P1455" s="266">
        <f t="shared" si="622"/>
        <v>0.29480517189514688</v>
      </c>
      <c r="Q1455" s="266">
        <f t="shared" si="623"/>
        <v>0.106972160429253</v>
      </c>
    </row>
    <row r="1456" spans="1:17" s="2" customFormat="1" ht="15" customHeight="1" x14ac:dyDescent="0.25">
      <c r="A1456" s="262" t="s">
        <v>2599</v>
      </c>
      <c r="B1456" s="181">
        <v>9</v>
      </c>
      <c r="C1456" s="182" t="s">
        <v>2600</v>
      </c>
      <c r="D1456" s="246"/>
      <c r="E1456" s="38"/>
      <c r="F1456" s="263">
        <v>7080.5409391807707</v>
      </c>
      <c r="G1456" s="266">
        <f t="shared" si="618"/>
        <v>0.17554388821976033</v>
      </c>
      <c r="H1456" s="265">
        <v>78.446638325372732</v>
      </c>
      <c r="I1456" s="265">
        <v>27.149264105452112</v>
      </c>
      <c r="J1456" s="265">
        <v>2.4364401990903741</v>
      </c>
      <c r="K1456" s="265">
        <v>170.70356595547432</v>
      </c>
      <c r="L1456" s="265"/>
      <c r="M1456" s="266">
        <f t="shared" si="619"/>
        <v>0.89077730542287881</v>
      </c>
      <c r="N1456" s="266">
        <f t="shared" si="620"/>
        <v>0.27149264105452109</v>
      </c>
      <c r="O1456" s="266">
        <f t="shared" si="621"/>
        <v>4.4819732330308039E-2</v>
      </c>
      <c r="P1456" s="266">
        <f t="shared" si="622"/>
        <v>0.11030968906543086</v>
      </c>
      <c r="Q1456" s="266">
        <f t="shared" si="623"/>
        <v>5.5052156574228933E-2</v>
      </c>
    </row>
    <row r="1457" spans="1:17" s="2" customFormat="1" ht="15" customHeight="1" x14ac:dyDescent="0.25">
      <c r="A1457" s="262" t="s">
        <v>2601</v>
      </c>
      <c r="B1457" s="181">
        <v>10</v>
      </c>
      <c r="C1457" s="182" t="s">
        <v>2602</v>
      </c>
      <c r="D1457" s="246"/>
      <c r="E1457" s="38"/>
      <c r="F1457" s="263">
        <v>21535.638453810909</v>
      </c>
      <c r="G1457" s="266">
        <f t="shared" si="618"/>
        <v>0.21732568475340402</v>
      </c>
      <c r="H1457" s="265">
        <v>75.826075626088453</v>
      </c>
      <c r="I1457" s="265">
        <v>28.62785208749662</v>
      </c>
      <c r="J1457" s="265">
        <v>2.9204741070460565</v>
      </c>
      <c r="K1457" s="265">
        <v>233.73009635937728</v>
      </c>
      <c r="L1457" s="265"/>
      <c r="M1457" s="266">
        <f t="shared" si="619"/>
        <v>0.8471012604348076</v>
      </c>
      <c r="N1457" s="266">
        <f t="shared" si="620"/>
        <v>0.28627852087496619</v>
      </c>
      <c r="O1457" s="266">
        <f t="shared" si="621"/>
        <v>7.8906627256764547E-2</v>
      </c>
      <c r="P1457" s="266">
        <f t="shared" si="622"/>
        <v>0.15029728054192745</v>
      </c>
      <c r="Q1457" s="266">
        <f t="shared" si="623"/>
        <v>8.0620728746197676E-2</v>
      </c>
    </row>
    <row r="1458" spans="1:17" s="2" customFormat="1" ht="15" customHeight="1" x14ac:dyDescent="0.25">
      <c r="A1458" s="262"/>
      <c r="B1458" s="183"/>
      <c r="C1458" s="182"/>
      <c r="D1458" s="246"/>
      <c r="E1458" s="38"/>
      <c r="F1458" s="263"/>
      <c r="G1458" s="266"/>
      <c r="H1458" s="265"/>
      <c r="I1458" s="265"/>
      <c r="J1458" s="265"/>
      <c r="K1458" s="265"/>
      <c r="L1458" s="265"/>
      <c r="M1458" s="266"/>
      <c r="N1458" s="266"/>
      <c r="O1458" s="266"/>
      <c r="P1458" s="266"/>
      <c r="Q1458" s="266"/>
    </row>
    <row r="1459" spans="1:17" s="2" customFormat="1" ht="15" customHeight="1" x14ac:dyDescent="0.25">
      <c r="A1459" s="256" t="s">
        <v>2603</v>
      </c>
      <c r="B1459" s="178"/>
      <c r="C1459" s="179" t="s">
        <v>2604</v>
      </c>
      <c r="D1459" s="257"/>
      <c r="E1459" s="258"/>
      <c r="F1459" s="259">
        <v>103607.28399017118</v>
      </c>
      <c r="G1459" s="267">
        <f t="shared" ref="G1459:G1464" si="624">GEOMEAN(M1459,P1459,Q1459)</f>
        <v>0.59586523645291811</v>
      </c>
      <c r="H1459" s="261">
        <v>83.741301225993624</v>
      </c>
      <c r="I1459" s="261">
        <v>68.101937343588091</v>
      </c>
      <c r="J1459" s="261">
        <v>8.0106058970098353</v>
      </c>
      <c r="K1459" s="261">
        <v>1011.0368418681151</v>
      </c>
      <c r="L1459" s="261"/>
      <c r="M1459" s="267">
        <f t="shared" ref="M1459:M1464" si="625">+(H1459-25)/(85-25)</f>
        <v>0.97902168709989368</v>
      </c>
      <c r="N1459" s="267">
        <f t="shared" ref="N1459:N1464" si="626">+I1459/100</f>
        <v>0.68101937343588093</v>
      </c>
      <c r="O1459" s="267">
        <f t="shared" ref="O1459:O1464" si="627">+(J1459-1.8)/(16-1.8)</f>
        <v>0.43736661246548142</v>
      </c>
      <c r="P1459" s="267">
        <f t="shared" ref="P1459:P1464" si="628">+(N1459*O1459)^(0.5)</f>
        <v>0.54576106162222304</v>
      </c>
      <c r="Q1459" s="267">
        <f t="shared" ref="Q1459:Q1464" si="629">+(K1459-35)/(2500-35)</f>
        <v>0.39595815085927588</v>
      </c>
    </row>
    <row r="1460" spans="1:17" s="2" customFormat="1" ht="15" customHeight="1" x14ac:dyDescent="0.25">
      <c r="A1460" s="262" t="s">
        <v>2605</v>
      </c>
      <c r="B1460" s="181">
        <v>1</v>
      </c>
      <c r="C1460" s="182" t="s">
        <v>2606</v>
      </c>
      <c r="D1460" s="246"/>
      <c r="E1460" s="38"/>
      <c r="F1460" s="263">
        <v>17758.745811196139</v>
      </c>
      <c r="G1460" s="266">
        <f t="shared" si="624"/>
        <v>0.62384644134500289</v>
      </c>
      <c r="H1460" s="265">
        <v>82.333591898496294</v>
      </c>
      <c r="I1460" s="265">
        <v>63.727534839904642</v>
      </c>
      <c r="J1460" s="265">
        <v>8.6483319216877401</v>
      </c>
      <c r="K1460" s="265">
        <v>1164.744774754839</v>
      </c>
      <c r="L1460" s="265"/>
      <c r="M1460" s="266">
        <f t="shared" si="625"/>
        <v>0.95555986497493828</v>
      </c>
      <c r="N1460" s="266">
        <f t="shared" si="626"/>
        <v>0.63727534839904643</v>
      </c>
      <c r="O1460" s="266">
        <f t="shared" si="627"/>
        <v>0.48227689589350287</v>
      </c>
      <c r="P1460" s="266">
        <f t="shared" si="628"/>
        <v>0.55438540461969477</v>
      </c>
      <c r="Q1460" s="266">
        <f t="shared" si="629"/>
        <v>0.45831431024537078</v>
      </c>
    </row>
    <row r="1461" spans="1:17" s="2" customFormat="1" ht="15" customHeight="1" x14ac:dyDescent="0.25">
      <c r="A1461" s="262" t="s">
        <v>2607</v>
      </c>
      <c r="B1461" s="181">
        <v>2</v>
      </c>
      <c r="C1461" s="182" t="s">
        <v>2608</v>
      </c>
      <c r="D1461" s="246"/>
      <c r="E1461" s="38"/>
      <c r="F1461" s="263">
        <v>40494.612478815849</v>
      </c>
      <c r="G1461" s="266">
        <f t="shared" si="624"/>
        <v>0.58930078965170196</v>
      </c>
      <c r="H1461" s="265">
        <v>83.526179274086957</v>
      </c>
      <c r="I1461" s="265">
        <v>68.277097652323505</v>
      </c>
      <c r="J1461" s="265">
        <v>7.4174813256993861</v>
      </c>
      <c r="K1461" s="265">
        <v>1030.0958098379328</v>
      </c>
      <c r="L1461" s="265"/>
      <c r="M1461" s="266">
        <f t="shared" si="625"/>
        <v>0.97543632123478263</v>
      </c>
      <c r="N1461" s="266">
        <f t="shared" si="626"/>
        <v>0.68277097652323504</v>
      </c>
      <c r="O1461" s="266">
        <f t="shared" si="627"/>
        <v>0.39559727645770326</v>
      </c>
      <c r="P1461" s="266">
        <f t="shared" si="628"/>
        <v>0.51971370845587495</v>
      </c>
      <c r="Q1461" s="266">
        <f t="shared" si="629"/>
        <v>0.40368998370707215</v>
      </c>
    </row>
    <row r="1462" spans="1:17" s="2" customFormat="1" ht="15" customHeight="1" x14ac:dyDescent="0.25">
      <c r="A1462" s="262" t="s">
        <v>2609</v>
      </c>
      <c r="B1462" s="181">
        <v>3</v>
      </c>
      <c r="C1462" s="182" t="s">
        <v>2610</v>
      </c>
      <c r="D1462" s="246"/>
      <c r="E1462" s="38"/>
      <c r="F1462" s="263">
        <v>4164.5502452291903</v>
      </c>
      <c r="G1462" s="266">
        <f t="shared" si="624"/>
        <v>0.58475322671428753</v>
      </c>
      <c r="H1462" s="265">
        <v>82.237905586709132</v>
      </c>
      <c r="I1462" s="265">
        <v>52.990984175016223</v>
      </c>
      <c r="J1462" s="265">
        <v>7.1464535155722828</v>
      </c>
      <c r="K1462" s="265">
        <v>1191.678339191245</v>
      </c>
      <c r="L1462" s="265"/>
      <c r="M1462" s="266">
        <f t="shared" si="625"/>
        <v>0.95396509311181887</v>
      </c>
      <c r="N1462" s="266">
        <f t="shared" si="626"/>
        <v>0.5299098417501622</v>
      </c>
      <c r="O1462" s="266">
        <f t="shared" si="627"/>
        <v>0.37651081095579458</v>
      </c>
      <c r="P1462" s="266">
        <f t="shared" si="628"/>
        <v>0.44667301715103674</v>
      </c>
      <c r="Q1462" s="266">
        <f t="shared" si="629"/>
        <v>0.46924070555425756</v>
      </c>
    </row>
    <row r="1463" spans="1:17" s="46" customFormat="1" ht="15" customHeight="1" x14ac:dyDescent="0.25">
      <c r="A1463" s="262" t="s">
        <v>2611</v>
      </c>
      <c r="B1463" s="181">
        <v>4</v>
      </c>
      <c r="C1463" s="182" t="s">
        <v>2612</v>
      </c>
      <c r="D1463" s="246"/>
      <c r="E1463" s="38"/>
      <c r="F1463" s="263">
        <v>29158.900036651867</v>
      </c>
      <c r="G1463" s="266">
        <f t="shared" si="624"/>
        <v>0.59744115250900465</v>
      </c>
      <c r="H1463" s="265">
        <v>83.673066887141047</v>
      </c>
      <c r="I1463" s="265">
        <v>73.372382238661501</v>
      </c>
      <c r="J1463" s="265">
        <v>9.208019276611946</v>
      </c>
      <c r="K1463" s="265">
        <v>903.84358081288713</v>
      </c>
      <c r="L1463" s="265"/>
      <c r="M1463" s="266">
        <f t="shared" si="625"/>
        <v>0.97788444811901742</v>
      </c>
      <c r="N1463" s="266">
        <f t="shared" si="626"/>
        <v>0.73372382238661504</v>
      </c>
      <c r="O1463" s="266">
        <f t="shared" si="627"/>
        <v>0.52169149835295403</v>
      </c>
      <c r="P1463" s="266">
        <f t="shared" si="628"/>
        <v>0.61869013268204776</v>
      </c>
      <c r="Q1463" s="266">
        <f t="shared" si="629"/>
        <v>0.35247204089772299</v>
      </c>
    </row>
    <row r="1464" spans="1:17" s="2" customFormat="1" ht="15" customHeight="1" x14ac:dyDescent="0.25">
      <c r="A1464" s="262" t="s">
        <v>2613</v>
      </c>
      <c r="B1464" s="181">
        <v>5</v>
      </c>
      <c r="C1464" s="182" t="s">
        <v>2614</v>
      </c>
      <c r="D1464" s="246"/>
      <c r="E1464" s="38"/>
      <c r="F1464" s="263">
        <v>12030.475418278134</v>
      </c>
      <c r="G1464" s="266">
        <f t="shared" si="624"/>
        <v>0.55753172050084299</v>
      </c>
      <c r="H1464" s="265">
        <v>88.164080185435068</v>
      </c>
      <c r="I1464" s="265">
        <v>65.954860514896154</v>
      </c>
      <c r="J1464" s="265">
        <v>6.3546518490240036</v>
      </c>
      <c r="K1464" s="265">
        <v>917.26676208945537</v>
      </c>
      <c r="L1464" s="265"/>
      <c r="M1464" s="266">
        <f t="shared" si="625"/>
        <v>1.0527346697572511</v>
      </c>
      <c r="N1464" s="266">
        <f t="shared" si="626"/>
        <v>0.65954860514896152</v>
      </c>
      <c r="O1464" s="266">
        <f t="shared" si="627"/>
        <v>0.32075013021295801</v>
      </c>
      <c r="P1464" s="266">
        <f t="shared" si="628"/>
        <v>0.45994597615731375</v>
      </c>
      <c r="Q1464" s="266">
        <f t="shared" si="629"/>
        <v>0.35791755054338958</v>
      </c>
    </row>
    <row r="1465" spans="1:17" s="2" customFormat="1" ht="15" customHeight="1" x14ac:dyDescent="0.25">
      <c r="A1465" s="262"/>
      <c r="B1465" s="183"/>
      <c r="C1465" s="182"/>
      <c r="D1465" s="246"/>
      <c r="E1465" s="38"/>
      <c r="F1465" s="263"/>
      <c r="G1465" s="266"/>
      <c r="H1465" s="265"/>
      <c r="I1465" s="265"/>
      <c r="J1465" s="265"/>
      <c r="K1465" s="265"/>
      <c r="L1465" s="265"/>
      <c r="M1465" s="266"/>
      <c r="N1465" s="266"/>
      <c r="O1465" s="266"/>
      <c r="P1465" s="266"/>
      <c r="Q1465" s="266"/>
    </row>
    <row r="1466" spans="1:17" s="2" customFormat="1" ht="15" customHeight="1" x14ac:dyDescent="0.25">
      <c r="A1466" s="256" t="s">
        <v>2615</v>
      </c>
      <c r="B1466" s="178"/>
      <c r="C1466" s="179" t="s">
        <v>2616</v>
      </c>
      <c r="D1466" s="257"/>
      <c r="E1466" s="258"/>
      <c r="F1466" s="259">
        <v>76628.328653935445</v>
      </c>
      <c r="G1466" s="267">
        <f t="shared" ref="G1466:G1479" si="630">GEOMEAN(M1466,P1466,Q1466)</f>
        <v>0.42916286455348068</v>
      </c>
      <c r="H1466" s="261">
        <v>76.975368289676894</v>
      </c>
      <c r="I1466" s="261">
        <v>41.660072746558484</v>
      </c>
      <c r="J1466" s="261">
        <v>5.3785095223140784</v>
      </c>
      <c r="K1466" s="261">
        <v>729.17677038510658</v>
      </c>
      <c r="L1466" s="261"/>
      <c r="M1466" s="267">
        <f t="shared" ref="M1466:M1479" si="631">+(H1466-25)/(85-25)</f>
        <v>0.86625613816128155</v>
      </c>
      <c r="N1466" s="267">
        <f t="shared" ref="N1466:N1479" si="632">+I1466/100</f>
        <v>0.41660072746558485</v>
      </c>
      <c r="O1466" s="267">
        <f t="shared" ref="O1466:O1479" si="633">+(J1466-1.8)/(16-1.8)</f>
        <v>0.25200771283901963</v>
      </c>
      <c r="P1466" s="267">
        <f t="shared" ref="P1466:P1479" si="634">+(N1466*O1466)^(0.5)</f>
        <v>0.32401635220413455</v>
      </c>
      <c r="Q1466" s="267">
        <f t="shared" ref="Q1466:Q1479" si="635">+(K1466-35)/(2500-35)</f>
        <v>0.28161329427387694</v>
      </c>
    </row>
    <row r="1467" spans="1:17" s="2" customFormat="1" ht="15" customHeight="1" x14ac:dyDescent="0.25">
      <c r="A1467" s="262" t="s">
        <v>2617</v>
      </c>
      <c r="B1467" s="181">
        <v>1</v>
      </c>
      <c r="C1467" s="182" t="s">
        <v>2618</v>
      </c>
      <c r="D1467" s="246"/>
      <c r="E1467" s="38"/>
      <c r="F1467" s="263">
        <v>12576.216770530124</v>
      </c>
      <c r="G1467" s="266">
        <f t="shared" si="630"/>
        <v>0.36236025955285944</v>
      </c>
      <c r="H1467" s="265">
        <v>71.853787778826742</v>
      </c>
      <c r="I1467" s="265">
        <v>43.423163900455044</v>
      </c>
      <c r="J1467" s="265">
        <v>4.8457583581093013</v>
      </c>
      <c r="K1467" s="265">
        <v>527.13116920250241</v>
      </c>
      <c r="L1467" s="265"/>
      <c r="M1467" s="266">
        <f t="shared" si="631"/>
        <v>0.78089646298044568</v>
      </c>
      <c r="N1467" s="266">
        <f t="shared" si="632"/>
        <v>0.43423163900455042</v>
      </c>
      <c r="O1467" s="266">
        <f t="shared" si="633"/>
        <v>0.2144900252189649</v>
      </c>
      <c r="P1467" s="266">
        <f t="shared" si="634"/>
        <v>0.3051857716227257</v>
      </c>
      <c r="Q1467" s="266">
        <f t="shared" si="635"/>
        <v>0.19964753314503139</v>
      </c>
    </row>
    <row r="1468" spans="1:17" s="2" customFormat="1" ht="15" customHeight="1" x14ac:dyDescent="0.25">
      <c r="A1468" s="262" t="s">
        <v>2619</v>
      </c>
      <c r="B1468" s="181">
        <v>2</v>
      </c>
      <c r="C1468" s="182" t="s">
        <v>2620</v>
      </c>
      <c r="D1468" s="246"/>
      <c r="E1468" s="38"/>
      <c r="F1468" s="263">
        <v>3838.3137173147179</v>
      </c>
      <c r="G1468" s="266">
        <f t="shared" si="630"/>
        <v>0.40826713729364406</v>
      </c>
      <c r="H1468" s="265">
        <v>75.058214610408029</v>
      </c>
      <c r="I1468" s="265">
        <v>35.115164625749365</v>
      </c>
      <c r="J1468" s="265">
        <v>4.616015926799439</v>
      </c>
      <c r="K1468" s="265">
        <v>796.91294670151683</v>
      </c>
      <c r="L1468" s="265"/>
      <c r="M1468" s="266">
        <f t="shared" si="631"/>
        <v>0.83430357684013379</v>
      </c>
      <c r="N1468" s="266">
        <f t="shared" si="632"/>
        <v>0.35115164625749368</v>
      </c>
      <c r="O1468" s="266">
        <f t="shared" si="633"/>
        <v>0.19831098076052389</v>
      </c>
      <c r="P1468" s="266">
        <f t="shared" si="634"/>
        <v>0.26388866471486822</v>
      </c>
      <c r="Q1468" s="266">
        <f t="shared" si="635"/>
        <v>0.30909247330690337</v>
      </c>
    </row>
    <row r="1469" spans="1:17" s="2" customFormat="1" ht="15" customHeight="1" x14ac:dyDescent="0.25">
      <c r="A1469" s="262" t="s">
        <v>2621</v>
      </c>
      <c r="B1469" s="181">
        <v>3</v>
      </c>
      <c r="C1469" s="182" t="s">
        <v>2622</v>
      </c>
      <c r="D1469" s="246"/>
      <c r="E1469" s="38"/>
      <c r="F1469" s="263">
        <v>11758.611645016075</v>
      </c>
      <c r="G1469" s="266">
        <f t="shared" si="630"/>
        <v>0.27726043809011147</v>
      </c>
      <c r="H1469" s="265">
        <v>82.142244155186205</v>
      </c>
      <c r="I1469" s="265">
        <v>33.684237875373611</v>
      </c>
      <c r="J1469" s="265">
        <v>3.5617201371912062</v>
      </c>
      <c r="K1469" s="265">
        <v>304.85902502486749</v>
      </c>
      <c r="L1469" s="265"/>
      <c r="M1469" s="266">
        <f t="shared" si="631"/>
        <v>0.95237073591977006</v>
      </c>
      <c r="N1469" s="266">
        <f t="shared" si="632"/>
        <v>0.33684237875373613</v>
      </c>
      <c r="O1469" s="266">
        <f t="shared" si="633"/>
        <v>0.12406479839374691</v>
      </c>
      <c r="P1469" s="266">
        <f t="shared" si="634"/>
        <v>0.2044267150118898</v>
      </c>
      <c r="Q1469" s="266">
        <f t="shared" si="635"/>
        <v>0.10947627790055477</v>
      </c>
    </row>
    <row r="1470" spans="1:17" s="2" customFormat="1" ht="15" customHeight="1" x14ac:dyDescent="0.25">
      <c r="A1470" s="262" t="s">
        <v>2623</v>
      </c>
      <c r="B1470" s="181">
        <v>4</v>
      </c>
      <c r="C1470" s="182" t="s">
        <v>2624</v>
      </c>
      <c r="D1470" s="246"/>
      <c r="E1470" s="38"/>
      <c r="F1470" s="263">
        <v>5917.5681313375126</v>
      </c>
      <c r="G1470" s="266">
        <f t="shared" si="630"/>
        <v>0.28212048198405582</v>
      </c>
      <c r="H1470" s="265">
        <v>87.846119880193356</v>
      </c>
      <c r="I1470" s="265">
        <v>34.961683409185532</v>
      </c>
      <c r="J1470" s="265">
        <v>3.9142168853817418</v>
      </c>
      <c r="K1470" s="265">
        <v>266.61505847777721</v>
      </c>
      <c r="L1470" s="265"/>
      <c r="M1470" s="266">
        <f t="shared" si="631"/>
        <v>1.0474353313365559</v>
      </c>
      <c r="N1470" s="266">
        <f t="shared" si="632"/>
        <v>0.34961683409185534</v>
      </c>
      <c r="O1470" s="266">
        <f t="shared" si="633"/>
        <v>0.14888851305505227</v>
      </c>
      <c r="P1470" s="266">
        <f t="shared" si="634"/>
        <v>0.22815330496609346</v>
      </c>
      <c r="Q1470" s="266">
        <f t="shared" si="635"/>
        <v>9.3961484169483661E-2</v>
      </c>
    </row>
    <row r="1471" spans="1:17" s="2" customFormat="1" ht="15" customHeight="1" x14ac:dyDescent="0.25">
      <c r="A1471" s="262" t="s">
        <v>2625</v>
      </c>
      <c r="B1471" s="181">
        <v>5</v>
      </c>
      <c r="C1471" s="182" t="s">
        <v>2626</v>
      </c>
      <c r="D1471" s="246"/>
      <c r="E1471" s="38"/>
      <c r="F1471" s="263">
        <v>1165.9935164350586</v>
      </c>
      <c r="G1471" s="266">
        <f t="shared" si="630"/>
        <v>0.35300861167841457</v>
      </c>
      <c r="H1471" s="265">
        <v>74.082508580337517</v>
      </c>
      <c r="I1471" s="265">
        <v>22.559681758432145</v>
      </c>
      <c r="J1471" s="265">
        <v>5.147454936786243</v>
      </c>
      <c r="K1471" s="265">
        <v>609.80116730869304</v>
      </c>
      <c r="L1471" s="265"/>
      <c r="M1471" s="266">
        <f t="shared" si="631"/>
        <v>0.81804180967229201</v>
      </c>
      <c r="N1471" s="266">
        <f t="shared" si="632"/>
        <v>0.22559681758432146</v>
      </c>
      <c r="O1471" s="266">
        <f t="shared" si="633"/>
        <v>0.23573626315396079</v>
      </c>
      <c r="P1471" s="266">
        <f t="shared" si="634"/>
        <v>0.23061082098798766</v>
      </c>
      <c r="Q1471" s="266">
        <f t="shared" si="635"/>
        <v>0.23318505773172132</v>
      </c>
    </row>
    <row r="1472" spans="1:17" s="2" customFormat="1" ht="15" customHeight="1" x14ac:dyDescent="0.25">
      <c r="A1472" s="262" t="s">
        <v>2627</v>
      </c>
      <c r="B1472" s="181">
        <v>6</v>
      </c>
      <c r="C1472" s="182" t="s">
        <v>2628</v>
      </c>
      <c r="D1472" s="246"/>
      <c r="E1472" s="38"/>
      <c r="F1472" s="263">
        <v>3502.00816076091</v>
      </c>
      <c r="G1472" s="266">
        <f t="shared" si="630"/>
        <v>0.26010167661966621</v>
      </c>
      <c r="H1472" s="265">
        <v>69.513661128978271</v>
      </c>
      <c r="I1472" s="265">
        <v>33.09982082286556</v>
      </c>
      <c r="J1472" s="265">
        <v>3.4747623017487923</v>
      </c>
      <c r="K1472" s="265">
        <v>330.90961451365087</v>
      </c>
      <c r="L1472" s="265"/>
      <c r="M1472" s="266">
        <f t="shared" si="631"/>
        <v>0.74189435214963784</v>
      </c>
      <c r="N1472" s="266">
        <f t="shared" si="632"/>
        <v>0.33099820822865561</v>
      </c>
      <c r="O1472" s="266">
        <f t="shared" si="633"/>
        <v>0.11794100716540791</v>
      </c>
      <c r="P1472" s="266">
        <f t="shared" si="634"/>
        <v>0.19758102653957707</v>
      </c>
      <c r="Q1472" s="266">
        <f t="shared" si="635"/>
        <v>0.12004446836253585</v>
      </c>
    </row>
    <row r="1473" spans="1:17" s="2" customFormat="1" ht="15" customHeight="1" x14ac:dyDescent="0.25">
      <c r="A1473" s="262" t="s">
        <v>2629</v>
      </c>
      <c r="B1473" s="181">
        <v>7</v>
      </c>
      <c r="C1473" s="182" t="s">
        <v>2630</v>
      </c>
      <c r="D1473" s="246"/>
      <c r="E1473" s="38"/>
      <c r="F1473" s="263">
        <v>1258.6285799169459</v>
      </c>
      <c r="G1473" s="266">
        <f t="shared" si="630"/>
        <v>0.21869939161500992</v>
      </c>
      <c r="H1473" s="265">
        <v>77.728831289542072</v>
      </c>
      <c r="I1473" s="265">
        <v>32.490799245306327</v>
      </c>
      <c r="J1473" s="265">
        <v>3.6091273420016652</v>
      </c>
      <c r="K1473" s="265">
        <v>179.20893162089138</v>
      </c>
      <c r="L1473" s="265"/>
      <c r="M1473" s="266">
        <f t="shared" si="631"/>
        <v>0.87881385482570118</v>
      </c>
      <c r="N1473" s="266">
        <f t="shared" si="632"/>
        <v>0.32490799245306329</v>
      </c>
      <c r="O1473" s="266">
        <f t="shared" si="633"/>
        <v>0.12740333394377923</v>
      </c>
      <c r="P1473" s="266">
        <f t="shared" si="634"/>
        <v>0.20345604307442067</v>
      </c>
      <c r="Q1473" s="266">
        <f t="shared" si="635"/>
        <v>5.8502609176832199E-2</v>
      </c>
    </row>
    <row r="1474" spans="1:17" s="2" customFormat="1" ht="15" customHeight="1" x14ac:dyDescent="0.25">
      <c r="A1474" s="262" t="s">
        <v>2631</v>
      </c>
      <c r="B1474" s="181">
        <v>8</v>
      </c>
      <c r="C1474" s="182" t="s">
        <v>2632</v>
      </c>
      <c r="D1474" s="246"/>
      <c r="E1474" s="38"/>
      <c r="F1474" s="263">
        <v>18859.290641475516</v>
      </c>
      <c r="G1474" s="266">
        <f t="shared" si="630"/>
        <v>0.58647280162472082</v>
      </c>
      <c r="H1474" s="265">
        <v>73.131150549297104</v>
      </c>
      <c r="I1474" s="265">
        <v>53.287390860877203</v>
      </c>
      <c r="J1474" s="265">
        <v>7.4995332387170173</v>
      </c>
      <c r="K1474" s="265">
        <v>1375.2871608932526</v>
      </c>
      <c r="L1474" s="265"/>
      <c r="M1474" s="266">
        <f t="shared" si="631"/>
        <v>0.80218584248828506</v>
      </c>
      <c r="N1474" s="266">
        <f t="shared" si="632"/>
        <v>0.53287390860877204</v>
      </c>
      <c r="O1474" s="266">
        <f t="shared" si="633"/>
        <v>0.40137558019133929</v>
      </c>
      <c r="P1474" s="266">
        <f t="shared" si="634"/>
        <v>0.46247440387190358</v>
      </c>
      <c r="Q1474" s="266">
        <f t="shared" si="635"/>
        <v>0.54372704295872321</v>
      </c>
    </row>
    <row r="1475" spans="1:17" s="2" customFormat="1" ht="15" customHeight="1" x14ac:dyDescent="0.25">
      <c r="A1475" s="262" t="s">
        <v>2633</v>
      </c>
      <c r="B1475" s="181">
        <v>9</v>
      </c>
      <c r="C1475" s="182" t="s">
        <v>2634</v>
      </c>
      <c r="D1475" s="246"/>
      <c r="E1475" s="38"/>
      <c r="F1475" s="263">
        <v>8998.6908949741955</v>
      </c>
      <c r="G1475" s="266">
        <f t="shared" si="630"/>
        <v>0.48818125330995016</v>
      </c>
      <c r="H1475" s="265">
        <v>70.692125069452629</v>
      </c>
      <c r="I1475" s="265">
        <v>40.317653505045989</v>
      </c>
      <c r="J1475" s="265">
        <v>6.2627276227367439</v>
      </c>
      <c r="K1475" s="265">
        <v>1092.953229902537</v>
      </c>
      <c r="L1475" s="265"/>
      <c r="M1475" s="266">
        <f t="shared" si="631"/>
        <v>0.76153541782421053</v>
      </c>
      <c r="N1475" s="266">
        <f t="shared" si="632"/>
        <v>0.40317653505045992</v>
      </c>
      <c r="O1475" s="266">
        <f t="shared" si="633"/>
        <v>0.31427659315047496</v>
      </c>
      <c r="P1475" s="266">
        <f t="shared" si="634"/>
        <v>0.3559620034131053</v>
      </c>
      <c r="Q1475" s="266">
        <f t="shared" si="635"/>
        <v>0.42918995127891968</v>
      </c>
    </row>
    <row r="1476" spans="1:17" s="2" customFormat="1" ht="15" customHeight="1" x14ac:dyDescent="0.25">
      <c r="A1476" s="262" t="s">
        <v>2635</v>
      </c>
      <c r="B1476" s="181">
        <v>10</v>
      </c>
      <c r="C1476" s="182" t="s">
        <v>2636</v>
      </c>
      <c r="D1476" s="246"/>
      <c r="E1476" s="38"/>
      <c r="F1476" s="263">
        <v>1667.4311426739698</v>
      </c>
      <c r="G1476" s="266">
        <f t="shared" si="630"/>
        <v>0.45438059769499534</v>
      </c>
      <c r="H1476" s="265">
        <v>81.112381035108314</v>
      </c>
      <c r="I1476" s="265">
        <v>38.487734170053486</v>
      </c>
      <c r="J1476" s="265">
        <v>4.8887767548603005</v>
      </c>
      <c r="K1476" s="265">
        <v>889.59146617634235</v>
      </c>
      <c r="L1476" s="265"/>
      <c r="M1476" s="266">
        <f t="shared" si="631"/>
        <v>0.93520635058513857</v>
      </c>
      <c r="N1476" s="266">
        <f t="shared" si="632"/>
        <v>0.38487734170053484</v>
      </c>
      <c r="O1476" s="266">
        <f t="shared" si="633"/>
        <v>0.21751948977889443</v>
      </c>
      <c r="P1476" s="266">
        <f t="shared" si="634"/>
        <v>0.28934118786332086</v>
      </c>
      <c r="Q1476" s="266">
        <f t="shared" si="635"/>
        <v>0.3466902499701186</v>
      </c>
    </row>
    <row r="1477" spans="1:17" s="2" customFormat="1" ht="15" customHeight="1" x14ac:dyDescent="0.25">
      <c r="A1477" s="262" t="s">
        <v>2637</v>
      </c>
      <c r="B1477" s="181">
        <v>11</v>
      </c>
      <c r="C1477" s="182" t="s">
        <v>2638</v>
      </c>
      <c r="D1477" s="246"/>
      <c r="E1477" s="38"/>
      <c r="F1477" s="263">
        <v>2225.2553292931602</v>
      </c>
      <c r="G1477" s="266">
        <f t="shared" si="630"/>
        <v>0.25201795935302979</v>
      </c>
      <c r="H1477" s="265">
        <v>85.009814225767357</v>
      </c>
      <c r="I1477" s="265">
        <v>38.547580145730478</v>
      </c>
      <c r="J1477" s="265">
        <v>3.9029172287657663</v>
      </c>
      <c r="K1477" s="265">
        <v>200.11057364558309</v>
      </c>
      <c r="L1477" s="265"/>
      <c r="M1477" s="266">
        <f t="shared" si="631"/>
        <v>1.000163570429456</v>
      </c>
      <c r="N1477" s="266">
        <f t="shared" si="632"/>
        <v>0.38547580145730476</v>
      </c>
      <c r="O1477" s="266">
        <f t="shared" si="633"/>
        <v>0.14809276258913845</v>
      </c>
      <c r="P1477" s="266">
        <f t="shared" si="634"/>
        <v>0.23892713606678187</v>
      </c>
      <c r="Q1477" s="266">
        <f t="shared" si="635"/>
        <v>6.6981977138167587E-2</v>
      </c>
    </row>
    <row r="1478" spans="1:17" s="2" customFormat="1" ht="15" customHeight="1" x14ac:dyDescent="0.25">
      <c r="A1478" s="262" t="s">
        <v>2639</v>
      </c>
      <c r="B1478" s="181">
        <v>12</v>
      </c>
      <c r="C1478" s="182" t="s">
        <v>2640</v>
      </c>
      <c r="D1478" s="246"/>
      <c r="E1478" s="38"/>
      <c r="F1478" s="263">
        <v>2798.1830588713538</v>
      </c>
      <c r="G1478" s="266">
        <f t="shared" si="630"/>
        <v>0.29349611903876871</v>
      </c>
      <c r="H1478" s="265">
        <v>80.109071991295139</v>
      </c>
      <c r="I1478" s="265">
        <v>44.080659139723402</v>
      </c>
      <c r="J1478" s="265">
        <v>4.4892383901902795</v>
      </c>
      <c r="K1478" s="265">
        <v>269.8321994827192</v>
      </c>
      <c r="L1478" s="265"/>
      <c r="M1478" s="266">
        <f t="shared" si="631"/>
        <v>0.91848453318825229</v>
      </c>
      <c r="N1478" s="266">
        <f t="shared" si="632"/>
        <v>0.44080659139723399</v>
      </c>
      <c r="O1478" s="266">
        <f t="shared" si="633"/>
        <v>0.18938298522466759</v>
      </c>
      <c r="P1478" s="266">
        <f t="shared" si="634"/>
        <v>0.28893125165948808</v>
      </c>
      <c r="Q1478" s="266">
        <f t="shared" si="635"/>
        <v>9.5266612366214684E-2</v>
      </c>
    </row>
    <row r="1479" spans="1:17" s="2" customFormat="1" ht="15" customHeight="1" x14ac:dyDescent="0.25">
      <c r="A1479" s="262" t="s">
        <v>2641</v>
      </c>
      <c r="B1479" s="181">
        <v>13</v>
      </c>
      <c r="C1479" s="182" t="s">
        <v>2642</v>
      </c>
      <c r="D1479" s="246"/>
      <c r="E1479" s="38"/>
      <c r="F1479" s="263">
        <v>2062.137065335924</v>
      </c>
      <c r="G1479" s="266">
        <f t="shared" si="630"/>
        <v>0.2868129017641125</v>
      </c>
      <c r="H1479" s="265">
        <v>81.543066120370014</v>
      </c>
      <c r="I1479" s="265">
        <v>60.721346307654798</v>
      </c>
      <c r="J1479" s="265">
        <v>4.1473636893823196</v>
      </c>
      <c r="K1479" s="265">
        <v>229.79067124664041</v>
      </c>
      <c r="L1479" s="265"/>
      <c r="M1479" s="266">
        <f t="shared" si="631"/>
        <v>0.94238443533950023</v>
      </c>
      <c r="N1479" s="266">
        <f t="shared" si="632"/>
        <v>0.607213463076548</v>
      </c>
      <c r="O1479" s="266">
        <f t="shared" si="633"/>
        <v>0.16530730206917746</v>
      </c>
      <c r="P1479" s="266">
        <f t="shared" si="634"/>
        <v>0.31682300951993098</v>
      </c>
      <c r="Q1479" s="266">
        <f t="shared" si="635"/>
        <v>7.9022584684235467E-2</v>
      </c>
    </row>
    <row r="1480" spans="1:17" s="2" customFormat="1" ht="15" customHeight="1" x14ac:dyDescent="0.25">
      <c r="A1480" s="262"/>
      <c r="B1480" s="183"/>
      <c r="C1480" s="182"/>
      <c r="D1480" s="246"/>
      <c r="E1480" s="38"/>
      <c r="F1480" s="263"/>
      <c r="G1480" s="266"/>
      <c r="H1480" s="265"/>
      <c r="I1480" s="265"/>
      <c r="J1480" s="265"/>
      <c r="K1480" s="265"/>
      <c r="L1480" s="265"/>
      <c r="M1480" s="266"/>
      <c r="N1480" s="266"/>
      <c r="O1480" s="266"/>
      <c r="P1480" s="266"/>
      <c r="Q1480" s="266"/>
    </row>
    <row r="1481" spans="1:17" s="2" customFormat="1" ht="15" customHeight="1" x14ac:dyDescent="0.25">
      <c r="A1481" s="256" t="s">
        <v>2643</v>
      </c>
      <c r="B1481" s="178"/>
      <c r="C1481" s="179" t="s">
        <v>2644</v>
      </c>
      <c r="D1481" s="257"/>
      <c r="E1481" s="258"/>
      <c r="F1481" s="259">
        <v>145401.80806632526</v>
      </c>
      <c r="G1481" s="267">
        <f t="shared" ref="G1481:G1489" si="636">GEOMEAN(M1481,P1481,Q1481)</f>
        <v>0.3277818830426048</v>
      </c>
      <c r="H1481" s="261">
        <v>77.623440199838782</v>
      </c>
      <c r="I1481" s="261">
        <v>41.342820920319305</v>
      </c>
      <c r="J1481" s="261">
        <v>3.7380440810323075</v>
      </c>
      <c r="K1481" s="261">
        <v>451.68327500531893</v>
      </c>
      <c r="L1481" s="261"/>
      <c r="M1481" s="267">
        <f t="shared" ref="M1481:M1489" si="637">+(H1481-25)/(85-25)</f>
        <v>0.87705733666397967</v>
      </c>
      <c r="N1481" s="267">
        <f t="shared" ref="N1481:N1489" si="638">+I1481/100</f>
        <v>0.41342820920319306</v>
      </c>
      <c r="O1481" s="267">
        <f t="shared" ref="O1481:O1489" si="639">+(J1481-1.8)/(16-1.8)</f>
        <v>0.13648197753748645</v>
      </c>
      <c r="P1481" s="267">
        <f t="shared" ref="P1481:P1489" si="640">+(N1481*O1481)^(0.5)</f>
        <v>0.23754052193643393</v>
      </c>
      <c r="Q1481" s="267">
        <f t="shared" ref="Q1481:Q1489" si="641">+(K1481-35)/(2500-35)</f>
        <v>0.169039868156316</v>
      </c>
    </row>
    <row r="1482" spans="1:17" s="2" customFormat="1" ht="15" customHeight="1" x14ac:dyDescent="0.25">
      <c r="A1482" s="262" t="s">
        <v>2645</v>
      </c>
      <c r="B1482" s="181">
        <v>1</v>
      </c>
      <c r="C1482" s="182" t="s">
        <v>2646</v>
      </c>
      <c r="D1482" s="246"/>
      <c r="E1482" s="38"/>
      <c r="F1482" s="263">
        <v>67363.815402882814</v>
      </c>
      <c r="G1482" s="266">
        <f t="shared" si="636"/>
        <v>0.43415493233769969</v>
      </c>
      <c r="H1482" s="265">
        <v>72.33315209415322</v>
      </c>
      <c r="I1482" s="265">
        <v>54.528091769897415</v>
      </c>
      <c r="J1482" s="265">
        <v>5.2727877757133719</v>
      </c>
      <c r="K1482" s="265">
        <v>735.2157344110243</v>
      </c>
      <c r="L1482" s="265"/>
      <c r="M1482" s="266">
        <f t="shared" si="637"/>
        <v>0.78888586823588702</v>
      </c>
      <c r="N1482" s="266">
        <f t="shared" si="638"/>
        <v>0.54528091769897413</v>
      </c>
      <c r="O1482" s="266">
        <f t="shared" si="639"/>
        <v>0.24456251941643467</v>
      </c>
      <c r="P1482" s="266">
        <f t="shared" si="640"/>
        <v>0.3651784153289549</v>
      </c>
      <c r="Q1482" s="266">
        <f t="shared" si="641"/>
        <v>0.28406317826005045</v>
      </c>
    </row>
    <row r="1483" spans="1:17" s="2" customFormat="1" ht="15" customHeight="1" x14ac:dyDescent="0.25">
      <c r="A1483" s="262" t="s">
        <v>2647</v>
      </c>
      <c r="B1483" s="181">
        <v>2</v>
      </c>
      <c r="C1483" s="182" t="s">
        <v>2648</v>
      </c>
      <c r="D1483" s="246"/>
      <c r="E1483" s="38"/>
      <c r="F1483" s="263">
        <v>16884.75412530181</v>
      </c>
      <c r="G1483" s="266">
        <f t="shared" si="636"/>
        <v>0.2151025190675849</v>
      </c>
      <c r="H1483" s="265">
        <v>85.836036515147214</v>
      </c>
      <c r="I1483" s="265">
        <v>33.877531711607695</v>
      </c>
      <c r="J1483" s="265">
        <v>2.5246336497832549</v>
      </c>
      <c r="K1483" s="265">
        <v>219.023291617072</v>
      </c>
      <c r="L1483" s="265"/>
      <c r="M1483" s="266">
        <f t="shared" si="637"/>
        <v>1.0139339419191202</v>
      </c>
      <c r="N1483" s="266">
        <f t="shared" si="638"/>
        <v>0.33877531711607695</v>
      </c>
      <c r="O1483" s="266">
        <f t="shared" si="639"/>
        <v>5.1030538717130626E-2</v>
      </c>
      <c r="P1483" s="266">
        <f t="shared" si="640"/>
        <v>0.131483409358368</v>
      </c>
      <c r="Q1483" s="266">
        <f t="shared" si="641"/>
        <v>7.4654479357838546E-2</v>
      </c>
    </row>
    <row r="1484" spans="1:17" s="2" customFormat="1" ht="15" customHeight="1" x14ac:dyDescent="0.25">
      <c r="A1484" s="262" t="s">
        <v>2649</v>
      </c>
      <c r="B1484" s="181">
        <v>3</v>
      </c>
      <c r="C1484" s="182" t="s">
        <v>2650</v>
      </c>
      <c r="D1484" s="246"/>
      <c r="E1484" s="38"/>
      <c r="F1484" s="263">
        <v>8455.9702513140091</v>
      </c>
      <c r="G1484" s="266">
        <f t="shared" si="636"/>
        <v>0.23389520824884555</v>
      </c>
      <c r="H1484" s="265">
        <v>74.467539365892492</v>
      </c>
      <c r="I1484" s="265">
        <v>28.969657413895398</v>
      </c>
      <c r="J1484" s="265">
        <v>2.7977900845213712</v>
      </c>
      <c r="K1484" s="265">
        <v>303.14193580601955</v>
      </c>
      <c r="L1484" s="265"/>
      <c r="M1484" s="266">
        <f t="shared" si="637"/>
        <v>0.8244589894315415</v>
      </c>
      <c r="N1484" s="266">
        <f t="shared" si="638"/>
        <v>0.289696574138954</v>
      </c>
      <c r="O1484" s="266">
        <f t="shared" si="639"/>
        <v>7.026690736065995E-2</v>
      </c>
      <c r="P1484" s="266">
        <f t="shared" si="640"/>
        <v>0.14267474316683537</v>
      </c>
      <c r="Q1484" s="266">
        <f t="shared" si="641"/>
        <v>0.10877968998215803</v>
      </c>
    </row>
    <row r="1485" spans="1:17" s="2" customFormat="1" ht="15" customHeight="1" x14ac:dyDescent="0.25">
      <c r="A1485" s="262" t="s">
        <v>2651</v>
      </c>
      <c r="B1485" s="181">
        <v>4</v>
      </c>
      <c r="C1485" s="182" t="s">
        <v>2652</v>
      </c>
      <c r="D1485" s="246"/>
      <c r="E1485" s="38"/>
      <c r="F1485" s="263">
        <v>7875.9942016882806</v>
      </c>
      <c r="G1485" s="266">
        <f t="shared" si="636"/>
        <v>0.16074946448187882</v>
      </c>
      <c r="H1485" s="265">
        <v>82.435438688405057</v>
      </c>
      <c r="I1485" s="265">
        <v>32.988292410240533</v>
      </c>
      <c r="J1485" s="265">
        <v>2.5560444769750714</v>
      </c>
      <c r="K1485" s="265">
        <v>115.7100130838203</v>
      </c>
      <c r="L1485" s="265"/>
      <c r="M1485" s="266">
        <f t="shared" si="637"/>
        <v>0.95725731147341764</v>
      </c>
      <c r="N1485" s="266">
        <f t="shared" si="638"/>
        <v>0.32988292410240533</v>
      </c>
      <c r="O1485" s="266">
        <f t="shared" si="639"/>
        <v>5.3242568801061367E-2</v>
      </c>
      <c r="P1485" s="266">
        <f t="shared" si="640"/>
        <v>0.13252854138945927</v>
      </c>
      <c r="Q1485" s="266">
        <f t="shared" si="641"/>
        <v>3.274239881696564E-2</v>
      </c>
    </row>
    <row r="1486" spans="1:17" s="2" customFormat="1" ht="15" customHeight="1" x14ac:dyDescent="0.25">
      <c r="A1486" s="262" t="s">
        <v>2653</v>
      </c>
      <c r="B1486" s="181">
        <v>5</v>
      </c>
      <c r="C1486" s="182" t="s">
        <v>2654</v>
      </c>
      <c r="D1486" s="246"/>
      <c r="E1486" s="38"/>
      <c r="F1486" s="263">
        <v>10503.003773690929</v>
      </c>
      <c r="G1486" s="266">
        <f t="shared" si="636"/>
        <v>0.14297338588662159</v>
      </c>
      <c r="H1486" s="265">
        <v>84.867534287387585</v>
      </c>
      <c r="I1486" s="265">
        <v>35.558885583817037</v>
      </c>
      <c r="J1486" s="265">
        <v>1.9061626149389128</v>
      </c>
      <c r="K1486" s="265">
        <v>175.03181141949082</v>
      </c>
      <c r="L1486" s="265"/>
      <c r="M1486" s="266">
        <f t="shared" si="637"/>
        <v>0.99779223812312645</v>
      </c>
      <c r="N1486" s="266">
        <f t="shared" si="638"/>
        <v>0.35558885583817035</v>
      </c>
      <c r="O1486" s="266">
        <f t="shared" si="639"/>
        <v>7.4762404886558288E-3</v>
      </c>
      <c r="P1486" s="266">
        <f t="shared" si="640"/>
        <v>5.1560331664295272E-2</v>
      </c>
      <c r="Q1486" s="266">
        <f t="shared" si="641"/>
        <v>5.6808037087014533E-2</v>
      </c>
    </row>
    <row r="1487" spans="1:17" s="2" customFormat="1" ht="15" customHeight="1" x14ac:dyDescent="0.25">
      <c r="A1487" s="262" t="s">
        <v>2655</v>
      </c>
      <c r="B1487" s="181">
        <v>6</v>
      </c>
      <c r="C1487" s="182" t="s">
        <v>2656</v>
      </c>
      <c r="D1487" s="246"/>
      <c r="E1487" s="38"/>
      <c r="F1487" s="263">
        <v>13011.198807749419</v>
      </c>
      <c r="G1487" s="266">
        <f t="shared" si="636"/>
        <v>7.7804764035223434E-2</v>
      </c>
      <c r="H1487" s="265">
        <v>74.505536085587678</v>
      </c>
      <c r="I1487" s="265">
        <v>26.114898342458122</v>
      </c>
      <c r="J1487" s="265">
        <v>1.8044541672413794</v>
      </c>
      <c r="K1487" s="265">
        <v>190.47111694404748</v>
      </c>
      <c r="L1487" s="265"/>
      <c r="M1487" s="266">
        <f t="shared" si="637"/>
        <v>0.82509226809312797</v>
      </c>
      <c r="N1487" s="266">
        <f t="shared" si="638"/>
        <v>0.2611489834245812</v>
      </c>
      <c r="O1487" s="266">
        <f t="shared" si="639"/>
        <v>3.1367374939291338E-4</v>
      </c>
      <c r="P1487" s="266">
        <f t="shared" si="640"/>
        <v>9.05072266622595E-3</v>
      </c>
      <c r="Q1487" s="266">
        <f t="shared" si="641"/>
        <v>6.3071447036124745E-2</v>
      </c>
    </row>
    <row r="1488" spans="1:17" s="2" customFormat="1" ht="15" customHeight="1" x14ac:dyDescent="0.25">
      <c r="A1488" s="262" t="s">
        <v>2657</v>
      </c>
      <c r="B1488" s="181">
        <v>7</v>
      </c>
      <c r="C1488" s="182" t="s">
        <v>2658</v>
      </c>
      <c r="D1488" s="246"/>
      <c r="E1488" s="38"/>
      <c r="F1488" s="263">
        <v>8977.5459348315908</v>
      </c>
      <c r="G1488" s="266">
        <f t="shared" si="636"/>
        <v>0.21334952035502538</v>
      </c>
      <c r="H1488" s="265">
        <v>84.514385923001115</v>
      </c>
      <c r="I1488" s="265">
        <v>29.474677864668006</v>
      </c>
      <c r="J1488" s="265">
        <v>2.5681688213623501</v>
      </c>
      <c r="K1488" s="265">
        <v>226.12281359857195</v>
      </c>
      <c r="L1488" s="265"/>
      <c r="M1488" s="266">
        <f t="shared" si="637"/>
        <v>0.9919064320500186</v>
      </c>
      <c r="N1488" s="266">
        <f t="shared" si="638"/>
        <v>0.29474677864668009</v>
      </c>
      <c r="O1488" s="266">
        <f t="shared" si="639"/>
        <v>5.4096395870588038E-2</v>
      </c>
      <c r="P1488" s="266">
        <f t="shared" si="640"/>
        <v>0.12627247688729082</v>
      </c>
      <c r="Q1488" s="266">
        <f t="shared" si="641"/>
        <v>7.7534609979136693E-2</v>
      </c>
    </row>
    <row r="1489" spans="1:17" s="2" customFormat="1" ht="15" customHeight="1" x14ac:dyDescent="0.25">
      <c r="A1489" s="262" t="s">
        <v>2659</v>
      </c>
      <c r="B1489" s="181">
        <v>8</v>
      </c>
      <c r="C1489" s="182" t="s">
        <v>2660</v>
      </c>
      <c r="D1489" s="246"/>
      <c r="E1489" s="38"/>
      <c r="F1489" s="263">
        <v>12329.525568866402</v>
      </c>
      <c r="G1489" s="266">
        <f t="shared" si="636"/>
        <v>0.17854782045267276</v>
      </c>
      <c r="H1489" s="265">
        <v>74.056011944603796</v>
      </c>
      <c r="I1489" s="265">
        <v>19.025168585395491</v>
      </c>
      <c r="J1489" s="265">
        <v>2.491883251828372</v>
      </c>
      <c r="K1489" s="265">
        <v>213.23914929333654</v>
      </c>
      <c r="L1489" s="265"/>
      <c r="M1489" s="266">
        <f t="shared" si="637"/>
        <v>0.81760019907672998</v>
      </c>
      <c r="N1489" s="266">
        <f t="shared" si="638"/>
        <v>0.19025168585395491</v>
      </c>
      <c r="O1489" s="266">
        <f t="shared" si="639"/>
        <v>4.8724172663969861E-2</v>
      </c>
      <c r="P1489" s="266">
        <f t="shared" si="640"/>
        <v>9.6280091354129141E-2</v>
      </c>
      <c r="Q1489" s="266">
        <f t="shared" si="641"/>
        <v>7.2307971315755185E-2</v>
      </c>
    </row>
    <row r="1490" spans="1:17" s="2" customFormat="1" ht="15" customHeight="1" x14ac:dyDescent="0.25">
      <c r="A1490" s="262"/>
      <c r="B1490" s="183"/>
      <c r="C1490" s="182"/>
      <c r="D1490" s="246"/>
      <c r="E1490" s="38"/>
      <c r="F1490" s="263"/>
      <c r="G1490" s="266"/>
      <c r="H1490" s="265"/>
      <c r="I1490" s="265"/>
      <c r="J1490" s="265"/>
      <c r="K1490" s="265"/>
      <c r="L1490" s="265"/>
      <c r="M1490" s="266"/>
      <c r="N1490" s="266"/>
      <c r="O1490" s="266"/>
      <c r="P1490" s="266"/>
      <c r="Q1490" s="266"/>
    </row>
    <row r="1491" spans="1:17" s="2" customFormat="1" ht="15" customHeight="1" x14ac:dyDescent="0.25">
      <c r="A1491" s="256" t="s">
        <v>2661</v>
      </c>
      <c r="B1491" s="178"/>
      <c r="C1491" s="179" t="s">
        <v>2662</v>
      </c>
      <c r="D1491" s="257"/>
      <c r="E1491" s="258"/>
      <c r="F1491" s="259">
        <v>51247.3281627623</v>
      </c>
      <c r="G1491" s="267">
        <f t="shared" ref="G1491:G1499" si="642">GEOMEAN(M1491,P1491,Q1491)</f>
        <v>0.36217559446477943</v>
      </c>
      <c r="H1491" s="261">
        <v>77.74521488792638</v>
      </c>
      <c r="I1491" s="261">
        <v>42.279065554114027</v>
      </c>
      <c r="J1491" s="261">
        <v>5.0423549678763413</v>
      </c>
      <c r="K1491" s="261">
        <v>463.73985383779706</v>
      </c>
      <c r="L1491" s="261"/>
      <c r="M1491" s="267">
        <f t="shared" ref="M1491:M1499" si="643">+(H1491-25)/(85-25)</f>
        <v>0.87908691479877299</v>
      </c>
      <c r="N1491" s="267">
        <f t="shared" ref="N1491:N1499" si="644">+I1491/100</f>
        <v>0.42279065554114026</v>
      </c>
      <c r="O1491" s="267">
        <f t="shared" ref="O1491:O1499" si="645">+(J1491-1.8)/(16-1.8)</f>
        <v>0.22833485689270011</v>
      </c>
      <c r="P1491" s="267">
        <f t="shared" ref="P1491:P1499" si="646">+(N1491*O1491)^(0.5)</f>
        <v>0.31070539716676493</v>
      </c>
      <c r="Q1491" s="267">
        <f t="shared" ref="Q1491:Q1499" si="647">+(K1491-35)/(2500-35)</f>
        <v>0.17393097518774728</v>
      </c>
    </row>
    <row r="1492" spans="1:17" s="2" customFormat="1" ht="15" customHeight="1" x14ac:dyDescent="0.25">
      <c r="A1492" s="262" t="s">
        <v>2663</v>
      </c>
      <c r="B1492" s="181">
        <v>1</v>
      </c>
      <c r="C1492" s="182" t="s">
        <v>2664</v>
      </c>
      <c r="D1492" s="246"/>
      <c r="E1492" s="38"/>
      <c r="F1492" s="263">
        <v>18437.398341487355</v>
      </c>
      <c r="G1492" s="266">
        <f t="shared" si="642"/>
        <v>0.32976234095959228</v>
      </c>
      <c r="H1492" s="265">
        <v>74.005022672147703</v>
      </c>
      <c r="I1492" s="265">
        <v>44.261072061431811</v>
      </c>
      <c r="J1492" s="265">
        <v>4.9878512232624361</v>
      </c>
      <c r="K1492" s="265">
        <v>378.33251697197045</v>
      </c>
      <c r="L1492" s="265"/>
      <c r="M1492" s="266">
        <f t="shared" si="643"/>
        <v>0.81675037786912841</v>
      </c>
      <c r="N1492" s="266">
        <f t="shared" si="644"/>
        <v>0.44261072061431811</v>
      </c>
      <c r="O1492" s="266">
        <f t="shared" si="645"/>
        <v>0.22449656501848145</v>
      </c>
      <c r="P1492" s="266">
        <f t="shared" si="646"/>
        <v>0.31522148787522275</v>
      </c>
      <c r="Q1492" s="266">
        <f t="shared" si="647"/>
        <v>0.13928296834562695</v>
      </c>
    </row>
    <row r="1493" spans="1:17" s="2" customFormat="1" ht="15" customHeight="1" x14ac:dyDescent="0.25">
      <c r="A1493" s="262" t="s">
        <v>2665</v>
      </c>
      <c r="B1493" s="181">
        <v>2</v>
      </c>
      <c r="C1493" s="182" t="s">
        <v>2666</v>
      </c>
      <c r="D1493" s="246"/>
      <c r="E1493" s="38"/>
      <c r="F1493" s="263">
        <v>4843.2027755204072</v>
      </c>
      <c r="G1493" s="266">
        <f t="shared" si="642"/>
        <v>0.34480169642575054</v>
      </c>
      <c r="H1493" s="265">
        <v>86.185053958582444</v>
      </c>
      <c r="I1493" s="265">
        <v>30.778565448177165</v>
      </c>
      <c r="J1493" s="265">
        <v>4.4544043938895248</v>
      </c>
      <c r="K1493" s="265">
        <v>448.11165681196474</v>
      </c>
      <c r="L1493" s="265"/>
      <c r="M1493" s="266">
        <f t="shared" si="643"/>
        <v>1.0197508993097073</v>
      </c>
      <c r="N1493" s="266">
        <f t="shared" si="644"/>
        <v>0.30778565448177164</v>
      </c>
      <c r="O1493" s="266">
        <f t="shared" si="645"/>
        <v>0.18692988689362852</v>
      </c>
      <c r="P1493" s="266">
        <f t="shared" si="646"/>
        <v>0.23986316428280313</v>
      </c>
      <c r="Q1493" s="266">
        <f t="shared" si="647"/>
        <v>0.16759093582635487</v>
      </c>
    </row>
    <row r="1494" spans="1:17" s="2" customFormat="1" ht="15" customHeight="1" x14ac:dyDescent="0.25">
      <c r="A1494" s="262" t="s">
        <v>2667</v>
      </c>
      <c r="B1494" s="181">
        <v>3</v>
      </c>
      <c r="C1494" s="182" t="s">
        <v>2668</v>
      </c>
      <c r="D1494" s="246"/>
      <c r="E1494" s="38"/>
      <c r="F1494" s="263">
        <v>5355.7163332625878</v>
      </c>
      <c r="G1494" s="266">
        <f t="shared" si="642"/>
        <v>0.37776194309225453</v>
      </c>
      <c r="H1494" s="265">
        <v>76.575289787453713</v>
      </c>
      <c r="I1494" s="265">
        <v>53.933808904523495</v>
      </c>
      <c r="J1494" s="265">
        <v>5.4756133968030545</v>
      </c>
      <c r="K1494" s="265">
        <v>448.74220181331907</v>
      </c>
      <c r="L1494" s="265"/>
      <c r="M1494" s="266">
        <f t="shared" si="643"/>
        <v>0.85958816312422859</v>
      </c>
      <c r="N1494" s="266">
        <f t="shared" si="644"/>
        <v>0.53933808904523495</v>
      </c>
      <c r="O1494" s="266">
        <f t="shared" si="645"/>
        <v>0.25884601385937006</v>
      </c>
      <c r="P1494" s="266">
        <f t="shared" si="646"/>
        <v>0.37363821334532826</v>
      </c>
      <c r="Q1494" s="266">
        <f t="shared" si="647"/>
        <v>0.16784673501554526</v>
      </c>
    </row>
    <row r="1495" spans="1:17" s="2" customFormat="1" ht="15" customHeight="1" x14ac:dyDescent="0.25">
      <c r="A1495" s="262" t="s">
        <v>2669</v>
      </c>
      <c r="B1495" s="181">
        <v>4</v>
      </c>
      <c r="C1495" s="182" t="s">
        <v>2670</v>
      </c>
      <c r="D1495" s="246"/>
      <c r="E1495" s="38"/>
      <c r="F1495" s="263">
        <v>1745.9695660607872</v>
      </c>
      <c r="G1495" s="266">
        <f t="shared" si="642"/>
        <v>0.27582579482572911</v>
      </c>
      <c r="H1495" s="265">
        <v>75.951696010409336</v>
      </c>
      <c r="I1495" s="265">
        <v>41.225772424188968</v>
      </c>
      <c r="J1495" s="265">
        <v>5.1184239707821382</v>
      </c>
      <c r="K1495" s="265">
        <v>231.24924728612388</v>
      </c>
      <c r="L1495" s="265"/>
      <c r="M1495" s="266">
        <f t="shared" si="643"/>
        <v>0.84919493350682229</v>
      </c>
      <c r="N1495" s="266">
        <f t="shared" si="644"/>
        <v>0.41225772424188967</v>
      </c>
      <c r="O1495" s="266">
        <f t="shared" si="645"/>
        <v>0.23369182892831961</v>
      </c>
      <c r="P1495" s="266">
        <f t="shared" si="646"/>
        <v>0.31038888763600098</v>
      </c>
      <c r="Q1495" s="266">
        <f t="shared" si="647"/>
        <v>7.9614299101875813E-2</v>
      </c>
    </row>
    <row r="1496" spans="1:17" s="2" customFormat="1" ht="15" customHeight="1" x14ac:dyDescent="0.25">
      <c r="A1496" s="262" t="s">
        <v>2671</v>
      </c>
      <c r="B1496" s="181">
        <v>5</v>
      </c>
      <c r="C1496" s="182" t="s">
        <v>1579</v>
      </c>
      <c r="D1496" s="246"/>
      <c r="E1496" s="38"/>
      <c r="F1496" s="263">
        <v>2355.1457987405888</v>
      </c>
      <c r="G1496" s="266">
        <f t="shared" si="642"/>
        <v>0.21281272632357709</v>
      </c>
      <c r="H1496" s="265">
        <v>82.382323819289113</v>
      </c>
      <c r="I1496" s="265">
        <v>33.992520663789215</v>
      </c>
      <c r="J1496" s="265">
        <v>4.1278275938927766</v>
      </c>
      <c r="K1496" s="265">
        <v>140.23492830574688</v>
      </c>
      <c r="L1496" s="265"/>
      <c r="M1496" s="266">
        <f t="shared" si="643"/>
        <v>0.95637206365481853</v>
      </c>
      <c r="N1496" s="266">
        <f t="shared" si="644"/>
        <v>0.33992520663789216</v>
      </c>
      <c r="O1496" s="266">
        <f t="shared" si="645"/>
        <v>0.16393152069667444</v>
      </c>
      <c r="P1496" s="266">
        <f t="shared" si="646"/>
        <v>0.23606028053715636</v>
      </c>
      <c r="Q1496" s="266">
        <f t="shared" si="647"/>
        <v>4.2691654485090012E-2</v>
      </c>
    </row>
    <row r="1497" spans="1:17" s="2" customFormat="1" ht="15" customHeight="1" x14ac:dyDescent="0.25">
      <c r="A1497" s="262" t="s">
        <v>2672</v>
      </c>
      <c r="B1497" s="181">
        <v>6</v>
      </c>
      <c r="C1497" s="182" t="s">
        <v>2673</v>
      </c>
      <c r="D1497" s="246"/>
      <c r="E1497" s="38"/>
      <c r="F1497" s="263">
        <v>12375.843100607344</v>
      </c>
      <c r="G1497" s="266">
        <f t="shared" si="642"/>
        <v>0.44878562098311225</v>
      </c>
      <c r="H1497" s="265">
        <v>77.08279017023041</v>
      </c>
      <c r="I1497" s="265">
        <v>41.148012725377825</v>
      </c>
      <c r="J1497" s="265">
        <v>5.7866094116544939</v>
      </c>
      <c r="K1497" s="265">
        <v>790.19417017473779</v>
      </c>
      <c r="L1497" s="265"/>
      <c r="M1497" s="266">
        <f t="shared" si="643"/>
        <v>0.86804650283717355</v>
      </c>
      <c r="N1497" s="266">
        <f t="shared" si="644"/>
        <v>0.41148012725377825</v>
      </c>
      <c r="O1497" s="266">
        <f t="shared" si="645"/>
        <v>0.28074714166580944</v>
      </c>
      <c r="P1497" s="266">
        <f t="shared" si="646"/>
        <v>0.33988508290123853</v>
      </c>
      <c r="Q1497" s="266">
        <f t="shared" si="647"/>
        <v>0.30636680331632365</v>
      </c>
    </row>
    <row r="1498" spans="1:17" s="2" customFormat="1" ht="15" customHeight="1" x14ac:dyDescent="0.25">
      <c r="A1498" s="262" t="s">
        <v>2674</v>
      </c>
      <c r="B1498" s="181">
        <v>7</v>
      </c>
      <c r="C1498" s="182" t="s">
        <v>2675</v>
      </c>
      <c r="D1498" s="246"/>
      <c r="E1498" s="38"/>
      <c r="F1498" s="263">
        <v>2871.6869679385036</v>
      </c>
      <c r="G1498" s="266">
        <f t="shared" si="642"/>
        <v>0.3077563646512762</v>
      </c>
      <c r="H1498" s="265">
        <v>76.756409176122574</v>
      </c>
      <c r="I1498" s="265">
        <v>45.82371940254361</v>
      </c>
      <c r="J1498" s="265">
        <v>4.6474687276975883</v>
      </c>
      <c r="K1498" s="265">
        <v>309.7860544608298</v>
      </c>
      <c r="L1498" s="265"/>
      <c r="M1498" s="266">
        <f t="shared" si="643"/>
        <v>0.86260681960204288</v>
      </c>
      <c r="N1498" s="266">
        <f t="shared" si="644"/>
        <v>0.45823719402543611</v>
      </c>
      <c r="O1498" s="266">
        <f t="shared" si="645"/>
        <v>0.20052596673926681</v>
      </c>
      <c r="P1498" s="266">
        <f t="shared" si="646"/>
        <v>0.30313108769613117</v>
      </c>
      <c r="Q1498" s="266">
        <f t="shared" si="647"/>
        <v>0.11147507280358207</v>
      </c>
    </row>
    <row r="1499" spans="1:17" s="2" customFormat="1" ht="15" customHeight="1" x14ac:dyDescent="0.25">
      <c r="A1499" s="262" t="s">
        <v>2676</v>
      </c>
      <c r="B1499" s="181">
        <v>8</v>
      </c>
      <c r="C1499" s="182" t="s">
        <v>2677</v>
      </c>
      <c r="D1499" s="246"/>
      <c r="E1499" s="38"/>
      <c r="F1499" s="263">
        <v>3262.3652791447234</v>
      </c>
      <c r="G1499" s="266">
        <f t="shared" si="642"/>
        <v>0.26222102646947199</v>
      </c>
      <c r="H1499" s="265">
        <v>85.522609146956938</v>
      </c>
      <c r="I1499" s="265">
        <v>35.081273071708736</v>
      </c>
      <c r="J1499" s="265">
        <v>3.5107725290460325</v>
      </c>
      <c r="K1499" s="265">
        <v>249.32036324163863</v>
      </c>
      <c r="L1499" s="265"/>
      <c r="M1499" s="266">
        <f t="shared" si="643"/>
        <v>1.0087101524492823</v>
      </c>
      <c r="N1499" s="266">
        <f t="shared" si="644"/>
        <v>0.35081273071708735</v>
      </c>
      <c r="O1499" s="266">
        <f t="shared" si="645"/>
        <v>0.12047693866521356</v>
      </c>
      <c r="P1499" s="266">
        <f t="shared" si="646"/>
        <v>0.20558415270049055</v>
      </c>
      <c r="Q1499" s="266">
        <f t="shared" si="647"/>
        <v>8.6945380625411212E-2</v>
      </c>
    </row>
    <row r="1500" spans="1:17" s="2" customFormat="1" ht="15" customHeight="1" x14ac:dyDescent="0.25">
      <c r="A1500" s="262"/>
      <c r="B1500" s="183"/>
      <c r="C1500" s="182"/>
      <c r="D1500" s="246"/>
      <c r="E1500" s="38"/>
      <c r="F1500" s="263"/>
      <c r="G1500" s="266"/>
      <c r="H1500" s="265"/>
      <c r="I1500" s="265"/>
      <c r="J1500" s="265"/>
      <c r="K1500" s="265"/>
      <c r="L1500" s="265"/>
      <c r="M1500" s="266"/>
      <c r="N1500" s="266"/>
      <c r="O1500" s="266"/>
      <c r="P1500" s="266"/>
      <c r="Q1500" s="266"/>
    </row>
    <row r="1501" spans="1:17" s="2" customFormat="1" ht="15" customHeight="1" x14ac:dyDescent="0.25">
      <c r="A1501" s="256" t="s">
        <v>2678</v>
      </c>
      <c r="B1501" s="178"/>
      <c r="C1501" s="179" t="s">
        <v>2679</v>
      </c>
      <c r="D1501" s="257"/>
      <c r="E1501" s="258"/>
      <c r="F1501" s="259">
        <v>27077.631816901208</v>
      </c>
      <c r="G1501" s="267">
        <f>GEOMEAN(M1501,P1501,Q1501)</f>
        <v>0.39569592258152964</v>
      </c>
      <c r="H1501" s="261">
        <v>72.061159328829419</v>
      </c>
      <c r="I1501" s="261">
        <v>37.734095426344645</v>
      </c>
      <c r="J1501" s="261">
        <v>4.8697120229021138</v>
      </c>
      <c r="K1501" s="261">
        <v>716.73981856430839</v>
      </c>
      <c r="L1501" s="261"/>
      <c r="M1501" s="267">
        <f>+(H1501-25)/(85-25)</f>
        <v>0.78435265548049027</v>
      </c>
      <c r="N1501" s="267">
        <f>+I1501/100</f>
        <v>0.37734095426344644</v>
      </c>
      <c r="O1501" s="267">
        <f>+(J1501-1.8)/(16-1.8)</f>
        <v>0.21617690302127565</v>
      </c>
      <c r="P1501" s="267">
        <f>+(N1501*O1501)^(0.5)</f>
        <v>0.28560882142497745</v>
      </c>
      <c r="Q1501" s="267">
        <f>+(K1501-35)/(2500-35)</f>
        <v>0.27656787771371538</v>
      </c>
    </row>
    <row r="1502" spans="1:17" s="2" customFormat="1" ht="15" customHeight="1" x14ac:dyDescent="0.25">
      <c r="A1502" s="262" t="s">
        <v>2680</v>
      </c>
      <c r="B1502" s="181">
        <v>1</v>
      </c>
      <c r="C1502" s="182" t="s">
        <v>2681</v>
      </c>
      <c r="D1502" s="246"/>
      <c r="E1502" s="38"/>
      <c r="F1502" s="263">
        <v>13466.318902247387</v>
      </c>
      <c r="G1502" s="266">
        <f>GEOMEAN(M1502,P1502,Q1502)</f>
        <v>0.42252848285155281</v>
      </c>
      <c r="H1502" s="265">
        <v>70.910665657464662</v>
      </c>
      <c r="I1502" s="265">
        <v>42.656122449851175</v>
      </c>
      <c r="J1502" s="265">
        <v>5.6081540779183987</v>
      </c>
      <c r="K1502" s="265">
        <v>753.48678452018567</v>
      </c>
      <c r="L1502" s="265"/>
      <c r="M1502" s="266">
        <f>+(H1502-25)/(85-25)</f>
        <v>0.76517776095774437</v>
      </c>
      <c r="N1502" s="266">
        <f>+I1502/100</f>
        <v>0.42656122449851175</v>
      </c>
      <c r="O1502" s="266">
        <f>+(J1502-1.8)/(16-1.8)</f>
        <v>0.26817986464214078</v>
      </c>
      <c r="P1502" s="266">
        <f>+(N1502*O1502)^(0.5)</f>
        <v>0.33822349334071505</v>
      </c>
      <c r="Q1502" s="266">
        <f>+(K1502-35)/(2500-35)</f>
        <v>0.29147536897370613</v>
      </c>
    </row>
    <row r="1503" spans="1:17" s="2" customFormat="1" ht="15" customHeight="1" x14ac:dyDescent="0.25">
      <c r="A1503" s="262" t="s">
        <v>2682</v>
      </c>
      <c r="B1503" s="181">
        <v>2</v>
      </c>
      <c r="C1503" s="182" t="s">
        <v>430</v>
      </c>
      <c r="D1503" s="246"/>
      <c r="E1503" s="38"/>
      <c r="F1503" s="263">
        <v>4757.6160320860554</v>
      </c>
      <c r="G1503" s="266">
        <f>GEOMEAN(M1503,P1503,Q1503)</f>
        <v>0.31687506895295331</v>
      </c>
      <c r="H1503" s="265">
        <v>70.651176762872964</v>
      </c>
      <c r="I1503" s="265">
        <v>36.211913737745959</v>
      </c>
      <c r="J1503" s="265">
        <v>4.0540446449581617</v>
      </c>
      <c r="K1503" s="265">
        <v>464.94963774706804</v>
      </c>
      <c r="L1503" s="265"/>
      <c r="M1503" s="266">
        <f>+(H1503-25)/(85-25)</f>
        <v>0.76085294604788278</v>
      </c>
      <c r="N1503" s="266">
        <f>+I1503/100</f>
        <v>0.3621191373774596</v>
      </c>
      <c r="O1503" s="266">
        <f>+(J1503-1.8)/(16-1.8)</f>
        <v>0.15873553837733537</v>
      </c>
      <c r="P1503" s="266">
        <f>+(N1503*O1503)^(0.5)</f>
        <v>0.23975232267560478</v>
      </c>
      <c r="Q1503" s="266">
        <f>+(K1503-35)/(2500-35)</f>
        <v>0.17442175973511889</v>
      </c>
    </row>
    <row r="1504" spans="1:17" s="2" customFormat="1" ht="15" customHeight="1" x14ac:dyDescent="0.25">
      <c r="A1504" s="262" t="s">
        <v>2683</v>
      </c>
      <c r="B1504" s="181">
        <v>3</v>
      </c>
      <c r="C1504" s="182" t="s">
        <v>2684</v>
      </c>
      <c r="D1504" s="246"/>
      <c r="E1504" s="38"/>
      <c r="F1504" s="263">
        <v>2423.6151934880709</v>
      </c>
      <c r="G1504" s="266">
        <f>GEOMEAN(M1504,P1504,Q1504)</f>
        <v>0.42118061831470122</v>
      </c>
      <c r="H1504" s="265">
        <v>68.09903750980817</v>
      </c>
      <c r="I1504" s="265">
        <v>39.404172251794137</v>
      </c>
      <c r="J1504" s="265">
        <v>4.937119856471627</v>
      </c>
      <c r="K1504" s="265">
        <v>903.98693665741587</v>
      </c>
      <c r="L1504" s="265"/>
      <c r="M1504" s="266">
        <f>+(H1504-25)/(85-25)</f>
        <v>0.71831729183013615</v>
      </c>
      <c r="N1504" s="266">
        <f>+I1504/100</f>
        <v>0.39404172251794134</v>
      </c>
      <c r="O1504" s="266">
        <f>+(J1504-1.8)/(16-1.8)</f>
        <v>0.22092393355433995</v>
      </c>
      <c r="P1504" s="266">
        <f>+(N1504*O1504)^(0.5)</f>
        <v>0.29504787293453133</v>
      </c>
      <c r="Q1504" s="266">
        <f>+(K1504-35)/(2500-35)</f>
        <v>0.35253019742694358</v>
      </c>
    </row>
    <row r="1505" spans="1:17" s="2" customFormat="1" ht="15" customHeight="1" x14ac:dyDescent="0.25">
      <c r="A1505" s="262" t="s">
        <v>2685</v>
      </c>
      <c r="B1505" s="181">
        <v>4</v>
      </c>
      <c r="C1505" s="182" t="s">
        <v>2686</v>
      </c>
      <c r="D1505" s="246"/>
      <c r="E1505" s="38"/>
      <c r="F1505" s="263">
        <v>6430.0816890796932</v>
      </c>
      <c r="G1505" s="266">
        <f>GEOMEAN(M1505,P1505,Q1505)</f>
        <v>0.3645529679926896</v>
      </c>
      <c r="H1505" s="265">
        <v>76.33861982209045</v>
      </c>
      <c r="I1505" s="265">
        <v>28.554432465049103</v>
      </c>
      <c r="J1505" s="265">
        <v>3.6661789645913805</v>
      </c>
      <c r="K1505" s="265">
        <v>755.50443936253112</v>
      </c>
      <c r="L1505" s="265"/>
      <c r="M1505" s="266">
        <f>+(H1505-25)/(85-25)</f>
        <v>0.85564366370150746</v>
      </c>
      <c r="N1505" s="266">
        <f>+I1505/100</f>
        <v>0.28554432465049101</v>
      </c>
      <c r="O1505" s="266">
        <f>+(J1505-1.8)/(16-1.8)</f>
        <v>0.13142105384446343</v>
      </c>
      <c r="P1505" s="266">
        <f>+(N1505*O1505)^(0.5)</f>
        <v>0.19371767101860668</v>
      </c>
      <c r="Q1505" s="266">
        <f>+(K1505-35)/(2500-35)</f>
        <v>0.29229389020792335</v>
      </c>
    </row>
    <row r="1506" spans="1:17" s="2" customFormat="1" ht="15" customHeight="1" x14ac:dyDescent="0.25">
      <c r="A1506" s="262"/>
      <c r="B1506" s="183"/>
      <c r="C1506" s="182"/>
      <c r="D1506" s="246"/>
      <c r="E1506" s="38"/>
      <c r="F1506" s="263"/>
      <c r="G1506" s="266"/>
      <c r="H1506" s="265"/>
      <c r="I1506" s="265"/>
      <c r="J1506" s="265"/>
      <c r="K1506" s="265"/>
      <c r="L1506" s="265"/>
      <c r="M1506" s="266"/>
      <c r="N1506" s="266"/>
      <c r="O1506" s="266"/>
      <c r="P1506" s="266"/>
      <c r="Q1506" s="266"/>
    </row>
    <row r="1507" spans="1:17" s="2" customFormat="1" ht="15" customHeight="1" x14ac:dyDescent="0.25">
      <c r="A1507" s="256" t="s">
        <v>2687</v>
      </c>
      <c r="B1507" s="178"/>
      <c r="C1507" s="179" t="s">
        <v>2688</v>
      </c>
      <c r="D1507" s="257"/>
      <c r="E1507" s="258"/>
      <c r="F1507" s="259">
        <v>92961.300009801678</v>
      </c>
      <c r="G1507" s="267">
        <f>GEOMEAN(M1507,P1507,Q1507)</f>
        <v>0.51344567218244563</v>
      </c>
      <c r="H1507" s="261">
        <v>76.342267593362934</v>
      </c>
      <c r="I1507" s="261">
        <v>49.231306989169461</v>
      </c>
      <c r="J1507" s="261">
        <v>5.9308114579365832</v>
      </c>
      <c r="K1507" s="261">
        <v>1065.344420572633</v>
      </c>
      <c r="L1507" s="261"/>
      <c r="M1507" s="267">
        <f>+(H1507-25)/(85-25)</f>
        <v>0.85570445988938226</v>
      </c>
      <c r="N1507" s="267">
        <f>+I1507/100</f>
        <v>0.4923130698916946</v>
      </c>
      <c r="O1507" s="267">
        <f>+(J1507-1.8)/(16-1.8)</f>
        <v>0.29090221534764671</v>
      </c>
      <c r="P1507" s="267">
        <f>+(N1507*O1507)^(0.5)</f>
        <v>0.37843752810218861</v>
      </c>
      <c r="Q1507" s="267">
        <f>+(K1507-35)/(2500-35)</f>
        <v>0.41798962295035824</v>
      </c>
    </row>
    <row r="1508" spans="1:17" s="2" customFormat="1" ht="15" customHeight="1" x14ac:dyDescent="0.25">
      <c r="A1508" s="262" t="s">
        <v>2689</v>
      </c>
      <c r="B1508" s="181">
        <v>1</v>
      </c>
      <c r="C1508" s="182" t="s">
        <v>2690</v>
      </c>
      <c r="D1508" s="246"/>
      <c r="E1508" s="38"/>
      <c r="F1508" s="263">
        <v>52768.758390165902</v>
      </c>
      <c r="G1508" s="266">
        <f>GEOMEAN(M1508,P1508,Q1508)</f>
        <v>0.51684681885563954</v>
      </c>
      <c r="H1508" s="265">
        <v>76.042938392525301</v>
      </c>
      <c r="I1508" s="265">
        <v>50.913388629290658</v>
      </c>
      <c r="J1508" s="265">
        <v>6.185004777061839</v>
      </c>
      <c r="K1508" s="265">
        <v>1043.930345338636</v>
      </c>
      <c r="L1508" s="265"/>
      <c r="M1508" s="266">
        <f>+(H1508-25)/(85-25)</f>
        <v>0.85071563987542165</v>
      </c>
      <c r="N1508" s="266">
        <f>+I1508/100</f>
        <v>0.50913388629290657</v>
      </c>
      <c r="O1508" s="266">
        <f>+(J1508-1.8)/(16-1.8)</f>
        <v>0.30880315331421404</v>
      </c>
      <c r="P1508" s="266">
        <f>+(N1508*O1508)^(0.5)</f>
        <v>0.39651248346851581</v>
      </c>
      <c r="Q1508" s="266">
        <f>+(K1508-35)/(2500-35)</f>
        <v>0.40930237133413228</v>
      </c>
    </row>
    <row r="1509" spans="1:17" s="2" customFormat="1" ht="15" customHeight="1" x14ac:dyDescent="0.25">
      <c r="A1509" s="262" t="s">
        <v>2691</v>
      </c>
      <c r="B1509" s="181">
        <v>2</v>
      </c>
      <c r="C1509" s="182" t="s">
        <v>2692</v>
      </c>
      <c r="D1509" s="246"/>
      <c r="E1509" s="38"/>
      <c r="F1509" s="263">
        <v>33068.703857305867</v>
      </c>
      <c r="G1509" s="266">
        <f>GEOMEAN(M1509,P1509,Q1509)</f>
        <v>0.51107273558534105</v>
      </c>
      <c r="H1509" s="265">
        <v>77.553294335610119</v>
      </c>
      <c r="I1509" s="265">
        <v>46.248993311302236</v>
      </c>
      <c r="J1509" s="265">
        <v>5.5683527551816558</v>
      </c>
      <c r="K1509" s="265">
        <v>1107.3427577325097</v>
      </c>
      <c r="L1509" s="265"/>
      <c r="M1509" s="266">
        <f>+(H1509-25)/(85-25)</f>
        <v>0.87588823892683532</v>
      </c>
      <c r="N1509" s="266">
        <f>+I1509/100</f>
        <v>0.46248993311302233</v>
      </c>
      <c r="O1509" s="266">
        <f>+(J1509-1.8)/(16-1.8)</f>
        <v>0.26537695459025745</v>
      </c>
      <c r="P1509" s="266">
        <f>+(N1509*O1509)^(0.5)</f>
        <v>0.35033436882239477</v>
      </c>
      <c r="Q1509" s="266">
        <f>+(K1509-35)/(2500-35)</f>
        <v>0.43502748792393903</v>
      </c>
    </row>
    <row r="1510" spans="1:17" s="2" customFormat="1" ht="15" customHeight="1" x14ac:dyDescent="0.25">
      <c r="A1510" s="262" t="s">
        <v>2693</v>
      </c>
      <c r="B1510" s="181">
        <v>3</v>
      </c>
      <c r="C1510" s="182" t="s">
        <v>2694</v>
      </c>
      <c r="D1510" s="246"/>
      <c r="E1510" s="38"/>
      <c r="F1510" s="263">
        <v>7123.8377623299129</v>
      </c>
      <c r="G1510" s="266">
        <f>GEOMEAN(M1510,P1510,Q1510)</f>
        <v>0.51045367915453366</v>
      </c>
      <c r="H1510" s="265">
        <v>77.020134152175331</v>
      </c>
      <c r="I1510" s="265">
        <v>52.681214198670403</v>
      </c>
      <c r="J1510" s="265">
        <v>5.7010543440722445</v>
      </c>
      <c r="K1510" s="265">
        <v>1029.0105763017375</v>
      </c>
      <c r="L1510" s="265"/>
      <c r="M1510" s="266">
        <f>+(H1510-25)/(85-25)</f>
        <v>0.8670022358695888</v>
      </c>
      <c r="N1510" s="266">
        <f>+I1510/100</f>
        <v>0.52681214198670401</v>
      </c>
      <c r="O1510" s="266">
        <f>+(J1510-1.8)/(16-1.8)</f>
        <v>0.27472213690649611</v>
      </c>
      <c r="P1510" s="266">
        <f>+(N1510*O1510)^(0.5)</f>
        <v>0.38042996384995198</v>
      </c>
      <c r="Q1510" s="266">
        <f>+(K1510-35)/(2500-35)</f>
        <v>0.40324972669441683</v>
      </c>
    </row>
    <row r="1511" spans="1:17" s="2" customFormat="1" ht="15" customHeight="1" x14ac:dyDescent="0.25">
      <c r="A1511" s="262"/>
      <c r="B1511" s="183"/>
      <c r="C1511" s="182"/>
      <c r="D1511" s="246"/>
      <c r="E1511" s="38"/>
      <c r="F1511" s="263"/>
      <c r="G1511" s="266"/>
      <c r="H1511" s="265"/>
      <c r="I1511" s="265"/>
      <c r="J1511" s="265"/>
      <c r="K1511" s="265"/>
      <c r="L1511" s="265"/>
      <c r="M1511" s="266"/>
      <c r="N1511" s="266"/>
      <c r="O1511" s="266"/>
      <c r="P1511" s="266"/>
      <c r="Q1511" s="266"/>
    </row>
    <row r="1512" spans="1:17" s="2" customFormat="1" ht="15" customHeight="1" x14ac:dyDescent="0.25">
      <c r="A1512" s="250" t="s">
        <v>2695</v>
      </c>
      <c r="B1512" s="171" t="s">
        <v>2696</v>
      </c>
      <c r="C1512" s="176"/>
      <c r="D1512" s="251"/>
      <c r="E1512" s="252"/>
      <c r="F1512" s="253">
        <v>1205524.5228730903</v>
      </c>
      <c r="G1512" s="254">
        <f t="shared" ref="G1512:G1533" si="648">GEOMEAN(M1512,P1512,Q1512)</f>
        <v>0.55103565541465238</v>
      </c>
      <c r="H1512" s="255">
        <v>77.710273863739943</v>
      </c>
      <c r="I1512" s="255">
        <v>67.284244626180111</v>
      </c>
      <c r="J1512" s="255">
        <v>8.4428643662738008</v>
      </c>
      <c r="K1512" s="255">
        <v>871.80023657790116</v>
      </c>
      <c r="L1512" s="255"/>
      <c r="M1512" s="254">
        <f t="shared" ref="M1512:M1533" si="649">+(H1512-25)/(85-25)</f>
        <v>0.87850456439566571</v>
      </c>
      <c r="N1512" s="254">
        <f t="shared" ref="N1512:N1533" si="650">+I1512/100</f>
        <v>0.67284244626180112</v>
      </c>
      <c r="O1512" s="254">
        <f t="shared" ref="O1512:O1533" si="651">+(J1512-1.8)/(16-1.8)</f>
        <v>0.46780734973759164</v>
      </c>
      <c r="P1512" s="254">
        <f t="shared" ref="P1512:P1533" si="652">+(N1512*O1512)^(0.5)</f>
        <v>0.56103533006103201</v>
      </c>
      <c r="Q1512" s="254">
        <f t="shared" ref="Q1512:Q1533" si="653">+(K1512-35)/(2500-35)</f>
        <v>0.33947271260766781</v>
      </c>
    </row>
    <row r="1513" spans="1:17" s="2" customFormat="1" ht="15" customHeight="1" x14ac:dyDescent="0.25">
      <c r="A1513" s="256" t="s">
        <v>2697</v>
      </c>
      <c r="B1513" s="178"/>
      <c r="C1513" s="179" t="s">
        <v>2698</v>
      </c>
      <c r="D1513" s="257"/>
      <c r="E1513" s="258"/>
      <c r="F1513" s="259">
        <v>805195.04771606717</v>
      </c>
      <c r="G1513" s="267">
        <f t="shared" si="648"/>
        <v>0.58712577346199701</v>
      </c>
      <c r="H1513" s="261">
        <v>81.519004712462433</v>
      </c>
      <c r="I1513" s="261">
        <v>71.747011892174868</v>
      </c>
      <c r="J1513" s="261">
        <v>9.1408732594417028</v>
      </c>
      <c r="K1513" s="261">
        <v>904.63198470547241</v>
      </c>
      <c r="L1513" s="261"/>
      <c r="M1513" s="267">
        <f t="shared" si="649"/>
        <v>0.94198341187437384</v>
      </c>
      <c r="N1513" s="267">
        <f t="shared" si="650"/>
        <v>0.71747011892174872</v>
      </c>
      <c r="O1513" s="267">
        <f t="shared" si="651"/>
        <v>0.5169629055944861</v>
      </c>
      <c r="P1513" s="267">
        <f t="shared" si="652"/>
        <v>0.60902006317937396</v>
      </c>
      <c r="Q1513" s="267">
        <f t="shared" si="653"/>
        <v>0.3527918802050598</v>
      </c>
    </row>
    <row r="1514" spans="1:17" s="2" customFormat="1" ht="15" customHeight="1" x14ac:dyDescent="0.25">
      <c r="A1514" s="262" t="s">
        <v>2699</v>
      </c>
      <c r="B1514" s="181">
        <v>1</v>
      </c>
      <c r="C1514" s="182" t="s">
        <v>2700</v>
      </c>
      <c r="D1514" s="246"/>
      <c r="E1514" s="38"/>
      <c r="F1514" s="263">
        <v>272363.19708257134</v>
      </c>
      <c r="G1514" s="266">
        <f t="shared" si="648"/>
        <v>0.62466797053717116</v>
      </c>
      <c r="H1514" s="265">
        <v>79.399693864725592</v>
      </c>
      <c r="I1514" s="265">
        <v>77.057451976627121</v>
      </c>
      <c r="J1514" s="265">
        <v>10.592209671313123</v>
      </c>
      <c r="K1514" s="265">
        <v>994.41668116745143</v>
      </c>
      <c r="L1514" s="265"/>
      <c r="M1514" s="266">
        <f t="shared" si="649"/>
        <v>0.90666156441209322</v>
      </c>
      <c r="N1514" s="266">
        <f t="shared" si="650"/>
        <v>0.77057451976627123</v>
      </c>
      <c r="O1514" s="266">
        <f t="shared" si="651"/>
        <v>0.61916969516289599</v>
      </c>
      <c r="P1514" s="266">
        <f t="shared" si="652"/>
        <v>0.69073612219426972</v>
      </c>
      <c r="Q1514" s="266">
        <f t="shared" si="653"/>
        <v>0.3892156921571811</v>
      </c>
    </row>
    <row r="1515" spans="1:17" s="2" customFormat="1" ht="15" customHeight="1" x14ac:dyDescent="0.25">
      <c r="A1515" s="262" t="s">
        <v>2701</v>
      </c>
      <c r="B1515" s="181">
        <v>2</v>
      </c>
      <c r="C1515" s="182" t="s">
        <v>2702</v>
      </c>
      <c r="D1515" s="246"/>
      <c r="E1515" s="38"/>
      <c r="F1515" s="263">
        <v>18490.764193275834</v>
      </c>
      <c r="G1515" s="266">
        <f t="shared" si="648"/>
        <v>0.56775993014878634</v>
      </c>
      <c r="H1515" s="265">
        <v>80.822156176829935</v>
      </c>
      <c r="I1515" s="265">
        <v>66.711301036857861</v>
      </c>
      <c r="J1515" s="265">
        <v>7.1668811069560068</v>
      </c>
      <c r="K1515" s="265">
        <v>1000.6933985797918</v>
      </c>
      <c r="L1515" s="265"/>
      <c r="M1515" s="266">
        <f t="shared" si="649"/>
        <v>0.93036926961383226</v>
      </c>
      <c r="N1515" s="266">
        <f t="shared" si="650"/>
        <v>0.66711301036857862</v>
      </c>
      <c r="O1515" s="266">
        <f t="shared" si="651"/>
        <v>0.37794937372929627</v>
      </c>
      <c r="P1515" s="266">
        <f t="shared" si="652"/>
        <v>0.50213040584639945</v>
      </c>
      <c r="Q1515" s="266">
        <f t="shared" si="653"/>
        <v>0.39176202782141656</v>
      </c>
    </row>
    <row r="1516" spans="1:17" s="2" customFormat="1" ht="15" customHeight="1" x14ac:dyDescent="0.25">
      <c r="A1516" s="262" t="s">
        <v>2703</v>
      </c>
      <c r="B1516" s="181">
        <v>3</v>
      </c>
      <c r="C1516" s="182" t="s">
        <v>2704</v>
      </c>
      <c r="D1516" s="246"/>
      <c r="E1516" s="38"/>
      <c r="F1516" s="263">
        <v>12075.786047155145</v>
      </c>
      <c r="G1516" s="266">
        <f t="shared" si="648"/>
        <v>0.5474242100713943</v>
      </c>
      <c r="H1516" s="265">
        <v>90.313738351780231</v>
      </c>
      <c r="I1516" s="265">
        <v>67.777951998398038</v>
      </c>
      <c r="J1516" s="265">
        <v>7.2665968967739376</v>
      </c>
      <c r="K1516" s="265">
        <v>762.23882918769368</v>
      </c>
      <c r="L1516" s="265"/>
      <c r="M1516" s="266">
        <f t="shared" si="649"/>
        <v>1.0885623058630038</v>
      </c>
      <c r="N1516" s="266">
        <f t="shared" si="650"/>
        <v>0.67777951998398034</v>
      </c>
      <c r="O1516" s="266">
        <f t="shared" si="651"/>
        <v>0.38497161244886891</v>
      </c>
      <c r="P1516" s="266">
        <f t="shared" si="652"/>
        <v>0.51080903936114253</v>
      </c>
      <c r="Q1516" s="266">
        <f t="shared" si="653"/>
        <v>0.29502589419379055</v>
      </c>
    </row>
    <row r="1517" spans="1:17" s="2" customFormat="1" ht="15" customHeight="1" x14ac:dyDescent="0.25">
      <c r="A1517" s="262" t="s">
        <v>2705</v>
      </c>
      <c r="B1517" s="181">
        <v>4</v>
      </c>
      <c r="C1517" s="182" t="s">
        <v>2706</v>
      </c>
      <c r="D1517" s="246"/>
      <c r="E1517" s="38"/>
      <c r="F1517" s="263">
        <v>2358.1665073323898</v>
      </c>
      <c r="G1517" s="266">
        <f t="shared" si="648"/>
        <v>0.61133154061038963</v>
      </c>
      <c r="H1517" s="265">
        <v>80.455368343632543</v>
      </c>
      <c r="I1517" s="265">
        <v>78.803343088351909</v>
      </c>
      <c r="J1517" s="265">
        <v>10.198288943056715</v>
      </c>
      <c r="K1517" s="265">
        <v>927.54769714480415</v>
      </c>
      <c r="L1517" s="265"/>
      <c r="M1517" s="266">
        <f t="shared" si="649"/>
        <v>0.92425613906054238</v>
      </c>
      <c r="N1517" s="266">
        <f t="shared" si="650"/>
        <v>0.78803343088351907</v>
      </c>
      <c r="O1517" s="266">
        <f t="shared" si="651"/>
        <v>0.59142879880681087</v>
      </c>
      <c r="P1517" s="266">
        <f t="shared" si="652"/>
        <v>0.68269002149368618</v>
      </c>
      <c r="Q1517" s="266">
        <f t="shared" si="653"/>
        <v>0.3620883152717258</v>
      </c>
    </row>
    <row r="1518" spans="1:17" s="2" customFormat="1" ht="15" customHeight="1" x14ac:dyDescent="0.25">
      <c r="A1518" s="262" t="s">
        <v>2707</v>
      </c>
      <c r="B1518" s="181">
        <v>5</v>
      </c>
      <c r="C1518" s="182" t="s">
        <v>2708</v>
      </c>
      <c r="D1518" s="246"/>
      <c r="E1518" s="38"/>
      <c r="F1518" s="263">
        <v>157578.28439987375</v>
      </c>
      <c r="G1518" s="266">
        <f t="shared" si="648"/>
        <v>0.55909908394256203</v>
      </c>
      <c r="H1518" s="265">
        <v>82.474786533345522</v>
      </c>
      <c r="I1518" s="265">
        <v>70.759820124255455</v>
      </c>
      <c r="J1518" s="265">
        <v>8.598403746093604</v>
      </c>
      <c r="K1518" s="265">
        <v>807.68856410221338</v>
      </c>
      <c r="L1518" s="265"/>
      <c r="M1518" s="266">
        <f t="shared" si="649"/>
        <v>0.95791310888909209</v>
      </c>
      <c r="N1518" s="266">
        <f t="shared" si="650"/>
        <v>0.70759820124255457</v>
      </c>
      <c r="O1518" s="266">
        <f t="shared" si="651"/>
        <v>0.47876082718969049</v>
      </c>
      <c r="P1518" s="266">
        <f t="shared" si="652"/>
        <v>0.58203977539754315</v>
      </c>
      <c r="Q1518" s="266">
        <f t="shared" si="653"/>
        <v>0.31346392052828131</v>
      </c>
    </row>
    <row r="1519" spans="1:17" s="2" customFormat="1" ht="15" customHeight="1" x14ac:dyDescent="0.25">
      <c r="A1519" s="262" t="s">
        <v>2709</v>
      </c>
      <c r="B1519" s="181">
        <v>6</v>
      </c>
      <c r="C1519" s="182" t="s">
        <v>2710</v>
      </c>
      <c r="D1519" s="246"/>
      <c r="E1519" s="38"/>
      <c r="F1519" s="263">
        <v>91539.5531659275</v>
      </c>
      <c r="G1519" s="266">
        <f t="shared" si="648"/>
        <v>0.58882669525557574</v>
      </c>
      <c r="H1519" s="265">
        <v>82.063667010264297</v>
      </c>
      <c r="I1519" s="265">
        <v>71.259232441586732</v>
      </c>
      <c r="J1519" s="265">
        <v>9.2776879235849936</v>
      </c>
      <c r="K1519" s="265">
        <v>898.79543512861369</v>
      </c>
      <c r="L1519" s="265"/>
      <c r="M1519" s="266">
        <f t="shared" si="649"/>
        <v>0.95106111683773831</v>
      </c>
      <c r="N1519" s="266">
        <f t="shared" si="650"/>
        <v>0.71259232441586728</v>
      </c>
      <c r="O1519" s="266">
        <f t="shared" si="651"/>
        <v>0.52659774109753477</v>
      </c>
      <c r="P1519" s="266">
        <f t="shared" si="652"/>
        <v>0.61257612454358468</v>
      </c>
      <c r="Q1519" s="266">
        <f t="shared" si="653"/>
        <v>0.35042411161404208</v>
      </c>
    </row>
    <row r="1520" spans="1:17" s="2" customFormat="1" ht="15" customHeight="1" x14ac:dyDescent="0.25">
      <c r="A1520" s="262" t="s">
        <v>2711</v>
      </c>
      <c r="B1520" s="181">
        <v>7</v>
      </c>
      <c r="C1520" s="182" t="s">
        <v>2712</v>
      </c>
      <c r="D1520" s="246"/>
      <c r="E1520" s="38"/>
      <c r="F1520" s="263">
        <v>10054.931999240496</v>
      </c>
      <c r="G1520" s="266">
        <f t="shared" si="648"/>
        <v>0.54811245786868645</v>
      </c>
      <c r="H1520" s="265">
        <v>81.346186328445327</v>
      </c>
      <c r="I1520" s="265">
        <v>67.27314080956387</v>
      </c>
      <c r="J1520" s="265">
        <v>7.3893430191302878</v>
      </c>
      <c r="K1520" s="265">
        <v>874.95419755390856</v>
      </c>
      <c r="L1520" s="265"/>
      <c r="M1520" s="266">
        <f t="shared" si="649"/>
        <v>0.93910310547408882</v>
      </c>
      <c r="N1520" s="266">
        <f t="shared" si="650"/>
        <v>0.67273140809563869</v>
      </c>
      <c r="O1520" s="266">
        <f t="shared" si="651"/>
        <v>0.39361570557255549</v>
      </c>
      <c r="P1520" s="266">
        <f t="shared" si="652"/>
        <v>0.51458492774116849</v>
      </c>
      <c r="Q1520" s="266">
        <f t="shared" si="653"/>
        <v>0.34075220996101768</v>
      </c>
    </row>
    <row r="1521" spans="1:17" s="2" customFormat="1" ht="15" customHeight="1" x14ac:dyDescent="0.25">
      <c r="A1521" s="262" t="s">
        <v>2713</v>
      </c>
      <c r="B1521" s="181">
        <v>8</v>
      </c>
      <c r="C1521" s="182" t="s">
        <v>2714</v>
      </c>
      <c r="D1521" s="246"/>
      <c r="E1521" s="38"/>
      <c r="F1521" s="263">
        <v>32447.444790258862</v>
      </c>
      <c r="G1521" s="266">
        <f t="shared" si="648"/>
        <v>0.51378982204472368</v>
      </c>
      <c r="H1521" s="265">
        <v>85.609733439574327</v>
      </c>
      <c r="I1521" s="265">
        <v>62.419592899664096</v>
      </c>
      <c r="J1521" s="265">
        <v>6.9508014438604562</v>
      </c>
      <c r="K1521" s="265">
        <v>730.55038022780934</v>
      </c>
      <c r="L1521" s="265"/>
      <c r="M1521" s="266">
        <f t="shared" si="649"/>
        <v>1.0101622239929056</v>
      </c>
      <c r="N1521" s="266">
        <f t="shared" si="650"/>
        <v>0.624195928996641</v>
      </c>
      <c r="O1521" s="266">
        <f t="shared" si="651"/>
        <v>0.36273249604651103</v>
      </c>
      <c r="P1521" s="266">
        <f t="shared" si="652"/>
        <v>0.47583205792277422</v>
      </c>
      <c r="Q1521" s="266">
        <f t="shared" si="653"/>
        <v>0.28217053964617012</v>
      </c>
    </row>
    <row r="1522" spans="1:17" s="2" customFormat="1" ht="15" customHeight="1" x14ac:dyDescent="0.25">
      <c r="A1522" s="262" t="s">
        <v>2715</v>
      </c>
      <c r="B1522" s="181">
        <v>9</v>
      </c>
      <c r="C1522" s="182" t="s">
        <v>2716</v>
      </c>
      <c r="D1522" s="246"/>
      <c r="E1522" s="38"/>
      <c r="F1522" s="263">
        <v>2474.9672395486823</v>
      </c>
      <c r="G1522" s="266">
        <f t="shared" si="648"/>
        <v>0.50722763098197199</v>
      </c>
      <c r="H1522" s="265">
        <v>85.0016845477668</v>
      </c>
      <c r="I1522" s="265">
        <v>49.853893870700169</v>
      </c>
      <c r="J1522" s="265">
        <v>7.0650488064004424</v>
      </c>
      <c r="K1522" s="265">
        <v>783.18133607201662</v>
      </c>
      <c r="L1522" s="265"/>
      <c r="M1522" s="266">
        <f t="shared" si="649"/>
        <v>1.0000280757961133</v>
      </c>
      <c r="N1522" s="266">
        <f t="shared" si="650"/>
        <v>0.49853893870700167</v>
      </c>
      <c r="O1522" s="266">
        <f t="shared" si="651"/>
        <v>0.37077808495777764</v>
      </c>
      <c r="P1522" s="266">
        <f t="shared" si="652"/>
        <v>0.42993873164750462</v>
      </c>
      <c r="Q1522" s="266">
        <f t="shared" si="653"/>
        <v>0.30352184019148748</v>
      </c>
    </row>
    <row r="1523" spans="1:17" s="2" customFormat="1" ht="15" customHeight="1" x14ac:dyDescent="0.25">
      <c r="A1523" s="262" t="s">
        <v>2717</v>
      </c>
      <c r="B1523" s="181">
        <v>10</v>
      </c>
      <c r="C1523" s="182" t="s">
        <v>2718</v>
      </c>
      <c r="D1523" s="246"/>
      <c r="E1523" s="38"/>
      <c r="F1523" s="263">
        <v>8257.610387119099</v>
      </c>
      <c r="G1523" s="266">
        <f t="shared" si="648"/>
        <v>0.52142761748593247</v>
      </c>
      <c r="H1523" s="265">
        <v>79.714417284416498</v>
      </c>
      <c r="I1523" s="265">
        <v>61.12601341599116</v>
      </c>
      <c r="J1523" s="265">
        <v>6.5096884224932001</v>
      </c>
      <c r="K1523" s="265">
        <v>886.1057667399449</v>
      </c>
      <c r="L1523" s="265"/>
      <c r="M1523" s="266">
        <f t="shared" si="649"/>
        <v>0.91190695474027494</v>
      </c>
      <c r="N1523" s="266">
        <f t="shared" si="650"/>
        <v>0.61126013415991165</v>
      </c>
      <c r="O1523" s="266">
        <f t="shared" si="651"/>
        <v>0.33166819876712678</v>
      </c>
      <c r="P1523" s="266">
        <f t="shared" si="652"/>
        <v>0.45026164357512194</v>
      </c>
      <c r="Q1523" s="266">
        <f t="shared" si="653"/>
        <v>0.34527617311965308</v>
      </c>
    </row>
    <row r="1524" spans="1:17" s="2" customFormat="1" ht="15" customHeight="1" x14ac:dyDescent="0.25">
      <c r="A1524" s="262" t="s">
        <v>2719</v>
      </c>
      <c r="B1524" s="181">
        <v>11</v>
      </c>
      <c r="C1524" s="182" t="s">
        <v>2720</v>
      </c>
      <c r="D1524" s="246"/>
      <c r="E1524" s="38"/>
      <c r="F1524" s="263">
        <v>12791.693983411904</v>
      </c>
      <c r="G1524" s="266">
        <f t="shared" si="648"/>
        <v>0.53771713192155413</v>
      </c>
      <c r="H1524" s="265">
        <v>82.437333480899881</v>
      </c>
      <c r="I1524" s="265">
        <v>59.902269431403013</v>
      </c>
      <c r="J1524" s="265">
        <v>7.5059510741997455</v>
      </c>
      <c r="K1524" s="265">
        <v>851.00728743403135</v>
      </c>
      <c r="L1524" s="265"/>
      <c r="M1524" s="266">
        <f t="shared" si="649"/>
        <v>0.95728889134833139</v>
      </c>
      <c r="N1524" s="266">
        <f t="shared" si="650"/>
        <v>0.5990226943140301</v>
      </c>
      <c r="O1524" s="266">
        <f t="shared" si="651"/>
        <v>0.40182754043660185</v>
      </c>
      <c r="P1524" s="266">
        <f t="shared" si="652"/>
        <v>0.49061575180777994</v>
      </c>
      <c r="Q1524" s="266">
        <f t="shared" si="653"/>
        <v>0.33103743912131089</v>
      </c>
    </row>
    <row r="1525" spans="1:17" s="2" customFormat="1" ht="15" customHeight="1" x14ac:dyDescent="0.25">
      <c r="A1525" s="262" t="s">
        <v>2721</v>
      </c>
      <c r="B1525" s="181">
        <v>12</v>
      </c>
      <c r="C1525" s="182" t="s">
        <v>2722</v>
      </c>
      <c r="D1525" s="246"/>
      <c r="E1525" s="38"/>
      <c r="F1525" s="263">
        <v>44909.881537164496</v>
      </c>
      <c r="G1525" s="266">
        <f t="shared" si="648"/>
        <v>0.58955431661858693</v>
      </c>
      <c r="H1525" s="265">
        <v>80.324244191012582</v>
      </c>
      <c r="I1525" s="265">
        <v>72.610722004940413</v>
      </c>
      <c r="J1525" s="265">
        <v>9.7247708143054066</v>
      </c>
      <c r="K1525" s="265">
        <v>895.54699833440964</v>
      </c>
      <c r="L1525" s="265"/>
      <c r="M1525" s="266">
        <f t="shared" si="649"/>
        <v>0.92207073651687632</v>
      </c>
      <c r="N1525" s="266">
        <f t="shared" si="650"/>
        <v>0.72610722004940409</v>
      </c>
      <c r="O1525" s="266">
        <f t="shared" si="651"/>
        <v>0.55808245171164839</v>
      </c>
      <c r="P1525" s="266">
        <f t="shared" si="652"/>
        <v>0.63657497403738772</v>
      </c>
      <c r="Q1525" s="266">
        <f t="shared" si="653"/>
        <v>0.34910628735675847</v>
      </c>
    </row>
    <row r="1526" spans="1:17" s="2" customFormat="1" ht="15" customHeight="1" x14ac:dyDescent="0.25">
      <c r="A1526" s="262" t="s">
        <v>2723</v>
      </c>
      <c r="B1526" s="181">
        <v>13</v>
      </c>
      <c r="C1526" s="182" t="s">
        <v>2724</v>
      </c>
      <c r="D1526" s="246"/>
      <c r="E1526" s="38"/>
      <c r="F1526" s="263">
        <v>15852.678689769917</v>
      </c>
      <c r="G1526" s="266">
        <f t="shared" si="648"/>
        <v>0.57620542589694013</v>
      </c>
      <c r="H1526" s="265">
        <v>82.498679707083298</v>
      </c>
      <c r="I1526" s="265">
        <v>63.671031060537324</v>
      </c>
      <c r="J1526" s="265">
        <v>8.6042405077862352</v>
      </c>
      <c r="K1526" s="265">
        <v>925.8933864068772</v>
      </c>
      <c r="L1526" s="265"/>
      <c r="M1526" s="266">
        <f t="shared" si="649"/>
        <v>0.95831132845138833</v>
      </c>
      <c r="N1526" s="266">
        <f t="shared" si="650"/>
        <v>0.6367103106053732</v>
      </c>
      <c r="O1526" s="266">
        <f t="shared" si="651"/>
        <v>0.47917186674550954</v>
      </c>
      <c r="P1526" s="266">
        <f t="shared" si="652"/>
        <v>0.55235284747060898</v>
      </c>
      <c r="Q1526" s="266">
        <f t="shared" si="653"/>
        <v>0.36141719529690758</v>
      </c>
    </row>
    <row r="1527" spans="1:17" s="2" customFormat="1" ht="15" customHeight="1" x14ac:dyDescent="0.25">
      <c r="A1527" s="262" t="s">
        <v>2725</v>
      </c>
      <c r="B1527" s="181">
        <v>14</v>
      </c>
      <c r="C1527" s="182" t="s">
        <v>178</v>
      </c>
      <c r="D1527" s="246"/>
      <c r="E1527" s="38"/>
      <c r="F1527" s="263">
        <v>12435.250369579424</v>
      </c>
      <c r="G1527" s="266">
        <f t="shared" si="648"/>
        <v>0.49518493275208963</v>
      </c>
      <c r="H1527" s="265">
        <v>79.177199053341027</v>
      </c>
      <c r="I1527" s="265">
        <v>64.654842872950383</v>
      </c>
      <c r="J1527" s="265">
        <v>6.5019682695489314</v>
      </c>
      <c r="K1527" s="265">
        <v>751.40347805478348</v>
      </c>
      <c r="L1527" s="265"/>
      <c r="M1527" s="266">
        <f t="shared" si="649"/>
        <v>0.90295331755568375</v>
      </c>
      <c r="N1527" s="266">
        <f t="shared" si="650"/>
        <v>0.6465484287295038</v>
      </c>
      <c r="O1527" s="266">
        <f t="shared" si="651"/>
        <v>0.33112452602457265</v>
      </c>
      <c r="P1527" s="266">
        <f t="shared" si="652"/>
        <v>0.46269649016929998</v>
      </c>
      <c r="Q1527" s="266">
        <f t="shared" si="653"/>
        <v>0.29063021422100749</v>
      </c>
    </row>
    <row r="1528" spans="1:17" s="2" customFormat="1" ht="15" customHeight="1" x14ac:dyDescent="0.25">
      <c r="A1528" s="262" t="s">
        <v>2726</v>
      </c>
      <c r="B1528" s="181">
        <v>15</v>
      </c>
      <c r="C1528" s="182" t="s">
        <v>2727</v>
      </c>
      <c r="D1528" s="246"/>
      <c r="E1528" s="38"/>
      <c r="F1528" s="263">
        <v>11697.190570316128</v>
      </c>
      <c r="G1528" s="266">
        <f t="shared" si="648"/>
        <v>0.54255458899123865</v>
      </c>
      <c r="H1528" s="265">
        <v>82.318363509935409</v>
      </c>
      <c r="I1528" s="265">
        <v>62.415690968119492</v>
      </c>
      <c r="J1528" s="265">
        <v>7.3973640082798262</v>
      </c>
      <c r="K1528" s="265">
        <v>865.82627062595395</v>
      </c>
      <c r="L1528" s="265"/>
      <c r="M1528" s="266">
        <f t="shared" si="649"/>
        <v>0.95530605849892347</v>
      </c>
      <c r="N1528" s="266">
        <f t="shared" si="650"/>
        <v>0.62415690968119497</v>
      </c>
      <c r="O1528" s="266">
        <f t="shared" si="651"/>
        <v>0.39418056396336809</v>
      </c>
      <c r="P1528" s="266">
        <f t="shared" si="652"/>
        <v>0.49601463956194525</v>
      </c>
      <c r="Q1528" s="266">
        <f t="shared" si="653"/>
        <v>0.33704919700850061</v>
      </c>
    </row>
    <row r="1529" spans="1:17" s="2" customFormat="1" ht="15" customHeight="1" x14ac:dyDescent="0.25">
      <c r="A1529" s="262" t="s">
        <v>2728</v>
      </c>
      <c r="B1529" s="181">
        <v>16</v>
      </c>
      <c r="C1529" s="182" t="s">
        <v>2729</v>
      </c>
      <c r="D1529" s="246"/>
      <c r="E1529" s="38"/>
      <c r="F1529" s="263">
        <v>14911.224511992041</v>
      </c>
      <c r="G1529" s="266">
        <f t="shared" si="648"/>
        <v>0.54884666078939925</v>
      </c>
      <c r="H1529" s="265">
        <v>84.285014188756961</v>
      </c>
      <c r="I1529" s="265">
        <v>72.506863503760272</v>
      </c>
      <c r="J1529" s="265">
        <v>7.5885990326539252</v>
      </c>
      <c r="K1529" s="265">
        <v>793.65478893758166</v>
      </c>
      <c r="L1529" s="265"/>
      <c r="M1529" s="266">
        <f t="shared" si="649"/>
        <v>0.98808356981261602</v>
      </c>
      <c r="N1529" s="266">
        <f t="shared" si="650"/>
        <v>0.72506863503760277</v>
      </c>
      <c r="O1529" s="266">
        <f t="shared" si="651"/>
        <v>0.4076478192009807</v>
      </c>
      <c r="P1529" s="266">
        <f t="shared" si="652"/>
        <v>0.54366593404784025</v>
      </c>
      <c r="Q1529" s="266">
        <f t="shared" si="653"/>
        <v>0.3077707054513516</v>
      </c>
    </row>
    <row r="1530" spans="1:17" s="2" customFormat="1" ht="15" customHeight="1" x14ac:dyDescent="0.25">
      <c r="A1530" s="262" t="s">
        <v>2730</v>
      </c>
      <c r="B1530" s="181">
        <v>17</v>
      </c>
      <c r="C1530" s="182" t="s">
        <v>2731</v>
      </c>
      <c r="D1530" s="246"/>
      <c r="E1530" s="38"/>
      <c r="F1530" s="263">
        <v>22780.170393632787</v>
      </c>
      <c r="G1530" s="266">
        <f t="shared" si="648"/>
        <v>0.552624279808412</v>
      </c>
      <c r="H1530" s="265">
        <v>82.877039587691044</v>
      </c>
      <c r="I1530" s="265">
        <v>66.089255316265252</v>
      </c>
      <c r="J1530" s="265">
        <v>7.430793294187918</v>
      </c>
      <c r="K1530" s="265">
        <v>877.45303967219138</v>
      </c>
      <c r="L1530" s="265"/>
      <c r="M1530" s="266">
        <f t="shared" si="649"/>
        <v>0.96461732646151743</v>
      </c>
      <c r="N1530" s="266">
        <f t="shared" si="650"/>
        <v>0.6608925531626525</v>
      </c>
      <c r="O1530" s="266">
        <f t="shared" si="651"/>
        <v>0.39653473902731823</v>
      </c>
      <c r="P1530" s="266">
        <f t="shared" si="652"/>
        <v>0.51192465861047409</v>
      </c>
      <c r="Q1530" s="266">
        <f t="shared" si="653"/>
        <v>0.34176593901508778</v>
      </c>
    </row>
    <row r="1531" spans="1:17" s="2" customFormat="1" ht="15" customHeight="1" x14ac:dyDescent="0.25">
      <c r="A1531" s="262" t="s">
        <v>2732</v>
      </c>
      <c r="B1531" s="181">
        <v>18</v>
      </c>
      <c r="C1531" s="182" t="s">
        <v>2733</v>
      </c>
      <c r="D1531" s="246"/>
      <c r="E1531" s="38"/>
      <c r="F1531" s="263">
        <v>25441.414663009175</v>
      </c>
      <c r="G1531" s="266">
        <f t="shared" si="648"/>
        <v>0.576277672329079</v>
      </c>
      <c r="H1531" s="265">
        <v>84.844256083534816</v>
      </c>
      <c r="I1531" s="265">
        <v>64.746408364131639</v>
      </c>
      <c r="J1531" s="265">
        <v>8.3142431131612806</v>
      </c>
      <c r="K1531" s="265">
        <v>902.85152545250037</v>
      </c>
      <c r="L1531" s="265"/>
      <c r="M1531" s="266">
        <f t="shared" si="649"/>
        <v>0.99740426805891358</v>
      </c>
      <c r="N1531" s="266">
        <f t="shared" si="650"/>
        <v>0.64746408364131636</v>
      </c>
      <c r="O1531" s="266">
        <f t="shared" si="651"/>
        <v>0.4587495150113578</v>
      </c>
      <c r="P1531" s="266">
        <f t="shared" si="652"/>
        <v>0.54499893060237015</v>
      </c>
      <c r="Q1531" s="266">
        <f t="shared" si="653"/>
        <v>0.35206958436206909</v>
      </c>
    </row>
    <row r="1532" spans="1:17" s="2" customFormat="1" ht="15" customHeight="1" x14ac:dyDescent="0.25">
      <c r="A1532" s="262" t="s">
        <v>2734</v>
      </c>
      <c r="B1532" s="181">
        <v>19</v>
      </c>
      <c r="C1532" s="182" t="s">
        <v>2735</v>
      </c>
      <c r="D1532" s="246"/>
      <c r="E1532" s="38"/>
      <c r="F1532" s="263">
        <v>8761.0618190858768</v>
      </c>
      <c r="G1532" s="266">
        <f t="shared" si="648"/>
        <v>0.57521840351027465</v>
      </c>
      <c r="H1532" s="265">
        <v>82.192846140304979</v>
      </c>
      <c r="I1532" s="265">
        <v>68.065556860594441</v>
      </c>
      <c r="J1532" s="265">
        <v>8.2317508103280517</v>
      </c>
      <c r="K1532" s="265">
        <v>921.42224891007413</v>
      </c>
      <c r="L1532" s="265"/>
      <c r="M1532" s="266">
        <f t="shared" si="649"/>
        <v>0.9532141023384163</v>
      </c>
      <c r="N1532" s="266">
        <f t="shared" si="650"/>
        <v>0.68065556860594445</v>
      </c>
      <c r="O1532" s="266">
        <f t="shared" si="651"/>
        <v>0.45294019791042622</v>
      </c>
      <c r="P1532" s="266">
        <f t="shared" si="652"/>
        <v>0.55524433176144194</v>
      </c>
      <c r="Q1532" s="266">
        <f t="shared" si="653"/>
        <v>0.35960334641382319</v>
      </c>
    </row>
    <row r="1533" spans="1:17" s="2" customFormat="1" ht="15" customHeight="1" x14ac:dyDescent="0.25">
      <c r="A1533" s="262" t="s">
        <v>2736</v>
      </c>
      <c r="B1533" s="181">
        <v>20</v>
      </c>
      <c r="C1533" s="182" t="s">
        <v>2737</v>
      </c>
      <c r="D1533" s="246"/>
      <c r="E1533" s="38"/>
      <c r="F1533" s="263">
        <v>27973.77536580207</v>
      </c>
      <c r="G1533" s="266">
        <f t="shared" si="648"/>
        <v>0.60634343094335108</v>
      </c>
      <c r="H1533" s="265">
        <v>82.662165765675311</v>
      </c>
      <c r="I1533" s="265">
        <v>72.444425550840677</v>
      </c>
      <c r="J1533" s="265">
        <v>8.5476996354594235</v>
      </c>
      <c r="K1533" s="265">
        <v>1009.5341641568763</v>
      </c>
      <c r="L1533" s="265"/>
      <c r="M1533" s="266">
        <f t="shared" si="649"/>
        <v>0.96103609609458851</v>
      </c>
      <c r="N1533" s="266">
        <f t="shared" si="650"/>
        <v>0.72444425550840674</v>
      </c>
      <c r="O1533" s="266">
        <f t="shared" si="651"/>
        <v>0.47519011517319887</v>
      </c>
      <c r="P1533" s="266">
        <f t="shared" si="652"/>
        <v>0.58672715056625946</v>
      </c>
      <c r="Q1533" s="266">
        <f t="shared" si="653"/>
        <v>0.39534854529690722</v>
      </c>
    </row>
    <row r="1534" spans="1:17" s="2" customFormat="1" ht="15" customHeight="1" x14ac:dyDescent="0.25">
      <c r="A1534" s="262"/>
      <c r="B1534" s="183"/>
      <c r="C1534" s="182"/>
      <c r="D1534" s="246"/>
      <c r="E1534" s="38"/>
      <c r="F1534" s="263"/>
      <c r="G1534" s="266"/>
      <c r="H1534" s="265"/>
      <c r="I1534" s="265"/>
      <c r="J1534" s="265"/>
      <c r="K1534" s="265"/>
      <c r="L1534" s="265"/>
      <c r="M1534" s="266"/>
      <c r="N1534" s="266"/>
      <c r="O1534" s="266"/>
      <c r="P1534" s="266"/>
      <c r="Q1534" s="266"/>
    </row>
    <row r="1535" spans="1:17" s="2" customFormat="1" ht="15" customHeight="1" x14ac:dyDescent="0.25">
      <c r="A1535" s="256" t="s">
        <v>2738</v>
      </c>
      <c r="B1535" s="178"/>
      <c r="C1535" s="179" t="s">
        <v>2739</v>
      </c>
      <c r="D1535" s="257"/>
      <c r="E1535" s="258"/>
      <c r="F1535" s="259">
        <v>98087.442490087429</v>
      </c>
      <c r="G1535" s="267">
        <f t="shared" ref="G1535:G1541" si="654">GEOMEAN(M1535,P1535,Q1535)</f>
        <v>0.44126627943390695</v>
      </c>
      <c r="H1535" s="261">
        <v>69.603467651982356</v>
      </c>
      <c r="I1535" s="261">
        <v>54.115473996136743</v>
      </c>
      <c r="J1535" s="261">
        <v>6.8929359461919661</v>
      </c>
      <c r="K1535" s="261">
        <v>681.69738480079661</v>
      </c>
      <c r="L1535" s="261"/>
      <c r="M1535" s="267">
        <f t="shared" ref="M1535:M1541" si="655">+(H1535-25)/(85-25)</f>
        <v>0.74339112753303926</v>
      </c>
      <c r="N1535" s="267">
        <f t="shared" ref="N1535:N1541" si="656">+I1535/100</f>
        <v>0.54115473996136743</v>
      </c>
      <c r="O1535" s="267">
        <f t="shared" ref="O1535:O1541" si="657">+(J1535-1.8)/(16-1.8)</f>
        <v>0.35865746099943424</v>
      </c>
      <c r="P1535" s="267">
        <f t="shared" ref="P1535:P1541" si="658">+(N1535*O1535)^(0.5)</f>
        <v>0.4405555413819614</v>
      </c>
      <c r="Q1535" s="267">
        <f t="shared" ref="Q1535:Q1541" si="659">+(K1535-35)/(2500-35)</f>
        <v>0.26235188024373085</v>
      </c>
    </row>
    <row r="1536" spans="1:17" s="2" customFormat="1" ht="15" customHeight="1" x14ac:dyDescent="0.25">
      <c r="A1536" s="262" t="s">
        <v>2740</v>
      </c>
      <c r="B1536" s="181">
        <v>1</v>
      </c>
      <c r="C1536" s="182" t="s">
        <v>2741</v>
      </c>
      <c r="D1536" s="246"/>
      <c r="E1536" s="38"/>
      <c r="F1536" s="263">
        <v>34465.278129581711</v>
      </c>
      <c r="G1536" s="266">
        <f t="shared" si="654"/>
        <v>0.50689144663260999</v>
      </c>
      <c r="H1536" s="265">
        <v>63.754082257383402</v>
      </c>
      <c r="I1536" s="265">
        <v>65.014069011851518</v>
      </c>
      <c r="J1536" s="265">
        <v>9.1731458248064026</v>
      </c>
      <c r="K1536" s="265">
        <v>890.47966872881045</v>
      </c>
      <c r="L1536" s="265"/>
      <c r="M1536" s="266">
        <f t="shared" si="655"/>
        <v>0.64590137095639</v>
      </c>
      <c r="N1536" s="266">
        <f t="shared" si="656"/>
        <v>0.65014069011851516</v>
      </c>
      <c r="O1536" s="266">
        <f t="shared" si="657"/>
        <v>0.51923562146523961</v>
      </c>
      <c r="P1536" s="266">
        <f t="shared" si="658"/>
        <v>0.5810130852859744</v>
      </c>
      <c r="Q1536" s="266">
        <f t="shared" si="659"/>
        <v>0.34705057554921315</v>
      </c>
    </row>
    <row r="1537" spans="1:17" s="2" customFormat="1" ht="15" customHeight="1" x14ac:dyDescent="0.25">
      <c r="A1537" s="262" t="s">
        <v>2742</v>
      </c>
      <c r="B1537" s="181">
        <v>2</v>
      </c>
      <c r="C1537" s="182" t="s">
        <v>2743</v>
      </c>
      <c r="D1537" s="246"/>
      <c r="E1537" s="38"/>
      <c r="F1537" s="263">
        <v>11444.457951468805</v>
      </c>
      <c r="G1537" s="266">
        <f t="shared" si="654"/>
        <v>0.2170521651081895</v>
      </c>
      <c r="H1537" s="265">
        <v>74.932403918814643</v>
      </c>
      <c r="I1537" s="265">
        <v>25.006341380011381</v>
      </c>
      <c r="J1537" s="265">
        <v>3.0447642736143008</v>
      </c>
      <c r="K1537" s="265">
        <v>239.57549125692512</v>
      </c>
      <c r="L1537" s="265"/>
      <c r="M1537" s="266">
        <f t="shared" si="655"/>
        <v>0.83220673198024409</v>
      </c>
      <c r="N1537" s="266">
        <f t="shared" si="656"/>
        <v>0.25006341380011382</v>
      </c>
      <c r="O1537" s="266">
        <f t="shared" si="657"/>
        <v>8.7659455888331045E-2</v>
      </c>
      <c r="P1537" s="266">
        <f t="shared" si="658"/>
        <v>0.14805547200727351</v>
      </c>
      <c r="Q1537" s="266">
        <f t="shared" si="659"/>
        <v>8.2992085702606536E-2</v>
      </c>
    </row>
    <row r="1538" spans="1:17" s="2" customFormat="1" ht="15" customHeight="1" x14ac:dyDescent="0.25">
      <c r="A1538" s="262" t="s">
        <v>2744</v>
      </c>
      <c r="B1538" s="181">
        <v>3</v>
      </c>
      <c r="C1538" s="182" t="s">
        <v>2745</v>
      </c>
      <c r="D1538" s="246"/>
      <c r="E1538" s="38"/>
      <c r="F1538" s="263">
        <v>13953.659888391228</v>
      </c>
      <c r="G1538" s="266">
        <f t="shared" si="654"/>
        <v>0.23960274928788866</v>
      </c>
      <c r="H1538" s="265">
        <v>83.435262836405357</v>
      </c>
      <c r="I1538" s="265">
        <v>40.365239958621373</v>
      </c>
      <c r="J1538" s="265">
        <v>3.4790675869511842</v>
      </c>
      <c r="K1538" s="265">
        <v>194.35836933273734</v>
      </c>
      <c r="L1538" s="265"/>
      <c r="M1538" s="266">
        <f t="shared" si="655"/>
        <v>0.97392104727342266</v>
      </c>
      <c r="N1538" s="266">
        <f t="shared" si="656"/>
        <v>0.40365239958621374</v>
      </c>
      <c r="O1538" s="266">
        <f t="shared" si="657"/>
        <v>0.11824419626416791</v>
      </c>
      <c r="P1538" s="266">
        <f t="shared" si="658"/>
        <v>0.21847094442779932</v>
      </c>
      <c r="Q1538" s="266">
        <f t="shared" si="659"/>
        <v>6.4648425692794054E-2</v>
      </c>
    </row>
    <row r="1539" spans="1:17" s="2" customFormat="1" ht="15" customHeight="1" x14ac:dyDescent="0.25">
      <c r="A1539" s="262" t="s">
        <v>2746</v>
      </c>
      <c r="B1539" s="181">
        <v>4</v>
      </c>
      <c r="C1539" s="182" t="s">
        <v>2747</v>
      </c>
      <c r="D1539" s="246"/>
      <c r="E1539" s="38"/>
      <c r="F1539" s="263">
        <v>3834.2861058589838</v>
      </c>
      <c r="G1539" s="266">
        <f t="shared" si="654"/>
        <v>0.45591072645756536</v>
      </c>
      <c r="H1539" s="265">
        <v>67.517639919760782</v>
      </c>
      <c r="I1539" s="265">
        <v>60.293139703392896</v>
      </c>
      <c r="J1539" s="265">
        <v>6.2500053792665913</v>
      </c>
      <c r="K1539" s="265">
        <v>793.34776172525073</v>
      </c>
      <c r="L1539" s="265"/>
      <c r="M1539" s="266">
        <f t="shared" si="655"/>
        <v>0.70862733199601302</v>
      </c>
      <c r="N1539" s="266">
        <f t="shared" si="656"/>
        <v>0.60293139703392895</v>
      </c>
      <c r="O1539" s="266">
        <f t="shared" si="657"/>
        <v>0.3133806605117318</v>
      </c>
      <c r="P1539" s="266">
        <f t="shared" si="658"/>
        <v>0.43468038769393985</v>
      </c>
      <c r="Q1539" s="266">
        <f t="shared" si="659"/>
        <v>0.30764615080131874</v>
      </c>
    </row>
    <row r="1540" spans="1:17" s="2" customFormat="1" ht="15" customHeight="1" x14ac:dyDescent="0.25">
      <c r="A1540" s="262" t="s">
        <v>2748</v>
      </c>
      <c r="B1540" s="181">
        <v>5</v>
      </c>
      <c r="C1540" s="182" t="s">
        <v>2749</v>
      </c>
      <c r="D1540" s="246"/>
      <c r="E1540" s="38"/>
      <c r="F1540" s="263">
        <v>19786.648179158321</v>
      </c>
      <c r="G1540" s="266">
        <f t="shared" si="654"/>
        <v>0.42618358245483046</v>
      </c>
      <c r="H1540" s="265">
        <v>64.992772229086796</v>
      </c>
      <c r="I1540" s="265">
        <v>54.5733201228391</v>
      </c>
      <c r="J1540" s="265">
        <v>5.70243384808255</v>
      </c>
      <c r="K1540" s="265">
        <v>774.20180824963302</v>
      </c>
      <c r="L1540" s="265"/>
      <c r="M1540" s="266">
        <f t="shared" si="655"/>
        <v>0.66654620381811325</v>
      </c>
      <c r="N1540" s="266">
        <f t="shared" si="656"/>
        <v>0.54573320122839097</v>
      </c>
      <c r="O1540" s="266">
        <f t="shared" si="657"/>
        <v>0.27481928507623593</v>
      </c>
      <c r="P1540" s="266">
        <f t="shared" si="658"/>
        <v>0.3872699422934241</v>
      </c>
      <c r="Q1540" s="266">
        <f t="shared" si="659"/>
        <v>0.29987902971587549</v>
      </c>
    </row>
    <row r="1541" spans="1:17" s="2" customFormat="1" ht="15" customHeight="1" x14ac:dyDescent="0.25">
      <c r="A1541" s="262" t="s">
        <v>2750</v>
      </c>
      <c r="B1541" s="181">
        <v>6</v>
      </c>
      <c r="C1541" s="182" t="s">
        <v>2751</v>
      </c>
      <c r="D1541" s="246"/>
      <c r="E1541" s="38"/>
      <c r="F1541" s="263">
        <v>14603.112235628372</v>
      </c>
      <c r="G1541" s="266">
        <f t="shared" si="654"/>
        <v>0.50169432460327223</v>
      </c>
      <c r="H1541" s="265">
        <v>68.33656303076252</v>
      </c>
      <c r="I1541" s="265">
        <v>64.846976669785576</v>
      </c>
      <c r="J1541" s="265">
        <v>7.9765191611227992</v>
      </c>
      <c r="K1541" s="265">
        <v>846.44424140168007</v>
      </c>
      <c r="L1541" s="265"/>
      <c r="M1541" s="266">
        <f t="shared" si="655"/>
        <v>0.72227605051270871</v>
      </c>
      <c r="N1541" s="266">
        <f t="shared" si="656"/>
        <v>0.64846976669785572</v>
      </c>
      <c r="O1541" s="266">
        <f t="shared" si="657"/>
        <v>0.43496613810723944</v>
      </c>
      <c r="P1541" s="266">
        <f t="shared" si="658"/>
        <v>0.53109546232280014</v>
      </c>
      <c r="Q1541" s="266">
        <f t="shared" si="659"/>
        <v>0.32918630482826777</v>
      </c>
    </row>
    <row r="1542" spans="1:17" s="2" customFormat="1" ht="15" customHeight="1" x14ac:dyDescent="0.25">
      <c r="A1542" s="262"/>
      <c r="B1542" s="183"/>
      <c r="C1542" s="182"/>
      <c r="D1542" s="246"/>
      <c r="E1542" s="38"/>
      <c r="F1542" s="263"/>
      <c r="G1542" s="266"/>
      <c r="H1542" s="265"/>
      <c r="I1542" s="265"/>
      <c r="J1542" s="265"/>
      <c r="K1542" s="265"/>
      <c r="L1542" s="265"/>
      <c r="M1542" s="266"/>
      <c r="N1542" s="266"/>
      <c r="O1542" s="266"/>
      <c r="P1542" s="266"/>
      <c r="Q1542" s="266"/>
    </row>
    <row r="1543" spans="1:17" s="2" customFormat="1" ht="15" customHeight="1" x14ac:dyDescent="0.25">
      <c r="A1543" s="256" t="s">
        <v>2752</v>
      </c>
      <c r="B1543" s="178"/>
      <c r="C1543" s="179" t="s">
        <v>2753</v>
      </c>
      <c r="D1543" s="257"/>
      <c r="E1543" s="258"/>
      <c r="F1543" s="259">
        <v>302242.0326669357</v>
      </c>
      <c r="G1543" s="267">
        <f t="shared" ref="G1543:G1555" si="660">GEOMEAN(M1543,P1543,Q1543)</f>
        <v>0.50121319789624152</v>
      </c>
      <c r="H1543" s="261">
        <v>74.726703589224996</v>
      </c>
      <c r="I1543" s="261">
        <v>59.570044662272075</v>
      </c>
      <c r="J1543" s="261">
        <v>6.8825309160806283</v>
      </c>
      <c r="K1543" s="261">
        <v>846.02864422007406</v>
      </c>
      <c r="L1543" s="261"/>
      <c r="M1543" s="267">
        <f t="shared" ref="M1543:M1555" si="661">+(H1543-25)/(85-25)</f>
        <v>0.8287783931537499</v>
      </c>
      <c r="N1543" s="267">
        <f t="shared" ref="N1543:N1555" si="662">+I1543/100</f>
        <v>0.5957004466227207</v>
      </c>
      <c r="O1543" s="267">
        <f t="shared" ref="O1543:O1555" si="663">+(J1543-1.8)/(16-1.8)</f>
        <v>0.35792471240004425</v>
      </c>
      <c r="P1543" s="267">
        <f t="shared" ref="P1543:P1555" si="664">+(N1543*O1543)^(0.5)</f>
        <v>0.46175308448781932</v>
      </c>
      <c r="Q1543" s="267">
        <f t="shared" ref="Q1543:Q1555" si="665">+(K1543-35)/(2500-35)</f>
        <v>0.32901770556595294</v>
      </c>
    </row>
    <row r="1544" spans="1:17" s="2" customFormat="1" ht="15" customHeight="1" x14ac:dyDescent="0.25">
      <c r="A1544" s="262" t="s">
        <v>2754</v>
      </c>
      <c r="B1544" s="181">
        <v>1</v>
      </c>
      <c r="C1544" s="182" t="s">
        <v>2755</v>
      </c>
      <c r="D1544" s="246"/>
      <c r="E1544" s="38"/>
      <c r="F1544" s="263">
        <v>71918.037056454283</v>
      </c>
      <c r="G1544" s="266">
        <f t="shared" si="660"/>
        <v>0.5605722054011737</v>
      </c>
      <c r="H1544" s="265">
        <v>72.480666550313884</v>
      </c>
      <c r="I1544" s="265">
        <v>65.522368424383373</v>
      </c>
      <c r="J1544" s="265">
        <v>9.2106037951520712</v>
      </c>
      <c r="K1544" s="265">
        <v>973.35814861401514</v>
      </c>
      <c r="L1544" s="265"/>
      <c r="M1544" s="266">
        <f t="shared" si="661"/>
        <v>0.79134444250523139</v>
      </c>
      <c r="N1544" s="266">
        <f t="shared" si="662"/>
        <v>0.6552236842438337</v>
      </c>
      <c r="O1544" s="266">
        <f t="shared" si="663"/>
        <v>0.52187350670085009</v>
      </c>
      <c r="P1544" s="266">
        <f t="shared" si="664"/>
        <v>0.58475967864566381</v>
      </c>
      <c r="Q1544" s="266">
        <f t="shared" si="665"/>
        <v>0.38067267692252138</v>
      </c>
    </row>
    <row r="1545" spans="1:17" s="2" customFormat="1" ht="15" customHeight="1" x14ac:dyDescent="0.25">
      <c r="A1545" s="262" t="s">
        <v>2756</v>
      </c>
      <c r="B1545" s="181">
        <v>2</v>
      </c>
      <c r="C1545" s="182" t="s">
        <v>2757</v>
      </c>
      <c r="D1545" s="246"/>
      <c r="E1545" s="38"/>
      <c r="F1545" s="263">
        <v>1416.7123295545143</v>
      </c>
      <c r="G1545" s="266">
        <f t="shared" si="660"/>
        <v>0.42959425302996762</v>
      </c>
      <c r="H1545" s="265">
        <v>74.896769878676551</v>
      </c>
      <c r="I1545" s="265">
        <v>55.652382471497738</v>
      </c>
      <c r="J1545" s="265">
        <v>5.2876648285879311</v>
      </c>
      <c r="K1545" s="265">
        <v>670.63243667060351</v>
      </c>
      <c r="L1545" s="265"/>
      <c r="M1545" s="266">
        <f t="shared" si="661"/>
        <v>0.83161283131127584</v>
      </c>
      <c r="N1545" s="266">
        <f t="shared" si="662"/>
        <v>0.55652382471497741</v>
      </c>
      <c r="O1545" s="266">
        <f t="shared" si="663"/>
        <v>0.2456101991963332</v>
      </c>
      <c r="P1545" s="266">
        <f t="shared" si="664"/>
        <v>0.36971330439375699</v>
      </c>
      <c r="Q1545" s="266">
        <f t="shared" si="665"/>
        <v>0.25786305747286148</v>
      </c>
    </row>
    <row r="1546" spans="1:17" s="2" customFormat="1" ht="15" customHeight="1" x14ac:dyDescent="0.25">
      <c r="A1546" s="262" t="s">
        <v>2758</v>
      </c>
      <c r="B1546" s="181">
        <v>3</v>
      </c>
      <c r="C1546" s="182" t="s">
        <v>2759</v>
      </c>
      <c r="D1546" s="246"/>
      <c r="E1546" s="38"/>
      <c r="F1546" s="263">
        <v>8917.1317629955774</v>
      </c>
      <c r="G1546" s="266">
        <f t="shared" si="660"/>
        <v>0.50390130435174507</v>
      </c>
      <c r="H1546" s="265">
        <v>75.953674420153348</v>
      </c>
      <c r="I1546" s="265">
        <v>69.125844213424429</v>
      </c>
      <c r="J1546" s="265">
        <v>7.2169832833766865</v>
      </c>
      <c r="K1546" s="265">
        <v>758.22647225640424</v>
      </c>
      <c r="L1546" s="265"/>
      <c r="M1546" s="266">
        <f t="shared" si="661"/>
        <v>0.84922790700255579</v>
      </c>
      <c r="N1546" s="266">
        <f t="shared" si="662"/>
        <v>0.69125844213424426</v>
      </c>
      <c r="O1546" s="266">
        <f t="shared" si="663"/>
        <v>0.38147769601244275</v>
      </c>
      <c r="P1546" s="266">
        <f t="shared" si="664"/>
        <v>0.51351696939295199</v>
      </c>
      <c r="Q1546" s="266">
        <f t="shared" si="665"/>
        <v>0.29339816318718226</v>
      </c>
    </row>
    <row r="1547" spans="1:17" s="2" customFormat="1" ht="15" customHeight="1" x14ac:dyDescent="0.25">
      <c r="A1547" s="262" t="s">
        <v>2760</v>
      </c>
      <c r="B1547" s="181">
        <v>4</v>
      </c>
      <c r="C1547" s="182" t="s">
        <v>2761</v>
      </c>
      <c r="D1547" s="246"/>
      <c r="E1547" s="38"/>
      <c r="F1547" s="263">
        <v>17322.75687111291</v>
      </c>
      <c r="G1547" s="266">
        <f t="shared" si="660"/>
        <v>0.52541519072001575</v>
      </c>
      <c r="H1547" s="265">
        <v>73.873183717526089</v>
      </c>
      <c r="I1547" s="265">
        <v>65.211020564223475</v>
      </c>
      <c r="J1547" s="265">
        <v>7.182431937356994</v>
      </c>
      <c r="K1547" s="265">
        <v>917.87621719305423</v>
      </c>
      <c r="L1547" s="265"/>
      <c r="M1547" s="266">
        <f t="shared" si="661"/>
        <v>0.8145530619587682</v>
      </c>
      <c r="N1547" s="266">
        <f t="shared" si="662"/>
        <v>0.65211020564223476</v>
      </c>
      <c r="O1547" s="266">
        <f t="shared" si="663"/>
        <v>0.37904450263077427</v>
      </c>
      <c r="P1547" s="266">
        <f t="shared" si="664"/>
        <v>0.49717078409547844</v>
      </c>
      <c r="Q1547" s="266">
        <f t="shared" si="665"/>
        <v>0.35816479399312545</v>
      </c>
    </row>
    <row r="1548" spans="1:17" s="2" customFormat="1" ht="15" customHeight="1" x14ac:dyDescent="0.25">
      <c r="A1548" s="262" t="s">
        <v>2762</v>
      </c>
      <c r="B1548" s="181">
        <v>5</v>
      </c>
      <c r="C1548" s="182" t="s">
        <v>2763</v>
      </c>
      <c r="D1548" s="246"/>
      <c r="E1548" s="38"/>
      <c r="F1548" s="263">
        <v>18528.019599241376</v>
      </c>
      <c r="G1548" s="266">
        <f t="shared" si="660"/>
        <v>0.47948677678193591</v>
      </c>
      <c r="H1548" s="265">
        <v>76.886418561169791</v>
      </c>
      <c r="I1548" s="265">
        <v>56.836315680304281</v>
      </c>
      <c r="J1548" s="265">
        <v>6.4272862743998438</v>
      </c>
      <c r="K1548" s="265">
        <v>765.15054303003558</v>
      </c>
      <c r="L1548" s="265"/>
      <c r="M1548" s="266">
        <f t="shared" si="661"/>
        <v>0.86477364268616319</v>
      </c>
      <c r="N1548" s="266">
        <f t="shared" si="662"/>
        <v>0.56836315680304283</v>
      </c>
      <c r="O1548" s="266">
        <f t="shared" si="663"/>
        <v>0.32586523059153832</v>
      </c>
      <c r="P1548" s="266">
        <f t="shared" si="664"/>
        <v>0.43036007151147077</v>
      </c>
      <c r="Q1548" s="266">
        <f t="shared" si="665"/>
        <v>0.29620711684788459</v>
      </c>
    </row>
    <row r="1549" spans="1:17" s="2" customFormat="1" ht="15" customHeight="1" x14ac:dyDescent="0.25">
      <c r="A1549" s="262" t="s">
        <v>2764</v>
      </c>
      <c r="B1549" s="181">
        <v>6</v>
      </c>
      <c r="C1549" s="182" t="s">
        <v>2765</v>
      </c>
      <c r="D1549" s="246"/>
      <c r="E1549" s="38"/>
      <c r="F1549" s="263">
        <v>48541.780167372832</v>
      </c>
      <c r="G1549" s="266">
        <f t="shared" si="660"/>
        <v>0.41612637532804803</v>
      </c>
      <c r="H1549" s="265">
        <v>75.348904967160749</v>
      </c>
      <c r="I1549" s="265">
        <v>50.977806255993578</v>
      </c>
      <c r="J1549" s="265">
        <v>4.4301651720739352</v>
      </c>
      <c r="K1549" s="265">
        <v>723.83620388283828</v>
      </c>
      <c r="L1549" s="265"/>
      <c r="M1549" s="266">
        <f t="shared" si="661"/>
        <v>0.83914841611934576</v>
      </c>
      <c r="N1549" s="266">
        <f t="shared" si="662"/>
        <v>0.50977806255993574</v>
      </c>
      <c r="O1549" s="266">
        <f t="shared" si="663"/>
        <v>0.18522289944182643</v>
      </c>
      <c r="P1549" s="266">
        <f t="shared" si="664"/>
        <v>0.30728255859906545</v>
      </c>
      <c r="Q1549" s="266">
        <f t="shared" si="665"/>
        <v>0.27944673585510682</v>
      </c>
    </row>
    <row r="1550" spans="1:17" s="2" customFormat="1" ht="15" customHeight="1" x14ac:dyDescent="0.25">
      <c r="A1550" s="262" t="s">
        <v>2766</v>
      </c>
      <c r="B1550" s="181">
        <v>7</v>
      </c>
      <c r="C1550" s="182" t="s">
        <v>2767</v>
      </c>
      <c r="D1550" s="246"/>
      <c r="E1550" s="38"/>
      <c r="F1550" s="263">
        <v>30041.953848321595</v>
      </c>
      <c r="G1550" s="266">
        <f t="shared" si="660"/>
        <v>0.51924432518749808</v>
      </c>
      <c r="H1550" s="265">
        <v>75.310078172278693</v>
      </c>
      <c r="I1550" s="265">
        <v>57.20682084318549</v>
      </c>
      <c r="J1550" s="265">
        <v>7.1405351031063731</v>
      </c>
      <c r="K1550" s="265">
        <v>922.27110176330837</v>
      </c>
      <c r="L1550" s="265"/>
      <c r="M1550" s="266">
        <f t="shared" si="661"/>
        <v>0.83850130287131153</v>
      </c>
      <c r="N1550" s="266">
        <f t="shared" si="662"/>
        <v>0.57206820843185491</v>
      </c>
      <c r="O1550" s="266">
        <f t="shared" si="663"/>
        <v>0.37609402134551928</v>
      </c>
      <c r="P1550" s="266">
        <f t="shared" si="664"/>
        <v>0.46384419042719832</v>
      </c>
      <c r="Q1550" s="266">
        <f t="shared" si="665"/>
        <v>0.3599477086260886</v>
      </c>
    </row>
    <row r="1551" spans="1:17" s="2" customFormat="1" ht="15" customHeight="1" x14ac:dyDescent="0.25">
      <c r="A1551" s="262" t="s">
        <v>2768</v>
      </c>
      <c r="B1551" s="181">
        <v>8</v>
      </c>
      <c r="C1551" s="182" t="s">
        <v>2769</v>
      </c>
      <c r="D1551" s="246"/>
      <c r="E1551" s="38"/>
      <c r="F1551" s="263">
        <v>46804.872727087444</v>
      </c>
      <c r="G1551" s="266">
        <f t="shared" si="660"/>
        <v>0.51206477178543375</v>
      </c>
      <c r="H1551" s="265">
        <v>73.37644184506253</v>
      </c>
      <c r="I1551" s="265">
        <v>59.339532630603479</v>
      </c>
      <c r="J1551" s="265">
        <v>6.1615627112284184</v>
      </c>
      <c r="K1551" s="265">
        <v>996.52371367091678</v>
      </c>
      <c r="L1551" s="265"/>
      <c r="M1551" s="266">
        <f t="shared" si="661"/>
        <v>0.8062740307510422</v>
      </c>
      <c r="N1551" s="266">
        <f t="shared" si="662"/>
        <v>0.59339532630603475</v>
      </c>
      <c r="O1551" s="266">
        <f t="shared" si="663"/>
        <v>0.30715230360763512</v>
      </c>
      <c r="P1551" s="266">
        <f t="shared" si="664"/>
        <v>0.42692240679648441</v>
      </c>
      <c r="Q1551" s="266">
        <f t="shared" si="665"/>
        <v>0.39007047207745105</v>
      </c>
    </row>
    <row r="1552" spans="1:17" s="2" customFormat="1" ht="15" customHeight="1" x14ac:dyDescent="0.25">
      <c r="A1552" s="262" t="s">
        <v>2770</v>
      </c>
      <c r="B1552" s="181">
        <v>9</v>
      </c>
      <c r="C1552" s="182" t="s">
        <v>2771</v>
      </c>
      <c r="D1552" s="246"/>
      <c r="E1552" s="38"/>
      <c r="F1552" s="263">
        <v>8115.6370833044666</v>
      </c>
      <c r="G1552" s="266">
        <f t="shared" si="660"/>
        <v>0.48196976834102606</v>
      </c>
      <c r="H1552" s="265">
        <v>73.682296447560645</v>
      </c>
      <c r="I1552" s="265">
        <v>54.837146556878125</v>
      </c>
      <c r="J1552" s="265">
        <v>6.9710961899341237</v>
      </c>
      <c r="K1552" s="265">
        <v>796.15297797780033</v>
      </c>
      <c r="L1552" s="265"/>
      <c r="M1552" s="266">
        <f t="shared" si="661"/>
        <v>0.81137160745934411</v>
      </c>
      <c r="N1552" s="266">
        <f t="shared" si="662"/>
        <v>0.54837146556878125</v>
      </c>
      <c r="O1552" s="266">
        <f t="shared" si="663"/>
        <v>0.36416170351648763</v>
      </c>
      <c r="P1552" s="266">
        <f t="shared" si="664"/>
        <v>0.44687345754851038</v>
      </c>
      <c r="Q1552" s="266">
        <f t="shared" si="665"/>
        <v>0.30878416956503058</v>
      </c>
    </row>
    <row r="1553" spans="1:17" s="2" customFormat="1" ht="15" customHeight="1" x14ac:dyDescent="0.25">
      <c r="A1553" s="262" t="s">
        <v>2772</v>
      </c>
      <c r="B1553" s="181">
        <v>10</v>
      </c>
      <c r="C1553" s="182" t="s">
        <v>2183</v>
      </c>
      <c r="D1553" s="246"/>
      <c r="E1553" s="38"/>
      <c r="F1553" s="263">
        <v>12681.941571243146</v>
      </c>
      <c r="G1553" s="266">
        <f t="shared" si="660"/>
        <v>0.32895478959577029</v>
      </c>
      <c r="H1553" s="265">
        <v>78.343970308164714</v>
      </c>
      <c r="I1553" s="265">
        <v>45.10438057307617</v>
      </c>
      <c r="J1553" s="265">
        <v>4.3511190644796578</v>
      </c>
      <c r="K1553" s="265">
        <v>381.70565596291789</v>
      </c>
      <c r="L1553" s="265"/>
      <c r="M1553" s="266">
        <f t="shared" si="661"/>
        <v>0.88906617180274528</v>
      </c>
      <c r="N1553" s="266">
        <f t="shared" si="662"/>
        <v>0.45104380573076169</v>
      </c>
      <c r="O1553" s="266">
        <f t="shared" si="663"/>
        <v>0.1796562721464548</v>
      </c>
      <c r="P1553" s="266">
        <f t="shared" si="664"/>
        <v>0.28466269287059448</v>
      </c>
      <c r="Q1553" s="266">
        <f t="shared" si="665"/>
        <v>0.14065138172937847</v>
      </c>
    </row>
    <row r="1554" spans="1:17" s="2" customFormat="1" ht="15" customHeight="1" x14ac:dyDescent="0.25">
      <c r="A1554" s="262" t="s">
        <v>2773</v>
      </c>
      <c r="B1554" s="181">
        <v>11</v>
      </c>
      <c r="C1554" s="182" t="s">
        <v>2614</v>
      </c>
      <c r="D1554" s="246"/>
      <c r="E1554" s="38"/>
      <c r="F1554" s="263">
        <v>15955.38278189114</v>
      </c>
      <c r="G1554" s="266">
        <f t="shared" si="660"/>
        <v>0.41665414319157063</v>
      </c>
      <c r="H1554" s="265">
        <v>75.055557790095037</v>
      </c>
      <c r="I1554" s="265">
        <v>62.787017124543326</v>
      </c>
      <c r="J1554" s="265">
        <v>6.9239904036916569</v>
      </c>
      <c r="K1554" s="265">
        <v>484.00179360003824</v>
      </c>
      <c r="L1554" s="265"/>
      <c r="M1554" s="266">
        <f t="shared" si="661"/>
        <v>0.83425929650158392</v>
      </c>
      <c r="N1554" s="266">
        <f t="shared" si="662"/>
        <v>0.62787017124543321</v>
      </c>
      <c r="O1554" s="266">
        <f t="shared" si="663"/>
        <v>0.36084439462617307</v>
      </c>
      <c r="P1554" s="266">
        <f t="shared" si="664"/>
        <v>0.47598679797541649</v>
      </c>
      <c r="Q1554" s="266">
        <f t="shared" si="665"/>
        <v>0.18215082904666866</v>
      </c>
    </row>
    <row r="1555" spans="1:17" s="2" customFormat="1" ht="15" customHeight="1" x14ac:dyDescent="0.25">
      <c r="A1555" s="262" t="s">
        <v>2774</v>
      </c>
      <c r="B1555" s="181">
        <v>12</v>
      </c>
      <c r="C1555" s="182" t="s">
        <v>2775</v>
      </c>
      <c r="D1555" s="246"/>
      <c r="E1555" s="38"/>
      <c r="F1555" s="263">
        <v>21997.806868356412</v>
      </c>
      <c r="G1555" s="266">
        <f t="shared" si="660"/>
        <v>0.50819525921520281</v>
      </c>
      <c r="H1555" s="265">
        <v>75.23330453866032</v>
      </c>
      <c r="I1555" s="265">
        <v>64.879114851837912</v>
      </c>
      <c r="J1555" s="265">
        <v>6.3540197483796934</v>
      </c>
      <c r="K1555" s="265">
        <v>882.15428658321036</v>
      </c>
      <c r="L1555" s="265"/>
      <c r="M1555" s="266">
        <f t="shared" si="661"/>
        <v>0.83722174231100532</v>
      </c>
      <c r="N1555" s="266">
        <f t="shared" si="662"/>
        <v>0.64879114851837916</v>
      </c>
      <c r="O1555" s="266">
        <f t="shared" si="663"/>
        <v>0.32070561608307702</v>
      </c>
      <c r="P1555" s="266">
        <f t="shared" si="664"/>
        <v>0.4561479639270945</v>
      </c>
      <c r="Q1555" s="266">
        <f t="shared" si="665"/>
        <v>0.3436731385733105</v>
      </c>
    </row>
    <row r="1556" spans="1:17" s="2" customFormat="1" ht="15" customHeight="1" x14ac:dyDescent="0.25">
      <c r="A1556" s="262"/>
      <c r="B1556" s="183"/>
      <c r="C1556" s="182"/>
      <c r="D1556" s="246"/>
      <c r="E1556" s="38"/>
      <c r="F1556" s="263"/>
      <c r="G1556" s="266"/>
      <c r="H1556" s="265"/>
      <c r="I1556" s="265"/>
      <c r="J1556" s="265"/>
      <c r="K1556" s="265"/>
      <c r="L1556" s="265"/>
      <c r="M1556" s="266"/>
      <c r="N1556" s="266"/>
      <c r="O1556" s="266"/>
      <c r="P1556" s="266"/>
      <c r="Q1556" s="266"/>
    </row>
    <row r="1557" spans="1:17" s="2" customFormat="1" ht="15" customHeight="1" x14ac:dyDescent="0.25">
      <c r="A1557" s="250" t="s">
        <v>2776</v>
      </c>
      <c r="B1557" s="171" t="s">
        <v>2777</v>
      </c>
      <c r="C1557" s="176"/>
      <c r="D1557" s="251"/>
      <c r="E1557" s="252"/>
      <c r="F1557" s="253">
        <v>9550881.4600696787</v>
      </c>
      <c r="G1557" s="254">
        <f t="shared" ref="G1557:G1601" si="666">GEOMEAN(M1557,P1557,Q1557)</f>
        <v>0.73495793702416334</v>
      </c>
      <c r="H1557" s="255">
        <v>82.315533033829553</v>
      </c>
      <c r="I1557" s="255">
        <v>75.596685777678644</v>
      </c>
      <c r="J1557" s="255">
        <v>10.327245776629853</v>
      </c>
      <c r="K1557" s="255">
        <v>1555.4484322778915</v>
      </c>
      <c r="L1557" s="255"/>
      <c r="M1557" s="254">
        <f t="shared" ref="M1557:M1601" si="667">+(H1557-25)/(85-25)</f>
        <v>0.95525888389715918</v>
      </c>
      <c r="N1557" s="254">
        <f t="shared" ref="N1557:N1601" si="668">+I1557/100</f>
        <v>0.75596685777678641</v>
      </c>
      <c r="O1557" s="254">
        <f t="shared" ref="O1557:O1601" si="669">+(J1557-1.8)/(16-1.8)</f>
        <v>0.6005102659598488</v>
      </c>
      <c r="P1557" s="254">
        <f t="shared" ref="P1557:P1601" si="670">+(N1557*O1557)^(0.5)</f>
        <v>0.67376988565857499</v>
      </c>
      <c r="Q1557" s="254">
        <f t="shared" ref="Q1557:Q1601" si="671">+(K1557-35)/(2500-35)</f>
        <v>0.61681477982875921</v>
      </c>
    </row>
    <row r="1558" spans="1:17" s="2" customFormat="1" ht="15" customHeight="1" x14ac:dyDescent="0.25">
      <c r="A1558" s="256" t="s">
        <v>2778</v>
      </c>
      <c r="B1558" s="178"/>
      <c r="C1558" s="179" t="s">
        <v>2779</v>
      </c>
      <c r="D1558" s="257"/>
      <c r="E1558" s="258"/>
      <c r="F1558" s="259">
        <v>8634165.8787557874</v>
      </c>
      <c r="G1558" s="267">
        <f t="shared" si="666"/>
        <v>0.74065167568301082</v>
      </c>
      <c r="H1558" s="261">
        <v>82.147039488313325</v>
      </c>
      <c r="I1558" s="261">
        <v>76.072469284302514</v>
      </c>
      <c r="J1558" s="261">
        <v>10.486403186528047</v>
      </c>
      <c r="K1558" s="261">
        <v>1576.4409426277575</v>
      </c>
      <c r="L1558" s="261"/>
      <c r="M1558" s="267">
        <f t="shared" si="667"/>
        <v>0.95245065813855545</v>
      </c>
      <c r="N1558" s="267">
        <f t="shared" si="668"/>
        <v>0.76072469284302513</v>
      </c>
      <c r="O1558" s="267">
        <f t="shared" si="669"/>
        <v>0.61171853426253853</v>
      </c>
      <c r="P1558" s="267">
        <f t="shared" si="670"/>
        <v>0.68216522491494325</v>
      </c>
      <c r="Q1558" s="267">
        <f t="shared" si="671"/>
        <v>0.62533101120801526</v>
      </c>
    </row>
    <row r="1559" spans="1:17" s="2" customFormat="1" ht="15" customHeight="1" x14ac:dyDescent="0.25">
      <c r="A1559" s="262" t="s">
        <v>2780</v>
      </c>
      <c r="B1559" s="181">
        <v>1</v>
      </c>
      <c r="C1559" s="182" t="s">
        <v>2781</v>
      </c>
      <c r="D1559" s="246"/>
      <c r="E1559" s="38"/>
      <c r="F1559" s="263">
        <v>270204.39734229777</v>
      </c>
      <c r="G1559" s="266">
        <f t="shared" si="666"/>
        <v>0.76301819236175294</v>
      </c>
      <c r="H1559" s="265">
        <v>82.501841335394602</v>
      </c>
      <c r="I1559" s="265">
        <v>78.139273492520545</v>
      </c>
      <c r="J1559" s="265">
        <v>11.166077206595517</v>
      </c>
      <c r="K1559" s="265">
        <v>1626.5552568402459</v>
      </c>
      <c r="L1559" s="265"/>
      <c r="M1559" s="266">
        <f t="shared" si="667"/>
        <v>0.95836402225657669</v>
      </c>
      <c r="N1559" s="266">
        <f t="shared" si="668"/>
        <v>0.78139273492520545</v>
      </c>
      <c r="O1559" s="266">
        <f t="shared" si="669"/>
        <v>0.65958290187292368</v>
      </c>
      <c r="P1559" s="266">
        <f t="shared" si="670"/>
        <v>0.71790896888420841</v>
      </c>
      <c r="Q1559" s="266">
        <f t="shared" si="671"/>
        <v>0.64566136180131684</v>
      </c>
    </row>
    <row r="1560" spans="1:17" s="2" customFormat="1" ht="15" customHeight="1" x14ac:dyDescent="0.25">
      <c r="A1560" s="262" t="s">
        <v>2782</v>
      </c>
      <c r="B1560" s="181">
        <v>2</v>
      </c>
      <c r="C1560" s="182" t="s">
        <v>2783</v>
      </c>
      <c r="D1560" s="246"/>
      <c r="E1560" s="38"/>
      <c r="F1560" s="263">
        <v>63362.383421610852</v>
      </c>
      <c r="G1560" s="266">
        <f t="shared" si="666"/>
        <v>0.67217873045322329</v>
      </c>
      <c r="H1560" s="265">
        <v>78.730827689145372</v>
      </c>
      <c r="I1560" s="265">
        <v>72.246875443126299</v>
      </c>
      <c r="J1560" s="265">
        <v>9.0679247148308022</v>
      </c>
      <c r="K1560" s="265">
        <v>1409.7646905377258</v>
      </c>
      <c r="L1560" s="265"/>
      <c r="M1560" s="266">
        <f t="shared" si="667"/>
        <v>0.89551379481908955</v>
      </c>
      <c r="N1560" s="266">
        <f t="shared" si="668"/>
        <v>0.72246875443126302</v>
      </c>
      <c r="O1560" s="266">
        <f t="shared" si="669"/>
        <v>0.51182568414301433</v>
      </c>
      <c r="P1560" s="266">
        <f t="shared" si="670"/>
        <v>0.60809379581503098</v>
      </c>
      <c r="Q1560" s="266">
        <f t="shared" si="671"/>
        <v>0.55771387040070008</v>
      </c>
    </row>
    <row r="1561" spans="1:17" s="2" customFormat="1" ht="15" customHeight="1" x14ac:dyDescent="0.25">
      <c r="A1561" s="262" t="s">
        <v>2784</v>
      </c>
      <c r="B1561" s="181">
        <v>3</v>
      </c>
      <c r="C1561" s="182" t="s">
        <v>2785</v>
      </c>
      <c r="D1561" s="246"/>
      <c r="E1561" s="38"/>
      <c r="F1561" s="263">
        <v>603332.16845753137</v>
      </c>
      <c r="G1561" s="266">
        <f t="shared" si="666"/>
        <v>0.71580737658487603</v>
      </c>
      <c r="H1561" s="265">
        <v>81.582706040985144</v>
      </c>
      <c r="I1561" s="265">
        <v>76.731431857131312</v>
      </c>
      <c r="J1561" s="265">
        <v>9.6822852579473349</v>
      </c>
      <c r="K1561" s="265">
        <v>1503.9412150244952</v>
      </c>
      <c r="L1561" s="265"/>
      <c r="M1561" s="266">
        <f t="shared" si="667"/>
        <v>0.94304510068308578</v>
      </c>
      <c r="N1561" s="266">
        <f t="shared" si="668"/>
        <v>0.76731431857131316</v>
      </c>
      <c r="O1561" s="266">
        <f t="shared" si="669"/>
        <v>0.55509051112305174</v>
      </c>
      <c r="P1561" s="266">
        <f t="shared" si="670"/>
        <v>0.65263228336314039</v>
      </c>
      <c r="Q1561" s="266">
        <f t="shared" si="671"/>
        <v>0.59591935700790888</v>
      </c>
    </row>
    <row r="1562" spans="1:17" s="2" customFormat="1" ht="15" customHeight="1" x14ac:dyDescent="0.25">
      <c r="A1562" s="262" t="s">
        <v>2786</v>
      </c>
      <c r="B1562" s="181">
        <v>4</v>
      </c>
      <c r="C1562" s="182" t="s">
        <v>2787</v>
      </c>
      <c r="D1562" s="246"/>
      <c r="E1562" s="38"/>
      <c r="F1562" s="263">
        <v>34615.30665630781</v>
      </c>
      <c r="G1562" s="266">
        <f t="shared" si="666"/>
        <v>0.81890510688608209</v>
      </c>
      <c r="H1562" s="265">
        <v>82.256474881417091</v>
      </c>
      <c r="I1562" s="265">
        <v>78.103083081754903</v>
      </c>
      <c r="J1562" s="265">
        <v>12.357661903281063</v>
      </c>
      <c r="K1562" s="265">
        <v>1896.5320354108771</v>
      </c>
      <c r="L1562" s="265"/>
      <c r="M1562" s="266">
        <f t="shared" si="667"/>
        <v>0.95427458135695153</v>
      </c>
      <c r="N1562" s="266">
        <f t="shared" si="668"/>
        <v>0.78103083081754898</v>
      </c>
      <c r="O1562" s="266">
        <f t="shared" si="669"/>
        <v>0.74349731713246914</v>
      </c>
      <c r="P1562" s="266">
        <f t="shared" si="670"/>
        <v>0.76203302245413951</v>
      </c>
      <c r="Q1562" s="266">
        <f t="shared" si="671"/>
        <v>0.75518540990299277</v>
      </c>
    </row>
    <row r="1563" spans="1:17" s="2" customFormat="1" ht="15" customHeight="1" x14ac:dyDescent="0.25">
      <c r="A1563" s="262" t="s">
        <v>2788</v>
      </c>
      <c r="B1563" s="181">
        <v>5</v>
      </c>
      <c r="C1563" s="182" t="s">
        <v>2789</v>
      </c>
      <c r="D1563" s="246"/>
      <c r="E1563" s="38"/>
      <c r="F1563" s="263">
        <v>85897.87641930778</v>
      </c>
      <c r="G1563" s="266">
        <f t="shared" si="666"/>
        <v>0.80562079073128845</v>
      </c>
      <c r="H1563" s="265">
        <v>81.964058550700969</v>
      </c>
      <c r="I1563" s="265">
        <v>78.909155944489413</v>
      </c>
      <c r="J1563" s="265">
        <v>11.884719843951373</v>
      </c>
      <c r="K1563" s="265">
        <v>1848.4592489683421</v>
      </c>
      <c r="L1563" s="265"/>
      <c r="M1563" s="266">
        <f t="shared" si="667"/>
        <v>0.94940097584501615</v>
      </c>
      <c r="N1563" s="266">
        <f t="shared" si="668"/>
        <v>0.78909155944489418</v>
      </c>
      <c r="O1563" s="266">
        <f t="shared" si="669"/>
        <v>0.71019153830643478</v>
      </c>
      <c r="P1563" s="266">
        <f t="shared" si="670"/>
        <v>0.74860279752803016</v>
      </c>
      <c r="Q1563" s="266">
        <f t="shared" si="671"/>
        <v>0.7356832653015587</v>
      </c>
    </row>
    <row r="1564" spans="1:17" s="2" customFormat="1" ht="15" customHeight="1" x14ac:dyDescent="0.25">
      <c r="A1564" s="262" t="s">
        <v>2790</v>
      </c>
      <c r="B1564" s="181">
        <v>6</v>
      </c>
      <c r="C1564" s="182" t="s">
        <v>2791</v>
      </c>
      <c r="D1564" s="246"/>
      <c r="E1564" s="38"/>
      <c r="F1564" s="263">
        <v>335343.96431875136</v>
      </c>
      <c r="G1564" s="266">
        <f t="shared" si="666"/>
        <v>0.67673307538510452</v>
      </c>
      <c r="H1564" s="265">
        <v>80.211205793856237</v>
      </c>
      <c r="I1564" s="265">
        <v>74.494506038391208</v>
      </c>
      <c r="J1564" s="265">
        <v>9.3380442668472003</v>
      </c>
      <c r="K1564" s="265">
        <v>1355.2186378987924</v>
      </c>
      <c r="L1564" s="265"/>
      <c r="M1564" s="266">
        <f t="shared" si="667"/>
        <v>0.92018676323093729</v>
      </c>
      <c r="N1564" s="266">
        <f t="shared" si="668"/>
        <v>0.74494506038391206</v>
      </c>
      <c r="O1564" s="266">
        <f t="shared" si="669"/>
        <v>0.53084818780614096</v>
      </c>
      <c r="P1564" s="266">
        <f t="shared" si="670"/>
        <v>0.62885032823394149</v>
      </c>
      <c r="Q1564" s="266">
        <f t="shared" si="671"/>
        <v>0.53558565431999694</v>
      </c>
    </row>
    <row r="1565" spans="1:17" s="2" customFormat="1" ht="15" customHeight="1" x14ac:dyDescent="0.25">
      <c r="A1565" s="262" t="s">
        <v>2792</v>
      </c>
      <c r="B1565" s="181">
        <v>7</v>
      </c>
      <c r="C1565" s="182" t="s">
        <v>2793</v>
      </c>
      <c r="D1565" s="246"/>
      <c r="E1565" s="38"/>
      <c r="F1565" s="263">
        <v>43208.215697116786</v>
      </c>
      <c r="G1565" s="266">
        <f t="shared" si="666"/>
        <v>0.74406773891448197</v>
      </c>
      <c r="H1565" s="265">
        <v>83.486249349981975</v>
      </c>
      <c r="I1565" s="265">
        <v>77.964213701940864</v>
      </c>
      <c r="J1565" s="265">
        <v>10.759353614843983</v>
      </c>
      <c r="K1565" s="265">
        <v>1520.2857310180277</v>
      </c>
      <c r="L1565" s="265"/>
      <c r="M1565" s="266">
        <f t="shared" si="667"/>
        <v>0.9747708224996996</v>
      </c>
      <c r="N1565" s="266">
        <f t="shared" si="668"/>
        <v>0.77964213701940865</v>
      </c>
      <c r="O1565" s="266">
        <f t="shared" si="669"/>
        <v>0.63094039541154812</v>
      </c>
      <c r="P1565" s="266">
        <f t="shared" si="670"/>
        <v>0.70136133213239671</v>
      </c>
      <c r="Q1565" s="266">
        <f t="shared" si="671"/>
        <v>0.60254999229940276</v>
      </c>
    </row>
    <row r="1566" spans="1:17" s="2" customFormat="1" ht="15" customHeight="1" x14ac:dyDescent="0.25">
      <c r="A1566" s="262" t="s">
        <v>2794</v>
      </c>
      <c r="B1566" s="181">
        <v>8</v>
      </c>
      <c r="C1566" s="182" t="s">
        <v>2795</v>
      </c>
      <c r="D1566" s="246"/>
      <c r="E1566" s="38"/>
      <c r="F1566" s="263">
        <v>316410.16286534478</v>
      </c>
      <c r="G1566" s="266">
        <f t="shared" si="666"/>
        <v>0.75866387747458486</v>
      </c>
      <c r="H1566" s="265">
        <v>81.699128211947738</v>
      </c>
      <c r="I1566" s="265">
        <v>77.059932493167238</v>
      </c>
      <c r="J1566" s="265">
        <v>10.692639393477666</v>
      </c>
      <c r="K1566" s="265">
        <v>1674.6627519864635</v>
      </c>
      <c r="L1566" s="265"/>
      <c r="M1566" s="266">
        <f t="shared" si="667"/>
        <v>0.94498547019912893</v>
      </c>
      <c r="N1566" s="266">
        <f t="shared" si="668"/>
        <v>0.77059932493167238</v>
      </c>
      <c r="O1566" s="266">
        <f t="shared" si="669"/>
        <v>0.62624221080828635</v>
      </c>
      <c r="P1566" s="266">
        <f t="shared" si="670"/>
        <v>0.6946810958220927</v>
      </c>
      <c r="Q1566" s="266">
        <f t="shared" si="671"/>
        <v>0.66517758701276408</v>
      </c>
    </row>
    <row r="1567" spans="1:17" s="2" customFormat="1" ht="15" customHeight="1" x14ac:dyDescent="0.25">
      <c r="A1567" s="262" t="s">
        <v>2796</v>
      </c>
      <c r="B1567" s="181">
        <v>9</v>
      </c>
      <c r="C1567" s="182" t="s">
        <v>2797</v>
      </c>
      <c r="D1567" s="246"/>
      <c r="E1567" s="38"/>
      <c r="F1567" s="263">
        <v>34923.418932671477</v>
      </c>
      <c r="G1567" s="266">
        <f t="shared" si="666"/>
        <v>0.6641515716649552</v>
      </c>
      <c r="H1567" s="265">
        <v>78.316218692583675</v>
      </c>
      <c r="I1567" s="265">
        <v>69.300763614449878</v>
      </c>
      <c r="J1567" s="265">
        <v>9.0442761211260816</v>
      </c>
      <c r="K1567" s="265">
        <v>1401.7469452273242</v>
      </c>
      <c r="L1567" s="265"/>
      <c r="M1567" s="266">
        <f t="shared" si="667"/>
        <v>0.88860364487639454</v>
      </c>
      <c r="N1567" s="266">
        <f t="shared" si="668"/>
        <v>0.69300763614449878</v>
      </c>
      <c r="O1567" s="266">
        <f t="shared" si="669"/>
        <v>0.51016029022014664</v>
      </c>
      <c r="P1567" s="266">
        <f t="shared" si="670"/>
        <v>0.59459648231406081</v>
      </c>
      <c r="Q1567" s="266">
        <f t="shared" si="671"/>
        <v>0.5544612353863384</v>
      </c>
    </row>
    <row r="1568" spans="1:17" s="2" customFormat="1" ht="15" customHeight="1" x14ac:dyDescent="0.25">
      <c r="A1568" s="262" t="s">
        <v>2798</v>
      </c>
      <c r="B1568" s="181">
        <v>10</v>
      </c>
      <c r="C1568" s="182" t="s">
        <v>2321</v>
      </c>
      <c r="D1568" s="246"/>
      <c r="E1568" s="38"/>
      <c r="F1568" s="263">
        <v>524042.59553421958</v>
      </c>
      <c r="G1568" s="266">
        <f t="shared" si="666"/>
        <v>0.72591090945115111</v>
      </c>
      <c r="H1568" s="265">
        <v>82.226317467271315</v>
      </c>
      <c r="I1568" s="265">
        <v>78.145526139241127</v>
      </c>
      <c r="J1568" s="265">
        <v>10.096620442153114</v>
      </c>
      <c r="K1568" s="265">
        <v>1498.0657557341613</v>
      </c>
      <c r="L1568" s="265"/>
      <c r="M1568" s="266">
        <f t="shared" si="667"/>
        <v>0.95377195778785528</v>
      </c>
      <c r="N1568" s="266">
        <f t="shared" si="668"/>
        <v>0.78145526139241128</v>
      </c>
      <c r="O1568" s="266">
        <f t="shared" si="669"/>
        <v>0.58426904522205025</v>
      </c>
      <c r="P1568" s="266">
        <f t="shared" si="670"/>
        <v>0.67570712550445389</v>
      </c>
      <c r="Q1568" s="266">
        <f t="shared" si="671"/>
        <v>0.59353580354327029</v>
      </c>
    </row>
    <row r="1569" spans="1:17" s="2" customFormat="1" ht="15" customHeight="1" x14ac:dyDescent="0.25">
      <c r="A1569" s="262" t="s">
        <v>2799</v>
      </c>
      <c r="B1569" s="181">
        <v>11</v>
      </c>
      <c r="C1569" s="182" t="s">
        <v>2800</v>
      </c>
      <c r="D1569" s="246"/>
      <c r="E1569" s="38"/>
      <c r="F1569" s="263">
        <v>200234.71732755494</v>
      </c>
      <c r="G1569" s="266">
        <f t="shared" si="666"/>
        <v>0.71919064992957471</v>
      </c>
      <c r="H1569" s="265">
        <v>85.094020380814527</v>
      </c>
      <c r="I1569" s="265">
        <v>74.192121385270042</v>
      </c>
      <c r="J1569" s="265">
        <v>9.6110453797701734</v>
      </c>
      <c r="K1569" s="265">
        <v>1468.1106022650386</v>
      </c>
      <c r="L1569" s="265"/>
      <c r="M1569" s="266">
        <f t="shared" si="667"/>
        <v>1.0015670063469089</v>
      </c>
      <c r="N1569" s="266">
        <f t="shared" si="668"/>
        <v>0.74192121385270038</v>
      </c>
      <c r="O1569" s="266">
        <f t="shared" si="669"/>
        <v>0.55007361829367418</v>
      </c>
      <c r="P1569" s="266">
        <f t="shared" si="670"/>
        <v>0.63883588392699864</v>
      </c>
      <c r="Q1569" s="266">
        <f t="shared" si="671"/>
        <v>0.58138361146654705</v>
      </c>
    </row>
    <row r="1570" spans="1:17" s="2" customFormat="1" ht="15" customHeight="1" x14ac:dyDescent="0.25">
      <c r="A1570" s="262" t="s">
        <v>2801</v>
      </c>
      <c r="B1570" s="181">
        <v>12</v>
      </c>
      <c r="C1570" s="182" t="s">
        <v>2802</v>
      </c>
      <c r="D1570" s="246"/>
      <c r="E1570" s="38"/>
      <c r="F1570" s="263">
        <v>212818.98932099654</v>
      </c>
      <c r="G1570" s="266">
        <f t="shared" si="666"/>
        <v>0.71072016208120126</v>
      </c>
      <c r="H1570" s="265">
        <v>82.048838890126959</v>
      </c>
      <c r="I1570" s="265">
        <v>76.585548793761106</v>
      </c>
      <c r="J1570" s="265">
        <v>9.4437905010881202</v>
      </c>
      <c r="K1570" s="265">
        <v>1484.5514746762401</v>
      </c>
      <c r="L1570" s="265"/>
      <c r="M1570" s="266">
        <f t="shared" si="667"/>
        <v>0.95081398150211593</v>
      </c>
      <c r="N1570" s="266">
        <f t="shared" si="668"/>
        <v>0.76585548793761105</v>
      </c>
      <c r="O1570" s="266">
        <f t="shared" si="669"/>
        <v>0.53829510571043104</v>
      </c>
      <c r="P1570" s="266">
        <f t="shared" si="670"/>
        <v>0.64207185021482616</v>
      </c>
      <c r="Q1570" s="266">
        <f t="shared" si="671"/>
        <v>0.58805333658265324</v>
      </c>
    </row>
    <row r="1571" spans="1:17" s="2" customFormat="1" ht="15" customHeight="1" x14ac:dyDescent="0.25">
      <c r="A1571" s="262" t="s">
        <v>2803</v>
      </c>
      <c r="B1571" s="181">
        <v>13</v>
      </c>
      <c r="C1571" s="182" t="s">
        <v>2804</v>
      </c>
      <c r="D1571" s="246"/>
      <c r="E1571" s="38"/>
      <c r="F1571" s="263">
        <v>75879.192923168899</v>
      </c>
      <c r="G1571" s="266">
        <f t="shared" si="666"/>
        <v>0.85209485185349887</v>
      </c>
      <c r="H1571" s="265">
        <v>82.792836920143657</v>
      </c>
      <c r="I1571" s="265">
        <v>81.126899719086239</v>
      </c>
      <c r="J1571" s="265">
        <v>13.052876158401084</v>
      </c>
      <c r="K1571" s="265">
        <v>2009.64007821569</v>
      </c>
      <c r="L1571" s="265"/>
      <c r="M1571" s="266">
        <f t="shared" si="667"/>
        <v>0.96321394866906096</v>
      </c>
      <c r="N1571" s="266">
        <f t="shared" si="668"/>
        <v>0.81126899719086243</v>
      </c>
      <c r="O1571" s="266">
        <f t="shared" si="669"/>
        <v>0.7924560674930341</v>
      </c>
      <c r="P1571" s="266">
        <f t="shared" si="670"/>
        <v>0.80180735790642887</v>
      </c>
      <c r="Q1571" s="266">
        <f t="shared" si="671"/>
        <v>0.8010710256453103</v>
      </c>
    </row>
    <row r="1572" spans="1:17" s="2" customFormat="1" ht="15" customHeight="1" x14ac:dyDescent="0.25">
      <c r="A1572" s="262" t="s">
        <v>2805</v>
      </c>
      <c r="B1572" s="181">
        <v>14</v>
      </c>
      <c r="C1572" s="182" t="s">
        <v>2806</v>
      </c>
      <c r="D1572" s="246"/>
      <c r="E1572" s="38"/>
      <c r="F1572" s="263">
        <v>141650.08799530883</v>
      </c>
      <c r="G1572" s="266">
        <f t="shared" si="666"/>
        <v>0.81207732022781742</v>
      </c>
      <c r="H1572" s="265">
        <v>83.006576237154619</v>
      </c>
      <c r="I1572" s="265">
        <v>77.952291406142137</v>
      </c>
      <c r="J1572" s="265">
        <v>13.41433936125938</v>
      </c>
      <c r="K1572" s="265">
        <v>1745.0765824554762</v>
      </c>
      <c r="L1572" s="265"/>
      <c r="M1572" s="266">
        <f t="shared" si="667"/>
        <v>0.96677627061924365</v>
      </c>
      <c r="N1572" s="266">
        <f t="shared" si="668"/>
        <v>0.77952291406142138</v>
      </c>
      <c r="O1572" s="266">
        <f t="shared" si="669"/>
        <v>0.81791122262389993</v>
      </c>
      <c r="P1572" s="266">
        <f t="shared" si="670"/>
        <v>0.79848640545930549</v>
      </c>
      <c r="Q1572" s="266">
        <f t="shared" si="671"/>
        <v>0.69374303547889504</v>
      </c>
    </row>
    <row r="1573" spans="1:17" s="2" customFormat="1" ht="15" customHeight="1" x14ac:dyDescent="0.25">
      <c r="A1573" s="262" t="s">
        <v>2807</v>
      </c>
      <c r="B1573" s="181">
        <v>15</v>
      </c>
      <c r="C1573" s="182" t="s">
        <v>2710</v>
      </c>
      <c r="D1573" s="246"/>
      <c r="E1573" s="38"/>
      <c r="F1573" s="263">
        <v>174828.54426478344</v>
      </c>
      <c r="G1573" s="266">
        <f t="shared" si="666"/>
        <v>0.72483055064360347</v>
      </c>
      <c r="H1573" s="265">
        <v>81.916186636888924</v>
      </c>
      <c r="I1573" s="265">
        <v>75.028539840433524</v>
      </c>
      <c r="J1573" s="265">
        <v>10.360985607329793</v>
      </c>
      <c r="K1573" s="265">
        <v>1506.332711631755</v>
      </c>
      <c r="L1573" s="265"/>
      <c r="M1573" s="266">
        <f t="shared" si="667"/>
        <v>0.94860311061481539</v>
      </c>
      <c r="N1573" s="266">
        <f t="shared" si="668"/>
        <v>0.75028539840433528</v>
      </c>
      <c r="O1573" s="266">
        <f t="shared" si="669"/>
        <v>0.60288631037533746</v>
      </c>
      <c r="P1573" s="266">
        <f t="shared" si="670"/>
        <v>0.67255988251789134</v>
      </c>
      <c r="Q1573" s="266">
        <f t="shared" si="671"/>
        <v>0.5968895381873246</v>
      </c>
    </row>
    <row r="1574" spans="1:17" s="2" customFormat="1" ht="15" customHeight="1" x14ac:dyDescent="0.25">
      <c r="A1574" s="262" t="s">
        <v>2808</v>
      </c>
      <c r="B1574" s="181">
        <v>16</v>
      </c>
      <c r="C1574" s="182" t="s">
        <v>2809</v>
      </c>
      <c r="D1574" s="246"/>
      <c r="E1574" s="38"/>
      <c r="F1574" s="263">
        <v>55088.66258866882</v>
      </c>
      <c r="G1574" s="266">
        <f t="shared" si="666"/>
        <v>0.83980991160621832</v>
      </c>
      <c r="H1574" s="265">
        <v>82.858398230489584</v>
      </c>
      <c r="I1574" s="265">
        <v>82.687752924294003</v>
      </c>
      <c r="J1574" s="265">
        <v>12.544950067216549</v>
      </c>
      <c r="K1574" s="265">
        <v>1949.1066493970197</v>
      </c>
      <c r="L1574" s="265"/>
      <c r="M1574" s="266">
        <f t="shared" si="667"/>
        <v>0.96430663717482645</v>
      </c>
      <c r="N1574" s="266">
        <f t="shared" si="668"/>
        <v>0.82687752924294</v>
      </c>
      <c r="O1574" s="266">
        <f t="shared" si="669"/>
        <v>0.75668662445186963</v>
      </c>
      <c r="P1574" s="266">
        <f t="shared" si="670"/>
        <v>0.79100389786520164</v>
      </c>
      <c r="Q1574" s="266">
        <f t="shared" si="671"/>
        <v>0.77651385371075854</v>
      </c>
    </row>
    <row r="1575" spans="1:17" s="2" customFormat="1" ht="15" customHeight="1" x14ac:dyDescent="0.25">
      <c r="A1575" s="262" t="s">
        <v>2810</v>
      </c>
      <c r="B1575" s="181">
        <v>17</v>
      </c>
      <c r="C1575" s="182" t="s">
        <v>2811</v>
      </c>
      <c r="D1575" s="246"/>
      <c r="E1575" s="38"/>
      <c r="F1575" s="263">
        <v>328133.53291012318</v>
      </c>
      <c r="G1575" s="266">
        <f t="shared" si="666"/>
        <v>0.77277098775877429</v>
      </c>
      <c r="H1575" s="265">
        <v>82.8646325774167</v>
      </c>
      <c r="I1575" s="265">
        <v>79.438369584901352</v>
      </c>
      <c r="J1575" s="265">
        <v>11.07236829826056</v>
      </c>
      <c r="K1575" s="265">
        <v>1672.7253651388094</v>
      </c>
      <c r="L1575" s="265"/>
      <c r="M1575" s="266">
        <f t="shared" si="667"/>
        <v>0.96441054295694495</v>
      </c>
      <c r="N1575" s="266">
        <f t="shared" si="668"/>
        <v>0.79438369584901347</v>
      </c>
      <c r="O1575" s="266">
        <f t="shared" si="669"/>
        <v>0.65298368297609577</v>
      </c>
      <c r="P1575" s="266">
        <f t="shared" si="670"/>
        <v>0.72022190428481936</v>
      </c>
      <c r="Q1575" s="266">
        <f t="shared" si="671"/>
        <v>0.6643916288595576</v>
      </c>
    </row>
    <row r="1576" spans="1:17" s="2" customFormat="1" ht="15" customHeight="1" x14ac:dyDescent="0.25">
      <c r="A1576" s="262" t="s">
        <v>2812</v>
      </c>
      <c r="B1576" s="181">
        <v>18</v>
      </c>
      <c r="C1576" s="182" t="s">
        <v>2813</v>
      </c>
      <c r="D1576" s="246"/>
      <c r="E1576" s="38"/>
      <c r="F1576" s="263">
        <v>242476.3062752955</v>
      </c>
      <c r="G1576" s="266">
        <f t="shared" si="666"/>
        <v>0.69456409166172217</v>
      </c>
      <c r="H1576" s="265">
        <v>80.887495109392646</v>
      </c>
      <c r="I1576" s="265">
        <v>74.69279721689216</v>
      </c>
      <c r="J1576" s="265">
        <v>9.4395300880884889</v>
      </c>
      <c r="K1576" s="265">
        <v>1433.82052873973</v>
      </c>
      <c r="L1576" s="265"/>
      <c r="M1576" s="266">
        <f t="shared" si="667"/>
        <v>0.93145825182321074</v>
      </c>
      <c r="N1576" s="266">
        <f t="shared" si="668"/>
        <v>0.74692797216892159</v>
      </c>
      <c r="O1576" s="266">
        <f t="shared" si="669"/>
        <v>0.53799507662594992</v>
      </c>
      <c r="P1576" s="266">
        <f t="shared" si="670"/>
        <v>0.6339113278851265</v>
      </c>
      <c r="Q1576" s="266">
        <f t="shared" si="671"/>
        <v>0.5674728311317363</v>
      </c>
    </row>
    <row r="1577" spans="1:17" s="2" customFormat="1" ht="15" customHeight="1" x14ac:dyDescent="0.25">
      <c r="A1577" s="262" t="s">
        <v>2814</v>
      </c>
      <c r="B1577" s="181">
        <v>19</v>
      </c>
      <c r="C1577" s="182" t="s">
        <v>2815</v>
      </c>
      <c r="D1577" s="246"/>
      <c r="E1577" s="38"/>
      <c r="F1577" s="263">
        <v>89810.700948553582</v>
      </c>
      <c r="G1577" s="266">
        <f t="shared" si="666"/>
        <v>0.71053963352211835</v>
      </c>
      <c r="H1577" s="265">
        <v>80.169891522003439</v>
      </c>
      <c r="I1577" s="265">
        <v>71.292579341187235</v>
      </c>
      <c r="J1577" s="265">
        <v>9.5131986611364194</v>
      </c>
      <c r="K1577" s="265">
        <v>1580.3815276897478</v>
      </c>
      <c r="L1577" s="265"/>
      <c r="M1577" s="266">
        <f t="shared" si="667"/>
        <v>0.91949819203339067</v>
      </c>
      <c r="N1577" s="266">
        <f t="shared" si="668"/>
        <v>0.71292579341187234</v>
      </c>
      <c r="O1577" s="266">
        <f t="shared" si="669"/>
        <v>0.54318300430538169</v>
      </c>
      <c r="P1577" s="266">
        <f t="shared" si="670"/>
        <v>0.6222934792461341</v>
      </c>
      <c r="Q1577" s="266">
        <f t="shared" si="671"/>
        <v>0.6269296258376259</v>
      </c>
    </row>
    <row r="1578" spans="1:17" s="2" customFormat="1" ht="15" customHeight="1" x14ac:dyDescent="0.25">
      <c r="A1578" s="262" t="s">
        <v>2816</v>
      </c>
      <c r="B1578" s="181">
        <v>20</v>
      </c>
      <c r="C1578" s="182" t="s">
        <v>2817</v>
      </c>
      <c r="D1578" s="246"/>
      <c r="E1578" s="38"/>
      <c r="F1578" s="263">
        <v>60706.173666554132</v>
      </c>
      <c r="G1578" s="266">
        <f t="shared" si="666"/>
        <v>0.84494406772190644</v>
      </c>
      <c r="H1578" s="265">
        <v>82.906789209918173</v>
      </c>
      <c r="I1578" s="265">
        <v>79.654448800301282</v>
      </c>
      <c r="J1578" s="265">
        <v>12.934273325097978</v>
      </c>
      <c r="K1578" s="265">
        <v>1984.533880887529</v>
      </c>
      <c r="L1578" s="265"/>
      <c r="M1578" s="266">
        <f t="shared" si="667"/>
        <v>0.96511315349863624</v>
      </c>
      <c r="N1578" s="266">
        <f t="shared" si="668"/>
        <v>0.79654448800301281</v>
      </c>
      <c r="O1578" s="266">
        <f t="shared" si="669"/>
        <v>0.78410375528859</v>
      </c>
      <c r="P1578" s="266">
        <f t="shared" si="670"/>
        <v>0.79029964209633141</v>
      </c>
      <c r="Q1578" s="266">
        <f t="shared" si="671"/>
        <v>0.79088595573530585</v>
      </c>
    </row>
    <row r="1579" spans="1:17" s="2" customFormat="1" ht="15" customHeight="1" x14ac:dyDescent="0.25">
      <c r="A1579" s="262" t="s">
        <v>2818</v>
      </c>
      <c r="B1579" s="181">
        <v>21</v>
      </c>
      <c r="C1579" s="182" t="s">
        <v>2819</v>
      </c>
      <c r="D1579" s="246"/>
      <c r="E1579" s="38"/>
      <c r="F1579" s="263">
        <v>83898.167331535748</v>
      </c>
      <c r="G1579" s="266">
        <f t="shared" si="666"/>
        <v>0.84553207947680598</v>
      </c>
      <c r="H1579" s="265">
        <v>82.836657836418141</v>
      </c>
      <c r="I1579" s="265">
        <v>82.400998618137521</v>
      </c>
      <c r="J1579" s="265">
        <v>13.053540436339787</v>
      </c>
      <c r="K1579" s="265">
        <v>1947.8838484329226</v>
      </c>
      <c r="L1579" s="265"/>
      <c r="M1579" s="266">
        <f t="shared" si="667"/>
        <v>0.96394429727363573</v>
      </c>
      <c r="N1579" s="266">
        <f t="shared" si="668"/>
        <v>0.82400998618137522</v>
      </c>
      <c r="O1579" s="266">
        <f t="shared" si="669"/>
        <v>0.79250284762956247</v>
      </c>
      <c r="P1579" s="266">
        <f t="shared" si="670"/>
        <v>0.8081028774382234</v>
      </c>
      <c r="Q1579" s="266">
        <f t="shared" si="671"/>
        <v>0.77601778841092195</v>
      </c>
    </row>
    <row r="1580" spans="1:17" s="2" customFormat="1" ht="15" customHeight="1" x14ac:dyDescent="0.25">
      <c r="A1580" s="262" t="s">
        <v>2820</v>
      </c>
      <c r="B1580" s="181">
        <v>22</v>
      </c>
      <c r="C1580" s="182" t="s">
        <v>775</v>
      </c>
      <c r="D1580" s="246"/>
      <c r="E1580" s="38"/>
      <c r="F1580" s="263">
        <v>100022.70979456772</v>
      </c>
      <c r="G1580" s="266">
        <f t="shared" si="666"/>
        <v>0.82535222124081165</v>
      </c>
      <c r="H1580" s="265">
        <v>82.558839416019381</v>
      </c>
      <c r="I1580" s="265">
        <v>77.34265607510747</v>
      </c>
      <c r="J1580" s="265">
        <v>13.755977595656686</v>
      </c>
      <c r="K1580" s="265">
        <v>1825.2603925864018</v>
      </c>
      <c r="L1580" s="265"/>
      <c r="M1580" s="266">
        <f t="shared" si="667"/>
        <v>0.95931399026698971</v>
      </c>
      <c r="N1580" s="266">
        <f t="shared" si="668"/>
        <v>0.77342656075107474</v>
      </c>
      <c r="O1580" s="266">
        <f t="shared" si="669"/>
        <v>0.84197025321525965</v>
      </c>
      <c r="P1580" s="266">
        <f t="shared" si="670"/>
        <v>0.80697097667697426</v>
      </c>
      <c r="Q1580" s="266">
        <f t="shared" si="671"/>
        <v>0.72627196453809406</v>
      </c>
    </row>
    <row r="1581" spans="1:17" s="2" customFormat="1" ht="15" customHeight="1" x14ac:dyDescent="0.25">
      <c r="A1581" s="262" t="s">
        <v>2821</v>
      </c>
      <c r="B1581" s="181">
        <v>23</v>
      </c>
      <c r="C1581" s="182" t="s">
        <v>2822</v>
      </c>
      <c r="D1581" s="246"/>
      <c r="E1581" s="38"/>
      <c r="F1581" s="263">
        <v>110830.80513603051</v>
      </c>
      <c r="G1581" s="266">
        <f t="shared" si="666"/>
        <v>0.66221796545765776</v>
      </c>
      <c r="H1581" s="265">
        <v>78.285783704510919</v>
      </c>
      <c r="I1581" s="265">
        <v>71.522855542614465</v>
      </c>
      <c r="J1581" s="265">
        <v>8.7432093977598839</v>
      </c>
      <c r="K1581" s="265">
        <v>1398.0171185620634</v>
      </c>
      <c r="L1581" s="265"/>
      <c r="M1581" s="266">
        <f t="shared" si="667"/>
        <v>0.88809639507518201</v>
      </c>
      <c r="N1581" s="266">
        <f t="shared" si="668"/>
        <v>0.71522855542614461</v>
      </c>
      <c r="O1581" s="266">
        <f t="shared" si="669"/>
        <v>0.48895840829294962</v>
      </c>
      <c r="P1581" s="266">
        <f t="shared" si="670"/>
        <v>0.59136876483868617</v>
      </c>
      <c r="Q1581" s="266">
        <f t="shared" si="671"/>
        <v>0.5529481211205125</v>
      </c>
    </row>
    <row r="1582" spans="1:17" s="2" customFormat="1" ht="15" customHeight="1" x14ac:dyDescent="0.25">
      <c r="A1582" s="262" t="s">
        <v>2823</v>
      </c>
      <c r="B1582" s="181">
        <v>24</v>
      </c>
      <c r="C1582" s="182" t="s">
        <v>2824</v>
      </c>
      <c r="D1582" s="246"/>
      <c r="E1582" s="38"/>
      <c r="F1582" s="263">
        <v>14993.790546834593</v>
      </c>
      <c r="G1582" s="266">
        <f t="shared" si="666"/>
        <v>0.63077504332871193</v>
      </c>
      <c r="H1582" s="265">
        <v>77.75401300625397</v>
      </c>
      <c r="I1582" s="265">
        <v>67.520029233895627</v>
      </c>
      <c r="J1582" s="265">
        <v>8.8936232708587006</v>
      </c>
      <c r="K1582" s="265">
        <v>1246.5183026206755</v>
      </c>
      <c r="L1582" s="265"/>
      <c r="M1582" s="266">
        <f t="shared" si="667"/>
        <v>0.87923355010423287</v>
      </c>
      <c r="N1582" s="266">
        <f t="shared" si="668"/>
        <v>0.67520029233895629</v>
      </c>
      <c r="O1582" s="266">
        <f t="shared" si="669"/>
        <v>0.49955093456751415</v>
      </c>
      <c r="P1582" s="266">
        <f t="shared" si="670"/>
        <v>0.58077270688125859</v>
      </c>
      <c r="Q1582" s="266">
        <f t="shared" si="671"/>
        <v>0.49148815522136935</v>
      </c>
    </row>
    <row r="1583" spans="1:17" s="2" customFormat="1" ht="15" customHeight="1" x14ac:dyDescent="0.25">
      <c r="A1583" s="262" t="s">
        <v>2825</v>
      </c>
      <c r="B1583" s="181">
        <v>25</v>
      </c>
      <c r="C1583" s="182" t="s">
        <v>2826</v>
      </c>
      <c r="D1583" s="246"/>
      <c r="E1583" s="38"/>
      <c r="F1583" s="263">
        <v>331950.7016672953</v>
      </c>
      <c r="G1583" s="266">
        <f t="shared" si="666"/>
        <v>0.6781682836058861</v>
      </c>
      <c r="H1583" s="265">
        <v>80.621966863896532</v>
      </c>
      <c r="I1583" s="265">
        <v>73.433629541890369</v>
      </c>
      <c r="J1583" s="265">
        <v>9.0912568782382976</v>
      </c>
      <c r="K1583" s="265">
        <v>1385.6092890695054</v>
      </c>
      <c r="L1583" s="265"/>
      <c r="M1583" s="266">
        <f t="shared" si="667"/>
        <v>0.92703278106494225</v>
      </c>
      <c r="N1583" s="266">
        <f t="shared" si="668"/>
        <v>0.73433629541890366</v>
      </c>
      <c r="O1583" s="266">
        <f t="shared" si="669"/>
        <v>0.51346879424213365</v>
      </c>
      <c r="P1583" s="266">
        <f t="shared" si="670"/>
        <v>0.61405111528029954</v>
      </c>
      <c r="Q1583" s="266">
        <f t="shared" si="671"/>
        <v>0.54791451889229426</v>
      </c>
    </row>
    <row r="1584" spans="1:17" s="2" customFormat="1" ht="15" customHeight="1" x14ac:dyDescent="0.25">
      <c r="A1584" s="262" t="s">
        <v>2827</v>
      </c>
      <c r="B1584" s="181">
        <v>26</v>
      </c>
      <c r="C1584" s="182" t="s">
        <v>2828</v>
      </c>
      <c r="D1584" s="246"/>
      <c r="E1584" s="38"/>
      <c r="F1584" s="263">
        <v>15983.576062081278</v>
      </c>
      <c r="G1584" s="266">
        <f t="shared" si="666"/>
        <v>0.69137276652170288</v>
      </c>
      <c r="H1584" s="265">
        <v>77.888653201208541</v>
      </c>
      <c r="I1584" s="265">
        <v>67.778491676581353</v>
      </c>
      <c r="J1584" s="265">
        <v>9.6052174579229348</v>
      </c>
      <c r="K1584" s="265">
        <v>1549.0777944812392</v>
      </c>
      <c r="L1584" s="265"/>
      <c r="M1584" s="266">
        <f t="shared" si="667"/>
        <v>0.88147755335347566</v>
      </c>
      <c r="N1584" s="266">
        <f t="shared" si="668"/>
        <v>0.67778491676581354</v>
      </c>
      <c r="O1584" s="266">
        <f t="shared" si="669"/>
        <v>0.5496632012621786</v>
      </c>
      <c r="P1584" s="266">
        <f t="shared" si="670"/>
        <v>0.61037154841679531</v>
      </c>
      <c r="Q1584" s="266">
        <f t="shared" si="671"/>
        <v>0.61423034258873799</v>
      </c>
    </row>
    <row r="1585" spans="1:17" s="2" customFormat="1" ht="15" customHeight="1" x14ac:dyDescent="0.25">
      <c r="A1585" s="262" t="s">
        <v>2829</v>
      </c>
      <c r="B1585" s="181">
        <v>27</v>
      </c>
      <c r="C1585" s="182" t="s">
        <v>2830</v>
      </c>
      <c r="D1585" s="246"/>
      <c r="E1585" s="38"/>
      <c r="F1585" s="263">
        <v>7122.8308594659802</v>
      </c>
      <c r="G1585" s="266">
        <f t="shared" si="666"/>
        <v>0.72385745208912955</v>
      </c>
      <c r="H1585" s="265">
        <v>76.887761759313065</v>
      </c>
      <c r="I1585" s="265">
        <v>67.591356651550356</v>
      </c>
      <c r="J1585" s="265">
        <v>10.286943501434825</v>
      </c>
      <c r="K1585" s="265">
        <v>1735.9256136837535</v>
      </c>
      <c r="L1585" s="265"/>
      <c r="M1585" s="266">
        <f t="shared" si="667"/>
        <v>0.86479602932188437</v>
      </c>
      <c r="N1585" s="266">
        <f t="shared" si="668"/>
        <v>0.67591356651550361</v>
      </c>
      <c r="O1585" s="266">
        <f t="shared" si="669"/>
        <v>0.59767207756583274</v>
      </c>
      <c r="P1585" s="266">
        <f t="shared" si="670"/>
        <v>0.63559001373074819</v>
      </c>
      <c r="Q1585" s="266">
        <f t="shared" si="671"/>
        <v>0.69003067492241521</v>
      </c>
    </row>
    <row r="1586" spans="1:17" s="2" customFormat="1" ht="15" customHeight="1" x14ac:dyDescent="0.25">
      <c r="A1586" s="262" t="s">
        <v>2831</v>
      </c>
      <c r="B1586" s="181">
        <v>28</v>
      </c>
      <c r="C1586" s="182" t="s">
        <v>2832</v>
      </c>
      <c r="D1586" s="246"/>
      <c r="E1586" s="38"/>
      <c r="F1586" s="263">
        <v>175991.51707262671</v>
      </c>
      <c r="G1586" s="266">
        <f t="shared" si="666"/>
        <v>0.72919243232931641</v>
      </c>
      <c r="H1586" s="265">
        <v>82.546781673669216</v>
      </c>
      <c r="I1586" s="265">
        <v>75.379508067146162</v>
      </c>
      <c r="J1586" s="265">
        <v>10.307398406496663</v>
      </c>
      <c r="K1586" s="265">
        <v>1517.8346605882048</v>
      </c>
      <c r="L1586" s="265"/>
      <c r="M1586" s="266">
        <f t="shared" si="667"/>
        <v>0.95911302789448694</v>
      </c>
      <c r="N1586" s="266">
        <f t="shared" si="668"/>
        <v>0.75379508067146161</v>
      </c>
      <c r="O1586" s="266">
        <f t="shared" si="669"/>
        <v>0.5991125638377931</v>
      </c>
      <c r="P1586" s="266">
        <f t="shared" si="670"/>
        <v>0.67201793383018837</v>
      </c>
      <c r="Q1586" s="266">
        <f t="shared" si="671"/>
        <v>0.60155564324065103</v>
      </c>
    </row>
    <row r="1587" spans="1:17" s="2" customFormat="1" ht="15" customHeight="1" x14ac:dyDescent="0.25">
      <c r="A1587" s="262" t="s">
        <v>2833</v>
      </c>
      <c r="B1587" s="181">
        <v>29</v>
      </c>
      <c r="C1587" s="182" t="s">
        <v>2834</v>
      </c>
      <c r="D1587" s="246"/>
      <c r="E1587" s="38"/>
      <c r="F1587" s="263">
        <v>7533.6472279508707</v>
      </c>
      <c r="G1587" s="266">
        <f t="shared" si="666"/>
        <v>0.74879849747084015</v>
      </c>
      <c r="H1587" s="265">
        <v>81.212275914764462</v>
      </c>
      <c r="I1587" s="265">
        <v>76.32366183236762</v>
      </c>
      <c r="J1587" s="265">
        <v>10.325504100558506</v>
      </c>
      <c r="K1587" s="265">
        <v>1666.8732994673078</v>
      </c>
      <c r="L1587" s="265"/>
      <c r="M1587" s="266">
        <f t="shared" si="667"/>
        <v>0.93687126524607434</v>
      </c>
      <c r="N1587" s="266">
        <f t="shared" si="668"/>
        <v>0.76323661832367617</v>
      </c>
      <c r="O1587" s="266">
        <f t="shared" si="669"/>
        <v>0.60038761271538776</v>
      </c>
      <c r="P1587" s="266">
        <f t="shared" si="670"/>
        <v>0.67693264894841454</v>
      </c>
      <c r="Q1587" s="266">
        <f t="shared" si="671"/>
        <v>0.66201756570681858</v>
      </c>
    </row>
    <row r="1588" spans="1:17" s="2" customFormat="1" ht="15" customHeight="1" x14ac:dyDescent="0.25">
      <c r="A1588" s="262" t="s">
        <v>2835</v>
      </c>
      <c r="B1588" s="181">
        <v>30</v>
      </c>
      <c r="C1588" s="182" t="s">
        <v>2836</v>
      </c>
      <c r="D1588" s="246"/>
      <c r="E1588" s="38"/>
      <c r="F1588" s="263">
        <v>114028.7286318835</v>
      </c>
      <c r="G1588" s="266">
        <f t="shared" si="666"/>
        <v>0.83195666991932493</v>
      </c>
      <c r="H1588" s="265">
        <v>83.087669573343817</v>
      </c>
      <c r="I1588" s="265">
        <v>78.539352828493776</v>
      </c>
      <c r="J1588" s="265">
        <v>13.429721303096128</v>
      </c>
      <c r="K1588" s="265">
        <v>1863.109492474136</v>
      </c>
      <c r="L1588" s="265"/>
      <c r="M1588" s="266">
        <f t="shared" si="667"/>
        <v>0.9681278262223969</v>
      </c>
      <c r="N1588" s="266">
        <f t="shared" si="668"/>
        <v>0.7853935282849378</v>
      </c>
      <c r="O1588" s="266">
        <f t="shared" si="669"/>
        <v>0.81899445796451609</v>
      </c>
      <c r="P1588" s="266">
        <f t="shared" si="670"/>
        <v>0.80201804654668551</v>
      </c>
      <c r="Q1588" s="266">
        <f t="shared" si="671"/>
        <v>0.74162656895502477</v>
      </c>
    </row>
    <row r="1589" spans="1:17" s="2" customFormat="1" ht="15" customHeight="1" x14ac:dyDescent="0.25">
      <c r="A1589" s="262" t="s">
        <v>2837</v>
      </c>
      <c r="B1589" s="181">
        <v>31</v>
      </c>
      <c r="C1589" s="182" t="s">
        <v>1926</v>
      </c>
      <c r="D1589" s="246"/>
      <c r="E1589" s="38"/>
      <c r="F1589" s="263">
        <v>61154.245441004561</v>
      </c>
      <c r="G1589" s="266">
        <f t="shared" si="666"/>
        <v>0.79290739530209375</v>
      </c>
      <c r="H1589" s="265">
        <v>82.676612365213984</v>
      </c>
      <c r="I1589" s="265">
        <v>78.111510351237001</v>
      </c>
      <c r="J1589" s="265">
        <v>13.723123003294587</v>
      </c>
      <c r="K1589" s="265">
        <v>1613.43781748893</v>
      </c>
      <c r="L1589" s="265"/>
      <c r="M1589" s="266">
        <f t="shared" si="667"/>
        <v>0.96127687275356644</v>
      </c>
      <c r="N1589" s="266">
        <f t="shared" si="668"/>
        <v>0.78111510351237001</v>
      </c>
      <c r="O1589" s="266">
        <f t="shared" si="669"/>
        <v>0.83965654952778779</v>
      </c>
      <c r="P1589" s="266">
        <f t="shared" si="670"/>
        <v>0.80985703219718819</v>
      </c>
      <c r="Q1589" s="266">
        <f t="shared" si="671"/>
        <v>0.64033988539104669</v>
      </c>
    </row>
    <row r="1590" spans="1:17" s="2" customFormat="1" ht="15" customHeight="1" x14ac:dyDescent="0.25">
      <c r="A1590" s="262" t="s">
        <v>2838</v>
      </c>
      <c r="B1590" s="181">
        <v>32</v>
      </c>
      <c r="C1590" s="182" t="s">
        <v>2839</v>
      </c>
      <c r="D1590" s="246"/>
      <c r="E1590" s="38"/>
      <c r="F1590" s="263">
        <v>1045663.5896806789</v>
      </c>
      <c r="G1590" s="266">
        <f t="shared" si="666"/>
        <v>0.70825298353303257</v>
      </c>
      <c r="H1590" s="265">
        <v>81.565730664994121</v>
      </c>
      <c r="I1590" s="265">
        <v>73.238935777076449</v>
      </c>
      <c r="J1590" s="265">
        <v>9.5032230982760435</v>
      </c>
      <c r="K1590" s="265">
        <v>1508.7266340253916</v>
      </c>
      <c r="L1590" s="265"/>
      <c r="M1590" s="266">
        <f t="shared" si="667"/>
        <v>0.94276217774990201</v>
      </c>
      <c r="N1590" s="266">
        <f t="shared" si="668"/>
        <v>0.73238935777076453</v>
      </c>
      <c r="O1590" s="266">
        <f t="shared" si="669"/>
        <v>0.5424804998785947</v>
      </c>
      <c r="P1590" s="266">
        <f t="shared" si="670"/>
        <v>0.63032288940609427</v>
      </c>
      <c r="Q1590" s="266">
        <f t="shared" si="671"/>
        <v>0.59786070345857667</v>
      </c>
    </row>
    <row r="1591" spans="1:17" s="2" customFormat="1" ht="15" customHeight="1" x14ac:dyDescent="0.25">
      <c r="A1591" s="262" t="s">
        <v>2840</v>
      </c>
      <c r="B1591" s="181">
        <v>33</v>
      </c>
      <c r="C1591" s="182" t="s">
        <v>2841</v>
      </c>
      <c r="D1591" s="246"/>
      <c r="E1591" s="38"/>
      <c r="F1591" s="263">
        <v>357671.02842361404</v>
      </c>
      <c r="G1591" s="266">
        <f t="shared" si="666"/>
        <v>0.73871419103168312</v>
      </c>
      <c r="H1591" s="265">
        <v>83.12164579966597</v>
      </c>
      <c r="I1591" s="265">
        <v>77.015588422014105</v>
      </c>
      <c r="J1591" s="265">
        <v>9.847795309404475</v>
      </c>
      <c r="K1591" s="265">
        <v>1587.6586570275617</v>
      </c>
      <c r="L1591" s="265"/>
      <c r="M1591" s="266">
        <f t="shared" si="667"/>
        <v>0.96869409666109951</v>
      </c>
      <c r="N1591" s="266">
        <f t="shared" si="668"/>
        <v>0.77015588422014103</v>
      </c>
      <c r="O1591" s="266">
        <f t="shared" si="669"/>
        <v>0.56674614854961092</v>
      </c>
      <c r="P1591" s="266">
        <f t="shared" si="670"/>
        <v>0.66066851080143441</v>
      </c>
      <c r="Q1591" s="266">
        <f t="shared" si="671"/>
        <v>0.62988180812477146</v>
      </c>
    </row>
    <row r="1592" spans="1:17" s="2" customFormat="1" ht="15" customHeight="1" x14ac:dyDescent="0.25">
      <c r="A1592" s="262" t="s">
        <v>2842</v>
      </c>
      <c r="B1592" s="181">
        <v>34</v>
      </c>
      <c r="C1592" s="182" t="s">
        <v>318</v>
      </c>
      <c r="D1592" s="246"/>
      <c r="E1592" s="38"/>
      <c r="F1592" s="263">
        <v>52441.514959387496</v>
      </c>
      <c r="G1592" s="266">
        <f t="shared" si="666"/>
        <v>0.80425171165298881</v>
      </c>
      <c r="H1592" s="265">
        <v>85.143460381293679</v>
      </c>
      <c r="I1592" s="265">
        <v>81.11434001056918</v>
      </c>
      <c r="J1592" s="265">
        <v>11.539987974700816</v>
      </c>
      <c r="K1592" s="265">
        <v>1750.0306511266801</v>
      </c>
      <c r="L1592" s="265"/>
      <c r="M1592" s="266">
        <f t="shared" si="667"/>
        <v>1.0023910063548946</v>
      </c>
      <c r="N1592" s="266">
        <f t="shared" si="668"/>
        <v>0.81114340010569175</v>
      </c>
      <c r="O1592" s="266">
        <f t="shared" si="669"/>
        <v>0.68591464610569131</v>
      </c>
      <c r="P1592" s="266">
        <f t="shared" si="670"/>
        <v>0.74590558264733664</v>
      </c>
      <c r="Q1592" s="266">
        <f t="shared" si="671"/>
        <v>0.69575279964571202</v>
      </c>
    </row>
    <row r="1593" spans="1:17" s="2" customFormat="1" ht="15" customHeight="1" x14ac:dyDescent="0.25">
      <c r="A1593" s="262" t="s">
        <v>2843</v>
      </c>
      <c r="B1593" s="181">
        <v>35</v>
      </c>
      <c r="C1593" s="182" t="s">
        <v>2844</v>
      </c>
      <c r="D1593" s="246"/>
      <c r="E1593" s="38"/>
      <c r="F1593" s="263">
        <v>658598.04595025256</v>
      </c>
      <c r="G1593" s="266">
        <f t="shared" si="666"/>
        <v>0.75371549239482838</v>
      </c>
      <c r="H1593" s="265">
        <v>82.478619388223009</v>
      </c>
      <c r="I1593" s="265">
        <v>79.079192751728314</v>
      </c>
      <c r="J1593" s="265">
        <v>10.637248974564606</v>
      </c>
      <c r="K1593" s="265">
        <v>1605.5026936795068</v>
      </c>
      <c r="L1593" s="265"/>
      <c r="M1593" s="266">
        <f t="shared" si="667"/>
        <v>0.95797698980371682</v>
      </c>
      <c r="N1593" s="266">
        <f t="shared" si="668"/>
        <v>0.79079192751728311</v>
      </c>
      <c r="O1593" s="266">
        <f t="shared" si="669"/>
        <v>0.62234147708201448</v>
      </c>
      <c r="P1593" s="266">
        <f t="shared" si="670"/>
        <v>0.70152877078252418</v>
      </c>
      <c r="Q1593" s="266">
        <f t="shared" si="671"/>
        <v>0.63712076822698049</v>
      </c>
    </row>
    <row r="1594" spans="1:17" s="2" customFormat="1" ht="15" customHeight="1" x14ac:dyDescent="0.25">
      <c r="A1594" s="262" t="s">
        <v>2845</v>
      </c>
      <c r="B1594" s="181">
        <v>36</v>
      </c>
      <c r="C1594" s="182" t="s">
        <v>1073</v>
      </c>
      <c r="D1594" s="246"/>
      <c r="E1594" s="38"/>
      <c r="F1594" s="263">
        <v>156456.59460945177</v>
      </c>
      <c r="G1594" s="266">
        <f t="shared" si="666"/>
        <v>0.82531468536875752</v>
      </c>
      <c r="H1594" s="265">
        <v>82.614713355073405</v>
      </c>
      <c r="I1594" s="265">
        <v>76.410791234539815</v>
      </c>
      <c r="J1594" s="265">
        <v>12.59677585053708</v>
      </c>
      <c r="K1594" s="265">
        <v>1928.2731168533753</v>
      </c>
      <c r="L1594" s="265"/>
      <c r="M1594" s="266">
        <f t="shared" si="667"/>
        <v>0.9602452225845568</v>
      </c>
      <c r="N1594" s="266">
        <f t="shared" si="668"/>
        <v>0.7641079123453981</v>
      </c>
      <c r="O1594" s="266">
        <f t="shared" si="669"/>
        <v>0.76033632750261126</v>
      </c>
      <c r="P1594" s="266">
        <f t="shared" si="670"/>
        <v>0.76221978712730043</v>
      </c>
      <c r="Q1594" s="266">
        <f t="shared" si="671"/>
        <v>0.76806211637053767</v>
      </c>
    </row>
    <row r="1595" spans="1:17" s="2" customFormat="1" ht="15" customHeight="1" x14ac:dyDescent="0.25">
      <c r="A1595" s="262" t="s">
        <v>2846</v>
      </c>
      <c r="B1595" s="181">
        <v>37</v>
      </c>
      <c r="C1595" s="182" t="s">
        <v>2847</v>
      </c>
      <c r="D1595" s="246"/>
      <c r="E1595" s="38"/>
      <c r="F1595" s="263">
        <v>197568.43854385888</v>
      </c>
      <c r="G1595" s="266">
        <f t="shared" si="666"/>
        <v>0.74764212163528099</v>
      </c>
      <c r="H1595" s="265">
        <v>83.461988763712128</v>
      </c>
      <c r="I1595" s="265">
        <v>76.828286096552446</v>
      </c>
      <c r="J1595" s="265">
        <v>10.193674884490921</v>
      </c>
      <c r="K1595" s="265">
        <v>1603.8571472042768</v>
      </c>
      <c r="L1595" s="265"/>
      <c r="M1595" s="266">
        <f t="shared" si="667"/>
        <v>0.97436647939520216</v>
      </c>
      <c r="N1595" s="266">
        <f t="shared" si="668"/>
        <v>0.76828286096552445</v>
      </c>
      <c r="O1595" s="266">
        <f t="shared" si="669"/>
        <v>0.59110386510499446</v>
      </c>
      <c r="P1595" s="266">
        <f t="shared" si="670"/>
        <v>0.6738953691862295</v>
      </c>
      <c r="Q1595" s="266">
        <f t="shared" si="671"/>
        <v>0.63645320373398651</v>
      </c>
    </row>
    <row r="1596" spans="1:17" s="2" customFormat="1" ht="15" customHeight="1" x14ac:dyDescent="0.25">
      <c r="A1596" s="262" t="s">
        <v>2848</v>
      </c>
      <c r="B1596" s="181">
        <v>38</v>
      </c>
      <c r="C1596" s="182" t="s">
        <v>2849</v>
      </c>
      <c r="D1596" s="246"/>
      <c r="E1596" s="38"/>
      <c r="F1596" s="263">
        <v>1005.8959610696231</v>
      </c>
      <c r="G1596" s="266">
        <f t="shared" si="666"/>
        <v>0.76218640060019938</v>
      </c>
      <c r="H1596" s="265">
        <v>80.260985735334373</v>
      </c>
      <c r="I1596" s="265">
        <v>62.296058933001234</v>
      </c>
      <c r="J1596" s="265">
        <v>10.215185490023316</v>
      </c>
      <c r="K1596" s="265">
        <v>1985.3617560776033</v>
      </c>
      <c r="L1596" s="265"/>
      <c r="M1596" s="266">
        <f t="shared" si="667"/>
        <v>0.92101642892223956</v>
      </c>
      <c r="N1596" s="266">
        <f t="shared" si="668"/>
        <v>0.6229605893300123</v>
      </c>
      <c r="O1596" s="266">
        <f t="shared" si="669"/>
        <v>0.59261869648051524</v>
      </c>
      <c r="P1596" s="266">
        <f t="shared" si="670"/>
        <v>0.60760027354131885</v>
      </c>
      <c r="Q1596" s="266">
        <f t="shared" si="671"/>
        <v>0.79122180773939288</v>
      </c>
    </row>
    <row r="1597" spans="1:17" s="2" customFormat="1" ht="15" customHeight="1" x14ac:dyDescent="0.25">
      <c r="A1597" s="262" t="s">
        <v>2850</v>
      </c>
      <c r="B1597" s="181">
        <v>39</v>
      </c>
      <c r="C1597" s="182" t="s">
        <v>178</v>
      </c>
      <c r="D1597" s="246"/>
      <c r="E1597" s="38"/>
      <c r="F1597" s="263">
        <v>28055.334497780688</v>
      </c>
      <c r="G1597" s="266">
        <f t="shared" si="666"/>
        <v>0.65636464691066831</v>
      </c>
      <c r="H1597" s="265">
        <v>78.224690043707525</v>
      </c>
      <c r="I1597" s="265">
        <v>67.15571046702847</v>
      </c>
      <c r="J1597" s="265">
        <v>9.2727972902759159</v>
      </c>
      <c r="K1597" s="265">
        <v>1356.7571657509004</v>
      </c>
      <c r="L1597" s="265"/>
      <c r="M1597" s="266">
        <f t="shared" si="667"/>
        <v>0.88707816739512546</v>
      </c>
      <c r="N1597" s="266">
        <f t="shared" si="668"/>
        <v>0.67155710467028473</v>
      </c>
      <c r="O1597" s="266">
        <f t="shared" si="669"/>
        <v>0.52625333030112087</v>
      </c>
      <c r="P1597" s="266">
        <f t="shared" si="670"/>
        <v>0.59448226451267305</v>
      </c>
      <c r="Q1597" s="266">
        <f t="shared" si="671"/>
        <v>0.53620980355006098</v>
      </c>
    </row>
    <row r="1598" spans="1:17" s="2" customFormat="1" ht="15" customHeight="1" x14ac:dyDescent="0.25">
      <c r="A1598" s="262" t="s">
        <v>2851</v>
      </c>
      <c r="B1598" s="181">
        <v>40</v>
      </c>
      <c r="C1598" s="182" t="s">
        <v>2852</v>
      </c>
      <c r="D1598" s="246"/>
      <c r="E1598" s="38"/>
      <c r="F1598" s="263">
        <v>331424.09146945801</v>
      </c>
      <c r="G1598" s="266">
        <f t="shared" si="666"/>
        <v>0.80958860019576084</v>
      </c>
      <c r="H1598" s="265">
        <v>82.906000234494556</v>
      </c>
      <c r="I1598" s="265">
        <v>78.518650833061358</v>
      </c>
      <c r="J1598" s="265">
        <v>12.985554995885987</v>
      </c>
      <c r="K1598" s="265">
        <v>1758.3232533681687</v>
      </c>
      <c r="L1598" s="265"/>
      <c r="M1598" s="266">
        <f t="shared" si="667"/>
        <v>0.96510000390824258</v>
      </c>
      <c r="N1598" s="266">
        <f t="shared" si="668"/>
        <v>0.78518650833061354</v>
      </c>
      <c r="O1598" s="266">
        <f t="shared" si="669"/>
        <v>0.78771514055535119</v>
      </c>
      <c r="P1598" s="266">
        <f t="shared" si="670"/>
        <v>0.78644980817075327</v>
      </c>
      <c r="Q1598" s="266">
        <f t="shared" si="671"/>
        <v>0.69911693848607248</v>
      </c>
    </row>
    <row r="1599" spans="1:17" s="2" customFormat="1" ht="15" customHeight="1" x14ac:dyDescent="0.25">
      <c r="A1599" s="262" t="s">
        <v>2853</v>
      </c>
      <c r="B1599" s="181">
        <v>41</v>
      </c>
      <c r="C1599" s="182" t="s">
        <v>2854</v>
      </c>
      <c r="D1599" s="246"/>
      <c r="E1599" s="38"/>
      <c r="F1599" s="263">
        <v>91651.319383824128</v>
      </c>
      <c r="G1599" s="266">
        <f t="shared" si="666"/>
        <v>0.82120011354297195</v>
      </c>
      <c r="H1599" s="265">
        <v>82.498299483727649</v>
      </c>
      <c r="I1599" s="265">
        <v>79.538783377730894</v>
      </c>
      <c r="J1599" s="265">
        <v>12.178596906040253</v>
      </c>
      <c r="K1599" s="265">
        <v>1903.2954390922532</v>
      </c>
      <c r="L1599" s="265"/>
      <c r="M1599" s="266">
        <f t="shared" si="667"/>
        <v>0.95830499139546077</v>
      </c>
      <c r="N1599" s="266">
        <f t="shared" si="668"/>
        <v>0.79538783377730893</v>
      </c>
      <c r="O1599" s="266">
        <f t="shared" si="669"/>
        <v>0.73088710605917273</v>
      </c>
      <c r="P1599" s="266">
        <f t="shared" si="670"/>
        <v>0.7624557115165258</v>
      </c>
      <c r="Q1599" s="266">
        <f t="shared" si="671"/>
        <v>0.75792918421592426</v>
      </c>
    </row>
    <row r="1600" spans="1:17" s="2" customFormat="1" ht="15" customHeight="1" x14ac:dyDescent="0.25">
      <c r="A1600" s="262" t="s">
        <v>2855</v>
      </c>
      <c r="B1600" s="181">
        <v>42</v>
      </c>
      <c r="C1600" s="182" t="s">
        <v>2856</v>
      </c>
      <c r="D1600" s="246"/>
      <c r="E1600" s="38"/>
      <c r="F1600" s="263">
        <v>395968.57885332691</v>
      </c>
      <c r="G1600" s="266">
        <f t="shared" si="666"/>
        <v>0.71459660196927988</v>
      </c>
      <c r="H1600" s="265">
        <v>82.323601502924959</v>
      </c>
      <c r="I1600" s="265">
        <v>74.638927986052707</v>
      </c>
      <c r="J1600" s="265">
        <v>9.477864701048178</v>
      </c>
      <c r="K1600" s="265">
        <v>1517.036139879345</v>
      </c>
      <c r="L1600" s="265"/>
      <c r="M1600" s="266">
        <f t="shared" si="667"/>
        <v>0.95539335838208261</v>
      </c>
      <c r="N1600" s="266">
        <f t="shared" si="668"/>
        <v>0.74638927986052706</v>
      </c>
      <c r="O1600" s="266">
        <f t="shared" si="669"/>
        <v>0.54069469725691399</v>
      </c>
      <c r="P1600" s="266">
        <f t="shared" si="670"/>
        <v>0.63527059251156415</v>
      </c>
      <c r="Q1600" s="266">
        <f t="shared" si="671"/>
        <v>0.601231699748213</v>
      </c>
    </row>
    <row r="1601" spans="1:17" s="2" customFormat="1" ht="15" customHeight="1" x14ac:dyDescent="0.25">
      <c r="A1601" s="262" t="s">
        <v>2857</v>
      </c>
      <c r="B1601" s="181">
        <v>43</v>
      </c>
      <c r="C1601" s="182" t="s">
        <v>2858</v>
      </c>
      <c r="D1601" s="246"/>
      <c r="E1601" s="38"/>
      <c r="F1601" s="263">
        <v>401183.32878563879</v>
      </c>
      <c r="G1601" s="266">
        <f t="shared" si="666"/>
        <v>0.71097821552393259</v>
      </c>
      <c r="H1601" s="265">
        <v>82.091505988316754</v>
      </c>
      <c r="I1601" s="265">
        <v>74.194361193637221</v>
      </c>
      <c r="J1601" s="265">
        <v>9.3517534008126297</v>
      </c>
      <c r="K1601" s="265">
        <v>1517.178056763594</v>
      </c>
      <c r="L1601" s="265"/>
      <c r="M1601" s="266">
        <f t="shared" si="667"/>
        <v>0.95152509980527922</v>
      </c>
      <c r="N1601" s="266">
        <f t="shared" si="668"/>
        <v>0.74194361193637226</v>
      </c>
      <c r="O1601" s="266">
        <f t="shared" si="669"/>
        <v>0.53181361977553732</v>
      </c>
      <c r="P1601" s="266">
        <f t="shared" si="670"/>
        <v>0.62815262312054276</v>
      </c>
      <c r="Q1601" s="266">
        <f t="shared" si="671"/>
        <v>0.60128927252072784</v>
      </c>
    </row>
    <row r="1602" spans="1:17" s="2" customFormat="1" ht="15" customHeight="1" x14ac:dyDescent="0.25">
      <c r="A1602" s="262"/>
      <c r="B1602" s="183"/>
      <c r="C1602" s="182"/>
      <c r="D1602" s="246"/>
      <c r="E1602" s="38"/>
      <c r="F1602" s="263"/>
      <c r="G1602" s="266"/>
      <c r="H1602" s="265"/>
      <c r="I1602" s="265"/>
      <c r="J1602" s="265"/>
      <c r="K1602" s="265"/>
      <c r="L1602" s="265"/>
      <c r="M1602" s="266"/>
      <c r="N1602" s="266"/>
      <c r="O1602" s="266"/>
      <c r="P1602" s="266"/>
      <c r="Q1602" s="266"/>
    </row>
    <row r="1603" spans="1:17" s="2" customFormat="1" ht="15" customHeight="1" x14ac:dyDescent="0.25">
      <c r="A1603" s="278"/>
      <c r="B1603" s="193" t="s">
        <v>4074</v>
      </c>
      <c r="C1603" s="179"/>
      <c r="D1603" s="257"/>
      <c r="E1603" s="258"/>
      <c r="F1603" s="259">
        <v>9635524.7355205268</v>
      </c>
      <c r="G1603" s="267">
        <f>GEOMEAN(M1603,P1603,Q1603)</f>
        <v>0.73796944288281707</v>
      </c>
      <c r="H1603" s="261">
        <v>82.779637591311953</v>
      </c>
      <c r="I1603" s="261">
        <v>76.265617227762718</v>
      </c>
      <c r="J1603" s="261">
        <v>10.465059961012621</v>
      </c>
      <c r="K1603" s="261">
        <v>1543.0039873862017</v>
      </c>
      <c r="L1603" s="261"/>
      <c r="M1603" s="267">
        <f>+(H1603-25)/(85-25)</f>
        <v>0.9629939598551992</v>
      </c>
      <c r="N1603" s="267">
        <f>+I1603/100</f>
        <v>0.76265617227762716</v>
      </c>
      <c r="O1603" s="267">
        <f>+(J1603-1.8)/(16-1.8)</f>
        <v>0.61021549021215638</v>
      </c>
      <c r="P1603" s="267">
        <f>+(N1603*O1603)^(0.5)</f>
        <v>0.68219103631586886</v>
      </c>
      <c r="Q1603" s="267">
        <f>+(K1603-35)/(2500-35)</f>
        <v>0.61176632348324611</v>
      </c>
    </row>
    <row r="1604" spans="1:17" s="2" customFormat="1" ht="15" customHeight="1" x14ac:dyDescent="0.25">
      <c r="A1604" s="278"/>
      <c r="B1604" s="193"/>
      <c r="C1604" s="179"/>
      <c r="D1604" s="257"/>
      <c r="E1604" s="258"/>
      <c r="F1604" s="259"/>
      <c r="G1604" s="267"/>
      <c r="H1604" s="261"/>
      <c r="I1604" s="261"/>
      <c r="J1604" s="261"/>
      <c r="K1604" s="261"/>
      <c r="L1604" s="261"/>
      <c r="M1604" s="267"/>
      <c r="N1604" s="267"/>
      <c r="O1604" s="267"/>
      <c r="P1604" s="267"/>
      <c r="Q1604" s="267"/>
    </row>
    <row r="1605" spans="1:17" s="2" customFormat="1" ht="15" customHeight="1" x14ac:dyDescent="0.25">
      <c r="A1605" s="279" t="s">
        <v>2859</v>
      </c>
      <c r="B1605" s="195"/>
      <c r="C1605" s="196"/>
      <c r="D1605" s="246"/>
      <c r="E1605" s="38"/>
      <c r="F1605" s="274">
        <v>916715.58131389215</v>
      </c>
      <c r="G1605" s="275">
        <f t="shared" ref="G1605:G1611" si="672">GEOMEAN(M1605,P1605,Q1605)</f>
        <v>0.64649571646336057</v>
      </c>
      <c r="H1605" s="276">
        <v>76.309122537585679</v>
      </c>
      <c r="I1605" s="276">
        <v>70.35003738453716</v>
      </c>
      <c r="J1605" s="276">
        <v>8.7987999834062585</v>
      </c>
      <c r="K1605" s="276">
        <v>1357.7286375380002</v>
      </c>
      <c r="L1605" s="276"/>
      <c r="M1605" s="275">
        <f t="shared" ref="M1605:M1611" si="673">+(H1605-25)/(85-25)</f>
        <v>0.85515204229309461</v>
      </c>
      <c r="N1605" s="275">
        <f t="shared" ref="N1605:N1611" si="674">+I1605/100</f>
        <v>0.70350037384537156</v>
      </c>
      <c r="O1605" s="275">
        <f t="shared" ref="O1605:O1611" si="675">+(J1605-1.8)/(16-1.8)</f>
        <v>0.49287323826804641</v>
      </c>
      <c r="P1605" s="275">
        <f t="shared" ref="P1605:P1611" si="676">+(N1605*O1605)^(0.5)</f>
        <v>0.58884336404509952</v>
      </c>
      <c r="Q1605" s="275">
        <f t="shared" ref="Q1605:Q1611" si="677">+(K1605-35)/(2500-35)</f>
        <v>0.53660390975172423</v>
      </c>
    </row>
    <row r="1606" spans="1:17" s="2" customFormat="1" ht="15" customHeight="1" x14ac:dyDescent="0.25">
      <c r="A1606" s="256" t="s">
        <v>2860</v>
      </c>
      <c r="B1606" s="178"/>
      <c r="C1606" s="179" t="s">
        <v>2861</v>
      </c>
      <c r="D1606" s="257"/>
      <c r="E1606" s="258"/>
      <c r="F1606" s="259">
        <v>145377.64239759085</v>
      </c>
      <c r="G1606" s="267">
        <f t="shared" si="672"/>
        <v>0.66600540504893735</v>
      </c>
      <c r="H1606" s="261">
        <v>84.551778887309425</v>
      </c>
      <c r="I1606" s="261">
        <v>69.609477666879869</v>
      </c>
      <c r="J1606" s="261">
        <v>8.4910763243700149</v>
      </c>
      <c r="K1606" s="261">
        <v>1316.0576938562308</v>
      </c>
      <c r="L1606" s="261"/>
      <c r="M1606" s="267">
        <f t="shared" si="673"/>
        <v>0.99252964812182376</v>
      </c>
      <c r="N1606" s="267">
        <f t="shared" si="674"/>
        <v>0.69609477666879871</v>
      </c>
      <c r="O1606" s="267">
        <f t="shared" si="675"/>
        <v>0.47120255805422645</v>
      </c>
      <c r="P1606" s="267">
        <f t="shared" si="676"/>
        <v>0.57271427380022877</v>
      </c>
      <c r="Q1606" s="267">
        <f t="shared" si="677"/>
        <v>0.51969886160496181</v>
      </c>
    </row>
    <row r="1607" spans="1:17" s="2" customFormat="1" ht="15" customHeight="1" x14ac:dyDescent="0.25">
      <c r="A1607" s="262" t="s">
        <v>2862</v>
      </c>
      <c r="B1607" s="181">
        <v>1</v>
      </c>
      <c r="C1607" s="182" t="s">
        <v>2863</v>
      </c>
      <c r="D1607" s="246"/>
      <c r="E1607" s="38"/>
      <c r="F1607" s="263">
        <v>68795.631275396328</v>
      </c>
      <c r="G1607" s="266">
        <f t="shared" si="672"/>
        <v>0.67148676108078098</v>
      </c>
      <c r="H1607" s="265">
        <v>83.305481492386107</v>
      </c>
      <c r="I1607" s="265">
        <v>71.038262712090116</v>
      </c>
      <c r="J1607" s="265">
        <v>9.0259457809696535</v>
      </c>
      <c r="K1607" s="265">
        <v>1312.3849899409461</v>
      </c>
      <c r="L1607" s="265"/>
      <c r="M1607" s="266">
        <f t="shared" si="673"/>
        <v>0.97175802487310181</v>
      </c>
      <c r="N1607" s="266">
        <f t="shared" si="674"/>
        <v>0.71038262712090117</v>
      </c>
      <c r="O1607" s="266">
        <f t="shared" si="675"/>
        <v>0.50886942119504608</v>
      </c>
      <c r="P1607" s="266">
        <f t="shared" si="676"/>
        <v>0.60124204467920339</v>
      </c>
      <c r="Q1607" s="266">
        <f t="shared" si="677"/>
        <v>0.51820892086853798</v>
      </c>
    </row>
    <row r="1608" spans="1:17" s="2" customFormat="1" ht="15" customHeight="1" x14ac:dyDescent="0.25">
      <c r="A1608" s="262" t="s">
        <v>2864</v>
      </c>
      <c r="B1608" s="181">
        <v>2</v>
      </c>
      <c r="C1608" s="182" t="s">
        <v>2865</v>
      </c>
      <c r="D1608" s="246"/>
      <c r="E1608" s="38"/>
      <c r="F1608" s="263">
        <v>21601.087139966592</v>
      </c>
      <c r="G1608" s="266">
        <f t="shared" si="672"/>
        <v>0.65364399428908992</v>
      </c>
      <c r="H1608" s="265">
        <v>85.92219117672154</v>
      </c>
      <c r="I1608" s="265">
        <v>71.899146730393738</v>
      </c>
      <c r="J1608" s="265">
        <v>8.6198492686078225</v>
      </c>
      <c r="K1608" s="265">
        <v>1188.7491670438365</v>
      </c>
      <c r="L1608" s="265"/>
      <c r="M1608" s="266">
        <f t="shared" si="673"/>
        <v>1.015369852945359</v>
      </c>
      <c r="N1608" s="266">
        <f t="shared" si="674"/>
        <v>0.71899146730393737</v>
      </c>
      <c r="O1608" s="266">
        <f t="shared" si="675"/>
        <v>0.48027107525407203</v>
      </c>
      <c r="P1608" s="266">
        <f t="shared" si="676"/>
        <v>0.58763152153417109</v>
      </c>
      <c r="Q1608" s="266">
        <f t="shared" si="677"/>
        <v>0.46805240042346308</v>
      </c>
    </row>
    <row r="1609" spans="1:17" s="2" customFormat="1" ht="15" customHeight="1" x14ac:dyDescent="0.25">
      <c r="A1609" s="262" t="s">
        <v>2866</v>
      </c>
      <c r="B1609" s="181">
        <v>3</v>
      </c>
      <c r="C1609" s="182" t="s">
        <v>2867</v>
      </c>
      <c r="D1609" s="246"/>
      <c r="E1609" s="38"/>
      <c r="F1609" s="263">
        <v>17551.323821225826</v>
      </c>
      <c r="G1609" s="266">
        <f t="shared" si="672"/>
        <v>0.65496593130998504</v>
      </c>
      <c r="H1609" s="265">
        <v>89.219415871883839</v>
      </c>
      <c r="I1609" s="265">
        <v>68.276720176387968</v>
      </c>
      <c r="J1609" s="265">
        <v>7.2594479757586674</v>
      </c>
      <c r="K1609" s="265">
        <v>1297.9653478941318</v>
      </c>
      <c r="L1609" s="265"/>
      <c r="M1609" s="266">
        <f t="shared" si="673"/>
        <v>1.0703235978647307</v>
      </c>
      <c r="N1609" s="266">
        <f t="shared" si="674"/>
        <v>0.68276720176387973</v>
      </c>
      <c r="O1609" s="266">
        <f t="shared" si="675"/>
        <v>0.38446816730694844</v>
      </c>
      <c r="P1609" s="266">
        <f t="shared" si="676"/>
        <v>0.5123497387131688</v>
      </c>
      <c r="Q1609" s="266">
        <f t="shared" si="677"/>
        <v>0.51235916750269039</v>
      </c>
    </row>
    <row r="1610" spans="1:17" s="2" customFormat="1" ht="15" customHeight="1" x14ac:dyDescent="0.25">
      <c r="A1610" s="262" t="s">
        <v>2868</v>
      </c>
      <c r="B1610" s="181">
        <v>4</v>
      </c>
      <c r="C1610" s="182" t="s">
        <v>2869</v>
      </c>
      <c r="D1610" s="246"/>
      <c r="E1610" s="38"/>
      <c r="F1610" s="263">
        <v>24485.863845136231</v>
      </c>
      <c r="G1610" s="266">
        <f t="shared" si="672"/>
        <v>0.66257597190462869</v>
      </c>
      <c r="H1610" s="265">
        <v>82.371768371413197</v>
      </c>
      <c r="I1610" s="265">
        <v>65.289900422904921</v>
      </c>
      <c r="J1610" s="265">
        <v>7.7144281288891596</v>
      </c>
      <c r="K1610" s="265">
        <v>1472.9433418800829</v>
      </c>
      <c r="L1610" s="265"/>
      <c r="M1610" s="266">
        <f t="shared" si="673"/>
        <v>0.95619613952355331</v>
      </c>
      <c r="N1610" s="266">
        <f t="shared" si="674"/>
        <v>0.65289900422904923</v>
      </c>
      <c r="O1610" s="266">
        <f t="shared" si="675"/>
        <v>0.41650902316120847</v>
      </c>
      <c r="P1610" s="266">
        <f t="shared" si="676"/>
        <v>0.5214770622705921</v>
      </c>
      <c r="Q1610" s="266">
        <f t="shared" si="677"/>
        <v>0.58334415492092617</v>
      </c>
    </row>
    <row r="1611" spans="1:17" s="2" customFormat="1" ht="15" customHeight="1" x14ac:dyDescent="0.25">
      <c r="A1611" s="262" t="s">
        <v>2870</v>
      </c>
      <c r="B1611" s="181">
        <v>5</v>
      </c>
      <c r="C1611" s="182" t="s">
        <v>2871</v>
      </c>
      <c r="D1611" s="246"/>
      <c r="E1611" s="38"/>
      <c r="F1611" s="263">
        <v>12943.73631586587</v>
      </c>
      <c r="G1611" s="266">
        <f t="shared" si="672"/>
        <v>0.65945844585233082</v>
      </c>
      <c r="H1611" s="265">
        <v>85.119284040645098</v>
      </c>
      <c r="I1611" s="265">
        <v>68.640148243841892</v>
      </c>
      <c r="J1611" s="265">
        <v>8.4888242684501023</v>
      </c>
      <c r="K1611" s="265">
        <v>1275.7859040340254</v>
      </c>
      <c r="L1611" s="265"/>
      <c r="M1611" s="266">
        <f t="shared" si="673"/>
        <v>1.0019880673440851</v>
      </c>
      <c r="N1611" s="266">
        <f t="shared" si="674"/>
        <v>0.68640148243841892</v>
      </c>
      <c r="O1611" s="266">
        <f t="shared" si="675"/>
        <v>0.47104396256690867</v>
      </c>
      <c r="P1611" s="266">
        <f t="shared" si="676"/>
        <v>0.56861698374177427</v>
      </c>
      <c r="Q1611" s="266">
        <f t="shared" si="677"/>
        <v>0.50336142151481766</v>
      </c>
    </row>
    <row r="1612" spans="1:17" s="2" customFormat="1" ht="15" customHeight="1" x14ac:dyDescent="0.25">
      <c r="A1612" s="262"/>
      <c r="B1612" s="183"/>
      <c r="C1612" s="182"/>
      <c r="D1612" s="246"/>
      <c r="E1612" s="38"/>
      <c r="F1612" s="263"/>
      <c r="G1612" s="266"/>
      <c r="H1612" s="265"/>
      <c r="I1612" s="265"/>
      <c r="J1612" s="265"/>
      <c r="K1612" s="265"/>
      <c r="L1612" s="265"/>
      <c r="M1612" s="266"/>
      <c r="N1612" s="266"/>
      <c r="O1612" s="266"/>
      <c r="P1612" s="266"/>
      <c r="Q1612" s="266"/>
    </row>
    <row r="1613" spans="1:17" s="2" customFormat="1" ht="15" customHeight="1" x14ac:dyDescent="0.25">
      <c r="A1613" s="256" t="s">
        <v>2872</v>
      </c>
      <c r="B1613" s="178"/>
      <c r="C1613" s="179" t="s">
        <v>2873</v>
      </c>
      <c r="D1613" s="257"/>
      <c r="E1613" s="258"/>
      <c r="F1613" s="259">
        <v>6604.2758845401986</v>
      </c>
      <c r="G1613" s="267">
        <f t="shared" ref="G1613:G1618" si="678">GEOMEAN(M1613,P1613,Q1613)</f>
        <v>0.42867623752651296</v>
      </c>
      <c r="H1613" s="261">
        <v>68.275154494303237</v>
      </c>
      <c r="I1613" s="261">
        <v>48.039388913730583</v>
      </c>
      <c r="J1613" s="261">
        <v>6.4545530269938647</v>
      </c>
      <c r="K1613" s="261">
        <v>713.4599588133741</v>
      </c>
      <c r="L1613" s="261"/>
      <c r="M1613" s="267">
        <f t="shared" ref="M1613:M1618" si="679">+(H1613-25)/(85-25)</f>
        <v>0.7212525749050539</v>
      </c>
      <c r="N1613" s="267">
        <f t="shared" ref="N1613:N1618" si="680">+I1613/100</f>
        <v>0.48039388913730585</v>
      </c>
      <c r="O1613" s="267">
        <f t="shared" ref="O1613:O1618" si="681">+(J1613-1.8)/(16-1.8)</f>
        <v>0.32778542443618769</v>
      </c>
      <c r="P1613" s="267">
        <f t="shared" ref="P1613:P1618" si="682">+(N1613*O1613)^(0.5)</f>
        <v>0.39682000308379456</v>
      </c>
      <c r="Q1613" s="267">
        <f t="shared" ref="Q1613:Q1618" si="683">+(K1613-35)/(2500-35)</f>
        <v>0.27523730580664263</v>
      </c>
    </row>
    <row r="1614" spans="1:17" s="2" customFormat="1" ht="15" customHeight="1" x14ac:dyDescent="0.25">
      <c r="A1614" s="262" t="s">
        <v>2874</v>
      </c>
      <c r="B1614" s="181">
        <v>1</v>
      </c>
      <c r="C1614" s="182" t="s">
        <v>2875</v>
      </c>
      <c r="D1614" s="246"/>
      <c r="E1614" s="38"/>
      <c r="F1614" s="263">
        <v>2096.3717627096648</v>
      </c>
      <c r="G1614" s="266">
        <f t="shared" si="678"/>
        <v>0.5198304827857948</v>
      </c>
      <c r="H1614" s="265">
        <v>67.674897953272946</v>
      </c>
      <c r="I1614" s="265">
        <v>58.45079236343836</v>
      </c>
      <c r="J1614" s="265">
        <v>7.2334013136102371</v>
      </c>
      <c r="K1614" s="265">
        <v>1064.4232918091855</v>
      </c>
      <c r="L1614" s="265"/>
      <c r="M1614" s="266">
        <f t="shared" si="679"/>
        <v>0.7112482992212158</v>
      </c>
      <c r="N1614" s="266">
        <f t="shared" si="680"/>
        <v>0.58450792363438364</v>
      </c>
      <c r="O1614" s="266">
        <f t="shared" si="681"/>
        <v>0.38263389532466463</v>
      </c>
      <c r="P1614" s="266">
        <f t="shared" si="682"/>
        <v>0.47291917244742343</v>
      </c>
      <c r="Q1614" s="266">
        <f t="shared" si="683"/>
        <v>0.4176159398820225</v>
      </c>
    </row>
    <row r="1615" spans="1:17" s="2" customFormat="1" ht="15" customHeight="1" x14ac:dyDescent="0.25">
      <c r="A1615" s="262" t="s">
        <v>2876</v>
      </c>
      <c r="B1615" s="181">
        <v>2</v>
      </c>
      <c r="C1615" s="182" t="s">
        <v>2877</v>
      </c>
      <c r="D1615" s="246"/>
      <c r="E1615" s="38"/>
      <c r="F1615" s="263">
        <v>863.92265725499158</v>
      </c>
      <c r="G1615" s="266">
        <f t="shared" si="678"/>
        <v>0.24623114434104212</v>
      </c>
      <c r="H1615" s="265">
        <v>69.828438694186858</v>
      </c>
      <c r="I1615" s="265">
        <v>34.285878462580897</v>
      </c>
      <c r="J1615" s="265">
        <v>4.7181919645045944</v>
      </c>
      <c r="K1615" s="265">
        <v>220.55519333345245</v>
      </c>
      <c r="L1615" s="265"/>
      <c r="M1615" s="266">
        <f t="shared" si="679"/>
        <v>0.74714064490311427</v>
      </c>
      <c r="N1615" s="266">
        <f t="shared" si="680"/>
        <v>0.34285878462580899</v>
      </c>
      <c r="O1615" s="266">
        <f t="shared" si="681"/>
        <v>0.20550647637356301</v>
      </c>
      <c r="P1615" s="266">
        <f t="shared" si="682"/>
        <v>0.26544246216868228</v>
      </c>
      <c r="Q1615" s="266">
        <f t="shared" si="683"/>
        <v>7.5275940500386385E-2</v>
      </c>
    </row>
    <row r="1616" spans="1:17" s="2" customFormat="1" ht="15" customHeight="1" x14ac:dyDescent="0.25">
      <c r="A1616" s="262" t="s">
        <v>2878</v>
      </c>
      <c r="B1616" s="181">
        <v>3</v>
      </c>
      <c r="C1616" s="182" t="s">
        <v>2879</v>
      </c>
      <c r="D1616" s="246"/>
      <c r="E1616" s="38"/>
      <c r="F1616" s="263">
        <v>1683.5415884969068</v>
      </c>
      <c r="G1616" s="266">
        <f t="shared" si="678"/>
        <v>0.33361392606276336</v>
      </c>
      <c r="H1616" s="265">
        <v>65.318747056868503</v>
      </c>
      <c r="I1616" s="265">
        <v>30.67120251665213</v>
      </c>
      <c r="J1616" s="265">
        <v>6.1487682272814475</v>
      </c>
      <c r="K1616" s="265">
        <v>479.41560403466377</v>
      </c>
      <c r="L1616" s="265"/>
      <c r="M1616" s="266">
        <f t="shared" si="679"/>
        <v>0.67197911761447504</v>
      </c>
      <c r="N1616" s="266">
        <f t="shared" si="680"/>
        <v>0.3067120251665213</v>
      </c>
      <c r="O1616" s="266">
        <f t="shared" si="681"/>
        <v>0.30625128361136955</v>
      </c>
      <c r="P1616" s="266">
        <f t="shared" si="682"/>
        <v>0.30648156780839175</v>
      </c>
      <c r="Q1616" s="266">
        <f t="shared" si="683"/>
        <v>0.18029030589641531</v>
      </c>
    </row>
    <row r="1617" spans="1:17" s="2" customFormat="1" ht="15" customHeight="1" x14ac:dyDescent="0.25">
      <c r="A1617" s="262" t="s">
        <v>2880</v>
      </c>
      <c r="B1617" s="181">
        <v>4</v>
      </c>
      <c r="C1617" s="182" t="s">
        <v>2881</v>
      </c>
      <c r="D1617" s="246"/>
      <c r="E1617" s="38"/>
      <c r="F1617" s="263">
        <v>990.79241811061979</v>
      </c>
      <c r="G1617" s="266">
        <f t="shared" si="678"/>
        <v>0.41290744101549531</v>
      </c>
      <c r="H1617" s="265">
        <v>72.921785227382898</v>
      </c>
      <c r="I1617" s="265">
        <v>60.472590980309135</v>
      </c>
      <c r="J1617" s="265">
        <v>5.7490797345466653</v>
      </c>
      <c r="K1617" s="265">
        <v>564.79791686053215</v>
      </c>
      <c r="L1617" s="265"/>
      <c r="M1617" s="266">
        <f t="shared" si="679"/>
        <v>0.79869642045638167</v>
      </c>
      <c r="N1617" s="266">
        <f t="shared" si="680"/>
        <v>0.60472590980309138</v>
      </c>
      <c r="O1617" s="266">
        <f t="shared" si="681"/>
        <v>0.27810420665821589</v>
      </c>
      <c r="P1617" s="266">
        <f t="shared" si="682"/>
        <v>0.41009367148427994</v>
      </c>
      <c r="Q1617" s="266">
        <f t="shared" si="683"/>
        <v>0.21492816099818748</v>
      </c>
    </row>
    <row r="1618" spans="1:17" s="2" customFormat="1" ht="15" customHeight="1" x14ac:dyDescent="0.25">
      <c r="A1618" s="262" t="s">
        <v>2882</v>
      </c>
      <c r="B1618" s="181">
        <v>5</v>
      </c>
      <c r="C1618" s="182" t="s">
        <v>2883</v>
      </c>
      <c r="D1618" s="246"/>
      <c r="E1618" s="38"/>
      <c r="F1618" s="263">
        <v>969.64745796801503</v>
      </c>
      <c r="G1618" s="266">
        <f t="shared" si="678"/>
        <v>0.50322113505664656</v>
      </c>
      <c r="H1618" s="265">
        <v>67.002011243475437</v>
      </c>
      <c r="I1618" s="265">
        <v>60.433809486847963</v>
      </c>
      <c r="J1618" s="265">
        <v>7.4250002916491455</v>
      </c>
      <c r="K1618" s="265">
        <v>952.10195253725237</v>
      </c>
      <c r="L1618" s="265"/>
      <c r="M1618" s="266">
        <f t="shared" si="679"/>
        <v>0.70003352072459057</v>
      </c>
      <c r="N1618" s="266">
        <f t="shared" si="680"/>
        <v>0.60433809486847967</v>
      </c>
      <c r="O1618" s="266">
        <f t="shared" si="681"/>
        <v>0.39612678110205252</v>
      </c>
      <c r="P1618" s="266">
        <f t="shared" si="682"/>
        <v>0.48927957674278383</v>
      </c>
      <c r="Q1618" s="266">
        <f t="shared" si="683"/>
        <v>0.37204947364594415</v>
      </c>
    </row>
    <row r="1619" spans="1:17" s="2" customFormat="1" ht="15" customHeight="1" x14ac:dyDescent="0.25">
      <c r="A1619" s="262"/>
      <c r="B1619" s="183"/>
      <c r="C1619" s="182"/>
      <c r="D1619" s="246"/>
      <c r="E1619" s="38"/>
      <c r="F1619" s="263"/>
      <c r="G1619" s="266"/>
      <c r="H1619" s="265"/>
      <c r="I1619" s="265"/>
      <c r="J1619" s="265"/>
      <c r="K1619" s="265"/>
      <c r="L1619" s="265"/>
      <c r="M1619" s="266"/>
      <c r="N1619" s="266"/>
      <c r="O1619" s="266"/>
      <c r="P1619" s="266"/>
      <c r="Q1619" s="266"/>
    </row>
    <row r="1620" spans="1:17" s="2" customFormat="1" ht="15" customHeight="1" x14ac:dyDescent="0.25">
      <c r="A1620" s="256" t="s">
        <v>2884</v>
      </c>
      <c r="B1620" s="178"/>
      <c r="C1620" s="179" t="s">
        <v>2885</v>
      </c>
      <c r="D1620" s="257"/>
      <c r="E1620" s="258"/>
      <c r="F1620" s="259">
        <v>11627.71427270471</v>
      </c>
      <c r="G1620" s="267">
        <f t="shared" ref="G1620:G1627" si="684">GEOMEAN(M1620,P1620,Q1620)</f>
        <v>0.58634238063999822</v>
      </c>
      <c r="H1620" s="261">
        <v>76.097202718880283</v>
      </c>
      <c r="I1620" s="261">
        <v>61.731160069720232</v>
      </c>
      <c r="J1620" s="261">
        <v>7.5133670992192831</v>
      </c>
      <c r="K1620" s="261">
        <v>1205.767867763798</v>
      </c>
      <c r="L1620" s="261"/>
      <c r="M1620" s="267">
        <f t="shared" ref="M1620:M1627" si="685">+(H1620-25)/(85-25)</f>
        <v>0.85162004531467139</v>
      </c>
      <c r="N1620" s="267">
        <f t="shared" ref="N1620:N1627" si="686">+I1620/100</f>
        <v>0.61731160069720237</v>
      </c>
      <c r="O1620" s="267">
        <f t="shared" ref="O1620:O1627" si="687">+(J1620-1.8)/(16-1.8)</f>
        <v>0.40234979571966784</v>
      </c>
      <c r="P1620" s="267">
        <f t="shared" ref="P1620:P1627" si="688">+(N1620*O1620)^(0.5)</f>
        <v>0.49837254783535229</v>
      </c>
      <c r="Q1620" s="267">
        <f t="shared" ref="Q1620:Q1627" si="689">+(K1620-35)/(2500-35)</f>
        <v>0.47495653864657117</v>
      </c>
    </row>
    <row r="1621" spans="1:17" s="2" customFormat="1" ht="15" customHeight="1" x14ac:dyDescent="0.25">
      <c r="A1621" s="262" t="s">
        <v>2886</v>
      </c>
      <c r="B1621" s="181">
        <v>1</v>
      </c>
      <c r="C1621" s="182" t="s">
        <v>2887</v>
      </c>
      <c r="D1621" s="246"/>
      <c r="E1621" s="38"/>
      <c r="F1621" s="263">
        <v>2401.4633304815325</v>
      </c>
      <c r="G1621" s="266">
        <f t="shared" si="684"/>
        <v>0.63181159673283749</v>
      </c>
      <c r="H1621" s="265">
        <v>77.291183456509785</v>
      </c>
      <c r="I1621" s="265">
        <v>59.796922731213769</v>
      </c>
      <c r="J1621" s="265">
        <v>8.9079521642529116</v>
      </c>
      <c r="K1621" s="265">
        <v>1338.8720884529096</v>
      </c>
      <c r="L1621" s="265"/>
      <c r="M1621" s="266">
        <f t="shared" si="685"/>
        <v>0.87151972427516311</v>
      </c>
      <c r="N1621" s="266">
        <f t="shared" si="686"/>
        <v>0.59796922731213764</v>
      </c>
      <c r="O1621" s="266">
        <f t="shared" si="687"/>
        <v>0.5005600115671065</v>
      </c>
      <c r="P1621" s="266">
        <f t="shared" si="688"/>
        <v>0.54710098093508963</v>
      </c>
      <c r="Q1621" s="266">
        <f t="shared" si="689"/>
        <v>0.52895419409854338</v>
      </c>
    </row>
    <row r="1622" spans="1:17" s="2" customFormat="1" ht="15" customHeight="1" x14ac:dyDescent="0.25">
      <c r="A1622" s="262" t="s">
        <v>2888</v>
      </c>
      <c r="B1622" s="181">
        <v>2</v>
      </c>
      <c r="C1622" s="182" t="s">
        <v>2889</v>
      </c>
      <c r="D1622" s="246"/>
      <c r="E1622" s="38"/>
      <c r="F1622" s="263">
        <v>600.11410690439982</v>
      </c>
      <c r="G1622" s="266">
        <f t="shared" si="684"/>
        <v>0.461038577988447</v>
      </c>
      <c r="H1622" s="265">
        <v>72.569982154358641</v>
      </c>
      <c r="I1622" s="265">
        <v>65.592234928819536</v>
      </c>
      <c r="J1622" s="265">
        <v>6.7841458712526119</v>
      </c>
      <c r="K1622" s="265">
        <v>669.99392765120865</v>
      </c>
      <c r="L1622" s="265"/>
      <c r="M1622" s="266">
        <f t="shared" si="685"/>
        <v>0.79283303590597731</v>
      </c>
      <c r="N1622" s="266">
        <f t="shared" si="686"/>
        <v>0.65592234928819537</v>
      </c>
      <c r="O1622" s="266">
        <f t="shared" si="687"/>
        <v>0.35099618811638117</v>
      </c>
      <c r="P1622" s="266">
        <f t="shared" si="688"/>
        <v>0.47981897034245957</v>
      </c>
      <c r="Q1622" s="266">
        <f t="shared" si="689"/>
        <v>0.25760402744470939</v>
      </c>
    </row>
    <row r="1623" spans="1:17" s="2" customFormat="1" ht="15" customHeight="1" x14ac:dyDescent="0.25">
      <c r="A1623" s="262" t="s">
        <v>2890</v>
      </c>
      <c r="B1623" s="181">
        <v>3</v>
      </c>
      <c r="C1623" s="182" t="s">
        <v>2891</v>
      </c>
      <c r="D1623" s="246"/>
      <c r="E1623" s="38"/>
      <c r="F1623" s="263">
        <v>690.73536465841983</v>
      </c>
      <c r="G1623" s="266">
        <f t="shared" si="684"/>
        <v>0.43000912504948058</v>
      </c>
      <c r="H1623" s="265">
        <v>73.625706661598855</v>
      </c>
      <c r="I1623" s="265">
        <v>57.430674553569261</v>
      </c>
      <c r="J1623" s="265">
        <v>7.1979622451241294</v>
      </c>
      <c r="K1623" s="265">
        <v>552.59795924302045</v>
      </c>
      <c r="L1623" s="265"/>
      <c r="M1623" s="266">
        <f t="shared" si="685"/>
        <v>0.81042844435998096</v>
      </c>
      <c r="N1623" s="266">
        <f t="shared" si="686"/>
        <v>0.57430674553569261</v>
      </c>
      <c r="O1623" s="266">
        <f t="shared" si="687"/>
        <v>0.38013818627634716</v>
      </c>
      <c r="P1623" s="266">
        <f t="shared" si="688"/>
        <v>0.46724289680444564</v>
      </c>
      <c r="Q1623" s="266">
        <f t="shared" si="689"/>
        <v>0.20997888813104279</v>
      </c>
    </row>
    <row r="1624" spans="1:17" s="2" customFormat="1" ht="15" customHeight="1" x14ac:dyDescent="0.25">
      <c r="A1624" s="262" t="s">
        <v>2892</v>
      </c>
      <c r="B1624" s="181">
        <v>4</v>
      </c>
      <c r="C1624" s="182" t="s">
        <v>2893</v>
      </c>
      <c r="D1624" s="246"/>
      <c r="E1624" s="38"/>
      <c r="F1624" s="263">
        <v>765.24617658950308</v>
      </c>
      <c r="G1624" s="266">
        <f t="shared" si="684"/>
        <v>0.48093310468127265</v>
      </c>
      <c r="H1624" s="265">
        <v>76.886568022370113</v>
      </c>
      <c r="I1624" s="265">
        <v>57.363254797024609</v>
      </c>
      <c r="J1624" s="265">
        <v>7.5966135747901866</v>
      </c>
      <c r="K1624" s="265">
        <v>690.25048397000648</v>
      </c>
      <c r="L1624" s="265"/>
      <c r="M1624" s="266">
        <f t="shared" si="685"/>
        <v>0.86477613370616857</v>
      </c>
      <c r="N1624" s="266">
        <f t="shared" si="686"/>
        <v>0.5736325479702461</v>
      </c>
      <c r="O1624" s="266">
        <f t="shared" si="687"/>
        <v>0.40821222357677373</v>
      </c>
      <c r="P1624" s="266">
        <f t="shared" si="688"/>
        <v>0.48390476121127851</v>
      </c>
      <c r="Q1624" s="266">
        <f t="shared" si="689"/>
        <v>0.26582169735091543</v>
      </c>
    </row>
    <row r="1625" spans="1:17" s="2" customFormat="1" ht="15" customHeight="1" x14ac:dyDescent="0.25">
      <c r="A1625" s="262" t="s">
        <v>2894</v>
      </c>
      <c r="B1625" s="181">
        <v>5</v>
      </c>
      <c r="C1625" s="182" t="s">
        <v>2895</v>
      </c>
      <c r="D1625" s="246"/>
      <c r="E1625" s="38"/>
      <c r="F1625" s="263">
        <v>861.90885152712451</v>
      </c>
      <c r="G1625" s="266">
        <f t="shared" si="684"/>
        <v>0.49049457655499074</v>
      </c>
      <c r="H1625" s="265">
        <v>73.809299203025233</v>
      </c>
      <c r="I1625" s="265">
        <v>63.673420976748588</v>
      </c>
      <c r="J1625" s="265">
        <v>7.486093194700274</v>
      </c>
      <c r="K1625" s="265">
        <v>743.15173660947676</v>
      </c>
      <c r="L1625" s="265"/>
      <c r="M1625" s="266">
        <f t="shared" si="685"/>
        <v>0.8134883200504206</v>
      </c>
      <c r="N1625" s="266">
        <f t="shared" si="686"/>
        <v>0.63673420976748585</v>
      </c>
      <c r="O1625" s="266">
        <f t="shared" si="687"/>
        <v>0.40042909821832917</v>
      </c>
      <c r="P1625" s="266">
        <f t="shared" si="688"/>
        <v>0.50494247733970132</v>
      </c>
      <c r="Q1625" s="266">
        <f t="shared" si="689"/>
        <v>0.28728265176855039</v>
      </c>
    </row>
    <row r="1626" spans="1:17" s="2" customFormat="1" ht="15" customHeight="1" x14ac:dyDescent="0.25">
      <c r="A1626" s="262" t="s">
        <v>2896</v>
      </c>
      <c r="B1626" s="181">
        <v>6</v>
      </c>
      <c r="C1626" s="182" t="s">
        <v>2104</v>
      </c>
      <c r="D1626" s="246"/>
      <c r="E1626" s="38"/>
      <c r="F1626" s="263">
        <v>558.83108948312395</v>
      </c>
      <c r="G1626" s="266">
        <f t="shared" si="684"/>
        <v>0.47979591669439214</v>
      </c>
      <c r="H1626" s="265">
        <v>75.694672288841446</v>
      </c>
      <c r="I1626" s="265">
        <v>66.220900644799087</v>
      </c>
      <c r="J1626" s="265">
        <v>8.2695567438282733</v>
      </c>
      <c r="K1626" s="265">
        <v>621.65782021850123</v>
      </c>
      <c r="L1626" s="265"/>
      <c r="M1626" s="266">
        <f t="shared" si="685"/>
        <v>0.84491120481402404</v>
      </c>
      <c r="N1626" s="266">
        <f t="shared" si="686"/>
        <v>0.66220900644799086</v>
      </c>
      <c r="O1626" s="266">
        <f t="shared" si="687"/>
        <v>0.45560258759354039</v>
      </c>
      <c r="P1626" s="266">
        <f t="shared" si="688"/>
        <v>0.54927601155107086</v>
      </c>
      <c r="Q1626" s="266">
        <f t="shared" si="689"/>
        <v>0.23799505891217088</v>
      </c>
    </row>
    <row r="1627" spans="1:17" s="2" customFormat="1" ht="15" customHeight="1" x14ac:dyDescent="0.25">
      <c r="A1627" s="262" t="s">
        <v>2897</v>
      </c>
      <c r="B1627" s="181">
        <v>7</v>
      </c>
      <c r="C1627" s="182" t="s">
        <v>2898</v>
      </c>
      <c r="D1627" s="246"/>
      <c r="E1627" s="38"/>
      <c r="F1627" s="263">
        <v>5749.4153530606081</v>
      </c>
      <c r="G1627" s="266">
        <f t="shared" si="684"/>
        <v>0.62288344349003122</v>
      </c>
      <c r="H1627" s="265">
        <v>76.830255373687294</v>
      </c>
      <c r="I1627" s="265">
        <v>63.794278973082513</v>
      </c>
      <c r="J1627" s="265">
        <v>6.8745456337485207</v>
      </c>
      <c r="K1627" s="265">
        <v>1479.3083153203377</v>
      </c>
      <c r="L1627" s="265"/>
      <c r="M1627" s="266">
        <f t="shared" si="685"/>
        <v>0.86383758956145484</v>
      </c>
      <c r="N1627" s="266">
        <f t="shared" si="686"/>
        <v>0.63794278973082508</v>
      </c>
      <c r="O1627" s="266">
        <f t="shared" si="687"/>
        <v>0.35736236857383952</v>
      </c>
      <c r="P1627" s="266">
        <f t="shared" si="688"/>
        <v>0.47746910512912821</v>
      </c>
      <c r="Q1627" s="266">
        <f t="shared" si="689"/>
        <v>0.58592629424760145</v>
      </c>
    </row>
    <row r="1628" spans="1:17" s="2" customFormat="1" ht="15" customHeight="1" x14ac:dyDescent="0.25">
      <c r="A1628" s="262"/>
      <c r="B1628" s="183"/>
      <c r="C1628" s="182"/>
      <c r="D1628" s="246"/>
      <c r="E1628" s="38"/>
      <c r="F1628" s="263"/>
      <c r="G1628" s="266"/>
      <c r="H1628" s="265"/>
      <c r="I1628" s="265"/>
      <c r="J1628" s="265"/>
      <c r="K1628" s="265"/>
      <c r="L1628" s="265"/>
      <c r="M1628" s="266"/>
      <c r="N1628" s="266"/>
      <c r="O1628" s="266"/>
      <c r="P1628" s="266"/>
      <c r="Q1628" s="266"/>
    </row>
    <row r="1629" spans="1:17" s="2" customFormat="1" ht="15" customHeight="1" x14ac:dyDescent="0.25">
      <c r="A1629" s="256" t="s">
        <v>2899</v>
      </c>
      <c r="B1629" s="178"/>
      <c r="C1629" s="179" t="s">
        <v>2900</v>
      </c>
      <c r="D1629" s="257"/>
      <c r="E1629" s="258"/>
      <c r="F1629" s="259">
        <v>241669.77708128476</v>
      </c>
      <c r="G1629" s="267">
        <f t="shared" ref="G1629:G1645" si="690">GEOMEAN(M1629,P1629,Q1629)</f>
        <v>0.71010091801137054</v>
      </c>
      <c r="H1629" s="261">
        <v>83.01574471787788</v>
      </c>
      <c r="I1629" s="261">
        <v>75.955451438758558</v>
      </c>
      <c r="J1629" s="261">
        <v>9.1355313411800214</v>
      </c>
      <c r="K1629" s="261">
        <v>1492.2411750174047</v>
      </c>
      <c r="L1629" s="261"/>
      <c r="M1629" s="267">
        <f t="shared" ref="M1629:M1645" si="691">+(H1629-25)/(85-25)</f>
        <v>0.96692907863129796</v>
      </c>
      <c r="N1629" s="267">
        <f t="shared" ref="N1629:N1645" si="692">+I1629/100</f>
        <v>0.75955451438758559</v>
      </c>
      <c r="O1629" s="267">
        <f t="shared" ref="O1629:O1645" si="693">+(J1629-1.8)/(16-1.8)</f>
        <v>0.51658671416760715</v>
      </c>
      <c r="P1629" s="267">
        <f t="shared" ref="P1629:P1645" si="694">+(N1629*O1629)^(0.5)</f>
        <v>0.62639905078045521</v>
      </c>
      <c r="Q1629" s="267">
        <f t="shared" ref="Q1629:Q1645" si="695">+(K1629-35)/(2500-35)</f>
        <v>0.59117289047359212</v>
      </c>
    </row>
    <row r="1630" spans="1:17" s="2" customFormat="1" ht="15" customHeight="1" x14ac:dyDescent="0.25">
      <c r="A1630" s="262" t="s">
        <v>2901</v>
      </c>
      <c r="B1630" s="181">
        <v>1</v>
      </c>
      <c r="C1630" s="182" t="s">
        <v>2902</v>
      </c>
      <c r="D1630" s="246"/>
      <c r="E1630" s="38"/>
      <c r="F1630" s="263">
        <v>55153.104371960566</v>
      </c>
      <c r="G1630" s="266">
        <f t="shared" si="690"/>
        <v>0.73150207287957791</v>
      </c>
      <c r="H1630" s="265">
        <v>81.821695159843713</v>
      </c>
      <c r="I1630" s="265">
        <v>80.483619227488433</v>
      </c>
      <c r="J1630" s="265">
        <v>9.7567123794842399</v>
      </c>
      <c r="K1630" s="265">
        <v>1552.1351313838645</v>
      </c>
      <c r="L1630" s="265"/>
      <c r="M1630" s="266">
        <f t="shared" si="691"/>
        <v>0.94702825266406188</v>
      </c>
      <c r="N1630" s="266">
        <f t="shared" si="692"/>
        <v>0.80483619227488434</v>
      </c>
      <c r="O1630" s="266">
        <f t="shared" si="693"/>
        <v>0.56033185771015781</v>
      </c>
      <c r="P1630" s="266">
        <f t="shared" si="694"/>
        <v>0.67154698924926748</v>
      </c>
      <c r="Q1630" s="266">
        <f t="shared" si="695"/>
        <v>0.61547064153503628</v>
      </c>
    </row>
    <row r="1631" spans="1:17" s="2" customFormat="1" ht="15" customHeight="1" x14ac:dyDescent="0.25">
      <c r="A1631" s="262" t="s">
        <v>2903</v>
      </c>
      <c r="B1631" s="181">
        <v>2</v>
      </c>
      <c r="C1631" s="182" t="s">
        <v>2904</v>
      </c>
      <c r="D1631" s="246"/>
      <c r="E1631" s="38"/>
      <c r="F1631" s="263">
        <v>9851.5376207259178</v>
      </c>
      <c r="G1631" s="266">
        <f t="shared" si="690"/>
        <v>0.68916519597477766</v>
      </c>
      <c r="H1631" s="265">
        <v>80.081522824877837</v>
      </c>
      <c r="I1631" s="265">
        <v>76.720380539743701</v>
      </c>
      <c r="J1631" s="265">
        <v>8.6519519305540751</v>
      </c>
      <c r="K1631" s="265">
        <v>1479.4878387071001</v>
      </c>
      <c r="L1631" s="265"/>
      <c r="M1631" s="266">
        <f t="shared" si="691"/>
        <v>0.91802538041463067</v>
      </c>
      <c r="N1631" s="266">
        <f t="shared" si="692"/>
        <v>0.76720380539743704</v>
      </c>
      <c r="O1631" s="266">
        <f t="shared" si="693"/>
        <v>0.48253182609535744</v>
      </c>
      <c r="P1631" s="266">
        <f t="shared" si="694"/>
        <v>0.60844083788461512</v>
      </c>
      <c r="Q1631" s="266">
        <f t="shared" si="695"/>
        <v>0.5859991232077485</v>
      </c>
    </row>
    <row r="1632" spans="1:17" s="2" customFormat="1" ht="15" customHeight="1" x14ac:dyDescent="0.25">
      <c r="A1632" s="262" t="s">
        <v>2905</v>
      </c>
      <c r="B1632" s="181">
        <v>3</v>
      </c>
      <c r="C1632" s="182" t="s">
        <v>2906</v>
      </c>
      <c r="D1632" s="246"/>
      <c r="E1632" s="38"/>
      <c r="F1632" s="263">
        <v>2284.6625982652399</v>
      </c>
      <c r="G1632" s="266">
        <f t="shared" si="690"/>
        <v>0.61669324630494704</v>
      </c>
      <c r="H1632" s="265">
        <v>81.516405562301784</v>
      </c>
      <c r="I1632" s="265">
        <v>71.048886983826648</v>
      </c>
      <c r="J1632" s="265">
        <v>7.9607996197488502</v>
      </c>
      <c r="K1632" s="265">
        <v>1140.4731756362671</v>
      </c>
      <c r="L1632" s="265"/>
      <c r="M1632" s="266">
        <f t="shared" si="691"/>
        <v>0.94194009270502976</v>
      </c>
      <c r="N1632" s="266">
        <f t="shared" si="692"/>
        <v>0.71048886983826653</v>
      </c>
      <c r="O1632" s="266">
        <f t="shared" si="693"/>
        <v>0.43385912815132749</v>
      </c>
      <c r="P1632" s="266">
        <f t="shared" si="694"/>
        <v>0.55520454035360012</v>
      </c>
      <c r="Q1632" s="266">
        <f t="shared" si="695"/>
        <v>0.44846781973073718</v>
      </c>
    </row>
    <row r="1633" spans="1:17" s="2" customFormat="1" ht="15" customHeight="1" x14ac:dyDescent="0.25">
      <c r="A1633" s="262" t="s">
        <v>2907</v>
      </c>
      <c r="B1633" s="181">
        <v>4</v>
      </c>
      <c r="C1633" s="182" t="s">
        <v>2908</v>
      </c>
      <c r="D1633" s="246"/>
      <c r="E1633" s="38"/>
      <c r="F1633" s="263">
        <v>8385.4870508386593</v>
      </c>
      <c r="G1633" s="266">
        <f t="shared" si="690"/>
        <v>0.67999890981661781</v>
      </c>
      <c r="H1633" s="265">
        <v>80.93918626377662</v>
      </c>
      <c r="I1633" s="265">
        <v>82.885630257698239</v>
      </c>
      <c r="J1633" s="265">
        <v>8.9096869976982482</v>
      </c>
      <c r="K1633" s="265">
        <v>1325.493995643656</v>
      </c>
      <c r="L1633" s="265"/>
      <c r="M1633" s="266">
        <f t="shared" si="691"/>
        <v>0.93231977106294361</v>
      </c>
      <c r="N1633" s="266">
        <f t="shared" si="692"/>
        <v>0.8288563025769824</v>
      </c>
      <c r="O1633" s="266">
        <f t="shared" si="693"/>
        <v>0.50068218293649636</v>
      </c>
      <c r="P1633" s="266">
        <f t="shared" si="694"/>
        <v>0.64419995569304156</v>
      </c>
      <c r="Q1633" s="266">
        <f t="shared" si="695"/>
        <v>0.52352697592034725</v>
      </c>
    </row>
    <row r="1634" spans="1:17" s="2" customFormat="1" ht="15" customHeight="1" x14ac:dyDescent="0.25">
      <c r="A1634" s="262" t="s">
        <v>2909</v>
      </c>
      <c r="B1634" s="181">
        <v>5</v>
      </c>
      <c r="C1634" s="182" t="s">
        <v>2267</v>
      </c>
      <c r="D1634" s="246"/>
      <c r="E1634" s="38"/>
      <c r="F1634" s="263">
        <v>21721.915483638619</v>
      </c>
      <c r="G1634" s="266">
        <f t="shared" si="690"/>
        <v>0.70512140203320461</v>
      </c>
      <c r="H1634" s="265">
        <v>81.701993011376047</v>
      </c>
      <c r="I1634" s="265">
        <v>73.276460310740973</v>
      </c>
      <c r="J1634" s="265">
        <v>9.3107378567896859</v>
      </c>
      <c r="K1634" s="265">
        <v>1503.8659683689714</v>
      </c>
      <c r="L1634" s="265"/>
      <c r="M1634" s="266">
        <f t="shared" si="691"/>
        <v>0.9450332168562674</v>
      </c>
      <c r="N1634" s="266">
        <f t="shared" si="692"/>
        <v>0.73276460310740976</v>
      </c>
      <c r="O1634" s="266">
        <f t="shared" si="693"/>
        <v>0.5289252011823723</v>
      </c>
      <c r="P1634" s="266">
        <f t="shared" si="694"/>
        <v>0.62255735889788333</v>
      </c>
      <c r="Q1634" s="266">
        <f t="shared" si="695"/>
        <v>0.59588883098132717</v>
      </c>
    </row>
    <row r="1635" spans="1:17" s="46" customFormat="1" ht="15" customHeight="1" x14ac:dyDescent="0.25">
      <c r="A1635" s="262" t="s">
        <v>2910</v>
      </c>
      <c r="B1635" s="181">
        <v>6</v>
      </c>
      <c r="C1635" s="182" t="s">
        <v>2911</v>
      </c>
      <c r="D1635" s="246"/>
      <c r="E1635" s="38"/>
      <c r="F1635" s="263">
        <v>1050.1996870826995</v>
      </c>
      <c r="G1635" s="266">
        <f t="shared" si="690"/>
        <v>0.70553035289268873</v>
      </c>
      <c r="H1635" s="265">
        <v>89.568561918847223</v>
      </c>
      <c r="I1635" s="265">
        <v>75.156821739706885</v>
      </c>
      <c r="J1635" s="265">
        <v>7.3397961840825188</v>
      </c>
      <c r="K1635" s="265">
        <v>1520.6183093291809</v>
      </c>
      <c r="L1635" s="265"/>
      <c r="M1635" s="266">
        <f t="shared" si="691"/>
        <v>1.0761426986474538</v>
      </c>
      <c r="N1635" s="266">
        <f t="shared" si="692"/>
        <v>0.75156821739706881</v>
      </c>
      <c r="O1635" s="266">
        <f t="shared" si="693"/>
        <v>0.39012649183679715</v>
      </c>
      <c r="P1635" s="266">
        <f t="shared" si="694"/>
        <v>0.54148561571767884</v>
      </c>
      <c r="Q1635" s="266">
        <f t="shared" si="695"/>
        <v>0.60268491250676703</v>
      </c>
    </row>
    <row r="1636" spans="1:17" s="2" customFormat="1" ht="15" customHeight="1" x14ac:dyDescent="0.25">
      <c r="A1636" s="262" t="s">
        <v>2912</v>
      </c>
      <c r="B1636" s="181">
        <v>7</v>
      </c>
      <c r="C1636" s="182" t="s">
        <v>2913</v>
      </c>
      <c r="D1636" s="246"/>
      <c r="E1636" s="38"/>
      <c r="F1636" s="263">
        <v>39193.693978613694</v>
      </c>
      <c r="G1636" s="266">
        <f t="shared" si="690"/>
        <v>0.71409452405586205</v>
      </c>
      <c r="H1636" s="265">
        <v>87.16730451940731</v>
      </c>
      <c r="I1636" s="265">
        <v>74.364255976996517</v>
      </c>
      <c r="J1636" s="265">
        <v>9.229951371237803</v>
      </c>
      <c r="K1636" s="265">
        <v>1423.8083302729692</v>
      </c>
      <c r="L1636" s="265"/>
      <c r="M1636" s="266">
        <f t="shared" si="691"/>
        <v>1.0361217419901219</v>
      </c>
      <c r="N1636" s="266">
        <f t="shared" si="692"/>
        <v>0.74364255976996518</v>
      </c>
      <c r="O1636" s="266">
        <f t="shared" si="693"/>
        <v>0.52323601205900028</v>
      </c>
      <c r="P1636" s="266">
        <f t="shared" si="694"/>
        <v>0.62377926173557852</v>
      </c>
      <c r="Q1636" s="266">
        <f t="shared" si="695"/>
        <v>0.56341108733183332</v>
      </c>
    </row>
    <row r="1637" spans="1:17" s="2" customFormat="1" ht="15" customHeight="1" x14ac:dyDescent="0.25">
      <c r="A1637" s="262" t="s">
        <v>2914</v>
      </c>
      <c r="B1637" s="181">
        <v>8</v>
      </c>
      <c r="C1637" s="182" t="s">
        <v>2915</v>
      </c>
      <c r="D1637" s="246"/>
      <c r="E1637" s="38"/>
      <c r="F1637" s="263">
        <v>4423.3242812601147</v>
      </c>
      <c r="G1637" s="266">
        <f t="shared" si="690"/>
        <v>0.70673859490498636</v>
      </c>
      <c r="H1637" s="265">
        <v>81.247975170205308</v>
      </c>
      <c r="I1637" s="265">
        <v>77.402395035420838</v>
      </c>
      <c r="J1637" s="265">
        <v>8.5787866258744518</v>
      </c>
      <c r="K1637" s="265">
        <v>1561.9636465149676</v>
      </c>
      <c r="L1637" s="265"/>
      <c r="M1637" s="266">
        <f t="shared" si="691"/>
        <v>0.93746625283675511</v>
      </c>
      <c r="N1637" s="266">
        <f t="shared" si="692"/>
        <v>0.77402395035420835</v>
      </c>
      <c r="O1637" s="266">
        <f t="shared" si="693"/>
        <v>0.47737933985031356</v>
      </c>
      <c r="P1637" s="266">
        <f t="shared" si="694"/>
        <v>0.60786761918070931</v>
      </c>
      <c r="Q1637" s="266">
        <f t="shared" si="695"/>
        <v>0.61945786876874953</v>
      </c>
    </row>
    <row r="1638" spans="1:17" s="2" customFormat="1" ht="15" customHeight="1" x14ac:dyDescent="0.25">
      <c r="A1638" s="262" t="s">
        <v>2916</v>
      </c>
      <c r="B1638" s="181">
        <v>9</v>
      </c>
      <c r="C1638" s="182" t="s">
        <v>2917</v>
      </c>
      <c r="D1638" s="246"/>
      <c r="E1638" s="38"/>
      <c r="F1638" s="263">
        <v>32942.840999314176</v>
      </c>
      <c r="G1638" s="266">
        <f t="shared" si="690"/>
        <v>0.71295973179007821</v>
      </c>
      <c r="H1638" s="265">
        <v>82.955646243535128</v>
      </c>
      <c r="I1638" s="265">
        <v>79.400475075675061</v>
      </c>
      <c r="J1638" s="265">
        <v>9.324912613374627</v>
      </c>
      <c r="K1638" s="265">
        <v>1460.7694891547683</v>
      </c>
      <c r="L1638" s="265"/>
      <c r="M1638" s="266">
        <f t="shared" si="691"/>
        <v>0.96592743739225218</v>
      </c>
      <c r="N1638" s="266">
        <f t="shared" si="692"/>
        <v>0.79400475075675059</v>
      </c>
      <c r="O1638" s="266">
        <f t="shared" si="693"/>
        <v>0.52992342347708643</v>
      </c>
      <c r="P1638" s="266">
        <f t="shared" si="694"/>
        <v>0.64866148010968561</v>
      </c>
      <c r="Q1638" s="266">
        <f t="shared" si="695"/>
        <v>0.57840547227373962</v>
      </c>
    </row>
    <row r="1639" spans="1:17" s="2" customFormat="1" ht="15" customHeight="1" x14ac:dyDescent="0.25">
      <c r="A1639" s="262" t="s">
        <v>2918</v>
      </c>
      <c r="B1639" s="181">
        <v>10</v>
      </c>
      <c r="C1639" s="182" t="s">
        <v>2919</v>
      </c>
      <c r="D1639" s="246"/>
      <c r="E1639" s="38"/>
      <c r="F1639" s="263">
        <v>26414.082829568993</v>
      </c>
      <c r="G1639" s="266">
        <f t="shared" si="690"/>
        <v>0.67543944915286624</v>
      </c>
      <c r="H1639" s="265">
        <v>79.22863521704673</v>
      </c>
      <c r="I1639" s="265">
        <v>72.038277666678397</v>
      </c>
      <c r="J1639" s="265">
        <v>8.5257183916748378</v>
      </c>
      <c r="K1639" s="265">
        <v>1473.7718685871373</v>
      </c>
      <c r="L1639" s="265"/>
      <c r="M1639" s="266">
        <f t="shared" si="691"/>
        <v>0.90381058695077887</v>
      </c>
      <c r="N1639" s="266">
        <f t="shared" si="692"/>
        <v>0.72038277666678396</v>
      </c>
      <c r="O1639" s="266">
        <f t="shared" si="693"/>
        <v>0.47364214025879142</v>
      </c>
      <c r="P1639" s="266">
        <f t="shared" si="694"/>
        <v>0.58412639055775117</v>
      </c>
      <c r="Q1639" s="266">
        <f t="shared" si="695"/>
        <v>0.58368027123210442</v>
      </c>
    </row>
    <row r="1640" spans="1:17" s="2" customFormat="1" ht="15" customHeight="1" x14ac:dyDescent="0.25">
      <c r="A1640" s="262" t="s">
        <v>2920</v>
      </c>
      <c r="B1640" s="181">
        <v>11</v>
      </c>
      <c r="C1640" s="182" t="s">
        <v>2921</v>
      </c>
      <c r="D1640" s="246"/>
      <c r="E1640" s="38"/>
      <c r="F1640" s="263">
        <v>1697.6382285919765</v>
      </c>
      <c r="G1640" s="266">
        <f t="shared" si="690"/>
        <v>0.72596207357055131</v>
      </c>
      <c r="H1640" s="265">
        <v>86.808423382205561</v>
      </c>
      <c r="I1640" s="265">
        <v>74.488658977083034</v>
      </c>
      <c r="J1640" s="265">
        <v>8.9663532085358444</v>
      </c>
      <c r="K1640" s="265">
        <v>1528.180450430064</v>
      </c>
      <c r="L1640" s="265"/>
      <c r="M1640" s="266">
        <f t="shared" si="691"/>
        <v>1.030140389703426</v>
      </c>
      <c r="N1640" s="266">
        <f t="shared" si="692"/>
        <v>0.74488658977083033</v>
      </c>
      <c r="O1640" s="266">
        <f t="shared" si="693"/>
        <v>0.50467276116449611</v>
      </c>
      <c r="P1640" s="266">
        <f t="shared" si="694"/>
        <v>0.61312639154912441</v>
      </c>
      <c r="Q1640" s="266">
        <f t="shared" si="695"/>
        <v>0.60575271822720644</v>
      </c>
    </row>
    <row r="1641" spans="1:17" s="2" customFormat="1" ht="15" customHeight="1" x14ac:dyDescent="0.25">
      <c r="A1641" s="262" t="s">
        <v>2922</v>
      </c>
      <c r="B1641" s="181">
        <v>12</v>
      </c>
      <c r="C1641" s="182" t="s">
        <v>2923</v>
      </c>
      <c r="D1641" s="246"/>
      <c r="E1641" s="38"/>
      <c r="F1641" s="263">
        <v>16202.073983554859</v>
      </c>
      <c r="G1641" s="266">
        <f t="shared" si="690"/>
        <v>0.6756878072412128</v>
      </c>
      <c r="H1641" s="265">
        <v>81.232241228994098</v>
      </c>
      <c r="I1641" s="265">
        <v>68.024246318069103</v>
      </c>
      <c r="J1641" s="265">
        <v>8.354272312770723</v>
      </c>
      <c r="K1641" s="265">
        <v>1483.0084271260446</v>
      </c>
      <c r="L1641" s="265"/>
      <c r="M1641" s="266">
        <f t="shared" si="691"/>
        <v>0.93720402048323492</v>
      </c>
      <c r="N1641" s="266">
        <f t="shared" si="692"/>
        <v>0.68024246318069104</v>
      </c>
      <c r="O1641" s="266">
        <f t="shared" si="693"/>
        <v>0.46156847273033264</v>
      </c>
      <c r="P1641" s="266">
        <f t="shared" si="694"/>
        <v>0.56033782204722815</v>
      </c>
      <c r="Q1641" s="266">
        <f t="shared" si="695"/>
        <v>0.58742735380366917</v>
      </c>
    </row>
    <row r="1642" spans="1:17" s="2" customFormat="1" ht="15" customHeight="1" x14ac:dyDescent="0.25">
      <c r="A1642" s="262" t="s">
        <v>2924</v>
      </c>
      <c r="B1642" s="181">
        <v>13</v>
      </c>
      <c r="C1642" s="182" t="s">
        <v>742</v>
      </c>
      <c r="D1642" s="246"/>
      <c r="E1642" s="38"/>
      <c r="F1642" s="263">
        <v>4372.9791380634369</v>
      </c>
      <c r="G1642" s="266">
        <f t="shared" si="690"/>
        <v>0.75606142889637284</v>
      </c>
      <c r="H1642" s="265">
        <v>81.51873571133261</v>
      </c>
      <c r="I1642" s="265">
        <v>79.215129894872604</v>
      </c>
      <c r="J1642" s="265">
        <v>10.282686824776722</v>
      </c>
      <c r="K1642" s="265">
        <v>1679.070247080017</v>
      </c>
      <c r="L1642" s="265"/>
      <c r="M1642" s="266">
        <f t="shared" si="691"/>
        <v>0.94197892852221021</v>
      </c>
      <c r="N1642" s="266">
        <f t="shared" si="692"/>
        <v>0.79215129894872605</v>
      </c>
      <c r="O1642" s="266">
        <f t="shared" si="693"/>
        <v>0.59737231160399451</v>
      </c>
      <c r="P1642" s="266">
        <f t="shared" si="694"/>
        <v>0.68790206613522198</v>
      </c>
      <c r="Q1642" s="266">
        <f t="shared" si="695"/>
        <v>0.66696561747668037</v>
      </c>
    </row>
    <row r="1643" spans="1:17" s="2" customFormat="1" ht="15" customHeight="1" x14ac:dyDescent="0.25">
      <c r="A1643" s="262" t="s">
        <v>2925</v>
      </c>
      <c r="B1643" s="181">
        <v>14</v>
      </c>
      <c r="C1643" s="182" t="s">
        <v>318</v>
      </c>
      <c r="D1643" s="246"/>
      <c r="E1643" s="38"/>
      <c r="F1643" s="263">
        <v>13528.746879811268</v>
      </c>
      <c r="G1643" s="266">
        <f t="shared" si="690"/>
        <v>0.73338782795349344</v>
      </c>
      <c r="H1643" s="265">
        <v>88.045787119679787</v>
      </c>
      <c r="I1643" s="265">
        <v>74.798099637904073</v>
      </c>
      <c r="J1643" s="265">
        <v>8.3590210456409402</v>
      </c>
      <c r="K1643" s="265">
        <v>1609.3184089741171</v>
      </c>
      <c r="L1643" s="265"/>
      <c r="M1643" s="266">
        <f t="shared" si="691"/>
        <v>1.0507631186613298</v>
      </c>
      <c r="N1643" s="266">
        <f t="shared" si="692"/>
        <v>0.7479809963790407</v>
      </c>
      <c r="O1643" s="266">
        <f t="shared" si="693"/>
        <v>0.46190289053809441</v>
      </c>
      <c r="P1643" s="266">
        <f t="shared" si="694"/>
        <v>0.58778787355222195</v>
      </c>
      <c r="Q1643" s="266">
        <f t="shared" si="695"/>
        <v>0.63866872575014888</v>
      </c>
    </row>
    <row r="1644" spans="1:17" s="2" customFormat="1" ht="15" customHeight="1" x14ac:dyDescent="0.25">
      <c r="A1644" s="262" t="s">
        <v>2926</v>
      </c>
      <c r="B1644" s="181">
        <v>15</v>
      </c>
      <c r="C1644" s="182" t="s">
        <v>2927</v>
      </c>
      <c r="D1644" s="246"/>
      <c r="E1644" s="38"/>
      <c r="F1644" s="263">
        <v>3124.4195867858261</v>
      </c>
      <c r="G1644" s="266">
        <f t="shared" si="690"/>
        <v>0.73854315275378946</v>
      </c>
      <c r="H1644" s="265">
        <v>81.721816056536682</v>
      </c>
      <c r="I1644" s="265">
        <v>85.637006957253547</v>
      </c>
      <c r="J1644" s="265">
        <v>9.3490007324751421</v>
      </c>
      <c r="K1644" s="265">
        <v>1591.7338656169097</v>
      </c>
      <c r="L1644" s="265"/>
      <c r="M1644" s="266">
        <f t="shared" si="691"/>
        <v>0.945363600942278</v>
      </c>
      <c r="N1644" s="266">
        <f t="shared" si="692"/>
        <v>0.85637006957253548</v>
      </c>
      <c r="O1644" s="266">
        <f t="shared" si="693"/>
        <v>0.53161976989261572</v>
      </c>
      <c r="P1644" s="266">
        <f t="shared" si="694"/>
        <v>0.67473199074082346</v>
      </c>
      <c r="Q1644" s="266">
        <f t="shared" si="695"/>
        <v>0.63153503676142386</v>
      </c>
    </row>
    <row r="1645" spans="1:17" s="2" customFormat="1" ht="15" customHeight="1" x14ac:dyDescent="0.25">
      <c r="A1645" s="262" t="s">
        <v>2928</v>
      </c>
      <c r="B1645" s="181">
        <v>16</v>
      </c>
      <c r="C1645" s="182" t="s">
        <v>2929</v>
      </c>
      <c r="D1645" s="246"/>
      <c r="E1645" s="38"/>
      <c r="F1645" s="263">
        <v>1323.0703632086934</v>
      </c>
      <c r="G1645" s="266">
        <f t="shared" si="690"/>
        <v>0.65617061275634447</v>
      </c>
      <c r="H1645" s="265">
        <v>79.254006032732562</v>
      </c>
      <c r="I1645" s="265">
        <v>61.125398216668778</v>
      </c>
      <c r="J1645" s="265">
        <v>8.1755593006802378</v>
      </c>
      <c r="K1645" s="265">
        <v>1505.147358291435</v>
      </c>
      <c r="L1645" s="265"/>
      <c r="M1645" s="266">
        <f t="shared" si="691"/>
        <v>0.904233433878876</v>
      </c>
      <c r="N1645" s="266">
        <f t="shared" si="692"/>
        <v>0.6112539821666878</v>
      </c>
      <c r="O1645" s="266">
        <f t="shared" si="693"/>
        <v>0.44898304934367878</v>
      </c>
      <c r="P1645" s="266">
        <f t="shared" si="694"/>
        <v>0.52387276779449621</v>
      </c>
      <c r="Q1645" s="266">
        <f t="shared" si="695"/>
        <v>0.59640866462127184</v>
      </c>
    </row>
    <row r="1646" spans="1:17" s="2" customFormat="1" ht="15" customHeight="1" x14ac:dyDescent="0.25">
      <c r="A1646" s="262"/>
      <c r="B1646" s="183"/>
      <c r="C1646" s="182"/>
      <c r="D1646" s="246"/>
      <c r="E1646" s="38"/>
      <c r="F1646" s="263"/>
      <c r="G1646" s="266"/>
      <c r="H1646" s="265"/>
      <c r="I1646" s="265"/>
      <c r="J1646" s="265"/>
      <c r="K1646" s="265"/>
      <c r="L1646" s="265"/>
      <c r="M1646" s="266"/>
      <c r="N1646" s="266"/>
      <c r="O1646" s="266"/>
      <c r="P1646" s="266"/>
      <c r="Q1646" s="266"/>
    </row>
    <row r="1647" spans="1:17" s="2" customFormat="1" ht="15" customHeight="1" x14ac:dyDescent="0.25">
      <c r="A1647" s="256" t="s">
        <v>2930</v>
      </c>
      <c r="B1647" s="178"/>
      <c r="C1647" s="179" t="s">
        <v>2931</v>
      </c>
      <c r="D1647" s="257"/>
      <c r="E1647" s="258"/>
      <c r="F1647" s="259">
        <v>185167.42287165319</v>
      </c>
      <c r="G1647" s="267">
        <f t="shared" ref="G1647:G1659" si="696">GEOMEAN(M1647,P1647,Q1647)</f>
        <v>0.66409423379723476</v>
      </c>
      <c r="H1647" s="261">
        <v>82.419108766040324</v>
      </c>
      <c r="I1647" s="261">
        <v>69.772182296446488</v>
      </c>
      <c r="J1647" s="261">
        <v>8.267180333069776</v>
      </c>
      <c r="K1647" s="261">
        <v>1373.2781521279455</v>
      </c>
      <c r="L1647" s="261"/>
      <c r="M1647" s="267">
        <f t="shared" ref="M1647:M1659" si="697">+(H1647-25)/(85-25)</f>
        <v>0.95698514610067209</v>
      </c>
      <c r="N1647" s="267">
        <f t="shared" ref="N1647:N1659" si="698">+I1647/100</f>
        <v>0.69772182296446483</v>
      </c>
      <c r="O1647" s="267">
        <f t="shared" ref="O1647:O1659" si="699">+(J1647-1.8)/(16-1.8)</f>
        <v>0.45543523472322367</v>
      </c>
      <c r="P1647" s="267">
        <f t="shared" ref="P1647:P1659" si="700">+(N1647*O1647)^(0.5)</f>
        <v>0.56370834853968288</v>
      </c>
      <c r="Q1647" s="267">
        <f t="shared" ref="Q1647:Q1659" si="701">+(K1647-35)/(2500-35)</f>
        <v>0.54291202926082982</v>
      </c>
    </row>
    <row r="1648" spans="1:17" s="2" customFormat="1" ht="15" customHeight="1" x14ac:dyDescent="0.25">
      <c r="A1648" s="262" t="s">
        <v>2932</v>
      </c>
      <c r="B1648" s="181">
        <v>1</v>
      </c>
      <c r="C1648" s="182" t="s">
        <v>2933</v>
      </c>
      <c r="D1648" s="246"/>
      <c r="E1648" s="38"/>
      <c r="F1648" s="263">
        <v>100604.69964992131</v>
      </c>
      <c r="G1648" s="266">
        <f t="shared" si="696"/>
        <v>0.67368847414711563</v>
      </c>
      <c r="H1648" s="265">
        <v>82.364019070526979</v>
      </c>
      <c r="I1648" s="265">
        <v>69.438223732603902</v>
      </c>
      <c r="J1648" s="265">
        <v>8.6318123523896499</v>
      </c>
      <c r="K1648" s="265">
        <v>1398.9010396634674</v>
      </c>
      <c r="L1648" s="265"/>
      <c r="M1648" s="266">
        <f t="shared" si="697"/>
        <v>0.95606698450878302</v>
      </c>
      <c r="N1648" s="266">
        <f t="shared" si="698"/>
        <v>0.69438223732603899</v>
      </c>
      <c r="O1648" s="266">
        <f t="shared" si="699"/>
        <v>0.48111354594293315</v>
      </c>
      <c r="P1648" s="266">
        <f t="shared" si="700"/>
        <v>0.5779936854669937</v>
      </c>
      <c r="Q1648" s="266">
        <f t="shared" si="701"/>
        <v>0.55330670980262364</v>
      </c>
    </row>
    <row r="1649" spans="1:17" s="2" customFormat="1" ht="15" customHeight="1" x14ac:dyDescent="0.25">
      <c r="A1649" s="262" t="s">
        <v>2934</v>
      </c>
      <c r="B1649" s="181">
        <v>2</v>
      </c>
      <c r="C1649" s="182" t="s">
        <v>2935</v>
      </c>
      <c r="D1649" s="246"/>
      <c r="E1649" s="38"/>
      <c r="F1649" s="263">
        <v>691.74226752235347</v>
      </c>
      <c r="G1649" s="266">
        <f t="shared" si="696"/>
        <v>0.53924686249128773</v>
      </c>
      <c r="H1649" s="265">
        <v>78.340293206278361</v>
      </c>
      <c r="I1649" s="265">
        <v>66.738432870005212</v>
      </c>
      <c r="J1649" s="265">
        <v>6.9189284715892407</v>
      </c>
      <c r="K1649" s="265">
        <v>921.4256113082879</v>
      </c>
      <c r="L1649" s="265"/>
      <c r="M1649" s="266">
        <f t="shared" si="697"/>
        <v>0.88900488677130596</v>
      </c>
      <c r="N1649" s="266">
        <f t="shared" si="698"/>
        <v>0.66738432870005215</v>
      </c>
      <c r="O1649" s="266">
        <f t="shared" si="699"/>
        <v>0.36048792053445361</v>
      </c>
      <c r="P1649" s="266">
        <f t="shared" si="700"/>
        <v>0.49049361754294424</v>
      </c>
      <c r="Q1649" s="266">
        <f t="shared" si="701"/>
        <v>0.35960471046989367</v>
      </c>
    </row>
    <row r="1650" spans="1:17" s="2" customFormat="1" ht="15" customHeight="1" x14ac:dyDescent="0.25">
      <c r="A1650" s="262" t="s">
        <v>2936</v>
      </c>
      <c r="B1650" s="181">
        <v>3</v>
      </c>
      <c r="C1650" s="182" t="s">
        <v>2937</v>
      </c>
      <c r="D1650" s="246"/>
      <c r="E1650" s="38"/>
      <c r="F1650" s="263">
        <v>908.22638326806816</v>
      </c>
      <c r="G1650" s="266">
        <f t="shared" si="696"/>
        <v>0.58490119339161928</v>
      </c>
      <c r="H1650" s="265">
        <v>84.601312287011893</v>
      </c>
      <c r="I1650" s="265">
        <v>62.360564405625588</v>
      </c>
      <c r="J1650" s="265">
        <v>7.8228704863800385</v>
      </c>
      <c r="K1650" s="265">
        <v>1000.4888569141747</v>
      </c>
      <c r="L1650" s="265"/>
      <c r="M1650" s="266">
        <f t="shared" si="697"/>
        <v>0.99335520478353156</v>
      </c>
      <c r="N1650" s="266">
        <f t="shared" si="698"/>
        <v>0.62360564405625585</v>
      </c>
      <c r="O1650" s="266">
        <f t="shared" si="699"/>
        <v>0.42414580890000275</v>
      </c>
      <c r="P1650" s="266">
        <f t="shared" si="700"/>
        <v>0.51429536293150446</v>
      </c>
      <c r="Q1650" s="266">
        <f t="shared" si="701"/>
        <v>0.39167904945808302</v>
      </c>
    </row>
    <row r="1651" spans="1:17" s="2" customFormat="1" ht="15" customHeight="1" x14ac:dyDescent="0.25">
      <c r="A1651" s="262" t="s">
        <v>2938</v>
      </c>
      <c r="B1651" s="181">
        <v>4</v>
      </c>
      <c r="C1651" s="182" t="s">
        <v>2939</v>
      </c>
      <c r="D1651" s="246"/>
      <c r="E1651" s="38"/>
      <c r="F1651" s="263">
        <v>19598.357343602747</v>
      </c>
      <c r="G1651" s="266">
        <f t="shared" si="696"/>
        <v>0.64554095403178013</v>
      </c>
      <c r="H1651" s="265">
        <v>81.7181788748305</v>
      </c>
      <c r="I1651" s="265">
        <v>64.225988552578201</v>
      </c>
      <c r="J1651" s="265">
        <v>7.0520999134856988</v>
      </c>
      <c r="K1651" s="265">
        <v>1474.2610717437758</v>
      </c>
      <c r="L1651" s="265"/>
      <c r="M1651" s="266">
        <f t="shared" si="697"/>
        <v>0.94530298124717504</v>
      </c>
      <c r="N1651" s="266">
        <f t="shared" si="698"/>
        <v>0.64225988552578206</v>
      </c>
      <c r="O1651" s="266">
        <f t="shared" si="699"/>
        <v>0.3698661910905422</v>
      </c>
      <c r="P1651" s="266">
        <f t="shared" si="700"/>
        <v>0.4873912366361019</v>
      </c>
      <c r="Q1651" s="266">
        <f t="shared" si="701"/>
        <v>0.58387873093053788</v>
      </c>
    </row>
    <row r="1652" spans="1:17" s="2" customFormat="1" ht="15" customHeight="1" x14ac:dyDescent="0.25">
      <c r="A1652" s="262" t="s">
        <v>2940</v>
      </c>
      <c r="B1652" s="181">
        <v>5</v>
      </c>
      <c r="C1652" s="182" t="s">
        <v>1445</v>
      </c>
      <c r="D1652" s="246"/>
      <c r="E1652" s="38"/>
      <c r="F1652" s="263">
        <v>57312.911015098041</v>
      </c>
      <c r="G1652" s="266">
        <f t="shared" si="696"/>
        <v>0.66616655113365186</v>
      </c>
      <c r="H1652" s="265">
        <v>82.063796353028621</v>
      </c>
      <c r="I1652" s="265">
        <v>72.578664874979253</v>
      </c>
      <c r="J1652" s="265">
        <v>8.2790373767594421</v>
      </c>
      <c r="K1652" s="265">
        <v>1366.4977063021531</v>
      </c>
      <c r="L1652" s="265"/>
      <c r="M1652" s="266">
        <f t="shared" si="697"/>
        <v>0.95106327255047707</v>
      </c>
      <c r="N1652" s="266">
        <f t="shared" si="698"/>
        <v>0.72578664874979248</v>
      </c>
      <c r="O1652" s="266">
        <f t="shared" si="699"/>
        <v>0.45627023779996073</v>
      </c>
      <c r="P1652" s="266">
        <f t="shared" si="700"/>
        <v>0.57546055192089784</v>
      </c>
      <c r="Q1652" s="266">
        <f t="shared" si="701"/>
        <v>0.54016134129904791</v>
      </c>
    </row>
    <row r="1653" spans="1:17" s="2" customFormat="1" ht="15" customHeight="1" x14ac:dyDescent="0.25">
      <c r="A1653" s="262" t="s">
        <v>2941</v>
      </c>
      <c r="B1653" s="181">
        <v>6</v>
      </c>
      <c r="C1653" s="182" t="s">
        <v>2942</v>
      </c>
      <c r="D1653" s="246"/>
      <c r="E1653" s="38"/>
      <c r="F1653" s="263">
        <v>2051.0611338326548</v>
      </c>
      <c r="G1653" s="266">
        <f t="shared" si="696"/>
        <v>0.41509966075474886</v>
      </c>
      <c r="H1653" s="265">
        <v>78.551311979692571</v>
      </c>
      <c r="I1653" s="265">
        <v>53.227130133600589</v>
      </c>
      <c r="J1653" s="265">
        <v>5.0494752093475794</v>
      </c>
      <c r="K1653" s="265">
        <v>601.01276643836763</v>
      </c>
      <c r="L1653" s="265"/>
      <c r="M1653" s="266">
        <f t="shared" si="697"/>
        <v>0.89252186632820951</v>
      </c>
      <c r="N1653" s="266">
        <f t="shared" si="698"/>
        <v>0.53227130133600586</v>
      </c>
      <c r="O1653" s="266">
        <f t="shared" si="699"/>
        <v>0.2288362823484211</v>
      </c>
      <c r="P1653" s="266">
        <f t="shared" si="700"/>
        <v>0.34900284497191103</v>
      </c>
      <c r="Q1653" s="266">
        <f t="shared" si="701"/>
        <v>0.22961978354497672</v>
      </c>
    </row>
    <row r="1654" spans="1:17" s="2" customFormat="1" ht="15" customHeight="1" x14ac:dyDescent="0.25">
      <c r="A1654" s="262" t="s">
        <v>2943</v>
      </c>
      <c r="B1654" s="181">
        <v>7</v>
      </c>
      <c r="C1654" s="182" t="s">
        <v>2944</v>
      </c>
      <c r="D1654" s="246"/>
      <c r="E1654" s="38"/>
      <c r="F1654" s="263">
        <v>338.31936228167501</v>
      </c>
      <c r="G1654" s="266">
        <f t="shared" si="696"/>
        <v>0.57830647279557523</v>
      </c>
      <c r="H1654" s="265">
        <v>85.176582084004863</v>
      </c>
      <c r="I1654" s="265">
        <v>78.562894435201613</v>
      </c>
      <c r="J1654" s="265">
        <v>6.4567253447320159</v>
      </c>
      <c r="K1654" s="265">
        <v>971.50465251217634</v>
      </c>
      <c r="L1654" s="265"/>
      <c r="M1654" s="266">
        <f t="shared" si="697"/>
        <v>1.0029430347334143</v>
      </c>
      <c r="N1654" s="266">
        <f t="shared" si="698"/>
        <v>0.78562894435201613</v>
      </c>
      <c r="O1654" s="266">
        <f t="shared" si="699"/>
        <v>0.32793840455859269</v>
      </c>
      <c r="P1654" s="266">
        <f t="shared" si="700"/>
        <v>0.50758043952249732</v>
      </c>
      <c r="Q1654" s="266">
        <f t="shared" si="701"/>
        <v>0.37992075152623789</v>
      </c>
    </row>
    <row r="1655" spans="1:17" s="2" customFormat="1" ht="15" customHeight="1" x14ac:dyDescent="0.25">
      <c r="A1655" s="262" t="s">
        <v>2945</v>
      </c>
      <c r="B1655" s="181">
        <v>8</v>
      </c>
      <c r="C1655" s="182" t="s">
        <v>2946</v>
      </c>
      <c r="D1655" s="246"/>
      <c r="E1655" s="38"/>
      <c r="F1655" s="263">
        <v>1035.0961441236961</v>
      </c>
      <c r="G1655" s="266">
        <f t="shared" si="696"/>
        <v>0.53352687792623177</v>
      </c>
      <c r="H1655" s="265">
        <v>89.681582107827396</v>
      </c>
      <c r="I1655" s="265">
        <v>44.31203169717535</v>
      </c>
      <c r="J1655" s="265">
        <v>7.2245412141555265</v>
      </c>
      <c r="K1655" s="265">
        <v>879.03077743026847</v>
      </c>
      <c r="L1655" s="265"/>
      <c r="M1655" s="266">
        <f t="shared" si="697"/>
        <v>1.0780263684637899</v>
      </c>
      <c r="N1655" s="266">
        <f t="shared" si="698"/>
        <v>0.44312031697175347</v>
      </c>
      <c r="O1655" s="266">
        <f t="shared" si="699"/>
        <v>0.38200994465883992</v>
      </c>
      <c r="P1655" s="266">
        <f t="shared" si="700"/>
        <v>0.41143209374523415</v>
      </c>
      <c r="Q1655" s="266">
        <f t="shared" si="701"/>
        <v>0.34240599490071744</v>
      </c>
    </row>
    <row r="1656" spans="1:17" s="2" customFormat="1" ht="15" customHeight="1" x14ac:dyDescent="0.25">
      <c r="A1656" s="262" t="s">
        <v>2947</v>
      </c>
      <c r="B1656" s="181">
        <v>9</v>
      </c>
      <c r="C1656" s="182" t="s">
        <v>2948</v>
      </c>
      <c r="D1656" s="246"/>
      <c r="E1656" s="38"/>
      <c r="F1656" s="263">
        <v>652.47305582894467</v>
      </c>
      <c r="G1656" s="266">
        <f t="shared" si="696"/>
        <v>0.61288978198112143</v>
      </c>
      <c r="H1656" s="265">
        <v>83.141631810388958</v>
      </c>
      <c r="I1656" s="265">
        <v>72.78751583787907</v>
      </c>
      <c r="J1656" s="265">
        <v>8.3066344800501177</v>
      </c>
      <c r="K1656" s="265">
        <v>1049.0645911771287</v>
      </c>
      <c r="L1656" s="265"/>
      <c r="M1656" s="266">
        <f t="shared" si="697"/>
        <v>0.96902719683981597</v>
      </c>
      <c r="N1656" s="266">
        <f t="shared" si="698"/>
        <v>0.72787515837879069</v>
      </c>
      <c r="O1656" s="266">
        <f t="shared" si="699"/>
        <v>0.45821369577817733</v>
      </c>
      <c r="P1656" s="266">
        <f t="shared" si="700"/>
        <v>0.57751395341227196</v>
      </c>
      <c r="Q1656" s="266">
        <f t="shared" si="701"/>
        <v>0.41138522968646196</v>
      </c>
    </row>
    <row r="1657" spans="1:17" s="2" customFormat="1" ht="15" customHeight="1" x14ac:dyDescent="0.25">
      <c r="A1657" s="262" t="s">
        <v>2949</v>
      </c>
      <c r="B1657" s="181">
        <v>10</v>
      </c>
      <c r="C1657" s="182" t="s">
        <v>2950</v>
      </c>
      <c r="D1657" s="246"/>
      <c r="E1657" s="38"/>
      <c r="F1657" s="263">
        <v>835.72937706485197</v>
      </c>
      <c r="G1657" s="266">
        <f t="shared" si="696"/>
        <v>0.59919845899375768</v>
      </c>
      <c r="H1657" s="265">
        <v>81.057405749408062</v>
      </c>
      <c r="I1657" s="265">
        <v>65.445596330581765</v>
      </c>
      <c r="J1657" s="265">
        <v>10.213971365502601</v>
      </c>
      <c r="K1657" s="265">
        <v>946.48743170170019</v>
      </c>
      <c r="L1657" s="265"/>
      <c r="M1657" s="266">
        <f t="shared" si="697"/>
        <v>0.93429009582346767</v>
      </c>
      <c r="N1657" s="266">
        <f t="shared" si="698"/>
        <v>0.65445596330581768</v>
      </c>
      <c r="O1657" s="266">
        <f t="shared" si="699"/>
        <v>0.59253319475370425</v>
      </c>
      <c r="P1657" s="266">
        <f t="shared" si="700"/>
        <v>0.62272536704650883</v>
      </c>
      <c r="Q1657" s="266">
        <f t="shared" si="701"/>
        <v>0.36977177756661267</v>
      </c>
    </row>
    <row r="1658" spans="1:17" s="2" customFormat="1" ht="15" customHeight="1" x14ac:dyDescent="0.25">
      <c r="A1658" s="262" t="s">
        <v>2951</v>
      </c>
      <c r="B1658" s="181">
        <v>11</v>
      </c>
      <c r="C1658" s="182" t="s">
        <v>2952</v>
      </c>
      <c r="D1658" s="246"/>
      <c r="E1658" s="38"/>
      <c r="F1658" s="263">
        <v>724.97006203216074</v>
      </c>
      <c r="G1658" s="266">
        <f t="shared" si="696"/>
        <v>0.46471736364750132</v>
      </c>
      <c r="H1658" s="265">
        <v>89.320262464902797</v>
      </c>
      <c r="I1658" s="265">
        <v>63.702311025252534</v>
      </c>
      <c r="J1658" s="265">
        <v>6.4280905534775288</v>
      </c>
      <c r="K1658" s="265">
        <v>541.46882651940996</v>
      </c>
      <c r="L1658" s="265"/>
      <c r="M1658" s="266">
        <f t="shared" si="697"/>
        <v>1.0720043744150467</v>
      </c>
      <c r="N1658" s="266">
        <f t="shared" si="698"/>
        <v>0.63702311025252534</v>
      </c>
      <c r="O1658" s="266">
        <f t="shared" si="699"/>
        <v>0.32592186996320627</v>
      </c>
      <c r="P1658" s="266">
        <f t="shared" si="700"/>
        <v>0.45565311729788571</v>
      </c>
      <c r="Q1658" s="266">
        <f t="shared" si="701"/>
        <v>0.20546402698556185</v>
      </c>
    </row>
    <row r="1659" spans="1:17" s="2" customFormat="1" ht="15" customHeight="1" x14ac:dyDescent="0.25">
      <c r="A1659" s="262" t="s">
        <v>2953</v>
      </c>
      <c r="B1659" s="181">
        <v>12</v>
      </c>
      <c r="C1659" s="182" t="s">
        <v>2954</v>
      </c>
      <c r="D1659" s="246"/>
      <c r="E1659" s="38"/>
      <c r="F1659" s="263">
        <v>413.8370770766918</v>
      </c>
      <c r="G1659" s="266">
        <f t="shared" si="696"/>
        <v>0.5302715610716553</v>
      </c>
      <c r="H1659" s="265">
        <v>81.45448850223471</v>
      </c>
      <c r="I1659" s="265">
        <v>45.899944930608712</v>
      </c>
      <c r="J1659" s="265">
        <v>5.9866290536130053</v>
      </c>
      <c r="K1659" s="265">
        <v>1096.868050701235</v>
      </c>
      <c r="L1659" s="265"/>
      <c r="M1659" s="266">
        <f t="shared" si="697"/>
        <v>0.94090814170391179</v>
      </c>
      <c r="N1659" s="266">
        <f t="shared" si="698"/>
        <v>0.4589994493060871</v>
      </c>
      <c r="O1659" s="266">
        <f t="shared" si="699"/>
        <v>0.29483303194457788</v>
      </c>
      <c r="P1659" s="266">
        <f t="shared" si="700"/>
        <v>0.36786981297709825</v>
      </c>
      <c r="Q1659" s="266">
        <f t="shared" si="701"/>
        <v>0.43077811387474035</v>
      </c>
    </row>
    <row r="1660" spans="1:17" s="2" customFormat="1" ht="15" customHeight="1" x14ac:dyDescent="0.25">
      <c r="A1660" s="262"/>
      <c r="B1660" s="183"/>
      <c r="C1660" s="182"/>
      <c r="D1660" s="246"/>
      <c r="E1660" s="38"/>
      <c r="F1660" s="263"/>
      <c r="G1660" s="266"/>
      <c r="H1660" s="265"/>
      <c r="I1660" s="265"/>
      <c r="J1660" s="265"/>
      <c r="K1660" s="265"/>
      <c r="L1660" s="265"/>
      <c r="M1660" s="266"/>
      <c r="N1660" s="266"/>
      <c r="O1660" s="266"/>
      <c r="P1660" s="266"/>
      <c r="Q1660" s="266"/>
    </row>
    <row r="1661" spans="1:17" s="2" customFormat="1" ht="15" customHeight="1" x14ac:dyDescent="0.25">
      <c r="A1661" s="256" t="s">
        <v>2955</v>
      </c>
      <c r="B1661" s="178"/>
      <c r="C1661" s="179" t="s">
        <v>2956</v>
      </c>
      <c r="D1661" s="257"/>
      <c r="E1661" s="258"/>
      <c r="F1661" s="259">
        <v>58546.367023416642</v>
      </c>
      <c r="G1661" s="267">
        <f t="shared" ref="G1661:G1693" si="702">GEOMEAN(M1661,P1661,Q1661)</f>
        <v>0.57837892723064577</v>
      </c>
      <c r="H1661" s="261">
        <v>72.755277645909743</v>
      </c>
      <c r="I1661" s="261">
        <v>65.642324099353729</v>
      </c>
      <c r="J1661" s="261">
        <v>8.3271770696968446</v>
      </c>
      <c r="K1661" s="261">
        <v>1125.8717228628768</v>
      </c>
      <c r="L1661" s="261"/>
      <c r="M1661" s="267">
        <f t="shared" ref="M1661:M1693" si="703">+(H1661-25)/(85-25)</f>
        <v>0.79592129409849577</v>
      </c>
      <c r="N1661" s="267">
        <f t="shared" ref="N1661:N1693" si="704">+I1661/100</f>
        <v>0.65642324099353733</v>
      </c>
      <c r="O1661" s="267">
        <f t="shared" ref="O1661:O1693" si="705">+(J1661-1.8)/(16-1.8)</f>
        <v>0.45966035702090458</v>
      </c>
      <c r="P1661" s="267">
        <f t="shared" ref="P1661:P1693" si="706">+(N1661*O1661)^(0.5)</f>
        <v>0.54930113900474364</v>
      </c>
      <c r="Q1661" s="267">
        <f t="shared" ref="Q1661:Q1693" si="707">+(K1661-35)/(2500-35)</f>
        <v>0.44254430947784051</v>
      </c>
    </row>
    <row r="1662" spans="1:17" s="2" customFormat="1" ht="15" customHeight="1" x14ac:dyDescent="0.25">
      <c r="A1662" s="262" t="s">
        <v>2957</v>
      </c>
      <c r="B1662" s="181">
        <v>1</v>
      </c>
      <c r="C1662" s="182" t="s">
        <v>2958</v>
      </c>
      <c r="D1662" s="246"/>
      <c r="E1662" s="38"/>
      <c r="F1662" s="263">
        <v>4086.0118218423731</v>
      </c>
      <c r="G1662" s="266">
        <f t="shared" si="702"/>
        <v>0.57258759728268815</v>
      </c>
      <c r="H1662" s="265">
        <v>66.685929734841778</v>
      </c>
      <c r="I1662" s="265">
        <v>81.043484383328632</v>
      </c>
      <c r="J1662" s="265">
        <v>9.0426670625800334</v>
      </c>
      <c r="K1662" s="265">
        <v>1070.9537114258214</v>
      </c>
      <c r="L1662" s="265"/>
      <c r="M1662" s="266">
        <f t="shared" si="703"/>
        <v>0.69476549558069634</v>
      </c>
      <c r="N1662" s="266">
        <f t="shared" si="704"/>
        <v>0.81043484383328634</v>
      </c>
      <c r="O1662" s="266">
        <f t="shared" si="705"/>
        <v>0.51004697623803052</v>
      </c>
      <c r="P1662" s="266">
        <f t="shared" si="706"/>
        <v>0.64293066619590344</v>
      </c>
      <c r="Q1662" s="266">
        <f t="shared" si="707"/>
        <v>0.42026519733299045</v>
      </c>
    </row>
    <row r="1663" spans="1:17" s="2" customFormat="1" ht="15" customHeight="1" x14ac:dyDescent="0.25">
      <c r="A1663" s="262" t="s">
        <v>2959</v>
      </c>
      <c r="B1663" s="181">
        <v>2</v>
      </c>
      <c r="C1663" s="182" t="s">
        <v>2960</v>
      </c>
      <c r="D1663" s="246"/>
      <c r="E1663" s="38"/>
      <c r="F1663" s="263">
        <v>1233.456008318607</v>
      </c>
      <c r="G1663" s="266">
        <f t="shared" si="702"/>
        <v>0.55645209272869967</v>
      </c>
      <c r="H1663" s="265">
        <v>71.426972142067228</v>
      </c>
      <c r="I1663" s="265">
        <v>67.300213079908346</v>
      </c>
      <c r="J1663" s="265">
        <v>6.992129867844783</v>
      </c>
      <c r="K1663" s="265">
        <v>1141.4819469300387</v>
      </c>
      <c r="L1663" s="265"/>
      <c r="M1663" s="266">
        <f t="shared" si="703"/>
        <v>0.77378286903445381</v>
      </c>
      <c r="N1663" s="266">
        <f t="shared" si="704"/>
        <v>0.67300213079908344</v>
      </c>
      <c r="O1663" s="266">
        <f t="shared" si="705"/>
        <v>0.36564294843977346</v>
      </c>
      <c r="P1663" s="266">
        <f t="shared" si="706"/>
        <v>0.49606298331121923</v>
      </c>
      <c r="Q1663" s="266">
        <f t="shared" si="707"/>
        <v>0.44887705757810903</v>
      </c>
    </row>
    <row r="1664" spans="1:17" s="2" customFormat="1" ht="15" customHeight="1" x14ac:dyDescent="0.25">
      <c r="A1664" s="262" t="s">
        <v>2961</v>
      </c>
      <c r="B1664" s="181">
        <v>3</v>
      </c>
      <c r="C1664" s="182" t="s">
        <v>2962</v>
      </c>
      <c r="D1664" s="246"/>
      <c r="E1664" s="38"/>
      <c r="F1664" s="263">
        <v>803.50848541897824</v>
      </c>
      <c r="G1664" s="266">
        <f t="shared" si="702"/>
        <v>0.60356386427787934</v>
      </c>
      <c r="H1664" s="265">
        <v>70.459036841941796</v>
      </c>
      <c r="I1664" s="265">
        <v>64.668791328751595</v>
      </c>
      <c r="J1664" s="265">
        <v>8.7120789481575667</v>
      </c>
      <c r="K1664" s="265">
        <v>1309.9997234502089</v>
      </c>
      <c r="L1664" s="265"/>
      <c r="M1664" s="266">
        <f t="shared" si="703"/>
        <v>0.75765061403236322</v>
      </c>
      <c r="N1664" s="266">
        <f t="shared" si="704"/>
        <v>0.64668791328751596</v>
      </c>
      <c r="O1664" s="266">
        <f t="shared" si="705"/>
        <v>0.48676612310968781</v>
      </c>
      <c r="P1664" s="266">
        <f t="shared" si="706"/>
        <v>0.56105772288852607</v>
      </c>
      <c r="Q1664" s="266">
        <f t="shared" si="707"/>
        <v>0.51724126711976015</v>
      </c>
    </row>
    <row r="1665" spans="1:17" s="2" customFormat="1" ht="15" customHeight="1" x14ac:dyDescent="0.25">
      <c r="A1665" s="262" t="s">
        <v>2963</v>
      </c>
      <c r="B1665" s="181">
        <v>4</v>
      </c>
      <c r="C1665" s="182" t="s">
        <v>2964</v>
      </c>
      <c r="D1665" s="246"/>
      <c r="E1665" s="38"/>
      <c r="F1665" s="263">
        <v>333.28484796200723</v>
      </c>
      <c r="G1665" s="266">
        <f t="shared" si="702"/>
        <v>0.57345195138943716</v>
      </c>
      <c r="H1665" s="265">
        <v>80.023425398914824</v>
      </c>
      <c r="I1665" s="265">
        <v>79.726757703940564</v>
      </c>
      <c r="J1665" s="265">
        <v>6.8508501984678203</v>
      </c>
      <c r="K1665" s="265">
        <v>986.85661480931117</v>
      </c>
      <c r="L1665" s="265"/>
      <c r="M1665" s="266">
        <f t="shared" si="703"/>
        <v>0.91705708998191371</v>
      </c>
      <c r="N1665" s="266">
        <f t="shared" si="704"/>
        <v>0.79726757703940565</v>
      </c>
      <c r="O1665" s="266">
        <f t="shared" si="705"/>
        <v>0.35569367594843809</v>
      </c>
      <c r="P1665" s="266">
        <f t="shared" si="706"/>
        <v>0.53252514982078614</v>
      </c>
      <c r="Q1665" s="266">
        <f t="shared" si="707"/>
        <v>0.38614872811736761</v>
      </c>
    </row>
    <row r="1666" spans="1:17" s="2" customFormat="1" ht="15" customHeight="1" x14ac:dyDescent="0.25">
      <c r="A1666" s="262" t="s">
        <v>2965</v>
      </c>
      <c r="B1666" s="181">
        <v>5</v>
      </c>
      <c r="C1666" s="182" t="s">
        <v>2966</v>
      </c>
      <c r="D1666" s="246"/>
      <c r="E1666" s="38"/>
      <c r="F1666" s="263">
        <v>3852.4103574097876</v>
      </c>
      <c r="G1666" s="266">
        <f t="shared" si="702"/>
        <v>0.71353445047758124</v>
      </c>
      <c r="H1666" s="265">
        <v>70.885783371919345</v>
      </c>
      <c r="I1666" s="265">
        <v>69.48004872927595</v>
      </c>
      <c r="J1666" s="265">
        <v>9.4885443329314896</v>
      </c>
      <c r="K1666" s="265">
        <v>1944.092256345413</v>
      </c>
      <c r="L1666" s="265"/>
      <c r="M1666" s="266">
        <f t="shared" si="703"/>
        <v>0.7647630561986557</v>
      </c>
      <c r="N1666" s="266">
        <f t="shared" si="704"/>
        <v>0.69480048729275945</v>
      </c>
      <c r="O1666" s="266">
        <f t="shared" si="705"/>
        <v>0.54144678400925983</v>
      </c>
      <c r="P1666" s="266">
        <f t="shared" si="706"/>
        <v>0.61334940235784952</v>
      </c>
      <c r="Q1666" s="266">
        <f t="shared" si="707"/>
        <v>0.77447961717866654</v>
      </c>
    </row>
    <row r="1667" spans="1:17" s="2" customFormat="1" ht="15" customHeight="1" x14ac:dyDescent="0.25">
      <c r="A1667" s="262" t="s">
        <v>2967</v>
      </c>
      <c r="B1667" s="181">
        <v>6</v>
      </c>
      <c r="C1667" s="182" t="s">
        <v>1784</v>
      </c>
      <c r="D1667" s="246"/>
      <c r="E1667" s="38"/>
      <c r="F1667" s="263">
        <v>452.09938590616696</v>
      </c>
      <c r="G1667" s="266">
        <f t="shared" si="702"/>
        <v>0.45011785633609019</v>
      </c>
      <c r="H1667" s="265">
        <v>73.985778598781863</v>
      </c>
      <c r="I1667" s="265">
        <v>79.965929963735576</v>
      </c>
      <c r="J1667" s="265">
        <v>5.6319752548459077</v>
      </c>
      <c r="K1667" s="265">
        <v>627.7304144286303</v>
      </c>
      <c r="L1667" s="265"/>
      <c r="M1667" s="266">
        <f t="shared" si="703"/>
        <v>0.81642964331303103</v>
      </c>
      <c r="N1667" s="266">
        <f t="shared" si="704"/>
        <v>0.79965929963735571</v>
      </c>
      <c r="O1667" s="266">
        <f t="shared" si="705"/>
        <v>0.26985741231309213</v>
      </c>
      <c r="P1667" s="266">
        <f t="shared" si="706"/>
        <v>0.46453631648369148</v>
      </c>
      <c r="Q1667" s="266">
        <f t="shared" si="707"/>
        <v>0.24045858597510356</v>
      </c>
    </row>
    <row r="1668" spans="1:17" s="2" customFormat="1" ht="15" customHeight="1" x14ac:dyDescent="0.25">
      <c r="A1668" s="262" t="s">
        <v>2968</v>
      </c>
      <c r="B1668" s="181">
        <v>7</v>
      </c>
      <c r="C1668" s="182" t="s">
        <v>2969</v>
      </c>
      <c r="D1668" s="246"/>
      <c r="E1668" s="38"/>
      <c r="F1668" s="263">
        <v>613.20384413553597</v>
      </c>
      <c r="G1668" s="266">
        <f t="shared" si="702"/>
        <v>0.49355535345968715</v>
      </c>
      <c r="H1668" s="265">
        <v>68.516595767624054</v>
      </c>
      <c r="I1668" s="265">
        <v>60.898849250771605</v>
      </c>
      <c r="J1668" s="265">
        <v>8.9336488970856589</v>
      </c>
      <c r="K1668" s="265">
        <v>773.7621299935854</v>
      </c>
      <c r="L1668" s="265"/>
      <c r="M1668" s="266">
        <f t="shared" si="703"/>
        <v>0.72527659612706752</v>
      </c>
      <c r="N1668" s="266">
        <f t="shared" si="704"/>
        <v>0.60898849250771603</v>
      </c>
      <c r="O1668" s="266">
        <f t="shared" si="705"/>
        <v>0.50236964063983514</v>
      </c>
      <c r="P1668" s="266">
        <f t="shared" si="706"/>
        <v>0.55311601869309135</v>
      </c>
      <c r="Q1668" s="266">
        <f t="shared" si="707"/>
        <v>0.29970066125500422</v>
      </c>
    </row>
    <row r="1669" spans="1:17" s="2" customFormat="1" ht="15" customHeight="1" x14ac:dyDescent="0.25">
      <c r="A1669" s="262" t="s">
        <v>2970</v>
      </c>
      <c r="B1669" s="181">
        <v>8</v>
      </c>
      <c r="C1669" s="182" t="s">
        <v>2971</v>
      </c>
      <c r="D1669" s="246"/>
      <c r="E1669" s="38"/>
      <c r="F1669" s="263">
        <v>881.04000594186209</v>
      </c>
      <c r="G1669" s="266">
        <f t="shared" si="702"/>
        <v>0.57183361758882667</v>
      </c>
      <c r="H1669" s="265">
        <v>77.830348716203815</v>
      </c>
      <c r="I1669" s="265">
        <v>65.453816198505237</v>
      </c>
      <c r="J1669" s="265">
        <v>8.7123012484536684</v>
      </c>
      <c r="K1669" s="265">
        <v>962.38294485029417</v>
      </c>
      <c r="L1669" s="265"/>
      <c r="M1669" s="266">
        <f t="shared" si="703"/>
        <v>0.88050581193673028</v>
      </c>
      <c r="N1669" s="266">
        <f t="shared" si="704"/>
        <v>0.65453816198505232</v>
      </c>
      <c r="O1669" s="266">
        <f t="shared" si="705"/>
        <v>0.48678177806011752</v>
      </c>
      <c r="P1669" s="266">
        <f t="shared" si="706"/>
        <v>0.56446191217768182</v>
      </c>
      <c r="Q1669" s="266">
        <f t="shared" si="707"/>
        <v>0.3762202616025534</v>
      </c>
    </row>
    <row r="1670" spans="1:17" s="2" customFormat="1" ht="15" customHeight="1" x14ac:dyDescent="0.25">
      <c r="A1670" s="262" t="s">
        <v>2972</v>
      </c>
      <c r="B1670" s="181">
        <v>9</v>
      </c>
      <c r="C1670" s="182" t="s">
        <v>2973</v>
      </c>
      <c r="D1670" s="246"/>
      <c r="E1670" s="38"/>
      <c r="F1670" s="263">
        <v>1310.9875288414908</v>
      </c>
      <c r="G1670" s="266">
        <f t="shared" si="702"/>
        <v>0.53091570882484196</v>
      </c>
      <c r="H1670" s="265">
        <v>82.682685181605095</v>
      </c>
      <c r="I1670" s="265">
        <v>61.814766454761589</v>
      </c>
      <c r="J1670" s="265">
        <v>7.7882643648383434</v>
      </c>
      <c r="K1670" s="265">
        <v>786.53118224318609</v>
      </c>
      <c r="L1670" s="265"/>
      <c r="M1670" s="266">
        <f t="shared" si="703"/>
        <v>0.96137808636008493</v>
      </c>
      <c r="N1670" s="266">
        <f t="shared" si="704"/>
        <v>0.61814766454761594</v>
      </c>
      <c r="O1670" s="266">
        <f t="shared" si="705"/>
        <v>0.42170875808720731</v>
      </c>
      <c r="P1670" s="266">
        <f t="shared" si="706"/>
        <v>0.51056663025591753</v>
      </c>
      <c r="Q1670" s="266">
        <f t="shared" si="707"/>
        <v>0.30488080415545077</v>
      </c>
    </row>
    <row r="1671" spans="1:17" s="2" customFormat="1" ht="15" customHeight="1" x14ac:dyDescent="0.25">
      <c r="A1671" s="262" t="s">
        <v>2974</v>
      </c>
      <c r="B1671" s="181">
        <v>10</v>
      </c>
      <c r="C1671" s="182" t="s">
        <v>2975</v>
      </c>
      <c r="D1671" s="246"/>
      <c r="E1671" s="38"/>
      <c r="F1671" s="263">
        <v>620.25216418307093</v>
      </c>
      <c r="G1671" s="266">
        <f t="shared" si="702"/>
        <v>0.37451200904216275</v>
      </c>
      <c r="H1671" s="265">
        <v>89.075004727690541</v>
      </c>
      <c r="I1671" s="265">
        <v>36.45837783743891</v>
      </c>
      <c r="J1671" s="265">
        <v>6.2790128870841526</v>
      </c>
      <c r="K1671" s="265">
        <v>392.54533610793925</v>
      </c>
      <c r="L1671" s="265"/>
      <c r="M1671" s="266">
        <f t="shared" si="703"/>
        <v>1.0679167454615091</v>
      </c>
      <c r="N1671" s="266">
        <f t="shared" si="704"/>
        <v>0.3645837783743891</v>
      </c>
      <c r="O1671" s="266">
        <f t="shared" si="705"/>
        <v>0.31542344275240514</v>
      </c>
      <c r="P1671" s="266">
        <f t="shared" si="706"/>
        <v>0.33911394920664895</v>
      </c>
      <c r="Q1671" s="266">
        <f t="shared" si="707"/>
        <v>0.14504881789368732</v>
      </c>
    </row>
    <row r="1672" spans="1:17" s="2" customFormat="1" ht="15" customHeight="1" x14ac:dyDescent="0.25">
      <c r="A1672" s="262" t="s">
        <v>2976</v>
      </c>
      <c r="B1672" s="181">
        <v>11</v>
      </c>
      <c r="C1672" s="182" t="s">
        <v>2977</v>
      </c>
      <c r="D1672" s="246"/>
      <c r="E1672" s="38"/>
      <c r="F1672" s="263">
        <v>895.13664603693189</v>
      </c>
      <c r="G1672" s="266">
        <f t="shared" si="702"/>
        <v>0.41128235601541069</v>
      </c>
      <c r="H1672" s="265">
        <v>80.353386213303224</v>
      </c>
      <c r="I1672" s="265">
        <v>61.357371734598708</v>
      </c>
      <c r="J1672" s="265">
        <v>6.7399732463003827</v>
      </c>
      <c r="K1672" s="265">
        <v>437.3395408944948</v>
      </c>
      <c r="L1672" s="265"/>
      <c r="M1672" s="266">
        <f t="shared" si="703"/>
        <v>0.92255643688838707</v>
      </c>
      <c r="N1672" s="266">
        <f t="shared" si="704"/>
        <v>0.61357371734598709</v>
      </c>
      <c r="O1672" s="266">
        <f t="shared" si="705"/>
        <v>0.34788543988030868</v>
      </c>
      <c r="P1672" s="266">
        <f t="shared" si="706"/>
        <v>0.46201013252731254</v>
      </c>
      <c r="Q1672" s="266">
        <f t="shared" si="707"/>
        <v>0.16322090908498774</v>
      </c>
    </row>
    <row r="1673" spans="1:17" s="2" customFormat="1" ht="15" customHeight="1" x14ac:dyDescent="0.25">
      <c r="A1673" s="262" t="s">
        <v>2978</v>
      </c>
      <c r="B1673" s="181">
        <v>12</v>
      </c>
      <c r="C1673" s="182" t="s">
        <v>2979</v>
      </c>
      <c r="D1673" s="246"/>
      <c r="E1673" s="38"/>
      <c r="F1673" s="263">
        <v>670.59730737974871</v>
      </c>
      <c r="G1673" s="266">
        <f t="shared" si="702"/>
        <v>0.55099550485671822</v>
      </c>
      <c r="H1673" s="265">
        <v>84.320414428356045</v>
      </c>
      <c r="I1673" s="265">
        <v>49.296640808636369</v>
      </c>
      <c r="J1673" s="265">
        <v>8.294448027892404</v>
      </c>
      <c r="K1673" s="265">
        <v>913.36000205704295</v>
      </c>
      <c r="L1673" s="265"/>
      <c r="M1673" s="266">
        <f t="shared" si="703"/>
        <v>0.98867357380593412</v>
      </c>
      <c r="N1673" s="266">
        <f t="shared" si="704"/>
        <v>0.49296640808636366</v>
      </c>
      <c r="O1673" s="266">
        <f t="shared" si="705"/>
        <v>0.45735549492200034</v>
      </c>
      <c r="P1673" s="266">
        <f t="shared" si="706"/>
        <v>0.47482722705238761</v>
      </c>
      <c r="Q1673" s="266">
        <f t="shared" si="707"/>
        <v>0.35633265803531156</v>
      </c>
    </row>
    <row r="1674" spans="1:17" s="2" customFormat="1" ht="15" customHeight="1" x14ac:dyDescent="0.25">
      <c r="A1674" s="262" t="s">
        <v>2980</v>
      </c>
      <c r="B1674" s="181">
        <v>13</v>
      </c>
      <c r="C1674" s="182" t="s">
        <v>2981</v>
      </c>
      <c r="D1674" s="246"/>
      <c r="E1674" s="38"/>
      <c r="F1674" s="263">
        <v>1366.3671863578363</v>
      </c>
      <c r="G1674" s="266">
        <f t="shared" si="702"/>
        <v>0.28520444789039412</v>
      </c>
      <c r="H1674" s="265">
        <v>78.110994809913578</v>
      </c>
      <c r="I1674" s="265">
        <v>48.980861378266731</v>
      </c>
      <c r="J1674" s="265">
        <v>4.6880501541518207</v>
      </c>
      <c r="K1674" s="265">
        <v>239.68273813883852</v>
      </c>
      <c r="L1674" s="265"/>
      <c r="M1674" s="266">
        <f t="shared" si="703"/>
        <v>0.88518324683189298</v>
      </c>
      <c r="N1674" s="266">
        <f t="shared" si="704"/>
        <v>0.48980861378266732</v>
      </c>
      <c r="O1674" s="266">
        <f t="shared" si="705"/>
        <v>0.20338381367266345</v>
      </c>
      <c r="P1674" s="266">
        <f t="shared" si="706"/>
        <v>0.31562500509439928</v>
      </c>
      <c r="Q1674" s="266">
        <f t="shared" si="707"/>
        <v>8.3035593565451732E-2</v>
      </c>
    </row>
    <row r="1675" spans="1:17" s="2" customFormat="1" ht="15" customHeight="1" x14ac:dyDescent="0.25">
      <c r="A1675" s="262" t="s">
        <v>2982</v>
      </c>
      <c r="B1675" s="181">
        <v>14</v>
      </c>
      <c r="C1675" s="182" t="s">
        <v>2983</v>
      </c>
      <c r="D1675" s="246"/>
      <c r="E1675" s="38"/>
      <c r="F1675" s="263">
        <v>6587.1585358533275</v>
      </c>
      <c r="G1675" s="266">
        <f t="shared" si="702"/>
        <v>0.63285563682938561</v>
      </c>
      <c r="H1675" s="265">
        <v>73.430340206880643</v>
      </c>
      <c r="I1675" s="265">
        <v>68.024935019815857</v>
      </c>
      <c r="J1675" s="265">
        <v>9.6445229769475045</v>
      </c>
      <c r="K1675" s="265">
        <v>1297.6746078346534</v>
      </c>
      <c r="L1675" s="265"/>
      <c r="M1675" s="266">
        <f t="shared" si="703"/>
        <v>0.80717233678134404</v>
      </c>
      <c r="N1675" s="266">
        <f t="shared" si="704"/>
        <v>0.68024935019815858</v>
      </c>
      <c r="O1675" s="266">
        <f t="shared" si="705"/>
        <v>0.55243119555968345</v>
      </c>
      <c r="P1675" s="266">
        <f t="shared" si="706"/>
        <v>0.61301791312217502</v>
      </c>
      <c r="Q1675" s="266">
        <f t="shared" si="707"/>
        <v>0.512241220216898</v>
      </c>
    </row>
    <row r="1676" spans="1:17" s="2" customFormat="1" ht="15" customHeight="1" x14ac:dyDescent="0.25">
      <c r="A1676" s="262" t="s">
        <v>2984</v>
      </c>
      <c r="B1676" s="181">
        <v>15</v>
      </c>
      <c r="C1676" s="182" t="s">
        <v>2985</v>
      </c>
      <c r="D1676" s="246"/>
      <c r="E1676" s="38"/>
      <c r="F1676" s="263">
        <v>1329.1117803922948</v>
      </c>
      <c r="G1676" s="266">
        <f t="shared" si="702"/>
        <v>0.29886272804582992</v>
      </c>
      <c r="H1676" s="265">
        <v>75.308527968787374</v>
      </c>
      <c r="I1676" s="265">
        <v>54.149963775319087</v>
      </c>
      <c r="J1676" s="265">
        <v>5.153130281024918</v>
      </c>
      <c r="K1676" s="265">
        <v>254.46319949311695</v>
      </c>
      <c r="L1676" s="265"/>
      <c r="M1676" s="266">
        <f t="shared" si="703"/>
        <v>0.83847546614645618</v>
      </c>
      <c r="N1676" s="266">
        <f t="shared" si="704"/>
        <v>0.54149963775319088</v>
      </c>
      <c r="O1676" s="266">
        <f t="shared" si="705"/>
        <v>0.23613593528344495</v>
      </c>
      <c r="P1676" s="266">
        <f t="shared" si="706"/>
        <v>0.35758568681715486</v>
      </c>
      <c r="Q1676" s="266">
        <f t="shared" si="707"/>
        <v>8.9031723932298967E-2</v>
      </c>
    </row>
    <row r="1677" spans="1:17" s="2" customFormat="1" ht="15" customHeight="1" x14ac:dyDescent="0.25">
      <c r="A1677" s="262" t="s">
        <v>2986</v>
      </c>
      <c r="B1677" s="181">
        <v>16</v>
      </c>
      <c r="C1677" s="182" t="s">
        <v>742</v>
      </c>
      <c r="D1677" s="246"/>
      <c r="E1677" s="38"/>
      <c r="F1677" s="263">
        <v>918.29541190740372</v>
      </c>
      <c r="G1677" s="266">
        <f t="shared" si="702"/>
        <v>0.43466871646132083</v>
      </c>
      <c r="H1677" s="265">
        <v>69.880029329673718</v>
      </c>
      <c r="I1677" s="265">
        <v>38.033864808479542</v>
      </c>
      <c r="J1677" s="265">
        <v>6.560094098433094</v>
      </c>
      <c r="K1677" s="265">
        <v>792.95141840249482</v>
      </c>
      <c r="L1677" s="265"/>
      <c r="M1677" s="266">
        <f t="shared" si="703"/>
        <v>0.74800048882789527</v>
      </c>
      <c r="N1677" s="266">
        <f t="shared" si="704"/>
        <v>0.38033864808479545</v>
      </c>
      <c r="O1677" s="266">
        <f t="shared" si="705"/>
        <v>0.33521789425585174</v>
      </c>
      <c r="P1677" s="266">
        <f t="shared" si="706"/>
        <v>0.35706626936060842</v>
      </c>
      <c r="Q1677" s="266">
        <f t="shared" si="707"/>
        <v>0.30748536243508917</v>
      </c>
    </row>
    <row r="1678" spans="1:17" s="2" customFormat="1" ht="15" customHeight="1" x14ac:dyDescent="0.25">
      <c r="A1678" s="262" t="s">
        <v>2987</v>
      </c>
      <c r="B1678" s="181">
        <v>17</v>
      </c>
      <c r="C1678" s="182" t="s">
        <v>2988</v>
      </c>
      <c r="D1678" s="246"/>
      <c r="E1678" s="38"/>
      <c r="F1678" s="263">
        <v>1146.8623620203211</v>
      </c>
      <c r="G1678" s="266">
        <f t="shared" si="702"/>
        <v>0.58805871594966552</v>
      </c>
      <c r="H1678" s="265">
        <v>77.710442680577657</v>
      </c>
      <c r="I1678" s="265">
        <v>77.379657785040422</v>
      </c>
      <c r="J1678" s="265">
        <v>8.5879747503301633</v>
      </c>
      <c r="K1678" s="265">
        <v>973.1974430727048</v>
      </c>
      <c r="L1678" s="265"/>
      <c r="M1678" s="266">
        <f t="shared" si="703"/>
        <v>0.87850737800962764</v>
      </c>
      <c r="N1678" s="266">
        <f t="shared" si="704"/>
        <v>0.77379657785040423</v>
      </c>
      <c r="O1678" s="266">
        <f t="shared" si="705"/>
        <v>0.47802639086832138</v>
      </c>
      <c r="P1678" s="266">
        <f t="shared" si="706"/>
        <v>0.60819008983712219</v>
      </c>
      <c r="Q1678" s="266">
        <f t="shared" si="707"/>
        <v>0.38060748197675653</v>
      </c>
    </row>
    <row r="1679" spans="1:17" s="2" customFormat="1" ht="15" customHeight="1" x14ac:dyDescent="0.25">
      <c r="A1679" s="262" t="s">
        <v>2989</v>
      </c>
      <c r="B1679" s="181">
        <v>18</v>
      </c>
      <c r="C1679" s="182" t="s">
        <v>2990</v>
      </c>
      <c r="D1679" s="246"/>
      <c r="E1679" s="38"/>
      <c r="F1679" s="263">
        <v>1210.2972424481352</v>
      </c>
      <c r="G1679" s="266">
        <f t="shared" si="702"/>
        <v>0.40906399587752484</v>
      </c>
      <c r="H1679" s="265">
        <v>78.173551705023058</v>
      </c>
      <c r="I1679" s="265">
        <v>35.741803387905065</v>
      </c>
      <c r="J1679" s="265">
        <v>6.6028844521516401</v>
      </c>
      <c r="K1679" s="265">
        <v>582.58449884464096</v>
      </c>
      <c r="L1679" s="265"/>
      <c r="M1679" s="266">
        <f t="shared" si="703"/>
        <v>0.88622586175038431</v>
      </c>
      <c r="N1679" s="266">
        <f t="shared" si="704"/>
        <v>0.35741803387905063</v>
      </c>
      <c r="O1679" s="266">
        <f t="shared" si="705"/>
        <v>0.33823129944729863</v>
      </c>
      <c r="P1679" s="266">
        <f t="shared" si="706"/>
        <v>0.34769234395483878</v>
      </c>
      <c r="Q1679" s="266">
        <f t="shared" si="707"/>
        <v>0.22214381291871843</v>
      </c>
    </row>
    <row r="1680" spans="1:17" s="2" customFormat="1" ht="15" customHeight="1" x14ac:dyDescent="0.25">
      <c r="A1680" s="262" t="s">
        <v>2991</v>
      </c>
      <c r="B1680" s="181">
        <v>19</v>
      </c>
      <c r="C1680" s="182" t="s">
        <v>2992</v>
      </c>
      <c r="D1680" s="246"/>
      <c r="E1680" s="38"/>
      <c r="F1680" s="263">
        <v>703.82510188955609</v>
      </c>
      <c r="G1680" s="266">
        <f t="shared" si="702"/>
        <v>0.54518487665990767</v>
      </c>
      <c r="H1680" s="265">
        <v>71.187145460177007</v>
      </c>
      <c r="I1680" s="265">
        <v>81.101476628151829</v>
      </c>
      <c r="J1680" s="265">
        <v>8.1341036926998544</v>
      </c>
      <c r="K1680" s="265">
        <v>897.71164296802408</v>
      </c>
      <c r="L1680" s="265"/>
      <c r="M1680" s="266">
        <f t="shared" si="703"/>
        <v>0.76978575766961677</v>
      </c>
      <c r="N1680" s="266">
        <f t="shared" si="704"/>
        <v>0.81101476628151825</v>
      </c>
      <c r="O1680" s="266">
        <f t="shared" si="705"/>
        <v>0.44606364033097567</v>
      </c>
      <c r="P1680" s="266">
        <f t="shared" si="706"/>
        <v>0.60146836908494983</v>
      </c>
      <c r="Q1680" s="266">
        <f t="shared" si="707"/>
        <v>0.34998443933794082</v>
      </c>
    </row>
    <row r="1681" spans="1:17" s="2" customFormat="1" ht="15" customHeight="1" x14ac:dyDescent="0.25">
      <c r="A1681" s="262" t="s">
        <v>2993</v>
      </c>
      <c r="B1681" s="181">
        <v>20</v>
      </c>
      <c r="C1681" s="182" t="s">
        <v>2994</v>
      </c>
      <c r="D1681" s="246"/>
      <c r="E1681" s="38"/>
      <c r="F1681" s="263">
        <v>376.58167111115017</v>
      </c>
      <c r="G1681" s="266">
        <f t="shared" si="702"/>
        <v>0.37804075127337827</v>
      </c>
      <c r="H1681" s="265">
        <v>80.833928065994485</v>
      </c>
      <c r="I1681" s="265">
        <v>34.110693081692233</v>
      </c>
      <c r="J1681" s="265">
        <v>6.5314958751998322</v>
      </c>
      <c r="K1681" s="265">
        <v>459.5076405782338</v>
      </c>
      <c r="L1681" s="265"/>
      <c r="M1681" s="266">
        <f t="shared" si="703"/>
        <v>0.93056546776657478</v>
      </c>
      <c r="N1681" s="266">
        <f t="shared" si="704"/>
        <v>0.34110693081692234</v>
      </c>
      <c r="O1681" s="266">
        <f t="shared" si="705"/>
        <v>0.33320393487322764</v>
      </c>
      <c r="P1681" s="266">
        <f t="shared" si="706"/>
        <v>0.33713227605900975</v>
      </c>
      <c r="Q1681" s="266">
        <f t="shared" si="707"/>
        <v>0.17221405297291431</v>
      </c>
    </row>
    <row r="1682" spans="1:17" s="2" customFormat="1" ht="15" customHeight="1" x14ac:dyDescent="0.25">
      <c r="A1682" s="262" t="s">
        <v>2995</v>
      </c>
      <c r="B1682" s="181">
        <v>21</v>
      </c>
      <c r="C1682" s="182" t="s">
        <v>2996</v>
      </c>
      <c r="D1682" s="246"/>
      <c r="E1682" s="38"/>
      <c r="F1682" s="263">
        <v>1231.4422025907397</v>
      </c>
      <c r="G1682" s="266">
        <f t="shared" si="702"/>
        <v>0.49606680712743495</v>
      </c>
      <c r="H1682" s="265">
        <v>78.595005265901932</v>
      </c>
      <c r="I1682" s="265">
        <v>58.302227221297919</v>
      </c>
      <c r="J1682" s="265">
        <v>7.1415905306921088</v>
      </c>
      <c r="K1682" s="265">
        <v>754.33412584638324</v>
      </c>
      <c r="L1682" s="265"/>
      <c r="M1682" s="266">
        <f t="shared" si="703"/>
        <v>0.89325008776503223</v>
      </c>
      <c r="N1682" s="266">
        <f t="shared" si="704"/>
        <v>0.5830222722129792</v>
      </c>
      <c r="O1682" s="266">
        <f t="shared" si="705"/>
        <v>0.37616834723183867</v>
      </c>
      <c r="P1682" s="266">
        <f t="shared" si="706"/>
        <v>0.4683102866024913</v>
      </c>
      <c r="Q1682" s="266">
        <f t="shared" si="707"/>
        <v>0.29181911799041915</v>
      </c>
    </row>
    <row r="1683" spans="1:17" s="2" customFormat="1" ht="15" customHeight="1" x14ac:dyDescent="0.25">
      <c r="A1683" s="262" t="s">
        <v>2997</v>
      </c>
      <c r="B1683" s="181">
        <v>22</v>
      </c>
      <c r="C1683" s="182" t="s">
        <v>2998</v>
      </c>
      <c r="D1683" s="246"/>
      <c r="E1683" s="38"/>
      <c r="F1683" s="263">
        <v>4274.3026573979478</v>
      </c>
      <c r="G1683" s="266">
        <f t="shared" si="702"/>
        <v>0.5805689506315117</v>
      </c>
      <c r="H1683" s="265">
        <v>69.497238590161942</v>
      </c>
      <c r="I1683" s="265">
        <v>60.605242594274117</v>
      </c>
      <c r="J1683" s="265">
        <v>8.1736874372051798</v>
      </c>
      <c r="K1683" s="265">
        <v>1282.0682568205623</v>
      </c>
      <c r="L1683" s="265"/>
      <c r="M1683" s="266">
        <f t="shared" si="703"/>
        <v>0.74162064316936571</v>
      </c>
      <c r="N1683" s="266">
        <f t="shared" si="704"/>
        <v>0.60605242594274111</v>
      </c>
      <c r="O1683" s="266">
        <f t="shared" si="705"/>
        <v>0.44885122797219579</v>
      </c>
      <c r="P1683" s="266">
        <f t="shared" si="706"/>
        <v>0.52156243691424675</v>
      </c>
      <c r="Q1683" s="266">
        <f t="shared" si="707"/>
        <v>0.50591004333491374</v>
      </c>
    </row>
    <row r="1684" spans="1:17" s="2" customFormat="1" ht="15" customHeight="1" x14ac:dyDescent="0.25">
      <c r="A1684" s="262" t="s">
        <v>2999</v>
      </c>
      <c r="B1684" s="181">
        <v>23</v>
      </c>
      <c r="C1684" s="182" t="s">
        <v>3000</v>
      </c>
      <c r="D1684" s="246"/>
      <c r="E1684" s="38"/>
      <c r="F1684" s="263">
        <v>1344.2153233512981</v>
      </c>
      <c r="G1684" s="266">
        <f t="shared" si="702"/>
        <v>0.45957982097518002</v>
      </c>
      <c r="H1684" s="265">
        <v>67.646345446481334</v>
      </c>
      <c r="I1684" s="265">
        <v>67.155458879052887</v>
      </c>
      <c r="J1684" s="265">
        <v>7.1256866003895478</v>
      </c>
      <c r="K1684" s="265">
        <v>705.78743212095253</v>
      </c>
      <c r="L1684" s="265"/>
      <c r="M1684" s="266">
        <f t="shared" si="703"/>
        <v>0.71077242410802222</v>
      </c>
      <c r="N1684" s="266">
        <f t="shared" si="704"/>
        <v>0.67155458879052887</v>
      </c>
      <c r="O1684" s="266">
        <f t="shared" si="705"/>
        <v>0.37504835214010901</v>
      </c>
      <c r="P1684" s="266">
        <f t="shared" si="706"/>
        <v>0.50186197494731188</v>
      </c>
      <c r="Q1684" s="266">
        <f t="shared" si="707"/>
        <v>0.27212471891316531</v>
      </c>
    </row>
    <row r="1685" spans="1:17" s="2" customFormat="1" ht="15" customHeight="1" x14ac:dyDescent="0.25">
      <c r="A1685" s="262" t="s">
        <v>3001</v>
      </c>
      <c r="B1685" s="181">
        <v>24</v>
      </c>
      <c r="C1685" s="182" t="s">
        <v>3002</v>
      </c>
      <c r="D1685" s="246"/>
      <c r="E1685" s="38"/>
      <c r="F1685" s="263">
        <v>934.40585773034059</v>
      </c>
      <c r="G1685" s="266">
        <f t="shared" si="702"/>
        <v>0.47297998786791906</v>
      </c>
      <c r="H1685" s="265">
        <v>68.712710875647048</v>
      </c>
      <c r="I1685" s="265">
        <v>65.9492994112763</v>
      </c>
      <c r="J1685" s="265">
        <v>6.6448482171673726</v>
      </c>
      <c r="K1685" s="265">
        <v>789.72323800708239</v>
      </c>
      <c r="L1685" s="265"/>
      <c r="M1685" s="266">
        <f t="shared" si="703"/>
        <v>0.72854518126078416</v>
      </c>
      <c r="N1685" s="266">
        <f t="shared" si="704"/>
        <v>0.65949299411276296</v>
      </c>
      <c r="O1685" s="266">
        <f t="shared" si="705"/>
        <v>0.34118649416671643</v>
      </c>
      <c r="P1685" s="266">
        <f t="shared" si="706"/>
        <v>0.47435229796939377</v>
      </c>
      <c r="Q1685" s="266">
        <f t="shared" si="707"/>
        <v>0.30617575578380624</v>
      </c>
    </row>
    <row r="1686" spans="1:17" s="2" customFormat="1" ht="15" customHeight="1" x14ac:dyDescent="0.25">
      <c r="A1686" s="262" t="s">
        <v>3003</v>
      </c>
      <c r="B1686" s="181">
        <v>25</v>
      </c>
      <c r="C1686" s="182" t="s">
        <v>3004</v>
      </c>
      <c r="D1686" s="246"/>
      <c r="E1686" s="38"/>
      <c r="F1686" s="263">
        <v>211.44960142604691</v>
      </c>
      <c r="G1686" s="266">
        <f t="shared" si="702"/>
        <v>0.42207440064080698</v>
      </c>
      <c r="H1686" s="265">
        <v>76.641416724698729</v>
      </c>
      <c r="I1686" s="265">
        <v>47.591181189780499</v>
      </c>
      <c r="J1686" s="265">
        <v>7.5803331714337103</v>
      </c>
      <c r="K1686" s="265">
        <v>524.26208045835756</v>
      </c>
      <c r="L1686" s="265"/>
      <c r="M1686" s="266">
        <f t="shared" si="703"/>
        <v>0.86069027874497883</v>
      </c>
      <c r="N1686" s="266">
        <f t="shared" si="704"/>
        <v>0.47591181189780501</v>
      </c>
      <c r="O1686" s="266">
        <f t="shared" si="705"/>
        <v>0.40706571629814864</v>
      </c>
      <c r="P1686" s="266">
        <f t="shared" si="706"/>
        <v>0.44014472915727365</v>
      </c>
      <c r="Q1686" s="266">
        <f t="shared" si="707"/>
        <v>0.19848360262002335</v>
      </c>
    </row>
    <row r="1687" spans="1:17" s="2" customFormat="1" ht="15" customHeight="1" x14ac:dyDescent="0.25">
      <c r="A1687" s="262" t="s">
        <v>3005</v>
      </c>
      <c r="B1687" s="181">
        <v>26</v>
      </c>
      <c r="C1687" s="182" t="s">
        <v>3006</v>
      </c>
      <c r="D1687" s="246"/>
      <c r="E1687" s="38"/>
      <c r="F1687" s="263">
        <v>634.34880427814073</v>
      </c>
      <c r="G1687" s="266">
        <f t="shared" si="702"/>
        <v>0.45780628595914596</v>
      </c>
      <c r="H1687" s="265">
        <v>80.100244574583073</v>
      </c>
      <c r="I1687" s="265">
        <v>42.648195848311474</v>
      </c>
      <c r="J1687" s="265">
        <v>6.5867178092511551</v>
      </c>
      <c r="K1687" s="265">
        <v>714.25810555464386</v>
      </c>
      <c r="L1687" s="265"/>
      <c r="M1687" s="266">
        <f t="shared" si="703"/>
        <v>0.91833740957638454</v>
      </c>
      <c r="N1687" s="266">
        <f t="shared" si="704"/>
        <v>0.42648195848311476</v>
      </c>
      <c r="O1687" s="266">
        <f t="shared" si="705"/>
        <v>0.33709280346839121</v>
      </c>
      <c r="P1687" s="266">
        <f t="shared" si="706"/>
        <v>0.37916223310578179</v>
      </c>
      <c r="Q1687" s="266">
        <f t="shared" si="707"/>
        <v>0.27556109758809083</v>
      </c>
    </row>
    <row r="1688" spans="1:17" s="2" customFormat="1" ht="15" customHeight="1" x14ac:dyDescent="0.25">
      <c r="A1688" s="262" t="s">
        <v>3007</v>
      </c>
      <c r="B1688" s="181">
        <v>27</v>
      </c>
      <c r="C1688" s="182" t="s">
        <v>3008</v>
      </c>
      <c r="D1688" s="246"/>
      <c r="E1688" s="38"/>
      <c r="F1688" s="263">
        <v>2503.1605197388217</v>
      </c>
      <c r="G1688" s="266">
        <f t="shared" si="702"/>
        <v>0.64962751007526731</v>
      </c>
      <c r="H1688" s="265">
        <v>70.473139993107665</v>
      </c>
      <c r="I1688" s="265">
        <v>77.724405902600424</v>
      </c>
      <c r="J1688" s="265">
        <v>9.1413965920406657</v>
      </c>
      <c r="K1688" s="265">
        <v>1441.6387507321565</v>
      </c>
      <c r="L1688" s="265"/>
      <c r="M1688" s="266">
        <f t="shared" si="703"/>
        <v>0.75788566655179446</v>
      </c>
      <c r="N1688" s="266">
        <f t="shared" si="704"/>
        <v>0.77724405902600424</v>
      </c>
      <c r="O1688" s="266">
        <f t="shared" si="705"/>
        <v>0.51699976000286385</v>
      </c>
      <c r="P1688" s="266">
        <f t="shared" si="706"/>
        <v>0.63390456062414946</v>
      </c>
      <c r="Q1688" s="266">
        <f t="shared" si="707"/>
        <v>0.57064452362359286</v>
      </c>
    </row>
    <row r="1689" spans="1:17" s="2" customFormat="1" ht="15" customHeight="1" x14ac:dyDescent="0.25">
      <c r="A1689" s="262" t="s">
        <v>3009</v>
      </c>
      <c r="B1689" s="181">
        <v>28</v>
      </c>
      <c r="C1689" s="182" t="s">
        <v>3010</v>
      </c>
      <c r="D1689" s="246"/>
      <c r="E1689" s="38"/>
      <c r="F1689" s="263">
        <v>12723.224588664421</v>
      </c>
      <c r="G1689" s="266">
        <f t="shared" si="702"/>
        <v>0.63394434154805068</v>
      </c>
      <c r="H1689" s="265">
        <v>69.836675581038207</v>
      </c>
      <c r="I1689" s="265">
        <v>69.170488667271954</v>
      </c>
      <c r="J1689" s="265">
        <v>9.5276794076919877</v>
      </c>
      <c r="K1689" s="265">
        <v>1404.7690876196712</v>
      </c>
      <c r="L1689" s="265"/>
      <c r="M1689" s="266">
        <f t="shared" si="703"/>
        <v>0.74727792635063683</v>
      </c>
      <c r="N1689" s="266">
        <f t="shared" si="704"/>
        <v>0.69170488667271957</v>
      </c>
      <c r="O1689" s="266">
        <f t="shared" si="705"/>
        <v>0.5442027751895766</v>
      </c>
      <c r="P1689" s="266">
        <f t="shared" si="706"/>
        <v>0.61353705588129359</v>
      </c>
      <c r="Q1689" s="266">
        <f t="shared" si="707"/>
        <v>0.55568725664084018</v>
      </c>
    </row>
    <row r="1690" spans="1:17" s="2" customFormat="1" ht="15" customHeight="1" x14ac:dyDescent="0.25">
      <c r="A1690" s="262" t="s">
        <v>3011</v>
      </c>
      <c r="B1690" s="181">
        <v>29</v>
      </c>
      <c r="C1690" s="182" t="s">
        <v>3012</v>
      </c>
      <c r="D1690" s="246"/>
      <c r="E1690" s="38"/>
      <c r="F1690" s="263">
        <v>322.20891645873814</v>
      </c>
      <c r="G1690" s="266">
        <f t="shared" si="702"/>
        <v>0.47938939681519482</v>
      </c>
      <c r="H1690" s="265">
        <v>75.743842184718844</v>
      </c>
      <c r="I1690" s="265">
        <v>56.216298873421287</v>
      </c>
      <c r="J1690" s="265">
        <v>7.0636207832065967</v>
      </c>
      <c r="K1690" s="265">
        <v>738.42994019259584</v>
      </c>
      <c r="L1690" s="265"/>
      <c r="M1690" s="266">
        <f t="shared" si="703"/>
        <v>0.84573070307864739</v>
      </c>
      <c r="N1690" s="266">
        <f t="shared" si="704"/>
        <v>0.56216298873421289</v>
      </c>
      <c r="O1690" s="266">
        <f t="shared" si="705"/>
        <v>0.37067751994412657</v>
      </c>
      <c r="P1690" s="266">
        <f t="shared" si="706"/>
        <v>0.45648787767954585</v>
      </c>
      <c r="Q1690" s="266">
        <f t="shared" si="707"/>
        <v>0.28536711569679346</v>
      </c>
    </row>
    <row r="1691" spans="1:17" s="2" customFormat="1" ht="15" customHeight="1" x14ac:dyDescent="0.25">
      <c r="A1691" s="262" t="s">
        <v>3013</v>
      </c>
      <c r="B1691" s="181">
        <v>30</v>
      </c>
      <c r="C1691" s="182" t="s">
        <v>3014</v>
      </c>
      <c r="D1691" s="246"/>
      <c r="E1691" s="38"/>
      <c r="F1691" s="263">
        <v>413.8370770766918</v>
      </c>
      <c r="G1691" s="266">
        <f t="shared" si="702"/>
        <v>0.26139085294683728</v>
      </c>
      <c r="H1691" s="265">
        <v>70.234084045246959</v>
      </c>
      <c r="I1691" s="265">
        <v>46.655606761960271</v>
      </c>
      <c r="J1691" s="265">
        <v>6.0922308085565042</v>
      </c>
      <c r="K1691" s="265">
        <v>190.49779987774727</v>
      </c>
      <c r="L1691" s="265"/>
      <c r="M1691" s="266">
        <f t="shared" si="703"/>
        <v>0.75390140075411594</v>
      </c>
      <c r="N1691" s="266">
        <f t="shared" si="704"/>
        <v>0.46655606761960272</v>
      </c>
      <c r="O1691" s="266">
        <f t="shared" si="705"/>
        <v>0.30226977525045806</v>
      </c>
      <c r="P1691" s="266">
        <f t="shared" si="706"/>
        <v>0.37553401670303427</v>
      </c>
      <c r="Q1691" s="266">
        <f t="shared" si="707"/>
        <v>6.3082271755678404E-2</v>
      </c>
    </row>
    <row r="1692" spans="1:17" s="2" customFormat="1" ht="15" customHeight="1" x14ac:dyDescent="0.25">
      <c r="A1692" s="262" t="s">
        <v>3015</v>
      </c>
      <c r="B1692" s="181">
        <v>31</v>
      </c>
      <c r="C1692" s="182" t="s">
        <v>3016</v>
      </c>
      <c r="D1692" s="246"/>
      <c r="E1692" s="38"/>
      <c r="F1692" s="263">
        <v>3146.5714497923645</v>
      </c>
      <c r="G1692" s="266">
        <f t="shared" si="702"/>
        <v>0.46737315908665999</v>
      </c>
      <c r="H1692" s="265">
        <v>65.055395399463833</v>
      </c>
      <c r="I1692" s="265">
        <v>55.184531791104739</v>
      </c>
      <c r="J1692" s="265">
        <v>6.8845703812722903</v>
      </c>
      <c r="K1692" s="265">
        <v>883.02140203690146</v>
      </c>
      <c r="L1692" s="265"/>
      <c r="M1692" s="266">
        <f t="shared" si="703"/>
        <v>0.66758992332439726</v>
      </c>
      <c r="N1692" s="266">
        <f t="shared" si="704"/>
        <v>0.55184531791104741</v>
      </c>
      <c r="O1692" s="266">
        <f t="shared" si="705"/>
        <v>0.35806833670931626</v>
      </c>
      <c r="P1692" s="266">
        <f t="shared" si="706"/>
        <v>0.44452034273498958</v>
      </c>
      <c r="Q1692" s="266">
        <f t="shared" si="707"/>
        <v>0.34402490954843873</v>
      </c>
    </row>
    <row r="1693" spans="1:17" s="2" customFormat="1" ht="15" customHeight="1" x14ac:dyDescent="0.25">
      <c r="A1693" s="262" t="s">
        <v>3017</v>
      </c>
      <c r="B1693" s="181">
        <v>32</v>
      </c>
      <c r="C1693" s="182" t="s">
        <v>3018</v>
      </c>
      <c r="D1693" s="246"/>
      <c r="E1693" s="38"/>
      <c r="F1693" s="263">
        <v>1416.7123295545143</v>
      </c>
      <c r="G1693" s="266">
        <f t="shared" si="702"/>
        <v>0.56574330366309911</v>
      </c>
      <c r="H1693" s="265">
        <v>68.316015078512933</v>
      </c>
      <c r="I1693" s="265">
        <v>75.328170409092294</v>
      </c>
      <c r="J1693" s="265">
        <v>8.0433536296898822</v>
      </c>
      <c r="K1693" s="265">
        <v>1109.3219266185431</v>
      </c>
      <c r="L1693" s="265"/>
      <c r="M1693" s="266">
        <f t="shared" si="703"/>
        <v>0.72193358464188218</v>
      </c>
      <c r="N1693" s="266">
        <f t="shared" si="704"/>
        <v>0.75328170409092299</v>
      </c>
      <c r="O1693" s="266">
        <f t="shared" si="705"/>
        <v>0.43967279082323119</v>
      </c>
      <c r="P1693" s="266">
        <f t="shared" si="706"/>
        <v>0.57549758393388195</v>
      </c>
      <c r="Q1693" s="266">
        <f t="shared" si="707"/>
        <v>0.43583039619413511</v>
      </c>
    </row>
    <row r="1694" spans="1:17" s="2" customFormat="1" ht="15" customHeight="1" x14ac:dyDescent="0.25">
      <c r="A1694" s="262"/>
      <c r="B1694" s="183"/>
      <c r="C1694" s="182"/>
      <c r="D1694" s="246"/>
      <c r="E1694" s="38"/>
      <c r="F1694" s="263"/>
      <c r="G1694" s="266"/>
      <c r="H1694" s="265"/>
      <c r="I1694" s="265"/>
      <c r="J1694" s="265"/>
      <c r="K1694" s="265"/>
      <c r="L1694" s="265"/>
      <c r="M1694" s="266"/>
      <c r="N1694" s="266"/>
      <c r="O1694" s="266"/>
      <c r="P1694" s="266"/>
      <c r="Q1694" s="266"/>
    </row>
    <row r="1695" spans="1:17" s="2" customFormat="1" ht="15" customHeight="1" x14ac:dyDescent="0.25">
      <c r="A1695" s="256" t="s">
        <v>3019</v>
      </c>
      <c r="B1695" s="178"/>
      <c r="C1695" s="179" t="s">
        <v>3020</v>
      </c>
      <c r="D1695" s="257"/>
      <c r="E1695" s="258"/>
      <c r="F1695" s="259">
        <v>229256.67857471184</v>
      </c>
      <c r="G1695" s="267">
        <f t="shared" ref="G1695:G1707" si="708">GEOMEAN(M1695,P1695,Q1695)</f>
        <v>0.67140786266453856</v>
      </c>
      <c r="H1695" s="261">
        <v>78.706103557849715</v>
      </c>
      <c r="I1695" s="261">
        <v>71.848658567438321</v>
      </c>
      <c r="J1695" s="261">
        <v>9.3198494405531829</v>
      </c>
      <c r="K1695" s="261">
        <v>1386.2448912363523</v>
      </c>
      <c r="L1695" s="261"/>
      <c r="M1695" s="267">
        <f t="shared" ref="M1695:M1707" si="709">+(H1695-25)/(85-25)</f>
        <v>0.89510172596416193</v>
      </c>
      <c r="N1695" s="267">
        <f t="shared" ref="N1695:N1707" si="710">+I1695/100</f>
        <v>0.71848658567438317</v>
      </c>
      <c r="O1695" s="267">
        <f t="shared" ref="O1695:O1707" si="711">+(J1695-1.8)/(16-1.8)</f>
        <v>0.52956686201078762</v>
      </c>
      <c r="P1695" s="267">
        <f t="shared" ref="P1695:P1707" si="712">+(N1695*O1695)^(0.5)</f>
        <v>0.61683602891889189</v>
      </c>
      <c r="Q1695" s="267">
        <f t="shared" ref="Q1695:Q1707" si="713">+(K1695-35)/(2500-35)</f>
        <v>0.54817236966991978</v>
      </c>
    </row>
    <row r="1696" spans="1:17" s="2" customFormat="1" ht="15" customHeight="1" x14ac:dyDescent="0.25">
      <c r="A1696" s="262" t="s">
        <v>3021</v>
      </c>
      <c r="B1696" s="181">
        <v>1</v>
      </c>
      <c r="C1696" s="182" t="s">
        <v>3022</v>
      </c>
      <c r="D1696" s="246"/>
      <c r="E1696" s="38"/>
      <c r="F1696" s="263">
        <v>63577.860634492637</v>
      </c>
      <c r="G1696" s="266">
        <f t="shared" si="708"/>
        <v>0.73105479116160466</v>
      </c>
      <c r="H1696" s="265">
        <v>79.619809956950078</v>
      </c>
      <c r="I1696" s="265">
        <v>75.913002955855063</v>
      </c>
      <c r="J1696" s="265">
        <v>11.263491325468175</v>
      </c>
      <c r="K1696" s="265">
        <v>1522.401327195561</v>
      </c>
      <c r="L1696" s="265"/>
      <c r="M1696" s="266">
        <f t="shared" si="709"/>
        <v>0.91033016594916794</v>
      </c>
      <c r="N1696" s="266">
        <f t="shared" si="710"/>
        <v>0.75913002955855058</v>
      </c>
      <c r="O1696" s="266">
        <f t="shared" si="711"/>
        <v>0.66644305108930812</v>
      </c>
      <c r="P1696" s="266">
        <f t="shared" si="712"/>
        <v>0.71127837944964778</v>
      </c>
      <c r="Q1696" s="266">
        <f t="shared" si="713"/>
        <v>0.60340824632679957</v>
      </c>
    </row>
    <row r="1697" spans="1:17" s="2" customFormat="1" ht="15" customHeight="1" x14ac:dyDescent="0.25">
      <c r="A1697" s="262" t="s">
        <v>3023</v>
      </c>
      <c r="B1697" s="181">
        <v>2</v>
      </c>
      <c r="C1697" s="182" t="s">
        <v>3024</v>
      </c>
      <c r="D1697" s="246"/>
      <c r="E1697" s="38"/>
      <c r="F1697" s="263">
        <v>2223.2415235652929</v>
      </c>
      <c r="G1697" s="266">
        <f t="shared" si="708"/>
        <v>0.39274294687086664</v>
      </c>
      <c r="H1697" s="265">
        <v>72.89202922455874</v>
      </c>
      <c r="I1697" s="265">
        <v>42.876091933352924</v>
      </c>
      <c r="J1697" s="265">
        <v>5.1907046549169804</v>
      </c>
      <c r="K1697" s="265">
        <v>619.68467753525476</v>
      </c>
      <c r="L1697" s="265"/>
      <c r="M1697" s="266">
        <f t="shared" si="709"/>
        <v>0.79820048707597901</v>
      </c>
      <c r="N1697" s="266">
        <f t="shared" si="710"/>
        <v>0.42876091933352922</v>
      </c>
      <c r="O1697" s="266">
        <f t="shared" si="711"/>
        <v>0.23878201795190004</v>
      </c>
      <c r="P1697" s="266">
        <f t="shared" si="712"/>
        <v>0.31996936968618095</v>
      </c>
      <c r="Q1697" s="266">
        <f t="shared" si="713"/>
        <v>0.23719459534898774</v>
      </c>
    </row>
    <row r="1698" spans="1:17" s="2" customFormat="1" ht="15" customHeight="1" x14ac:dyDescent="0.25">
      <c r="A1698" s="262" t="s">
        <v>3025</v>
      </c>
      <c r="B1698" s="181">
        <v>3</v>
      </c>
      <c r="C1698" s="182" t="s">
        <v>3026</v>
      </c>
      <c r="D1698" s="246"/>
      <c r="E1698" s="38"/>
      <c r="F1698" s="263">
        <v>8188.1340895076828</v>
      </c>
      <c r="G1698" s="266">
        <f t="shared" si="708"/>
        <v>0.56633371348024564</v>
      </c>
      <c r="H1698" s="265">
        <v>79.132838189771832</v>
      </c>
      <c r="I1698" s="265">
        <v>63.73466342741991</v>
      </c>
      <c r="J1698" s="265">
        <v>8.3664294265385077</v>
      </c>
      <c r="K1698" s="265">
        <v>949.1475645154494</v>
      </c>
      <c r="L1698" s="265"/>
      <c r="M1698" s="266">
        <f t="shared" si="709"/>
        <v>0.9022139698295305</v>
      </c>
      <c r="N1698" s="266">
        <f t="shared" si="710"/>
        <v>0.63734663427419913</v>
      </c>
      <c r="O1698" s="266">
        <f t="shared" si="711"/>
        <v>0.46242460750271186</v>
      </c>
      <c r="P1698" s="266">
        <f t="shared" si="712"/>
        <v>0.54288559310173357</v>
      </c>
      <c r="Q1698" s="266">
        <f t="shared" si="713"/>
        <v>0.37085093895150079</v>
      </c>
    </row>
    <row r="1699" spans="1:17" s="2" customFormat="1" ht="15" customHeight="1" x14ac:dyDescent="0.25">
      <c r="A1699" s="262" t="s">
        <v>3027</v>
      </c>
      <c r="B1699" s="181">
        <v>4</v>
      </c>
      <c r="C1699" s="182" t="s">
        <v>3028</v>
      </c>
      <c r="D1699" s="246"/>
      <c r="E1699" s="38"/>
      <c r="F1699" s="263">
        <v>935.41276059427412</v>
      </c>
      <c r="G1699" s="266">
        <f t="shared" si="708"/>
        <v>0.49945997365281825</v>
      </c>
      <c r="H1699" s="265">
        <v>82.145581134740908</v>
      </c>
      <c r="I1699" s="265">
        <v>76.569231674008975</v>
      </c>
      <c r="J1699" s="265">
        <v>5.5290767543659687</v>
      </c>
      <c r="K1699" s="265">
        <v>754.12428721357105</v>
      </c>
      <c r="L1699" s="265"/>
      <c r="M1699" s="266">
        <f t="shared" si="709"/>
        <v>0.95242635224568184</v>
      </c>
      <c r="N1699" s="266">
        <f t="shared" si="710"/>
        <v>0.76569231674008975</v>
      </c>
      <c r="O1699" s="266">
        <f t="shared" si="711"/>
        <v>0.262611039039857</v>
      </c>
      <c r="P1699" s="266">
        <f t="shared" si="712"/>
        <v>0.44841861567507457</v>
      </c>
      <c r="Q1699" s="266">
        <f t="shared" si="713"/>
        <v>0.29173399075601258</v>
      </c>
    </row>
    <row r="1700" spans="1:17" s="2" customFormat="1" ht="15" customHeight="1" x14ac:dyDescent="0.25">
      <c r="A1700" s="262" t="s">
        <v>3029</v>
      </c>
      <c r="B1700" s="181">
        <v>5</v>
      </c>
      <c r="C1700" s="182" t="s">
        <v>3030</v>
      </c>
      <c r="D1700" s="246"/>
      <c r="E1700" s="38"/>
      <c r="F1700" s="263">
        <v>28963.560881048757</v>
      </c>
      <c r="G1700" s="266">
        <f t="shared" si="708"/>
        <v>0.68080654976056698</v>
      </c>
      <c r="H1700" s="265">
        <v>79.491366775400863</v>
      </c>
      <c r="I1700" s="265">
        <v>78.690989310330437</v>
      </c>
      <c r="J1700" s="265">
        <v>10.125883603156485</v>
      </c>
      <c r="K1700" s="265">
        <v>1295.8927586615866</v>
      </c>
      <c r="L1700" s="265"/>
      <c r="M1700" s="266">
        <f t="shared" si="709"/>
        <v>0.90818944625668108</v>
      </c>
      <c r="N1700" s="266">
        <f t="shared" si="710"/>
        <v>0.78690989310330439</v>
      </c>
      <c r="O1700" s="266">
        <f t="shared" si="711"/>
        <v>0.58632983120820314</v>
      </c>
      <c r="P1700" s="266">
        <f t="shared" si="712"/>
        <v>0.67925602301291788</v>
      </c>
      <c r="Q1700" s="266">
        <f t="shared" si="713"/>
        <v>0.51151836051179989</v>
      </c>
    </row>
    <row r="1701" spans="1:17" s="2" customFormat="1" ht="15" customHeight="1" x14ac:dyDescent="0.25">
      <c r="A1701" s="262" t="s">
        <v>3031</v>
      </c>
      <c r="B1701" s="181">
        <v>6</v>
      </c>
      <c r="C1701" s="182" t="s">
        <v>3032</v>
      </c>
      <c r="D1701" s="246"/>
      <c r="E1701" s="38"/>
      <c r="F1701" s="263">
        <v>35003.971161786161</v>
      </c>
      <c r="G1701" s="266">
        <f t="shared" si="708"/>
        <v>0.67787371386871287</v>
      </c>
      <c r="H1701" s="265">
        <v>80.642494698779132</v>
      </c>
      <c r="I1701" s="265">
        <v>70.308711666051551</v>
      </c>
      <c r="J1701" s="265">
        <v>8.3805676261735567</v>
      </c>
      <c r="K1701" s="265">
        <v>1485.4938279733808</v>
      </c>
      <c r="L1701" s="265"/>
      <c r="M1701" s="266">
        <f t="shared" si="709"/>
        <v>0.92737491164631891</v>
      </c>
      <c r="N1701" s="266">
        <f t="shared" si="710"/>
        <v>0.70308711666051549</v>
      </c>
      <c r="O1701" s="266">
        <f t="shared" si="711"/>
        <v>0.46342025536433501</v>
      </c>
      <c r="P1701" s="266">
        <f t="shared" si="712"/>
        <v>0.57081066138097847</v>
      </c>
      <c r="Q1701" s="266">
        <f t="shared" si="713"/>
        <v>0.58843563000948507</v>
      </c>
    </row>
    <row r="1702" spans="1:17" s="2" customFormat="1" ht="15" customHeight="1" x14ac:dyDescent="0.25">
      <c r="A1702" s="262" t="s">
        <v>3033</v>
      </c>
      <c r="B1702" s="181">
        <v>7</v>
      </c>
      <c r="C1702" s="182" t="s">
        <v>1111</v>
      </c>
      <c r="D1702" s="246"/>
      <c r="E1702" s="38"/>
      <c r="F1702" s="263">
        <v>1879.8876469639504</v>
      </c>
      <c r="G1702" s="266">
        <f t="shared" si="708"/>
        <v>0.47233531389049066</v>
      </c>
      <c r="H1702" s="265">
        <v>77.196456313322813</v>
      </c>
      <c r="I1702" s="265">
        <v>56.615277945703447</v>
      </c>
      <c r="J1702" s="265">
        <v>5.8157761188913293</v>
      </c>
      <c r="K1702" s="265">
        <v>781.22708567900065</v>
      </c>
      <c r="L1702" s="265"/>
      <c r="M1702" s="266">
        <f t="shared" si="709"/>
        <v>0.86994093855538024</v>
      </c>
      <c r="N1702" s="266">
        <f t="shared" si="710"/>
        <v>0.56615277945703446</v>
      </c>
      <c r="O1702" s="266">
        <f t="shared" si="711"/>
        <v>0.28280113513319222</v>
      </c>
      <c r="P1702" s="266">
        <f t="shared" si="712"/>
        <v>0.40013578781366355</v>
      </c>
      <c r="Q1702" s="266">
        <f t="shared" si="713"/>
        <v>0.30272904084340796</v>
      </c>
    </row>
    <row r="1703" spans="1:17" s="2" customFormat="1" ht="15" customHeight="1" x14ac:dyDescent="0.25">
      <c r="A1703" s="262" t="s">
        <v>3034</v>
      </c>
      <c r="B1703" s="181">
        <v>8</v>
      </c>
      <c r="C1703" s="182" t="s">
        <v>3035</v>
      </c>
      <c r="D1703" s="246"/>
      <c r="E1703" s="38"/>
      <c r="F1703" s="263">
        <v>1526.4647417232718</v>
      </c>
      <c r="G1703" s="266">
        <f t="shared" si="708"/>
        <v>0.30642921109692539</v>
      </c>
      <c r="H1703" s="265">
        <v>81.794772612951775</v>
      </c>
      <c r="I1703" s="265">
        <v>56.142544948918996</v>
      </c>
      <c r="J1703" s="265">
        <v>5.8354480398562885</v>
      </c>
      <c r="K1703" s="265">
        <v>222.58691570062774</v>
      </c>
      <c r="L1703" s="265"/>
      <c r="M1703" s="266">
        <f t="shared" si="709"/>
        <v>0.94657954354919627</v>
      </c>
      <c r="N1703" s="266">
        <f t="shared" si="710"/>
        <v>0.56142544948918993</v>
      </c>
      <c r="O1703" s="266">
        <f t="shared" si="711"/>
        <v>0.28418648168002036</v>
      </c>
      <c r="P1703" s="266">
        <f t="shared" si="712"/>
        <v>0.39943650711465628</v>
      </c>
      <c r="Q1703" s="266">
        <f t="shared" si="713"/>
        <v>7.6100168641228289E-2</v>
      </c>
    </row>
    <row r="1704" spans="1:17" s="2" customFormat="1" ht="15" customHeight="1" x14ac:dyDescent="0.25">
      <c r="A1704" s="262" t="s">
        <v>3036</v>
      </c>
      <c r="B1704" s="181">
        <v>9</v>
      </c>
      <c r="C1704" s="182" t="s">
        <v>3037</v>
      </c>
      <c r="D1704" s="246"/>
      <c r="E1704" s="38"/>
      <c r="F1704" s="263">
        <v>780.34971954850641</v>
      </c>
      <c r="G1704" s="266">
        <f t="shared" si="708"/>
        <v>0.39010740515301701</v>
      </c>
      <c r="H1704" s="265">
        <v>74.128008164143154</v>
      </c>
      <c r="I1704" s="265">
        <v>66.393618408583947</v>
      </c>
      <c r="J1704" s="265">
        <v>6.7263145164241589</v>
      </c>
      <c r="K1704" s="265">
        <v>407.40159790508335</v>
      </c>
      <c r="L1704" s="265"/>
      <c r="M1704" s="266">
        <f t="shared" si="709"/>
        <v>0.81880013606905255</v>
      </c>
      <c r="N1704" s="266">
        <f t="shared" si="710"/>
        <v>0.66393618408583943</v>
      </c>
      <c r="O1704" s="266">
        <f t="shared" si="711"/>
        <v>0.34692355749465908</v>
      </c>
      <c r="P1704" s="266">
        <f t="shared" si="712"/>
        <v>0.47993239412701477</v>
      </c>
      <c r="Q1704" s="266">
        <f t="shared" si="713"/>
        <v>0.15107569894729547</v>
      </c>
    </row>
    <row r="1705" spans="1:17" s="2" customFormat="1" ht="15" customHeight="1" x14ac:dyDescent="0.25">
      <c r="A1705" s="262" t="s">
        <v>3038</v>
      </c>
      <c r="B1705" s="181">
        <v>10</v>
      </c>
      <c r="C1705" s="182" t="s">
        <v>3039</v>
      </c>
      <c r="D1705" s="246"/>
      <c r="E1705" s="38"/>
      <c r="F1705" s="263">
        <v>36517.346166278301</v>
      </c>
      <c r="G1705" s="266">
        <f t="shared" si="708"/>
        <v>0.65397471489469361</v>
      </c>
      <c r="H1705" s="265">
        <v>77.506799586633448</v>
      </c>
      <c r="I1705" s="265">
        <v>74.519427192990932</v>
      </c>
      <c r="J1705" s="265">
        <v>9.3457339145304719</v>
      </c>
      <c r="K1705" s="265">
        <v>1286.9707217520543</v>
      </c>
      <c r="L1705" s="265"/>
      <c r="M1705" s="266">
        <f t="shared" si="709"/>
        <v>0.87511332644389084</v>
      </c>
      <c r="N1705" s="266">
        <f t="shared" si="710"/>
        <v>0.74519427192990928</v>
      </c>
      <c r="O1705" s="266">
        <f t="shared" si="711"/>
        <v>0.53138971229087839</v>
      </c>
      <c r="P1705" s="266">
        <f t="shared" si="712"/>
        <v>0.62927622691600638</v>
      </c>
      <c r="Q1705" s="266">
        <f t="shared" si="713"/>
        <v>0.50789887292172586</v>
      </c>
    </row>
    <row r="1706" spans="1:17" s="2" customFormat="1" ht="15" customHeight="1" x14ac:dyDescent="0.25">
      <c r="A1706" s="262" t="s">
        <v>3040</v>
      </c>
      <c r="B1706" s="181">
        <v>11</v>
      </c>
      <c r="C1706" s="182" t="s">
        <v>3041</v>
      </c>
      <c r="D1706" s="246"/>
      <c r="E1706" s="38"/>
      <c r="F1706" s="263">
        <v>23569.582238956693</v>
      </c>
      <c r="G1706" s="266">
        <f t="shared" si="708"/>
        <v>0.63818973735448425</v>
      </c>
      <c r="H1706" s="265">
        <v>76.278938849710499</v>
      </c>
      <c r="I1706" s="265">
        <v>64.760492833075958</v>
      </c>
      <c r="J1706" s="265">
        <v>7.3637105772915286</v>
      </c>
      <c r="K1706" s="265">
        <v>1523.2826791789564</v>
      </c>
      <c r="L1706" s="265"/>
      <c r="M1706" s="266">
        <f t="shared" si="709"/>
        <v>0.85464898082850838</v>
      </c>
      <c r="N1706" s="266">
        <f t="shared" si="710"/>
        <v>0.64760492833075955</v>
      </c>
      <c r="O1706" s="266">
        <f t="shared" si="711"/>
        <v>0.39181060403461471</v>
      </c>
      <c r="P1706" s="266">
        <f t="shared" si="712"/>
        <v>0.50372460545924125</v>
      </c>
      <c r="Q1706" s="266">
        <f t="shared" si="713"/>
        <v>0.60376579277036768</v>
      </c>
    </row>
    <row r="1707" spans="1:17" s="2" customFormat="1" ht="15" customHeight="1" x14ac:dyDescent="0.25">
      <c r="A1707" s="262" t="s">
        <v>3042</v>
      </c>
      <c r="B1707" s="181">
        <v>12</v>
      </c>
      <c r="C1707" s="182" t="s">
        <v>3043</v>
      </c>
      <c r="D1707" s="246"/>
      <c r="E1707" s="38"/>
      <c r="F1707" s="263">
        <v>26090.867010246318</v>
      </c>
      <c r="G1707" s="266">
        <f t="shared" si="708"/>
        <v>0.62912379239810523</v>
      </c>
      <c r="H1707" s="265">
        <v>76.646040254729314</v>
      </c>
      <c r="I1707" s="265">
        <v>64.77370490839489</v>
      </c>
      <c r="J1707" s="265">
        <v>7.7577497903397701</v>
      </c>
      <c r="K1707" s="265">
        <v>1402.8647153363934</v>
      </c>
      <c r="L1707" s="265"/>
      <c r="M1707" s="266">
        <f t="shared" si="709"/>
        <v>0.86076733757882196</v>
      </c>
      <c r="N1707" s="266">
        <f t="shared" si="710"/>
        <v>0.64773704908394891</v>
      </c>
      <c r="O1707" s="266">
        <f t="shared" si="711"/>
        <v>0.41955984439012467</v>
      </c>
      <c r="P1707" s="266">
        <f t="shared" si="712"/>
        <v>0.5213103255445648</v>
      </c>
      <c r="Q1707" s="266">
        <f t="shared" si="713"/>
        <v>0.55491469182003783</v>
      </c>
    </row>
    <row r="1708" spans="1:17" s="2" customFormat="1" ht="15" customHeight="1" x14ac:dyDescent="0.25">
      <c r="A1708" s="262"/>
      <c r="B1708" s="183"/>
      <c r="C1708" s="182"/>
      <c r="D1708" s="246"/>
      <c r="E1708" s="38"/>
      <c r="F1708" s="263"/>
      <c r="G1708" s="266"/>
      <c r="H1708" s="265"/>
      <c r="I1708" s="265"/>
      <c r="J1708" s="265"/>
      <c r="K1708" s="265"/>
      <c r="L1708" s="265"/>
      <c r="M1708" s="266"/>
      <c r="N1708" s="266"/>
      <c r="O1708" s="266"/>
      <c r="P1708" s="266"/>
      <c r="Q1708" s="266"/>
    </row>
    <row r="1709" spans="1:17" s="2" customFormat="1" ht="15" customHeight="1" x14ac:dyDescent="0.25">
      <c r="A1709" s="256" t="s">
        <v>3044</v>
      </c>
      <c r="B1709" s="178"/>
      <c r="C1709" s="179" t="s">
        <v>3045</v>
      </c>
      <c r="D1709" s="257"/>
      <c r="E1709" s="258"/>
      <c r="F1709" s="259">
        <v>17861.449903317363</v>
      </c>
      <c r="G1709" s="267">
        <f t="shared" ref="G1709:G1715" si="714">GEOMEAN(M1709,P1709,Q1709)</f>
        <v>0.62004802947350601</v>
      </c>
      <c r="H1709" s="261">
        <v>88.796935954681857</v>
      </c>
      <c r="I1709" s="261">
        <v>56.184699683621005</v>
      </c>
      <c r="J1709" s="261">
        <v>8.0963657098409936</v>
      </c>
      <c r="K1709" s="261">
        <v>1142.2215139046018</v>
      </c>
      <c r="L1709" s="261"/>
      <c r="M1709" s="267">
        <f t="shared" ref="M1709:M1715" si="715">+(H1709-25)/(85-25)</f>
        <v>1.0632822659113643</v>
      </c>
      <c r="N1709" s="267">
        <f t="shared" ref="N1709:N1715" si="716">+I1709/100</f>
        <v>0.56184699683621009</v>
      </c>
      <c r="O1709" s="267">
        <f t="shared" ref="O1709:O1715" si="717">+(J1709-1.8)/(16-1.8)</f>
        <v>0.44340603590429534</v>
      </c>
      <c r="P1709" s="267">
        <f t="shared" ref="P1709:P1715" si="718">+(N1709*O1709)^(0.5)</f>
        <v>0.49912558505037297</v>
      </c>
      <c r="Q1709" s="267">
        <f t="shared" ref="Q1709:Q1715" si="719">+(K1709-35)/(2500-35)</f>
        <v>0.44917708474831719</v>
      </c>
    </row>
    <row r="1710" spans="1:17" s="2" customFormat="1" ht="15" customHeight="1" x14ac:dyDescent="0.25">
      <c r="A1710" s="262" t="s">
        <v>3046</v>
      </c>
      <c r="B1710" s="181">
        <v>1</v>
      </c>
      <c r="C1710" s="182" t="s">
        <v>3047</v>
      </c>
      <c r="D1710" s="246"/>
      <c r="E1710" s="38"/>
      <c r="F1710" s="263">
        <v>12233.869796792713</v>
      </c>
      <c r="G1710" s="266">
        <f t="shared" si="714"/>
        <v>0.66581521793271237</v>
      </c>
      <c r="H1710" s="265">
        <v>86.998051851964789</v>
      </c>
      <c r="I1710" s="265">
        <v>55.786904054070291</v>
      </c>
      <c r="J1710" s="265">
        <v>8.8963871364928391</v>
      </c>
      <c r="K1710" s="265">
        <v>1368.5542093435563</v>
      </c>
      <c r="L1710" s="265"/>
      <c r="M1710" s="266">
        <f t="shared" si="715"/>
        <v>1.0333008641994132</v>
      </c>
      <c r="N1710" s="266">
        <f t="shared" si="716"/>
        <v>0.55786904054070297</v>
      </c>
      <c r="O1710" s="266">
        <f t="shared" si="717"/>
        <v>0.49974557299245348</v>
      </c>
      <c r="P1710" s="266">
        <f t="shared" si="718"/>
        <v>0.5280081280811536</v>
      </c>
      <c r="Q1710" s="266">
        <f t="shared" si="719"/>
        <v>0.54099562245174693</v>
      </c>
    </row>
    <row r="1711" spans="1:17" s="2" customFormat="1" ht="15" customHeight="1" x14ac:dyDescent="0.25">
      <c r="A1711" s="262" t="s">
        <v>3048</v>
      </c>
      <c r="B1711" s="181">
        <v>2</v>
      </c>
      <c r="C1711" s="182" t="s">
        <v>3049</v>
      </c>
      <c r="D1711" s="246"/>
      <c r="E1711" s="38"/>
      <c r="F1711" s="263">
        <v>549.76896370772192</v>
      </c>
      <c r="G1711" s="266">
        <f t="shared" si="714"/>
        <v>0.55753193151838487</v>
      </c>
      <c r="H1711" s="265">
        <v>91.835307634420133</v>
      </c>
      <c r="I1711" s="265">
        <v>72.938116893063039</v>
      </c>
      <c r="J1711" s="265">
        <v>5.6585031129353149</v>
      </c>
      <c r="K1711" s="265">
        <v>896.44773084039809</v>
      </c>
      <c r="L1711" s="265"/>
      <c r="M1711" s="266">
        <f t="shared" si="715"/>
        <v>1.1139217939070023</v>
      </c>
      <c r="N1711" s="266">
        <f t="shared" si="716"/>
        <v>0.72938116893063043</v>
      </c>
      <c r="O1711" s="266">
        <f t="shared" si="717"/>
        <v>0.27172557133347292</v>
      </c>
      <c r="P1711" s="266">
        <f t="shared" si="718"/>
        <v>0.44518705601977232</v>
      </c>
      <c r="Q1711" s="266">
        <f t="shared" si="719"/>
        <v>0.34947169608129741</v>
      </c>
    </row>
    <row r="1712" spans="1:17" s="2" customFormat="1" ht="15" customHeight="1" x14ac:dyDescent="0.25">
      <c r="A1712" s="262" t="s">
        <v>3050</v>
      </c>
      <c r="B1712" s="181">
        <v>3</v>
      </c>
      <c r="C1712" s="182" t="s">
        <v>3051</v>
      </c>
      <c r="D1712" s="246"/>
      <c r="E1712" s="38"/>
      <c r="F1712" s="263">
        <v>579.97604962572859</v>
      </c>
      <c r="G1712" s="266">
        <f t="shared" si="714"/>
        <v>0.42724151512220282</v>
      </c>
      <c r="H1712" s="265">
        <v>89.40685494791488</v>
      </c>
      <c r="I1712" s="265">
        <v>40.800209512720322</v>
      </c>
      <c r="J1712" s="265">
        <v>6.5264631650873044</v>
      </c>
      <c r="K1712" s="265">
        <v>520.96082167862528</v>
      </c>
      <c r="L1712" s="265"/>
      <c r="M1712" s="266">
        <f t="shared" si="715"/>
        <v>1.0734475824652481</v>
      </c>
      <c r="N1712" s="266">
        <f t="shared" si="716"/>
        <v>0.4080020951272032</v>
      </c>
      <c r="O1712" s="266">
        <f t="shared" si="717"/>
        <v>0.33284951866812007</v>
      </c>
      <c r="P1712" s="266">
        <f t="shared" si="718"/>
        <v>0.36851499423859829</v>
      </c>
      <c r="Q1712" s="266">
        <f t="shared" si="719"/>
        <v>0.19714434956536522</v>
      </c>
    </row>
    <row r="1713" spans="1:17" s="2" customFormat="1" ht="15" customHeight="1" x14ac:dyDescent="0.25">
      <c r="A1713" s="262" t="s">
        <v>3052</v>
      </c>
      <c r="B1713" s="181">
        <v>4</v>
      </c>
      <c r="C1713" s="182" t="s">
        <v>3053</v>
      </c>
      <c r="D1713" s="246"/>
      <c r="E1713" s="38"/>
      <c r="F1713" s="263">
        <v>1093.4965102318424</v>
      </c>
      <c r="G1713" s="266">
        <f t="shared" si="714"/>
        <v>0.33130336405877764</v>
      </c>
      <c r="H1713" s="265">
        <v>83.628686498948952</v>
      </c>
      <c r="I1713" s="265">
        <v>60.990675500331228</v>
      </c>
      <c r="J1713" s="265">
        <v>5.1040367394195627</v>
      </c>
      <c r="K1713" s="265">
        <v>278.51491326881785</v>
      </c>
      <c r="L1713" s="265"/>
      <c r="M1713" s="266">
        <f t="shared" si="715"/>
        <v>0.97714477498248253</v>
      </c>
      <c r="N1713" s="266">
        <f t="shared" si="716"/>
        <v>0.60990675500331226</v>
      </c>
      <c r="O1713" s="266">
        <f t="shared" si="717"/>
        <v>0.232678643621096</v>
      </c>
      <c r="P1713" s="266">
        <f t="shared" si="718"/>
        <v>0.37671245863325892</v>
      </c>
      <c r="Q1713" s="266">
        <f t="shared" si="719"/>
        <v>9.8789011468080265E-2</v>
      </c>
    </row>
    <row r="1714" spans="1:17" s="2" customFormat="1" ht="15" customHeight="1" x14ac:dyDescent="0.25">
      <c r="A1714" s="262" t="s">
        <v>3054</v>
      </c>
      <c r="B1714" s="181">
        <v>5</v>
      </c>
      <c r="C1714" s="182" t="s">
        <v>3055</v>
      </c>
      <c r="D1714" s="246"/>
      <c r="E1714" s="38"/>
      <c r="F1714" s="263">
        <v>860.90194866319098</v>
      </c>
      <c r="G1714" s="266">
        <f t="shared" si="714"/>
        <v>0.434887877153465</v>
      </c>
      <c r="H1714" s="265">
        <v>95.043845988833581</v>
      </c>
      <c r="I1714" s="265">
        <v>38.262309767834317</v>
      </c>
      <c r="J1714" s="265">
        <v>6.9167892384205638</v>
      </c>
      <c r="K1714" s="265">
        <v>502.72427481626903</v>
      </c>
      <c r="L1714" s="265"/>
      <c r="M1714" s="266">
        <f t="shared" si="715"/>
        <v>1.1673974331472263</v>
      </c>
      <c r="N1714" s="266">
        <f t="shared" si="716"/>
        <v>0.38262309767834318</v>
      </c>
      <c r="O1714" s="266">
        <f t="shared" si="717"/>
        <v>0.36033727031130736</v>
      </c>
      <c r="P1714" s="266">
        <f t="shared" si="718"/>
        <v>0.37131302505496744</v>
      </c>
      <c r="Q1714" s="266">
        <f t="shared" si="719"/>
        <v>0.18974615611207668</v>
      </c>
    </row>
    <row r="1715" spans="1:17" s="2" customFormat="1" ht="15" customHeight="1" x14ac:dyDescent="0.25">
      <c r="A1715" s="262" t="s">
        <v>3056</v>
      </c>
      <c r="B1715" s="181">
        <v>6</v>
      </c>
      <c r="C1715" s="182" t="s">
        <v>3057</v>
      </c>
      <c r="D1715" s="246"/>
      <c r="E1715" s="38"/>
      <c r="F1715" s="263">
        <v>2543.4366342961639</v>
      </c>
      <c r="G1715" s="266">
        <f t="shared" si="714"/>
        <v>0.57239790045161532</v>
      </c>
      <c r="H1715" s="265">
        <v>93.898598641565172</v>
      </c>
      <c r="I1715" s="265">
        <v>62.091434022268828</v>
      </c>
      <c r="J1715" s="265">
        <v>7.5748094614984893</v>
      </c>
      <c r="K1715" s="265">
        <v>836.14546576640362</v>
      </c>
      <c r="L1715" s="265"/>
      <c r="M1715" s="266">
        <f t="shared" si="715"/>
        <v>1.1483099773594196</v>
      </c>
      <c r="N1715" s="266">
        <f t="shared" si="716"/>
        <v>0.62091434022268832</v>
      </c>
      <c r="O1715" s="266">
        <f t="shared" si="717"/>
        <v>0.40667672264073873</v>
      </c>
      <c r="P1715" s="266">
        <f t="shared" si="718"/>
        <v>0.50250513322989998</v>
      </c>
      <c r="Q1715" s="266">
        <f t="shared" si="719"/>
        <v>0.32500830254215157</v>
      </c>
    </row>
    <row r="1716" spans="1:17" s="2" customFormat="1" ht="15" customHeight="1" x14ac:dyDescent="0.25">
      <c r="A1716" s="262"/>
      <c r="B1716" s="183"/>
      <c r="C1716" s="182"/>
      <c r="D1716" s="246"/>
      <c r="E1716" s="38"/>
      <c r="F1716" s="263"/>
      <c r="G1716" s="266"/>
      <c r="H1716" s="265"/>
      <c r="I1716" s="265"/>
      <c r="J1716" s="265"/>
      <c r="K1716" s="265"/>
      <c r="L1716" s="265"/>
      <c r="M1716" s="266"/>
      <c r="N1716" s="266"/>
      <c r="O1716" s="266"/>
      <c r="P1716" s="266"/>
      <c r="Q1716" s="266"/>
    </row>
    <row r="1717" spans="1:17" s="2" customFormat="1" ht="15" customHeight="1" x14ac:dyDescent="0.25">
      <c r="A1717" s="256" t="s">
        <v>3058</v>
      </c>
      <c r="B1717" s="178"/>
      <c r="C1717" s="179" t="s">
        <v>3059</v>
      </c>
      <c r="D1717" s="257"/>
      <c r="E1717" s="258"/>
      <c r="F1717" s="259">
        <v>20604.253304672377</v>
      </c>
      <c r="G1717" s="267">
        <f t="shared" ref="G1717:G1750" si="720">GEOMEAN(M1717,P1717,Q1717)</f>
        <v>0.50588672815278135</v>
      </c>
      <c r="H1717" s="261">
        <v>80.118680986726886</v>
      </c>
      <c r="I1717" s="261">
        <v>55.577226002405673</v>
      </c>
      <c r="J1717" s="261">
        <v>7.7498665343711757</v>
      </c>
      <c r="K1717" s="261">
        <v>754.89862274681468</v>
      </c>
      <c r="L1717" s="261"/>
      <c r="M1717" s="267">
        <f t="shared" ref="M1717:M1750" si="721">+(H1717-25)/(85-25)</f>
        <v>0.91864468311211478</v>
      </c>
      <c r="N1717" s="267">
        <f t="shared" ref="N1717:N1750" si="722">+I1717/100</f>
        <v>0.55577226002405677</v>
      </c>
      <c r="O1717" s="267">
        <f t="shared" ref="O1717:O1750" si="723">+(J1717-1.8)/(16-1.8)</f>
        <v>0.41900468551909692</v>
      </c>
      <c r="P1717" s="267">
        <f t="shared" ref="P1717:P1750" si="724">+(N1717*O1717)^(0.5)</f>
        <v>0.48256728135216304</v>
      </c>
      <c r="Q1717" s="267">
        <f t="shared" ref="Q1717:Q1750" si="725">+(K1717-35)/(2500-35)</f>
        <v>0.29204812281818038</v>
      </c>
    </row>
    <row r="1718" spans="1:17" s="2" customFormat="1" ht="15" customHeight="1" x14ac:dyDescent="0.25">
      <c r="A1718" s="262" t="s">
        <v>3060</v>
      </c>
      <c r="B1718" s="181">
        <v>1</v>
      </c>
      <c r="C1718" s="182" t="s">
        <v>2421</v>
      </c>
      <c r="D1718" s="246"/>
      <c r="E1718" s="38"/>
      <c r="F1718" s="263">
        <v>1491.2231414855974</v>
      </c>
      <c r="G1718" s="266">
        <f t="shared" si="720"/>
        <v>0.6028111525500105</v>
      </c>
      <c r="H1718" s="265">
        <v>69.494021853173891</v>
      </c>
      <c r="I1718" s="265">
        <v>69.998401412078877</v>
      </c>
      <c r="J1718" s="265">
        <v>9.0022503099198286</v>
      </c>
      <c r="K1718" s="265">
        <v>1257.0144789510027</v>
      </c>
      <c r="L1718" s="265"/>
      <c r="M1718" s="266">
        <f t="shared" si="721"/>
        <v>0.74156703088623155</v>
      </c>
      <c r="N1718" s="266">
        <f t="shared" si="722"/>
        <v>0.69998401412078881</v>
      </c>
      <c r="O1718" s="266">
        <f t="shared" si="723"/>
        <v>0.50720072605069222</v>
      </c>
      <c r="P1718" s="266">
        <f t="shared" si="724"/>
        <v>0.59584595340233881</v>
      </c>
      <c r="Q1718" s="266">
        <f t="shared" si="725"/>
        <v>0.49574623892535608</v>
      </c>
    </row>
    <row r="1719" spans="1:17" s="2" customFormat="1" ht="15" customHeight="1" x14ac:dyDescent="0.25">
      <c r="A1719" s="262" t="s">
        <v>3061</v>
      </c>
      <c r="B1719" s="181">
        <v>2</v>
      </c>
      <c r="C1719" s="182" t="s">
        <v>3062</v>
      </c>
      <c r="D1719" s="246"/>
      <c r="E1719" s="38"/>
      <c r="F1719" s="263">
        <v>1544.5889932740758</v>
      </c>
      <c r="G1719" s="266">
        <f t="shared" si="720"/>
        <v>0.64896867076262565</v>
      </c>
      <c r="H1719" s="265">
        <v>75.13263205573962</v>
      </c>
      <c r="I1719" s="265">
        <v>71.314423968623601</v>
      </c>
      <c r="J1719" s="265">
        <v>10.665746778863172</v>
      </c>
      <c r="K1719" s="265">
        <v>1243.4166029846692</v>
      </c>
      <c r="L1719" s="265"/>
      <c r="M1719" s="266">
        <f t="shared" si="721"/>
        <v>0.83554386759566035</v>
      </c>
      <c r="N1719" s="266">
        <f t="shared" si="722"/>
        <v>0.71314423968623597</v>
      </c>
      <c r="O1719" s="266">
        <f t="shared" si="723"/>
        <v>0.62434836470867405</v>
      </c>
      <c r="P1719" s="266">
        <f t="shared" si="724"/>
        <v>0.66727088940662782</v>
      </c>
      <c r="Q1719" s="266">
        <f t="shared" si="725"/>
        <v>0.49022985922298956</v>
      </c>
    </row>
    <row r="1720" spans="1:17" s="2" customFormat="1" ht="15" customHeight="1" x14ac:dyDescent="0.25">
      <c r="A1720" s="262" t="s">
        <v>3063</v>
      </c>
      <c r="B1720" s="181">
        <v>3</v>
      </c>
      <c r="C1720" s="182" t="s">
        <v>3064</v>
      </c>
      <c r="D1720" s="246"/>
      <c r="E1720" s="38"/>
      <c r="F1720" s="263">
        <v>1152.9037792039223</v>
      </c>
      <c r="G1720" s="266">
        <f t="shared" si="720"/>
        <v>0.54082540908595234</v>
      </c>
      <c r="H1720" s="265">
        <v>85.638828750440936</v>
      </c>
      <c r="I1720" s="265">
        <v>43.387965224089633</v>
      </c>
      <c r="J1720" s="265">
        <v>7.5736554433096623</v>
      </c>
      <c r="K1720" s="265">
        <v>953.59215317571216</v>
      </c>
      <c r="L1720" s="265"/>
      <c r="M1720" s="266">
        <f t="shared" si="721"/>
        <v>1.0106471458406823</v>
      </c>
      <c r="N1720" s="266">
        <f t="shared" si="722"/>
        <v>0.43387965224089631</v>
      </c>
      <c r="O1720" s="266">
        <f t="shared" si="723"/>
        <v>0.40659545375420159</v>
      </c>
      <c r="P1720" s="266">
        <f t="shared" si="724"/>
        <v>0.42001606407089054</v>
      </c>
      <c r="Q1720" s="266">
        <f t="shared" si="725"/>
        <v>0.37265401751550187</v>
      </c>
    </row>
    <row r="1721" spans="1:17" s="2" customFormat="1" ht="15" customHeight="1" x14ac:dyDescent="0.25">
      <c r="A1721" s="262" t="s">
        <v>3065</v>
      </c>
      <c r="B1721" s="181">
        <v>4</v>
      </c>
      <c r="C1721" s="182" t="s">
        <v>3066</v>
      </c>
      <c r="D1721" s="246"/>
      <c r="E1721" s="38"/>
      <c r="F1721" s="263">
        <v>568.9001181224595</v>
      </c>
      <c r="G1721" s="266">
        <f t="shared" si="720"/>
        <v>0.50410315712197751</v>
      </c>
      <c r="H1721" s="265">
        <v>91.28262023160373</v>
      </c>
      <c r="I1721" s="265">
        <v>54.117923989227599</v>
      </c>
      <c r="J1721" s="265">
        <v>7.8859784326295861</v>
      </c>
      <c r="K1721" s="265">
        <v>628.51973117476109</v>
      </c>
      <c r="L1721" s="265"/>
      <c r="M1721" s="266">
        <f t="shared" si="721"/>
        <v>1.1047103371933955</v>
      </c>
      <c r="N1721" s="266">
        <f t="shared" si="722"/>
        <v>0.54117923989227601</v>
      </c>
      <c r="O1721" s="266">
        <f t="shared" si="723"/>
        <v>0.42859003046687227</v>
      </c>
      <c r="P1721" s="266">
        <f t="shared" si="724"/>
        <v>0.48160567574881147</v>
      </c>
      <c r="Q1721" s="266">
        <f t="shared" si="725"/>
        <v>0.24077879560842236</v>
      </c>
    </row>
    <row r="1722" spans="1:17" s="2" customFormat="1" ht="15" customHeight="1" x14ac:dyDescent="0.25">
      <c r="A1722" s="262" t="s">
        <v>3067</v>
      </c>
      <c r="B1722" s="181">
        <v>5</v>
      </c>
      <c r="C1722" s="182" t="s">
        <v>3068</v>
      </c>
      <c r="D1722" s="246"/>
      <c r="E1722" s="38"/>
      <c r="F1722" s="263">
        <v>443.03726013076493</v>
      </c>
      <c r="G1722" s="266">
        <f t="shared" si="720"/>
        <v>0.37215948605751653</v>
      </c>
      <c r="H1722" s="265">
        <v>75.403076423199124</v>
      </c>
      <c r="I1722" s="265">
        <v>54.751810585549265</v>
      </c>
      <c r="J1722" s="265">
        <v>6.60489497718393</v>
      </c>
      <c r="K1722" s="265">
        <v>386.39970177071325</v>
      </c>
      <c r="L1722" s="265"/>
      <c r="M1722" s="266">
        <f t="shared" si="721"/>
        <v>0.84005127371998545</v>
      </c>
      <c r="N1722" s="266">
        <f t="shared" si="722"/>
        <v>0.54751810585549265</v>
      </c>
      <c r="O1722" s="266">
        <f t="shared" si="723"/>
        <v>0.33837288571717822</v>
      </c>
      <c r="P1722" s="266">
        <f t="shared" si="724"/>
        <v>0.43042453631354066</v>
      </c>
      <c r="Q1722" s="266">
        <f t="shared" si="725"/>
        <v>0.14255565994755101</v>
      </c>
    </row>
    <row r="1723" spans="1:17" s="2" customFormat="1" ht="15" customHeight="1" x14ac:dyDescent="0.25">
      <c r="A1723" s="262" t="s">
        <v>3069</v>
      </c>
      <c r="B1723" s="181">
        <v>6</v>
      </c>
      <c r="C1723" s="182" t="s">
        <v>3070</v>
      </c>
      <c r="D1723" s="246"/>
      <c r="E1723" s="38"/>
      <c r="F1723" s="263">
        <v>510.49975201431323</v>
      </c>
      <c r="G1723" s="266">
        <f t="shared" si="720"/>
        <v>0.4752137101183353</v>
      </c>
      <c r="H1723" s="265">
        <v>90.715231589236311</v>
      </c>
      <c r="I1723" s="265">
        <v>54.937159455163915</v>
      </c>
      <c r="J1723" s="265">
        <v>6.7469592066768129</v>
      </c>
      <c r="K1723" s="265">
        <v>587.09132600436567</v>
      </c>
      <c r="L1723" s="265"/>
      <c r="M1723" s="266">
        <f t="shared" si="721"/>
        <v>1.0952538598206052</v>
      </c>
      <c r="N1723" s="266">
        <f t="shared" si="722"/>
        <v>0.5493715945516392</v>
      </c>
      <c r="O1723" s="266">
        <f t="shared" si="723"/>
        <v>0.34837740892090235</v>
      </c>
      <c r="P1723" s="266">
        <f t="shared" si="724"/>
        <v>0.4374798882744721</v>
      </c>
      <c r="Q1723" s="266">
        <f t="shared" si="725"/>
        <v>0.22397214036688262</v>
      </c>
    </row>
    <row r="1724" spans="1:17" s="2" customFormat="1" ht="15" customHeight="1" x14ac:dyDescent="0.25">
      <c r="A1724" s="262" t="s">
        <v>3071</v>
      </c>
      <c r="B1724" s="181">
        <v>7</v>
      </c>
      <c r="C1724" s="182" t="s">
        <v>3072</v>
      </c>
      <c r="D1724" s="246"/>
      <c r="E1724" s="38"/>
      <c r="F1724" s="263">
        <v>163.11826395723617</v>
      </c>
      <c r="G1724" s="266">
        <f t="shared" si="720"/>
        <v>0.44039726869750806</v>
      </c>
      <c r="H1724" s="265">
        <v>103.36362696843608</v>
      </c>
      <c r="I1724" s="265">
        <v>31.959909899170654</v>
      </c>
      <c r="J1724" s="265">
        <v>7.5041725626830722</v>
      </c>
      <c r="K1724" s="265">
        <v>484.9171700709461</v>
      </c>
      <c r="L1724" s="265"/>
      <c r="M1724" s="266">
        <f t="shared" si="721"/>
        <v>1.3060604494739347</v>
      </c>
      <c r="N1724" s="266">
        <f t="shared" si="722"/>
        <v>0.31959909899170652</v>
      </c>
      <c r="O1724" s="266">
        <f t="shared" si="723"/>
        <v>0.40170229314669526</v>
      </c>
      <c r="P1724" s="266">
        <f t="shared" si="724"/>
        <v>0.35830669956419481</v>
      </c>
      <c r="Q1724" s="266">
        <f t="shared" si="725"/>
        <v>0.18252217852776717</v>
      </c>
    </row>
    <row r="1725" spans="1:17" s="2" customFormat="1" ht="15" customHeight="1" x14ac:dyDescent="0.25">
      <c r="A1725" s="262" t="s">
        <v>3073</v>
      </c>
      <c r="B1725" s="181">
        <v>8</v>
      </c>
      <c r="C1725" s="182" t="s">
        <v>3074</v>
      </c>
      <c r="D1725" s="246"/>
      <c r="E1725" s="38"/>
      <c r="F1725" s="263">
        <v>1069.3308414974372</v>
      </c>
      <c r="G1725" s="266">
        <f t="shared" si="720"/>
        <v>0.57362181780003951</v>
      </c>
      <c r="H1725" s="265">
        <v>90.763515741753281</v>
      </c>
      <c r="I1725" s="265">
        <v>43.001006687465257</v>
      </c>
      <c r="J1725" s="265">
        <v>8.2093013452710739</v>
      </c>
      <c r="K1725" s="265">
        <v>998.51759708565908</v>
      </c>
      <c r="L1725" s="265"/>
      <c r="M1725" s="266">
        <f t="shared" si="721"/>
        <v>1.0960585956958879</v>
      </c>
      <c r="N1725" s="266">
        <f t="shared" si="722"/>
        <v>0.43001006687465254</v>
      </c>
      <c r="O1725" s="266">
        <f t="shared" si="723"/>
        <v>0.45135924966697705</v>
      </c>
      <c r="P1725" s="266">
        <f t="shared" si="724"/>
        <v>0.44055535535706497</v>
      </c>
      <c r="Q1725" s="266">
        <f t="shared" si="725"/>
        <v>0.39087934973049049</v>
      </c>
    </row>
    <row r="1726" spans="1:17" s="2" customFormat="1" ht="15" customHeight="1" x14ac:dyDescent="0.25">
      <c r="A1726" s="262" t="s">
        <v>3075</v>
      </c>
      <c r="B1726" s="181">
        <v>9</v>
      </c>
      <c r="C1726" s="182" t="s">
        <v>3076</v>
      </c>
      <c r="D1726" s="246"/>
      <c r="E1726" s="38"/>
      <c r="F1726" s="263">
        <v>806.52919401077884</v>
      </c>
      <c r="G1726" s="266">
        <f t="shared" si="720"/>
        <v>0.41380828791874086</v>
      </c>
      <c r="H1726" s="265">
        <v>81.529490529494268</v>
      </c>
      <c r="I1726" s="265">
        <v>63.985127004552993</v>
      </c>
      <c r="J1726" s="265">
        <v>5.9614685629300093</v>
      </c>
      <c r="K1726" s="265">
        <v>463.1263925497575</v>
      </c>
      <c r="L1726" s="265"/>
      <c r="M1726" s="266">
        <f t="shared" si="721"/>
        <v>0.9421581754915711</v>
      </c>
      <c r="N1726" s="266">
        <f t="shared" si="722"/>
        <v>0.63985127004552989</v>
      </c>
      <c r="O1726" s="266">
        <f t="shared" si="723"/>
        <v>0.29306116640352181</v>
      </c>
      <c r="P1726" s="266">
        <f t="shared" si="724"/>
        <v>0.43303066811060603</v>
      </c>
      <c r="Q1726" s="266">
        <f t="shared" si="725"/>
        <v>0.17368210651105781</v>
      </c>
    </row>
    <row r="1727" spans="1:17" s="2" customFormat="1" ht="15" customHeight="1" x14ac:dyDescent="0.25">
      <c r="A1727" s="262" t="s">
        <v>3077</v>
      </c>
      <c r="B1727" s="181">
        <v>10</v>
      </c>
      <c r="C1727" s="182" t="s">
        <v>444</v>
      </c>
      <c r="D1727" s="246"/>
      <c r="E1727" s="38"/>
      <c r="F1727" s="263">
        <v>217.49101860964825</v>
      </c>
      <c r="G1727" s="266">
        <f t="shared" si="720"/>
        <v>0.5215407555235505</v>
      </c>
      <c r="H1727" s="265">
        <v>90.13067907079909</v>
      </c>
      <c r="I1727" s="265">
        <v>73.484134502448256</v>
      </c>
      <c r="J1727" s="265">
        <v>8.3092050263637702</v>
      </c>
      <c r="K1727" s="265">
        <v>590.04823763751483</v>
      </c>
      <c r="L1727" s="265"/>
      <c r="M1727" s="266">
        <f t="shared" si="721"/>
        <v>1.0855113178466516</v>
      </c>
      <c r="N1727" s="266">
        <f t="shared" si="722"/>
        <v>0.73484134502448262</v>
      </c>
      <c r="O1727" s="266">
        <f t="shared" si="723"/>
        <v>0.45839472016646271</v>
      </c>
      <c r="P1727" s="266">
        <f t="shared" si="724"/>
        <v>0.58038555522966351</v>
      </c>
      <c r="Q1727" s="266">
        <f t="shared" si="725"/>
        <v>0.22517169883874841</v>
      </c>
    </row>
    <row r="1728" spans="1:17" s="2" customFormat="1" ht="15" customHeight="1" x14ac:dyDescent="0.25">
      <c r="A1728" s="262" t="s">
        <v>3078</v>
      </c>
      <c r="B1728" s="181">
        <v>11</v>
      </c>
      <c r="C1728" s="182" t="s">
        <v>3079</v>
      </c>
      <c r="D1728" s="246"/>
      <c r="E1728" s="38"/>
      <c r="F1728" s="263">
        <v>1116.6552761023142</v>
      </c>
      <c r="G1728" s="266">
        <f t="shared" si="720"/>
        <v>0.33207237822296665</v>
      </c>
      <c r="H1728" s="265">
        <v>67.796627661538054</v>
      </c>
      <c r="I1728" s="265">
        <v>51.97604013066384</v>
      </c>
      <c r="J1728" s="265">
        <v>7.3426434381462498</v>
      </c>
      <c r="K1728" s="265">
        <v>315.95773318558133</v>
      </c>
      <c r="L1728" s="265"/>
      <c r="M1728" s="266">
        <f t="shared" si="721"/>
        <v>0.71327712769230089</v>
      </c>
      <c r="N1728" s="266">
        <f t="shared" si="722"/>
        <v>0.51976040130663836</v>
      </c>
      <c r="O1728" s="266">
        <f t="shared" si="723"/>
        <v>0.39032700268635567</v>
      </c>
      <c r="P1728" s="266">
        <f t="shared" si="724"/>
        <v>0.45041816077626967</v>
      </c>
      <c r="Q1728" s="266">
        <f t="shared" si="725"/>
        <v>0.11397879642417093</v>
      </c>
    </row>
    <row r="1729" spans="1:17" s="2" customFormat="1" ht="15" customHeight="1" x14ac:dyDescent="0.25">
      <c r="A1729" s="262" t="s">
        <v>3080</v>
      </c>
      <c r="B1729" s="181">
        <v>12</v>
      </c>
      <c r="C1729" s="182" t="s">
        <v>3081</v>
      </c>
      <c r="D1729" s="246"/>
      <c r="E1729" s="38"/>
      <c r="F1729" s="263">
        <v>333.28484796200723</v>
      </c>
      <c r="G1729" s="266">
        <f t="shared" si="720"/>
        <v>0.29786419620036769</v>
      </c>
      <c r="H1729" s="265">
        <v>81.918657922571356</v>
      </c>
      <c r="I1729" s="265">
        <v>15.405307345540155</v>
      </c>
      <c r="J1729" s="265">
        <v>6.4807546896680206</v>
      </c>
      <c r="K1729" s="265">
        <v>339.7329955689965</v>
      </c>
      <c r="L1729" s="265"/>
      <c r="M1729" s="266">
        <f t="shared" si="721"/>
        <v>0.9486442987095226</v>
      </c>
      <c r="N1729" s="266">
        <f t="shared" si="722"/>
        <v>0.15405307345540156</v>
      </c>
      <c r="O1729" s="266">
        <f t="shared" si="723"/>
        <v>0.32963061194845217</v>
      </c>
      <c r="P1729" s="266">
        <f t="shared" si="724"/>
        <v>0.22534553218478476</v>
      </c>
      <c r="Q1729" s="266">
        <f t="shared" si="725"/>
        <v>0.12362393329371055</v>
      </c>
    </row>
    <row r="1730" spans="1:17" s="2" customFormat="1" ht="15" customHeight="1" x14ac:dyDescent="0.25">
      <c r="A1730" s="262" t="s">
        <v>3082</v>
      </c>
      <c r="B1730" s="181">
        <v>13</v>
      </c>
      <c r="C1730" s="182" t="s">
        <v>3083</v>
      </c>
      <c r="D1730" s="246"/>
      <c r="E1730" s="38"/>
      <c r="F1730" s="263">
        <v>150.02852672609995</v>
      </c>
      <c r="G1730" s="266">
        <f t="shared" si="720"/>
        <v>0.43016008219982393</v>
      </c>
      <c r="H1730" s="265">
        <v>73.844411226629759</v>
      </c>
      <c r="I1730" s="265">
        <v>22.646194087472878</v>
      </c>
      <c r="J1730" s="265">
        <v>8.0730973146505232</v>
      </c>
      <c r="K1730" s="265">
        <v>796.98980658178266</v>
      </c>
      <c r="L1730" s="265"/>
      <c r="M1730" s="266">
        <f t="shared" si="721"/>
        <v>0.8140735204438293</v>
      </c>
      <c r="N1730" s="266">
        <f t="shared" si="722"/>
        <v>0.22646194087472879</v>
      </c>
      <c r="O1730" s="266">
        <f t="shared" si="723"/>
        <v>0.44176741652468476</v>
      </c>
      <c r="P1730" s="266">
        <f t="shared" si="724"/>
        <v>0.31629654845001842</v>
      </c>
      <c r="Q1730" s="266">
        <f t="shared" si="725"/>
        <v>0.30912365378571305</v>
      </c>
    </row>
    <row r="1731" spans="1:17" s="2" customFormat="1" ht="15" customHeight="1" x14ac:dyDescent="0.25">
      <c r="A1731" s="262" t="s">
        <v>3084</v>
      </c>
      <c r="B1731" s="181">
        <v>14</v>
      </c>
      <c r="C1731" s="182" t="s">
        <v>3085</v>
      </c>
      <c r="D1731" s="246"/>
      <c r="E1731" s="38"/>
      <c r="F1731" s="263">
        <v>600.11410690439982</v>
      </c>
      <c r="G1731" s="266">
        <f t="shared" si="720"/>
        <v>0.60552551504238883</v>
      </c>
      <c r="H1731" s="265">
        <v>97.617160440247972</v>
      </c>
      <c r="I1731" s="265">
        <v>81.730634333891302</v>
      </c>
      <c r="J1731" s="265">
        <v>9.1708143084147302</v>
      </c>
      <c r="K1731" s="265">
        <v>729.25698329074135</v>
      </c>
      <c r="L1731" s="265"/>
      <c r="M1731" s="266">
        <f t="shared" si="721"/>
        <v>1.2102860073374662</v>
      </c>
      <c r="N1731" s="266">
        <f t="shared" si="722"/>
        <v>0.81730634333891305</v>
      </c>
      <c r="O1731" s="266">
        <f t="shared" si="723"/>
        <v>0.51907143017005142</v>
      </c>
      <c r="P1731" s="266">
        <f t="shared" si="724"/>
        <v>0.65133737227644528</v>
      </c>
      <c r="Q1731" s="266">
        <f t="shared" si="725"/>
        <v>0.28164583500638596</v>
      </c>
    </row>
    <row r="1732" spans="1:17" s="2" customFormat="1" ht="15" customHeight="1" x14ac:dyDescent="0.25">
      <c r="A1732" s="262" t="s">
        <v>3086</v>
      </c>
      <c r="B1732" s="181">
        <v>15</v>
      </c>
      <c r="C1732" s="182" t="s">
        <v>3087</v>
      </c>
      <c r="D1732" s="246"/>
      <c r="E1732" s="38"/>
      <c r="F1732" s="263">
        <v>641.39712432567558</v>
      </c>
      <c r="G1732" s="266">
        <f t="shared" si="720"/>
        <v>0.53565936019365978</v>
      </c>
      <c r="H1732" s="265">
        <v>75.488486022454353</v>
      </c>
      <c r="I1732" s="265">
        <v>59.975421827726372</v>
      </c>
      <c r="J1732" s="265">
        <v>7.8344078268943855</v>
      </c>
      <c r="K1732" s="265">
        <v>926.83006381739028</v>
      </c>
      <c r="L1732" s="265"/>
      <c r="M1732" s="266">
        <f t="shared" si="721"/>
        <v>0.84147476704090585</v>
      </c>
      <c r="N1732" s="266">
        <f t="shared" si="722"/>
        <v>0.59975421827726372</v>
      </c>
      <c r="O1732" s="266">
        <f t="shared" si="723"/>
        <v>0.42495829766861876</v>
      </c>
      <c r="P1732" s="266">
        <f t="shared" si="724"/>
        <v>0.50484703784282936</v>
      </c>
      <c r="Q1732" s="266">
        <f t="shared" si="725"/>
        <v>0.36179718613281553</v>
      </c>
    </row>
    <row r="1733" spans="1:17" s="2" customFormat="1" ht="15" customHeight="1" x14ac:dyDescent="0.25">
      <c r="A1733" s="262" t="s">
        <v>3088</v>
      </c>
      <c r="B1733" s="181">
        <v>16</v>
      </c>
      <c r="C1733" s="182" t="s">
        <v>3089</v>
      </c>
      <c r="D1733" s="246"/>
      <c r="E1733" s="38"/>
      <c r="F1733" s="263">
        <v>947.49559496147685</v>
      </c>
      <c r="G1733" s="266">
        <f t="shared" si="720"/>
        <v>0.63386723617651664</v>
      </c>
      <c r="H1733" s="265">
        <v>99.265156928817518</v>
      </c>
      <c r="I1733" s="265">
        <v>57.503216880352511</v>
      </c>
      <c r="J1733" s="265">
        <v>8.9210407332798081</v>
      </c>
      <c r="K1733" s="265">
        <v>979.50519335934973</v>
      </c>
      <c r="L1733" s="265"/>
      <c r="M1733" s="266">
        <f t="shared" si="721"/>
        <v>1.237752615480292</v>
      </c>
      <c r="N1733" s="266">
        <f t="shared" si="722"/>
        <v>0.57503216880352515</v>
      </c>
      <c r="O1733" s="266">
        <f t="shared" si="723"/>
        <v>0.50148174178026816</v>
      </c>
      <c r="P1733" s="266">
        <f t="shared" si="724"/>
        <v>0.53699919328736145</v>
      </c>
      <c r="Q1733" s="266">
        <f t="shared" si="725"/>
        <v>0.38316640704233257</v>
      </c>
    </row>
    <row r="1734" spans="1:17" s="2" customFormat="1" ht="15" customHeight="1" x14ac:dyDescent="0.25">
      <c r="A1734" s="262" t="s">
        <v>3090</v>
      </c>
      <c r="B1734" s="181">
        <v>17</v>
      </c>
      <c r="C1734" s="182" t="s">
        <v>3091</v>
      </c>
      <c r="D1734" s="246"/>
      <c r="E1734" s="38"/>
      <c r="F1734" s="263">
        <v>434.9820372192965</v>
      </c>
      <c r="G1734" s="266">
        <f t="shared" si="720"/>
        <v>0.44145413377641135</v>
      </c>
      <c r="H1734" s="265">
        <v>70.679813574797805</v>
      </c>
      <c r="I1734" s="265">
        <v>33.833592586154637</v>
      </c>
      <c r="J1734" s="265">
        <v>7.7651992897551718</v>
      </c>
      <c r="K1734" s="265">
        <v>773.85335661150998</v>
      </c>
      <c r="L1734" s="265"/>
      <c r="M1734" s="266">
        <f t="shared" si="721"/>
        <v>0.76133022624663005</v>
      </c>
      <c r="N1734" s="266">
        <f t="shared" si="722"/>
        <v>0.33833592586154637</v>
      </c>
      <c r="O1734" s="266">
        <f t="shared" si="723"/>
        <v>0.42008445702501213</v>
      </c>
      <c r="P1734" s="266">
        <f t="shared" si="724"/>
        <v>0.377000880247782</v>
      </c>
      <c r="Q1734" s="266">
        <f t="shared" si="725"/>
        <v>0.29973767002495333</v>
      </c>
    </row>
    <row r="1735" spans="1:17" s="2" customFormat="1" ht="15" customHeight="1" x14ac:dyDescent="0.25">
      <c r="A1735" s="262" t="s">
        <v>3092</v>
      </c>
      <c r="B1735" s="181">
        <v>18</v>
      </c>
      <c r="C1735" s="182" t="s">
        <v>2979</v>
      </c>
      <c r="D1735" s="246"/>
      <c r="E1735" s="38"/>
      <c r="F1735" s="263">
        <v>549.76896370772192</v>
      </c>
      <c r="G1735" s="266">
        <f t="shared" si="720"/>
        <v>0.59203382091680701</v>
      </c>
      <c r="H1735" s="265">
        <v>81.963040769516596</v>
      </c>
      <c r="I1735" s="265">
        <v>55.632496883021687</v>
      </c>
      <c r="J1735" s="265">
        <v>7.9279074528501186</v>
      </c>
      <c r="K1735" s="265">
        <v>1134.6091838042632</v>
      </c>
      <c r="L1735" s="265"/>
      <c r="M1735" s="266">
        <f t="shared" si="721"/>
        <v>0.94938401282527662</v>
      </c>
      <c r="N1735" s="266">
        <f t="shared" si="722"/>
        <v>0.55632496883021687</v>
      </c>
      <c r="O1735" s="266">
        <f t="shared" si="723"/>
        <v>0.43154277836972671</v>
      </c>
      <c r="P1735" s="266">
        <f t="shared" si="724"/>
        <v>0.48997757369643297</v>
      </c>
      <c r="Q1735" s="266">
        <f t="shared" si="725"/>
        <v>0.44608891837901143</v>
      </c>
    </row>
    <row r="1736" spans="1:17" s="2" customFormat="1" ht="15" customHeight="1" x14ac:dyDescent="0.25">
      <c r="A1736" s="262" t="s">
        <v>3093</v>
      </c>
      <c r="B1736" s="181">
        <v>19</v>
      </c>
      <c r="C1736" s="182" t="s">
        <v>3094</v>
      </c>
      <c r="D1736" s="246"/>
      <c r="E1736" s="38"/>
      <c r="F1736" s="263">
        <v>450.08558017829984</v>
      </c>
      <c r="G1736" s="266">
        <f t="shared" si="720"/>
        <v>0.29640966529547652</v>
      </c>
      <c r="H1736" s="265">
        <v>84.688247522740269</v>
      </c>
      <c r="I1736" s="265">
        <v>39.696344874663026</v>
      </c>
      <c r="J1736" s="265">
        <v>5.1450728731033957</v>
      </c>
      <c r="K1736" s="265">
        <v>246.01948044100033</v>
      </c>
      <c r="L1736" s="265"/>
      <c r="M1736" s="266">
        <f t="shared" si="721"/>
        <v>0.99480412537900453</v>
      </c>
      <c r="N1736" s="266">
        <f t="shared" si="722"/>
        <v>0.39696344874663025</v>
      </c>
      <c r="O1736" s="266">
        <f t="shared" si="723"/>
        <v>0.23556851219038</v>
      </c>
      <c r="P1736" s="266">
        <f t="shared" si="724"/>
        <v>0.30579746404312425</v>
      </c>
      <c r="Q1736" s="266">
        <f t="shared" si="725"/>
        <v>8.5606280097768897E-2</v>
      </c>
    </row>
    <row r="1737" spans="1:17" s="2" customFormat="1" ht="15" customHeight="1" x14ac:dyDescent="0.25">
      <c r="A1737" s="262" t="s">
        <v>3095</v>
      </c>
      <c r="B1737" s="181">
        <v>20</v>
      </c>
      <c r="C1737" s="182" t="s">
        <v>3096</v>
      </c>
      <c r="D1737" s="246"/>
      <c r="E1737" s="38"/>
      <c r="F1737" s="263">
        <v>573.93463244212728</v>
      </c>
      <c r="G1737" s="266">
        <f t="shared" si="720"/>
        <v>0.3080748417812495</v>
      </c>
      <c r="H1737" s="265">
        <v>69.863885135454481</v>
      </c>
      <c r="I1737" s="265">
        <v>61.292960622977276</v>
      </c>
      <c r="J1737" s="265">
        <v>6.2288093251759777</v>
      </c>
      <c r="K1737" s="265">
        <v>255.46282964742116</v>
      </c>
      <c r="L1737" s="265"/>
      <c r="M1737" s="266">
        <f t="shared" si="721"/>
        <v>0.74773141892424133</v>
      </c>
      <c r="N1737" s="266">
        <f t="shared" si="722"/>
        <v>0.61292960622977277</v>
      </c>
      <c r="O1737" s="266">
        <f t="shared" si="723"/>
        <v>0.31188798064619566</v>
      </c>
      <c r="P1737" s="266">
        <f t="shared" si="724"/>
        <v>0.43722463009907359</v>
      </c>
      <c r="Q1737" s="266">
        <f t="shared" si="725"/>
        <v>8.9437253406661726E-2</v>
      </c>
    </row>
    <row r="1738" spans="1:17" s="2" customFormat="1" ht="15" customHeight="1" x14ac:dyDescent="0.25">
      <c r="A1738" s="262" t="s">
        <v>3097</v>
      </c>
      <c r="B1738" s="181">
        <v>21</v>
      </c>
      <c r="C1738" s="182" t="s">
        <v>775</v>
      </c>
      <c r="D1738" s="246"/>
      <c r="E1738" s="38"/>
      <c r="F1738" s="263">
        <v>230.58075584078446</v>
      </c>
      <c r="G1738" s="266">
        <f t="shared" si="720"/>
        <v>0.41631834781554783</v>
      </c>
      <c r="H1738" s="265">
        <v>72.100318479393195</v>
      </c>
      <c r="I1738" s="265">
        <v>12.074194116154489</v>
      </c>
      <c r="J1738" s="265">
        <v>7.5747934358358213</v>
      </c>
      <c r="K1738" s="265">
        <v>1057.510679468355</v>
      </c>
      <c r="L1738" s="265"/>
      <c r="M1738" s="266">
        <f t="shared" si="721"/>
        <v>0.78500530798988655</v>
      </c>
      <c r="N1738" s="266">
        <f t="shared" si="722"/>
        <v>0.12074194116154489</v>
      </c>
      <c r="O1738" s="266">
        <f t="shared" si="723"/>
        <v>0.40667559407294518</v>
      </c>
      <c r="P1738" s="266">
        <f t="shared" si="724"/>
        <v>0.22159151755288797</v>
      </c>
      <c r="Q1738" s="266">
        <f t="shared" si="725"/>
        <v>0.41481163467276061</v>
      </c>
    </row>
    <row r="1739" spans="1:17" s="2" customFormat="1" ht="15" customHeight="1" x14ac:dyDescent="0.25">
      <c r="A1739" s="262" t="s">
        <v>3098</v>
      </c>
      <c r="B1739" s="181">
        <v>22</v>
      </c>
      <c r="C1739" s="182" t="s">
        <v>3099</v>
      </c>
      <c r="D1739" s="246"/>
      <c r="E1739" s="38"/>
      <c r="F1739" s="263">
        <v>597.09339831259911</v>
      </c>
      <c r="G1739" s="266">
        <f t="shared" si="720"/>
        <v>0.40722257703514414</v>
      </c>
      <c r="H1739" s="265">
        <v>72.067561198997808</v>
      </c>
      <c r="I1739" s="265">
        <v>58.090250467701502</v>
      </c>
      <c r="J1739" s="265">
        <v>7.7103516572095332</v>
      </c>
      <c r="K1739" s="265">
        <v>466.5468081256239</v>
      </c>
      <c r="L1739" s="265"/>
      <c r="M1739" s="266">
        <f t="shared" si="721"/>
        <v>0.78445935331663008</v>
      </c>
      <c r="N1739" s="266">
        <f t="shared" si="722"/>
        <v>0.58090250467701499</v>
      </c>
      <c r="O1739" s="266">
        <f t="shared" si="723"/>
        <v>0.41622194769081222</v>
      </c>
      <c r="P1739" s="266">
        <f t="shared" si="724"/>
        <v>0.49171574300111476</v>
      </c>
      <c r="Q1739" s="266">
        <f t="shared" si="725"/>
        <v>0.17506969903676425</v>
      </c>
    </row>
    <row r="1740" spans="1:17" s="2" customFormat="1" ht="15" customHeight="1" x14ac:dyDescent="0.25">
      <c r="A1740" s="262" t="s">
        <v>3100</v>
      </c>
      <c r="B1740" s="181">
        <v>23</v>
      </c>
      <c r="C1740" s="182" t="s">
        <v>3101</v>
      </c>
      <c r="D1740" s="246"/>
      <c r="E1740" s="38"/>
      <c r="F1740" s="263">
        <v>501.43762623891121</v>
      </c>
      <c r="G1740" s="266">
        <f t="shared" si="720"/>
        <v>0.46509592865088684</v>
      </c>
      <c r="H1740" s="265">
        <v>75.624576518029002</v>
      </c>
      <c r="I1740" s="265">
        <v>59.997918008597757</v>
      </c>
      <c r="J1740" s="265">
        <v>8.8753920086338258</v>
      </c>
      <c r="K1740" s="265">
        <v>572.57023354143473</v>
      </c>
      <c r="L1740" s="265"/>
      <c r="M1740" s="266">
        <f t="shared" si="721"/>
        <v>0.84374294196715005</v>
      </c>
      <c r="N1740" s="266">
        <f t="shared" si="722"/>
        <v>0.59997918008597761</v>
      </c>
      <c r="O1740" s="266">
        <f t="shared" si="723"/>
        <v>0.49826704286153706</v>
      </c>
      <c r="P1740" s="266">
        <f t="shared" si="724"/>
        <v>0.54676306737007174</v>
      </c>
      <c r="Q1740" s="266">
        <f t="shared" si="725"/>
        <v>0.21808123064561247</v>
      </c>
    </row>
    <row r="1741" spans="1:17" s="2" customFormat="1" ht="15" customHeight="1" x14ac:dyDescent="0.25">
      <c r="A1741" s="262" t="s">
        <v>3102</v>
      </c>
      <c r="B1741" s="181">
        <v>24</v>
      </c>
      <c r="C1741" s="182" t="s">
        <v>3103</v>
      </c>
      <c r="D1741" s="246"/>
      <c r="E1741" s="38"/>
      <c r="F1741" s="263">
        <v>613.20384413553597</v>
      </c>
      <c r="G1741" s="266">
        <f t="shared" si="720"/>
        <v>0.47326039108944895</v>
      </c>
      <c r="H1741" s="265">
        <v>78.07873597415356</v>
      </c>
      <c r="I1741" s="265">
        <v>44.771991360797955</v>
      </c>
      <c r="J1741" s="265">
        <v>6.8245643377493286</v>
      </c>
      <c r="K1741" s="265">
        <v>777.06139362531121</v>
      </c>
      <c r="L1741" s="265"/>
      <c r="M1741" s="266">
        <f t="shared" si="721"/>
        <v>0.88464559956922595</v>
      </c>
      <c r="N1741" s="266">
        <f t="shared" si="722"/>
        <v>0.44771991360797952</v>
      </c>
      <c r="O1741" s="266">
        <f t="shared" si="723"/>
        <v>0.35384255899643163</v>
      </c>
      <c r="P1741" s="266">
        <f t="shared" si="724"/>
        <v>0.39802306458886122</v>
      </c>
      <c r="Q1741" s="266">
        <f t="shared" si="725"/>
        <v>0.30103910491899033</v>
      </c>
    </row>
    <row r="1742" spans="1:17" s="2" customFormat="1" ht="15" customHeight="1" x14ac:dyDescent="0.25">
      <c r="A1742" s="262" t="s">
        <v>3104</v>
      </c>
      <c r="B1742" s="181">
        <v>25</v>
      </c>
      <c r="C1742" s="182" t="s">
        <v>3105</v>
      </c>
      <c r="D1742" s="246"/>
      <c r="E1742" s="38"/>
      <c r="F1742" s="263">
        <v>430.95442576356226</v>
      </c>
      <c r="G1742" s="266">
        <f t="shared" si="720"/>
        <v>0.36401007308242944</v>
      </c>
      <c r="H1742" s="265">
        <v>76.718246073806526</v>
      </c>
      <c r="I1742" s="265">
        <v>64.95998810533699</v>
      </c>
      <c r="J1742" s="265">
        <v>6.4829967532924693</v>
      </c>
      <c r="K1742" s="265">
        <v>333.00521683818238</v>
      </c>
      <c r="L1742" s="265"/>
      <c r="M1742" s="266">
        <f t="shared" si="721"/>
        <v>0.8619707678967754</v>
      </c>
      <c r="N1742" s="266">
        <f t="shared" si="722"/>
        <v>0.64959988105336985</v>
      </c>
      <c r="O1742" s="266">
        <f t="shared" si="723"/>
        <v>0.32978850375299085</v>
      </c>
      <c r="P1742" s="266">
        <f t="shared" si="724"/>
        <v>0.46285048645400784</v>
      </c>
      <c r="Q1742" s="266">
        <f t="shared" si="725"/>
        <v>0.12089461129338028</v>
      </c>
    </row>
    <row r="1743" spans="1:17" s="2" customFormat="1" ht="15" customHeight="1" x14ac:dyDescent="0.25">
      <c r="A1743" s="262" t="s">
        <v>3106</v>
      </c>
      <c r="B1743" s="181">
        <v>26</v>
      </c>
      <c r="C1743" s="182" t="s">
        <v>3107</v>
      </c>
      <c r="D1743" s="246"/>
      <c r="E1743" s="38"/>
      <c r="F1743" s="263">
        <v>167.14587541297041</v>
      </c>
      <c r="G1743" s="266">
        <f t="shared" si="720"/>
        <v>0.57891644501046313</v>
      </c>
      <c r="H1743" s="265">
        <v>96.39768957605655</v>
      </c>
      <c r="I1743" s="265">
        <v>84.78570669883068</v>
      </c>
      <c r="J1743" s="265">
        <v>8.4183754563904412</v>
      </c>
      <c r="K1743" s="265">
        <v>674.35022883429258</v>
      </c>
      <c r="L1743" s="265"/>
      <c r="M1743" s="266">
        <f t="shared" si="721"/>
        <v>1.1899614929342759</v>
      </c>
      <c r="N1743" s="266">
        <f t="shared" si="722"/>
        <v>0.84785706698830676</v>
      </c>
      <c r="O1743" s="266">
        <f t="shared" si="723"/>
        <v>0.46608277861904518</v>
      </c>
      <c r="P1743" s="266">
        <f t="shared" si="724"/>
        <v>0.62862673953126103</v>
      </c>
      <c r="Q1743" s="266">
        <f t="shared" si="725"/>
        <v>0.25937128958794831</v>
      </c>
    </row>
    <row r="1744" spans="1:17" s="2" customFormat="1" ht="15" customHeight="1" x14ac:dyDescent="0.25">
      <c r="A1744" s="262" t="s">
        <v>3108</v>
      </c>
      <c r="B1744" s="181">
        <v>27</v>
      </c>
      <c r="C1744" s="182" t="s">
        <v>3109</v>
      </c>
      <c r="D1744" s="246"/>
      <c r="E1744" s="38"/>
      <c r="F1744" s="263">
        <v>276.89828758172808</v>
      </c>
      <c r="G1744" s="266">
        <f t="shared" si="720"/>
        <v>0.42181746308528201</v>
      </c>
      <c r="H1744" s="265">
        <v>73.997573546047761</v>
      </c>
      <c r="I1744" s="265">
        <v>66.663624324109009</v>
      </c>
      <c r="J1744" s="265">
        <v>6.187288171484699</v>
      </c>
      <c r="K1744" s="265">
        <v>534.19347225423076</v>
      </c>
      <c r="L1744" s="265"/>
      <c r="M1744" s="266">
        <f t="shared" si="721"/>
        <v>0.81662622576746269</v>
      </c>
      <c r="N1744" s="266">
        <f t="shared" si="722"/>
        <v>0.66663624324109005</v>
      </c>
      <c r="O1744" s="266">
        <f t="shared" si="723"/>
        <v>0.30896395573835911</v>
      </c>
      <c r="P1744" s="266">
        <f t="shared" si="724"/>
        <v>0.45383540050366955</v>
      </c>
      <c r="Q1744" s="266">
        <f t="shared" si="725"/>
        <v>0.20251256480901855</v>
      </c>
    </row>
    <row r="1745" spans="1:17" s="2" customFormat="1" ht="15" customHeight="1" x14ac:dyDescent="0.25">
      <c r="A1745" s="262" t="s">
        <v>3110</v>
      </c>
      <c r="B1745" s="181">
        <v>28</v>
      </c>
      <c r="C1745" s="182" t="s">
        <v>3111</v>
      </c>
      <c r="D1745" s="246"/>
      <c r="E1745" s="38"/>
      <c r="F1745" s="263">
        <v>510.49975201431323</v>
      </c>
      <c r="G1745" s="266">
        <f t="shared" si="720"/>
        <v>0.49363583499745428</v>
      </c>
      <c r="H1745" s="265">
        <v>97.972207474482602</v>
      </c>
      <c r="I1745" s="265">
        <v>51.438116241832446</v>
      </c>
      <c r="J1745" s="265">
        <v>6.4201674986405868</v>
      </c>
      <c r="K1745" s="265">
        <v>630.9413382262627</v>
      </c>
      <c r="L1745" s="265"/>
      <c r="M1745" s="266">
        <f t="shared" si="721"/>
        <v>1.2162034579080434</v>
      </c>
      <c r="N1745" s="266">
        <f t="shared" si="722"/>
        <v>0.51438116241832443</v>
      </c>
      <c r="O1745" s="266">
        <f t="shared" si="723"/>
        <v>0.32536390835497092</v>
      </c>
      <c r="P1745" s="266">
        <f t="shared" si="724"/>
        <v>0.40909786773900342</v>
      </c>
      <c r="Q1745" s="266">
        <f t="shared" si="725"/>
        <v>0.24176119197819987</v>
      </c>
    </row>
    <row r="1746" spans="1:17" s="2" customFormat="1" ht="15" customHeight="1" x14ac:dyDescent="0.25">
      <c r="A1746" s="262" t="s">
        <v>3112</v>
      </c>
      <c r="B1746" s="181">
        <v>29</v>
      </c>
      <c r="C1746" s="182" t="s">
        <v>3113</v>
      </c>
      <c r="D1746" s="246"/>
      <c r="E1746" s="38"/>
      <c r="F1746" s="263">
        <v>502.4445291028448</v>
      </c>
      <c r="G1746" s="266">
        <f t="shared" si="720"/>
        <v>0.36463974626782109</v>
      </c>
      <c r="H1746" s="265">
        <v>70.648181728591993</v>
      </c>
      <c r="I1746" s="265">
        <v>61.185187429448732</v>
      </c>
      <c r="J1746" s="265">
        <v>6.9005325184558099</v>
      </c>
      <c r="K1746" s="265">
        <v>370.08113055131417</v>
      </c>
      <c r="L1746" s="265"/>
      <c r="M1746" s="266">
        <f t="shared" si="721"/>
        <v>0.7608030288098665</v>
      </c>
      <c r="N1746" s="266">
        <f t="shared" si="722"/>
        <v>0.61185187429448729</v>
      </c>
      <c r="O1746" s="266">
        <f t="shared" si="723"/>
        <v>0.35919243087716973</v>
      </c>
      <c r="P1746" s="266">
        <f t="shared" si="724"/>
        <v>0.46879906363450574</v>
      </c>
      <c r="Q1746" s="266">
        <f t="shared" si="725"/>
        <v>0.13593554991939724</v>
      </c>
    </row>
    <row r="1747" spans="1:17" s="2" customFormat="1" ht="15" customHeight="1" x14ac:dyDescent="0.25">
      <c r="A1747" s="262" t="s">
        <v>3114</v>
      </c>
      <c r="B1747" s="181">
        <v>30</v>
      </c>
      <c r="C1747" s="182" t="s">
        <v>3115</v>
      </c>
      <c r="D1747" s="246"/>
      <c r="E1747" s="38"/>
      <c r="F1747" s="263">
        <v>523.5894892454495</v>
      </c>
      <c r="G1747" s="266">
        <f t="shared" si="720"/>
        <v>0.48369788055197155</v>
      </c>
      <c r="H1747" s="265">
        <v>72.039856824494976</v>
      </c>
      <c r="I1747" s="265">
        <v>60.199408379440854</v>
      </c>
      <c r="J1747" s="265">
        <v>8.1768023081734089</v>
      </c>
      <c r="K1747" s="265">
        <v>719.33904593714135</v>
      </c>
      <c r="L1747" s="265"/>
      <c r="M1747" s="266">
        <f t="shared" si="721"/>
        <v>0.78399761374158294</v>
      </c>
      <c r="N1747" s="266">
        <f t="shared" si="722"/>
        <v>0.60199408379440855</v>
      </c>
      <c r="O1747" s="266">
        <f t="shared" si="723"/>
        <v>0.44907058508263448</v>
      </c>
      <c r="P1747" s="266">
        <f t="shared" si="724"/>
        <v>0.51994022293513664</v>
      </c>
      <c r="Q1747" s="266">
        <f t="shared" si="725"/>
        <v>0.27762233100898231</v>
      </c>
    </row>
    <row r="1748" spans="1:17" s="2" customFormat="1" ht="15" customHeight="1" x14ac:dyDescent="0.25">
      <c r="A1748" s="262" t="s">
        <v>3116</v>
      </c>
      <c r="B1748" s="181">
        <v>31</v>
      </c>
      <c r="C1748" s="182" t="s">
        <v>3117</v>
      </c>
      <c r="D1748" s="246"/>
      <c r="E1748" s="38"/>
      <c r="F1748" s="263">
        <v>536.67922647658565</v>
      </c>
      <c r="G1748" s="266">
        <f t="shared" si="720"/>
        <v>0.41944891894158259</v>
      </c>
      <c r="H1748" s="265">
        <v>85.255103922939654</v>
      </c>
      <c r="I1748" s="265">
        <v>20.043371207774456</v>
      </c>
      <c r="J1748" s="265">
        <v>6.1300507191656228</v>
      </c>
      <c r="K1748" s="265">
        <v>767.69607998423805</v>
      </c>
      <c r="L1748" s="265"/>
      <c r="M1748" s="266">
        <f t="shared" si="721"/>
        <v>1.0042517320489943</v>
      </c>
      <c r="N1748" s="266">
        <f t="shared" si="722"/>
        <v>0.20043371207774455</v>
      </c>
      <c r="O1748" s="266">
        <f t="shared" si="723"/>
        <v>0.3049331492370157</v>
      </c>
      <c r="P1748" s="266">
        <f t="shared" si="724"/>
        <v>0.24722233523112735</v>
      </c>
      <c r="Q1748" s="266">
        <f t="shared" si="725"/>
        <v>0.29723978904025883</v>
      </c>
    </row>
    <row r="1749" spans="1:17" s="2" customFormat="1" ht="15" customHeight="1" x14ac:dyDescent="0.25">
      <c r="A1749" s="262" t="s">
        <v>3118</v>
      </c>
      <c r="B1749" s="181">
        <v>32</v>
      </c>
      <c r="C1749" s="182" t="s">
        <v>3119</v>
      </c>
      <c r="D1749" s="246"/>
      <c r="E1749" s="38"/>
      <c r="F1749" s="263">
        <v>1635.2102510280961</v>
      </c>
      <c r="G1749" s="266">
        <f t="shared" si="720"/>
        <v>0.4825575567956964</v>
      </c>
      <c r="H1749" s="265">
        <v>88.27294482441674</v>
      </c>
      <c r="I1749" s="265">
        <v>50.028729401789732</v>
      </c>
      <c r="J1749" s="265">
        <v>6.0221268201112093</v>
      </c>
      <c r="K1749" s="265">
        <v>716.03006985122033</v>
      </c>
      <c r="L1749" s="265"/>
      <c r="M1749" s="266">
        <f t="shared" si="721"/>
        <v>1.0545490804069457</v>
      </c>
      <c r="N1749" s="266">
        <f t="shared" si="722"/>
        <v>0.50028729401789729</v>
      </c>
      <c r="O1749" s="266">
        <f t="shared" si="723"/>
        <v>0.297332874655719</v>
      </c>
      <c r="P1749" s="266">
        <f t="shared" si="724"/>
        <v>0.38568362589572336</v>
      </c>
      <c r="Q1749" s="266">
        <f t="shared" si="725"/>
        <v>0.27627994720130644</v>
      </c>
    </row>
    <row r="1750" spans="1:17" s="2" customFormat="1" ht="15" customHeight="1" x14ac:dyDescent="0.25">
      <c r="A1750" s="262" t="s">
        <v>3120</v>
      </c>
      <c r="B1750" s="181">
        <v>33</v>
      </c>
      <c r="C1750" s="182" t="s">
        <v>3121</v>
      </c>
      <c r="D1750" s="246"/>
      <c r="E1750" s="38"/>
      <c r="F1750" s="263">
        <v>313.14679068333612</v>
      </c>
      <c r="G1750" s="266">
        <f t="shared" si="720"/>
        <v>0.59695435282166953</v>
      </c>
      <c r="H1750" s="265">
        <v>98.887858223453563</v>
      </c>
      <c r="I1750" s="265">
        <v>58.012318400383201</v>
      </c>
      <c r="J1750" s="265">
        <v>8.7463857382658059</v>
      </c>
      <c r="K1750" s="265">
        <v>834.32441596950923</v>
      </c>
      <c r="L1750" s="265"/>
      <c r="M1750" s="266">
        <f t="shared" si="721"/>
        <v>1.2314643037242261</v>
      </c>
      <c r="N1750" s="266">
        <f t="shared" si="722"/>
        <v>0.580123184003832</v>
      </c>
      <c r="O1750" s="266">
        <f t="shared" si="723"/>
        <v>0.48918209424407089</v>
      </c>
      <c r="P1750" s="266">
        <f t="shared" si="724"/>
        <v>0.53271556582338853</v>
      </c>
      <c r="Q1750" s="266">
        <f t="shared" si="725"/>
        <v>0.32426953994706259</v>
      </c>
    </row>
    <row r="1751" spans="1:17" s="2" customFormat="1" ht="15" customHeight="1" x14ac:dyDescent="0.25">
      <c r="A1751" s="262"/>
      <c r="B1751" s="183"/>
      <c r="C1751" s="182"/>
      <c r="D1751" s="246"/>
      <c r="E1751" s="38"/>
      <c r="F1751" s="263"/>
      <c r="G1751" s="266"/>
      <c r="H1751" s="265"/>
      <c r="I1751" s="265"/>
      <c r="J1751" s="265"/>
      <c r="K1751" s="265"/>
      <c r="L1751" s="265"/>
      <c r="M1751" s="266"/>
      <c r="N1751" s="266"/>
      <c r="O1751" s="266"/>
      <c r="P1751" s="266"/>
      <c r="Q1751" s="266"/>
    </row>
    <row r="1752" spans="1:17" s="2" customFormat="1" ht="15" customHeight="1" x14ac:dyDescent="0.25">
      <c r="A1752" s="250" t="s">
        <v>3122</v>
      </c>
      <c r="B1752" s="171" t="s">
        <v>3123</v>
      </c>
      <c r="C1752" s="176"/>
      <c r="D1752" s="246"/>
      <c r="E1752" s="38"/>
      <c r="F1752" s="253">
        <v>889608.74931393669</v>
      </c>
      <c r="G1752" s="254">
        <f t="shared" ref="G1752:G1764" si="726">GEOMEAN(M1752,P1752,Q1752)</f>
        <v>0.47391354950752829</v>
      </c>
      <c r="H1752" s="255">
        <v>71.606930943761995</v>
      </c>
      <c r="I1752" s="255">
        <v>45.441622306905465</v>
      </c>
      <c r="J1752" s="255">
        <v>7.6886015029392532</v>
      </c>
      <c r="K1752" s="255">
        <v>813.08352704167157</v>
      </c>
      <c r="L1752" s="255"/>
      <c r="M1752" s="254">
        <f t="shared" ref="M1752:M1764" si="727">+(H1752-25)/(85-25)</f>
        <v>0.77678218239603325</v>
      </c>
      <c r="N1752" s="254">
        <f t="shared" ref="N1752:N1764" si="728">+I1752/100</f>
        <v>0.45441622306905466</v>
      </c>
      <c r="O1752" s="254">
        <f t="shared" ref="O1752:O1764" si="729">+(J1752-1.8)/(16-1.8)</f>
        <v>0.41469024668586291</v>
      </c>
      <c r="P1752" s="254">
        <f t="shared" ref="P1752:P1764" si="730">+(N1752*O1752)^(0.5)</f>
        <v>0.43409903897908408</v>
      </c>
      <c r="Q1752" s="254">
        <f t="shared" ref="Q1752:Q1764" si="731">+(K1752-35)/(2500-35)</f>
        <v>0.31565254646720958</v>
      </c>
    </row>
    <row r="1753" spans="1:17" s="2" customFormat="1" ht="15" customHeight="1" x14ac:dyDescent="0.25">
      <c r="A1753" s="256" t="s">
        <v>3124</v>
      </c>
      <c r="B1753" s="178"/>
      <c r="C1753" s="179" t="s">
        <v>3125</v>
      </c>
      <c r="D1753" s="257"/>
      <c r="E1753" s="258"/>
      <c r="F1753" s="259">
        <v>483178.44970434008</v>
      </c>
      <c r="G1753" s="267">
        <f t="shared" si="726"/>
        <v>0.54315637381719051</v>
      </c>
      <c r="H1753" s="261">
        <v>72.496583310222064</v>
      </c>
      <c r="I1753" s="261">
        <v>55.224483679260871</v>
      </c>
      <c r="J1753" s="261">
        <v>8.9242923284217817</v>
      </c>
      <c r="K1753" s="261">
        <v>982.95543219497063</v>
      </c>
      <c r="L1753" s="261"/>
      <c r="M1753" s="267">
        <f t="shared" si="727"/>
        <v>0.79160972183703437</v>
      </c>
      <c r="N1753" s="267">
        <f t="shared" si="728"/>
        <v>0.55224483679260872</v>
      </c>
      <c r="O1753" s="267">
        <f t="shared" si="729"/>
        <v>0.50171072735364663</v>
      </c>
      <c r="P1753" s="267">
        <f t="shared" si="730"/>
        <v>0.52637169257523297</v>
      </c>
      <c r="Q1753" s="267">
        <f t="shared" si="731"/>
        <v>0.38456609825353777</v>
      </c>
    </row>
    <row r="1754" spans="1:17" s="2" customFormat="1" ht="15" customHeight="1" x14ac:dyDescent="0.25">
      <c r="A1754" s="262" t="s">
        <v>3126</v>
      </c>
      <c r="B1754" s="181">
        <v>1</v>
      </c>
      <c r="C1754" s="182" t="s">
        <v>3127</v>
      </c>
      <c r="D1754" s="246"/>
      <c r="E1754" s="38"/>
      <c r="F1754" s="263">
        <v>147866.7062772346</v>
      </c>
      <c r="G1754" s="266">
        <f t="shared" si="726"/>
        <v>0.64107741255416784</v>
      </c>
      <c r="H1754" s="265">
        <v>71.996069874418424</v>
      </c>
      <c r="I1754" s="265">
        <v>68.972387353870076</v>
      </c>
      <c r="J1754" s="265">
        <v>10.892870937245174</v>
      </c>
      <c r="K1754" s="265">
        <v>1282.6537862096866</v>
      </c>
      <c r="L1754" s="265"/>
      <c r="M1754" s="266">
        <f t="shared" si="727"/>
        <v>0.78326783124030708</v>
      </c>
      <c r="N1754" s="266">
        <f t="shared" si="728"/>
        <v>0.68972387353870079</v>
      </c>
      <c r="O1754" s="266">
        <f t="shared" si="729"/>
        <v>0.64034302374966012</v>
      </c>
      <c r="P1754" s="266">
        <f t="shared" si="730"/>
        <v>0.66457495494044905</v>
      </c>
      <c r="Q1754" s="266">
        <f t="shared" si="731"/>
        <v>0.50614758061244891</v>
      </c>
    </row>
    <row r="1755" spans="1:17" s="2" customFormat="1" ht="15" customHeight="1" x14ac:dyDescent="0.25">
      <c r="A1755" s="262" t="s">
        <v>3128</v>
      </c>
      <c r="B1755" s="181">
        <v>2</v>
      </c>
      <c r="C1755" s="182" t="s">
        <v>3129</v>
      </c>
      <c r="D1755" s="246"/>
      <c r="E1755" s="38"/>
      <c r="F1755" s="263">
        <v>2874.7076765303041</v>
      </c>
      <c r="G1755" s="266">
        <f t="shared" si="726"/>
        <v>0.31395694911249344</v>
      </c>
      <c r="H1755" s="265">
        <v>80.933906150654551</v>
      </c>
      <c r="I1755" s="265">
        <v>28.600599010204778</v>
      </c>
      <c r="J1755" s="265">
        <v>4.5877750150301964</v>
      </c>
      <c r="K1755" s="265">
        <v>380.32742639082807</v>
      </c>
      <c r="L1755" s="265"/>
      <c r="M1755" s="266">
        <f t="shared" si="727"/>
        <v>0.93223176917757589</v>
      </c>
      <c r="N1755" s="266">
        <f t="shared" si="728"/>
        <v>0.2860059901020478</v>
      </c>
      <c r="O1755" s="266">
        <f t="shared" si="729"/>
        <v>0.1963221841570561</v>
      </c>
      <c r="P1755" s="266">
        <f t="shared" si="730"/>
        <v>0.23695847876544826</v>
      </c>
      <c r="Q1755" s="266">
        <f t="shared" si="731"/>
        <v>0.14009226222751645</v>
      </c>
    </row>
    <row r="1756" spans="1:17" s="2" customFormat="1" ht="15" customHeight="1" x14ac:dyDescent="0.25">
      <c r="A1756" s="262" t="s">
        <v>3130</v>
      </c>
      <c r="B1756" s="181">
        <v>3</v>
      </c>
      <c r="C1756" s="182" t="s">
        <v>3131</v>
      </c>
      <c r="D1756" s="246"/>
      <c r="E1756" s="38"/>
      <c r="F1756" s="263">
        <v>13970.777237078099</v>
      </c>
      <c r="G1756" s="266">
        <f t="shared" si="726"/>
        <v>0.31424451460574454</v>
      </c>
      <c r="H1756" s="265">
        <v>75.6566790484856</v>
      </c>
      <c r="I1756" s="265">
        <v>34.424333570209626</v>
      </c>
      <c r="J1756" s="265">
        <v>5.4721687969037252</v>
      </c>
      <c r="K1756" s="265">
        <v>338.65795223527061</v>
      </c>
      <c r="L1756" s="265"/>
      <c r="M1756" s="266">
        <f t="shared" si="727"/>
        <v>0.84427798414142663</v>
      </c>
      <c r="N1756" s="266">
        <f t="shared" si="728"/>
        <v>0.34424333570209625</v>
      </c>
      <c r="O1756" s="266">
        <f t="shared" si="729"/>
        <v>0.25860343640167083</v>
      </c>
      <c r="P1756" s="266">
        <f t="shared" si="730"/>
        <v>0.29836640154504007</v>
      </c>
      <c r="Q1756" s="266">
        <f t="shared" si="731"/>
        <v>0.12318781023743229</v>
      </c>
    </row>
    <row r="1757" spans="1:17" s="2" customFormat="1" ht="15" customHeight="1" x14ac:dyDescent="0.25">
      <c r="A1757" s="262" t="s">
        <v>3132</v>
      </c>
      <c r="B1757" s="181">
        <v>4</v>
      </c>
      <c r="C1757" s="182" t="s">
        <v>3133</v>
      </c>
      <c r="D1757" s="246"/>
      <c r="E1757" s="38"/>
      <c r="F1757" s="263">
        <v>10203.953623102663</v>
      </c>
      <c r="G1757" s="266">
        <f t="shared" si="726"/>
        <v>0.33050482021297584</v>
      </c>
      <c r="H1757" s="265">
        <v>78.718083360662405</v>
      </c>
      <c r="I1757" s="265">
        <v>31.955298817182992</v>
      </c>
      <c r="J1757" s="265">
        <v>5.2106271056905449</v>
      </c>
      <c r="K1757" s="265">
        <v>393.78697588593263</v>
      </c>
      <c r="L1757" s="265"/>
      <c r="M1757" s="266">
        <f t="shared" si="727"/>
        <v>0.89530138934437342</v>
      </c>
      <c r="N1757" s="266">
        <f t="shared" si="728"/>
        <v>0.31955298817182992</v>
      </c>
      <c r="O1757" s="266">
        <f t="shared" si="729"/>
        <v>0.24018500744299615</v>
      </c>
      <c r="P1757" s="266">
        <f t="shared" si="730"/>
        <v>0.27704121867058451</v>
      </c>
      <c r="Q1757" s="266">
        <f t="shared" si="731"/>
        <v>0.1455525257143743</v>
      </c>
    </row>
    <row r="1758" spans="1:17" s="2" customFormat="1" ht="15" customHeight="1" x14ac:dyDescent="0.25">
      <c r="A1758" s="262" t="s">
        <v>3134</v>
      </c>
      <c r="B1758" s="181">
        <v>5</v>
      </c>
      <c r="C1758" s="182" t="s">
        <v>3135</v>
      </c>
      <c r="D1758" s="246"/>
      <c r="E1758" s="38"/>
      <c r="F1758" s="263">
        <v>8087.4438031143272</v>
      </c>
      <c r="G1758" s="266">
        <f t="shared" si="726"/>
        <v>0.24330561240191062</v>
      </c>
      <c r="H1758" s="265">
        <v>76.382385243803697</v>
      </c>
      <c r="I1758" s="265">
        <v>22.880201294338544</v>
      </c>
      <c r="J1758" s="265">
        <v>4.164625120049454</v>
      </c>
      <c r="K1758" s="265">
        <v>247.39456358577314</v>
      </c>
      <c r="L1758" s="265"/>
      <c r="M1758" s="266">
        <f t="shared" si="727"/>
        <v>0.85637308739672824</v>
      </c>
      <c r="N1758" s="266">
        <f t="shared" si="728"/>
        <v>0.22880201294338545</v>
      </c>
      <c r="O1758" s="266">
        <f t="shared" si="729"/>
        <v>0.16652289577813059</v>
      </c>
      <c r="P1758" s="266">
        <f t="shared" si="730"/>
        <v>0.1951941949833495</v>
      </c>
      <c r="Q1758" s="266">
        <f t="shared" si="731"/>
        <v>8.6164123158528658E-2</v>
      </c>
    </row>
    <row r="1759" spans="1:17" s="2" customFormat="1" ht="15" customHeight="1" x14ac:dyDescent="0.25">
      <c r="A1759" s="262" t="s">
        <v>3136</v>
      </c>
      <c r="B1759" s="181">
        <v>6</v>
      </c>
      <c r="C1759" s="182" t="s">
        <v>3137</v>
      </c>
      <c r="D1759" s="246"/>
      <c r="E1759" s="38"/>
      <c r="F1759" s="263">
        <v>12265.083785574654</v>
      </c>
      <c r="G1759" s="266">
        <f t="shared" si="726"/>
        <v>0.26727929433719827</v>
      </c>
      <c r="H1759" s="265">
        <v>73.832503972184611</v>
      </c>
      <c r="I1759" s="265">
        <v>31.631012375646741</v>
      </c>
      <c r="J1759" s="265">
        <v>4.2501506494968782</v>
      </c>
      <c r="K1759" s="265">
        <v>282.54055486249854</v>
      </c>
      <c r="L1759" s="265"/>
      <c r="M1759" s="266">
        <f t="shared" si="727"/>
        <v>0.81387506620307681</v>
      </c>
      <c r="N1759" s="266">
        <f t="shared" si="728"/>
        <v>0.31631012375646739</v>
      </c>
      <c r="O1759" s="266">
        <f t="shared" si="729"/>
        <v>0.17254582038710412</v>
      </c>
      <c r="P1759" s="266">
        <f t="shared" si="730"/>
        <v>0.23361932668404406</v>
      </c>
      <c r="Q1759" s="266">
        <f t="shared" si="731"/>
        <v>0.10042213179006027</v>
      </c>
    </row>
    <row r="1760" spans="1:17" s="2" customFormat="1" ht="15" customHeight="1" x14ac:dyDescent="0.25">
      <c r="A1760" s="262" t="s">
        <v>3138</v>
      </c>
      <c r="B1760" s="181">
        <v>7</v>
      </c>
      <c r="C1760" s="182" t="s">
        <v>3139</v>
      </c>
      <c r="D1760" s="246"/>
      <c r="E1760" s="38"/>
      <c r="F1760" s="263">
        <v>15106.56366759515</v>
      </c>
      <c r="G1760" s="266">
        <f t="shared" si="726"/>
        <v>0.29431983250389809</v>
      </c>
      <c r="H1760" s="265">
        <v>74.318149893862881</v>
      </c>
      <c r="I1760" s="265">
        <v>23.342487932488343</v>
      </c>
      <c r="J1760" s="265">
        <v>4.5168103887728561</v>
      </c>
      <c r="K1760" s="265">
        <v>396.79363063066052</v>
      </c>
      <c r="L1760" s="265"/>
      <c r="M1760" s="266">
        <f t="shared" si="727"/>
        <v>0.82196916489771465</v>
      </c>
      <c r="N1760" s="266">
        <f t="shared" si="728"/>
        <v>0.23342487932488343</v>
      </c>
      <c r="O1760" s="266">
        <f t="shared" si="729"/>
        <v>0.19132467526569411</v>
      </c>
      <c r="P1760" s="266">
        <f t="shared" si="730"/>
        <v>0.21132898342576475</v>
      </c>
      <c r="Q1760" s="266">
        <f t="shared" si="731"/>
        <v>0.14677226394752962</v>
      </c>
    </row>
    <row r="1761" spans="1:17" s="2" customFormat="1" ht="15" customHeight="1" x14ac:dyDescent="0.25">
      <c r="A1761" s="262" t="s">
        <v>3140</v>
      </c>
      <c r="B1761" s="181">
        <v>8</v>
      </c>
      <c r="C1761" s="182" t="s">
        <v>3141</v>
      </c>
      <c r="D1761" s="246"/>
      <c r="E1761" s="38"/>
      <c r="F1761" s="263">
        <v>75729.164396442793</v>
      </c>
      <c r="G1761" s="266">
        <f t="shared" si="726"/>
        <v>0.54468171977422741</v>
      </c>
      <c r="H1761" s="265">
        <v>74.377273051262037</v>
      </c>
      <c r="I1761" s="265">
        <v>52.995822396742433</v>
      </c>
      <c r="J1761" s="265">
        <v>8.7559575191522576</v>
      </c>
      <c r="K1761" s="265">
        <v>984.97979011221253</v>
      </c>
      <c r="L1761" s="265"/>
      <c r="M1761" s="266">
        <f t="shared" si="727"/>
        <v>0.82295455085436731</v>
      </c>
      <c r="N1761" s="266">
        <f t="shared" si="728"/>
        <v>0.52995822396742431</v>
      </c>
      <c r="O1761" s="266">
        <f t="shared" si="729"/>
        <v>0.48985616332058157</v>
      </c>
      <c r="P1761" s="266">
        <f t="shared" si="730"/>
        <v>0.50951280878194993</v>
      </c>
      <c r="Q1761" s="266">
        <f t="shared" si="731"/>
        <v>0.38538733878791581</v>
      </c>
    </row>
    <row r="1762" spans="1:17" s="2" customFormat="1" ht="15" customHeight="1" x14ac:dyDescent="0.25">
      <c r="A1762" s="262" t="s">
        <v>3142</v>
      </c>
      <c r="B1762" s="181">
        <v>10</v>
      </c>
      <c r="C1762" s="182" t="s">
        <v>3143</v>
      </c>
      <c r="D1762" s="246"/>
      <c r="E1762" s="38"/>
      <c r="F1762" s="263">
        <v>4259.1991144389449</v>
      </c>
      <c r="G1762" s="266">
        <f t="shared" si="726"/>
        <v>0.24227170344992116</v>
      </c>
      <c r="H1762" s="265">
        <v>73.753684716557927</v>
      </c>
      <c r="I1762" s="265">
        <v>14.459485079893042</v>
      </c>
      <c r="J1762" s="265">
        <v>4.0854877544302877</v>
      </c>
      <c r="K1762" s="265">
        <v>317.77897592346682</v>
      </c>
      <c r="L1762" s="265"/>
      <c r="M1762" s="266">
        <f t="shared" si="727"/>
        <v>0.81256141194263209</v>
      </c>
      <c r="N1762" s="266">
        <f t="shared" si="728"/>
        <v>0.14459485079893042</v>
      </c>
      <c r="O1762" s="266">
        <f t="shared" si="729"/>
        <v>0.16094984186128788</v>
      </c>
      <c r="P1762" s="266">
        <f t="shared" si="730"/>
        <v>0.15255332959343879</v>
      </c>
      <c r="Q1762" s="266">
        <f t="shared" si="731"/>
        <v>0.11471763729146726</v>
      </c>
    </row>
    <row r="1763" spans="1:17" s="2" customFormat="1" ht="15" customHeight="1" x14ac:dyDescent="0.25">
      <c r="A1763" s="262" t="s">
        <v>3144</v>
      </c>
      <c r="B1763" s="181">
        <v>11</v>
      </c>
      <c r="C1763" s="182" t="s">
        <v>1178</v>
      </c>
      <c r="D1763" s="246"/>
      <c r="E1763" s="38"/>
      <c r="F1763" s="263">
        <v>64933.151889347202</v>
      </c>
      <c r="G1763" s="266">
        <f t="shared" si="726"/>
        <v>0.50359002024638222</v>
      </c>
      <c r="H1763" s="265">
        <v>68.880358111558294</v>
      </c>
      <c r="I1763" s="265">
        <v>52.858621524712497</v>
      </c>
      <c r="J1763" s="265">
        <v>8.1357545118052013</v>
      </c>
      <c r="K1763" s="265">
        <v>921.37284119761262</v>
      </c>
      <c r="L1763" s="265"/>
      <c r="M1763" s="266">
        <f t="shared" si="727"/>
        <v>0.73133930185930496</v>
      </c>
      <c r="N1763" s="266">
        <f t="shared" si="728"/>
        <v>0.52858621524712501</v>
      </c>
      <c r="O1763" s="266">
        <f t="shared" si="729"/>
        <v>0.44617989519754941</v>
      </c>
      <c r="P1763" s="266">
        <f t="shared" si="730"/>
        <v>0.48563828321275448</v>
      </c>
      <c r="Q1763" s="266">
        <f t="shared" si="731"/>
        <v>0.35958330271708422</v>
      </c>
    </row>
    <row r="1764" spans="1:17" s="2" customFormat="1" ht="15" customHeight="1" x14ac:dyDescent="0.25">
      <c r="A1764" s="262" t="s">
        <v>3145</v>
      </c>
      <c r="B1764" s="181">
        <v>12</v>
      </c>
      <c r="C1764" s="182" t="s">
        <v>1007</v>
      </c>
      <c r="D1764" s="246"/>
      <c r="E1764" s="38"/>
      <c r="F1764" s="263">
        <v>127881.69823388137</v>
      </c>
      <c r="G1764" s="266">
        <f t="shared" si="726"/>
        <v>0.53457903286523201</v>
      </c>
      <c r="H1764" s="265">
        <v>69.837962531428772</v>
      </c>
      <c r="I1764" s="265">
        <v>55.021935690416406</v>
      </c>
      <c r="J1764" s="265">
        <v>8.8006903021032965</v>
      </c>
      <c r="K1764" s="265">
        <v>1002.5287391573728</v>
      </c>
      <c r="L1764" s="265"/>
      <c r="M1764" s="266">
        <f t="shared" si="727"/>
        <v>0.74729937552381287</v>
      </c>
      <c r="N1764" s="266">
        <f t="shared" si="728"/>
        <v>0.55021935690416401</v>
      </c>
      <c r="O1764" s="266">
        <f t="shared" si="729"/>
        <v>0.49300635930304909</v>
      </c>
      <c r="P1764" s="266">
        <f t="shared" si="730"/>
        <v>0.52082784292449924</v>
      </c>
      <c r="Q1764" s="266">
        <f t="shared" si="731"/>
        <v>0.39250658789345755</v>
      </c>
    </row>
    <row r="1765" spans="1:17" s="2" customFormat="1" ht="15" customHeight="1" x14ac:dyDescent="0.25">
      <c r="A1765" s="262"/>
      <c r="B1765" s="183"/>
      <c r="C1765" s="182"/>
      <c r="D1765" s="246"/>
      <c r="E1765" s="38"/>
      <c r="F1765" s="263"/>
      <c r="G1765" s="266"/>
      <c r="H1765" s="265"/>
      <c r="I1765" s="265"/>
      <c r="J1765" s="265"/>
      <c r="K1765" s="265"/>
      <c r="L1765" s="265"/>
      <c r="M1765" s="266"/>
      <c r="N1765" s="266"/>
      <c r="O1765" s="266"/>
      <c r="P1765" s="266"/>
      <c r="Q1765" s="266"/>
    </row>
    <row r="1766" spans="1:17" s="2" customFormat="1" ht="15" customHeight="1" x14ac:dyDescent="0.25">
      <c r="A1766" s="256" t="s">
        <v>3146</v>
      </c>
      <c r="B1766" s="178"/>
      <c r="C1766" s="179" t="s">
        <v>3147</v>
      </c>
      <c r="D1766" s="257"/>
      <c r="E1766" s="258"/>
      <c r="F1766" s="259">
        <v>123572.15397624575</v>
      </c>
      <c r="G1766" s="267">
        <f t="shared" ref="G1766:G1772" si="732">GEOMEAN(M1766,P1766,Q1766)</f>
        <v>0.44839007169836037</v>
      </c>
      <c r="H1766" s="261">
        <v>75.799324766127569</v>
      </c>
      <c r="I1766" s="261">
        <v>36.362572456597142</v>
      </c>
      <c r="J1766" s="261">
        <v>6.5877414285827625</v>
      </c>
      <c r="K1766" s="261">
        <v>784.60025660979625</v>
      </c>
      <c r="L1766" s="261"/>
      <c r="M1766" s="267">
        <f t="shared" ref="M1766:M1772" si="733">+(H1766-25)/(85-25)</f>
        <v>0.84665541276879286</v>
      </c>
      <c r="N1766" s="267">
        <f t="shared" ref="N1766:N1772" si="734">+I1766/100</f>
        <v>0.36362572456597142</v>
      </c>
      <c r="O1766" s="267">
        <f t="shared" ref="O1766:O1772" si="735">+(J1766-1.8)/(16-1.8)</f>
        <v>0.33716488933681427</v>
      </c>
      <c r="P1766" s="267">
        <f t="shared" ref="P1766:P1772" si="736">+(N1766*O1766)^(0.5)</f>
        <v>0.35014543718761304</v>
      </c>
      <c r="Q1766" s="267">
        <f t="shared" ref="Q1766:Q1772" si="737">+(K1766-35)/(2500-35)</f>
        <v>0.30409746718450154</v>
      </c>
    </row>
    <row r="1767" spans="1:17" s="2" customFormat="1" ht="15" customHeight="1" x14ac:dyDescent="0.25">
      <c r="A1767" s="262" t="s">
        <v>3148</v>
      </c>
      <c r="B1767" s="181">
        <v>1</v>
      </c>
      <c r="C1767" s="182" t="s">
        <v>3149</v>
      </c>
      <c r="D1767" s="246"/>
      <c r="E1767" s="38"/>
      <c r="F1767" s="263">
        <v>84130.761893104398</v>
      </c>
      <c r="G1767" s="266">
        <f t="shared" si="732"/>
        <v>0.49358187643708284</v>
      </c>
      <c r="H1767" s="265">
        <v>71.516777754463405</v>
      </c>
      <c r="I1767" s="265">
        <v>43.14276370514979</v>
      </c>
      <c r="J1767" s="265">
        <v>7.4629800877574759</v>
      </c>
      <c r="K1767" s="265">
        <v>956.73024544883242</v>
      </c>
      <c r="L1767" s="265"/>
      <c r="M1767" s="266">
        <f t="shared" si="733"/>
        <v>0.77527962924105676</v>
      </c>
      <c r="N1767" s="266">
        <f t="shared" si="734"/>
        <v>0.43142763705149789</v>
      </c>
      <c r="O1767" s="266">
        <f t="shared" si="735"/>
        <v>0.3988014146308082</v>
      </c>
      <c r="P1767" s="266">
        <f t="shared" si="736"/>
        <v>0.41479386683865549</v>
      </c>
      <c r="Q1767" s="266">
        <f t="shared" si="737"/>
        <v>0.37392707726118962</v>
      </c>
    </row>
    <row r="1768" spans="1:17" s="2" customFormat="1" ht="15" customHeight="1" x14ac:dyDescent="0.25">
      <c r="A1768" s="262" t="s">
        <v>3150</v>
      </c>
      <c r="B1768" s="181">
        <v>2</v>
      </c>
      <c r="C1768" s="182" t="s">
        <v>3151</v>
      </c>
      <c r="D1768" s="246"/>
      <c r="E1768" s="38"/>
      <c r="F1768" s="263">
        <v>13801.61755593726</v>
      </c>
      <c r="G1768" s="266">
        <f t="shared" si="732"/>
        <v>0.20747158294609414</v>
      </c>
      <c r="H1768" s="265">
        <v>71.772188739293881</v>
      </c>
      <c r="I1768" s="265">
        <v>12.176125289371935</v>
      </c>
      <c r="J1768" s="265">
        <v>3.1680372759638575</v>
      </c>
      <c r="K1768" s="265">
        <v>295.73359604613216</v>
      </c>
      <c r="L1768" s="265"/>
      <c r="M1768" s="266">
        <f t="shared" si="733"/>
        <v>0.77953647898823131</v>
      </c>
      <c r="N1768" s="266">
        <f t="shared" si="734"/>
        <v>0.12176125289371935</v>
      </c>
      <c r="O1768" s="266">
        <f t="shared" si="735"/>
        <v>9.634065323689138E-2</v>
      </c>
      <c r="P1768" s="266">
        <f t="shared" si="736"/>
        <v>0.10830770352437195</v>
      </c>
      <c r="Q1768" s="266">
        <f t="shared" si="737"/>
        <v>0.10577427831486091</v>
      </c>
    </row>
    <row r="1769" spans="1:17" s="2" customFormat="1" ht="15" customHeight="1" x14ac:dyDescent="0.25">
      <c r="A1769" s="262" t="s">
        <v>3152</v>
      </c>
      <c r="B1769" s="181">
        <v>3</v>
      </c>
      <c r="C1769" s="182" t="s">
        <v>3153</v>
      </c>
      <c r="D1769" s="246"/>
      <c r="E1769" s="38"/>
      <c r="F1769" s="263">
        <v>3926.9211693408711</v>
      </c>
      <c r="G1769" s="266">
        <f t="shared" si="732"/>
        <v>0.30245868770439932</v>
      </c>
      <c r="H1769" s="265">
        <v>73.256219481980224</v>
      </c>
      <c r="I1769" s="265">
        <v>17.89501426704085</v>
      </c>
      <c r="J1769" s="265">
        <v>4.0549015917094415</v>
      </c>
      <c r="K1769" s="265">
        <v>538.06884291954918</v>
      </c>
      <c r="L1769" s="265"/>
      <c r="M1769" s="266">
        <f t="shared" si="733"/>
        <v>0.80427032469967041</v>
      </c>
      <c r="N1769" s="266">
        <f t="shared" si="734"/>
        <v>0.17895014267040849</v>
      </c>
      <c r="O1769" s="266">
        <f t="shared" si="735"/>
        <v>0.15879588674010153</v>
      </c>
      <c r="P1769" s="266">
        <f t="shared" si="736"/>
        <v>0.16857208128161436</v>
      </c>
      <c r="Q1769" s="266">
        <f t="shared" si="737"/>
        <v>0.20408472329393476</v>
      </c>
    </row>
    <row r="1770" spans="1:17" s="2" customFormat="1" ht="15" customHeight="1" x14ac:dyDescent="0.25">
      <c r="A1770" s="262" t="s">
        <v>3154</v>
      </c>
      <c r="B1770" s="181">
        <v>4</v>
      </c>
      <c r="C1770" s="182" t="s">
        <v>3155</v>
      </c>
      <c r="D1770" s="246"/>
      <c r="E1770" s="38"/>
      <c r="F1770" s="263">
        <v>12116.062161712487</v>
      </c>
      <c r="G1770" s="266">
        <f t="shared" si="732"/>
        <v>0.34302207060278911</v>
      </c>
      <c r="H1770" s="265">
        <v>75.251523419124482</v>
      </c>
      <c r="I1770" s="265">
        <v>28.045343851186377</v>
      </c>
      <c r="J1770" s="265">
        <v>5.1201662451160583</v>
      </c>
      <c r="K1770" s="265">
        <v>498.89426859802376</v>
      </c>
      <c r="L1770" s="265"/>
      <c r="M1770" s="266">
        <f t="shared" si="733"/>
        <v>0.8375253903187414</v>
      </c>
      <c r="N1770" s="266">
        <f t="shared" si="734"/>
        <v>0.28045343851186377</v>
      </c>
      <c r="O1770" s="266">
        <f t="shared" si="735"/>
        <v>0.23381452430394781</v>
      </c>
      <c r="P1770" s="266">
        <f t="shared" si="736"/>
        <v>0.25607437848222514</v>
      </c>
      <c r="Q1770" s="266">
        <f t="shared" si="737"/>
        <v>0.18819240105396501</v>
      </c>
    </row>
    <row r="1771" spans="1:17" s="2" customFormat="1" ht="15" customHeight="1" x14ac:dyDescent="0.25">
      <c r="A1771" s="262" t="s">
        <v>3156</v>
      </c>
      <c r="B1771" s="181">
        <v>5</v>
      </c>
      <c r="C1771" s="182" t="s">
        <v>410</v>
      </c>
      <c r="D1771" s="246"/>
      <c r="E1771" s="38"/>
      <c r="F1771" s="263">
        <v>3994.3836612244195</v>
      </c>
      <c r="G1771" s="266">
        <f t="shared" si="732"/>
        <v>0.25610252736228595</v>
      </c>
      <c r="H1771" s="265">
        <v>75.658072695140547</v>
      </c>
      <c r="I1771" s="265">
        <v>14.800425744612793</v>
      </c>
      <c r="J1771" s="265">
        <v>3.7602092700517136</v>
      </c>
      <c r="K1771" s="265">
        <v>378.09702542333895</v>
      </c>
      <c r="L1771" s="265"/>
      <c r="M1771" s="266">
        <f t="shared" si="733"/>
        <v>0.84430121158567573</v>
      </c>
      <c r="N1771" s="266">
        <f t="shared" si="734"/>
        <v>0.14800425744612794</v>
      </c>
      <c r="O1771" s="266">
        <f t="shared" si="735"/>
        <v>0.13804290634166996</v>
      </c>
      <c r="P1771" s="266">
        <f t="shared" si="736"/>
        <v>0.14293683167331031</v>
      </c>
      <c r="Q1771" s="266">
        <f t="shared" si="737"/>
        <v>0.13918743424881905</v>
      </c>
    </row>
    <row r="1772" spans="1:17" s="2" customFormat="1" ht="15" customHeight="1" x14ac:dyDescent="0.25">
      <c r="A1772" s="262" t="s">
        <v>3157</v>
      </c>
      <c r="B1772" s="181">
        <v>6</v>
      </c>
      <c r="C1772" s="182" t="s">
        <v>3158</v>
      </c>
      <c r="D1772" s="246"/>
      <c r="E1772" s="38"/>
      <c r="F1772" s="263">
        <v>5602.4075349263094</v>
      </c>
      <c r="G1772" s="266">
        <f t="shared" si="732"/>
        <v>0.29294007524879384</v>
      </c>
      <c r="H1772" s="265">
        <v>72.69223256716765</v>
      </c>
      <c r="I1772" s="265">
        <v>20.307527106159593</v>
      </c>
      <c r="J1772" s="265">
        <v>3.9024260138024021</v>
      </c>
      <c r="K1772" s="265">
        <v>484.58537777148075</v>
      </c>
      <c r="L1772" s="265"/>
      <c r="M1772" s="266">
        <f t="shared" si="733"/>
        <v>0.79487054278612745</v>
      </c>
      <c r="N1772" s="266">
        <f t="shared" si="734"/>
        <v>0.20307527106159592</v>
      </c>
      <c r="O1772" s="266">
        <f t="shared" si="735"/>
        <v>0.14805816998608468</v>
      </c>
      <c r="P1772" s="266">
        <f t="shared" si="736"/>
        <v>0.17339824971091256</v>
      </c>
      <c r="Q1772" s="266">
        <f t="shared" si="737"/>
        <v>0.18238757718924167</v>
      </c>
    </row>
    <row r="1773" spans="1:17" s="2" customFormat="1" ht="15" customHeight="1" x14ac:dyDescent="0.25">
      <c r="A1773" s="262"/>
      <c r="B1773" s="183"/>
      <c r="C1773" s="182"/>
      <c r="D1773" s="246"/>
      <c r="E1773" s="38"/>
      <c r="F1773" s="263"/>
      <c r="G1773" s="266"/>
      <c r="H1773" s="265"/>
      <c r="I1773" s="265"/>
      <c r="J1773" s="265"/>
      <c r="K1773" s="265"/>
      <c r="L1773" s="265"/>
      <c r="M1773" s="266"/>
      <c r="N1773" s="266"/>
      <c r="O1773" s="266"/>
      <c r="P1773" s="266"/>
      <c r="Q1773" s="266"/>
    </row>
    <row r="1774" spans="1:17" s="2" customFormat="1" ht="15" customHeight="1" x14ac:dyDescent="0.25">
      <c r="A1774" s="256" t="s">
        <v>3159</v>
      </c>
      <c r="B1774" s="178"/>
      <c r="C1774" s="179" t="s">
        <v>3160</v>
      </c>
      <c r="D1774" s="257"/>
      <c r="E1774" s="258"/>
      <c r="F1774" s="259">
        <v>62867.994115419468</v>
      </c>
      <c r="G1774" s="267">
        <f t="shared" ref="G1774:G1779" si="738">GEOMEAN(M1774,P1774,Q1774)</f>
        <v>0.35538436298358406</v>
      </c>
      <c r="H1774" s="261">
        <v>71.336647712217882</v>
      </c>
      <c r="I1774" s="261">
        <v>34.661893934585237</v>
      </c>
      <c r="J1774" s="261">
        <v>5.4777892722717452</v>
      </c>
      <c r="K1774" s="261">
        <v>513.14884858985556</v>
      </c>
      <c r="L1774" s="261"/>
      <c r="M1774" s="267">
        <f t="shared" ref="M1774:M1779" si="739">+(H1774-25)/(85-25)</f>
        <v>0.772277461870298</v>
      </c>
      <c r="N1774" s="267">
        <f t="shared" ref="N1774:N1779" si="740">+I1774/100</f>
        <v>0.34661893934585236</v>
      </c>
      <c r="O1774" s="267">
        <f t="shared" ref="O1774:O1779" si="741">+(J1774-1.8)/(16-1.8)</f>
        <v>0.25899924452617928</v>
      </c>
      <c r="P1774" s="267">
        <f t="shared" ref="P1774:P1779" si="742">+(N1774*O1774)^(0.5)</f>
        <v>0.29962316904578878</v>
      </c>
      <c r="Q1774" s="267">
        <f t="shared" ref="Q1774:Q1779" si="743">+(K1774-35)/(2500-35)</f>
        <v>0.19397519212570205</v>
      </c>
    </row>
    <row r="1775" spans="1:17" s="2" customFormat="1" ht="15" customHeight="1" x14ac:dyDescent="0.25">
      <c r="A1775" s="262" t="s">
        <v>3161</v>
      </c>
      <c r="B1775" s="181">
        <v>1</v>
      </c>
      <c r="C1775" s="182" t="s">
        <v>3162</v>
      </c>
      <c r="D1775" s="246"/>
      <c r="E1775" s="38"/>
      <c r="F1775" s="263">
        <v>30169.830512041157</v>
      </c>
      <c r="G1775" s="266">
        <f t="shared" si="738"/>
        <v>0.41008800943405693</v>
      </c>
      <c r="H1775" s="265">
        <v>70.76822363449979</v>
      </c>
      <c r="I1775" s="265">
        <v>47.076148636806252</v>
      </c>
      <c r="J1775" s="265">
        <v>6.3493738186421176</v>
      </c>
      <c r="K1775" s="265">
        <v>608.85639809596387</v>
      </c>
      <c r="L1775" s="265"/>
      <c r="M1775" s="266">
        <f t="shared" si="739"/>
        <v>0.76280372724166312</v>
      </c>
      <c r="N1775" s="266">
        <f t="shared" si="740"/>
        <v>0.47076148636806253</v>
      </c>
      <c r="O1775" s="266">
        <f t="shared" si="741"/>
        <v>0.3203784379325435</v>
      </c>
      <c r="P1775" s="266">
        <f t="shared" si="742"/>
        <v>0.3883578628551278</v>
      </c>
      <c r="Q1775" s="266">
        <f t="shared" si="743"/>
        <v>0.23280178421742956</v>
      </c>
    </row>
    <row r="1776" spans="1:17" s="2" customFormat="1" ht="15" customHeight="1" x14ac:dyDescent="0.25">
      <c r="A1776" s="262" t="s">
        <v>3163</v>
      </c>
      <c r="B1776" s="181">
        <v>2</v>
      </c>
      <c r="C1776" s="182" t="s">
        <v>3164</v>
      </c>
      <c r="D1776" s="246"/>
      <c r="E1776" s="38"/>
      <c r="F1776" s="263">
        <v>6127.003927035692</v>
      </c>
      <c r="G1776" s="266">
        <f t="shared" si="738"/>
        <v>0.3241844261634193</v>
      </c>
      <c r="H1776" s="265">
        <v>72.948049410841733</v>
      </c>
      <c r="I1776" s="265">
        <v>28.876798782312868</v>
      </c>
      <c r="J1776" s="265">
        <v>5.1842000943543249</v>
      </c>
      <c r="K1776" s="265">
        <v>435.60402132849055</v>
      </c>
      <c r="L1776" s="265"/>
      <c r="M1776" s="266">
        <f t="shared" si="739"/>
        <v>0.79913415684736222</v>
      </c>
      <c r="N1776" s="266">
        <f t="shared" si="740"/>
        <v>0.28876798782312868</v>
      </c>
      <c r="O1776" s="266">
        <f t="shared" si="741"/>
        <v>0.23832395030664263</v>
      </c>
      <c r="P1776" s="266">
        <f t="shared" si="742"/>
        <v>0.26233628719662194</v>
      </c>
      <c r="Q1776" s="266">
        <f t="shared" si="743"/>
        <v>0.16251684435232883</v>
      </c>
    </row>
    <row r="1777" spans="1:17" s="2" customFormat="1" ht="15" customHeight="1" x14ac:dyDescent="0.25">
      <c r="A1777" s="262" t="s">
        <v>3165</v>
      </c>
      <c r="B1777" s="181">
        <v>3</v>
      </c>
      <c r="C1777" s="182" t="s">
        <v>3166</v>
      </c>
      <c r="D1777" s="246"/>
      <c r="E1777" s="38"/>
      <c r="F1777" s="263">
        <v>6492.5096666435729</v>
      </c>
      <c r="G1777" s="266">
        <f t="shared" si="738"/>
        <v>0.3286183812053235</v>
      </c>
      <c r="H1777" s="265">
        <v>71.334601159775659</v>
      </c>
      <c r="I1777" s="265">
        <v>28.230990392305998</v>
      </c>
      <c r="J1777" s="265">
        <v>5.2400615648217714</v>
      </c>
      <c r="K1777" s="265">
        <v>468.14799499063332</v>
      </c>
      <c r="L1777" s="265"/>
      <c r="M1777" s="266">
        <f t="shared" si="739"/>
        <v>0.77224335266292765</v>
      </c>
      <c r="N1777" s="266">
        <f t="shared" si="740"/>
        <v>0.28230990392305999</v>
      </c>
      <c r="O1777" s="266">
        <f t="shared" si="741"/>
        <v>0.24225785667758956</v>
      </c>
      <c r="P1777" s="266">
        <f t="shared" si="742"/>
        <v>0.26151824457053996</v>
      </c>
      <c r="Q1777" s="266">
        <f t="shared" si="743"/>
        <v>0.17571926774467883</v>
      </c>
    </row>
    <row r="1778" spans="1:17" s="2" customFormat="1" ht="15" customHeight="1" x14ac:dyDescent="0.25">
      <c r="A1778" s="262" t="s">
        <v>3167</v>
      </c>
      <c r="B1778" s="181">
        <v>4</v>
      </c>
      <c r="C1778" s="182" t="s">
        <v>3168</v>
      </c>
      <c r="D1778" s="246"/>
      <c r="E1778" s="38"/>
      <c r="F1778" s="263">
        <v>8453.9564455861419</v>
      </c>
      <c r="G1778" s="266">
        <f t="shared" si="738"/>
        <v>0.36470087044298877</v>
      </c>
      <c r="H1778" s="265">
        <v>69.768858589272838</v>
      </c>
      <c r="I1778" s="265">
        <v>25.342497163081074</v>
      </c>
      <c r="J1778" s="265">
        <v>5.1427363925220604</v>
      </c>
      <c r="K1778" s="265">
        <v>691.10138690654458</v>
      </c>
      <c r="L1778" s="265"/>
      <c r="M1778" s="266">
        <f t="shared" si="739"/>
        <v>0.74614764315454729</v>
      </c>
      <c r="N1778" s="266">
        <f t="shared" si="740"/>
        <v>0.25342497163081074</v>
      </c>
      <c r="O1778" s="266">
        <f t="shared" si="741"/>
        <v>0.23540397130437046</v>
      </c>
      <c r="P1778" s="266">
        <f t="shared" si="742"/>
        <v>0.24424832599137761</v>
      </c>
      <c r="Q1778" s="266">
        <f t="shared" si="743"/>
        <v>0.2661668912399775</v>
      </c>
    </row>
    <row r="1779" spans="1:17" s="2" customFormat="1" ht="15" customHeight="1" x14ac:dyDescent="0.25">
      <c r="A1779" s="262" t="s">
        <v>3169</v>
      </c>
      <c r="B1779" s="181">
        <v>5</v>
      </c>
      <c r="C1779" s="182" t="s">
        <v>3170</v>
      </c>
      <c r="D1779" s="246"/>
      <c r="E1779" s="38"/>
      <c r="F1779" s="263">
        <v>11624.693564112911</v>
      </c>
      <c r="G1779" s="266">
        <f t="shared" si="738"/>
        <v>0.20320095526770218</v>
      </c>
      <c r="H1779" s="265">
        <v>73.72275576279209</v>
      </c>
      <c r="I1779" s="265">
        <v>18.332348179359254</v>
      </c>
      <c r="J1779" s="265">
        <v>3.615791335576604</v>
      </c>
      <c r="K1779" s="265">
        <v>201.34728603764648</v>
      </c>
      <c r="L1779" s="265"/>
      <c r="M1779" s="266">
        <f t="shared" si="739"/>
        <v>0.81204592937986819</v>
      </c>
      <c r="N1779" s="266">
        <f t="shared" si="740"/>
        <v>0.18332348179359254</v>
      </c>
      <c r="O1779" s="266">
        <f t="shared" si="741"/>
        <v>0.12787262926595802</v>
      </c>
      <c r="P1779" s="266">
        <f t="shared" si="742"/>
        <v>0.1531079868038786</v>
      </c>
      <c r="Q1779" s="266">
        <f t="shared" si="743"/>
        <v>6.7483686019329206E-2</v>
      </c>
    </row>
    <row r="1780" spans="1:17" s="2" customFormat="1" ht="15" customHeight="1" x14ac:dyDescent="0.25">
      <c r="A1780" s="262"/>
      <c r="B1780" s="183"/>
      <c r="C1780" s="182"/>
      <c r="D1780" s="246"/>
      <c r="E1780" s="38"/>
      <c r="F1780" s="263"/>
      <c r="G1780" s="266"/>
      <c r="H1780" s="265"/>
      <c r="I1780" s="265"/>
      <c r="J1780" s="265"/>
      <c r="K1780" s="265"/>
      <c r="L1780" s="265"/>
      <c r="M1780" s="266"/>
      <c r="N1780" s="266"/>
      <c r="O1780" s="266"/>
      <c r="P1780" s="266"/>
      <c r="Q1780" s="266"/>
    </row>
    <row r="1781" spans="1:17" s="2" customFormat="1" ht="15" customHeight="1" x14ac:dyDescent="0.25">
      <c r="A1781" s="256" t="s">
        <v>3171</v>
      </c>
      <c r="B1781" s="178"/>
      <c r="C1781" s="179" t="s">
        <v>3172</v>
      </c>
      <c r="D1781" s="257"/>
      <c r="E1781" s="258"/>
      <c r="F1781" s="259">
        <v>49410.737338947496</v>
      </c>
      <c r="G1781" s="267">
        <f>GEOMEAN(M1781,P1781,Q1781)</f>
        <v>0.34037769570868059</v>
      </c>
      <c r="H1781" s="261">
        <v>65.572376344702946</v>
      </c>
      <c r="I1781" s="261">
        <v>30.053444677326254</v>
      </c>
      <c r="J1781" s="261">
        <v>5.5762322987112283</v>
      </c>
      <c r="K1781" s="261">
        <v>543.49736008342416</v>
      </c>
      <c r="L1781" s="261"/>
      <c r="M1781" s="267">
        <f>+(H1781-25)/(85-25)</f>
        <v>0.67620627241171571</v>
      </c>
      <c r="N1781" s="267">
        <f>+I1781/100</f>
        <v>0.30053444677326252</v>
      </c>
      <c r="O1781" s="267">
        <f>+(J1781-1.8)/(16-1.8)</f>
        <v>0.26593185202191749</v>
      </c>
      <c r="P1781" s="267">
        <f>+(N1781*O1781)^(0.5)</f>
        <v>0.28270423064891703</v>
      </c>
      <c r="Q1781" s="267">
        <f>+(K1781-35)/(2500-35)</f>
        <v>0.20628696149428971</v>
      </c>
    </row>
    <row r="1782" spans="1:17" s="2" customFormat="1" ht="15" customHeight="1" x14ac:dyDescent="0.25">
      <c r="A1782" s="262" t="s">
        <v>3173</v>
      </c>
      <c r="B1782" s="181">
        <v>1</v>
      </c>
      <c r="C1782" s="182" t="s">
        <v>3174</v>
      </c>
      <c r="D1782" s="246"/>
      <c r="E1782" s="38"/>
      <c r="F1782" s="263">
        <v>19310.38312451775</v>
      </c>
      <c r="G1782" s="266">
        <f>GEOMEAN(M1782,P1782,Q1782)</f>
        <v>0.36866758358107682</v>
      </c>
      <c r="H1782" s="265">
        <v>64.530667335790881</v>
      </c>
      <c r="I1782" s="265">
        <v>32.903460335320752</v>
      </c>
      <c r="J1782" s="265">
        <v>6.15051116155706</v>
      </c>
      <c r="K1782" s="265">
        <v>625.46223634096395</v>
      </c>
      <c r="L1782" s="265"/>
      <c r="M1782" s="266">
        <f>+(H1782-25)/(85-25)</f>
        <v>0.65884445559651472</v>
      </c>
      <c r="N1782" s="266">
        <f>+I1782/100</f>
        <v>0.3290346033532075</v>
      </c>
      <c r="O1782" s="266">
        <f>+(J1782-1.8)/(16-1.8)</f>
        <v>0.30637402546176484</v>
      </c>
      <c r="P1782" s="266">
        <f>+(N1782*O1782)^(0.5)</f>
        <v>0.31750221407974039</v>
      </c>
      <c r="Q1782" s="266">
        <f>+(K1782-35)/(2500-35)</f>
        <v>0.23953843259268315</v>
      </c>
    </row>
    <row r="1783" spans="1:17" s="2" customFormat="1" ht="15" customHeight="1" x14ac:dyDescent="0.25">
      <c r="A1783" s="262" t="s">
        <v>3175</v>
      </c>
      <c r="B1783" s="181">
        <v>2</v>
      </c>
      <c r="C1783" s="182" t="s">
        <v>3176</v>
      </c>
      <c r="D1783" s="246"/>
      <c r="E1783" s="38"/>
      <c r="F1783" s="263">
        <v>11155.476829519874</v>
      </c>
      <c r="G1783" s="266">
        <f>GEOMEAN(M1783,P1783,Q1783)</f>
        <v>0.30607234927357607</v>
      </c>
      <c r="H1783" s="265">
        <v>66.073567015206464</v>
      </c>
      <c r="I1783" s="265">
        <v>35.441064608928038</v>
      </c>
      <c r="J1783" s="265">
        <v>5.4661933507807925</v>
      </c>
      <c r="K1783" s="265">
        <v>376.31954207691376</v>
      </c>
      <c r="L1783" s="265"/>
      <c r="M1783" s="266">
        <f>+(H1783-25)/(85-25)</f>
        <v>0.68455945025344112</v>
      </c>
      <c r="N1783" s="266">
        <f>+I1783/100</f>
        <v>0.35441064608928036</v>
      </c>
      <c r="O1783" s="266">
        <f>+(J1783-1.8)/(16-1.8)</f>
        <v>0.25818263033667554</v>
      </c>
      <c r="P1783" s="266">
        <f>+(N1783*O1783)^(0.5)</f>
        <v>0.30249408725899257</v>
      </c>
      <c r="Q1783" s="266">
        <f>+(K1783-35)/(2500-35)</f>
        <v>0.13846634567014757</v>
      </c>
    </row>
    <row r="1784" spans="1:17" s="2" customFormat="1" ht="15" customHeight="1" x14ac:dyDescent="0.25">
      <c r="A1784" s="262" t="s">
        <v>3177</v>
      </c>
      <c r="B1784" s="181">
        <v>3</v>
      </c>
      <c r="C1784" s="182" t="s">
        <v>3178</v>
      </c>
      <c r="D1784" s="246"/>
      <c r="E1784" s="38"/>
      <c r="F1784" s="263">
        <v>8423.7493596681343</v>
      </c>
      <c r="G1784" s="266">
        <f>GEOMEAN(M1784,P1784,Q1784)</f>
        <v>0.30002756336726449</v>
      </c>
      <c r="H1784" s="265">
        <v>65.925801156273465</v>
      </c>
      <c r="I1784" s="265">
        <v>21.839432344033156</v>
      </c>
      <c r="J1784" s="265">
        <v>5.1597475350885142</v>
      </c>
      <c r="K1784" s="265">
        <v>464.36300940044111</v>
      </c>
      <c r="L1784" s="265"/>
      <c r="M1784" s="266">
        <f>+(H1784-25)/(85-25)</f>
        <v>0.68209668593789108</v>
      </c>
      <c r="N1784" s="266">
        <f>+I1784/100</f>
        <v>0.21839432344033155</v>
      </c>
      <c r="O1784" s="266">
        <f>+(J1784-1.8)/(16-1.8)</f>
        <v>0.23660193909074045</v>
      </c>
      <c r="P1784" s="266">
        <f>+(N1784*O1784)^(0.5)</f>
        <v>0.22731590444223826</v>
      </c>
      <c r="Q1784" s="266">
        <f>+(K1784-35)/(2500-35)</f>
        <v>0.17418377663303899</v>
      </c>
    </row>
    <row r="1785" spans="1:17" s="2" customFormat="1" ht="15" customHeight="1" x14ac:dyDescent="0.25">
      <c r="A1785" s="262" t="s">
        <v>3179</v>
      </c>
      <c r="B1785" s="181">
        <v>4</v>
      </c>
      <c r="C1785" s="182" t="s">
        <v>1486</v>
      </c>
      <c r="D1785" s="246"/>
      <c r="E1785" s="38"/>
      <c r="F1785" s="263">
        <v>10521.128025241733</v>
      </c>
      <c r="G1785" s="266">
        <f>GEOMEAN(M1785,P1785,Q1785)</f>
        <v>0.34130318745360289</v>
      </c>
      <c r="H1785" s="265">
        <v>66.358856864661746</v>
      </c>
      <c r="I1785" s="265">
        <v>25.104958962851331</v>
      </c>
      <c r="J1785" s="265">
        <v>4.9899671575368245</v>
      </c>
      <c r="K1785" s="265">
        <v>633.67619314313072</v>
      </c>
      <c r="L1785" s="265"/>
      <c r="M1785" s="266">
        <f>+(H1785-25)/(85-25)</f>
        <v>0.68931428107769577</v>
      </c>
      <c r="N1785" s="266">
        <f>+I1785/100</f>
        <v>0.25104958962851331</v>
      </c>
      <c r="O1785" s="266">
        <f>+(J1785-1.8)/(16-1.8)</f>
        <v>0.22464557447442429</v>
      </c>
      <c r="P1785" s="266">
        <f>+(N1785*O1785)^(0.5)</f>
        <v>0.23748090298730518</v>
      </c>
      <c r="Q1785" s="266">
        <f>+(K1785-35)/(2500-35)</f>
        <v>0.24287066658950537</v>
      </c>
    </row>
    <row r="1786" spans="1:17" s="2" customFormat="1" ht="15" customHeight="1" x14ac:dyDescent="0.25">
      <c r="A1786" s="262"/>
      <c r="B1786" s="183"/>
      <c r="C1786" s="182"/>
      <c r="D1786" s="246"/>
      <c r="E1786" s="38"/>
      <c r="F1786" s="263"/>
      <c r="G1786" s="266"/>
      <c r="H1786" s="265"/>
      <c r="I1786" s="265"/>
      <c r="J1786" s="265"/>
      <c r="K1786" s="265"/>
      <c r="L1786" s="265"/>
      <c r="M1786" s="266"/>
      <c r="N1786" s="266"/>
      <c r="O1786" s="266"/>
      <c r="P1786" s="266"/>
      <c r="Q1786" s="266"/>
    </row>
    <row r="1787" spans="1:17" s="2" customFormat="1" ht="15" customHeight="1" x14ac:dyDescent="0.25">
      <c r="A1787" s="256" t="s">
        <v>3180</v>
      </c>
      <c r="B1787" s="178"/>
      <c r="C1787" s="179" t="s">
        <v>3181</v>
      </c>
      <c r="D1787" s="257"/>
      <c r="E1787" s="258"/>
      <c r="F1787" s="259">
        <v>58914.893471616335</v>
      </c>
      <c r="G1787" s="267">
        <f t="shared" ref="G1787:G1798" si="744">GEOMEAN(M1787,P1787,Q1787)</f>
        <v>0.37965831985836662</v>
      </c>
      <c r="H1787" s="261">
        <v>77.35566912114399</v>
      </c>
      <c r="I1787" s="261">
        <v>36.851600668553885</v>
      </c>
      <c r="J1787" s="261">
        <v>6.0361910852270313</v>
      </c>
      <c r="K1787" s="261">
        <v>501.24205798803501</v>
      </c>
      <c r="L1787" s="261"/>
      <c r="M1787" s="267">
        <f t="shared" ref="M1787:M1798" si="745">+(H1787-25)/(85-25)</f>
        <v>0.87259448535239981</v>
      </c>
      <c r="N1787" s="267">
        <f t="shared" ref="N1787:N1798" si="746">+I1787/100</f>
        <v>0.36851600668553885</v>
      </c>
      <c r="O1787" s="267">
        <f t="shared" ref="O1787:O1798" si="747">+(J1787-1.8)/(16-1.8)</f>
        <v>0.29832331586105859</v>
      </c>
      <c r="P1787" s="267">
        <f t="shared" ref="P1787:P1798" si="748">+(N1787*O1787)^(0.5)</f>
        <v>0.33156736429013334</v>
      </c>
      <c r="Q1787" s="267">
        <f t="shared" ref="Q1787:Q1798" si="749">+(K1787-35)/(2500-35)</f>
        <v>0.18914485111076471</v>
      </c>
    </row>
    <row r="1788" spans="1:17" s="2" customFormat="1" ht="15" customHeight="1" x14ac:dyDescent="0.25">
      <c r="A1788" s="262" t="s">
        <v>3182</v>
      </c>
      <c r="B1788" s="181">
        <v>1</v>
      </c>
      <c r="C1788" s="182" t="s">
        <v>3183</v>
      </c>
      <c r="D1788" s="246"/>
      <c r="E1788" s="38"/>
      <c r="F1788" s="263">
        <v>25487.732194750119</v>
      </c>
      <c r="G1788" s="266">
        <f t="shared" si="744"/>
        <v>0.44126595321356327</v>
      </c>
      <c r="H1788" s="265">
        <v>73.815898944847689</v>
      </c>
      <c r="I1788" s="265">
        <v>43.907505693184149</v>
      </c>
      <c r="J1788" s="265">
        <v>7.2411535764911052</v>
      </c>
      <c r="K1788" s="265">
        <v>669.65461042590823</v>
      </c>
      <c r="L1788" s="265"/>
      <c r="M1788" s="266">
        <f t="shared" si="745"/>
        <v>0.81359831574746144</v>
      </c>
      <c r="N1788" s="266">
        <f t="shared" si="746"/>
        <v>0.43907505693184151</v>
      </c>
      <c r="O1788" s="266">
        <f t="shared" si="747"/>
        <v>0.38317982933035954</v>
      </c>
      <c r="P1788" s="266">
        <f t="shared" si="748"/>
        <v>0.41017643201232434</v>
      </c>
      <c r="Q1788" s="266">
        <f t="shared" si="749"/>
        <v>0.25746637339793438</v>
      </c>
    </row>
    <row r="1789" spans="1:17" s="2" customFormat="1" ht="15" customHeight="1" x14ac:dyDescent="0.25">
      <c r="A1789" s="262" t="s">
        <v>3184</v>
      </c>
      <c r="B1789" s="181">
        <v>2</v>
      </c>
      <c r="C1789" s="182" t="s">
        <v>3185</v>
      </c>
      <c r="D1789" s="246"/>
      <c r="E1789" s="38"/>
      <c r="F1789" s="263">
        <v>1525.4578388593384</v>
      </c>
      <c r="G1789" s="266">
        <f t="shared" si="744"/>
        <v>0.33528560124298185</v>
      </c>
      <c r="H1789" s="265">
        <v>72.979172449700712</v>
      </c>
      <c r="I1789" s="265">
        <v>33.397926568129968</v>
      </c>
      <c r="J1789" s="265">
        <v>5.0560340809105213</v>
      </c>
      <c r="K1789" s="265">
        <v>454.85572455766743</v>
      </c>
      <c r="L1789" s="265"/>
      <c r="M1789" s="266">
        <f t="shared" si="745"/>
        <v>0.79965287416167852</v>
      </c>
      <c r="N1789" s="266">
        <f t="shared" si="746"/>
        <v>0.33397926568129965</v>
      </c>
      <c r="O1789" s="266">
        <f t="shared" si="747"/>
        <v>0.22929817471200856</v>
      </c>
      <c r="P1789" s="266">
        <f t="shared" si="748"/>
        <v>0.2767324267453653</v>
      </c>
      <c r="Q1789" s="266">
        <f t="shared" si="749"/>
        <v>0.17032686594631538</v>
      </c>
    </row>
    <row r="1790" spans="1:17" s="2" customFormat="1" ht="15" customHeight="1" x14ac:dyDescent="0.25">
      <c r="A1790" s="262" t="s">
        <v>3186</v>
      </c>
      <c r="B1790" s="181">
        <v>3</v>
      </c>
      <c r="C1790" s="182" t="s">
        <v>3187</v>
      </c>
      <c r="D1790" s="246"/>
      <c r="E1790" s="38"/>
      <c r="F1790" s="263">
        <v>2583.7127488535066</v>
      </c>
      <c r="G1790" s="266">
        <f t="shared" si="744"/>
        <v>0.34767275268079362</v>
      </c>
      <c r="H1790" s="265">
        <v>73.818961196941615</v>
      </c>
      <c r="I1790" s="265">
        <v>39.314068918552145</v>
      </c>
      <c r="J1790" s="265">
        <v>5.7019936093387598</v>
      </c>
      <c r="K1790" s="265">
        <v>422.36333066882509</v>
      </c>
      <c r="L1790" s="265"/>
      <c r="M1790" s="266">
        <f t="shared" si="745"/>
        <v>0.81364935328236021</v>
      </c>
      <c r="N1790" s="266">
        <f t="shared" si="746"/>
        <v>0.39314068918552147</v>
      </c>
      <c r="O1790" s="266">
        <f t="shared" si="747"/>
        <v>0.27478828234780001</v>
      </c>
      <c r="P1790" s="266">
        <f t="shared" si="748"/>
        <v>0.32867986659106418</v>
      </c>
      <c r="Q1790" s="266">
        <f t="shared" si="749"/>
        <v>0.15714536741128807</v>
      </c>
    </row>
    <row r="1791" spans="1:17" s="2" customFormat="1" ht="15" customHeight="1" x14ac:dyDescent="0.25">
      <c r="A1791" s="262" t="s">
        <v>3188</v>
      </c>
      <c r="B1791" s="181">
        <v>4</v>
      </c>
      <c r="C1791" s="182" t="s">
        <v>3189</v>
      </c>
      <c r="D1791" s="246"/>
      <c r="E1791" s="38"/>
      <c r="F1791" s="263">
        <v>6131.0315384914265</v>
      </c>
      <c r="G1791" s="266">
        <f t="shared" si="744"/>
        <v>0.30176038284090134</v>
      </c>
      <c r="H1791" s="265">
        <v>84.398747376906215</v>
      </c>
      <c r="I1791" s="265">
        <v>32.565563701133883</v>
      </c>
      <c r="J1791" s="265">
        <v>4.8511524277852747</v>
      </c>
      <c r="K1791" s="265">
        <v>293.64880339580799</v>
      </c>
      <c r="L1791" s="265"/>
      <c r="M1791" s="266">
        <f t="shared" si="745"/>
        <v>0.98997912294843693</v>
      </c>
      <c r="N1791" s="266">
        <f t="shared" si="746"/>
        <v>0.32565563701133882</v>
      </c>
      <c r="O1791" s="266">
        <f t="shared" si="747"/>
        <v>0.21486988928065318</v>
      </c>
      <c r="P1791" s="266">
        <f t="shared" si="748"/>
        <v>0.26452521745241409</v>
      </c>
      <c r="Q1791" s="266">
        <f t="shared" si="749"/>
        <v>0.10492852064738661</v>
      </c>
    </row>
    <row r="1792" spans="1:17" s="2" customFormat="1" ht="15" customHeight="1" x14ac:dyDescent="0.25">
      <c r="A1792" s="262" t="s">
        <v>3190</v>
      </c>
      <c r="B1792" s="181">
        <v>5</v>
      </c>
      <c r="C1792" s="182" t="s">
        <v>3191</v>
      </c>
      <c r="D1792" s="246"/>
      <c r="E1792" s="38"/>
      <c r="F1792" s="263">
        <v>7354.418518170698</v>
      </c>
      <c r="G1792" s="266">
        <f t="shared" si="744"/>
        <v>0.34781417518753244</v>
      </c>
      <c r="H1792" s="265">
        <v>81.597875696734334</v>
      </c>
      <c r="I1792" s="265">
        <v>20.99221290614047</v>
      </c>
      <c r="J1792" s="265">
        <v>4.9731361323786967</v>
      </c>
      <c r="K1792" s="265">
        <v>542.66893015729022</v>
      </c>
      <c r="L1792" s="265"/>
      <c r="M1792" s="266">
        <f t="shared" si="745"/>
        <v>0.94329792827890557</v>
      </c>
      <c r="N1792" s="266">
        <f t="shared" si="746"/>
        <v>0.2099221290614047</v>
      </c>
      <c r="O1792" s="266">
        <f t="shared" si="747"/>
        <v>0.2234602910125843</v>
      </c>
      <c r="P1792" s="266">
        <f t="shared" si="748"/>
        <v>0.21658545669098556</v>
      </c>
      <c r="Q1792" s="266">
        <f t="shared" si="749"/>
        <v>0.20595088444514817</v>
      </c>
    </row>
    <row r="1793" spans="1:17" s="2" customFormat="1" ht="15" customHeight="1" x14ac:dyDescent="0.25">
      <c r="A1793" s="262" t="s">
        <v>3192</v>
      </c>
      <c r="B1793" s="181">
        <v>6</v>
      </c>
      <c r="C1793" s="182" t="s">
        <v>3193</v>
      </c>
      <c r="D1793" s="246"/>
      <c r="E1793" s="38"/>
      <c r="F1793" s="263">
        <v>4402.17932111751</v>
      </c>
      <c r="G1793" s="266">
        <f t="shared" si="744"/>
        <v>0.29816181678225639</v>
      </c>
      <c r="H1793" s="265">
        <v>80.432589279667837</v>
      </c>
      <c r="I1793" s="265">
        <v>36.596798010442541</v>
      </c>
      <c r="J1793" s="265">
        <v>5.1549694043300782</v>
      </c>
      <c r="K1793" s="265">
        <v>275.51237818347818</v>
      </c>
      <c r="L1793" s="265"/>
      <c r="M1793" s="266">
        <f t="shared" si="745"/>
        <v>0.92387648799446398</v>
      </c>
      <c r="N1793" s="266">
        <f t="shared" si="746"/>
        <v>0.36596798010442538</v>
      </c>
      <c r="O1793" s="266">
        <f t="shared" si="747"/>
        <v>0.23626545100916047</v>
      </c>
      <c r="P1793" s="266">
        <f t="shared" si="748"/>
        <v>0.29405031860938957</v>
      </c>
      <c r="Q1793" s="266">
        <f t="shared" si="749"/>
        <v>9.7570944496340031E-2</v>
      </c>
    </row>
    <row r="1794" spans="1:17" s="2" customFormat="1" ht="15" customHeight="1" x14ac:dyDescent="0.25">
      <c r="A1794" s="262" t="s">
        <v>3194</v>
      </c>
      <c r="B1794" s="181">
        <v>7</v>
      </c>
      <c r="C1794" s="182" t="s">
        <v>3195</v>
      </c>
      <c r="D1794" s="246"/>
      <c r="E1794" s="38"/>
      <c r="F1794" s="263">
        <v>3388.2281371364184</v>
      </c>
      <c r="G1794" s="266">
        <f t="shared" si="744"/>
        <v>0.33543974516275271</v>
      </c>
      <c r="H1794" s="265">
        <v>80.217439990072577</v>
      </c>
      <c r="I1794" s="265">
        <v>32.538460263524087</v>
      </c>
      <c r="J1794" s="265">
        <v>4.9144836714383651</v>
      </c>
      <c r="K1794" s="265">
        <v>413.43222267007155</v>
      </c>
      <c r="L1794" s="265"/>
      <c r="M1794" s="266">
        <f t="shared" si="745"/>
        <v>0.92029066650120961</v>
      </c>
      <c r="N1794" s="266">
        <f t="shared" si="746"/>
        <v>0.32538460263524088</v>
      </c>
      <c r="O1794" s="266">
        <f t="shared" si="747"/>
        <v>0.21932983601678629</v>
      </c>
      <c r="P1794" s="266">
        <f t="shared" si="748"/>
        <v>0.26714518812506161</v>
      </c>
      <c r="Q1794" s="266">
        <f t="shared" si="749"/>
        <v>0.15352219986615478</v>
      </c>
    </row>
    <row r="1795" spans="1:17" s="2" customFormat="1" ht="15" customHeight="1" x14ac:dyDescent="0.25">
      <c r="A1795" s="262" t="s">
        <v>3196</v>
      </c>
      <c r="B1795" s="181">
        <v>8</v>
      </c>
      <c r="C1795" s="182" t="s">
        <v>3197</v>
      </c>
      <c r="D1795" s="246"/>
      <c r="E1795" s="38"/>
      <c r="F1795" s="263">
        <v>572.92772957819375</v>
      </c>
      <c r="G1795" s="266">
        <f t="shared" si="744"/>
        <v>0.30136229603452724</v>
      </c>
      <c r="H1795" s="265">
        <v>80.069072667706777</v>
      </c>
      <c r="I1795" s="265">
        <v>24.864641006903366</v>
      </c>
      <c r="J1795" s="265">
        <v>4.6552500517334439</v>
      </c>
      <c r="K1795" s="265">
        <v>363.74424615352785</v>
      </c>
      <c r="L1795" s="265"/>
      <c r="M1795" s="266">
        <f t="shared" si="745"/>
        <v>0.91781787779511292</v>
      </c>
      <c r="N1795" s="266">
        <f t="shared" si="746"/>
        <v>0.24864641006903365</v>
      </c>
      <c r="O1795" s="266">
        <f t="shared" si="747"/>
        <v>0.20107394730517211</v>
      </c>
      <c r="P1795" s="266">
        <f t="shared" si="748"/>
        <v>0.22359855803614004</v>
      </c>
      <c r="Q1795" s="266">
        <f t="shared" si="749"/>
        <v>0.13336480574179629</v>
      </c>
    </row>
    <row r="1796" spans="1:17" s="2" customFormat="1" ht="15" customHeight="1" x14ac:dyDescent="0.25">
      <c r="A1796" s="262" t="s">
        <v>3198</v>
      </c>
      <c r="B1796" s="181">
        <v>9</v>
      </c>
      <c r="C1796" s="182" t="s">
        <v>3199</v>
      </c>
      <c r="D1796" s="246"/>
      <c r="E1796" s="38"/>
      <c r="F1796" s="263">
        <v>887.0814231254634</v>
      </c>
      <c r="G1796" s="266">
        <f t="shared" si="744"/>
        <v>0.32682757398125828</v>
      </c>
      <c r="H1796" s="265">
        <v>73.025607345665492</v>
      </c>
      <c r="I1796" s="265">
        <v>31.715770854531893</v>
      </c>
      <c r="J1796" s="265">
        <v>4.8419680499169422</v>
      </c>
      <c r="K1796" s="265">
        <v>447.45881641564347</v>
      </c>
      <c r="L1796" s="265"/>
      <c r="M1796" s="266">
        <f t="shared" si="745"/>
        <v>0.80042678909442488</v>
      </c>
      <c r="N1796" s="266">
        <f t="shared" si="746"/>
        <v>0.31715770854531894</v>
      </c>
      <c r="O1796" s="266">
        <f t="shared" si="747"/>
        <v>0.21422310210682693</v>
      </c>
      <c r="P1796" s="266">
        <f t="shared" si="748"/>
        <v>0.26065783736859155</v>
      </c>
      <c r="Q1796" s="266">
        <f t="shared" si="749"/>
        <v>0.16732609185218802</v>
      </c>
    </row>
    <row r="1797" spans="1:17" s="2" customFormat="1" ht="15" customHeight="1" x14ac:dyDescent="0.25">
      <c r="A1797" s="262" t="s">
        <v>3200</v>
      </c>
      <c r="B1797" s="181">
        <v>10</v>
      </c>
      <c r="C1797" s="182" t="s">
        <v>3201</v>
      </c>
      <c r="D1797" s="246"/>
      <c r="E1797" s="38"/>
      <c r="F1797" s="263">
        <v>4639.8083970058287</v>
      </c>
      <c r="G1797" s="266">
        <f t="shared" si="744"/>
        <v>0.27724705502624758</v>
      </c>
      <c r="H1797" s="265">
        <v>78.281156110612145</v>
      </c>
      <c r="I1797" s="265">
        <v>25.934036080522063</v>
      </c>
      <c r="J1797" s="265">
        <v>5.5273245352320872</v>
      </c>
      <c r="K1797" s="265">
        <v>261.72837330064516</v>
      </c>
      <c r="L1797" s="265"/>
      <c r="M1797" s="266">
        <f t="shared" si="745"/>
        <v>0.88801926851020241</v>
      </c>
      <c r="N1797" s="266">
        <f t="shared" si="746"/>
        <v>0.2593403608052206</v>
      </c>
      <c r="O1797" s="266">
        <f t="shared" si="747"/>
        <v>0.26248764332620333</v>
      </c>
      <c r="P1797" s="266">
        <f t="shared" si="748"/>
        <v>0.26090925649951485</v>
      </c>
      <c r="Q1797" s="266">
        <f t="shared" si="749"/>
        <v>9.1979056105738408E-2</v>
      </c>
    </row>
    <row r="1798" spans="1:17" s="2" customFormat="1" ht="15" customHeight="1" x14ac:dyDescent="0.25">
      <c r="A1798" s="262" t="s">
        <v>3202</v>
      </c>
      <c r="B1798" s="181">
        <v>11</v>
      </c>
      <c r="C1798" s="182" t="s">
        <v>3203</v>
      </c>
      <c r="D1798" s="246"/>
      <c r="E1798" s="38"/>
      <c r="F1798" s="263">
        <v>1942.3156245278308</v>
      </c>
      <c r="G1798" s="266">
        <f t="shared" si="744"/>
        <v>0.28927281882013578</v>
      </c>
      <c r="H1798" s="265">
        <v>71.653354932425799</v>
      </c>
      <c r="I1798" s="265">
        <v>49.218533930978325</v>
      </c>
      <c r="J1798" s="265">
        <v>6.1287579380181931</v>
      </c>
      <c r="K1798" s="265">
        <v>233.10998345465993</v>
      </c>
      <c r="L1798" s="265"/>
      <c r="M1798" s="266">
        <f t="shared" si="745"/>
        <v>0.77755591554043002</v>
      </c>
      <c r="N1798" s="266">
        <f t="shared" si="746"/>
        <v>0.49218533930978325</v>
      </c>
      <c r="O1798" s="266">
        <f t="shared" si="747"/>
        <v>0.30484210831114039</v>
      </c>
      <c r="P1798" s="266">
        <f t="shared" si="748"/>
        <v>0.38734844328463275</v>
      </c>
      <c r="Q1798" s="266">
        <f t="shared" si="749"/>
        <v>8.0369161644892467E-2</v>
      </c>
    </row>
    <row r="1799" spans="1:17" s="2" customFormat="1" ht="15" customHeight="1" x14ac:dyDescent="0.25">
      <c r="A1799" s="262"/>
      <c r="B1799" s="183"/>
      <c r="C1799" s="182"/>
      <c r="D1799" s="246"/>
      <c r="E1799" s="38"/>
      <c r="F1799" s="263"/>
      <c r="G1799" s="266"/>
      <c r="H1799" s="265"/>
      <c r="I1799" s="265"/>
      <c r="J1799" s="265"/>
      <c r="K1799" s="265"/>
      <c r="L1799" s="265"/>
      <c r="M1799" s="266"/>
      <c r="N1799" s="266"/>
      <c r="O1799" s="266"/>
      <c r="P1799" s="266"/>
      <c r="Q1799" s="266"/>
    </row>
    <row r="1800" spans="1:17" s="2" customFormat="1" ht="15" customHeight="1" x14ac:dyDescent="0.25">
      <c r="A1800" s="256" t="s">
        <v>3204</v>
      </c>
      <c r="B1800" s="178"/>
      <c r="C1800" s="179" t="s">
        <v>3205</v>
      </c>
      <c r="D1800" s="257"/>
      <c r="E1800" s="258"/>
      <c r="F1800" s="259">
        <v>55014.15177673773</v>
      </c>
      <c r="G1800" s="267">
        <f t="shared" ref="G1800:G1806" si="750">GEOMEAN(M1800,P1800,Q1800)</f>
        <v>0.39950897118054857</v>
      </c>
      <c r="H1800" s="261">
        <v>68.497427548447803</v>
      </c>
      <c r="I1800" s="261">
        <v>42.290906712122315</v>
      </c>
      <c r="J1800" s="261">
        <v>6.4880326520023672</v>
      </c>
      <c r="K1800" s="261">
        <v>615.24254433481201</v>
      </c>
      <c r="L1800" s="261"/>
      <c r="M1800" s="267">
        <f t="shared" ref="M1800:M1806" si="751">+(H1800-25)/(85-25)</f>
        <v>0.72495712580746341</v>
      </c>
      <c r="N1800" s="267">
        <f t="shared" ref="N1800:N1806" si="752">+I1800/100</f>
        <v>0.42290906712122317</v>
      </c>
      <c r="O1800" s="267">
        <f t="shared" ref="O1800:O1806" si="753">+(J1800-1.8)/(16-1.8)</f>
        <v>0.330143144507209</v>
      </c>
      <c r="P1800" s="267">
        <f t="shared" ref="P1800:P1806" si="754">+(N1800*O1800)^(0.5)</f>
        <v>0.37365830548779577</v>
      </c>
      <c r="Q1800" s="267">
        <f t="shared" ref="Q1800:Q1806" si="755">+(K1800-35)/(2500-35)</f>
        <v>0.23539251291473104</v>
      </c>
    </row>
    <row r="1801" spans="1:17" s="2" customFormat="1" ht="15" customHeight="1" x14ac:dyDescent="0.25">
      <c r="A1801" s="262" t="s">
        <v>3206</v>
      </c>
      <c r="B1801" s="181">
        <v>1</v>
      </c>
      <c r="C1801" s="182" t="s">
        <v>3207</v>
      </c>
      <c r="D1801" s="246"/>
      <c r="E1801" s="38"/>
      <c r="F1801" s="263">
        <v>24047.861099325135</v>
      </c>
      <c r="G1801" s="266">
        <f t="shared" si="750"/>
        <v>0.44794105213799651</v>
      </c>
      <c r="H1801" s="265">
        <v>64.380440275104888</v>
      </c>
      <c r="I1801" s="265">
        <v>49.049529857833491</v>
      </c>
      <c r="J1801" s="265">
        <v>7.6036609040497112</v>
      </c>
      <c r="K1801" s="265">
        <v>788.92116735195532</v>
      </c>
      <c r="L1801" s="265"/>
      <c r="M1801" s="266">
        <f t="shared" si="751"/>
        <v>0.65634067125174811</v>
      </c>
      <c r="N1801" s="266">
        <f t="shared" si="752"/>
        <v>0.4904952985783349</v>
      </c>
      <c r="O1801" s="266">
        <f t="shared" si="753"/>
        <v>0.40870851436969802</v>
      </c>
      <c r="P1801" s="266">
        <f t="shared" si="754"/>
        <v>0.44773832177654027</v>
      </c>
      <c r="Q1801" s="266">
        <f t="shared" si="755"/>
        <v>0.30585037215089467</v>
      </c>
    </row>
    <row r="1802" spans="1:17" s="2" customFormat="1" ht="15" customHeight="1" x14ac:dyDescent="0.25">
      <c r="A1802" s="262" t="s">
        <v>3208</v>
      </c>
      <c r="B1802" s="181">
        <v>2</v>
      </c>
      <c r="C1802" s="182" t="s">
        <v>3209</v>
      </c>
      <c r="D1802" s="246"/>
      <c r="E1802" s="38"/>
      <c r="F1802" s="263">
        <v>1749.9971775165216</v>
      </c>
      <c r="G1802" s="266">
        <f t="shared" si="750"/>
        <v>0.39232369863188993</v>
      </c>
      <c r="H1802" s="265">
        <v>60.662528131432225</v>
      </c>
      <c r="I1802" s="265">
        <v>46.356886473599857</v>
      </c>
      <c r="J1802" s="265">
        <v>6.0262219841664999</v>
      </c>
      <c r="K1802" s="265">
        <v>709.21834537322729</v>
      </c>
      <c r="L1802" s="265"/>
      <c r="M1802" s="266">
        <f t="shared" si="751"/>
        <v>0.59437546885720371</v>
      </c>
      <c r="N1802" s="266">
        <f t="shared" si="752"/>
        <v>0.46356886473599856</v>
      </c>
      <c r="O1802" s="266">
        <f t="shared" si="753"/>
        <v>0.29762126649059861</v>
      </c>
      <c r="P1802" s="266">
        <f t="shared" si="754"/>
        <v>0.37144037560332194</v>
      </c>
      <c r="Q1802" s="266">
        <f t="shared" si="755"/>
        <v>0.27351657013112668</v>
      </c>
    </row>
    <row r="1803" spans="1:17" s="2" customFormat="1" ht="15" customHeight="1" x14ac:dyDescent="0.25">
      <c r="A1803" s="262" t="s">
        <v>3210</v>
      </c>
      <c r="B1803" s="181">
        <v>3</v>
      </c>
      <c r="C1803" s="182" t="s">
        <v>3211</v>
      </c>
      <c r="D1803" s="246"/>
      <c r="E1803" s="38"/>
      <c r="F1803" s="263">
        <v>3722.519887962359</v>
      </c>
      <c r="G1803" s="266">
        <f t="shared" si="750"/>
        <v>0.34221233447130595</v>
      </c>
      <c r="H1803" s="265">
        <v>74.258792545655211</v>
      </c>
      <c r="I1803" s="265">
        <v>35.167576706542668</v>
      </c>
      <c r="J1803" s="265">
        <v>5.9723179158666637</v>
      </c>
      <c r="K1803" s="265">
        <v>409.33086932670017</v>
      </c>
      <c r="L1803" s="265"/>
      <c r="M1803" s="266">
        <f t="shared" si="751"/>
        <v>0.82097987576092024</v>
      </c>
      <c r="N1803" s="266">
        <f t="shared" si="752"/>
        <v>0.35167576706542669</v>
      </c>
      <c r="O1803" s="266">
        <f t="shared" si="753"/>
        <v>0.29382520534272283</v>
      </c>
      <c r="P1803" s="266">
        <f t="shared" si="754"/>
        <v>0.32145171405991685</v>
      </c>
      <c r="Q1803" s="266">
        <f t="shared" si="755"/>
        <v>0.15185836483841791</v>
      </c>
    </row>
    <row r="1804" spans="1:17" s="2" customFormat="1" ht="15" customHeight="1" x14ac:dyDescent="0.25">
      <c r="A1804" s="262" t="s">
        <v>3212</v>
      </c>
      <c r="B1804" s="181">
        <v>4</v>
      </c>
      <c r="C1804" s="182" t="s">
        <v>2443</v>
      </c>
      <c r="D1804" s="246"/>
      <c r="E1804" s="38"/>
      <c r="F1804" s="263">
        <v>5425.192630874003</v>
      </c>
      <c r="G1804" s="266">
        <f t="shared" si="750"/>
        <v>0.33983697917212963</v>
      </c>
      <c r="H1804" s="265">
        <v>72.035357803007571</v>
      </c>
      <c r="I1804" s="265">
        <v>27.47743070949549</v>
      </c>
      <c r="J1804" s="265">
        <v>4.9272266556769475</v>
      </c>
      <c r="K1804" s="265">
        <v>536.6860875759279</v>
      </c>
      <c r="L1804" s="265"/>
      <c r="M1804" s="266">
        <f t="shared" si="751"/>
        <v>0.78392263005012619</v>
      </c>
      <c r="N1804" s="266">
        <f t="shared" si="752"/>
        <v>0.27477430709495487</v>
      </c>
      <c r="O1804" s="266">
        <f t="shared" si="753"/>
        <v>0.22022722927302449</v>
      </c>
      <c r="P1804" s="266">
        <f t="shared" si="754"/>
        <v>0.24599346399231234</v>
      </c>
      <c r="Q1804" s="266">
        <f t="shared" si="755"/>
        <v>0.20352376777928111</v>
      </c>
    </row>
    <row r="1805" spans="1:17" s="2" customFormat="1" ht="15" customHeight="1" x14ac:dyDescent="0.25">
      <c r="A1805" s="262" t="s">
        <v>3213</v>
      </c>
      <c r="B1805" s="181">
        <v>5</v>
      </c>
      <c r="C1805" s="182" t="s">
        <v>3214</v>
      </c>
      <c r="D1805" s="246"/>
      <c r="E1805" s="38"/>
      <c r="F1805" s="263">
        <v>13556.940160001406</v>
      </c>
      <c r="G1805" s="266">
        <f t="shared" si="750"/>
        <v>0.30847432512127176</v>
      </c>
      <c r="H1805" s="265">
        <v>70.026488592536751</v>
      </c>
      <c r="I1805" s="265">
        <v>32.76926013163601</v>
      </c>
      <c r="J1805" s="265">
        <v>5.5986467836264344</v>
      </c>
      <c r="K1805" s="265">
        <v>360.65185808583874</v>
      </c>
      <c r="L1805" s="265"/>
      <c r="M1805" s="266">
        <f t="shared" si="751"/>
        <v>0.75044147654227922</v>
      </c>
      <c r="N1805" s="266">
        <f t="shared" si="752"/>
        <v>0.32769260131636008</v>
      </c>
      <c r="O1805" s="266">
        <f t="shared" si="753"/>
        <v>0.26751033687510106</v>
      </c>
      <c r="P1805" s="266">
        <f t="shared" si="754"/>
        <v>0.29607627086549448</v>
      </c>
      <c r="Q1805" s="266">
        <f t="shared" si="755"/>
        <v>0.13211028725591836</v>
      </c>
    </row>
    <row r="1806" spans="1:17" s="2" customFormat="1" ht="15" customHeight="1" x14ac:dyDescent="0.25">
      <c r="A1806" s="262" t="s">
        <v>3215</v>
      </c>
      <c r="B1806" s="181">
        <v>6</v>
      </c>
      <c r="C1806" s="182" t="s">
        <v>3216</v>
      </c>
      <c r="D1806" s="246"/>
      <c r="E1806" s="38"/>
      <c r="F1806" s="263">
        <v>6511.6408210583113</v>
      </c>
      <c r="G1806" s="266">
        <f t="shared" si="750"/>
        <v>0.40980923449666801</v>
      </c>
      <c r="H1806" s="265">
        <v>69.331148043236809</v>
      </c>
      <c r="I1806" s="265">
        <v>45.231163054583675</v>
      </c>
      <c r="J1806" s="265">
        <v>6.0132151992779566</v>
      </c>
      <c r="K1806" s="265">
        <v>661.7911998868185</v>
      </c>
      <c r="L1806" s="265"/>
      <c r="M1806" s="266">
        <f t="shared" si="751"/>
        <v>0.73885246738728017</v>
      </c>
      <c r="N1806" s="266">
        <f t="shared" si="752"/>
        <v>0.45231163054583673</v>
      </c>
      <c r="O1806" s="266">
        <f t="shared" si="753"/>
        <v>0.29670529572379978</v>
      </c>
      <c r="P1806" s="266">
        <f t="shared" si="754"/>
        <v>0.36633762583225948</v>
      </c>
      <c r="Q1806" s="266">
        <f t="shared" si="755"/>
        <v>0.25427634883846595</v>
      </c>
    </row>
    <row r="1807" spans="1:17" s="2" customFormat="1" ht="15" customHeight="1" x14ac:dyDescent="0.25">
      <c r="A1807" s="262"/>
      <c r="B1807" s="183"/>
      <c r="C1807" s="182"/>
      <c r="D1807" s="246"/>
      <c r="E1807" s="38"/>
      <c r="F1807" s="263"/>
      <c r="G1807" s="266"/>
      <c r="H1807" s="265"/>
      <c r="I1807" s="265"/>
      <c r="J1807" s="265"/>
      <c r="K1807" s="265"/>
      <c r="L1807" s="265"/>
      <c r="M1807" s="266"/>
      <c r="N1807" s="266"/>
      <c r="O1807" s="266"/>
      <c r="P1807" s="266"/>
      <c r="Q1807" s="266"/>
    </row>
    <row r="1808" spans="1:17" s="2" customFormat="1" ht="15" customHeight="1" x14ac:dyDescent="0.25">
      <c r="A1808" s="256" t="s">
        <v>3217</v>
      </c>
      <c r="B1808" s="178"/>
      <c r="C1808" s="179" t="s">
        <v>3218</v>
      </c>
      <c r="D1808" s="257"/>
      <c r="E1808" s="258"/>
      <c r="F1808" s="259">
        <v>48816.664649226688</v>
      </c>
      <c r="G1808" s="267">
        <f t="shared" ref="G1808:G1814" si="756">GEOMEAN(M1808,P1808,Q1808)</f>
        <v>0.33791549704456342</v>
      </c>
      <c r="H1808" s="261">
        <v>82.179885658066993</v>
      </c>
      <c r="I1808" s="261">
        <v>22.118009489386555</v>
      </c>
      <c r="J1808" s="261">
        <v>5.2630916000114256</v>
      </c>
      <c r="K1808" s="261">
        <v>464.72278527407354</v>
      </c>
      <c r="L1808" s="261"/>
      <c r="M1808" s="267">
        <f t="shared" ref="M1808:M1814" si="757">+(H1808-25)/(85-25)</f>
        <v>0.95299809430111659</v>
      </c>
      <c r="N1808" s="267">
        <f t="shared" ref="N1808:N1814" si="758">+I1808/100</f>
        <v>0.22118009489386556</v>
      </c>
      <c r="O1808" s="267">
        <f t="shared" ref="O1808:O1814" si="759">+(J1808-1.8)/(16-1.8)</f>
        <v>0.24387969014164973</v>
      </c>
      <c r="P1808" s="267">
        <f t="shared" ref="P1808:P1814" si="760">+(N1808*O1808)^(0.5)</f>
        <v>0.23225273520072184</v>
      </c>
      <c r="Q1808" s="267">
        <f t="shared" ref="Q1808:Q1814" si="761">+(K1808-35)/(2500-35)</f>
        <v>0.17432973033430976</v>
      </c>
    </row>
    <row r="1809" spans="1:17" s="2" customFormat="1" ht="15" customHeight="1" x14ac:dyDescent="0.25">
      <c r="A1809" s="277" t="s">
        <v>3219</v>
      </c>
      <c r="B1809" s="181">
        <v>1</v>
      </c>
      <c r="C1809" s="182" t="s">
        <v>2863</v>
      </c>
      <c r="D1809" s="246"/>
      <c r="E1809" s="38"/>
      <c r="F1809" s="263">
        <v>12829.956292241379</v>
      </c>
      <c r="G1809" s="266">
        <f t="shared" si="756"/>
        <v>0.42648120462389794</v>
      </c>
      <c r="H1809" s="265">
        <v>72.312544270701295</v>
      </c>
      <c r="I1809" s="265">
        <v>30.583730877944063</v>
      </c>
      <c r="J1809" s="265">
        <v>6.7815089784976177</v>
      </c>
      <c r="K1809" s="265">
        <v>775.30390661293291</v>
      </c>
      <c r="L1809" s="265"/>
      <c r="M1809" s="266">
        <f t="shared" si="757"/>
        <v>0.78854240451168822</v>
      </c>
      <c r="N1809" s="266">
        <f t="shared" si="758"/>
        <v>0.30583730877944065</v>
      </c>
      <c r="O1809" s="266">
        <f t="shared" si="759"/>
        <v>0.35081049144349424</v>
      </c>
      <c r="P1809" s="266">
        <f t="shared" si="760"/>
        <v>0.32755295235224374</v>
      </c>
      <c r="Q1809" s="266">
        <f t="shared" si="761"/>
        <v>0.30032612844338047</v>
      </c>
    </row>
    <row r="1810" spans="1:17" s="2" customFormat="1" ht="15" customHeight="1" x14ac:dyDescent="0.25">
      <c r="A1810" s="277" t="s">
        <v>3220</v>
      </c>
      <c r="B1810" s="181">
        <v>2</v>
      </c>
      <c r="C1810" s="197" t="s">
        <v>3221</v>
      </c>
      <c r="D1810" s="246"/>
      <c r="E1810" s="38"/>
      <c r="F1810" s="263">
        <v>6379.7365458830154</v>
      </c>
      <c r="G1810" s="266">
        <f t="shared" si="756"/>
        <v>0.20562365614902858</v>
      </c>
      <c r="H1810" s="265">
        <v>64.931364030551151</v>
      </c>
      <c r="I1810" s="265">
        <v>12.210417032149264</v>
      </c>
      <c r="J1810" s="265">
        <v>4.5293885543872738</v>
      </c>
      <c r="K1810" s="265">
        <v>245.19360556027542</v>
      </c>
      <c r="L1810" s="265"/>
      <c r="M1810" s="266">
        <f t="shared" si="757"/>
        <v>0.66552273384251914</v>
      </c>
      <c r="N1810" s="266">
        <f t="shared" si="758"/>
        <v>0.12210417032149264</v>
      </c>
      <c r="O1810" s="266">
        <f t="shared" si="759"/>
        <v>0.1922104615765686</v>
      </c>
      <c r="P1810" s="266">
        <f t="shared" si="760"/>
        <v>0.15319823412140901</v>
      </c>
      <c r="Q1810" s="266">
        <f t="shared" si="761"/>
        <v>8.5271239578205038E-2</v>
      </c>
    </row>
    <row r="1811" spans="1:17" s="2" customFormat="1" ht="15" customHeight="1" x14ac:dyDescent="0.25">
      <c r="A1811" s="277" t="s">
        <v>3222</v>
      </c>
      <c r="B1811" s="181">
        <v>3</v>
      </c>
      <c r="C1811" s="182" t="s">
        <v>3223</v>
      </c>
      <c r="D1811" s="246"/>
      <c r="E1811" s="38"/>
      <c r="F1811" s="263">
        <v>8479.1290171844812</v>
      </c>
      <c r="G1811" s="266">
        <f t="shared" si="756"/>
        <v>0.35111663504580209</v>
      </c>
      <c r="H1811" s="265">
        <v>71.870276664187358</v>
      </c>
      <c r="I1811" s="265">
        <v>25.791729233554879</v>
      </c>
      <c r="J1811" s="265">
        <v>5.5316247896223434</v>
      </c>
      <c r="K1811" s="265">
        <v>559.66226674988457</v>
      </c>
      <c r="L1811" s="265"/>
      <c r="M1811" s="266">
        <f t="shared" si="757"/>
        <v>0.781171277736456</v>
      </c>
      <c r="N1811" s="266">
        <f t="shared" si="758"/>
        <v>0.25791729233554878</v>
      </c>
      <c r="O1811" s="266">
        <f t="shared" si="759"/>
        <v>0.26279047814241857</v>
      </c>
      <c r="P1811" s="266">
        <f t="shared" si="760"/>
        <v>0.26034248322941228</v>
      </c>
      <c r="Q1811" s="266">
        <f t="shared" si="761"/>
        <v>0.21284473296141362</v>
      </c>
    </row>
    <row r="1812" spans="1:17" s="2" customFormat="1" ht="15" customHeight="1" x14ac:dyDescent="0.25">
      <c r="A1812" s="277" t="s">
        <v>3224</v>
      </c>
      <c r="B1812" s="181">
        <v>4</v>
      </c>
      <c r="C1812" s="182" t="s">
        <v>3225</v>
      </c>
      <c r="D1812" s="246"/>
      <c r="E1812" s="38"/>
      <c r="F1812" s="263">
        <v>4219.9299027455363</v>
      </c>
      <c r="G1812" s="266">
        <f t="shared" si="756"/>
        <v>0.32325603061389718</v>
      </c>
      <c r="H1812" s="265">
        <v>81.907088339974422</v>
      </c>
      <c r="I1812" s="265">
        <v>22.159466696206632</v>
      </c>
      <c r="J1812" s="265">
        <v>5.2732652948863041</v>
      </c>
      <c r="K1812" s="265">
        <v>412.08326389216643</v>
      </c>
      <c r="L1812" s="265"/>
      <c r="M1812" s="266">
        <f t="shared" si="757"/>
        <v>0.94845147233290705</v>
      </c>
      <c r="N1812" s="266">
        <f t="shared" si="758"/>
        <v>0.22159466696206631</v>
      </c>
      <c r="O1812" s="266">
        <f t="shared" si="759"/>
        <v>0.24459614752720454</v>
      </c>
      <c r="P1812" s="266">
        <f t="shared" si="760"/>
        <v>0.2328115157192516</v>
      </c>
      <c r="Q1812" s="266">
        <f t="shared" si="761"/>
        <v>0.15297495492582816</v>
      </c>
    </row>
    <row r="1813" spans="1:17" s="2" customFormat="1" ht="15" customHeight="1" x14ac:dyDescent="0.25">
      <c r="A1813" s="277" t="s">
        <v>3226</v>
      </c>
      <c r="B1813" s="181">
        <v>5</v>
      </c>
      <c r="C1813" s="182" t="s">
        <v>3227</v>
      </c>
      <c r="D1813" s="246"/>
      <c r="E1813" s="38"/>
      <c r="F1813" s="263">
        <v>5113.0527430546008</v>
      </c>
      <c r="G1813" s="266">
        <f t="shared" si="756"/>
        <v>0.25002080442997171</v>
      </c>
      <c r="H1813" s="265">
        <v>70.548082446492302</v>
      </c>
      <c r="I1813" s="265">
        <v>17.669164352096534</v>
      </c>
      <c r="J1813" s="265">
        <v>4.2554987629217562</v>
      </c>
      <c r="K1813" s="265">
        <v>325.33061065006603</v>
      </c>
      <c r="L1813" s="265"/>
      <c r="M1813" s="266">
        <f t="shared" si="757"/>
        <v>0.75913470744153833</v>
      </c>
      <c r="N1813" s="266">
        <f t="shared" si="758"/>
        <v>0.17669164352096534</v>
      </c>
      <c r="O1813" s="266">
        <f t="shared" si="759"/>
        <v>0.17292244809308144</v>
      </c>
      <c r="P1813" s="266">
        <f t="shared" si="760"/>
        <v>0.1747968865719163</v>
      </c>
      <c r="Q1813" s="266">
        <f t="shared" si="761"/>
        <v>0.11778118079110184</v>
      </c>
    </row>
    <row r="1814" spans="1:17" s="46" customFormat="1" ht="15" customHeight="1" x14ac:dyDescent="0.25">
      <c r="A1814" s="277" t="s">
        <v>3228</v>
      </c>
      <c r="B1814" s="181">
        <v>6</v>
      </c>
      <c r="C1814" s="182" t="s">
        <v>3229</v>
      </c>
      <c r="D1814" s="246"/>
      <c r="E1814" s="38"/>
      <c r="F1814" s="263">
        <v>11794.860148117683</v>
      </c>
      <c r="G1814" s="266">
        <f t="shared" si="756"/>
        <v>0.23832545211330197</v>
      </c>
      <c r="H1814" s="265">
        <v>80.798789493336457</v>
      </c>
      <c r="I1814" s="265">
        <v>18.378030184500574</v>
      </c>
      <c r="J1814" s="265">
        <v>3.8249659973647705</v>
      </c>
      <c r="K1814" s="265">
        <v>256.63609907903788</v>
      </c>
      <c r="L1814" s="265"/>
      <c r="M1814" s="266">
        <f t="shared" si="757"/>
        <v>0.92997982488894093</v>
      </c>
      <c r="N1814" s="266">
        <f t="shared" si="758"/>
        <v>0.18378030184500574</v>
      </c>
      <c r="O1814" s="266">
        <f t="shared" si="759"/>
        <v>0.14260323925104015</v>
      </c>
      <c r="P1814" s="266">
        <f t="shared" si="760"/>
        <v>0.16188782027574444</v>
      </c>
      <c r="Q1814" s="266">
        <f t="shared" si="761"/>
        <v>8.991322477851435E-2</v>
      </c>
    </row>
    <row r="1815" spans="1:17" s="2" customFormat="1" ht="15" customHeight="1" x14ac:dyDescent="0.25">
      <c r="A1815" s="277"/>
      <c r="B1815" s="183"/>
      <c r="C1815" s="182"/>
      <c r="D1815" s="246"/>
      <c r="E1815" s="38"/>
      <c r="F1815" s="263"/>
      <c r="G1815" s="266"/>
      <c r="H1815" s="265"/>
      <c r="I1815" s="265"/>
      <c r="J1815" s="265"/>
      <c r="K1815" s="265"/>
      <c r="L1815" s="265"/>
      <c r="M1815" s="266"/>
      <c r="N1815" s="266"/>
      <c r="O1815" s="266"/>
      <c r="P1815" s="266"/>
      <c r="Q1815" s="266"/>
    </row>
    <row r="1816" spans="1:17" s="2" customFormat="1" ht="15" customHeight="1" x14ac:dyDescent="0.25">
      <c r="A1816" s="256" t="s">
        <v>3230</v>
      </c>
      <c r="B1816" s="280"/>
      <c r="C1816" s="179" t="s">
        <v>3231</v>
      </c>
      <c r="D1816" s="257"/>
      <c r="E1816" s="258"/>
      <c r="F1816" s="259">
        <v>7833.704281403071</v>
      </c>
      <c r="G1816" s="267">
        <f>GEOMEAN(M1816,P1816,Q1816)</f>
        <v>0.4345033666468513</v>
      </c>
      <c r="H1816" s="261">
        <v>78.029067259736564</v>
      </c>
      <c r="I1816" s="261">
        <v>31.893996899958626</v>
      </c>
      <c r="J1816" s="261">
        <v>5.8055649646848515</v>
      </c>
      <c r="K1816" s="261">
        <v>797.76618504409532</v>
      </c>
      <c r="L1816" s="261"/>
      <c r="M1816" s="267">
        <f>+(H1816-25)/(85-25)</f>
        <v>0.88381778766227603</v>
      </c>
      <c r="N1816" s="267">
        <f>+I1816/100</f>
        <v>0.31893996899958627</v>
      </c>
      <c r="O1816" s="267">
        <f>+(J1816-1.8)/(16-1.8)</f>
        <v>0.28208203976653884</v>
      </c>
      <c r="P1816" s="267">
        <f>+(N1816*O1816)^(0.5)</f>
        <v>0.29994539006039078</v>
      </c>
      <c r="Q1816" s="267">
        <f>+(K1816-35)/(2500-35)</f>
        <v>0.30943861462235106</v>
      </c>
    </row>
    <row r="1817" spans="1:17" s="2" customFormat="1" ht="15" customHeight="1" x14ac:dyDescent="0.25">
      <c r="A1817" s="277" t="s">
        <v>3232</v>
      </c>
      <c r="B1817" s="181">
        <v>1</v>
      </c>
      <c r="C1817" s="182" t="s">
        <v>3231</v>
      </c>
      <c r="D1817" s="246"/>
      <c r="E1817" s="38"/>
      <c r="F1817" s="263">
        <v>3691.3058991804187</v>
      </c>
      <c r="G1817" s="266">
        <f>GEOMEAN(M1817,P1817,Q1817)</f>
        <v>0.49499957655497623</v>
      </c>
      <c r="H1817" s="265">
        <v>77.163097892262442</v>
      </c>
      <c r="I1817" s="265">
        <v>36.505906195635262</v>
      </c>
      <c r="J1817" s="265">
        <v>6.8063284237777726</v>
      </c>
      <c r="K1817" s="265">
        <v>993.56643497242715</v>
      </c>
      <c r="L1817" s="265"/>
      <c r="M1817" s="266">
        <f>+(H1817-25)/(85-25)</f>
        <v>0.86938496487104067</v>
      </c>
      <c r="N1817" s="266">
        <f>+I1817/100</f>
        <v>0.36505906195635263</v>
      </c>
      <c r="O1817" s="266">
        <f>+(J1817-1.8)/(16-1.8)</f>
        <v>0.3525583397026601</v>
      </c>
      <c r="P1817" s="266">
        <f>+(N1817*O1817)^(0.5)</f>
        <v>0.35875425680644157</v>
      </c>
      <c r="Q1817" s="266">
        <f>+(K1817-35)/(2500-35)</f>
        <v>0.38887076469469661</v>
      </c>
    </row>
    <row r="1818" spans="1:17" s="2" customFormat="1" ht="15" customHeight="1" x14ac:dyDescent="0.25">
      <c r="A1818" s="277" t="s">
        <v>3233</v>
      </c>
      <c r="B1818" s="181">
        <v>2</v>
      </c>
      <c r="C1818" s="182" t="s">
        <v>3234</v>
      </c>
      <c r="D1818" s="269"/>
      <c r="E1818" s="270"/>
      <c r="F1818" s="263">
        <v>523.5894892454495</v>
      </c>
      <c r="G1818" s="266">
        <f>GEOMEAN(M1818,P1818,Q1818)</f>
        <v>0.35952093829561066</v>
      </c>
      <c r="H1818" s="265">
        <v>78.492727491904461</v>
      </c>
      <c r="I1818" s="265">
        <v>13.434190008738074</v>
      </c>
      <c r="J1818" s="265">
        <v>6.1240895158540489</v>
      </c>
      <c r="K1818" s="265">
        <v>670.23890460046641</v>
      </c>
      <c r="L1818" s="265"/>
      <c r="M1818" s="266">
        <f>+(H1818-25)/(85-25)</f>
        <v>0.89154545819840769</v>
      </c>
      <c r="N1818" s="266">
        <f>+I1818/100</f>
        <v>0.13434190008738076</v>
      </c>
      <c r="O1818" s="266">
        <f>+(J1818-1.8)/(16-1.8)</f>
        <v>0.3045133461869049</v>
      </c>
      <c r="P1818" s="266">
        <f>+(N1818*O1818)^(0.5)</f>
        <v>0.20225949057761211</v>
      </c>
      <c r="Q1818" s="266">
        <f>+(K1818-35)/(2500-35)</f>
        <v>0.25770340957422572</v>
      </c>
    </row>
    <row r="1819" spans="1:17" s="2" customFormat="1" ht="15" customHeight="1" x14ac:dyDescent="0.25">
      <c r="A1819" s="277" t="s">
        <v>3235</v>
      </c>
      <c r="B1819" s="181">
        <v>3</v>
      </c>
      <c r="C1819" s="182" t="s">
        <v>3236</v>
      </c>
      <c r="D1819" s="246"/>
      <c r="E1819" s="38"/>
      <c r="F1819" s="263">
        <v>2332.9939357340509</v>
      </c>
      <c r="G1819" s="266">
        <f>GEOMEAN(M1819,P1819,Q1819)</f>
        <v>0.28095497799785529</v>
      </c>
      <c r="H1819" s="265">
        <v>80.465371892850513</v>
      </c>
      <c r="I1819" s="265">
        <v>18.654205386406758</v>
      </c>
      <c r="J1819" s="265">
        <v>4.4063809044930933</v>
      </c>
      <c r="K1819" s="265">
        <v>354.59008073928862</v>
      </c>
      <c r="L1819" s="265"/>
      <c r="M1819" s="266">
        <f>+(H1819-25)/(85-25)</f>
        <v>0.92442286488084191</v>
      </c>
      <c r="N1819" s="266">
        <f>+I1819/100</f>
        <v>0.18654205386406758</v>
      </c>
      <c r="O1819" s="266">
        <f>+(J1819-1.8)/(16-1.8)</f>
        <v>0.18354795102064039</v>
      </c>
      <c r="P1819" s="266">
        <f>+(N1819*O1819)^(0.5)</f>
        <v>0.18503894661916864</v>
      </c>
      <c r="Q1819" s="266">
        <f>+(K1819-35)/(2500-35)</f>
        <v>0.12965114837293656</v>
      </c>
    </row>
    <row r="1820" spans="1:17" s="2" customFormat="1" ht="15" customHeight="1" x14ac:dyDescent="0.25">
      <c r="A1820" s="277" t="s">
        <v>3237</v>
      </c>
      <c r="B1820" s="181">
        <v>4</v>
      </c>
      <c r="C1820" s="182" t="s">
        <v>3238</v>
      </c>
      <c r="D1820" s="269"/>
      <c r="E1820" s="270"/>
      <c r="F1820" s="263">
        <v>1285.8149572431519</v>
      </c>
      <c r="G1820" s="266">
        <f>GEOMEAN(M1820,P1820,Q1820)</f>
        <v>0.46559263291810293</v>
      </c>
      <c r="H1820" s="265">
        <v>76.800274656401015</v>
      </c>
      <c r="I1820" s="265">
        <v>28.514370865393605</v>
      </c>
      <c r="J1820" s="265">
        <v>5.503672003291384</v>
      </c>
      <c r="K1820" s="265">
        <v>1091.6968845489196</v>
      </c>
      <c r="L1820" s="265"/>
      <c r="M1820" s="266">
        <f>+(H1820-25)/(85-25)</f>
        <v>0.86333791094001688</v>
      </c>
      <c r="N1820" s="266">
        <f>+I1820/100</f>
        <v>0.28514370865393607</v>
      </c>
      <c r="O1820" s="266">
        <f>+(J1820-1.8)/(16-1.8)</f>
        <v>0.26082197206277352</v>
      </c>
      <c r="P1820" s="266">
        <f>+(N1820*O1820)^(0.5)</f>
        <v>0.2727118340160774</v>
      </c>
      <c r="Q1820" s="266">
        <f>+(K1820-35)/(2500-35)</f>
        <v>0.42868027770747247</v>
      </c>
    </row>
    <row r="1821" spans="1:17" s="2" customFormat="1" ht="15" customHeight="1" x14ac:dyDescent="0.25">
      <c r="A1821" s="268"/>
      <c r="B1821" s="183"/>
      <c r="C1821" s="182"/>
      <c r="D1821" s="269"/>
      <c r="E1821" s="270"/>
      <c r="F1821" s="271"/>
      <c r="G1821" s="266"/>
      <c r="H1821" s="265"/>
      <c r="I1821" s="265"/>
      <c r="J1821" s="265"/>
      <c r="K1821" s="265"/>
      <c r="L1821" s="265"/>
      <c r="M1821" s="266"/>
      <c r="N1821" s="266"/>
      <c r="O1821" s="266"/>
      <c r="P1821" s="266"/>
      <c r="Q1821" s="266"/>
    </row>
    <row r="1822" spans="1:17" s="2" customFormat="1" ht="15" customHeight="1" x14ac:dyDescent="0.25">
      <c r="A1822" s="250" t="s">
        <v>3239</v>
      </c>
      <c r="B1822" s="171" t="s">
        <v>3240</v>
      </c>
      <c r="C1822" s="176"/>
      <c r="D1822" s="246"/>
      <c r="E1822" s="38"/>
      <c r="F1822" s="253">
        <v>142043.78701510685</v>
      </c>
      <c r="G1822" s="254">
        <f t="shared" ref="G1822:G1827" si="762">GEOMEAN(M1822,P1822,Q1822)</f>
        <v>0.57974616503904797</v>
      </c>
      <c r="H1822" s="255">
        <v>73.834438567654516</v>
      </c>
      <c r="I1822" s="255">
        <v>64.041878570391972</v>
      </c>
      <c r="J1822" s="255">
        <v>8.6945449550131499</v>
      </c>
      <c r="K1822" s="255">
        <v>1093.3150333160463</v>
      </c>
      <c r="L1822" s="255"/>
      <c r="M1822" s="254">
        <f t="shared" ref="M1822:M1827" si="763">+(H1822-25)/(85-25)</f>
        <v>0.81390730946090861</v>
      </c>
      <c r="N1822" s="254">
        <f t="shared" ref="N1822:N1827" si="764">+I1822/100</f>
        <v>0.64041878570391975</v>
      </c>
      <c r="O1822" s="254">
        <f t="shared" ref="O1822:O1827" si="765">+(J1822-1.8)/(16-1.8)</f>
        <v>0.48553133486008104</v>
      </c>
      <c r="P1822" s="254">
        <f t="shared" ref="P1822:P1827" si="766">+(N1822*O1822)^(0.5)</f>
        <v>0.55762298006116673</v>
      </c>
      <c r="Q1822" s="254">
        <f t="shared" ref="Q1822:Q1827" si="767">+(K1822-35)/(2500-35)</f>
        <v>0.42933672751158064</v>
      </c>
    </row>
    <row r="1823" spans="1:17" s="2" customFormat="1" ht="15" customHeight="1" x14ac:dyDescent="0.25">
      <c r="A1823" s="256" t="s">
        <v>3241</v>
      </c>
      <c r="B1823" s="178"/>
      <c r="C1823" s="179" t="s">
        <v>3242</v>
      </c>
      <c r="D1823" s="257"/>
      <c r="E1823" s="258"/>
      <c r="F1823" s="259">
        <v>112243.48985412929</v>
      </c>
      <c r="G1823" s="267">
        <f t="shared" si="762"/>
        <v>0.57113885460990066</v>
      </c>
      <c r="H1823" s="261">
        <v>71.430419121688828</v>
      </c>
      <c r="I1823" s="261">
        <v>65.4608003680152</v>
      </c>
      <c r="J1823" s="261">
        <v>8.9552415944745292</v>
      </c>
      <c r="K1823" s="261">
        <v>1068.3133833553479</v>
      </c>
      <c r="L1823" s="261"/>
      <c r="M1823" s="267">
        <f t="shared" si="763"/>
        <v>0.77384031869481384</v>
      </c>
      <c r="N1823" s="267">
        <f t="shared" si="764"/>
        <v>0.65460800368015204</v>
      </c>
      <c r="O1823" s="267">
        <f t="shared" si="765"/>
        <v>0.50389025313200908</v>
      </c>
      <c r="P1823" s="267">
        <f t="shared" si="766"/>
        <v>0.57432620754814145</v>
      </c>
      <c r="Q1823" s="267">
        <f t="shared" si="767"/>
        <v>0.41919407032671313</v>
      </c>
    </row>
    <row r="1824" spans="1:17" s="2" customFormat="1" ht="15" customHeight="1" x14ac:dyDescent="0.25">
      <c r="A1824" s="262" t="s">
        <v>3243</v>
      </c>
      <c r="B1824" s="181">
        <v>1</v>
      </c>
      <c r="C1824" s="182" t="s">
        <v>3244</v>
      </c>
      <c r="D1824" s="246"/>
      <c r="E1824" s="38"/>
      <c r="F1824" s="263">
        <v>82490.517127756626</v>
      </c>
      <c r="G1824" s="266">
        <f t="shared" si="762"/>
        <v>0.58436492640390481</v>
      </c>
      <c r="H1824" s="265">
        <v>69.531755308627822</v>
      </c>
      <c r="I1824" s="265">
        <v>67.363422333133457</v>
      </c>
      <c r="J1824" s="265">
        <v>9.4504766580711017</v>
      </c>
      <c r="K1824" s="265">
        <v>1135.1163987111452</v>
      </c>
      <c r="L1824" s="265"/>
      <c r="M1824" s="266">
        <f t="shared" si="763"/>
        <v>0.74219592181046368</v>
      </c>
      <c r="N1824" s="266">
        <f t="shared" si="764"/>
        <v>0.6736342233313346</v>
      </c>
      <c r="O1824" s="266">
        <f t="shared" si="765"/>
        <v>0.53876596183599312</v>
      </c>
      <c r="P1824" s="266">
        <f t="shared" si="766"/>
        <v>0.60243770653798612</v>
      </c>
      <c r="Q1824" s="266">
        <f t="shared" si="767"/>
        <v>0.44629468507551528</v>
      </c>
    </row>
    <row r="1825" spans="1:17" s="2" customFormat="1" ht="15" customHeight="1" x14ac:dyDescent="0.25">
      <c r="A1825" s="262" t="s">
        <v>3245</v>
      </c>
      <c r="B1825" s="181">
        <v>2</v>
      </c>
      <c r="C1825" s="182" t="s">
        <v>3246</v>
      </c>
      <c r="D1825" s="246"/>
      <c r="E1825" s="38"/>
      <c r="F1825" s="263">
        <v>11649.866135711251</v>
      </c>
      <c r="G1825" s="266">
        <f t="shared" si="762"/>
        <v>0.52227483822742693</v>
      </c>
      <c r="H1825" s="265">
        <v>74.113637356492362</v>
      </c>
      <c r="I1825" s="265">
        <v>57.384978324283622</v>
      </c>
      <c r="J1825" s="265">
        <v>7.5769821320638435</v>
      </c>
      <c r="K1825" s="265">
        <v>922.88748300294503</v>
      </c>
      <c r="L1825" s="265"/>
      <c r="M1825" s="266">
        <f t="shared" si="763"/>
        <v>0.81856062260820606</v>
      </c>
      <c r="N1825" s="266">
        <f t="shared" si="764"/>
        <v>0.5738497832428362</v>
      </c>
      <c r="O1825" s="266">
        <f t="shared" si="765"/>
        <v>0.40682972761012987</v>
      </c>
      <c r="P1825" s="266">
        <f t="shared" si="766"/>
        <v>0.48317610765208074</v>
      </c>
      <c r="Q1825" s="266">
        <f t="shared" si="767"/>
        <v>0.3601977618673205</v>
      </c>
    </row>
    <row r="1826" spans="1:17" s="2" customFormat="1" ht="15" customHeight="1" x14ac:dyDescent="0.25">
      <c r="A1826" s="262" t="s">
        <v>3247</v>
      </c>
      <c r="B1826" s="181">
        <v>3</v>
      </c>
      <c r="C1826" s="182" t="s">
        <v>3248</v>
      </c>
      <c r="D1826" s="246"/>
      <c r="E1826" s="38"/>
      <c r="F1826" s="263">
        <v>12731.279811575891</v>
      </c>
      <c r="G1826" s="266">
        <f t="shared" si="762"/>
        <v>0.52112673368735174</v>
      </c>
      <c r="H1826" s="265">
        <v>74.887372695841833</v>
      </c>
      <c r="I1826" s="265">
        <v>59.187594148749277</v>
      </c>
      <c r="J1826" s="265">
        <v>7.7999709775475523</v>
      </c>
      <c r="K1826" s="265">
        <v>873.99979376233239</v>
      </c>
      <c r="L1826" s="265"/>
      <c r="M1826" s="266">
        <f t="shared" si="763"/>
        <v>0.83145621159736394</v>
      </c>
      <c r="N1826" s="266">
        <f t="shared" si="764"/>
        <v>0.59187594148749278</v>
      </c>
      <c r="O1826" s="266">
        <f t="shared" si="765"/>
        <v>0.42253316743292624</v>
      </c>
      <c r="P1826" s="266">
        <f t="shared" si="766"/>
        <v>0.50008720867870204</v>
      </c>
      <c r="Q1826" s="266">
        <f t="shared" si="767"/>
        <v>0.34036502789546952</v>
      </c>
    </row>
    <row r="1827" spans="1:17" s="2" customFormat="1" ht="15" customHeight="1" x14ac:dyDescent="0.25">
      <c r="A1827" s="262" t="s">
        <v>3249</v>
      </c>
      <c r="B1827" s="181">
        <v>4</v>
      </c>
      <c r="C1827" s="182" t="s">
        <v>3250</v>
      </c>
      <c r="D1827" s="246"/>
      <c r="E1827" s="38"/>
      <c r="F1827" s="263">
        <v>5371.8267790855243</v>
      </c>
      <c r="G1827" s="266">
        <f t="shared" si="762"/>
        <v>0.50199056842406842</v>
      </c>
      <c r="H1827" s="265">
        <v>76.132234122720078</v>
      </c>
      <c r="I1827" s="265">
        <v>61.686616561832651</v>
      </c>
      <c r="J1827" s="265">
        <v>6.8218652392645263</v>
      </c>
      <c r="K1827" s="265">
        <v>818.38679682632983</v>
      </c>
      <c r="L1827" s="265"/>
      <c r="M1827" s="266">
        <f t="shared" si="763"/>
        <v>0.85220390204533458</v>
      </c>
      <c r="N1827" s="266">
        <f t="shared" si="764"/>
        <v>0.61686616561832652</v>
      </c>
      <c r="O1827" s="266">
        <f t="shared" si="765"/>
        <v>0.35365248163834695</v>
      </c>
      <c r="P1827" s="266">
        <f t="shared" si="766"/>
        <v>0.46707199692301477</v>
      </c>
      <c r="Q1827" s="266">
        <f t="shared" si="767"/>
        <v>0.31780397437173624</v>
      </c>
    </row>
    <row r="1828" spans="1:17" s="2" customFormat="1" ht="15" customHeight="1" x14ac:dyDescent="0.25">
      <c r="A1828" s="262"/>
      <c r="B1828" s="183"/>
      <c r="C1828" s="182"/>
      <c r="D1828" s="246"/>
      <c r="E1828" s="38"/>
      <c r="F1828" s="263"/>
      <c r="G1828" s="266"/>
      <c r="H1828" s="265"/>
      <c r="I1828" s="265"/>
      <c r="J1828" s="265"/>
      <c r="K1828" s="265"/>
      <c r="L1828" s="265"/>
      <c r="M1828" s="266"/>
      <c r="N1828" s="266"/>
      <c r="O1828" s="266"/>
      <c r="P1828" s="266"/>
      <c r="Q1828" s="266"/>
    </row>
    <row r="1829" spans="1:17" s="2" customFormat="1" ht="15" customHeight="1" x14ac:dyDescent="0.25">
      <c r="A1829" s="256" t="s">
        <v>3251</v>
      </c>
      <c r="B1829" s="178"/>
      <c r="C1829" s="179" t="s">
        <v>3252</v>
      </c>
      <c r="D1829" s="257"/>
      <c r="E1829" s="258"/>
      <c r="F1829" s="259">
        <v>18677.041223103541</v>
      </c>
      <c r="G1829" s="267">
        <f>GEOMEAN(M1829,P1829,Q1829)</f>
        <v>0.57227881272513226</v>
      </c>
      <c r="H1829" s="261">
        <v>76.321792421903027</v>
      </c>
      <c r="I1829" s="261">
        <v>59.692784091871978</v>
      </c>
      <c r="J1829" s="261">
        <v>7.4971780510561707</v>
      </c>
      <c r="K1829" s="261">
        <v>1138.6788473201368</v>
      </c>
      <c r="L1829" s="261"/>
      <c r="M1829" s="267">
        <f>+(H1829-25)/(85-25)</f>
        <v>0.85536320703171709</v>
      </c>
      <c r="N1829" s="267">
        <f>+I1829/100</f>
        <v>0.59692784091871975</v>
      </c>
      <c r="O1829" s="267">
        <f>+(J1829-1.8)/(16-1.8)</f>
        <v>0.40120972190536419</v>
      </c>
      <c r="P1829" s="267">
        <f>+(N1829*O1829)^(0.5)</f>
        <v>0.48938047882253027</v>
      </c>
      <c r="Q1829" s="267">
        <f>+(K1829-35)/(2500-35)</f>
        <v>0.44773989749295612</v>
      </c>
    </row>
    <row r="1830" spans="1:17" s="2" customFormat="1" ht="15" customHeight="1" x14ac:dyDescent="0.25">
      <c r="A1830" s="262" t="s">
        <v>3253</v>
      </c>
      <c r="B1830" s="181">
        <v>1</v>
      </c>
      <c r="C1830" s="182" t="s">
        <v>3254</v>
      </c>
      <c r="D1830" s="246"/>
      <c r="E1830" s="38"/>
      <c r="F1830" s="263">
        <v>2372.2631474274594</v>
      </c>
      <c r="G1830" s="266">
        <f>GEOMEAN(M1830,P1830,Q1830)</f>
        <v>0.52998945518392482</v>
      </c>
      <c r="H1830" s="265">
        <v>75.766140302353605</v>
      </c>
      <c r="I1830" s="265">
        <v>56.095222382482781</v>
      </c>
      <c r="J1830" s="265">
        <v>7.8631387389519052</v>
      </c>
      <c r="K1830" s="265">
        <v>921.19275868539137</v>
      </c>
      <c r="L1830" s="265"/>
      <c r="M1830" s="266">
        <f>+(H1830-25)/(85-25)</f>
        <v>0.8461023383725601</v>
      </c>
      <c r="N1830" s="266">
        <f>+I1830/100</f>
        <v>0.56095222382482779</v>
      </c>
      <c r="O1830" s="266">
        <f>+(J1830-1.8)/(16-1.8)</f>
        <v>0.42698160133464125</v>
      </c>
      <c r="P1830" s="266">
        <f>+(N1830*O1830)^(0.5)</f>
        <v>0.48940400366257025</v>
      </c>
      <c r="Q1830" s="266">
        <f>+(K1830-35)/(2500-35)</f>
        <v>0.35951024693119327</v>
      </c>
    </row>
    <row r="1831" spans="1:17" s="2" customFormat="1" ht="15" customHeight="1" x14ac:dyDescent="0.25">
      <c r="A1831" s="262" t="s">
        <v>3255</v>
      </c>
      <c r="B1831" s="181">
        <v>2</v>
      </c>
      <c r="C1831" s="182" t="s">
        <v>3256</v>
      </c>
      <c r="D1831" s="246"/>
      <c r="E1831" s="38"/>
      <c r="F1831" s="263">
        <v>1411.6778152348463</v>
      </c>
      <c r="G1831" s="266">
        <f>GEOMEAN(M1831,P1831,Q1831)</f>
        <v>0.35274929589439274</v>
      </c>
      <c r="H1831" s="265">
        <v>78.672706346589123</v>
      </c>
      <c r="I1831" s="265">
        <v>34.732505650524473</v>
      </c>
      <c r="J1831" s="265">
        <v>5.0336120726480029</v>
      </c>
      <c r="K1831" s="265">
        <v>465.07609345433661</v>
      </c>
      <c r="L1831" s="265"/>
      <c r="M1831" s="266">
        <f>+(H1831-25)/(85-25)</f>
        <v>0.89454510577648538</v>
      </c>
      <c r="N1831" s="266">
        <f>+I1831/100</f>
        <v>0.34732505650524476</v>
      </c>
      <c r="O1831" s="266">
        <f>+(J1831-1.8)/(16-1.8)</f>
        <v>0.22771916004563403</v>
      </c>
      <c r="P1831" s="266">
        <f>+(N1831*O1831)^(0.5)</f>
        <v>0.28123401311039303</v>
      </c>
      <c r="Q1831" s="266">
        <f>+(K1831-35)/(2500-35)</f>
        <v>0.17447306022488301</v>
      </c>
    </row>
    <row r="1832" spans="1:17" s="2" customFormat="1" ht="15" customHeight="1" x14ac:dyDescent="0.25">
      <c r="A1832" s="262" t="s">
        <v>3257</v>
      </c>
      <c r="B1832" s="181">
        <v>3</v>
      </c>
      <c r="C1832" s="182" t="s">
        <v>3258</v>
      </c>
      <c r="D1832" s="246"/>
      <c r="E1832" s="38"/>
      <c r="F1832" s="263">
        <v>6259.9151050749215</v>
      </c>
      <c r="G1832" s="266">
        <f>GEOMEAN(M1832,P1832,Q1832)</f>
        <v>0.56338641039792858</v>
      </c>
      <c r="H1832" s="265">
        <v>77.465627347152619</v>
      </c>
      <c r="I1832" s="265">
        <v>60.704393216908571</v>
      </c>
      <c r="J1832" s="265">
        <v>7.5278544113395647</v>
      </c>
      <c r="K1832" s="265">
        <v>1053.7099089416349</v>
      </c>
      <c r="L1832" s="265"/>
      <c r="M1832" s="266">
        <f>+(H1832-25)/(85-25)</f>
        <v>0.87442712245254361</v>
      </c>
      <c r="N1832" s="266">
        <f>+I1832/100</f>
        <v>0.6070439321690857</v>
      </c>
      <c r="O1832" s="266">
        <f>+(J1832-1.8)/(16-1.8)</f>
        <v>0.40337002896757501</v>
      </c>
      <c r="P1832" s="266">
        <f>+(N1832*O1832)^(0.5)</f>
        <v>0.49483666851157537</v>
      </c>
      <c r="Q1832" s="266">
        <f>+(K1832-35)/(2500-35)</f>
        <v>0.41326973993575455</v>
      </c>
    </row>
    <row r="1833" spans="1:17" s="2" customFormat="1" ht="15" customHeight="1" x14ac:dyDescent="0.25">
      <c r="A1833" s="262" t="s">
        <v>3259</v>
      </c>
      <c r="B1833" s="181">
        <v>4</v>
      </c>
      <c r="C1833" s="182" t="s">
        <v>3260</v>
      </c>
      <c r="D1833" s="246"/>
      <c r="E1833" s="38"/>
      <c r="F1833" s="263">
        <v>8633.1851553663146</v>
      </c>
      <c r="G1833" s="266">
        <f>GEOMEAN(M1833,P1833,Q1833)</f>
        <v>0.62035625720023813</v>
      </c>
      <c r="H1833" s="265">
        <v>75.393966425299269</v>
      </c>
      <c r="I1833" s="265">
        <v>65.471585813058439</v>
      </c>
      <c r="J1833" s="265">
        <v>7.7727011656730074</v>
      </c>
      <c r="K1833" s="265">
        <v>1370.1974122422801</v>
      </c>
      <c r="L1833" s="265"/>
      <c r="M1833" s="266">
        <f>+(H1833-25)/(85-25)</f>
        <v>0.83989944042165443</v>
      </c>
      <c r="N1833" s="266">
        <f>+I1833/100</f>
        <v>0.65471585813058442</v>
      </c>
      <c r="O1833" s="266">
        <f>+(J1833-1.8)/(16-1.8)</f>
        <v>0.42061275814598648</v>
      </c>
      <c r="P1833" s="266">
        <f>+(N1833*O1833)^(0.5)</f>
        <v>0.52476837070294313</v>
      </c>
      <c r="Q1833" s="266">
        <f>+(K1833-35)/(2500-35)</f>
        <v>0.54166223620376475</v>
      </c>
    </row>
    <row r="1834" spans="1:17" s="2" customFormat="1" ht="15" customHeight="1" x14ac:dyDescent="0.25">
      <c r="A1834" s="262"/>
      <c r="B1834" s="183"/>
      <c r="C1834" s="182"/>
      <c r="D1834" s="246"/>
      <c r="E1834" s="38"/>
      <c r="F1834" s="263"/>
      <c r="G1834" s="266"/>
      <c r="H1834" s="265"/>
      <c r="I1834" s="265"/>
      <c r="J1834" s="265"/>
      <c r="K1834" s="265"/>
      <c r="L1834" s="265"/>
      <c r="M1834" s="266"/>
      <c r="N1834" s="266"/>
      <c r="O1834" s="266"/>
      <c r="P1834" s="266"/>
      <c r="Q1834" s="266"/>
    </row>
    <row r="1835" spans="1:17" s="2" customFormat="1" ht="15" customHeight="1" x14ac:dyDescent="0.25">
      <c r="A1835" s="256" t="s">
        <v>3261</v>
      </c>
      <c r="B1835" s="178"/>
      <c r="C1835" s="179" t="s">
        <v>3262</v>
      </c>
      <c r="D1835" s="257"/>
      <c r="E1835" s="258"/>
      <c r="F1835" s="259">
        <v>11123.255937873999</v>
      </c>
      <c r="G1835" s="267">
        <f>GEOMEAN(M1835,P1835,Q1835)</f>
        <v>0.62431999165645913</v>
      </c>
      <c r="H1835" s="261">
        <v>84.986897907333741</v>
      </c>
      <c r="I1835" s="261">
        <v>53.803443409414122</v>
      </c>
      <c r="J1835" s="261">
        <v>8.034618396807268</v>
      </c>
      <c r="K1835" s="261">
        <v>1269.433485543532</v>
      </c>
      <c r="L1835" s="261"/>
      <c r="M1835" s="267">
        <f>+(H1835-25)/(85-25)</f>
        <v>0.99978163178889567</v>
      </c>
      <c r="N1835" s="267">
        <f>+I1835/100</f>
        <v>0.5380344340941412</v>
      </c>
      <c r="O1835" s="267">
        <f>+(J1835-1.8)/(16-1.8)</f>
        <v>0.43905763357797667</v>
      </c>
      <c r="P1835" s="267">
        <f>+(N1835*O1835)^(0.5)</f>
        <v>0.48603304971662109</v>
      </c>
      <c r="Q1835" s="267">
        <f>+(K1835-35)/(2500-35)</f>
        <v>0.50078437547404953</v>
      </c>
    </row>
    <row r="1836" spans="1:17" s="2" customFormat="1" ht="15" customHeight="1" x14ac:dyDescent="0.25">
      <c r="A1836" s="262" t="s">
        <v>3263</v>
      </c>
      <c r="B1836" s="181">
        <v>1</v>
      </c>
      <c r="C1836" s="182" t="s">
        <v>3264</v>
      </c>
      <c r="D1836" s="246"/>
      <c r="E1836" s="38"/>
      <c r="F1836" s="263">
        <v>2407.5047476651339</v>
      </c>
      <c r="G1836" s="266">
        <f>GEOMEAN(M1836,P1836,Q1836)</f>
        <v>0.69260800893706809</v>
      </c>
      <c r="H1836" s="265">
        <v>85.417927853229841</v>
      </c>
      <c r="I1836" s="265">
        <v>48.243449550132183</v>
      </c>
      <c r="J1836" s="265">
        <v>8.192827104537951</v>
      </c>
      <c r="K1836" s="265">
        <v>1780.1927140750288</v>
      </c>
      <c r="L1836" s="265"/>
      <c r="M1836" s="266">
        <f>+(H1836-25)/(85-25)</f>
        <v>1.0069654642204973</v>
      </c>
      <c r="N1836" s="266">
        <f>+I1836/100</f>
        <v>0.48243449550132184</v>
      </c>
      <c r="O1836" s="266">
        <f>+(J1836-1.8)/(16-1.8)</f>
        <v>0.45019909186886981</v>
      </c>
      <c r="P1836" s="266">
        <f>+(N1836*O1836)^(0.5)</f>
        <v>0.46603816556255501</v>
      </c>
      <c r="Q1836" s="266">
        <f>+(K1836-35)/(2500-35)</f>
        <v>0.70798893065924084</v>
      </c>
    </row>
    <row r="1837" spans="1:17" s="2" customFormat="1" ht="15" customHeight="1" x14ac:dyDescent="0.25">
      <c r="A1837" s="262" t="s">
        <v>3265</v>
      </c>
      <c r="B1837" s="181">
        <v>2</v>
      </c>
      <c r="C1837" s="182" t="s">
        <v>3266</v>
      </c>
      <c r="D1837" s="246"/>
      <c r="E1837" s="38"/>
      <c r="F1837" s="263">
        <v>5830.9744850392262</v>
      </c>
      <c r="G1837" s="266">
        <f>GEOMEAN(M1837,P1837,Q1837)</f>
        <v>0.62367955251143437</v>
      </c>
      <c r="H1837" s="265">
        <v>85.125638939202545</v>
      </c>
      <c r="I1837" s="265">
        <v>58.100486687463032</v>
      </c>
      <c r="J1837" s="265">
        <v>8.5349958820047362</v>
      </c>
      <c r="K1837" s="265">
        <v>1171.7857128206945</v>
      </c>
      <c r="L1837" s="265"/>
      <c r="M1837" s="266">
        <f>+(H1837-25)/(85-25)</f>
        <v>1.0020939823200423</v>
      </c>
      <c r="N1837" s="266">
        <f>+I1837/100</f>
        <v>0.58100486687463038</v>
      </c>
      <c r="O1837" s="266">
        <f>+(J1837-1.8)/(16-1.8)</f>
        <v>0.47429548464822091</v>
      </c>
      <c r="P1837" s="266">
        <f>+(N1837*O1837)^(0.5)</f>
        <v>0.52494569711283268</v>
      </c>
      <c r="Q1837" s="266">
        <f>+(K1837-35)/(2500-35)</f>
        <v>0.46117067457228983</v>
      </c>
    </row>
    <row r="1838" spans="1:17" s="2" customFormat="1" ht="15" customHeight="1" x14ac:dyDescent="0.25">
      <c r="A1838" s="262" t="s">
        <v>3267</v>
      </c>
      <c r="B1838" s="181">
        <v>3</v>
      </c>
      <c r="C1838" s="182" t="s">
        <v>3268</v>
      </c>
      <c r="D1838" s="246"/>
      <c r="E1838" s="38"/>
      <c r="F1838" s="263">
        <v>2884.7767051696396</v>
      </c>
      <c r="G1838" s="266">
        <f>GEOMEAN(M1838,P1838,Q1838)</f>
        <v>0.56211250346969832</v>
      </c>
      <c r="H1838" s="265">
        <v>86.829457685163661</v>
      </c>
      <c r="I1838" s="265">
        <v>49.544606131899648</v>
      </c>
      <c r="J1838" s="265">
        <v>6.9164452166312591</v>
      </c>
      <c r="K1838" s="265">
        <v>1040.5514389184507</v>
      </c>
      <c r="L1838" s="265"/>
      <c r="M1838" s="266">
        <f>+(H1838-25)/(85-25)</f>
        <v>1.0304909614193944</v>
      </c>
      <c r="N1838" s="266">
        <f>+I1838/100</f>
        <v>0.49544606131899649</v>
      </c>
      <c r="O1838" s="266">
        <f>+(J1838-1.8)/(16-1.8)</f>
        <v>0.36031304342473658</v>
      </c>
      <c r="P1838" s="266">
        <f>+(N1838*O1838)^(0.5)</f>
        <v>0.42251115749367646</v>
      </c>
      <c r="Q1838" s="266">
        <f>+(K1838-35)/(2500-35)</f>
        <v>0.40793161822249518</v>
      </c>
    </row>
    <row r="1839" spans="1:17" s="2" customFormat="1" ht="15" customHeight="1" x14ac:dyDescent="0.25">
      <c r="A1839" s="262"/>
      <c r="B1839" s="183"/>
      <c r="C1839" s="182"/>
      <c r="D1839" s="246"/>
      <c r="E1839" s="38"/>
      <c r="F1839" s="263"/>
      <c r="G1839" s="266"/>
      <c r="H1839" s="265"/>
      <c r="I1839" s="265"/>
      <c r="J1839" s="265"/>
      <c r="K1839" s="265"/>
      <c r="L1839" s="265"/>
      <c r="M1839" s="266"/>
      <c r="N1839" s="266"/>
      <c r="O1839" s="266"/>
      <c r="P1839" s="266"/>
      <c r="Q1839" s="266"/>
    </row>
    <row r="1840" spans="1:17" s="2" customFormat="1" ht="15" customHeight="1" x14ac:dyDescent="0.25">
      <c r="A1840" s="250" t="s">
        <v>3269</v>
      </c>
      <c r="B1840" s="171" t="s">
        <v>3270</v>
      </c>
      <c r="C1840" s="176"/>
      <c r="D1840" s="246"/>
      <c r="E1840" s="38"/>
      <c r="F1840" s="253">
        <v>176070.05549601355</v>
      </c>
      <c r="G1840" s="254">
        <f t="shared" ref="G1840:G1847" si="768">GEOMEAN(M1840,P1840,Q1840)</f>
        <v>0.65657128821586397</v>
      </c>
      <c r="H1840" s="255">
        <v>80.390450795151878</v>
      </c>
      <c r="I1840" s="255">
        <v>74.15540963743706</v>
      </c>
      <c r="J1840" s="255">
        <v>9.926529732247122</v>
      </c>
      <c r="K1840" s="255">
        <v>1195.1098775732319</v>
      </c>
      <c r="L1840" s="255"/>
      <c r="M1840" s="254">
        <f t="shared" ref="M1840:M1847" si="769">+(H1840-25)/(85-25)</f>
        <v>0.92317417991919792</v>
      </c>
      <c r="N1840" s="254">
        <f t="shared" ref="N1840:N1847" si="770">+I1840/100</f>
        <v>0.74155409637437064</v>
      </c>
      <c r="O1840" s="254">
        <f t="shared" ref="O1840:O1847" si="771">+(J1840-1.8)/(16-1.8)</f>
        <v>0.57229082621458605</v>
      </c>
      <c r="P1840" s="254">
        <f t="shared" ref="P1840:P1847" si="772">+(N1840*O1840)^(0.5)</f>
        <v>0.65144808426834699</v>
      </c>
      <c r="Q1840" s="254">
        <f t="shared" ref="Q1840:Q1847" si="773">+(K1840-35)/(2500-35)</f>
        <v>0.47063281037453625</v>
      </c>
    </row>
    <row r="1841" spans="1:17" s="2" customFormat="1" ht="15" customHeight="1" x14ac:dyDescent="0.25">
      <c r="A1841" s="256" t="s">
        <v>3271</v>
      </c>
      <c r="B1841" s="178"/>
      <c r="C1841" s="179" t="s">
        <v>3272</v>
      </c>
      <c r="D1841" s="257"/>
      <c r="E1841" s="258"/>
      <c r="F1841" s="259">
        <v>85938.152533865126</v>
      </c>
      <c r="G1841" s="267">
        <f t="shared" si="768"/>
        <v>0.67376690996502664</v>
      </c>
      <c r="H1841" s="261">
        <v>79.030983071257694</v>
      </c>
      <c r="I1841" s="261">
        <v>75.032610193532975</v>
      </c>
      <c r="J1841" s="261">
        <v>10.074670151368725</v>
      </c>
      <c r="K1841" s="261">
        <v>1301.1878398309318</v>
      </c>
      <c r="L1841" s="261"/>
      <c r="M1841" s="267">
        <f t="shared" si="769"/>
        <v>0.90051638452096161</v>
      </c>
      <c r="N1841" s="267">
        <f t="shared" si="770"/>
        <v>0.75032610193532978</v>
      </c>
      <c r="O1841" s="267">
        <f t="shared" si="771"/>
        <v>0.58272325009638903</v>
      </c>
      <c r="P1841" s="267">
        <f t="shared" si="772"/>
        <v>0.66123555920103827</v>
      </c>
      <c r="Q1841" s="267">
        <f t="shared" si="773"/>
        <v>0.51366646646285263</v>
      </c>
    </row>
    <row r="1842" spans="1:17" s="2" customFormat="1" ht="15" customHeight="1" x14ac:dyDescent="0.25">
      <c r="A1842" s="262" t="s">
        <v>3273</v>
      </c>
      <c r="B1842" s="181">
        <v>1</v>
      </c>
      <c r="C1842" s="182" t="s">
        <v>3274</v>
      </c>
      <c r="D1842" s="246"/>
      <c r="E1842" s="38"/>
      <c r="F1842" s="263">
        <v>66262.263669739492</v>
      </c>
      <c r="G1842" s="266">
        <f t="shared" si="768"/>
        <v>0.67572085627034473</v>
      </c>
      <c r="H1842" s="265">
        <v>79.35854110790163</v>
      </c>
      <c r="I1842" s="265">
        <v>74.457614023960815</v>
      </c>
      <c r="J1842" s="265">
        <v>10.401661476778553</v>
      </c>
      <c r="K1842" s="265">
        <v>1284.973465653974</v>
      </c>
      <c r="L1842" s="265"/>
      <c r="M1842" s="266">
        <f t="shared" si="769"/>
        <v>0.9059756851316938</v>
      </c>
      <c r="N1842" s="266">
        <f t="shared" si="770"/>
        <v>0.74457614023960816</v>
      </c>
      <c r="O1842" s="266">
        <f t="shared" si="771"/>
        <v>0.60575080822384175</v>
      </c>
      <c r="P1842" s="266">
        <f t="shared" si="772"/>
        <v>0.67158588336439229</v>
      </c>
      <c r="Q1842" s="266">
        <f t="shared" si="773"/>
        <v>0.50708862704015178</v>
      </c>
    </row>
    <row r="1843" spans="1:17" s="2" customFormat="1" ht="15" customHeight="1" x14ac:dyDescent="0.25">
      <c r="A1843" s="262" t="s">
        <v>3275</v>
      </c>
      <c r="B1843" s="181">
        <v>2</v>
      </c>
      <c r="C1843" s="182" t="s">
        <v>3276</v>
      </c>
      <c r="D1843" s="246"/>
      <c r="E1843" s="38"/>
      <c r="F1843" s="263">
        <v>2382.332176066795</v>
      </c>
      <c r="G1843" s="266">
        <f t="shared" si="768"/>
        <v>0.51653415157609983</v>
      </c>
      <c r="H1843" s="265">
        <v>74.717726262303586</v>
      </c>
      <c r="I1843" s="265">
        <v>70.597215648442727</v>
      </c>
      <c r="J1843" s="265">
        <v>6.6447725360851821</v>
      </c>
      <c r="K1843" s="265">
        <v>870.34855943241234</v>
      </c>
      <c r="L1843" s="265"/>
      <c r="M1843" s="266">
        <f t="shared" si="769"/>
        <v>0.82862877103839305</v>
      </c>
      <c r="N1843" s="266">
        <f t="shared" si="770"/>
        <v>0.70597215648442724</v>
      </c>
      <c r="O1843" s="266">
        <f t="shared" si="771"/>
        <v>0.34118116451304104</v>
      </c>
      <c r="P1843" s="266">
        <f t="shared" si="772"/>
        <v>0.49077938267936616</v>
      </c>
      <c r="Q1843" s="266">
        <f t="shared" si="773"/>
        <v>0.33888379692998472</v>
      </c>
    </row>
    <row r="1844" spans="1:17" s="2" customFormat="1" ht="15" customHeight="1" x14ac:dyDescent="0.25">
      <c r="A1844" s="262" t="s">
        <v>3277</v>
      </c>
      <c r="B1844" s="181">
        <v>3</v>
      </c>
      <c r="C1844" s="182" t="s">
        <v>3278</v>
      </c>
      <c r="D1844" s="246"/>
      <c r="E1844" s="38"/>
      <c r="F1844" s="263">
        <v>766.25307945343661</v>
      </c>
      <c r="G1844" s="266">
        <f t="shared" si="768"/>
        <v>0.49344855923799819</v>
      </c>
      <c r="H1844" s="265">
        <v>75.40830890985039</v>
      </c>
      <c r="I1844" s="265">
        <v>76.249593891491585</v>
      </c>
      <c r="J1844" s="265">
        <v>5.5928602234783824</v>
      </c>
      <c r="K1844" s="265">
        <v>816.148651539394</v>
      </c>
      <c r="L1844" s="265"/>
      <c r="M1844" s="266">
        <f t="shared" si="769"/>
        <v>0.84013848183083983</v>
      </c>
      <c r="N1844" s="266">
        <f t="shared" si="770"/>
        <v>0.76249593891491585</v>
      </c>
      <c r="O1844" s="266">
        <f t="shared" si="771"/>
        <v>0.26710283263932272</v>
      </c>
      <c r="P1844" s="266">
        <f t="shared" si="772"/>
        <v>0.45129239430789658</v>
      </c>
      <c r="Q1844" s="266">
        <f t="shared" si="773"/>
        <v>0.31689600468129575</v>
      </c>
    </row>
    <row r="1845" spans="1:17" s="2" customFormat="1" ht="15" customHeight="1" x14ac:dyDescent="0.25">
      <c r="A1845" s="262" t="s">
        <v>3279</v>
      </c>
      <c r="B1845" s="181">
        <v>4</v>
      </c>
      <c r="C1845" s="182" t="s">
        <v>3280</v>
      </c>
      <c r="D1845" s="246"/>
      <c r="E1845" s="38"/>
      <c r="F1845" s="263">
        <v>8538.5362861565609</v>
      </c>
      <c r="G1845" s="266">
        <f t="shared" si="768"/>
        <v>0.70955150026531588</v>
      </c>
      <c r="H1845" s="265">
        <v>79.537419405522058</v>
      </c>
      <c r="I1845" s="265">
        <v>79.551410463610139</v>
      </c>
      <c r="J1845" s="265">
        <v>10.168944295413922</v>
      </c>
      <c r="K1845" s="265">
        <v>1449.8495117845457</v>
      </c>
      <c r="L1845" s="265"/>
      <c r="M1845" s="266">
        <f t="shared" si="769"/>
        <v>0.90895699009203434</v>
      </c>
      <c r="N1845" s="266">
        <f t="shared" si="770"/>
        <v>0.79551410463610139</v>
      </c>
      <c r="O1845" s="266">
        <f t="shared" si="771"/>
        <v>0.58936227432492405</v>
      </c>
      <c r="P1845" s="266">
        <f t="shared" si="772"/>
        <v>0.68472330321516617</v>
      </c>
      <c r="Q1845" s="266">
        <f t="shared" si="773"/>
        <v>0.57397546117020115</v>
      </c>
    </row>
    <row r="1846" spans="1:17" s="2" customFormat="1" ht="15" customHeight="1" x14ac:dyDescent="0.25">
      <c r="A1846" s="262" t="s">
        <v>3281</v>
      </c>
      <c r="B1846" s="181">
        <v>5</v>
      </c>
      <c r="C1846" s="182" t="s">
        <v>1123</v>
      </c>
      <c r="D1846" s="246"/>
      <c r="E1846" s="38"/>
      <c r="F1846" s="263">
        <v>1747.9833717886543</v>
      </c>
      <c r="G1846" s="266">
        <f t="shared" si="768"/>
        <v>0.43173201944261258</v>
      </c>
      <c r="H1846" s="265">
        <v>74.803539837967122</v>
      </c>
      <c r="I1846" s="265">
        <v>67.455517524504288</v>
      </c>
      <c r="J1846" s="265">
        <v>5.6527001528804446</v>
      </c>
      <c r="K1846" s="265">
        <v>593.60339138236327</v>
      </c>
      <c r="L1846" s="265"/>
      <c r="M1846" s="266">
        <f t="shared" si="769"/>
        <v>0.83005899729945198</v>
      </c>
      <c r="N1846" s="266">
        <f t="shared" si="770"/>
        <v>0.67455517524504283</v>
      </c>
      <c r="O1846" s="266">
        <f t="shared" si="771"/>
        <v>0.27131691217467924</v>
      </c>
      <c r="P1846" s="266">
        <f t="shared" si="772"/>
        <v>0.42780629639935719</v>
      </c>
      <c r="Q1846" s="266">
        <f t="shared" si="773"/>
        <v>0.22661395187925487</v>
      </c>
    </row>
    <row r="1847" spans="1:17" s="2" customFormat="1" ht="15" customHeight="1" x14ac:dyDescent="0.25">
      <c r="A1847" s="262" t="s">
        <v>3282</v>
      </c>
      <c r="B1847" s="181">
        <v>6</v>
      </c>
      <c r="C1847" s="182" t="s">
        <v>3283</v>
      </c>
      <c r="D1847" s="246"/>
      <c r="E1847" s="38"/>
      <c r="F1847" s="263">
        <v>6240.783950660184</v>
      </c>
      <c r="G1847" s="266">
        <f t="shared" si="768"/>
        <v>0.72228744238369669</v>
      </c>
      <c r="H1847" s="265">
        <v>76.621842436512722</v>
      </c>
      <c r="I1847" s="265">
        <v>71.495879758830128</v>
      </c>
      <c r="J1847" s="265">
        <v>10.229646043720303</v>
      </c>
      <c r="K1847" s="265">
        <v>1692.157784956793</v>
      </c>
      <c r="L1847" s="265"/>
      <c r="M1847" s="266">
        <f t="shared" si="769"/>
        <v>0.86036404060854532</v>
      </c>
      <c r="N1847" s="266">
        <f t="shared" si="770"/>
        <v>0.71495879758830128</v>
      </c>
      <c r="O1847" s="266">
        <f t="shared" si="771"/>
        <v>0.59363704533241568</v>
      </c>
      <c r="P1847" s="266">
        <f t="shared" si="772"/>
        <v>0.65147987546411268</v>
      </c>
      <c r="Q1847" s="266">
        <f t="shared" si="773"/>
        <v>0.67227496347131566</v>
      </c>
    </row>
    <row r="1848" spans="1:17" s="2" customFormat="1" ht="15" customHeight="1" x14ac:dyDescent="0.25">
      <c r="A1848" s="262"/>
      <c r="B1848" s="183"/>
      <c r="C1848" s="182"/>
      <c r="D1848" s="246"/>
      <c r="E1848" s="38"/>
      <c r="F1848" s="263"/>
      <c r="G1848" s="266"/>
      <c r="H1848" s="265"/>
      <c r="I1848" s="265"/>
      <c r="J1848" s="265"/>
      <c r="K1848" s="265"/>
      <c r="L1848" s="265"/>
      <c r="M1848" s="266"/>
      <c r="N1848" s="266"/>
      <c r="O1848" s="266"/>
      <c r="P1848" s="266"/>
      <c r="Q1848" s="266"/>
    </row>
    <row r="1849" spans="1:17" s="2" customFormat="1" ht="15" customHeight="1" x14ac:dyDescent="0.25">
      <c r="A1849" s="256" t="s">
        <v>3284</v>
      </c>
      <c r="B1849" s="178"/>
      <c r="C1849" s="179" t="s">
        <v>3285</v>
      </c>
      <c r="D1849" s="257"/>
      <c r="E1849" s="258"/>
      <c r="F1849" s="259">
        <v>14967.61107237232</v>
      </c>
      <c r="G1849" s="267">
        <f t="shared" ref="G1849:G1860" si="774">GEOMEAN(M1849,P1849,Q1849)</f>
        <v>0.54911643186779702</v>
      </c>
      <c r="H1849" s="261">
        <v>83.940259502098598</v>
      </c>
      <c r="I1849" s="261">
        <v>70.976157000466912</v>
      </c>
      <c r="J1849" s="261">
        <v>7.5532676870244222</v>
      </c>
      <c r="K1849" s="261">
        <v>809.78301418230501</v>
      </c>
      <c r="L1849" s="261"/>
      <c r="M1849" s="267">
        <f t="shared" ref="M1849:M1860" si="775">+(H1849-25)/(85-25)</f>
        <v>0.98233765836831</v>
      </c>
      <c r="N1849" s="267">
        <f t="shared" ref="N1849:N1860" si="776">+I1849/100</f>
        <v>0.70976157000466911</v>
      </c>
      <c r="O1849" s="267">
        <f t="shared" ref="O1849:O1860" si="777">+(J1849-1.8)/(16-1.8)</f>
        <v>0.40515969626932552</v>
      </c>
      <c r="P1849" s="267">
        <f t="shared" ref="P1849:P1860" si="778">+(N1849*O1849)^(0.5)</f>
        <v>0.53625253577650467</v>
      </c>
      <c r="Q1849" s="267">
        <f t="shared" ref="Q1849:Q1860" si="779">+(K1849-35)/(2500-35)</f>
        <v>0.3143135960171623</v>
      </c>
    </row>
    <row r="1850" spans="1:17" s="2" customFormat="1" ht="15" customHeight="1" x14ac:dyDescent="0.25">
      <c r="A1850" s="262" t="s">
        <v>3286</v>
      </c>
      <c r="B1850" s="181">
        <v>1</v>
      </c>
      <c r="C1850" s="182" t="s">
        <v>3287</v>
      </c>
      <c r="D1850" s="246"/>
      <c r="E1850" s="38"/>
      <c r="F1850" s="263">
        <v>3179.7992443021717</v>
      </c>
      <c r="G1850" s="266">
        <f t="shared" si="774"/>
        <v>0.65370660774286959</v>
      </c>
      <c r="H1850" s="265">
        <v>81.156491681405356</v>
      </c>
      <c r="I1850" s="265">
        <v>77.90773476995561</v>
      </c>
      <c r="J1850" s="265">
        <v>9.8743699343982705</v>
      </c>
      <c r="K1850" s="265">
        <v>1140.3921927449849</v>
      </c>
      <c r="L1850" s="265"/>
      <c r="M1850" s="266">
        <f t="shared" si="775"/>
        <v>0.93594152802342256</v>
      </c>
      <c r="N1850" s="266">
        <f t="shared" si="776"/>
        <v>0.77907734769955606</v>
      </c>
      <c r="O1850" s="266">
        <f t="shared" si="777"/>
        <v>0.56861760101396264</v>
      </c>
      <c r="P1850" s="266">
        <f t="shared" si="778"/>
        <v>0.66558026747586385</v>
      </c>
      <c r="Q1850" s="266">
        <f t="shared" si="779"/>
        <v>0.44843496663082549</v>
      </c>
    </row>
    <row r="1851" spans="1:17" s="2" customFormat="1" ht="15" customHeight="1" x14ac:dyDescent="0.25">
      <c r="A1851" s="262" t="s">
        <v>3288</v>
      </c>
      <c r="B1851" s="181">
        <v>2</v>
      </c>
      <c r="C1851" s="182" t="s">
        <v>3289</v>
      </c>
      <c r="D1851" s="246"/>
      <c r="E1851" s="38"/>
      <c r="F1851" s="263">
        <v>712.88722766495812</v>
      </c>
      <c r="G1851" s="266">
        <f t="shared" si="774"/>
        <v>0.48041291381655254</v>
      </c>
      <c r="H1851" s="265">
        <v>92.225563828261173</v>
      </c>
      <c r="I1851" s="265">
        <v>77.236693378400176</v>
      </c>
      <c r="J1851" s="265">
        <v>5.2234654842304336</v>
      </c>
      <c r="K1851" s="265">
        <v>600.29754407305973</v>
      </c>
      <c r="L1851" s="265"/>
      <c r="M1851" s="266">
        <f t="shared" si="775"/>
        <v>1.1204260638043528</v>
      </c>
      <c r="N1851" s="266">
        <f t="shared" si="776"/>
        <v>0.77236693378400179</v>
      </c>
      <c r="O1851" s="266">
        <f t="shared" si="777"/>
        <v>0.24108911860777704</v>
      </c>
      <c r="P1851" s="266">
        <f t="shared" si="778"/>
        <v>0.43151971369541892</v>
      </c>
      <c r="Q1851" s="266">
        <f t="shared" si="779"/>
        <v>0.2293296324839999</v>
      </c>
    </row>
    <row r="1852" spans="1:17" s="2" customFormat="1" ht="15" customHeight="1" x14ac:dyDescent="0.25">
      <c r="A1852" s="262" t="s">
        <v>3290</v>
      </c>
      <c r="B1852" s="181">
        <v>3</v>
      </c>
      <c r="C1852" s="182" t="s">
        <v>3291</v>
      </c>
      <c r="D1852" s="246"/>
      <c r="E1852" s="38"/>
      <c r="F1852" s="263">
        <v>954.5439150090117</v>
      </c>
      <c r="G1852" s="266">
        <f t="shared" si="774"/>
        <v>0.48320981380085154</v>
      </c>
      <c r="H1852" s="265">
        <v>84.683197735883766</v>
      </c>
      <c r="I1852" s="265">
        <v>65.943186390964641</v>
      </c>
      <c r="J1852" s="265">
        <v>6.907101145057811</v>
      </c>
      <c r="K1852" s="265">
        <v>609.11025782096385</v>
      </c>
      <c r="L1852" s="265"/>
      <c r="M1852" s="266">
        <f t="shared" si="775"/>
        <v>0.99471996226472947</v>
      </c>
      <c r="N1852" s="266">
        <f t="shared" si="776"/>
        <v>0.65943186390964637</v>
      </c>
      <c r="O1852" s="266">
        <f t="shared" si="777"/>
        <v>0.35965501021533886</v>
      </c>
      <c r="P1852" s="266">
        <f t="shared" si="778"/>
        <v>0.48699894635486002</v>
      </c>
      <c r="Q1852" s="266">
        <f t="shared" si="779"/>
        <v>0.23290476990708472</v>
      </c>
    </row>
    <row r="1853" spans="1:17" s="2" customFormat="1" ht="15" customHeight="1" x14ac:dyDescent="0.25">
      <c r="A1853" s="262" t="s">
        <v>3292</v>
      </c>
      <c r="B1853" s="181">
        <v>4</v>
      </c>
      <c r="C1853" s="182" t="s">
        <v>3293</v>
      </c>
      <c r="D1853" s="246"/>
      <c r="E1853" s="38"/>
      <c r="F1853" s="263">
        <v>2921.0252082712477</v>
      </c>
      <c r="G1853" s="266">
        <f t="shared" si="774"/>
        <v>0.49392926020245564</v>
      </c>
      <c r="H1853" s="265">
        <v>82.839809916480576</v>
      </c>
      <c r="I1853" s="265">
        <v>72.736117974326234</v>
      </c>
      <c r="J1853" s="265">
        <v>6.9766263153437187</v>
      </c>
      <c r="K1853" s="265">
        <v>633.38580862427807</v>
      </c>
      <c r="L1853" s="265"/>
      <c r="M1853" s="266">
        <f t="shared" si="775"/>
        <v>0.96399683194134289</v>
      </c>
      <c r="N1853" s="266">
        <f t="shared" si="776"/>
        <v>0.72736117974326231</v>
      </c>
      <c r="O1853" s="266">
        <f t="shared" si="777"/>
        <v>0.36455114896786756</v>
      </c>
      <c r="P1853" s="266">
        <f t="shared" si="778"/>
        <v>0.51493723286438497</v>
      </c>
      <c r="Q1853" s="266">
        <f t="shared" si="779"/>
        <v>0.24275286353926087</v>
      </c>
    </row>
    <row r="1854" spans="1:17" s="2" customFormat="1" ht="15" customHeight="1" x14ac:dyDescent="0.25">
      <c r="A1854" s="262" t="s">
        <v>3294</v>
      </c>
      <c r="B1854" s="181">
        <v>5</v>
      </c>
      <c r="C1854" s="182" t="s">
        <v>3295</v>
      </c>
      <c r="D1854" s="246"/>
      <c r="E1854" s="38"/>
      <c r="F1854" s="263">
        <v>630.32119282240649</v>
      </c>
      <c r="G1854" s="266">
        <f t="shared" si="774"/>
        <v>0.56564175350845658</v>
      </c>
      <c r="H1854" s="265">
        <v>80.365208401644836</v>
      </c>
      <c r="I1854" s="265">
        <v>72.73988697188058</v>
      </c>
      <c r="J1854" s="265">
        <v>8.4712115626504918</v>
      </c>
      <c r="K1854" s="265">
        <v>862.01068228437964</v>
      </c>
      <c r="L1854" s="265"/>
      <c r="M1854" s="266">
        <f t="shared" si="775"/>
        <v>0.92275347336074731</v>
      </c>
      <c r="N1854" s="266">
        <f t="shared" si="776"/>
        <v>0.72739886971880585</v>
      </c>
      <c r="O1854" s="266">
        <f t="shared" si="777"/>
        <v>0.4698036311725699</v>
      </c>
      <c r="P1854" s="266">
        <f t="shared" si="778"/>
        <v>0.58458073035699532</v>
      </c>
      <c r="Q1854" s="266">
        <f t="shared" si="779"/>
        <v>0.33550129098757797</v>
      </c>
    </row>
    <row r="1855" spans="1:17" s="2" customFormat="1" ht="15" customHeight="1" x14ac:dyDescent="0.25">
      <c r="A1855" s="262" t="s">
        <v>3296</v>
      </c>
      <c r="B1855" s="181">
        <v>6</v>
      </c>
      <c r="C1855" s="182" t="s">
        <v>3297</v>
      </c>
      <c r="D1855" s="246"/>
      <c r="E1855" s="38"/>
      <c r="F1855" s="263">
        <v>573.93463244212728</v>
      </c>
      <c r="G1855" s="266">
        <f t="shared" si="774"/>
        <v>0.53308910107048268</v>
      </c>
      <c r="H1855" s="265">
        <v>90.783428221233251</v>
      </c>
      <c r="I1855" s="265">
        <v>52.932897773282292</v>
      </c>
      <c r="J1855" s="265">
        <v>7.0158016148638422</v>
      </c>
      <c r="K1855" s="265">
        <v>807.45268517621423</v>
      </c>
      <c r="L1855" s="265"/>
      <c r="M1855" s="266">
        <f t="shared" si="775"/>
        <v>1.0963904703538876</v>
      </c>
      <c r="N1855" s="266">
        <f t="shared" si="776"/>
        <v>0.52932897773282295</v>
      </c>
      <c r="O1855" s="266">
        <f t="shared" si="777"/>
        <v>0.36730997287773542</v>
      </c>
      <c r="P1855" s="266">
        <f t="shared" si="778"/>
        <v>0.44093969253679421</v>
      </c>
      <c r="Q1855" s="266">
        <f t="shared" si="779"/>
        <v>0.31336822928041147</v>
      </c>
    </row>
    <row r="1856" spans="1:17" s="2" customFormat="1" ht="15" customHeight="1" x14ac:dyDescent="0.25">
      <c r="A1856" s="262" t="s">
        <v>3298</v>
      </c>
      <c r="B1856" s="181">
        <v>7</v>
      </c>
      <c r="C1856" s="182" t="s">
        <v>3299</v>
      </c>
      <c r="D1856" s="246"/>
      <c r="E1856" s="38"/>
      <c r="F1856" s="263">
        <v>458.14080308976827</v>
      </c>
      <c r="G1856" s="266">
        <f t="shared" si="774"/>
        <v>0.51177280239819833</v>
      </c>
      <c r="H1856" s="265">
        <v>83.810399118167183</v>
      </c>
      <c r="I1856" s="265">
        <v>51.205826802101711</v>
      </c>
      <c r="J1856" s="265">
        <v>6.9742299779706132</v>
      </c>
      <c r="K1856" s="265">
        <v>815.38204794346188</v>
      </c>
      <c r="L1856" s="265"/>
      <c r="M1856" s="266">
        <f t="shared" si="775"/>
        <v>0.98017331863611967</v>
      </c>
      <c r="N1856" s="266">
        <f t="shared" si="776"/>
        <v>0.51205826802101706</v>
      </c>
      <c r="O1856" s="266">
        <f t="shared" si="777"/>
        <v>0.36438239281483192</v>
      </c>
      <c r="P1856" s="266">
        <f t="shared" si="778"/>
        <v>0.4319548783867555</v>
      </c>
      <c r="Q1856" s="266">
        <f t="shared" si="779"/>
        <v>0.31658500930769246</v>
      </c>
    </row>
    <row r="1857" spans="1:17" s="2" customFormat="1" ht="15" customHeight="1" x14ac:dyDescent="0.25">
      <c r="A1857" s="262" t="s">
        <v>3300</v>
      </c>
      <c r="B1857" s="181">
        <v>8</v>
      </c>
      <c r="C1857" s="182" t="s">
        <v>3301</v>
      </c>
      <c r="D1857" s="246"/>
      <c r="E1857" s="38"/>
      <c r="F1857" s="263">
        <v>2392.4012047061306</v>
      </c>
      <c r="G1857" s="266">
        <f t="shared" si="774"/>
        <v>0.50941386869916017</v>
      </c>
      <c r="H1857" s="265">
        <v>81.891492451781119</v>
      </c>
      <c r="I1857" s="265">
        <v>72.22177645583939</v>
      </c>
      <c r="J1857" s="265">
        <v>7.0783247102595901</v>
      </c>
      <c r="K1857" s="265">
        <v>698.2773657978928</v>
      </c>
      <c r="L1857" s="265"/>
      <c r="M1857" s="266">
        <f t="shared" si="775"/>
        <v>0.9481915408630186</v>
      </c>
      <c r="N1857" s="266">
        <f t="shared" si="776"/>
        <v>0.72221776455839393</v>
      </c>
      <c r="O1857" s="266">
        <f t="shared" si="777"/>
        <v>0.37171300776475991</v>
      </c>
      <c r="P1857" s="266">
        <f t="shared" si="778"/>
        <v>0.51812907419400989</v>
      </c>
      <c r="Q1857" s="266">
        <f t="shared" si="779"/>
        <v>0.2690780388632425</v>
      </c>
    </row>
    <row r="1858" spans="1:17" s="2" customFormat="1" ht="15" customHeight="1" x14ac:dyDescent="0.25">
      <c r="A1858" s="262" t="s">
        <v>3302</v>
      </c>
      <c r="B1858" s="181">
        <v>9</v>
      </c>
      <c r="C1858" s="182" t="s">
        <v>3303</v>
      </c>
      <c r="D1858" s="246"/>
      <c r="E1858" s="38"/>
      <c r="F1858" s="263">
        <v>521.57568351758232</v>
      </c>
      <c r="G1858" s="266">
        <f t="shared" si="774"/>
        <v>0.63669479863386624</v>
      </c>
      <c r="H1858" s="265">
        <v>84.517336228309972</v>
      </c>
      <c r="I1858" s="265">
        <v>55.318321743919441</v>
      </c>
      <c r="J1858" s="265">
        <v>8.7612368750886684</v>
      </c>
      <c r="K1858" s="265">
        <v>1266.6436229431833</v>
      </c>
      <c r="L1858" s="265"/>
      <c r="M1858" s="266">
        <f t="shared" si="775"/>
        <v>0.99195560380516623</v>
      </c>
      <c r="N1858" s="266">
        <f t="shared" si="776"/>
        <v>0.55318321743919441</v>
      </c>
      <c r="O1858" s="266">
        <f t="shared" si="777"/>
        <v>0.49022794894990629</v>
      </c>
      <c r="P1858" s="266">
        <f t="shared" si="778"/>
        <v>0.52075509990659363</v>
      </c>
      <c r="Q1858" s="266">
        <f t="shared" si="779"/>
        <v>0.49965258537248819</v>
      </c>
    </row>
    <row r="1859" spans="1:17" s="2" customFormat="1" ht="15" customHeight="1" x14ac:dyDescent="0.25">
      <c r="A1859" s="262" t="s">
        <v>3304</v>
      </c>
      <c r="B1859" s="181">
        <v>10</v>
      </c>
      <c r="C1859" s="182" t="s">
        <v>3305</v>
      </c>
      <c r="D1859" s="246"/>
      <c r="E1859" s="38"/>
      <c r="F1859" s="263">
        <v>1753.017886108322</v>
      </c>
      <c r="G1859" s="266">
        <f t="shared" si="774"/>
        <v>0.49770539682956183</v>
      </c>
      <c r="H1859" s="265">
        <v>85.357477214537226</v>
      </c>
      <c r="I1859" s="265">
        <v>60.834153064598411</v>
      </c>
      <c r="J1859" s="265">
        <v>6.1365062118169673</v>
      </c>
      <c r="K1859" s="265">
        <v>735.89763990479253</v>
      </c>
      <c r="L1859" s="265"/>
      <c r="M1859" s="266">
        <f t="shared" si="775"/>
        <v>1.0059579535756205</v>
      </c>
      <c r="N1859" s="266">
        <f t="shared" si="776"/>
        <v>0.60834153064598406</v>
      </c>
      <c r="O1859" s="266">
        <f t="shared" si="777"/>
        <v>0.30538776139556112</v>
      </c>
      <c r="P1859" s="266">
        <f t="shared" si="778"/>
        <v>0.43102210872288932</v>
      </c>
      <c r="Q1859" s="266">
        <f t="shared" si="779"/>
        <v>0.28433981334880021</v>
      </c>
    </row>
    <row r="1860" spans="1:17" s="2" customFormat="1" ht="15" customHeight="1" x14ac:dyDescent="0.25">
      <c r="A1860" s="262" t="s">
        <v>3306</v>
      </c>
      <c r="B1860" s="181">
        <v>11</v>
      </c>
      <c r="C1860" s="182" t="s">
        <v>3307</v>
      </c>
      <c r="D1860" s="246"/>
      <c r="E1860" s="38"/>
      <c r="F1860" s="263">
        <v>869.964074438593</v>
      </c>
      <c r="G1860" s="266">
        <f t="shared" si="774"/>
        <v>0.52992647158717798</v>
      </c>
      <c r="H1860" s="265">
        <v>83.473183756221047</v>
      </c>
      <c r="I1860" s="265">
        <v>78.41416835587529</v>
      </c>
      <c r="J1860" s="265">
        <v>7.1445844270368237</v>
      </c>
      <c r="K1860" s="265">
        <v>727.86433602422039</v>
      </c>
      <c r="L1860" s="265"/>
      <c r="M1860" s="266">
        <f t="shared" si="775"/>
        <v>0.97455306260368413</v>
      </c>
      <c r="N1860" s="266">
        <f t="shared" si="776"/>
        <v>0.78414168355875291</v>
      </c>
      <c r="O1860" s="266">
        <f t="shared" si="777"/>
        <v>0.37637918500259326</v>
      </c>
      <c r="P1860" s="266">
        <f t="shared" si="778"/>
        <v>0.54326292693722877</v>
      </c>
      <c r="Q1860" s="266">
        <f t="shared" si="779"/>
        <v>0.28108086654126591</v>
      </c>
    </row>
    <row r="1861" spans="1:17" s="2" customFormat="1" ht="15" customHeight="1" x14ac:dyDescent="0.25">
      <c r="A1861" s="262"/>
      <c r="B1861" s="183"/>
      <c r="C1861" s="182"/>
      <c r="D1861" s="246"/>
      <c r="E1861" s="38"/>
      <c r="F1861" s="263"/>
      <c r="G1861" s="266"/>
      <c r="H1861" s="265"/>
      <c r="I1861" s="265"/>
      <c r="J1861" s="265"/>
      <c r="K1861" s="265"/>
      <c r="L1861" s="265"/>
      <c r="M1861" s="266"/>
      <c r="N1861" s="266"/>
      <c r="O1861" s="266"/>
      <c r="P1861" s="266"/>
      <c r="Q1861" s="266"/>
    </row>
    <row r="1862" spans="1:17" s="2" customFormat="1" ht="15" customHeight="1" x14ac:dyDescent="0.25">
      <c r="A1862" s="256" t="s">
        <v>3308</v>
      </c>
      <c r="B1862" s="178"/>
      <c r="C1862" s="179" t="s">
        <v>3309</v>
      </c>
      <c r="D1862" s="257"/>
      <c r="E1862" s="258"/>
      <c r="F1862" s="259">
        <v>75164.291889776083</v>
      </c>
      <c r="G1862" s="267">
        <f>GEOMEAN(M1862,P1862,Q1862)</f>
        <v>0.65356259340238987</v>
      </c>
      <c r="H1862" s="261">
        <v>80.751046528185427</v>
      </c>
      <c r="I1862" s="261">
        <v>73.574245376600459</v>
      </c>
      <c r="J1862" s="261">
        <v>10.306124944955858</v>
      </c>
      <c r="K1862" s="261">
        <v>1150.5578517399815</v>
      </c>
      <c r="L1862" s="261"/>
      <c r="M1862" s="267">
        <f>+(H1862-25)/(85-25)</f>
        <v>0.92918410880309044</v>
      </c>
      <c r="N1862" s="267">
        <f>+I1862/100</f>
        <v>0.73574245376600456</v>
      </c>
      <c r="O1862" s="267">
        <f>+(J1862-1.8)/(16-1.8)</f>
        <v>0.59902288344759558</v>
      </c>
      <c r="P1862" s="267">
        <f>+(N1862*O1862)^(0.5)</f>
        <v>0.66387240199433006</v>
      </c>
      <c r="Q1862" s="267">
        <f>+(K1862-35)/(2500-35)</f>
        <v>0.45255896622311625</v>
      </c>
    </row>
    <row r="1863" spans="1:17" s="2" customFormat="1" ht="15" customHeight="1" x14ac:dyDescent="0.25">
      <c r="A1863" s="262" t="s">
        <v>3310</v>
      </c>
      <c r="B1863" s="181">
        <v>1</v>
      </c>
      <c r="C1863" s="182" t="s">
        <v>3311</v>
      </c>
      <c r="D1863" s="246"/>
      <c r="E1863" s="38"/>
      <c r="F1863" s="263">
        <v>66937.895491438918</v>
      </c>
      <c r="G1863" s="266">
        <f>GEOMEAN(M1863,P1863,Q1863)</f>
        <v>0.65371547418657439</v>
      </c>
      <c r="H1863" s="265">
        <v>80.872435101529561</v>
      </c>
      <c r="I1863" s="265">
        <v>74.121886034063706</v>
      </c>
      <c r="J1863" s="265">
        <v>10.193275786324175</v>
      </c>
      <c r="K1863" s="265">
        <v>1152.2286523108382</v>
      </c>
      <c r="L1863" s="265"/>
      <c r="M1863" s="266">
        <f>+(H1863-25)/(85-25)</f>
        <v>0.93120725169215934</v>
      </c>
      <c r="N1863" s="266">
        <f>+I1863/100</f>
        <v>0.74121886034063711</v>
      </c>
      <c r="O1863" s="266">
        <f>+(J1863-1.8)/(16-1.8)</f>
        <v>0.59107575960029402</v>
      </c>
      <c r="P1863" s="266">
        <f>+(N1863*O1863)^(0.5)</f>
        <v>0.66190369458547849</v>
      </c>
      <c r="Q1863" s="266">
        <f>+(K1863-35)/(2500-35)</f>
        <v>0.45323677578532989</v>
      </c>
    </row>
    <row r="1864" spans="1:17" s="2" customFormat="1" ht="15" customHeight="1" x14ac:dyDescent="0.25">
      <c r="A1864" s="262" t="s">
        <v>3312</v>
      </c>
      <c r="B1864" s="181">
        <v>2</v>
      </c>
      <c r="C1864" s="182" t="s">
        <v>3313</v>
      </c>
      <c r="D1864" s="246"/>
      <c r="E1864" s="38"/>
      <c r="F1864" s="263">
        <v>3742.6579452410301</v>
      </c>
      <c r="G1864" s="266">
        <f>GEOMEAN(M1864,P1864,Q1864)</f>
        <v>0.60611007423548469</v>
      </c>
      <c r="H1864" s="265">
        <v>81.874965425299507</v>
      </c>
      <c r="I1864" s="265">
        <v>63.60656651160911</v>
      </c>
      <c r="J1864" s="265">
        <v>9.2400171474527841</v>
      </c>
      <c r="K1864" s="265">
        <v>1038.0157748817298</v>
      </c>
      <c r="L1864" s="265"/>
      <c r="M1864" s="266">
        <f>+(H1864-25)/(85-25)</f>
        <v>0.94791609042165847</v>
      </c>
      <c r="N1864" s="266">
        <f>+I1864/100</f>
        <v>0.63606566511609108</v>
      </c>
      <c r="O1864" s="266">
        <f>+(J1864-1.8)/(16-1.8)</f>
        <v>0.52394486953892849</v>
      </c>
      <c r="P1864" s="266">
        <f>+(N1864*O1864)^(0.5)</f>
        <v>0.5772896516718814</v>
      </c>
      <c r="Q1864" s="266">
        <f>+(K1864-35)/(2500-35)</f>
        <v>0.40690295127047865</v>
      </c>
    </row>
    <row r="1865" spans="1:17" s="2" customFormat="1" ht="15" customHeight="1" x14ac:dyDescent="0.25">
      <c r="A1865" s="262" t="s">
        <v>3314</v>
      </c>
      <c r="B1865" s="181">
        <v>3</v>
      </c>
      <c r="C1865" s="182" t="s">
        <v>3315</v>
      </c>
      <c r="D1865" s="246"/>
      <c r="E1865" s="38"/>
      <c r="F1865" s="263">
        <v>4483.7384530961281</v>
      </c>
      <c r="G1865" s="266">
        <f>GEOMEAN(M1865,P1865,Q1865)</f>
        <v>0.69115089432674714</v>
      </c>
      <c r="H1865" s="265">
        <v>81.428341726754837</v>
      </c>
      <c r="I1865" s="265">
        <v>70.61786078508328</v>
      </c>
      <c r="J1865" s="265">
        <v>12.531047237483229</v>
      </c>
      <c r="K1865" s="265">
        <v>1219.5553250236417</v>
      </c>
      <c r="L1865" s="265"/>
      <c r="M1865" s="266">
        <f>+(H1865-25)/(85-25)</f>
        <v>0.94047236211258067</v>
      </c>
      <c r="N1865" s="266">
        <f>+I1865/100</f>
        <v>0.70617860785083275</v>
      </c>
      <c r="O1865" s="266">
        <f>+(J1865-1.8)/(16-1.8)</f>
        <v>0.75570755193543859</v>
      </c>
      <c r="P1865" s="266">
        <f>+(N1865*O1865)^(0.5)</f>
        <v>0.73052344724049001</v>
      </c>
      <c r="Q1865" s="266">
        <f>+(K1865-35)/(2500-35)</f>
        <v>0.48054982759579784</v>
      </c>
    </row>
    <row r="1866" spans="1:17" s="2" customFormat="1" ht="15" customHeight="1" x14ac:dyDescent="0.25">
      <c r="A1866" s="262"/>
      <c r="B1866" s="183"/>
      <c r="C1866" s="182"/>
      <c r="D1866" s="246"/>
      <c r="E1866" s="38"/>
      <c r="F1866" s="263"/>
      <c r="G1866" s="266"/>
      <c r="H1866" s="265"/>
      <c r="I1866" s="265"/>
      <c r="J1866" s="265"/>
      <c r="K1866" s="265"/>
      <c r="L1866" s="265"/>
      <c r="M1866" s="266"/>
      <c r="N1866" s="266"/>
      <c r="O1866" s="266"/>
      <c r="P1866" s="266"/>
      <c r="Q1866" s="266"/>
    </row>
    <row r="1867" spans="1:17" s="46" customFormat="1" ht="15" customHeight="1" x14ac:dyDescent="0.25">
      <c r="A1867" s="250" t="s">
        <v>3316</v>
      </c>
      <c r="B1867" s="171" t="s">
        <v>3317</v>
      </c>
      <c r="C1867" s="176"/>
      <c r="D1867" s="246"/>
      <c r="E1867" s="38"/>
      <c r="F1867" s="253">
        <v>255818.77612527908</v>
      </c>
      <c r="G1867" s="254">
        <f t="shared" ref="G1867:G1881" si="780">GEOMEAN(M1867,P1867,Q1867)</f>
        <v>0.47417412814374293</v>
      </c>
      <c r="H1867" s="255">
        <v>72.2215193649225</v>
      </c>
      <c r="I1867" s="255">
        <v>68.812090167270938</v>
      </c>
      <c r="J1867" s="255">
        <v>8.1742225727296187</v>
      </c>
      <c r="K1867" s="255">
        <v>635.81389202071682</v>
      </c>
      <c r="L1867" s="255"/>
      <c r="M1867" s="254">
        <f t="shared" ref="M1867:M1881" si="781">+(H1867-25)/(85-25)</f>
        <v>0.78702532274870829</v>
      </c>
      <c r="N1867" s="254">
        <f t="shared" ref="N1867:N1881" si="782">+I1867/100</f>
        <v>0.68812090167270934</v>
      </c>
      <c r="O1867" s="254">
        <f t="shared" ref="O1867:O1881" si="783">+(J1867-1.8)/(16-1.8)</f>
        <v>0.44888891357250837</v>
      </c>
      <c r="P1867" s="254">
        <f t="shared" ref="P1867:P1881" si="784">+(N1867*O1867)^(0.5)</f>
        <v>0.55577859256937678</v>
      </c>
      <c r="Q1867" s="254">
        <f t="shared" ref="Q1867:Q1881" si="785">+(K1867-35)/(2500-35)</f>
        <v>0.24373788722949971</v>
      </c>
    </row>
    <row r="1868" spans="1:17" s="2" customFormat="1" ht="15" customHeight="1" x14ac:dyDescent="0.25">
      <c r="A1868" s="256" t="s">
        <v>3318</v>
      </c>
      <c r="B1868" s="178"/>
      <c r="C1868" s="179" t="s">
        <v>3319</v>
      </c>
      <c r="D1868" s="257"/>
      <c r="E1868" s="258"/>
      <c r="F1868" s="259">
        <v>123864.15580678647</v>
      </c>
      <c r="G1868" s="267">
        <f t="shared" si="780"/>
        <v>0.53939311177209692</v>
      </c>
      <c r="H1868" s="261">
        <v>75.005581598537489</v>
      </c>
      <c r="I1868" s="261">
        <v>78.382645216537853</v>
      </c>
      <c r="J1868" s="261">
        <v>9.45983176483149</v>
      </c>
      <c r="K1868" s="261">
        <v>748.82290295515088</v>
      </c>
      <c r="L1868" s="261"/>
      <c r="M1868" s="267">
        <f t="shared" si="781"/>
        <v>0.83342635997562486</v>
      </c>
      <c r="N1868" s="267">
        <f t="shared" si="782"/>
        <v>0.7838264521653785</v>
      </c>
      <c r="O1868" s="267">
        <f t="shared" si="783"/>
        <v>0.53942477217123175</v>
      </c>
      <c r="P1868" s="267">
        <f t="shared" si="784"/>
        <v>0.65024257426063248</v>
      </c>
      <c r="Q1868" s="267">
        <f t="shared" si="785"/>
        <v>0.28958332777085227</v>
      </c>
    </row>
    <row r="1869" spans="1:17" s="46" customFormat="1" ht="15" customHeight="1" x14ac:dyDescent="0.25">
      <c r="A1869" s="262" t="s">
        <v>3320</v>
      </c>
      <c r="B1869" s="181">
        <v>1</v>
      </c>
      <c r="C1869" s="182" t="s">
        <v>3321</v>
      </c>
      <c r="D1869" s="246"/>
      <c r="E1869" s="38"/>
      <c r="F1869" s="263">
        <v>25803.899694025258</v>
      </c>
      <c r="G1869" s="266">
        <f t="shared" si="780"/>
        <v>0.54768115256605587</v>
      </c>
      <c r="H1869" s="265">
        <v>74.920604415134832</v>
      </c>
      <c r="I1869" s="265">
        <v>80.861909973331819</v>
      </c>
      <c r="J1869" s="265">
        <v>10.254502414003372</v>
      </c>
      <c r="K1869" s="265">
        <v>736.45509592305211</v>
      </c>
      <c r="L1869" s="265"/>
      <c r="M1869" s="266">
        <f t="shared" si="781"/>
        <v>0.83201007358558055</v>
      </c>
      <c r="N1869" s="266">
        <f t="shared" si="782"/>
        <v>0.80861909973331825</v>
      </c>
      <c r="O1869" s="266">
        <f t="shared" si="783"/>
        <v>0.59538749394389945</v>
      </c>
      <c r="P1869" s="266">
        <f t="shared" si="784"/>
        <v>0.69385999981652813</v>
      </c>
      <c r="Q1869" s="266">
        <f t="shared" si="785"/>
        <v>0.28456596183490956</v>
      </c>
    </row>
    <row r="1870" spans="1:17" s="2" customFormat="1" ht="15" customHeight="1" x14ac:dyDescent="0.25">
      <c r="A1870" s="262" t="s">
        <v>3322</v>
      </c>
      <c r="B1870" s="181">
        <v>2</v>
      </c>
      <c r="C1870" s="182" t="s">
        <v>3323</v>
      </c>
      <c r="D1870" s="246"/>
      <c r="E1870" s="38"/>
      <c r="F1870" s="263">
        <v>4362.9101094241014</v>
      </c>
      <c r="G1870" s="266">
        <f t="shared" si="780"/>
        <v>0.30711142748748177</v>
      </c>
      <c r="H1870" s="265">
        <v>73.336911436198122</v>
      </c>
      <c r="I1870" s="265">
        <v>66.436675742026168</v>
      </c>
      <c r="J1870" s="265">
        <v>5.9927321185428077</v>
      </c>
      <c r="K1870" s="265">
        <v>235.11003805912731</v>
      </c>
      <c r="L1870" s="265"/>
      <c r="M1870" s="266">
        <f t="shared" si="781"/>
        <v>0.805615190603302</v>
      </c>
      <c r="N1870" s="266">
        <f t="shared" si="782"/>
        <v>0.66436675742026163</v>
      </c>
      <c r="O1870" s="266">
        <f t="shared" si="783"/>
        <v>0.29526282524949354</v>
      </c>
      <c r="P1870" s="266">
        <f t="shared" si="784"/>
        <v>0.44290270466294446</v>
      </c>
      <c r="Q1870" s="266">
        <f t="shared" si="785"/>
        <v>8.1180542823175383E-2</v>
      </c>
    </row>
    <row r="1871" spans="1:17" s="2" customFormat="1" ht="15" customHeight="1" x14ac:dyDescent="0.25">
      <c r="A1871" s="262" t="s">
        <v>3324</v>
      </c>
      <c r="B1871" s="181">
        <v>3</v>
      </c>
      <c r="C1871" s="182" t="s">
        <v>3325</v>
      </c>
      <c r="D1871" s="246"/>
      <c r="E1871" s="38"/>
      <c r="F1871" s="263">
        <v>6972.8023327398796</v>
      </c>
      <c r="G1871" s="266">
        <f t="shared" si="780"/>
        <v>0.4625286198634786</v>
      </c>
      <c r="H1871" s="265">
        <v>73.22255489774443</v>
      </c>
      <c r="I1871" s="265">
        <v>75.738752853083156</v>
      </c>
      <c r="J1871" s="265">
        <v>8.3810338476190029</v>
      </c>
      <c r="K1871" s="265">
        <v>547.23803778298736</v>
      </c>
      <c r="L1871" s="265"/>
      <c r="M1871" s="266">
        <f t="shared" si="781"/>
        <v>0.80370924829574053</v>
      </c>
      <c r="N1871" s="266">
        <f t="shared" si="782"/>
        <v>0.75738752853083158</v>
      </c>
      <c r="O1871" s="266">
        <f t="shared" si="783"/>
        <v>0.46345308786049322</v>
      </c>
      <c r="P1871" s="266">
        <f t="shared" si="784"/>
        <v>0.59246399789745985</v>
      </c>
      <c r="Q1871" s="266">
        <f t="shared" si="785"/>
        <v>0.20780447780242894</v>
      </c>
    </row>
    <row r="1872" spans="1:17" s="2" customFormat="1" ht="15" customHeight="1" x14ac:dyDescent="0.25">
      <c r="A1872" s="262" t="s">
        <v>3326</v>
      </c>
      <c r="B1872" s="181">
        <v>4</v>
      </c>
      <c r="C1872" s="182" t="s">
        <v>3327</v>
      </c>
      <c r="D1872" s="246"/>
      <c r="E1872" s="38"/>
      <c r="F1872" s="263">
        <v>9643.108727891673</v>
      </c>
      <c r="G1872" s="266">
        <f t="shared" si="780"/>
        <v>0.58413090726058325</v>
      </c>
      <c r="H1872" s="265">
        <v>67.791038622453669</v>
      </c>
      <c r="I1872" s="265">
        <v>83.043967269052317</v>
      </c>
      <c r="J1872" s="265">
        <v>10.236979059603287</v>
      </c>
      <c r="K1872" s="265">
        <v>1015.7143874223069</v>
      </c>
      <c r="L1872" s="265"/>
      <c r="M1872" s="266">
        <f t="shared" si="781"/>
        <v>0.71318397704089453</v>
      </c>
      <c r="N1872" s="266">
        <f t="shared" si="782"/>
        <v>0.83043967269052321</v>
      </c>
      <c r="O1872" s="266">
        <f t="shared" si="783"/>
        <v>0.59415345490163995</v>
      </c>
      <c r="P1872" s="266">
        <f t="shared" si="784"/>
        <v>0.70243049522102996</v>
      </c>
      <c r="Q1872" s="266">
        <f t="shared" si="785"/>
        <v>0.39785573526259915</v>
      </c>
    </row>
    <row r="1873" spans="1:17" s="2" customFormat="1" ht="15" customHeight="1" x14ac:dyDescent="0.25">
      <c r="A1873" s="262" t="s">
        <v>3328</v>
      </c>
      <c r="B1873" s="181">
        <v>5</v>
      </c>
      <c r="C1873" s="182" t="s">
        <v>3329</v>
      </c>
      <c r="D1873" s="246"/>
      <c r="E1873" s="38"/>
      <c r="F1873" s="263">
        <v>3903.762403470399</v>
      </c>
      <c r="G1873" s="266">
        <f t="shared" si="780"/>
        <v>0.39088827710683821</v>
      </c>
      <c r="H1873" s="265">
        <v>74.539266138636023</v>
      </c>
      <c r="I1873" s="265">
        <v>83.432383096849236</v>
      </c>
      <c r="J1873" s="265">
        <v>7.1140362128968615</v>
      </c>
      <c r="K1873" s="265">
        <v>354.11053068348463</v>
      </c>
      <c r="L1873" s="265"/>
      <c r="M1873" s="266">
        <f t="shared" si="781"/>
        <v>0.8256544356439337</v>
      </c>
      <c r="N1873" s="266">
        <f t="shared" si="782"/>
        <v>0.83432383096849239</v>
      </c>
      <c r="O1873" s="266">
        <f t="shared" si="783"/>
        <v>0.37422790231668041</v>
      </c>
      <c r="P1873" s="266">
        <f t="shared" si="784"/>
        <v>0.55877299247203738</v>
      </c>
      <c r="Q1873" s="266">
        <f t="shared" si="785"/>
        <v>0.12945660473975035</v>
      </c>
    </row>
    <row r="1874" spans="1:17" s="2" customFormat="1" ht="15" customHeight="1" x14ac:dyDescent="0.25">
      <c r="A1874" s="262" t="s">
        <v>3330</v>
      </c>
      <c r="B1874" s="181">
        <v>6</v>
      </c>
      <c r="C1874" s="182" t="s">
        <v>3331</v>
      </c>
      <c r="D1874" s="246"/>
      <c r="E1874" s="38"/>
      <c r="F1874" s="263">
        <v>1749.9971775165216</v>
      </c>
      <c r="G1874" s="266">
        <f t="shared" si="780"/>
        <v>0.34844428043970332</v>
      </c>
      <c r="H1874" s="265">
        <v>72.069022012731622</v>
      </c>
      <c r="I1874" s="265">
        <v>60.710252016273969</v>
      </c>
      <c r="J1874" s="265">
        <v>6.7950452807195845</v>
      </c>
      <c r="K1874" s="265">
        <v>322.6580017961773</v>
      </c>
      <c r="L1874" s="265"/>
      <c r="M1874" s="266">
        <f t="shared" si="781"/>
        <v>0.78448370021219371</v>
      </c>
      <c r="N1874" s="266">
        <f t="shared" si="782"/>
        <v>0.60710252016273969</v>
      </c>
      <c r="O1874" s="266">
        <f t="shared" si="783"/>
        <v>0.35176375216335104</v>
      </c>
      <c r="P1874" s="266">
        <f t="shared" si="784"/>
        <v>0.46212191079873266</v>
      </c>
      <c r="Q1874" s="266">
        <f t="shared" si="785"/>
        <v>0.11669695813232345</v>
      </c>
    </row>
    <row r="1875" spans="1:17" s="2" customFormat="1" ht="15" customHeight="1" x14ac:dyDescent="0.25">
      <c r="A1875" s="262" t="s">
        <v>3332</v>
      </c>
      <c r="B1875" s="181">
        <v>7</v>
      </c>
      <c r="C1875" s="182" t="s">
        <v>1721</v>
      </c>
      <c r="D1875" s="246"/>
      <c r="E1875" s="38"/>
      <c r="F1875" s="263">
        <v>11293.422521878771</v>
      </c>
      <c r="G1875" s="266">
        <f t="shared" si="780"/>
        <v>0.37830552249358068</v>
      </c>
      <c r="H1875" s="265">
        <v>73.612623142686786</v>
      </c>
      <c r="I1875" s="265">
        <v>70.475118848411668</v>
      </c>
      <c r="J1875" s="265">
        <v>6.23708894798839</v>
      </c>
      <c r="K1875" s="265">
        <v>386.01393458348991</v>
      </c>
      <c r="L1875" s="265"/>
      <c r="M1875" s="266">
        <f t="shared" si="781"/>
        <v>0.81021038571144643</v>
      </c>
      <c r="N1875" s="266">
        <f t="shared" si="782"/>
        <v>0.70475118848411666</v>
      </c>
      <c r="O1875" s="266">
        <f t="shared" si="783"/>
        <v>0.31247105267523878</v>
      </c>
      <c r="P1875" s="266">
        <f t="shared" si="784"/>
        <v>0.46927001368056487</v>
      </c>
      <c r="Q1875" s="266">
        <f t="shared" si="785"/>
        <v>0.14239916210283565</v>
      </c>
    </row>
    <row r="1876" spans="1:17" s="2" customFormat="1" ht="15" customHeight="1" x14ac:dyDescent="0.25">
      <c r="A1876" s="262" t="s">
        <v>3333</v>
      </c>
      <c r="B1876" s="181">
        <v>8</v>
      </c>
      <c r="C1876" s="182" t="s">
        <v>3334</v>
      </c>
      <c r="D1876" s="246"/>
      <c r="E1876" s="38"/>
      <c r="F1876" s="263">
        <v>4489.779870279729</v>
      </c>
      <c r="G1876" s="266">
        <f t="shared" si="780"/>
        <v>0.6033019245345308</v>
      </c>
      <c r="H1876" s="265">
        <v>73.333483162158203</v>
      </c>
      <c r="I1876" s="265">
        <v>82.574640044446923</v>
      </c>
      <c r="J1876" s="265">
        <v>8.7206213392357999</v>
      </c>
      <c r="K1876" s="265">
        <v>1094.1866449027561</v>
      </c>
      <c r="L1876" s="265"/>
      <c r="M1876" s="266">
        <f t="shared" si="781"/>
        <v>0.8055580527026367</v>
      </c>
      <c r="N1876" s="266">
        <f t="shared" si="782"/>
        <v>0.82574640044446923</v>
      </c>
      <c r="O1876" s="266">
        <f t="shared" si="783"/>
        <v>0.48736769994618312</v>
      </c>
      <c r="P1876" s="266">
        <f t="shared" si="784"/>
        <v>0.63438326264448441</v>
      </c>
      <c r="Q1876" s="266">
        <f t="shared" si="785"/>
        <v>0.42969032247576316</v>
      </c>
    </row>
    <row r="1877" spans="1:17" s="2" customFormat="1" ht="15" customHeight="1" x14ac:dyDescent="0.25">
      <c r="A1877" s="262" t="s">
        <v>3335</v>
      </c>
      <c r="B1877" s="181">
        <v>9</v>
      </c>
      <c r="C1877" s="182" t="s">
        <v>3336</v>
      </c>
      <c r="D1877" s="246"/>
      <c r="E1877" s="38"/>
      <c r="F1877" s="263">
        <v>12750.410965990628</v>
      </c>
      <c r="G1877" s="266">
        <f t="shared" si="780"/>
        <v>0.55923608655717294</v>
      </c>
      <c r="H1877" s="265">
        <v>77.272920689914102</v>
      </c>
      <c r="I1877" s="265">
        <v>79.860333528959742</v>
      </c>
      <c r="J1877" s="265">
        <v>10.05261528138972</v>
      </c>
      <c r="K1877" s="265">
        <v>761.3731524299742</v>
      </c>
      <c r="L1877" s="265"/>
      <c r="M1877" s="266">
        <f t="shared" si="781"/>
        <v>0.87121534483190166</v>
      </c>
      <c r="N1877" s="266">
        <f t="shared" si="782"/>
        <v>0.79860333528959737</v>
      </c>
      <c r="O1877" s="266">
        <f t="shared" si="783"/>
        <v>0.58117009023871269</v>
      </c>
      <c r="P1877" s="266">
        <f t="shared" si="784"/>
        <v>0.68126674103114138</v>
      </c>
      <c r="Q1877" s="266">
        <f t="shared" si="785"/>
        <v>0.29467470686814368</v>
      </c>
    </row>
    <row r="1878" spans="1:17" s="2" customFormat="1" ht="15" customHeight="1" x14ac:dyDescent="0.25">
      <c r="A1878" s="262" t="s">
        <v>3337</v>
      </c>
      <c r="B1878" s="181">
        <v>10</v>
      </c>
      <c r="C1878" s="182" t="s">
        <v>3338</v>
      </c>
      <c r="D1878" s="246"/>
      <c r="E1878" s="38"/>
      <c r="F1878" s="263">
        <v>3283.5102392873282</v>
      </c>
      <c r="G1878" s="266">
        <f t="shared" si="780"/>
        <v>0.39228278628684859</v>
      </c>
      <c r="H1878" s="265">
        <v>71.060741158237548</v>
      </c>
      <c r="I1878" s="265">
        <v>66.319617877170955</v>
      </c>
      <c r="J1878" s="265">
        <v>6.0590055498789237</v>
      </c>
      <c r="K1878" s="265">
        <v>469.61435603001001</v>
      </c>
      <c r="L1878" s="265"/>
      <c r="M1878" s="266">
        <f t="shared" si="781"/>
        <v>0.7676790193039591</v>
      </c>
      <c r="N1878" s="266">
        <f t="shared" si="782"/>
        <v>0.66319617877170955</v>
      </c>
      <c r="O1878" s="266">
        <f t="shared" si="783"/>
        <v>0.29992996830133267</v>
      </c>
      <c r="P1878" s="266">
        <f t="shared" si="784"/>
        <v>0.44599597405869462</v>
      </c>
      <c r="Q1878" s="266">
        <f t="shared" si="785"/>
        <v>0.17631414037728602</v>
      </c>
    </row>
    <row r="1879" spans="1:17" s="2" customFormat="1" ht="15" customHeight="1" x14ac:dyDescent="0.25">
      <c r="A1879" s="262" t="s">
        <v>3339</v>
      </c>
      <c r="B1879" s="181">
        <v>11</v>
      </c>
      <c r="C1879" s="182" t="s">
        <v>3340</v>
      </c>
      <c r="D1879" s="246"/>
      <c r="E1879" s="38"/>
      <c r="F1879" s="263">
        <v>6801.6288458711751</v>
      </c>
      <c r="G1879" s="266">
        <f t="shared" si="780"/>
        <v>0.61647723040477331</v>
      </c>
      <c r="H1879" s="265">
        <v>79.38963986639169</v>
      </c>
      <c r="I1879" s="265">
        <v>85.283416221985547</v>
      </c>
      <c r="J1879" s="265">
        <v>10.434744069713162</v>
      </c>
      <c r="K1879" s="265">
        <v>919.68824224720947</v>
      </c>
      <c r="L1879" s="265"/>
      <c r="M1879" s="266">
        <f t="shared" si="781"/>
        <v>0.90649399777319484</v>
      </c>
      <c r="N1879" s="266">
        <f t="shared" si="782"/>
        <v>0.85283416221985542</v>
      </c>
      <c r="O1879" s="266">
        <f t="shared" si="783"/>
        <v>0.60808056828965928</v>
      </c>
      <c r="P1879" s="266">
        <f t="shared" si="784"/>
        <v>0.72013323907419047</v>
      </c>
      <c r="Q1879" s="266">
        <f t="shared" si="785"/>
        <v>0.35889989543497341</v>
      </c>
    </row>
    <row r="1880" spans="1:17" s="2" customFormat="1" ht="15" customHeight="1" x14ac:dyDescent="0.25">
      <c r="A1880" s="262" t="s">
        <v>3341</v>
      </c>
      <c r="B1880" s="181">
        <v>12</v>
      </c>
      <c r="C1880" s="182" t="s">
        <v>3342</v>
      </c>
      <c r="D1880" s="246"/>
      <c r="E1880" s="38"/>
      <c r="F1880" s="263">
        <v>3415.4145144626241</v>
      </c>
      <c r="G1880" s="266">
        <f t="shared" si="780"/>
        <v>0.57550335113559459</v>
      </c>
      <c r="H1880" s="265">
        <v>77.449597702110225</v>
      </c>
      <c r="I1880" s="265">
        <v>72.497720686650041</v>
      </c>
      <c r="J1880" s="265">
        <v>8.5282287188513948</v>
      </c>
      <c r="K1880" s="265">
        <v>952.06729529372853</v>
      </c>
      <c r="L1880" s="265"/>
      <c r="M1880" s="266">
        <f t="shared" si="781"/>
        <v>0.87415996170183707</v>
      </c>
      <c r="N1880" s="266">
        <f t="shared" si="782"/>
        <v>0.72497720686650036</v>
      </c>
      <c r="O1880" s="266">
        <f t="shared" si="783"/>
        <v>0.4738189238627743</v>
      </c>
      <c r="P1880" s="266">
        <f t="shared" si="784"/>
        <v>0.58609548708595693</v>
      </c>
      <c r="Q1880" s="266">
        <f t="shared" si="785"/>
        <v>0.37203541391226308</v>
      </c>
    </row>
    <row r="1881" spans="1:17" s="2" customFormat="1" ht="15" customHeight="1" x14ac:dyDescent="0.25">
      <c r="A1881" s="262" t="s">
        <v>3343</v>
      </c>
      <c r="B1881" s="181">
        <v>13</v>
      </c>
      <c r="C1881" s="182" t="s">
        <v>2508</v>
      </c>
      <c r="D1881" s="246"/>
      <c r="E1881" s="38"/>
      <c r="F1881" s="263">
        <v>29393.508403948385</v>
      </c>
      <c r="G1881" s="266">
        <f t="shared" si="780"/>
        <v>0.61455591499485784</v>
      </c>
      <c r="H1881" s="265">
        <v>78.668060113553395</v>
      </c>
      <c r="I1881" s="265">
        <v>78.99762539083541</v>
      </c>
      <c r="J1881" s="265">
        <v>11.121893645209928</v>
      </c>
      <c r="K1881" s="265">
        <v>923.2220850974486</v>
      </c>
      <c r="L1881" s="265"/>
      <c r="M1881" s="266">
        <f t="shared" si="781"/>
        <v>0.89446766855922322</v>
      </c>
      <c r="N1881" s="266">
        <f t="shared" si="782"/>
        <v>0.78997625390835413</v>
      </c>
      <c r="O1881" s="266">
        <f t="shared" si="783"/>
        <v>0.65647138346548783</v>
      </c>
      <c r="P1881" s="266">
        <f t="shared" si="784"/>
        <v>0.72013665668961802</v>
      </c>
      <c r="Q1881" s="266">
        <f t="shared" si="785"/>
        <v>0.36033350308212925</v>
      </c>
    </row>
    <row r="1882" spans="1:17" s="2" customFormat="1" ht="15" customHeight="1" x14ac:dyDescent="0.25">
      <c r="A1882" s="262"/>
      <c r="B1882" s="183"/>
      <c r="C1882" s="182"/>
      <c r="D1882" s="246"/>
      <c r="E1882" s="38"/>
      <c r="F1882" s="263"/>
      <c r="G1882" s="266"/>
      <c r="H1882" s="265"/>
      <c r="I1882" s="265"/>
      <c r="J1882" s="265"/>
      <c r="K1882" s="265"/>
      <c r="L1882" s="265"/>
      <c r="M1882" s="266"/>
      <c r="N1882" s="266"/>
      <c r="O1882" s="266"/>
      <c r="P1882" s="266"/>
      <c r="Q1882" s="266"/>
    </row>
    <row r="1883" spans="1:17" s="2" customFormat="1" ht="15" customHeight="1" x14ac:dyDescent="0.25">
      <c r="A1883" s="256" t="s">
        <v>3344</v>
      </c>
      <c r="B1883" s="178"/>
      <c r="C1883" s="179" t="s">
        <v>3345</v>
      </c>
      <c r="D1883" s="257"/>
      <c r="E1883" s="258"/>
      <c r="F1883" s="259">
        <v>43880.826810224404</v>
      </c>
      <c r="G1883" s="267">
        <f t="shared" ref="G1883:G1891" si="786">GEOMEAN(M1883,P1883,Q1883)</f>
        <v>0.38110222834563362</v>
      </c>
      <c r="H1883" s="261">
        <v>73.666669976135069</v>
      </c>
      <c r="I1883" s="261">
        <v>80.857969028747306</v>
      </c>
      <c r="J1883" s="261">
        <v>7.3364664279032619</v>
      </c>
      <c r="K1883" s="261">
        <v>334.59008095143923</v>
      </c>
      <c r="L1883" s="261"/>
      <c r="M1883" s="267">
        <f t="shared" ref="M1883:M1891" si="787">+(H1883-25)/(85-25)</f>
        <v>0.81111116626891777</v>
      </c>
      <c r="N1883" s="267">
        <f t="shared" ref="N1883:N1891" si="788">+I1883/100</f>
        <v>0.80857969028747301</v>
      </c>
      <c r="O1883" s="267">
        <f t="shared" ref="O1883:O1891" si="789">+(J1883-1.8)/(16-1.8)</f>
        <v>0.3898920019650185</v>
      </c>
      <c r="P1883" s="267">
        <f t="shared" ref="P1883:P1891" si="790">+(N1883*O1883)^(0.5)</f>
        <v>0.56147907725438662</v>
      </c>
      <c r="Q1883" s="267">
        <f t="shared" ref="Q1883:Q1891" si="791">+(K1883-35)/(2500-35)</f>
        <v>0.12153755819531004</v>
      </c>
    </row>
    <row r="1884" spans="1:17" s="2" customFormat="1" ht="15" customHeight="1" x14ac:dyDescent="0.25">
      <c r="A1884" s="262" t="s">
        <v>3346</v>
      </c>
      <c r="B1884" s="181">
        <v>1</v>
      </c>
      <c r="C1884" s="182" t="s">
        <v>3347</v>
      </c>
      <c r="D1884" s="246"/>
      <c r="E1884" s="38"/>
      <c r="F1884" s="263">
        <v>11411.230156958998</v>
      </c>
      <c r="G1884" s="266">
        <f t="shared" si="786"/>
        <v>0.40873411442497926</v>
      </c>
      <c r="H1884" s="265">
        <v>69.829634254580782</v>
      </c>
      <c r="I1884" s="265">
        <v>72.450180633009339</v>
      </c>
      <c r="J1884" s="265">
        <v>7.8739593073257117</v>
      </c>
      <c r="K1884" s="265">
        <v>439.68223162352973</v>
      </c>
      <c r="L1884" s="265"/>
      <c r="M1884" s="266">
        <f t="shared" si="787"/>
        <v>0.74716057090967969</v>
      </c>
      <c r="N1884" s="266">
        <f t="shared" si="788"/>
        <v>0.72450180633009342</v>
      </c>
      <c r="O1884" s="266">
        <f t="shared" si="789"/>
        <v>0.42774361319195159</v>
      </c>
      <c r="P1884" s="266">
        <f t="shared" si="790"/>
        <v>0.55668754288535116</v>
      </c>
      <c r="Q1884" s="266">
        <f t="shared" si="791"/>
        <v>0.16417129071948469</v>
      </c>
    </row>
    <row r="1885" spans="1:17" s="2" customFormat="1" ht="15" customHeight="1" x14ac:dyDescent="0.25">
      <c r="A1885" s="262" t="s">
        <v>3348</v>
      </c>
      <c r="B1885" s="181">
        <v>2</v>
      </c>
      <c r="C1885" s="182" t="s">
        <v>3349</v>
      </c>
      <c r="D1885" s="246"/>
      <c r="E1885" s="38"/>
      <c r="F1885" s="263">
        <v>2019.8471450507147</v>
      </c>
      <c r="G1885" s="266">
        <f t="shared" si="786"/>
        <v>0.42703884519100388</v>
      </c>
      <c r="H1885" s="265">
        <v>88.110606173492627</v>
      </c>
      <c r="I1885" s="265">
        <v>66.933243992805231</v>
      </c>
      <c r="J1885" s="265">
        <v>6.1207920592107188</v>
      </c>
      <c r="K1885" s="265">
        <v>439.39848560324026</v>
      </c>
      <c r="L1885" s="265"/>
      <c r="M1885" s="266">
        <f t="shared" si="787"/>
        <v>1.0518434362248772</v>
      </c>
      <c r="N1885" s="266">
        <f t="shared" si="788"/>
        <v>0.66933243992805236</v>
      </c>
      <c r="O1885" s="266">
        <f t="shared" si="789"/>
        <v>0.30428113093033232</v>
      </c>
      <c r="P1885" s="266">
        <f t="shared" si="790"/>
        <v>0.45129284482436294</v>
      </c>
      <c r="Q1885" s="266">
        <f t="shared" si="791"/>
        <v>0.16405618077210557</v>
      </c>
    </row>
    <row r="1886" spans="1:17" s="2" customFormat="1" ht="15" customHeight="1" x14ac:dyDescent="0.25">
      <c r="A1886" s="262" t="s">
        <v>3350</v>
      </c>
      <c r="B1886" s="181">
        <v>3</v>
      </c>
      <c r="C1886" s="182" t="s">
        <v>3351</v>
      </c>
      <c r="D1886" s="246"/>
      <c r="E1886" s="38"/>
      <c r="F1886" s="263">
        <v>1545.5958961380095</v>
      </c>
      <c r="G1886" s="266">
        <f t="shared" si="786"/>
        <v>0.46987253318670386</v>
      </c>
      <c r="H1886" s="265">
        <v>77.764546214012142</v>
      </c>
      <c r="I1886" s="265">
        <v>78.879000219957035</v>
      </c>
      <c r="J1886" s="265">
        <v>9.223739739979937</v>
      </c>
      <c r="K1886" s="265">
        <v>487.81233313048136</v>
      </c>
      <c r="L1886" s="265"/>
      <c r="M1886" s="266">
        <f t="shared" si="787"/>
        <v>0.87940910356686908</v>
      </c>
      <c r="N1886" s="266">
        <f t="shared" si="788"/>
        <v>0.78879000219957041</v>
      </c>
      <c r="O1886" s="266">
        <f t="shared" si="789"/>
        <v>0.52279857323802381</v>
      </c>
      <c r="P1886" s="266">
        <f t="shared" si="790"/>
        <v>0.64216686907248111</v>
      </c>
      <c r="Q1886" s="266">
        <f t="shared" si="791"/>
        <v>0.18369668686834945</v>
      </c>
    </row>
    <row r="1887" spans="1:17" s="2" customFormat="1" ht="15" customHeight="1" x14ac:dyDescent="0.25">
      <c r="A1887" s="262" t="s">
        <v>3352</v>
      </c>
      <c r="B1887" s="181">
        <v>4</v>
      </c>
      <c r="C1887" s="182" t="s">
        <v>3353</v>
      </c>
      <c r="D1887" s="246"/>
      <c r="E1887" s="38"/>
      <c r="F1887" s="263">
        <v>1788.2594863459967</v>
      </c>
      <c r="G1887" s="266">
        <f t="shared" si="786"/>
        <v>0.42665389217156985</v>
      </c>
      <c r="H1887" s="265">
        <v>81.275225692341934</v>
      </c>
      <c r="I1887" s="265">
        <v>70.310994792837818</v>
      </c>
      <c r="J1887" s="265">
        <v>5.6781898646878277</v>
      </c>
      <c r="K1887" s="265">
        <v>500.79635051549042</v>
      </c>
      <c r="L1887" s="265"/>
      <c r="M1887" s="266">
        <f t="shared" si="787"/>
        <v>0.93792042820569888</v>
      </c>
      <c r="N1887" s="266">
        <f t="shared" si="788"/>
        <v>0.70310994792837822</v>
      </c>
      <c r="O1887" s="266">
        <f t="shared" si="789"/>
        <v>0.27311196230195972</v>
      </c>
      <c r="P1887" s="266">
        <f t="shared" si="790"/>
        <v>0.43820969591366654</v>
      </c>
      <c r="Q1887" s="266">
        <f t="shared" si="791"/>
        <v>0.18896403672028009</v>
      </c>
    </row>
    <row r="1888" spans="1:17" s="2" customFormat="1" ht="15" customHeight="1" x14ac:dyDescent="0.25">
      <c r="A1888" s="262" t="s">
        <v>3354</v>
      </c>
      <c r="B1888" s="181">
        <v>5</v>
      </c>
      <c r="C1888" s="182" t="s">
        <v>3355</v>
      </c>
      <c r="D1888" s="246"/>
      <c r="E1888" s="38"/>
      <c r="F1888" s="263">
        <v>1357.3050605824344</v>
      </c>
      <c r="G1888" s="266">
        <f t="shared" si="786"/>
        <v>0.30318909186140963</v>
      </c>
      <c r="H1888" s="265">
        <v>76.347933966105501</v>
      </c>
      <c r="I1888" s="265">
        <v>68.549793940818461</v>
      </c>
      <c r="J1888" s="265">
        <v>7.3041200409360236</v>
      </c>
      <c r="K1888" s="265">
        <v>190.73386549465758</v>
      </c>
      <c r="L1888" s="265"/>
      <c r="M1888" s="266">
        <f t="shared" si="787"/>
        <v>0.85579889943509169</v>
      </c>
      <c r="N1888" s="266">
        <f t="shared" si="788"/>
        <v>0.6854979394081846</v>
      </c>
      <c r="O1888" s="266">
        <f t="shared" si="789"/>
        <v>0.38761408738986086</v>
      </c>
      <c r="P1888" s="266">
        <f t="shared" si="790"/>
        <v>0.51546935717977804</v>
      </c>
      <c r="Q1888" s="266">
        <f t="shared" si="791"/>
        <v>6.3178038740226192E-2</v>
      </c>
    </row>
    <row r="1889" spans="1:17" s="2" customFormat="1" ht="15" customHeight="1" x14ac:dyDescent="0.25">
      <c r="A1889" s="262" t="s">
        <v>3356</v>
      </c>
      <c r="B1889" s="181">
        <v>6</v>
      </c>
      <c r="C1889" s="182" t="s">
        <v>3357</v>
      </c>
      <c r="D1889" s="246"/>
      <c r="E1889" s="38"/>
      <c r="F1889" s="263">
        <v>21363.458064078273</v>
      </c>
      <c r="G1889" s="266">
        <f t="shared" si="786"/>
        <v>0.31544191744396277</v>
      </c>
      <c r="H1889" s="265">
        <v>67.028643716841231</v>
      </c>
      <c r="I1889" s="265">
        <v>85.605501844524937</v>
      </c>
      <c r="J1889" s="265">
        <v>7.2232406807577503</v>
      </c>
      <c r="K1889" s="265">
        <v>228.17232397151955</v>
      </c>
      <c r="L1889" s="265"/>
      <c r="M1889" s="266">
        <f t="shared" si="787"/>
        <v>0.7004773952806872</v>
      </c>
      <c r="N1889" s="266">
        <f t="shared" si="788"/>
        <v>0.85605501844524934</v>
      </c>
      <c r="O1889" s="266">
        <f t="shared" si="789"/>
        <v>0.38191835779984162</v>
      </c>
      <c r="P1889" s="266">
        <f t="shared" si="790"/>
        <v>0.57178940776383991</v>
      </c>
      <c r="Q1889" s="266">
        <f t="shared" si="791"/>
        <v>7.8366054349500835E-2</v>
      </c>
    </row>
    <row r="1890" spans="1:17" s="2" customFormat="1" ht="15" customHeight="1" x14ac:dyDescent="0.25">
      <c r="A1890" s="262" t="s">
        <v>3358</v>
      </c>
      <c r="B1890" s="181">
        <v>7</v>
      </c>
      <c r="C1890" s="182" t="s">
        <v>3359</v>
      </c>
      <c r="D1890" s="246"/>
      <c r="E1890" s="38"/>
      <c r="F1890" s="263">
        <v>2442.7463479028083</v>
      </c>
      <c r="G1890" s="266">
        <f t="shared" si="786"/>
        <v>0.44087631192265103</v>
      </c>
      <c r="H1890" s="265">
        <v>85.329137718110943</v>
      </c>
      <c r="I1890" s="265">
        <v>72.604619802383851</v>
      </c>
      <c r="J1890" s="265">
        <v>6.4816789032984969</v>
      </c>
      <c r="K1890" s="265">
        <v>464.39065004814734</v>
      </c>
      <c r="L1890" s="265"/>
      <c r="M1890" s="266">
        <f t="shared" si="787"/>
        <v>1.0054856286351823</v>
      </c>
      <c r="N1890" s="266">
        <f t="shared" si="788"/>
        <v>0.72604619802383852</v>
      </c>
      <c r="O1890" s="266">
        <f t="shared" si="789"/>
        <v>0.32969569741538712</v>
      </c>
      <c r="P1890" s="266">
        <f t="shared" si="790"/>
        <v>0.48925893718281704</v>
      </c>
      <c r="Q1890" s="266">
        <f t="shared" si="791"/>
        <v>0.17419498987754456</v>
      </c>
    </row>
    <row r="1891" spans="1:17" s="2" customFormat="1" ht="15" customHeight="1" x14ac:dyDescent="0.25">
      <c r="A1891" s="262" t="s">
        <v>3360</v>
      </c>
      <c r="B1891" s="181">
        <v>8</v>
      </c>
      <c r="C1891" s="182" t="s">
        <v>747</v>
      </c>
      <c r="D1891" s="246"/>
      <c r="E1891" s="38"/>
      <c r="F1891" s="263">
        <v>1952.3846531671663</v>
      </c>
      <c r="G1891" s="266">
        <f t="shared" si="786"/>
        <v>0.44711167171693372</v>
      </c>
      <c r="H1891" s="265">
        <v>79.424907469743843</v>
      </c>
      <c r="I1891" s="265">
        <v>86.752216549138538</v>
      </c>
      <c r="J1891" s="265">
        <v>7.674614203701922</v>
      </c>
      <c r="K1891" s="265">
        <v>440.44570370089104</v>
      </c>
      <c r="L1891" s="265"/>
      <c r="M1891" s="266">
        <f t="shared" si="787"/>
        <v>0.9070817911623974</v>
      </c>
      <c r="N1891" s="266">
        <f t="shared" si="788"/>
        <v>0.86752216549138539</v>
      </c>
      <c r="O1891" s="266">
        <f t="shared" si="789"/>
        <v>0.41370522561281142</v>
      </c>
      <c r="P1891" s="266">
        <f t="shared" si="790"/>
        <v>0.5990813410537239</v>
      </c>
      <c r="Q1891" s="266">
        <f t="shared" si="791"/>
        <v>0.16448101570015863</v>
      </c>
    </row>
    <row r="1892" spans="1:17" s="2" customFormat="1" ht="15" customHeight="1" x14ac:dyDescent="0.25">
      <c r="A1892" s="262"/>
      <c r="B1892" s="183"/>
      <c r="C1892" s="182"/>
      <c r="D1892" s="246"/>
      <c r="E1892" s="38"/>
      <c r="F1892" s="263"/>
      <c r="G1892" s="266"/>
      <c r="H1892" s="265"/>
      <c r="I1892" s="265"/>
      <c r="J1892" s="265"/>
      <c r="K1892" s="265"/>
      <c r="L1892" s="265"/>
      <c r="M1892" s="266"/>
      <c r="N1892" s="266"/>
      <c r="O1892" s="266"/>
      <c r="P1892" s="266"/>
      <c r="Q1892" s="266"/>
    </row>
    <row r="1893" spans="1:17" s="2" customFormat="1" ht="15" customHeight="1" x14ac:dyDescent="0.25">
      <c r="A1893" s="256" t="s">
        <v>3361</v>
      </c>
      <c r="B1893" s="178"/>
      <c r="C1893" s="179" t="s">
        <v>3362</v>
      </c>
      <c r="D1893" s="257"/>
      <c r="E1893" s="258"/>
      <c r="F1893" s="259">
        <v>88073.793508268209</v>
      </c>
      <c r="G1893" s="267">
        <f t="shared" ref="G1893:G1901" si="792">GEOMEAN(M1893,P1893,Q1893)</f>
        <v>0.40986616300034207</v>
      </c>
      <c r="H1893" s="261">
        <v>67.297172070941471</v>
      </c>
      <c r="I1893" s="261">
        <v>46.876897005544954</v>
      </c>
      <c r="J1893" s="261">
        <v>6.8108474223526612</v>
      </c>
      <c r="K1893" s="261">
        <v>626.95977296618048</v>
      </c>
      <c r="L1893" s="261"/>
      <c r="M1893" s="267">
        <f t="shared" ref="M1893:M1901" si="793">+(H1893-25)/(85-25)</f>
        <v>0.70495286784902456</v>
      </c>
      <c r="N1893" s="267">
        <f t="shared" ref="N1893:N1901" si="794">+I1893/100</f>
        <v>0.46876897005544954</v>
      </c>
      <c r="O1893" s="267">
        <f t="shared" ref="O1893:O1901" si="795">+(J1893-1.8)/(16-1.8)</f>
        <v>0.35287657903891984</v>
      </c>
      <c r="P1893" s="267">
        <f t="shared" ref="P1893:P1901" si="796">+(N1893*O1893)^(0.5)</f>
        <v>0.406715613804984</v>
      </c>
      <c r="Q1893" s="267">
        <f t="shared" ref="Q1893:Q1901" si="797">+(K1893-35)/(2500-35)</f>
        <v>0.24014595252177706</v>
      </c>
    </row>
    <row r="1894" spans="1:17" s="2" customFormat="1" ht="15" customHeight="1" x14ac:dyDescent="0.25">
      <c r="A1894" s="262" t="s">
        <v>3363</v>
      </c>
      <c r="B1894" s="181">
        <v>1</v>
      </c>
      <c r="C1894" s="182" t="s">
        <v>3364</v>
      </c>
      <c r="D1894" s="246"/>
      <c r="E1894" s="38"/>
      <c r="F1894" s="263">
        <v>15785.216197886368</v>
      </c>
      <c r="G1894" s="266">
        <f t="shared" si="792"/>
        <v>0.48270811677788994</v>
      </c>
      <c r="H1894" s="265">
        <v>64.569473143807471</v>
      </c>
      <c r="I1894" s="265">
        <v>58.91750734155125</v>
      </c>
      <c r="J1894" s="265">
        <v>8.7595063327349436</v>
      </c>
      <c r="K1894" s="265">
        <v>817.33810481108753</v>
      </c>
      <c r="L1894" s="265"/>
      <c r="M1894" s="266">
        <f t="shared" si="793"/>
        <v>0.65949121906345787</v>
      </c>
      <c r="N1894" s="266">
        <f t="shared" si="794"/>
        <v>0.58917507341551245</v>
      </c>
      <c r="O1894" s="266">
        <f t="shared" si="795"/>
        <v>0.49010607977006648</v>
      </c>
      <c r="P1894" s="266">
        <f t="shared" si="796"/>
        <v>0.53736234100457569</v>
      </c>
      <c r="Q1894" s="266">
        <f t="shared" si="797"/>
        <v>0.3173785415055122</v>
      </c>
    </row>
    <row r="1895" spans="1:17" s="2" customFormat="1" ht="15" customHeight="1" x14ac:dyDescent="0.25">
      <c r="A1895" s="262" t="s">
        <v>3365</v>
      </c>
      <c r="B1895" s="181">
        <v>2</v>
      </c>
      <c r="C1895" s="182" t="s">
        <v>3366</v>
      </c>
      <c r="D1895" s="246"/>
      <c r="E1895" s="38"/>
      <c r="F1895" s="263">
        <v>5370.8198762215916</v>
      </c>
      <c r="G1895" s="266">
        <f t="shared" si="792"/>
        <v>0.47835687761122397</v>
      </c>
      <c r="H1895" s="265">
        <v>71.197933730567385</v>
      </c>
      <c r="I1895" s="265">
        <v>58.071568444611053</v>
      </c>
      <c r="J1895" s="265">
        <v>6.9097241979510606</v>
      </c>
      <c r="K1895" s="265">
        <v>801.59389152830261</v>
      </c>
      <c r="L1895" s="265"/>
      <c r="M1895" s="266">
        <f t="shared" si="793"/>
        <v>0.76996556217612311</v>
      </c>
      <c r="N1895" s="266">
        <f t="shared" si="794"/>
        <v>0.58071568444611055</v>
      </c>
      <c r="O1895" s="266">
        <f t="shared" si="795"/>
        <v>0.35983973225007471</v>
      </c>
      <c r="P1895" s="266">
        <f t="shared" si="796"/>
        <v>0.45712643371884248</v>
      </c>
      <c r="Q1895" s="266">
        <f t="shared" si="797"/>
        <v>0.31099143672547774</v>
      </c>
    </row>
    <row r="1896" spans="1:17" s="2" customFormat="1" ht="15" customHeight="1" x14ac:dyDescent="0.25">
      <c r="A1896" s="262" t="s">
        <v>3367</v>
      </c>
      <c r="B1896" s="181">
        <v>3</v>
      </c>
      <c r="C1896" s="182" t="s">
        <v>3368</v>
      </c>
      <c r="D1896" s="246"/>
      <c r="E1896" s="38"/>
      <c r="F1896" s="263">
        <v>6706.9799766614206</v>
      </c>
      <c r="G1896" s="266">
        <f t="shared" si="792"/>
        <v>0.3081847685087874</v>
      </c>
      <c r="H1896" s="265">
        <v>69.903120373675932</v>
      </c>
      <c r="I1896" s="265">
        <v>32.995188231192529</v>
      </c>
      <c r="J1896" s="265">
        <v>4.8440654697335086</v>
      </c>
      <c r="K1896" s="265">
        <v>397.50753403357976</v>
      </c>
      <c r="L1896" s="265"/>
      <c r="M1896" s="266">
        <f t="shared" si="793"/>
        <v>0.74838533956126552</v>
      </c>
      <c r="N1896" s="266">
        <f t="shared" si="794"/>
        <v>0.32995188231192529</v>
      </c>
      <c r="O1896" s="266">
        <f t="shared" si="795"/>
        <v>0.21437080772771189</v>
      </c>
      <c r="P1896" s="266">
        <f t="shared" si="796"/>
        <v>0.26595498025509196</v>
      </c>
      <c r="Q1896" s="266">
        <f t="shared" si="797"/>
        <v>0.14706187993248671</v>
      </c>
    </row>
    <row r="1897" spans="1:17" s="2" customFormat="1" ht="15" customHeight="1" x14ac:dyDescent="0.25">
      <c r="A1897" s="262" t="s">
        <v>3369</v>
      </c>
      <c r="B1897" s="181">
        <v>4</v>
      </c>
      <c r="C1897" s="182" t="s">
        <v>3370</v>
      </c>
      <c r="D1897" s="246"/>
      <c r="E1897" s="38"/>
      <c r="F1897" s="263">
        <v>7179.217419846259</v>
      </c>
      <c r="G1897" s="266">
        <f t="shared" si="792"/>
        <v>0.33058200613166355</v>
      </c>
      <c r="H1897" s="265">
        <v>63.27133231011495</v>
      </c>
      <c r="I1897" s="265">
        <v>42.995170471280225</v>
      </c>
      <c r="J1897" s="265">
        <v>6.2772514633174641</v>
      </c>
      <c r="K1897" s="265">
        <v>414.19344074898788</v>
      </c>
      <c r="L1897" s="265"/>
      <c r="M1897" s="266">
        <f t="shared" si="793"/>
        <v>0.63785553850191579</v>
      </c>
      <c r="N1897" s="266">
        <f t="shared" si="794"/>
        <v>0.42995170471280225</v>
      </c>
      <c r="O1897" s="266">
        <f t="shared" si="795"/>
        <v>0.31529939882517355</v>
      </c>
      <c r="P1897" s="266">
        <f t="shared" si="796"/>
        <v>0.36818950829675345</v>
      </c>
      <c r="Q1897" s="266">
        <f t="shared" si="797"/>
        <v>0.15383101044583686</v>
      </c>
    </row>
    <row r="1898" spans="1:17" s="2" customFormat="1" ht="15" customHeight="1" x14ac:dyDescent="0.25">
      <c r="A1898" s="262" t="s">
        <v>3371</v>
      </c>
      <c r="B1898" s="181">
        <v>5</v>
      </c>
      <c r="C1898" s="182" t="s">
        <v>3372</v>
      </c>
      <c r="D1898" s="246"/>
      <c r="E1898" s="38"/>
      <c r="F1898" s="263">
        <v>4542.1388192042741</v>
      </c>
      <c r="G1898" s="266">
        <f t="shared" si="792"/>
        <v>0.34807464305186142</v>
      </c>
      <c r="H1898" s="265">
        <v>71.238188601170322</v>
      </c>
      <c r="I1898" s="265">
        <v>34.93217628049424</v>
      </c>
      <c r="J1898" s="265">
        <v>5.1787570945607726</v>
      </c>
      <c r="K1898" s="265">
        <v>502.88313002581049</v>
      </c>
      <c r="L1898" s="265"/>
      <c r="M1898" s="266">
        <f t="shared" si="793"/>
        <v>0.77063647668617208</v>
      </c>
      <c r="N1898" s="266">
        <f t="shared" si="794"/>
        <v>0.34932176280494237</v>
      </c>
      <c r="O1898" s="266">
        <f t="shared" si="795"/>
        <v>0.23794064046202626</v>
      </c>
      <c r="P1898" s="266">
        <f t="shared" si="796"/>
        <v>0.28830165446825312</v>
      </c>
      <c r="Q1898" s="266">
        <f t="shared" si="797"/>
        <v>0.1898106004161503</v>
      </c>
    </row>
    <row r="1899" spans="1:17" s="2" customFormat="1" ht="15" customHeight="1" x14ac:dyDescent="0.25">
      <c r="A1899" s="262" t="s">
        <v>3373</v>
      </c>
      <c r="B1899" s="181">
        <v>6</v>
      </c>
      <c r="C1899" s="182" t="s">
        <v>3374</v>
      </c>
      <c r="D1899" s="246"/>
      <c r="E1899" s="38"/>
      <c r="F1899" s="263">
        <v>17368.06749998992</v>
      </c>
      <c r="G1899" s="266">
        <f t="shared" si="792"/>
        <v>0.34648748215587377</v>
      </c>
      <c r="H1899" s="265">
        <v>66.415079779094057</v>
      </c>
      <c r="I1899" s="265">
        <v>37.014608600810881</v>
      </c>
      <c r="J1899" s="265">
        <v>6.0861602595441271</v>
      </c>
      <c r="K1899" s="265">
        <v>479.42216210107711</v>
      </c>
      <c r="L1899" s="265"/>
      <c r="M1899" s="266">
        <f t="shared" si="793"/>
        <v>0.69025132965156766</v>
      </c>
      <c r="N1899" s="266">
        <f t="shared" si="794"/>
        <v>0.37014608600810883</v>
      </c>
      <c r="O1899" s="266">
        <f t="shared" si="795"/>
        <v>0.30184227179888223</v>
      </c>
      <c r="P1899" s="266">
        <f t="shared" si="796"/>
        <v>0.33425399847743337</v>
      </c>
      <c r="Q1899" s="266">
        <f t="shared" si="797"/>
        <v>0.18029296636960532</v>
      </c>
    </row>
    <row r="1900" spans="1:17" s="2" customFormat="1" ht="15" customHeight="1" x14ac:dyDescent="0.25">
      <c r="A1900" s="262" t="s">
        <v>3375</v>
      </c>
      <c r="B1900" s="181">
        <v>7</v>
      </c>
      <c r="C1900" s="182" t="s">
        <v>3376</v>
      </c>
      <c r="D1900" s="246"/>
      <c r="E1900" s="38"/>
      <c r="F1900" s="263">
        <v>17393.240071588258</v>
      </c>
      <c r="G1900" s="266">
        <f t="shared" si="792"/>
        <v>0.47999892605111749</v>
      </c>
      <c r="H1900" s="265">
        <v>68.964244227102782</v>
      </c>
      <c r="I1900" s="265">
        <v>55.619292501256417</v>
      </c>
      <c r="J1900" s="265">
        <v>7.2795620464775972</v>
      </c>
      <c r="K1900" s="265">
        <v>838.05978268222066</v>
      </c>
      <c r="L1900" s="265"/>
      <c r="M1900" s="266">
        <f t="shared" si="793"/>
        <v>0.73273740378504637</v>
      </c>
      <c r="N1900" s="266">
        <f t="shared" si="794"/>
        <v>0.55619292501256412</v>
      </c>
      <c r="O1900" s="266">
        <f t="shared" si="795"/>
        <v>0.38588465116039422</v>
      </c>
      <c r="P1900" s="266">
        <f t="shared" si="796"/>
        <v>0.46327779230862404</v>
      </c>
      <c r="Q1900" s="266">
        <f t="shared" si="797"/>
        <v>0.32578490169664126</v>
      </c>
    </row>
    <row r="1901" spans="1:17" s="2" customFormat="1" ht="15" customHeight="1" x14ac:dyDescent="0.25">
      <c r="A1901" s="262" t="s">
        <v>3377</v>
      </c>
      <c r="B1901" s="181">
        <v>8</v>
      </c>
      <c r="C1901" s="182" t="s">
        <v>3378</v>
      </c>
      <c r="D1901" s="246"/>
      <c r="E1901" s="38"/>
      <c r="F1901" s="263">
        <v>13728.113646870112</v>
      </c>
      <c r="G1901" s="266">
        <f t="shared" si="792"/>
        <v>0.37405931200313275</v>
      </c>
      <c r="H1901" s="265">
        <v>68.10577505470927</v>
      </c>
      <c r="I1901" s="265">
        <v>43.630964317116778</v>
      </c>
      <c r="J1901" s="265">
        <v>6.2008709906571795</v>
      </c>
      <c r="K1901" s="265">
        <v>523.35043115724511</v>
      </c>
      <c r="L1901" s="265"/>
      <c r="M1901" s="266">
        <f t="shared" si="793"/>
        <v>0.71842958424515446</v>
      </c>
      <c r="N1901" s="266">
        <f t="shared" si="794"/>
        <v>0.43630964317116777</v>
      </c>
      <c r="O1901" s="266">
        <f t="shared" si="795"/>
        <v>0.3099204922998014</v>
      </c>
      <c r="P1901" s="266">
        <f t="shared" si="796"/>
        <v>0.36772448845128469</v>
      </c>
      <c r="Q1901" s="266">
        <f t="shared" si="797"/>
        <v>0.19811376517535298</v>
      </c>
    </row>
    <row r="1902" spans="1:17" s="2" customFormat="1" ht="15" customHeight="1" x14ac:dyDescent="0.25">
      <c r="A1902" s="268"/>
      <c r="B1902" s="183"/>
      <c r="C1902" s="182"/>
      <c r="D1902" s="269"/>
      <c r="E1902" s="270"/>
      <c r="F1902" s="271"/>
      <c r="G1902" s="266"/>
      <c r="H1902" s="265"/>
      <c r="I1902" s="265"/>
      <c r="J1902" s="265"/>
      <c r="K1902" s="265"/>
      <c r="L1902" s="265"/>
      <c r="M1902" s="266"/>
      <c r="N1902" s="266"/>
      <c r="O1902" s="266"/>
      <c r="P1902" s="266"/>
      <c r="Q1902" s="266"/>
    </row>
    <row r="1903" spans="1:17" s="2" customFormat="1" ht="15" customHeight="1" x14ac:dyDescent="0.25">
      <c r="A1903" s="250" t="s">
        <v>3379</v>
      </c>
      <c r="B1903" s="171" t="s">
        <v>3380</v>
      </c>
      <c r="C1903" s="176"/>
      <c r="D1903" s="246"/>
      <c r="E1903" s="38"/>
      <c r="F1903" s="253">
        <v>1869626.2998776035</v>
      </c>
      <c r="G1903" s="254">
        <f t="shared" ref="G1903:G1914" si="798">GEOMEAN(M1903,P1903,Q1903)</f>
        <v>0.49475207649902392</v>
      </c>
      <c r="H1903" s="255">
        <v>73.975219274266607</v>
      </c>
      <c r="I1903" s="255">
        <v>62.461060210606071</v>
      </c>
      <c r="J1903" s="255">
        <v>7.6056868959725037</v>
      </c>
      <c r="K1903" s="255">
        <v>758.71463155134211</v>
      </c>
      <c r="L1903" s="255"/>
      <c r="M1903" s="254">
        <f t="shared" ref="M1903:M1914" si="799">+(H1903-25)/(85-25)</f>
        <v>0.8162536545711101</v>
      </c>
      <c r="N1903" s="254">
        <f t="shared" ref="N1903:N1914" si="800">+I1903/100</f>
        <v>0.62461060210606067</v>
      </c>
      <c r="O1903" s="254">
        <f t="shared" ref="O1903:O1914" si="801">+(J1903-1.8)/(16-1.8)</f>
        <v>0.40885118985721858</v>
      </c>
      <c r="P1903" s="254">
        <f t="shared" ref="P1903:P1914" si="802">+(N1903*O1903)^(0.5)</f>
        <v>0.50534422710514526</v>
      </c>
      <c r="Q1903" s="254">
        <f t="shared" ref="Q1903:Q1914" si="803">+(K1903-35)/(2500-35)</f>
        <v>0.29359619941230919</v>
      </c>
    </row>
    <row r="1904" spans="1:17" s="2" customFormat="1" ht="15" customHeight="1" x14ac:dyDescent="0.25">
      <c r="A1904" s="256" t="s">
        <v>3381</v>
      </c>
      <c r="B1904" s="178"/>
      <c r="C1904" s="179" t="s">
        <v>3382</v>
      </c>
      <c r="D1904" s="257"/>
      <c r="E1904" s="258"/>
      <c r="F1904" s="259">
        <v>804838.60410223447</v>
      </c>
      <c r="G1904" s="267">
        <f t="shared" si="798"/>
        <v>0.55971438147464847</v>
      </c>
      <c r="H1904" s="261">
        <v>79.306895295738798</v>
      </c>
      <c r="I1904" s="261">
        <v>66.269413987389115</v>
      </c>
      <c r="J1904" s="261">
        <v>8.5814191728109126</v>
      </c>
      <c r="K1904" s="261">
        <v>883.86750510032323</v>
      </c>
      <c r="L1904" s="261"/>
      <c r="M1904" s="267">
        <f t="shared" si="799"/>
        <v>0.90511492159564666</v>
      </c>
      <c r="N1904" s="267">
        <f t="shared" si="800"/>
        <v>0.66269413987389114</v>
      </c>
      <c r="O1904" s="267">
        <f t="shared" si="801"/>
        <v>0.47756473047964176</v>
      </c>
      <c r="P1904" s="267">
        <f t="shared" si="802"/>
        <v>0.56256497251367588</v>
      </c>
      <c r="Q1904" s="267">
        <f t="shared" si="803"/>
        <v>0.34436815622731165</v>
      </c>
    </row>
    <row r="1905" spans="1:17" s="2" customFormat="1" ht="15" customHeight="1" x14ac:dyDescent="0.25">
      <c r="A1905" s="262" t="s">
        <v>3383</v>
      </c>
      <c r="B1905" s="181">
        <v>1</v>
      </c>
      <c r="C1905" s="182" t="s">
        <v>3384</v>
      </c>
      <c r="D1905" s="246"/>
      <c r="E1905" s="38"/>
      <c r="F1905" s="263">
        <v>159589.06941914908</v>
      </c>
      <c r="G1905" s="266">
        <f t="shared" si="798"/>
        <v>0.63621122724531165</v>
      </c>
      <c r="H1905" s="265">
        <v>78.131471106920202</v>
      </c>
      <c r="I1905" s="265">
        <v>78.933588756026168</v>
      </c>
      <c r="J1905" s="265">
        <v>11.228429655737397</v>
      </c>
      <c r="K1905" s="265">
        <v>1025.1793955912685</v>
      </c>
      <c r="L1905" s="265"/>
      <c r="M1905" s="266">
        <f t="shared" si="799"/>
        <v>0.88552451844867008</v>
      </c>
      <c r="N1905" s="266">
        <f t="shared" si="800"/>
        <v>0.78933588756026163</v>
      </c>
      <c r="O1905" s="266">
        <f t="shared" si="801"/>
        <v>0.66397391941812656</v>
      </c>
      <c r="P1905" s="266">
        <f t="shared" si="802"/>
        <v>0.72394643655506208</v>
      </c>
      <c r="Q1905" s="266">
        <f t="shared" si="803"/>
        <v>0.4016954951688716</v>
      </c>
    </row>
    <row r="1906" spans="1:17" s="2" customFormat="1" ht="15" customHeight="1" x14ac:dyDescent="0.25">
      <c r="A1906" s="262" t="s">
        <v>3385</v>
      </c>
      <c r="B1906" s="181">
        <v>2</v>
      </c>
      <c r="C1906" s="182" t="s">
        <v>3386</v>
      </c>
      <c r="D1906" s="246"/>
      <c r="E1906" s="38"/>
      <c r="F1906" s="263">
        <v>161306.84570501972</v>
      </c>
      <c r="G1906" s="266">
        <f t="shared" si="798"/>
        <v>0.59933356450747821</v>
      </c>
      <c r="H1906" s="265">
        <v>81.30087395547767</v>
      </c>
      <c r="I1906" s="265">
        <v>71.922453357336167</v>
      </c>
      <c r="J1906" s="265">
        <v>9.6236493891827859</v>
      </c>
      <c r="K1906" s="265">
        <v>933.39240941450464</v>
      </c>
      <c r="L1906" s="265"/>
      <c r="M1906" s="266">
        <f t="shared" si="799"/>
        <v>0.93834789925796114</v>
      </c>
      <c r="N1906" s="266">
        <f t="shared" si="800"/>
        <v>0.71922453357336169</v>
      </c>
      <c r="O1906" s="266">
        <f t="shared" si="801"/>
        <v>0.55096122459033703</v>
      </c>
      <c r="P1906" s="266">
        <f t="shared" si="802"/>
        <v>0.62949569480099965</v>
      </c>
      <c r="Q1906" s="266">
        <f t="shared" si="803"/>
        <v>0.36445939530000188</v>
      </c>
    </row>
    <row r="1907" spans="1:17" s="2" customFormat="1" ht="15" customHeight="1" x14ac:dyDescent="0.25">
      <c r="A1907" s="262" t="s">
        <v>3387</v>
      </c>
      <c r="B1907" s="181">
        <v>3</v>
      </c>
      <c r="C1907" s="182" t="s">
        <v>3388</v>
      </c>
      <c r="D1907" s="246"/>
      <c r="E1907" s="38"/>
      <c r="F1907" s="263">
        <v>76393.720286638942</v>
      </c>
      <c r="G1907" s="266">
        <f t="shared" si="798"/>
        <v>0.50316420120036787</v>
      </c>
      <c r="H1907" s="265">
        <v>77.999643797229936</v>
      </c>
      <c r="I1907" s="265">
        <v>62.26625581088188</v>
      </c>
      <c r="J1907" s="265">
        <v>7.3257648573631036</v>
      </c>
      <c r="K1907" s="265">
        <v>757.1809421325836</v>
      </c>
      <c r="L1907" s="265"/>
      <c r="M1907" s="266">
        <f t="shared" si="799"/>
        <v>0.88332739662049897</v>
      </c>
      <c r="N1907" s="266">
        <f t="shared" si="800"/>
        <v>0.62266255810881876</v>
      </c>
      <c r="O1907" s="266">
        <f t="shared" si="801"/>
        <v>0.38913837023683834</v>
      </c>
      <c r="P1907" s="266">
        <f t="shared" si="802"/>
        <v>0.49224170188025151</v>
      </c>
      <c r="Q1907" s="266">
        <f t="shared" si="803"/>
        <v>0.29297401303553089</v>
      </c>
    </row>
    <row r="1908" spans="1:17" s="2" customFormat="1" ht="15" customHeight="1" x14ac:dyDescent="0.25">
      <c r="A1908" s="262" t="s">
        <v>3389</v>
      </c>
      <c r="B1908" s="181">
        <v>4</v>
      </c>
      <c r="C1908" s="182" t="s">
        <v>3390</v>
      </c>
      <c r="D1908" s="246"/>
      <c r="E1908" s="38"/>
      <c r="F1908" s="263">
        <v>18799.883372503435</v>
      </c>
      <c r="G1908" s="266">
        <f t="shared" si="798"/>
        <v>0.3961612634571518</v>
      </c>
      <c r="H1908" s="265">
        <v>73.744641998629021</v>
      </c>
      <c r="I1908" s="265">
        <v>52.103720956290594</v>
      </c>
      <c r="J1908" s="265">
        <v>4.8212514089173428</v>
      </c>
      <c r="K1908" s="265">
        <v>601.59623289293029</v>
      </c>
      <c r="L1908" s="265"/>
      <c r="M1908" s="266">
        <f t="shared" si="799"/>
        <v>0.81241069997715032</v>
      </c>
      <c r="N1908" s="266">
        <f t="shared" si="800"/>
        <v>0.52103720956290589</v>
      </c>
      <c r="O1908" s="266">
        <f t="shared" si="801"/>
        <v>0.21276418372657346</v>
      </c>
      <c r="P1908" s="266">
        <f t="shared" si="802"/>
        <v>0.33295353517243703</v>
      </c>
      <c r="Q1908" s="266">
        <f t="shared" si="803"/>
        <v>0.22985648393222324</v>
      </c>
    </row>
    <row r="1909" spans="1:17" s="2" customFormat="1" ht="15" customHeight="1" x14ac:dyDescent="0.25">
      <c r="A1909" s="262" t="s">
        <v>3391</v>
      </c>
      <c r="B1909" s="181">
        <v>5</v>
      </c>
      <c r="C1909" s="182" t="s">
        <v>3392</v>
      </c>
      <c r="D1909" s="246"/>
      <c r="E1909" s="38"/>
      <c r="F1909" s="263">
        <v>5424.1857280100694</v>
      </c>
      <c r="G1909" s="266">
        <f t="shared" si="798"/>
        <v>0.36660003050847922</v>
      </c>
      <c r="H1909" s="265">
        <v>71.113304641502168</v>
      </c>
      <c r="I1909" s="265">
        <v>42.400828545513683</v>
      </c>
      <c r="J1909" s="265">
        <v>4.9044183733242104</v>
      </c>
      <c r="K1909" s="265">
        <v>554.02263233074495</v>
      </c>
      <c r="L1909" s="265"/>
      <c r="M1909" s="266">
        <f t="shared" si="799"/>
        <v>0.76855507735836948</v>
      </c>
      <c r="N1909" s="266">
        <f t="shared" si="800"/>
        <v>0.4240082854551368</v>
      </c>
      <c r="O1909" s="266">
        <f t="shared" si="801"/>
        <v>0.21862101220593033</v>
      </c>
      <c r="P1909" s="266">
        <f t="shared" si="802"/>
        <v>0.30446201823856955</v>
      </c>
      <c r="Q1909" s="266">
        <f t="shared" si="803"/>
        <v>0.21055684881571804</v>
      </c>
    </row>
    <row r="1910" spans="1:17" s="2" customFormat="1" ht="15" customHeight="1" x14ac:dyDescent="0.25">
      <c r="A1910" s="262" t="s">
        <v>3393</v>
      </c>
      <c r="B1910" s="181">
        <v>6</v>
      </c>
      <c r="C1910" s="182" t="s">
        <v>3394</v>
      </c>
      <c r="D1910" s="246"/>
      <c r="E1910" s="38"/>
      <c r="F1910" s="263">
        <v>39001.375531602382</v>
      </c>
      <c r="G1910" s="266">
        <f t="shared" si="798"/>
        <v>0.43181825293336551</v>
      </c>
      <c r="H1910" s="265">
        <v>77.81083942601542</v>
      </c>
      <c r="I1910" s="265">
        <v>50.384525897328686</v>
      </c>
      <c r="J1910" s="265">
        <v>4.9249434423728609</v>
      </c>
      <c r="K1910" s="265">
        <v>712.2088025785331</v>
      </c>
      <c r="L1910" s="265"/>
      <c r="M1910" s="266">
        <f t="shared" si="799"/>
        <v>0.88018065710025695</v>
      </c>
      <c r="N1910" s="266">
        <f t="shared" si="800"/>
        <v>0.50384525897328691</v>
      </c>
      <c r="O1910" s="266">
        <f t="shared" si="801"/>
        <v>0.22006643960372263</v>
      </c>
      <c r="P1910" s="266">
        <f t="shared" si="802"/>
        <v>0.33298563370431888</v>
      </c>
      <c r="Q1910" s="266">
        <f t="shared" si="803"/>
        <v>0.2747297373543745</v>
      </c>
    </row>
    <row r="1911" spans="1:17" s="2" customFormat="1" ht="15" customHeight="1" x14ac:dyDescent="0.25">
      <c r="A1911" s="262" t="s">
        <v>3395</v>
      </c>
      <c r="B1911" s="181">
        <v>7</v>
      </c>
      <c r="C1911" s="182" t="s">
        <v>2026</v>
      </c>
      <c r="D1911" s="246"/>
      <c r="E1911" s="38"/>
      <c r="F1911" s="263">
        <v>42030.139346314521</v>
      </c>
      <c r="G1911" s="266">
        <f t="shared" si="798"/>
        <v>0.45845698295806087</v>
      </c>
      <c r="H1911" s="265">
        <v>74.992414278344683</v>
      </c>
      <c r="I1911" s="265">
        <v>59.814219465575377</v>
      </c>
      <c r="J1911" s="265">
        <v>6.2034092288698801</v>
      </c>
      <c r="K1911" s="265">
        <v>696.92268870723967</v>
      </c>
      <c r="L1911" s="265"/>
      <c r="M1911" s="266">
        <f t="shared" si="799"/>
        <v>0.83320690463907809</v>
      </c>
      <c r="N1911" s="266">
        <f t="shared" si="800"/>
        <v>0.5981421946557538</v>
      </c>
      <c r="O1911" s="266">
        <f t="shared" si="801"/>
        <v>0.31009924146970991</v>
      </c>
      <c r="P1911" s="266">
        <f t="shared" si="802"/>
        <v>0.43067788526203293</v>
      </c>
      <c r="Q1911" s="266">
        <f t="shared" si="803"/>
        <v>0.26852847412058406</v>
      </c>
    </row>
    <row r="1912" spans="1:17" s="2" customFormat="1" ht="15" customHeight="1" x14ac:dyDescent="0.25">
      <c r="A1912" s="262" t="s">
        <v>3396</v>
      </c>
      <c r="B1912" s="181">
        <v>8</v>
      </c>
      <c r="C1912" s="182" t="s">
        <v>3397</v>
      </c>
      <c r="D1912" s="246"/>
      <c r="E1912" s="38"/>
      <c r="F1912" s="263">
        <v>27133.011474417552</v>
      </c>
      <c r="G1912" s="266">
        <f t="shared" si="798"/>
        <v>0.47303382930067617</v>
      </c>
      <c r="H1912" s="265">
        <v>80.670570440801896</v>
      </c>
      <c r="I1912" s="265">
        <v>47.07662458892414</v>
      </c>
      <c r="J1912" s="265">
        <v>5.463872511622081</v>
      </c>
      <c r="K1912" s="265">
        <v>841.84561291554041</v>
      </c>
      <c r="L1912" s="265"/>
      <c r="M1912" s="266">
        <f t="shared" si="799"/>
        <v>0.92784284068003164</v>
      </c>
      <c r="N1912" s="266">
        <f t="shared" si="800"/>
        <v>0.47076624588924143</v>
      </c>
      <c r="O1912" s="266">
        <f t="shared" si="801"/>
        <v>0.25801919095930148</v>
      </c>
      <c r="P1912" s="266">
        <f t="shared" si="802"/>
        <v>0.34852076824098971</v>
      </c>
      <c r="Q1912" s="266">
        <f t="shared" si="803"/>
        <v>0.32732073546269386</v>
      </c>
    </row>
    <row r="1913" spans="1:17" s="2" customFormat="1" ht="15" customHeight="1" x14ac:dyDescent="0.25">
      <c r="A1913" s="262" t="s">
        <v>3398</v>
      </c>
      <c r="B1913" s="181">
        <v>9</v>
      </c>
      <c r="C1913" s="182" t="s">
        <v>3399</v>
      </c>
      <c r="D1913" s="246"/>
      <c r="E1913" s="38"/>
      <c r="F1913" s="263">
        <v>108237.02335853767</v>
      </c>
      <c r="G1913" s="266">
        <f t="shared" si="798"/>
        <v>0.48078178277809774</v>
      </c>
      <c r="H1913" s="265">
        <v>84.182343849837338</v>
      </c>
      <c r="I1913" s="265">
        <v>48.00552531173264</v>
      </c>
      <c r="J1913" s="265">
        <v>5.2399682501371379</v>
      </c>
      <c r="K1913" s="265">
        <v>849.40675190043896</v>
      </c>
      <c r="L1913" s="265"/>
      <c r="M1913" s="266">
        <f t="shared" si="799"/>
        <v>0.986372397497289</v>
      </c>
      <c r="N1913" s="266">
        <f t="shared" si="800"/>
        <v>0.48005525311732639</v>
      </c>
      <c r="O1913" s="266">
        <f t="shared" si="801"/>
        <v>0.24225128522092523</v>
      </c>
      <c r="P1913" s="266">
        <f t="shared" si="802"/>
        <v>0.34101906404881371</v>
      </c>
      <c r="Q1913" s="266">
        <f t="shared" si="803"/>
        <v>0.3303881346452085</v>
      </c>
    </row>
    <row r="1914" spans="1:17" s="2" customFormat="1" ht="15" customHeight="1" x14ac:dyDescent="0.25">
      <c r="A1914" s="262" t="s">
        <v>3400</v>
      </c>
      <c r="B1914" s="181">
        <v>10</v>
      </c>
      <c r="C1914" s="182" t="s">
        <v>3401</v>
      </c>
      <c r="D1914" s="246"/>
      <c r="E1914" s="38"/>
      <c r="F1914" s="263">
        <v>166923.34988004109</v>
      </c>
      <c r="G1914" s="266">
        <f t="shared" si="798"/>
        <v>0.58797681579884742</v>
      </c>
      <c r="H1914" s="265">
        <v>78.203340254753172</v>
      </c>
      <c r="I1914" s="265">
        <v>73.845245366666447</v>
      </c>
      <c r="J1914" s="265">
        <v>9.6797187491431185</v>
      </c>
      <c r="K1914" s="265">
        <v>917.74938886872485</v>
      </c>
      <c r="L1914" s="265"/>
      <c r="M1914" s="266">
        <f t="shared" si="799"/>
        <v>0.88672233757921959</v>
      </c>
      <c r="N1914" s="266">
        <f t="shared" si="800"/>
        <v>0.73845245366666445</v>
      </c>
      <c r="O1914" s="266">
        <f t="shared" si="801"/>
        <v>0.55490977106641681</v>
      </c>
      <c r="P1914" s="266">
        <f t="shared" si="802"/>
        <v>0.64013629955471396</v>
      </c>
      <c r="Q1914" s="266">
        <f t="shared" si="803"/>
        <v>0.35811334234025349</v>
      </c>
    </row>
    <row r="1915" spans="1:17" s="2" customFormat="1" ht="15" customHeight="1" x14ac:dyDescent="0.25">
      <c r="A1915" s="268"/>
      <c r="B1915" s="183"/>
      <c r="C1915" s="182"/>
      <c r="D1915" s="269"/>
      <c r="E1915" s="270"/>
      <c r="F1915" s="271"/>
      <c r="G1915" s="266"/>
      <c r="H1915" s="265"/>
      <c r="I1915" s="265"/>
      <c r="J1915" s="265"/>
      <c r="K1915" s="265"/>
      <c r="L1915" s="265"/>
      <c r="M1915" s="266"/>
      <c r="N1915" s="266"/>
      <c r="O1915" s="266"/>
      <c r="P1915" s="266"/>
      <c r="Q1915" s="266"/>
    </row>
    <row r="1916" spans="1:17" s="2" customFormat="1" ht="15" customHeight="1" x14ac:dyDescent="0.25">
      <c r="A1916" s="256" t="s">
        <v>3402</v>
      </c>
      <c r="B1916" s="178"/>
      <c r="C1916" s="179" t="s">
        <v>3403</v>
      </c>
      <c r="D1916" s="257"/>
      <c r="E1916" s="258"/>
      <c r="F1916" s="259">
        <v>120110.42193004217</v>
      </c>
      <c r="G1916" s="267">
        <f t="shared" ref="G1916:G1926" si="804">GEOMEAN(M1916,P1916,Q1916)</f>
        <v>0.25533179001353523</v>
      </c>
      <c r="H1916" s="261">
        <v>62.77997767586637</v>
      </c>
      <c r="I1916" s="261">
        <v>37.601421721177289</v>
      </c>
      <c r="J1916" s="261">
        <v>4.0597080492975444</v>
      </c>
      <c r="K1916" s="261">
        <v>301.40171696890451</v>
      </c>
      <c r="L1916" s="261"/>
      <c r="M1916" s="267">
        <f t="shared" ref="M1916:M1926" si="805">+(H1916-25)/(85-25)</f>
        <v>0.62966629459777279</v>
      </c>
      <c r="N1916" s="267">
        <f t="shared" ref="N1916:N1926" si="806">+I1916/100</f>
        <v>0.37601421721177286</v>
      </c>
      <c r="O1916" s="267">
        <f t="shared" ref="O1916:O1926" si="807">+(J1916-1.8)/(16-1.8)</f>
        <v>0.15913436966884117</v>
      </c>
      <c r="P1916" s="267">
        <f t="shared" ref="P1916:P1926" si="808">+(N1916*O1916)^(0.5)</f>
        <v>0.24461558708005141</v>
      </c>
      <c r="Q1916" s="267">
        <f t="shared" ref="Q1916:Q1926" si="809">+(K1916-35)/(2500-35)</f>
        <v>0.10807371885148256</v>
      </c>
    </row>
    <row r="1917" spans="1:17" s="2" customFormat="1" ht="15" customHeight="1" x14ac:dyDescent="0.25">
      <c r="A1917" s="262" t="s">
        <v>3404</v>
      </c>
      <c r="B1917" s="181">
        <v>1</v>
      </c>
      <c r="C1917" s="182" t="s">
        <v>3405</v>
      </c>
      <c r="D1917" s="246"/>
      <c r="E1917" s="38"/>
      <c r="F1917" s="263">
        <v>31064.967158078089</v>
      </c>
      <c r="G1917" s="266">
        <f t="shared" si="804"/>
        <v>0.28482737360698202</v>
      </c>
      <c r="H1917" s="265">
        <v>60.221925275177171</v>
      </c>
      <c r="I1917" s="265">
        <v>41.985712138672831</v>
      </c>
      <c r="J1917" s="265">
        <v>4.7023296492454723</v>
      </c>
      <c r="K1917" s="265">
        <v>366.2228574024989</v>
      </c>
      <c r="L1917" s="265"/>
      <c r="M1917" s="266">
        <f t="shared" si="805"/>
        <v>0.58703208791961947</v>
      </c>
      <c r="N1917" s="266">
        <f t="shared" si="806"/>
        <v>0.41985712138672832</v>
      </c>
      <c r="O1917" s="266">
        <f t="shared" si="807"/>
        <v>0.20438941191869525</v>
      </c>
      <c r="P1917" s="266">
        <f t="shared" si="808"/>
        <v>0.29294086456162044</v>
      </c>
      <c r="Q1917" s="266">
        <f t="shared" si="809"/>
        <v>0.13437032754665271</v>
      </c>
    </row>
    <row r="1918" spans="1:17" s="2" customFormat="1" ht="15" customHeight="1" x14ac:dyDescent="0.25">
      <c r="A1918" s="262" t="s">
        <v>3406</v>
      </c>
      <c r="B1918" s="181">
        <v>2</v>
      </c>
      <c r="C1918" s="182" t="s">
        <v>3407</v>
      </c>
      <c r="D1918" s="246"/>
      <c r="E1918" s="38"/>
      <c r="F1918" s="263">
        <v>20033.339380822043</v>
      </c>
      <c r="G1918" s="266">
        <f t="shared" si="804"/>
        <v>0.18154402812263454</v>
      </c>
      <c r="H1918" s="265">
        <v>63.842426573080893</v>
      </c>
      <c r="I1918" s="265">
        <v>36.752375885791288</v>
      </c>
      <c r="J1918" s="265">
        <v>3.2110418765953033</v>
      </c>
      <c r="K1918" s="265">
        <v>154.21728679462817</v>
      </c>
      <c r="L1918" s="265"/>
      <c r="M1918" s="266">
        <f t="shared" si="805"/>
        <v>0.64737377621801484</v>
      </c>
      <c r="N1918" s="266">
        <f t="shared" si="806"/>
        <v>0.36752375885791289</v>
      </c>
      <c r="O1918" s="266">
        <f t="shared" si="807"/>
        <v>9.9369146239105866E-2</v>
      </c>
      <c r="P1918" s="266">
        <f t="shared" si="808"/>
        <v>0.19110343309396047</v>
      </c>
      <c r="Q1918" s="266">
        <f t="shared" si="809"/>
        <v>4.8364010870031712E-2</v>
      </c>
    </row>
    <row r="1919" spans="1:17" s="2" customFormat="1" ht="15" customHeight="1" x14ac:dyDescent="0.25">
      <c r="A1919" s="262" t="s">
        <v>3408</v>
      </c>
      <c r="B1919" s="181">
        <v>3</v>
      </c>
      <c r="C1919" s="182" t="s">
        <v>3409</v>
      </c>
      <c r="D1919" s="246"/>
      <c r="E1919" s="38"/>
      <c r="F1919" s="263">
        <v>2421.6013877602036</v>
      </c>
      <c r="G1919" s="266">
        <f t="shared" si="804"/>
        <v>0.25478099027038797</v>
      </c>
      <c r="H1919" s="265">
        <v>68.413985531512097</v>
      </c>
      <c r="I1919" s="265">
        <v>42.817877274185683</v>
      </c>
      <c r="J1919" s="265">
        <v>4.3987698305410587</v>
      </c>
      <c r="K1919" s="265">
        <v>236.27381487411151</v>
      </c>
      <c r="L1919" s="265"/>
      <c r="M1919" s="266">
        <f t="shared" si="805"/>
        <v>0.72356642552520156</v>
      </c>
      <c r="N1919" s="266">
        <f t="shared" si="806"/>
        <v>0.42817877274185684</v>
      </c>
      <c r="O1919" s="266">
        <f t="shared" si="807"/>
        <v>0.18301195989725769</v>
      </c>
      <c r="P1919" s="266">
        <f t="shared" si="808"/>
        <v>0.27993184239362573</v>
      </c>
      <c r="Q1919" s="266">
        <f t="shared" si="809"/>
        <v>8.165266323493367E-2</v>
      </c>
    </row>
    <row r="1920" spans="1:17" s="2" customFormat="1" ht="15" customHeight="1" x14ac:dyDescent="0.25">
      <c r="A1920" s="262" t="s">
        <v>3410</v>
      </c>
      <c r="B1920" s="181">
        <v>4</v>
      </c>
      <c r="C1920" s="182" t="s">
        <v>2712</v>
      </c>
      <c r="D1920" s="246"/>
      <c r="E1920" s="38"/>
      <c r="F1920" s="263">
        <v>5773.5810217950138</v>
      </c>
      <c r="G1920" s="266">
        <f t="shared" si="804"/>
        <v>0.11312550296727157</v>
      </c>
      <c r="H1920" s="265">
        <v>61.522402122408543</v>
      </c>
      <c r="I1920" s="265">
        <v>20.928848349540079</v>
      </c>
      <c r="J1920" s="265">
        <v>3.1135717794907252</v>
      </c>
      <c r="K1920" s="265">
        <v>77.134225124608221</v>
      </c>
      <c r="L1920" s="265"/>
      <c r="M1920" s="266">
        <f t="shared" si="805"/>
        <v>0.60870670204014243</v>
      </c>
      <c r="N1920" s="266">
        <f t="shared" si="806"/>
        <v>0.2092884834954008</v>
      </c>
      <c r="O1920" s="266">
        <f t="shared" si="807"/>
        <v>9.2505054893713037E-2</v>
      </c>
      <c r="P1920" s="266">
        <f t="shared" si="808"/>
        <v>0.13914108902248828</v>
      </c>
      <c r="Q1920" s="266">
        <f t="shared" si="809"/>
        <v>1.709299193696074E-2</v>
      </c>
    </row>
    <row r="1921" spans="1:17" s="2" customFormat="1" ht="15" customHeight="1" x14ac:dyDescent="0.25">
      <c r="A1921" s="262" t="s">
        <v>3411</v>
      </c>
      <c r="B1921" s="181">
        <v>5</v>
      </c>
      <c r="C1921" s="182" t="s">
        <v>3412</v>
      </c>
      <c r="D1921" s="246"/>
      <c r="E1921" s="38"/>
      <c r="F1921" s="263">
        <v>6221.6527962454466</v>
      </c>
      <c r="G1921" s="266">
        <f t="shared" si="804"/>
        <v>0.31334555139301756</v>
      </c>
      <c r="H1921" s="265">
        <v>66.840000906023079</v>
      </c>
      <c r="I1921" s="265">
        <v>49.851878149510668</v>
      </c>
      <c r="J1921" s="265">
        <v>4.8383105419360408</v>
      </c>
      <c r="K1921" s="265">
        <v>367.99247416986867</v>
      </c>
      <c r="L1921" s="265"/>
      <c r="M1921" s="266">
        <f t="shared" si="805"/>
        <v>0.69733334843371797</v>
      </c>
      <c r="N1921" s="266">
        <f t="shared" si="806"/>
        <v>0.4985187814951067</v>
      </c>
      <c r="O1921" s="266">
        <f t="shared" si="807"/>
        <v>0.21396553112225641</v>
      </c>
      <c r="P1921" s="266">
        <f t="shared" si="808"/>
        <v>0.32659736045629734</v>
      </c>
      <c r="Q1921" s="266">
        <f t="shared" si="809"/>
        <v>0.13508822481536253</v>
      </c>
    </row>
    <row r="1922" spans="1:17" s="2" customFormat="1" ht="15" customHeight="1" x14ac:dyDescent="0.25">
      <c r="A1922" s="262" t="s">
        <v>3413</v>
      </c>
      <c r="B1922" s="181">
        <v>6</v>
      </c>
      <c r="C1922" s="182" t="s">
        <v>3414</v>
      </c>
      <c r="D1922" s="246"/>
      <c r="E1922" s="38"/>
      <c r="F1922" s="263">
        <v>21403.734178635616</v>
      </c>
      <c r="G1922" s="266">
        <f t="shared" si="804"/>
        <v>0.19889416968846071</v>
      </c>
      <c r="H1922" s="265">
        <v>60.572358416953172</v>
      </c>
      <c r="I1922" s="265">
        <v>32.057517561330215</v>
      </c>
      <c r="J1922" s="265">
        <v>2.7253210326145152</v>
      </c>
      <c r="K1922" s="265">
        <v>261.3365454634029</v>
      </c>
      <c r="L1922" s="265"/>
      <c r="M1922" s="266">
        <f t="shared" si="805"/>
        <v>0.59287264028255282</v>
      </c>
      <c r="N1922" s="266">
        <f t="shared" si="806"/>
        <v>0.32057517561330218</v>
      </c>
      <c r="O1922" s="266">
        <f t="shared" si="807"/>
        <v>6.5163453001022192E-2</v>
      </c>
      <c r="P1922" s="266">
        <f t="shared" si="808"/>
        <v>0.14453299066085865</v>
      </c>
      <c r="Q1922" s="266">
        <f t="shared" si="809"/>
        <v>9.1820099579473791E-2</v>
      </c>
    </row>
    <row r="1923" spans="1:17" s="2" customFormat="1" ht="15" customHeight="1" x14ac:dyDescent="0.25">
      <c r="A1923" s="262" t="s">
        <v>3415</v>
      </c>
      <c r="B1923" s="181">
        <v>7</v>
      </c>
      <c r="C1923" s="182" t="s">
        <v>3416</v>
      </c>
      <c r="D1923" s="246"/>
      <c r="E1923" s="38"/>
      <c r="F1923" s="263">
        <v>9687.412453904748</v>
      </c>
      <c r="G1923" s="266">
        <f t="shared" si="804"/>
        <v>0.30030895021192289</v>
      </c>
      <c r="H1923" s="265">
        <v>66.181870515976414</v>
      </c>
      <c r="I1923" s="265">
        <v>32.391119640994567</v>
      </c>
      <c r="J1923" s="265">
        <v>4.5842996057002461</v>
      </c>
      <c r="K1923" s="265">
        <v>420.95808405104395</v>
      </c>
      <c r="L1923" s="265"/>
      <c r="M1923" s="266">
        <f t="shared" si="805"/>
        <v>0.68636450859960685</v>
      </c>
      <c r="N1923" s="266">
        <f t="shared" si="806"/>
        <v>0.3239111964099457</v>
      </c>
      <c r="O1923" s="266">
        <f t="shared" si="807"/>
        <v>0.19607743702114411</v>
      </c>
      <c r="P1923" s="266">
        <f t="shared" si="808"/>
        <v>0.25201523210812987</v>
      </c>
      <c r="Q1923" s="266">
        <f t="shared" si="809"/>
        <v>0.15657528764748233</v>
      </c>
    </row>
    <row r="1924" spans="1:17" s="2" customFormat="1" ht="15" customHeight="1" x14ac:dyDescent="0.25">
      <c r="A1924" s="262" t="s">
        <v>3417</v>
      </c>
      <c r="B1924" s="181">
        <v>8</v>
      </c>
      <c r="C1924" s="182" t="s">
        <v>3418</v>
      </c>
      <c r="D1924" s="246"/>
      <c r="E1924" s="38"/>
      <c r="F1924" s="263">
        <v>10582.54909994168</v>
      </c>
      <c r="G1924" s="266">
        <f t="shared" si="804"/>
        <v>0.18731415113010938</v>
      </c>
      <c r="H1924" s="265">
        <v>61.569668281179538</v>
      </c>
      <c r="I1924" s="265">
        <v>29.078106274875623</v>
      </c>
      <c r="J1924" s="265">
        <v>3.1575150429571917</v>
      </c>
      <c r="K1924" s="265">
        <v>194.42179900641671</v>
      </c>
      <c r="L1924" s="265"/>
      <c r="M1924" s="266">
        <f t="shared" si="805"/>
        <v>0.60949447135299228</v>
      </c>
      <c r="N1924" s="266">
        <f t="shared" si="806"/>
        <v>0.2907810627487562</v>
      </c>
      <c r="O1924" s="266">
        <f t="shared" si="807"/>
        <v>9.5599650912478282E-2</v>
      </c>
      <c r="P1924" s="266">
        <f t="shared" si="808"/>
        <v>0.16672902593951822</v>
      </c>
      <c r="Q1924" s="266">
        <f t="shared" si="809"/>
        <v>6.4674157811933752E-2</v>
      </c>
    </row>
    <row r="1925" spans="1:17" s="2" customFormat="1" ht="15" customHeight="1" x14ac:dyDescent="0.25">
      <c r="A1925" s="262" t="s">
        <v>3419</v>
      </c>
      <c r="B1925" s="181">
        <v>9</v>
      </c>
      <c r="C1925" s="182" t="s">
        <v>3420</v>
      </c>
      <c r="D1925" s="246"/>
      <c r="E1925" s="38"/>
      <c r="F1925" s="263">
        <v>1665.4173369461028</v>
      </c>
      <c r="G1925" s="266">
        <f t="shared" si="804"/>
        <v>0.33506107381826838</v>
      </c>
      <c r="H1925" s="265">
        <v>69.979393148320085</v>
      </c>
      <c r="I1925" s="265">
        <v>32.584115638816421</v>
      </c>
      <c r="J1925" s="265">
        <v>5.341892090401827</v>
      </c>
      <c r="K1925" s="265">
        <v>468.86043815453013</v>
      </c>
      <c r="L1925" s="265"/>
      <c r="M1925" s="266">
        <f t="shared" si="805"/>
        <v>0.74965655247200147</v>
      </c>
      <c r="N1925" s="266">
        <f t="shared" si="806"/>
        <v>0.32584115638816419</v>
      </c>
      <c r="O1925" s="266">
        <f t="shared" si="807"/>
        <v>0.2494290204508329</v>
      </c>
      <c r="P1925" s="266">
        <f t="shared" si="808"/>
        <v>0.28508637368430367</v>
      </c>
      <c r="Q1925" s="266">
        <f t="shared" si="809"/>
        <v>0.17600829134058019</v>
      </c>
    </row>
    <row r="1926" spans="1:17" s="2" customFormat="1" ht="15" customHeight="1" x14ac:dyDescent="0.25">
      <c r="A1926" s="262" t="s">
        <v>3421</v>
      </c>
      <c r="B1926" s="181">
        <v>10</v>
      </c>
      <c r="C1926" s="182" t="s">
        <v>3422</v>
      </c>
      <c r="D1926" s="246"/>
      <c r="E1926" s="38"/>
      <c r="F1926" s="263">
        <v>11256.167115913229</v>
      </c>
      <c r="G1926" s="266">
        <f t="shared" si="804"/>
        <v>0.38050552525280212</v>
      </c>
      <c r="H1926" s="265">
        <v>66.824803025411484</v>
      </c>
      <c r="I1926" s="265">
        <v>55.356150598430034</v>
      </c>
      <c r="J1926" s="265">
        <v>5.841716936142717</v>
      </c>
      <c r="K1926" s="265">
        <v>525.78971840538929</v>
      </c>
      <c r="L1926" s="265"/>
      <c r="M1926" s="266">
        <f t="shared" si="805"/>
        <v>0.69708005042352472</v>
      </c>
      <c r="N1926" s="266">
        <f t="shared" si="806"/>
        <v>0.55356150598430032</v>
      </c>
      <c r="O1926" s="266">
        <f t="shared" si="807"/>
        <v>0.28462795324948714</v>
      </c>
      <c r="P1926" s="266">
        <f t="shared" si="808"/>
        <v>0.39693712152684224</v>
      </c>
      <c r="Q1926" s="266">
        <f t="shared" si="809"/>
        <v>0.19910333403869748</v>
      </c>
    </row>
    <row r="1927" spans="1:17" s="2" customFormat="1" ht="15" customHeight="1" x14ac:dyDescent="0.25">
      <c r="A1927" s="262"/>
      <c r="B1927" s="183"/>
      <c r="C1927" s="182"/>
      <c r="D1927" s="246"/>
      <c r="E1927" s="38"/>
      <c r="F1927" s="263"/>
      <c r="G1927" s="266"/>
      <c r="H1927" s="265"/>
      <c r="I1927" s="265"/>
      <c r="J1927" s="265"/>
      <c r="K1927" s="265"/>
      <c r="L1927" s="265"/>
      <c r="M1927" s="266"/>
      <c r="N1927" s="266"/>
      <c r="O1927" s="266"/>
      <c r="P1927" s="266"/>
      <c r="Q1927" s="266"/>
    </row>
    <row r="1928" spans="1:17" s="2" customFormat="1" ht="15" customHeight="1" x14ac:dyDescent="0.25">
      <c r="A1928" s="256" t="s">
        <v>3423</v>
      </c>
      <c r="B1928" s="178"/>
      <c r="C1928" s="179" t="s">
        <v>3424</v>
      </c>
      <c r="D1928" s="257"/>
      <c r="E1928" s="258"/>
      <c r="F1928" s="259">
        <v>112270.67623145551</v>
      </c>
      <c r="G1928" s="267">
        <f t="shared" ref="G1928:G1936" si="810">GEOMEAN(M1928,P1928,Q1928)</f>
        <v>0.26726685306965281</v>
      </c>
      <c r="H1928" s="261">
        <v>60.131749801524812</v>
      </c>
      <c r="I1928" s="261">
        <v>47.546998893792697</v>
      </c>
      <c r="J1928" s="261">
        <v>4.2227872126381873</v>
      </c>
      <c r="K1928" s="261">
        <v>317.18158846126965</v>
      </c>
      <c r="L1928" s="261"/>
      <c r="M1928" s="267">
        <f t="shared" ref="M1928:M1936" si="811">+(H1928-25)/(85-25)</f>
        <v>0.58552916335874683</v>
      </c>
      <c r="N1928" s="267">
        <f t="shared" ref="N1928:N1936" si="812">+I1928/100</f>
        <v>0.47546998893792697</v>
      </c>
      <c r="O1928" s="267">
        <f t="shared" ref="O1928:O1936" si="813">+(J1928-1.8)/(16-1.8)</f>
        <v>0.17061881779142166</v>
      </c>
      <c r="P1928" s="267">
        <f t="shared" ref="P1928:P1936" si="814">+(N1928*O1928)^(0.5)</f>
        <v>0.28482297556182057</v>
      </c>
      <c r="Q1928" s="267">
        <f t="shared" ref="Q1928:Q1936" si="815">+(K1928-35)/(2500-35)</f>
        <v>0.11447528943662055</v>
      </c>
    </row>
    <row r="1929" spans="1:17" s="2" customFormat="1" ht="15" customHeight="1" x14ac:dyDescent="0.25">
      <c r="A1929" s="262" t="s">
        <v>3425</v>
      </c>
      <c r="B1929" s="181">
        <v>1</v>
      </c>
      <c r="C1929" s="182" t="s">
        <v>3426</v>
      </c>
      <c r="D1929" s="246"/>
      <c r="E1929" s="38"/>
      <c r="F1929" s="263">
        <v>27789.512141702231</v>
      </c>
      <c r="G1929" s="266">
        <f t="shared" si="810"/>
        <v>0.33602190084999572</v>
      </c>
      <c r="H1929" s="265">
        <v>58.596768086944948</v>
      </c>
      <c r="I1929" s="265">
        <v>58.684560004319657</v>
      </c>
      <c r="J1929" s="265">
        <v>5.1014350168438432</v>
      </c>
      <c r="K1929" s="265">
        <v>487.17265440819256</v>
      </c>
      <c r="L1929" s="265"/>
      <c r="M1929" s="266">
        <f t="shared" si="811"/>
        <v>0.55994613478241584</v>
      </c>
      <c r="N1929" s="266">
        <f t="shared" si="812"/>
        <v>0.58684560004319652</v>
      </c>
      <c r="O1929" s="266">
        <f t="shared" si="813"/>
        <v>0.23249542372139742</v>
      </c>
      <c r="P1929" s="266">
        <f t="shared" si="814"/>
        <v>0.36937638858091715</v>
      </c>
      <c r="Q1929" s="266">
        <f t="shared" si="815"/>
        <v>0.18343718231569678</v>
      </c>
    </row>
    <row r="1930" spans="1:17" s="2" customFormat="1" ht="15" customHeight="1" x14ac:dyDescent="0.25">
      <c r="A1930" s="262" t="s">
        <v>3427</v>
      </c>
      <c r="B1930" s="181">
        <v>2</v>
      </c>
      <c r="C1930" s="182" t="s">
        <v>3428</v>
      </c>
      <c r="D1930" s="246"/>
      <c r="E1930" s="38"/>
      <c r="F1930" s="263">
        <v>7367.5082554018345</v>
      </c>
      <c r="G1930" s="266">
        <f t="shared" si="810"/>
        <v>0.36824983581336318</v>
      </c>
      <c r="H1930" s="265">
        <v>63.35641097916816</v>
      </c>
      <c r="I1930" s="265">
        <v>58.847409260513558</v>
      </c>
      <c r="J1930" s="265">
        <v>5.5764918823849179</v>
      </c>
      <c r="K1930" s="265">
        <v>521.73672628630527</v>
      </c>
      <c r="L1930" s="265"/>
      <c r="M1930" s="266">
        <f t="shared" si="811"/>
        <v>0.63927351631946938</v>
      </c>
      <c r="N1930" s="266">
        <f t="shared" si="812"/>
        <v>0.58847409260513561</v>
      </c>
      <c r="O1930" s="266">
        <f t="shared" si="813"/>
        <v>0.2659501325623182</v>
      </c>
      <c r="P1930" s="266">
        <f t="shared" si="814"/>
        <v>0.39560682873002295</v>
      </c>
      <c r="Q1930" s="266">
        <f t="shared" si="815"/>
        <v>0.19745911816888653</v>
      </c>
    </row>
    <row r="1931" spans="1:17" s="2" customFormat="1" ht="15" customHeight="1" x14ac:dyDescent="0.25">
      <c r="A1931" s="262" t="s">
        <v>3429</v>
      </c>
      <c r="B1931" s="181">
        <v>3</v>
      </c>
      <c r="C1931" s="182" t="s">
        <v>3430</v>
      </c>
      <c r="D1931" s="246"/>
      <c r="E1931" s="38"/>
      <c r="F1931" s="263">
        <v>11263.215435960765</v>
      </c>
      <c r="G1931" s="266">
        <f t="shared" si="810"/>
        <v>0.20566237047158967</v>
      </c>
      <c r="H1931" s="265">
        <v>61.045582620175082</v>
      </c>
      <c r="I1931" s="265">
        <v>53.879996321712945</v>
      </c>
      <c r="J1931" s="265">
        <v>3.603942759714728</v>
      </c>
      <c r="K1931" s="265">
        <v>171.42678757312746</v>
      </c>
      <c r="L1931" s="265"/>
      <c r="M1931" s="266">
        <f t="shared" si="811"/>
        <v>0.60075971033625142</v>
      </c>
      <c r="N1931" s="266">
        <f t="shared" si="812"/>
        <v>0.53879996321712942</v>
      </c>
      <c r="O1931" s="266">
        <f t="shared" si="813"/>
        <v>0.1270382225151217</v>
      </c>
      <c r="P1931" s="266">
        <f t="shared" si="814"/>
        <v>0.26162604919678212</v>
      </c>
      <c r="Q1931" s="266">
        <f t="shared" si="815"/>
        <v>5.5345552768003022E-2</v>
      </c>
    </row>
    <row r="1932" spans="1:17" s="2" customFormat="1" ht="15" customHeight="1" x14ac:dyDescent="0.25">
      <c r="A1932" s="262" t="s">
        <v>3431</v>
      </c>
      <c r="B1932" s="181">
        <v>4</v>
      </c>
      <c r="C1932" s="182" t="s">
        <v>3432</v>
      </c>
      <c r="D1932" s="246"/>
      <c r="E1932" s="38"/>
      <c r="F1932" s="263">
        <v>35793.383007110075</v>
      </c>
      <c r="G1932" s="266">
        <f t="shared" si="810"/>
        <v>0.22552128151092984</v>
      </c>
      <c r="H1932" s="265">
        <v>59.396648986411215</v>
      </c>
      <c r="I1932" s="265">
        <v>40.514561660611527</v>
      </c>
      <c r="J1932" s="265">
        <v>3.6039071216350766</v>
      </c>
      <c r="K1932" s="265">
        <v>252.39329495417729</v>
      </c>
      <c r="L1932" s="265"/>
      <c r="M1932" s="266">
        <f t="shared" si="811"/>
        <v>0.57327748310685356</v>
      </c>
      <c r="N1932" s="266">
        <f t="shared" si="812"/>
        <v>0.40514561660611526</v>
      </c>
      <c r="O1932" s="266">
        <f t="shared" si="813"/>
        <v>0.12703571279120257</v>
      </c>
      <c r="P1932" s="266">
        <f t="shared" si="814"/>
        <v>0.22686551564702187</v>
      </c>
      <c r="Q1932" s="266">
        <f t="shared" si="815"/>
        <v>8.8192006066603365E-2</v>
      </c>
    </row>
    <row r="1933" spans="1:17" s="2" customFormat="1" ht="15" customHeight="1" x14ac:dyDescent="0.25">
      <c r="A1933" s="262" t="s">
        <v>3433</v>
      </c>
      <c r="B1933" s="181">
        <v>5</v>
      </c>
      <c r="C1933" s="182" t="s">
        <v>3434</v>
      </c>
      <c r="D1933" s="246"/>
      <c r="E1933" s="38"/>
      <c r="F1933" s="263">
        <v>3897.7209862867976</v>
      </c>
      <c r="G1933" s="266">
        <f t="shared" si="810"/>
        <v>0.1883814348893558</v>
      </c>
      <c r="H1933" s="265">
        <v>57.918419276069301</v>
      </c>
      <c r="I1933" s="265">
        <v>49.87297366779719</v>
      </c>
      <c r="J1933" s="265">
        <v>3.6997559051449138</v>
      </c>
      <c r="K1933" s="265">
        <v>151.28029957914038</v>
      </c>
      <c r="L1933" s="265"/>
      <c r="M1933" s="266">
        <f t="shared" si="811"/>
        <v>0.5486403212678217</v>
      </c>
      <c r="N1933" s="266">
        <f t="shared" si="812"/>
        <v>0.49872973667797188</v>
      </c>
      <c r="O1933" s="266">
        <f t="shared" si="813"/>
        <v>0.13378562712288125</v>
      </c>
      <c r="P1933" s="266">
        <f t="shared" si="814"/>
        <v>0.25830770523987839</v>
      </c>
      <c r="Q1933" s="266">
        <f t="shared" si="815"/>
        <v>4.7172535326223279E-2</v>
      </c>
    </row>
    <row r="1934" spans="1:17" s="2" customFormat="1" ht="15" customHeight="1" x14ac:dyDescent="0.25">
      <c r="A1934" s="262" t="s">
        <v>3435</v>
      </c>
      <c r="B1934" s="181">
        <v>6</v>
      </c>
      <c r="C1934" s="182" t="s">
        <v>3436</v>
      </c>
      <c r="D1934" s="246"/>
      <c r="E1934" s="38"/>
      <c r="F1934" s="263">
        <v>8737.9030532154047</v>
      </c>
      <c r="G1934" s="266">
        <f t="shared" si="810"/>
        <v>0.29380842571633475</v>
      </c>
      <c r="H1934" s="265">
        <v>63.656468985776478</v>
      </c>
      <c r="I1934" s="265">
        <v>52.003857991700798</v>
      </c>
      <c r="J1934" s="265">
        <v>4.7040648254876842</v>
      </c>
      <c r="K1934" s="265">
        <v>332.5513794101667</v>
      </c>
      <c r="L1934" s="265"/>
      <c r="M1934" s="266">
        <f t="shared" si="811"/>
        <v>0.64427448309627466</v>
      </c>
      <c r="N1934" s="266">
        <f t="shared" si="812"/>
        <v>0.52003857991700797</v>
      </c>
      <c r="O1934" s="266">
        <f t="shared" si="813"/>
        <v>0.20451160742871019</v>
      </c>
      <c r="P1934" s="266">
        <f t="shared" si="814"/>
        <v>0.32611949635642923</v>
      </c>
      <c r="Q1934" s="266">
        <f t="shared" si="815"/>
        <v>0.12071049874651793</v>
      </c>
    </row>
    <row r="1935" spans="1:17" s="2" customFormat="1" ht="15" customHeight="1" x14ac:dyDescent="0.25">
      <c r="A1935" s="262" t="s">
        <v>3437</v>
      </c>
      <c r="B1935" s="181">
        <v>7</v>
      </c>
      <c r="C1935" s="182" t="s">
        <v>3438</v>
      </c>
      <c r="D1935" s="246"/>
      <c r="E1935" s="38"/>
      <c r="F1935" s="263">
        <v>7189.2864484855945</v>
      </c>
      <c r="G1935" s="266">
        <f t="shared" si="810"/>
        <v>0.21105292330720499</v>
      </c>
      <c r="H1935" s="265">
        <v>58.16510454792072</v>
      </c>
      <c r="I1935" s="265">
        <v>31.521756596349199</v>
      </c>
      <c r="J1935" s="265">
        <v>3.6474259572652201</v>
      </c>
      <c r="K1935" s="265">
        <v>242.02193575530956</v>
      </c>
      <c r="L1935" s="265"/>
      <c r="M1935" s="266">
        <f t="shared" si="811"/>
        <v>0.55275174246534531</v>
      </c>
      <c r="N1935" s="266">
        <f t="shared" si="812"/>
        <v>0.31521756596349199</v>
      </c>
      <c r="O1935" s="266">
        <f t="shared" si="813"/>
        <v>0.13010041952571974</v>
      </c>
      <c r="P1935" s="266">
        <f t="shared" si="814"/>
        <v>0.20250910491562235</v>
      </c>
      <c r="Q1935" s="266">
        <f t="shared" si="815"/>
        <v>8.3984558115744248E-2</v>
      </c>
    </row>
    <row r="1936" spans="1:17" s="2" customFormat="1" ht="15" customHeight="1" x14ac:dyDescent="0.25">
      <c r="A1936" s="262" t="s">
        <v>3439</v>
      </c>
      <c r="B1936" s="181">
        <v>8</v>
      </c>
      <c r="C1936" s="182" t="s">
        <v>3440</v>
      </c>
      <c r="D1936" s="246"/>
      <c r="E1936" s="38"/>
      <c r="F1936" s="263">
        <v>10232.146903292803</v>
      </c>
      <c r="G1936" s="266">
        <f t="shared" si="810"/>
        <v>0.20776590854926411</v>
      </c>
      <c r="H1936" s="265">
        <v>62.620980403676484</v>
      </c>
      <c r="I1936" s="265">
        <v>38.489034590809865</v>
      </c>
      <c r="J1936" s="265">
        <v>3.5225187026400273</v>
      </c>
      <c r="K1936" s="265">
        <v>198.17537428283208</v>
      </c>
      <c r="L1936" s="265"/>
      <c r="M1936" s="266">
        <f t="shared" si="811"/>
        <v>0.62701634006127471</v>
      </c>
      <c r="N1936" s="266">
        <f t="shared" si="812"/>
        <v>0.38489034590809867</v>
      </c>
      <c r="O1936" s="266">
        <f t="shared" si="813"/>
        <v>0.12130413398873433</v>
      </c>
      <c r="P1936" s="266">
        <f t="shared" si="814"/>
        <v>0.21607588965686639</v>
      </c>
      <c r="Q1936" s="266">
        <f t="shared" si="815"/>
        <v>6.6196906402771635E-2</v>
      </c>
    </row>
    <row r="1937" spans="1:17" s="2" customFormat="1" ht="15" customHeight="1" x14ac:dyDescent="0.25">
      <c r="A1937" s="262"/>
      <c r="B1937" s="183"/>
      <c r="C1937" s="182"/>
      <c r="D1937" s="246"/>
      <c r="E1937" s="38"/>
      <c r="F1937" s="263"/>
      <c r="G1937" s="266"/>
      <c r="H1937" s="265"/>
      <c r="I1937" s="265"/>
      <c r="J1937" s="265"/>
      <c r="K1937" s="265"/>
      <c r="L1937" s="265"/>
      <c r="M1937" s="266"/>
      <c r="N1937" s="266"/>
      <c r="O1937" s="266"/>
      <c r="P1937" s="266"/>
      <c r="Q1937" s="266"/>
    </row>
    <row r="1938" spans="1:17" s="2" customFormat="1" ht="15" customHeight="1" x14ac:dyDescent="0.25">
      <c r="A1938" s="256" t="s">
        <v>3441</v>
      </c>
      <c r="B1938" s="178"/>
      <c r="C1938" s="179" t="s">
        <v>3442</v>
      </c>
      <c r="D1938" s="257"/>
      <c r="E1938" s="258"/>
      <c r="F1938" s="259">
        <v>163145.4503345624</v>
      </c>
      <c r="G1938" s="267">
        <f t="shared" ref="G1938:G1948" si="816">GEOMEAN(M1938,P1938,Q1938)</f>
        <v>0.42963503868403569</v>
      </c>
      <c r="H1938" s="261">
        <v>73.228056788713005</v>
      </c>
      <c r="I1938" s="261">
        <v>57.991485607165721</v>
      </c>
      <c r="J1938" s="261">
        <v>5.6987998504140869</v>
      </c>
      <c r="K1938" s="261">
        <v>644.48647596644059</v>
      </c>
      <c r="L1938" s="261"/>
      <c r="M1938" s="267">
        <f t="shared" ref="M1938:M1948" si="817">+(H1938-25)/(85-25)</f>
        <v>0.80380094647855005</v>
      </c>
      <c r="N1938" s="267">
        <f t="shared" ref="N1938:N1948" si="818">+I1938/100</f>
        <v>0.57991485607165716</v>
      </c>
      <c r="O1938" s="267">
        <f t="shared" ref="O1938:O1948" si="819">+(J1938-1.8)/(16-1.8)</f>
        <v>0.27456336974747092</v>
      </c>
      <c r="P1938" s="267">
        <f t="shared" ref="P1938:P1948" si="820">+(N1938*O1938)^(0.5)</f>
        <v>0.39902804043031082</v>
      </c>
      <c r="Q1938" s="267">
        <f t="shared" ref="Q1938:Q1948" si="821">+(K1938-35)/(2500-35)</f>
        <v>0.24725617686265339</v>
      </c>
    </row>
    <row r="1939" spans="1:17" s="2" customFormat="1" ht="15" customHeight="1" x14ac:dyDescent="0.25">
      <c r="A1939" s="262" t="s">
        <v>3443</v>
      </c>
      <c r="B1939" s="181">
        <v>1</v>
      </c>
      <c r="C1939" s="182" t="s">
        <v>3444</v>
      </c>
      <c r="D1939" s="246"/>
      <c r="E1939" s="38"/>
      <c r="F1939" s="263">
        <v>83090.631234661036</v>
      </c>
      <c r="G1939" s="266">
        <f t="shared" si="816"/>
        <v>0.45923782503660932</v>
      </c>
      <c r="H1939" s="265">
        <v>72.044132116172975</v>
      </c>
      <c r="I1939" s="265">
        <v>59.917193439265922</v>
      </c>
      <c r="J1939" s="265">
        <v>6.2188928186773262</v>
      </c>
      <c r="K1939" s="265">
        <v>740.15952154623722</v>
      </c>
      <c r="L1939" s="265"/>
      <c r="M1939" s="266">
        <f t="shared" si="817"/>
        <v>0.78406886860288294</v>
      </c>
      <c r="N1939" s="266">
        <f t="shared" si="818"/>
        <v>0.59917193439265926</v>
      </c>
      <c r="O1939" s="266">
        <f t="shared" si="819"/>
        <v>0.31118963511812159</v>
      </c>
      <c r="P1939" s="266">
        <f t="shared" si="820"/>
        <v>0.43180562251627841</v>
      </c>
      <c r="Q1939" s="266">
        <f t="shared" si="821"/>
        <v>0.2860687714183518</v>
      </c>
    </row>
    <row r="1940" spans="1:17" s="2" customFormat="1" ht="15" customHeight="1" x14ac:dyDescent="0.25">
      <c r="A1940" s="262" t="s">
        <v>3445</v>
      </c>
      <c r="B1940" s="181">
        <v>2</v>
      </c>
      <c r="C1940" s="182" t="s">
        <v>3446</v>
      </c>
      <c r="D1940" s="246"/>
      <c r="E1940" s="38"/>
      <c r="F1940" s="263">
        <v>9474.9559496147685</v>
      </c>
      <c r="G1940" s="266">
        <f t="shared" si="816"/>
        <v>0.46708249612155384</v>
      </c>
      <c r="H1940" s="265">
        <v>74.73604544353033</v>
      </c>
      <c r="I1940" s="265">
        <v>57.382932580841349</v>
      </c>
      <c r="J1940" s="265">
        <v>6.1007414880984596</v>
      </c>
      <c r="K1940" s="265">
        <v>761.8734960035307</v>
      </c>
      <c r="L1940" s="265"/>
      <c r="M1940" s="266">
        <f t="shared" si="817"/>
        <v>0.8289340907255055</v>
      </c>
      <c r="N1940" s="266">
        <f t="shared" si="818"/>
        <v>0.5738293258084135</v>
      </c>
      <c r="O1940" s="266">
        <f t="shared" si="819"/>
        <v>0.30286911888017326</v>
      </c>
      <c r="P1940" s="266">
        <f t="shared" si="820"/>
        <v>0.41688749357014543</v>
      </c>
      <c r="Q1940" s="266">
        <f t="shared" si="821"/>
        <v>0.29487768600548914</v>
      </c>
    </row>
    <row r="1941" spans="1:17" s="2" customFormat="1" ht="15" customHeight="1" x14ac:dyDescent="0.25">
      <c r="A1941" s="262" t="s">
        <v>3447</v>
      </c>
      <c r="B1941" s="181">
        <v>3</v>
      </c>
      <c r="C1941" s="182" t="s">
        <v>3448</v>
      </c>
      <c r="D1941" s="246"/>
      <c r="E1941" s="38"/>
      <c r="F1941" s="263">
        <v>7842.7664071784729</v>
      </c>
      <c r="G1941" s="266">
        <f t="shared" si="816"/>
        <v>0.30888085111015978</v>
      </c>
      <c r="H1941" s="265">
        <v>75.136146486150366</v>
      </c>
      <c r="I1941" s="265">
        <v>44.295437332161505</v>
      </c>
      <c r="J1941" s="265">
        <v>4.3884835222007563</v>
      </c>
      <c r="K1941" s="265">
        <v>340.93710461454452</v>
      </c>
      <c r="L1941" s="265"/>
      <c r="M1941" s="266">
        <f t="shared" si="817"/>
        <v>0.83560244143583939</v>
      </c>
      <c r="N1941" s="266">
        <f t="shared" si="818"/>
        <v>0.44295437332161502</v>
      </c>
      <c r="O1941" s="266">
        <f t="shared" si="819"/>
        <v>0.18228757198596879</v>
      </c>
      <c r="P1941" s="266">
        <f t="shared" si="820"/>
        <v>0.28415678280372542</v>
      </c>
      <c r="Q1941" s="266">
        <f t="shared" si="821"/>
        <v>0.12411241566512962</v>
      </c>
    </row>
    <row r="1942" spans="1:17" s="2" customFormat="1" ht="15" customHeight="1" x14ac:dyDescent="0.25">
      <c r="A1942" s="262" t="s">
        <v>3449</v>
      </c>
      <c r="B1942" s="181">
        <v>4</v>
      </c>
      <c r="C1942" s="182" t="s">
        <v>3450</v>
      </c>
      <c r="D1942" s="246"/>
      <c r="E1942" s="38"/>
      <c r="F1942" s="263">
        <v>14093.619386477993</v>
      </c>
      <c r="G1942" s="266">
        <f t="shared" si="816"/>
        <v>0.40425414314408831</v>
      </c>
      <c r="H1942" s="265">
        <v>72.165544101250575</v>
      </c>
      <c r="I1942" s="265">
        <v>49.465937696465858</v>
      </c>
      <c r="J1942" s="265">
        <v>4.2622579234861115</v>
      </c>
      <c r="K1942" s="265">
        <v>742.34459826477439</v>
      </c>
      <c r="L1942" s="265"/>
      <c r="M1942" s="266">
        <f t="shared" si="817"/>
        <v>0.7860924016875096</v>
      </c>
      <c r="N1942" s="266">
        <f t="shared" si="818"/>
        <v>0.49465937696465856</v>
      </c>
      <c r="O1942" s="266">
        <f t="shared" si="819"/>
        <v>0.17339844531592338</v>
      </c>
      <c r="P1942" s="266">
        <f t="shared" si="820"/>
        <v>0.29287056343479634</v>
      </c>
      <c r="Q1942" s="266">
        <f t="shared" si="821"/>
        <v>0.28695521227779897</v>
      </c>
    </row>
    <row r="1943" spans="1:17" s="2" customFormat="1" ht="15" customHeight="1" x14ac:dyDescent="0.25">
      <c r="A1943" s="262" t="s">
        <v>3451</v>
      </c>
      <c r="B1943" s="181">
        <v>5</v>
      </c>
      <c r="C1943" s="182" t="s">
        <v>3452</v>
      </c>
      <c r="D1943" s="246"/>
      <c r="E1943" s="38"/>
      <c r="F1943" s="263">
        <v>15344.192743483471</v>
      </c>
      <c r="G1943" s="266">
        <f t="shared" si="816"/>
        <v>0.4853769720762669</v>
      </c>
      <c r="H1943" s="265">
        <v>75.170245838620573</v>
      </c>
      <c r="I1943" s="265">
        <v>69.669135200123506</v>
      </c>
      <c r="J1943" s="265">
        <v>6.5823561576522795</v>
      </c>
      <c r="K1943" s="265">
        <v>730.92502438967222</v>
      </c>
      <c r="L1943" s="265"/>
      <c r="M1943" s="266">
        <f t="shared" si="817"/>
        <v>0.83617076397700951</v>
      </c>
      <c r="N1943" s="266">
        <f t="shared" si="818"/>
        <v>0.69669135200123511</v>
      </c>
      <c r="O1943" s="266">
        <f t="shared" si="819"/>
        <v>0.33678564490509016</v>
      </c>
      <c r="P1943" s="266">
        <f t="shared" si="820"/>
        <v>0.48439203779948237</v>
      </c>
      <c r="Q1943" s="266">
        <f t="shared" si="821"/>
        <v>0.2823225251073721</v>
      </c>
    </row>
    <row r="1944" spans="1:17" s="2" customFormat="1" ht="15" customHeight="1" x14ac:dyDescent="0.25">
      <c r="A1944" s="262" t="s">
        <v>3453</v>
      </c>
      <c r="B1944" s="181">
        <v>6</v>
      </c>
      <c r="C1944" s="182" t="s">
        <v>3454</v>
      </c>
      <c r="D1944" s="246"/>
      <c r="E1944" s="38"/>
      <c r="F1944" s="263">
        <v>8585.8607207614368</v>
      </c>
      <c r="G1944" s="266">
        <f t="shared" si="816"/>
        <v>0.3612289400912424</v>
      </c>
      <c r="H1944" s="265">
        <v>73.475810563089155</v>
      </c>
      <c r="I1944" s="265">
        <v>57.192103050255199</v>
      </c>
      <c r="J1944" s="265">
        <v>4.9881085407360111</v>
      </c>
      <c r="K1944" s="265">
        <v>436.3287702627938</v>
      </c>
      <c r="L1944" s="265"/>
      <c r="M1944" s="266">
        <f t="shared" si="817"/>
        <v>0.80793017605148587</v>
      </c>
      <c r="N1944" s="266">
        <f t="shared" si="818"/>
        <v>0.57192103050255194</v>
      </c>
      <c r="O1944" s="266">
        <f t="shared" si="819"/>
        <v>0.22451468596732474</v>
      </c>
      <c r="P1944" s="266">
        <f t="shared" si="820"/>
        <v>0.35833597441701165</v>
      </c>
      <c r="Q1944" s="266">
        <f t="shared" si="821"/>
        <v>0.16281086014717802</v>
      </c>
    </row>
    <row r="1945" spans="1:17" s="2" customFormat="1" ht="15" customHeight="1" x14ac:dyDescent="0.25">
      <c r="A1945" s="262" t="s">
        <v>3455</v>
      </c>
      <c r="B1945" s="181">
        <v>7</v>
      </c>
      <c r="C1945" s="182" t="s">
        <v>3456</v>
      </c>
      <c r="D1945" s="246"/>
      <c r="E1945" s="38"/>
      <c r="F1945" s="263">
        <v>6477.40612368457</v>
      </c>
      <c r="G1945" s="266">
        <f t="shared" si="816"/>
        <v>0.31064121516416215</v>
      </c>
      <c r="H1945" s="265">
        <v>74.358462649827146</v>
      </c>
      <c r="I1945" s="265">
        <v>56.440950767098791</v>
      </c>
      <c r="J1945" s="265">
        <v>4.477024983832596</v>
      </c>
      <c r="K1945" s="265">
        <v>310.36236203376347</v>
      </c>
      <c r="L1945" s="265"/>
      <c r="M1945" s="266">
        <f t="shared" si="817"/>
        <v>0.82264104416378581</v>
      </c>
      <c r="N1945" s="266">
        <f t="shared" si="818"/>
        <v>0.56440950767098785</v>
      </c>
      <c r="O1945" s="266">
        <f t="shared" si="819"/>
        <v>0.18852288618539409</v>
      </c>
      <c r="P1945" s="266">
        <f t="shared" si="820"/>
        <v>0.32619642759633644</v>
      </c>
      <c r="Q1945" s="266">
        <f t="shared" si="821"/>
        <v>0.11170886897921439</v>
      </c>
    </row>
    <row r="1946" spans="1:17" s="2" customFormat="1" ht="15" customHeight="1" x14ac:dyDescent="0.25">
      <c r="A1946" s="262" t="s">
        <v>3457</v>
      </c>
      <c r="B1946" s="181">
        <v>8</v>
      </c>
      <c r="C1946" s="182" t="s">
        <v>3458</v>
      </c>
      <c r="D1946" s="246"/>
      <c r="E1946" s="38"/>
      <c r="F1946" s="263">
        <v>3675.1954533574817</v>
      </c>
      <c r="G1946" s="266">
        <f t="shared" si="816"/>
        <v>0.37547272376573582</v>
      </c>
      <c r="H1946" s="265">
        <v>75.564476253754236</v>
      </c>
      <c r="I1946" s="265">
        <v>34.106137300557918</v>
      </c>
      <c r="J1946" s="265">
        <v>5.4928297720417403</v>
      </c>
      <c r="K1946" s="265">
        <v>554.8835791183551</v>
      </c>
      <c r="L1946" s="265"/>
      <c r="M1946" s="266">
        <f t="shared" si="817"/>
        <v>0.84274127089590389</v>
      </c>
      <c r="N1946" s="266">
        <f t="shared" si="818"/>
        <v>0.3410613730055792</v>
      </c>
      <c r="O1946" s="266">
        <f t="shared" si="819"/>
        <v>0.26005843465082679</v>
      </c>
      <c r="P1946" s="266">
        <f t="shared" si="820"/>
        <v>0.29781854674229524</v>
      </c>
      <c r="Q1946" s="266">
        <f t="shared" si="821"/>
        <v>0.21090611728939354</v>
      </c>
    </row>
    <row r="1947" spans="1:17" s="2" customFormat="1" ht="15" customHeight="1" x14ac:dyDescent="0.25">
      <c r="A1947" s="262" t="s">
        <v>3459</v>
      </c>
      <c r="B1947" s="181">
        <v>9</v>
      </c>
      <c r="C1947" s="182" t="s">
        <v>3460</v>
      </c>
      <c r="D1947" s="246"/>
      <c r="E1947" s="38"/>
      <c r="F1947" s="263">
        <v>6001.141069043998</v>
      </c>
      <c r="G1947" s="266">
        <f t="shared" si="816"/>
        <v>0.3599386596441071</v>
      </c>
      <c r="H1947" s="265">
        <v>75.710655230950678</v>
      </c>
      <c r="I1947" s="265">
        <v>60.255413615502214</v>
      </c>
      <c r="J1947" s="265">
        <v>5.5385665543844009</v>
      </c>
      <c r="K1947" s="265">
        <v>376.46643084750053</v>
      </c>
      <c r="L1947" s="265"/>
      <c r="M1947" s="266">
        <f t="shared" si="817"/>
        <v>0.84517758718251135</v>
      </c>
      <c r="N1947" s="266">
        <f t="shared" si="818"/>
        <v>0.60255413615502218</v>
      </c>
      <c r="O1947" s="266">
        <f t="shared" si="819"/>
        <v>0.2632793348158029</v>
      </c>
      <c r="P1947" s="266">
        <f t="shared" si="820"/>
        <v>0.3982964375404392</v>
      </c>
      <c r="Q1947" s="266">
        <f t="shared" si="821"/>
        <v>0.13852593543509151</v>
      </c>
    </row>
    <row r="1948" spans="1:17" s="2" customFormat="1" ht="15" customHeight="1" x14ac:dyDescent="0.25">
      <c r="A1948" s="262" t="s">
        <v>3461</v>
      </c>
      <c r="B1948" s="181">
        <v>10</v>
      </c>
      <c r="C1948" s="182" t="s">
        <v>3462</v>
      </c>
      <c r="D1948" s="246"/>
      <c r="E1948" s="38"/>
      <c r="F1948" s="263">
        <v>8559.6812462991657</v>
      </c>
      <c r="G1948" s="266">
        <f t="shared" si="816"/>
        <v>0.26291508812324793</v>
      </c>
      <c r="H1948" s="265">
        <v>72.467710717462566</v>
      </c>
      <c r="I1948" s="265">
        <v>53.020767316524704</v>
      </c>
      <c r="J1948" s="265">
        <v>3.9278075464704201</v>
      </c>
      <c r="K1948" s="265">
        <v>235.89605686955787</v>
      </c>
      <c r="L1948" s="265"/>
      <c r="M1948" s="266">
        <f t="shared" si="817"/>
        <v>0.79112851195770939</v>
      </c>
      <c r="N1948" s="266">
        <f t="shared" si="818"/>
        <v>0.53020767316524708</v>
      </c>
      <c r="O1948" s="266">
        <f t="shared" si="819"/>
        <v>0.14984560186411408</v>
      </c>
      <c r="P1948" s="266">
        <f t="shared" si="820"/>
        <v>0.28186750060696592</v>
      </c>
      <c r="Q1948" s="266">
        <f t="shared" si="821"/>
        <v>8.1499414551544774E-2</v>
      </c>
    </row>
    <row r="1949" spans="1:17" s="2" customFormat="1" ht="15" customHeight="1" x14ac:dyDescent="0.25">
      <c r="A1949" s="262"/>
      <c r="B1949" s="183"/>
      <c r="C1949" s="182"/>
      <c r="D1949" s="246"/>
      <c r="E1949" s="38"/>
      <c r="F1949" s="263"/>
      <c r="G1949" s="266"/>
      <c r="H1949" s="265"/>
      <c r="I1949" s="265"/>
      <c r="J1949" s="265"/>
      <c r="K1949" s="265"/>
      <c r="L1949" s="265"/>
      <c r="M1949" s="266"/>
      <c r="N1949" s="266"/>
      <c r="O1949" s="266"/>
      <c r="P1949" s="266"/>
      <c r="Q1949" s="266"/>
    </row>
    <row r="1950" spans="1:17" s="2" customFormat="1" ht="15" customHeight="1" x14ac:dyDescent="0.25">
      <c r="A1950" s="256" t="s">
        <v>3463</v>
      </c>
      <c r="B1950" s="178"/>
      <c r="C1950" s="179" t="s">
        <v>3464</v>
      </c>
      <c r="D1950" s="257"/>
      <c r="E1950" s="258"/>
      <c r="F1950" s="259">
        <v>130788.62680205755</v>
      </c>
      <c r="G1950" s="267">
        <f t="shared" ref="G1950:G1957" si="822">GEOMEAN(M1950,P1950,Q1950)</f>
        <v>0.50659124754733953</v>
      </c>
      <c r="H1950" s="261">
        <v>81.012689562239274</v>
      </c>
      <c r="I1950" s="261">
        <v>62.149383380701757</v>
      </c>
      <c r="J1950" s="261">
        <v>7.3248653959945358</v>
      </c>
      <c r="K1950" s="261">
        <v>733.1033194525761</v>
      </c>
      <c r="L1950" s="261"/>
      <c r="M1950" s="267">
        <f t="shared" ref="M1950:M1957" si="823">+(H1950-25)/(85-25)</f>
        <v>0.93354482603732125</v>
      </c>
      <c r="N1950" s="267">
        <f t="shared" ref="N1950:N1957" si="824">+I1950/100</f>
        <v>0.62149383380701761</v>
      </c>
      <c r="O1950" s="267">
        <f t="shared" ref="O1950:O1957" si="825">+(J1950-1.8)/(16-1.8)</f>
        <v>0.38907502788693915</v>
      </c>
      <c r="P1950" s="267">
        <f t="shared" ref="P1950:P1957" si="826">+(N1950*O1950)^(0.5)</f>
        <v>0.49173949477342788</v>
      </c>
      <c r="Q1950" s="267">
        <f t="shared" ref="Q1950:Q1957" si="827">+(K1950-35)/(2500-35)</f>
        <v>0.28320621478806335</v>
      </c>
    </row>
    <row r="1951" spans="1:17" s="2" customFormat="1" ht="15" customHeight="1" x14ac:dyDescent="0.25">
      <c r="A1951" s="262" t="s">
        <v>3465</v>
      </c>
      <c r="B1951" s="181">
        <v>1</v>
      </c>
      <c r="C1951" s="182" t="s">
        <v>3466</v>
      </c>
      <c r="D1951" s="246"/>
      <c r="E1951" s="38"/>
      <c r="F1951" s="263">
        <v>88586.307066010384</v>
      </c>
      <c r="G1951" s="266">
        <f t="shared" si="822"/>
        <v>0.51393178644835502</v>
      </c>
      <c r="H1951" s="265">
        <v>79.320867746263104</v>
      </c>
      <c r="I1951" s="265">
        <v>63.19820822671668</v>
      </c>
      <c r="J1951" s="265">
        <v>7.8843637735670349</v>
      </c>
      <c r="K1951" s="265">
        <v>745.23507615496464</v>
      </c>
      <c r="L1951" s="265"/>
      <c r="M1951" s="266">
        <f t="shared" si="823"/>
        <v>0.90534779577105173</v>
      </c>
      <c r="N1951" s="266">
        <f t="shared" si="824"/>
        <v>0.63198208226716679</v>
      </c>
      <c r="O1951" s="266">
        <f t="shared" si="825"/>
        <v>0.42847632208218561</v>
      </c>
      <c r="P1951" s="266">
        <f t="shared" si="826"/>
        <v>0.52037424824031875</v>
      </c>
      <c r="Q1951" s="266">
        <f t="shared" si="827"/>
        <v>0.28812781994116216</v>
      </c>
    </row>
    <row r="1952" spans="1:17" s="2" customFormat="1" ht="15" customHeight="1" x14ac:dyDescent="0.25">
      <c r="A1952" s="262" t="s">
        <v>3467</v>
      </c>
      <c r="B1952" s="181">
        <v>2</v>
      </c>
      <c r="C1952" s="182" t="s">
        <v>3468</v>
      </c>
      <c r="D1952" s="246"/>
      <c r="E1952" s="38"/>
      <c r="F1952" s="263">
        <v>2429.6566106716723</v>
      </c>
      <c r="G1952" s="266">
        <f t="shared" si="822"/>
        <v>0.50161607085998805</v>
      </c>
      <c r="H1952" s="265">
        <v>81.501147188985314</v>
      </c>
      <c r="I1952" s="265">
        <v>62.684467197155342</v>
      </c>
      <c r="J1952" s="265">
        <v>6.3577187864229225</v>
      </c>
      <c r="K1952" s="265">
        <v>771.57279516280903</v>
      </c>
      <c r="L1952" s="265"/>
      <c r="M1952" s="266">
        <f t="shared" si="823"/>
        <v>0.94168578648308854</v>
      </c>
      <c r="N1952" s="266">
        <f t="shared" si="824"/>
        <v>0.62684467197155347</v>
      </c>
      <c r="O1952" s="266">
        <f t="shared" si="825"/>
        <v>0.32096611171992417</v>
      </c>
      <c r="P1952" s="266">
        <f t="shared" si="826"/>
        <v>0.44854865624039142</v>
      </c>
      <c r="Q1952" s="266">
        <f t="shared" si="827"/>
        <v>0.2988124929666568</v>
      </c>
    </row>
    <row r="1953" spans="1:17" s="2" customFormat="1" ht="15" customHeight="1" x14ac:dyDescent="0.25">
      <c r="A1953" s="262" t="s">
        <v>3469</v>
      </c>
      <c r="B1953" s="181">
        <v>3</v>
      </c>
      <c r="C1953" s="182" t="s">
        <v>3470</v>
      </c>
      <c r="D1953" s="246"/>
      <c r="E1953" s="38"/>
      <c r="F1953" s="263">
        <v>1143.8416534285204</v>
      </c>
      <c r="G1953" s="266">
        <f t="shared" si="822"/>
        <v>0.51574235724535789</v>
      </c>
      <c r="H1953" s="265">
        <v>86.438297851523274</v>
      </c>
      <c r="I1953" s="265">
        <v>54.473613987674831</v>
      </c>
      <c r="J1953" s="265">
        <v>6.507514987228916</v>
      </c>
      <c r="K1953" s="265">
        <v>812.11022566057079</v>
      </c>
      <c r="L1953" s="265"/>
      <c r="M1953" s="266">
        <f t="shared" si="823"/>
        <v>1.0239716308587212</v>
      </c>
      <c r="N1953" s="266">
        <f t="shared" si="824"/>
        <v>0.54473613987674829</v>
      </c>
      <c r="O1953" s="266">
        <f t="shared" si="825"/>
        <v>0.33151513994569831</v>
      </c>
      <c r="P1953" s="266">
        <f t="shared" si="826"/>
        <v>0.42495679503300066</v>
      </c>
      <c r="Q1953" s="266">
        <f t="shared" si="827"/>
        <v>0.3152576980367427</v>
      </c>
    </row>
    <row r="1954" spans="1:17" s="2" customFormat="1" ht="15" customHeight="1" x14ac:dyDescent="0.25">
      <c r="A1954" s="262" t="s">
        <v>3471</v>
      </c>
      <c r="B1954" s="181">
        <v>4</v>
      </c>
      <c r="C1954" s="182" t="s">
        <v>3472</v>
      </c>
      <c r="D1954" s="246"/>
      <c r="E1954" s="38"/>
      <c r="F1954" s="263">
        <v>14971.638683828054</v>
      </c>
      <c r="G1954" s="266">
        <f t="shared" si="822"/>
        <v>0.46122405456075433</v>
      </c>
      <c r="H1954" s="265">
        <v>85.169648653734484</v>
      </c>
      <c r="I1954" s="265">
        <v>53.175825117412181</v>
      </c>
      <c r="J1954" s="265">
        <v>6.1486119406306363</v>
      </c>
      <c r="K1954" s="265">
        <v>632.63809505227903</v>
      </c>
      <c r="L1954" s="265"/>
      <c r="M1954" s="266">
        <f t="shared" si="823"/>
        <v>1.0028274775622414</v>
      </c>
      <c r="N1954" s="266">
        <f t="shared" si="824"/>
        <v>0.53175825117412179</v>
      </c>
      <c r="O1954" s="266">
        <f t="shared" si="825"/>
        <v>0.30624027750919974</v>
      </c>
      <c r="P1954" s="266">
        <f t="shared" si="826"/>
        <v>0.4035415646589206</v>
      </c>
      <c r="Q1954" s="266">
        <f t="shared" si="827"/>
        <v>0.2424495314613708</v>
      </c>
    </row>
    <row r="1955" spans="1:17" s="2" customFormat="1" ht="15" customHeight="1" x14ac:dyDescent="0.25">
      <c r="A1955" s="262" t="s">
        <v>3473</v>
      </c>
      <c r="B1955" s="181">
        <v>5</v>
      </c>
      <c r="C1955" s="182" t="s">
        <v>3474</v>
      </c>
      <c r="D1955" s="246"/>
      <c r="E1955" s="38"/>
      <c r="F1955" s="263">
        <v>13039.392087939559</v>
      </c>
      <c r="G1955" s="266">
        <f t="shared" si="822"/>
        <v>0.55109924967858648</v>
      </c>
      <c r="H1955" s="265">
        <v>83.363602414480653</v>
      </c>
      <c r="I1955" s="265">
        <v>68.015744970777263</v>
      </c>
      <c r="J1955" s="265">
        <v>6.8448932327161334</v>
      </c>
      <c r="K1955" s="265">
        <v>897.83746805170529</v>
      </c>
      <c r="L1955" s="265"/>
      <c r="M1955" s="266">
        <f t="shared" si="823"/>
        <v>0.97272670690801089</v>
      </c>
      <c r="N1955" s="266">
        <f t="shared" si="824"/>
        <v>0.68015744970777259</v>
      </c>
      <c r="O1955" s="266">
        <f t="shared" si="825"/>
        <v>0.35527417131803757</v>
      </c>
      <c r="P1955" s="266">
        <f t="shared" si="826"/>
        <v>0.49157133186417484</v>
      </c>
      <c r="Q1955" s="266">
        <f t="shared" si="827"/>
        <v>0.35003548399663498</v>
      </c>
    </row>
    <row r="1956" spans="1:17" s="2" customFormat="1" ht="15" customHeight="1" x14ac:dyDescent="0.25">
      <c r="A1956" s="262" t="s">
        <v>3475</v>
      </c>
      <c r="B1956" s="181">
        <v>6</v>
      </c>
      <c r="C1956" s="182" t="s">
        <v>3476</v>
      </c>
      <c r="D1956" s="246"/>
      <c r="E1956" s="38"/>
      <c r="F1956" s="263">
        <v>4956.9827991448992</v>
      </c>
      <c r="G1956" s="266">
        <f t="shared" si="822"/>
        <v>0.47681977936530862</v>
      </c>
      <c r="H1956" s="265">
        <v>82.390159509450001</v>
      </c>
      <c r="I1956" s="265">
        <v>58.975855732347895</v>
      </c>
      <c r="J1956" s="265">
        <v>5.7370766502650952</v>
      </c>
      <c r="K1956" s="265">
        <v>725.89753162221757</v>
      </c>
      <c r="L1956" s="265"/>
      <c r="M1956" s="266">
        <f t="shared" si="823"/>
        <v>0.95650265849083338</v>
      </c>
      <c r="N1956" s="266">
        <f t="shared" si="824"/>
        <v>0.58975855732347893</v>
      </c>
      <c r="O1956" s="266">
        <f t="shared" si="825"/>
        <v>0.27725891903275318</v>
      </c>
      <c r="P1956" s="266">
        <f t="shared" si="826"/>
        <v>0.40437089422190586</v>
      </c>
      <c r="Q1956" s="266">
        <f t="shared" si="827"/>
        <v>0.28028297428893206</v>
      </c>
    </row>
    <row r="1957" spans="1:17" s="2" customFormat="1" ht="15" customHeight="1" x14ac:dyDescent="0.25">
      <c r="A1957" s="262" t="s">
        <v>3477</v>
      </c>
      <c r="B1957" s="181">
        <v>7</v>
      </c>
      <c r="C1957" s="182" t="s">
        <v>3478</v>
      </c>
      <c r="D1957" s="246"/>
      <c r="E1957" s="38"/>
      <c r="F1957" s="263">
        <v>5660.8079010344554</v>
      </c>
      <c r="G1957" s="266">
        <f t="shared" si="822"/>
        <v>0.36609803745623182</v>
      </c>
      <c r="H1957" s="265">
        <v>80.694849288105615</v>
      </c>
      <c r="I1957" s="265">
        <v>53.677578822065321</v>
      </c>
      <c r="J1957" s="265">
        <v>5.110475478441951</v>
      </c>
      <c r="K1957" s="265">
        <v>403.33913899680641</v>
      </c>
      <c r="L1957" s="265"/>
      <c r="M1957" s="266">
        <f t="shared" si="823"/>
        <v>0.92824748813509361</v>
      </c>
      <c r="N1957" s="266">
        <f t="shared" si="824"/>
        <v>0.53677578822065319</v>
      </c>
      <c r="O1957" s="266">
        <f t="shared" si="825"/>
        <v>0.23313207594661631</v>
      </c>
      <c r="P1957" s="266">
        <f t="shared" si="826"/>
        <v>0.35375083579514288</v>
      </c>
      <c r="Q1957" s="266">
        <f t="shared" si="827"/>
        <v>0.14942764259505331</v>
      </c>
    </row>
    <row r="1958" spans="1:17" s="2" customFormat="1" ht="15" customHeight="1" x14ac:dyDescent="0.25">
      <c r="A1958" s="262"/>
      <c r="B1958" s="183"/>
      <c r="C1958" s="182"/>
      <c r="D1958" s="246"/>
      <c r="E1958" s="38"/>
      <c r="F1958" s="263"/>
      <c r="G1958" s="266"/>
      <c r="H1958" s="265"/>
      <c r="I1958" s="265"/>
      <c r="J1958" s="265"/>
      <c r="K1958" s="265"/>
      <c r="L1958" s="265"/>
      <c r="M1958" s="266"/>
      <c r="N1958" s="266"/>
      <c r="O1958" s="266"/>
      <c r="P1958" s="266"/>
      <c r="Q1958" s="266"/>
    </row>
    <row r="1959" spans="1:17" s="2" customFormat="1" ht="15" customHeight="1" x14ac:dyDescent="0.25">
      <c r="A1959" s="256" t="s">
        <v>3479</v>
      </c>
      <c r="B1959" s="178"/>
      <c r="C1959" s="179" t="s">
        <v>3480</v>
      </c>
      <c r="D1959" s="257"/>
      <c r="E1959" s="258"/>
      <c r="F1959" s="259">
        <v>313603.92458356201</v>
      </c>
      <c r="G1959" s="267">
        <f t="shared" ref="G1959:G1967" si="828">GEOMEAN(M1959,P1959,Q1959)</f>
        <v>0.53270220577134297</v>
      </c>
      <c r="H1959" s="261">
        <v>78.919593231591818</v>
      </c>
      <c r="I1959" s="261">
        <v>67.600368292581763</v>
      </c>
      <c r="J1959" s="261">
        <v>7.9938539878293238</v>
      </c>
      <c r="K1959" s="261">
        <v>798.59699667242216</v>
      </c>
      <c r="L1959" s="261"/>
      <c r="M1959" s="267">
        <f t="shared" ref="M1959:M1967" si="829">+(H1959-25)/(85-25)</f>
        <v>0.898659887193197</v>
      </c>
      <c r="N1959" s="267">
        <f t="shared" ref="N1959:N1967" si="830">+I1959/100</f>
        <v>0.67600368292581758</v>
      </c>
      <c r="O1959" s="267">
        <f t="shared" ref="O1959:O1967" si="831">+(J1959-1.8)/(16-1.8)</f>
        <v>0.43618690055136089</v>
      </c>
      <c r="P1959" s="267">
        <f t="shared" ref="P1959:P1967" si="832">+(N1959*O1959)^(0.5)</f>
        <v>0.54301376706002336</v>
      </c>
      <c r="Q1959" s="267">
        <f t="shared" ref="Q1959:Q1967" si="833">+(K1959-35)/(2500-35)</f>
        <v>0.30977565787927874</v>
      </c>
    </row>
    <row r="1960" spans="1:17" s="2" customFormat="1" ht="15" customHeight="1" x14ac:dyDescent="0.25">
      <c r="A1960" s="262" t="s">
        <v>3481</v>
      </c>
      <c r="B1960" s="181">
        <v>1</v>
      </c>
      <c r="C1960" s="182" t="s">
        <v>3482</v>
      </c>
      <c r="D1960" s="246"/>
      <c r="E1960" s="38"/>
      <c r="F1960" s="263">
        <v>170503.89646418882</v>
      </c>
      <c r="G1960" s="266">
        <f t="shared" si="828"/>
        <v>0.55361289657623936</v>
      </c>
      <c r="H1960" s="265">
        <v>78.878447760950976</v>
      </c>
      <c r="I1960" s="265">
        <v>70.344029660675446</v>
      </c>
      <c r="J1960" s="265">
        <v>8.9443181390091056</v>
      </c>
      <c r="K1960" s="265">
        <v>817.9280490580112</v>
      </c>
      <c r="L1960" s="265"/>
      <c r="M1960" s="266">
        <f t="shared" si="829"/>
        <v>0.89797412934918297</v>
      </c>
      <c r="N1960" s="266">
        <f t="shared" si="830"/>
        <v>0.70344029660675444</v>
      </c>
      <c r="O1960" s="266">
        <f t="shared" si="831"/>
        <v>0.50312099570486668</v>
      </c>
      <c r="P1960" s="266">
        <f t="shared" si="832"/>
        <v>0.59490804537148179</v>
      </c>
      <c r="Q1960" s="266">
        <f t="shared" si="833"/>
        <v>0.31761786980041024</v>
      </c>
    </row>
    <row r="1961" spans="1:17" s="2" customFormat="1" ht="15" customHeight="1" x14ac:dyDescent="0.25">
      <c r="A1961" s="262" t="s">
        <v>3483</v>
      </c>
      <c r="B1961" s="181">
        <v>2</v>
      </c>
      <c r="C1961" s="182" t="s">
        <v>1404</v>
      </c>
      <c r="D1961" s="246"/>
      <c r="E1961" s="38"/>
      <c r="F1961" s="263">
        <v>37789.06448342638</v>
      </c>
      <c r="G1961" s="266">
        <f t="shared" si="828"/>
        <v>0.52957565928006023</v>
      </c>
      <c r="H1961" s="265">
        <v>80.218913514467729</v>
      </c>
      <c r="I1961" s="265">
        <v>68.124070721046678</v>
      </c>
      <c r="J1961" s="265">
        <v>8.3819261321128522</v>
      </c>
      <c r="K1961" s="265">
        <v>742.91601613348394</v>
      </c>
      <c r="L1961" s="265"/>
      <c r="M1961" s="266">
        <f t="shared" si="829"/>
        <v>0.92031522524112885</v>
      </c>
      <c r="N1961" s="266">
        <f t="shared" si="830"/>
        <v>0.68124070721046681</v>
      </c>
      <c r="O1961" s="266">
        <f t="shared" si="831"/>
        <v>0.46351592479667975</v>
      </c>
      <c r="P1961" s="266">
        <f t="shared" si="832"/>
        <v>0.56193052632136264</v>
      </c>
      <c r="Q1961" s="266">
        <f t="shared" si="833"/>
        <v>0.28718702480060199</v>
      </c>
    </row>
    <row r="1962" spans="1:17" s="2" customFormat="1" ht="15" customHeight="1" x14ac:dyDescent="0.25">
      <c r="A1962" s="262" t="s">
        <v>3484</v>
      </c>
      <c r="B1962" s="181">
        <v>3</v>
      </c>
      <c r="C1962" s="182" t="s">
        <v>3485</v>
      </c>
      <c r="D1962" s="246"/>
      <c r="E1962" s="38"/>
      <c r="F1962" s="263">
        <v>20563.977190115027</v>
      </c>
      <c r="G1962" s="266">
        <f t="shared" si="828"/>
        <v>0.49148122701341296</v>
      </c>
      <c r="H1962" s="265">
        <v>77.712002733303322</v>
      </c>
      <c r="I1962" s="265">
        <v>64.74010357557475</v>
      </c>
      <c r="J1962" s="265">
        <v>6.0098968754268354</v>
      </c>
      <c r="K1962" s="265">
        <v>795.32838993286407</v>
      </c>
      <c r="L1962" s="265"/>
      <c r="M1962" s="266">
        <f t="shared" si="829"/>
        <v>0.87853337888838867</v>
      </c>
      <c r="N1962" s="266">
        <f t="shared" si="830"/>
        <v>0.64740103575574748</v>
      </c>
      <c r="O1962" s="266">
        <f t="shared" si="831"/>
        <v>0.2964716109455518</v>
      </c>
      <c r="P1962" s="266">
        <f t="shared" si="832"/>
        <v>0.43810504219687457</v>
      </c>
      <c r="Q1962" s="266">
        <f t="shared" si="833"/>
        <v>0.30844965108838301</v>
      </c>
    </row>
    <row r="1963" spans="1:17" s="2" customFormat="1" ht="15" customHeight="1" x14ac:dyDescent="0.25">
      <c r="A1963" s="262" t="s">
        <v>3486</v>
      </c>
      <c r="B1963" s="181">
        <v>4</v>
      </c>
      <c r="C1963" s="182" t="s">
        <v>3487</v>
      </c>
      <c r="D1963" s="246"/>
      <c r="E1963" s="38"/>
      <c r="F1963" s="263">
        <v>12202.655808010773</v>
      </c>
      <c r="G1963" s="266">
        <f t="shared" si="828"/>
        <v>0.37445646067029209</v>
      </c>
      <c r="H1963" s="265">
        <v>76.02288726151788</v>
      </c>
      <c r="I1963" s="265">
        <v>41.667344864100151</v>
      </c>
      <c r="J1963" s="265">
        <v>4.0095162629779839</v>
      </c>
      <c r="K1963" s="265">
        <v>632.72963028173501</v>
      </c>
      <c r="L1963" s="265"/>
      <c r="M1963" s="266">
        <f t="shared" si="829"/>
        <v>0.85038145435863133</v>
      </c>
      <c r="N1963" s="266">
        <f t="shared" si="830"/>
        <v>0.41667344864100153</v>
      </c>
      <c r="O1963" s="266">
        <f t="shared" si="831"/>
        <v>0.15559973682943551</v>
      </c>
      <c r="P1963" s="266">
        <f t="shared" si="832"/>
        <v>0.25462576254643432</v>
      </c>
      <c r="Q1963" s="266">
        <f t="shared" si="833"/>
        <v>0.24248666542869574</v>
      </c>
    </row>
    <row r="1964" spans="1:17" s="2" customFormat="1" ht="15" customHeight="1" x14ac:dyDescent="0.25">
      <c r="A1964" s="262" t="s">
        <v>3488</v>
      </c>
      <c r="B1964" s="181">
        <v>5</v>
      </c>
      <c r="C1964" s="182" t="s">
        <v>3489</v>
      </c>
      <c r="D1964" s="246"/>
      <c r="E1964" s="38"/>
      <c r="F1964" s="263">
        <v>29773.110783651337</v>
      </c>
      <c r="G1964" s="266">
        <f t="shared" si="828"/>
        <v>0.50574453042673528</v>
      </c>
      <c r="H1964" s="265">
        <v>77.551836988634989</v>
      </c>
      <c r="I1964" s="265">
        <v>62.46902120861737</v>
      </c>
      <c r="J1964" s="265">
        <v>6.6026654609744782</v>
      </c>
      <c r="K1964" s="265">
        <v>827.03524836038503</v>
      </c>
      <c r="L1964" s="265"/>
      <c r="M1964" s="266">
        <f t="shared" si="829"/>
        <v>0.87586394981058313</v>
      </c>
      <c r="N1964" s="266">
        <f t="shared" si="830"/>
        <v>0.6246902120861737</v>
      </c>
      <c r="O1964" s="266">
        <f t="shared" si="831"/>
        <v>0.33821587753341398</v>
      </c>
      <c r="P1964" s="266">
        <f t="shared" si="832"/>
        <v>0.45965220359230274</v>
      </c>
      <c r="Q1964" s="266">
        <f t="shared" si="833"/>
        <v>0.32131247397987223</v>
      </c>
    </row>
    <row r="1965" spans="1:17" s="2" customFormat="1" ht="15" customHeight="1" x14ac:dyDescent="0.25">
      <c r="A1965" s="262" t="s">
        <v>3490</v>
      </c>
      <c r="B1965" s="181">
        <v>6</v>
      </c>
      <c r="C1965" s="182" t="s">
        <v>3491</v>
      </c>
      <c r="D1965" s="246"/>
      <c r="E1965" s="38"/>
      <c r="F1965" s="263">
        <v>9098.3742785036175</v>
      </c>
      <c r="G1965" s="266">
        <f t="shared" si="828"/>
        <v>0.51507771510319234</v>
      </c>
      <c r="H1965" s="265">
        <v>81.741469826264435</v>
      </c>
      <c r="I1965" s="265">
        <v>64.90977962858247</v>
      </c>
      <c r="J1965" s="265">
        <v>6.3636186423272854</v>
      </c>
      <c r="K1965" s="265">
        <v>814.86657333252106</v>
      </c>
      <c r="L1965" s="265"/>
      <c r="M1965" s="266">
        <f t="shared" si="829"/>
        <v>0.94569116377107387</v>
      </c>
      <c r="N1965" s="266">
        <f t="shared" si="830"/>
        <v>0.64909779628582465</v>
      </c>
      <c r="O1965" s="266">
        <f t="shared" si="831"/>
        <v>0.32138159453009052</v>
      </c>
      <c r="P1965" s="266">
        <f t="shared" si="832"/>
        <v>0.45673634054704493</v>
      </c>
      <c r="Q1965" s="266">
        <f t="shared" si="833"/>
        <v>0.31637589181846698</v>
      </c>
    </row>
    <row r="1966" spans="1:17" s="2" customFormat="1" ht="15" customHeight="1" x14ac:dyDescent="0.25">
      <c r="A1966" s="262" t="s">
        <v>3492</v>
      </c>
      <c r="B1966" s="181">
        <v>7</v>
      </c>
      <c r="C1966" s="182" t="s">
        <v>3493</v>
      </c>
      <c r="D1966" s="246"/>
      <c r="E1966" s="38"/>
      <c r="F1966" s="263">
        <v>26577.20109352623</v>
      </c>
      <c r="G1966" s="266">
        <f t="shared" si="828"/>
        <v>0.51477133906123518</v>
      </c>
      <c r="H1966" s="265">
        <v>80.375136796270411</v>
      </c>
      <c r="I1966" s="265">
        <v>69.090801168504385</v>
      </c>
      <c r="J1966" s="265">
        <v>6.7328960402153619</v>
      </c>
      <c r="K1966" s="265">
        <v>778.66871936015718</v>
      </c>
      <c r="L1966" s="265"/>
      <c r="M1966" s="266">
        <f t="shared" si="829"/>
        <v>0.9229189466045068</v>
      </c>
      <c r="N1966" s="266">
        <f t="shared" si="830"/>
        <v>0.6909080116850439</v>
      </c>
      <c r="O1966" s="266">
        <f t="shared" si="831"/>
        <v>0.34738704508558887</v>
      </c>
      <c r="P1966" s="266">
        <f t="shared" si="832"/>
        <v>0.48991069860253811</v>
      </c>
      <c r="Q1966" s="266">
        <f t="shared" si="833"/>
        <v>0.30169116404063173</v>
      </c>
    </row>
    <row r="1967" spans="1:17" s="2" customFormat="1" ht="15" customHeight="1" x14ac:dyDescent="0.25">
      <c r="A1967" s="262" t="s">
        <v>3494</v>
      </c>
      <c r="B1967" s="181">
        <v>8</v>
      </c>
      <c r="C1967" s="182" t="s">
        <v>3454</v>
      </c>
      <c r="D1967" s="246"/>
      <c r="E1967" s="38"/>
      <c r="F1967" s="263">
        <v>7095.6444821397736</v>
      </c>
      <c r="G1967" s="266">
        <f t="shared" si="828"/>
        <v>0.54842696309701866</v>
      </c>
      <c r="H1967" s="265">
        <v>81.437686301922838</v>
      </c>
      <c r="I1967" s="265">
        <v>62.244368140104257</v>
      </c>
      <c r="J1967" s="265">
        <v>8.0661815484089221</v>
      </c>
      <c r="K1967" s="265">
        <v>859.79880360283141</v>
      </c>
      <c r="L1967" s="265"/>
      <c r="M1967" s="266">
        <f t="shared" si="829"/>
        <v>0.9406281050320473</v>
      </c>
      <c r="N1967" s="266">
        <f t="shared" si="830"/>
        <v>0.62244368140104256</v>
      </c>
      <c r="O1967" s="266">
        <f t="shared" si="831"/>
        <v>0.44128039073302272</v>
      </c>
      <c r="P1967" s="266">
        <f t="shared" si="832"/>
        <v>0.52409177720887123</v>
      </c>
      <c r="Q1967" s="266">
        <f t="shared" si="833"/>
        <v>0.33460397712082413</v>
      </c>
    </row>
    <row r="1968" spans="1:17" s="2" customFormat="1" ht="15" customHeight="1" x14ac:dyDescent="0.25">
      <c r="A1968" s="262"/>
      <c r="B1968" s="183"/>
      <c r="C1968" s="182"/>
      <c r="D1968" s="246"/>
      <c r="E1968" s="38"/>
      <c r="F1968" s="263"/>
      <c r="G1968" s="266"/>
      <c r="H1968" s="265"/>
      <c r="I1968" s="265"/>
      <c r="J1968" s="265"/>
      <c r="K1968" s="265"/>
      <c r="L1968" s="265"/>
      <c r="M1968" s="266"/>
      <c r="N1968" s="266"/>
      <c r="O1968" s="266"/>
      <c r="P1968" s="266"/>
      <c r="Q1968" s="266"/>
    </row>
    <row r="1969" spans="1:17" s="2" customFormat="1" ht="15" customHeight="1" x14ac:dyDescent="0.25">
      <c r="A1969" s="256" t="s">
        <v>3495</v>
      </c>
      <c r="B1969" s="178"/>
      <c r="C1969" s="179" t="s">
        <v>3496</v>
      </c>
      <c r="D1969" s="257"/>
      <c r="E1969" s="258"/>
      <c r="F1969" s="259">
        <v>145145.04783602222</v>
      </c>
      <c r="G1969" s="267">
        <f t="shared" ref="G1969:G1975" si="834">GEOMEAN(M1969,P1969,Q1969)</f>
        <v>0.55849199540963124</v>
      </c>
      <c r="H1969" s="261">
        <v>74.474469946889826</v>
      </c>
      <c r="I1969" s="261">
        <v>66.445140788059092</v>
      </c>
      <c r="J1969" s="261">
        <v>9.1843239225895488</v>
      </c>
      <c r="K1969" s="261">
        <v>920.92115513823489</v>
      </c>
      <c r="L1969" s="261"/>
      <c r="M1969" s="267">
        <f t="shared" ref="M1969:M1975" si="835">+(H1969-25)/(85-25)</f>
        <v>0.82457449911483038</v>
      </c>
      <c r="N1969" s="267">
        <f t="shared" ref="N1969:N1975" si="836">+I1969/100</f>
        <v>0.66445140788059087</v>
      </c>
      <c r="O1969" s="267">
        <f t="shared" ref="O1969:O1975" si="837">+(J1969-1.8)/(16-1.8)</f>
        <v>0.52002281144996831</v>
      </c>
      <c r="P1969" s="267">
        <f t="shared" ref="P1969:P1975" si="838">+(N1969*O1969)^(0.5)</f>
        <v>0.58781790479531548</v>
      </c>
      <c r="Q1969" s="267">
        <f t="shared" ref="Q1969:Q1975" si="839">+(K1969-35)/(2500-35)</f>
        <v>0.35940006293640359</v>
      </c>
    </row>
    <row r="1970" spans="1:17" s="2" customFormat="1" ht="15" customHeight="1" x14ac:dyDescent="0.25">
      <c r="A1970" s="262" t="s">
        <v>3497</v>
      </c>
      <c r="B1970" s="181">
        <v>1</v>
      </c>
      <c r="C1970" s="182" t="s">
        <v>3498</v>
      </c>
      <c r="D1970" s="246"/>
      <c r="E1970" s="38"/>
      <c r="F1970" s="263">
        <v>98987.613650444022</v>
      </c>
      <c r="G1970" s="266">
        <f t="shared" si="834"/>
        <v>0.56362033863598393</v>
      </c>
      <c r="H1970" s="265">
        <v>73.955547398948326</v>
      </c>
      <c r="I1970" s="265">
        <v>65.554301328814944</v>
      </c>
      <c r="J1970" s="265">
        <v>9.3619468747700729</v>
      </c>
      <c r="K1970" s="265">
        <v>950.48871929597476</v>
      </c>
      <c r="L1970" s="265"/>
      <c r="M1970" s="266">
        <f t="shared" si="835"/>
        <v>0.81592578998247212</v>
      </c>
      <c r="N1970" s="266">
        <f t="shared" si="836"/>
        <v>0.65554301328814946</v>
      </c>
      <c r="O1970" s="266">
        <f t="shared" si="837"/>
        <v>0.53253147005423052</v>
      </c>
      <c r="P1970" s="266">
        <f t="shared" si="838"/>
        <v>0.59084455193402452</v>
      </c>
      <c r="Q1970" s="266">
        <f t="shared" si="839"/>
        <v>0.37139501796996949</v>
      </c>
    </row>
    <row r="1971" spans="1:17" s="2" customFormat="1" ht="15" customHeight="1" x14ac:dyDescent="0.25">
      <c r="A1971" s="262" t="s">
        <v>3499</v>
      </c>
      <c r="B1971" s="181">
        <v>2</v>
      </c>
      <c r="C1971" s="182" t="s">
        <v>3500</v>
      </c>
      <c r="D1971" s="246"/>
      <c r="E1971" s="38"/>
      <c r="F1971" s="263">
        <v>8373.4042164714574</v>
      </c>
      <c r="G1971" s="266">
        <f t="shared" si="834"/>
        <v>0.56452114229582484</v>
      </c>
      <c r="H1971" s="265">
        <v>75.808337418310288</v>
      </c>
      <c r="I1971" s="265">
        <v>64.748379096207969</v>
      </c>
      <c r="J1971" s="265">
        <v>8.8397370379136735</v>
      </c>
      <c r="K1971" s="265">
        <v>959.32633865198977</v>
      </c>
      <c r="L1971" s="265"/>
      <c r="M1971" s="266">
        <f t="shared" si="835"/>
        <v>0.84680562363850476</v>
      </c>
      <c r="N1971" s="266">
        <f t="shared" si="836"/>
        <v>0.64748379096207964</v>
      </c>
      <c r="O1971" s="266">
        <f t="shared" si="837"/>
        <v>0.49575612943054043</v>
      </c>
      <c r="P1971" s="266">
        <f t="shared" si="838"/>
        <v>0.56656337516325017</v>
      </c>
      <c r="Q1971" s="266">
        <f t="shared" si="839"/>
        <v>0.37498025908802829</v>
      </c>
    </row>
    <row r="1972" spans="1:17" s="2" customFormat="1" ht="15" customHeight="1" x14ac:dyDescent="0.25">
      <c r="A1972" s="262" t="s">
        <v>3501</v>
      </c>
      <c r="B1972" s="181">
        <v>3</v>
      </c>
      <c r="C1972" s="182" t="s">
        <v>3502</v>
      </c>
      <c r="D1972" s="246"/>
      <c r="E1972" s="38"/>
      <c r="F1972" s="263">
        <v>12572.189159074389</v>
      </c>
      <c r="G1972" s="266">
        <f t="shared" si="834"/>
        <v>0.56244729893664591</v>
      </c>
      <c r="H1972" s="265">
        <v>76.421907571582238</v>
      </c>
      <c r="I1972" s="265">
        <v>74.346797594154921</v>
      </c>
      <c r="J1972" s="265">
        <v>9.4391528836312713</v>
      </c>
      <c r="K1972" s="265">
        <v>844.20011373335331</v>
      </c>
      <c r="L1972" s="265"/>
      <c r="M1972" s="266">
        <f t="shared" si="835"/>
        <v>0.85703179285970399</v>
      </c>
      <c r="N1972" s="266">
        <f t="shared" si="836"/>
        <v>0.74346797594154923</v>
      </c>
      <c r="O1972" s="266">
        <f t="shared" si="837"/>
        <v>0.53796851293177972</v>
      </c>
      <c r="P1972" s="266">
        <f t="shared" si="838"/>
        <v>0.63242577543113732</v>
      </c>
      <c r="Q1972" s="266">
        <f t="shared" si="839"/>
        <v>0.32827590820825692</v>
      </c>
    </row>
    <row r="1973" spans="1:17" s="2" customFormat="1" ht="15" customHeight="1" x14ac:dyDescent="0.25">
      <c r="A1973" s="262" t="s">
        <v>3503</v>
      </c>
      <c r="B1973" s="181">
        <v>4</v>
      </c>
      <c r="C1973" s="182" t="s">
        <v>3504</v>
      </c>
      <c r="D1973" s="246"/>
      <c r="E1973" s="38"/>
      <c r="F1973" s="263">
        <v>1321.0565574808263</v>
      </c>
      <c r="G1973" s="266">
        <f t="shared" si="834"/>
        <v>0.61255891891569569</v>
      </c>
      <c r="H1973" s="265">
        <v>75.551828431725767</v>
      </c>
      <c r="I1973" s="265">
        <v>67.800787533683447</v>
      </c>
      <c r="J1973" s="265">
        <v>8.7642809976757263</v>
      </c>
      <c r="K1973" s="265">
        <v>1201.1745744811076</v>
      </c>
      <c r="L1973" s="265"/>
      <c r="M1973" s="266">
        <f t="shared" si="835"/>
        <v>0.84253047386209612</v>
      </c>
      <c r="N1973" s="266">
        <f t="shared" si="836"/>
        <v>0.67800787533683449</v>
      </c>
      <c r="O1973" s="266">
        <f t="shared" si="837"/>
        <v>0.49044232377998076</v>
      </c>
      <c r="P1973" s="266">
        <f t="shared" si="838"/>
        <v>0.57664873009599582</v>
      </c>
      <c r="Q1973" s="266">
        <f t="shared" si="839"/>
        <v>0.47309313366373534</v>
      </c>
    </row>
    <row r="1974" spans="1:17" s="2" customFormat="1" ht="15" customHeight="1" x14ac:dyDescent="0.25">
      <c r="A1974" s="262" t="s">
        <v>3505</v>
      </c>
      <c r="B1974" s="181">
        <v>5</v>
      </c>
      <c r="C1974" s="182" t="s">
        <v>3506</v>
      </c>
      <c r="D1974" s="246"/>
      <c r="E1974" s="38"/>
      <c r="F1974" s="263">
        <v>10772.853741225123</v>
      </c>
      <c r="G1974" s="266">
        <f t="shared" si="834"/>
        <v>0.52929133646183091</v>
      </c>
      <c r="H1974" s="265">
        <v>75.630800367808888</v>
      </c>
      <c r="I1974" s="265">
        <v>67.030434925335911</v>
      </c>
      <c r="J1974" s="265">
        <v>8.6155278153397781</v>
      </c>
      <c r="K1974" s="265">
        <v>798.65314350038182</v>
      </c>
      <c r="L1974" s="265"/>
      <c r="M1974" s="266">
        <f t="shared" si="835"/>
        <v>0.8438466727968148</v>
      </c>
      <c r="N1974" s="266">
        <f t="shared" si="836"/>
        <v>0.67030434925335913</v>
      </c>
      <c r="O1974" s="266">
        <f t="shared" si="837"/>
        <v>0.47996674755913932</v>
      </c>
      <c r="P1974" s="266">
        <f t="shared" si="838"/>
        <v>0.567207015458977</v>
      </c>
      <c r="Q1974" s="266">
        <f t="shared" si="839"/>
        <v>0.30979843549711228</v>
      </c>
    </row>
    <row r="1975" spans="1:17" s="2" customFormat="1" ht="15" customHeight="1" x14ac:dyDescent="0.25">
      <c r="A1975" s="262" t="s">
        <v>3507</v>
      </c>
      <c r="B1975" s="181">
        <v>6</v>
      </c>
      <c r="C1975" s="182" t="s">
        <v>3508</v>
      </c>
      <c r="D1975" s="246"/>
      <c r="E1975" s="38"/>
      <c r="F1975" s="263">
        <v>13117.930511326376</v>
      </c>
      <c r="G1975" s="266">
        <f t="shared" si="834"/>
        <v>0.52741162823298937</v>
      </c>
      <c r="H1975" s="265">
        <v>75.181926833013108</v>
      </c>
      <c r="I1975" s="265">
        <v>66.242478278742638</v>
      </c>
      <c r="J1975" s="265">
        <v>8.3200700296098997</v>
      </c>
      <c r="K1975" s="265">
        <v>819.00656521140661</v>
      </c>
      <c r="L1975" s="265"/>
      <c r="M1975" s="266">
        <f t="shared" si="835"/>
        <v>0.83636544721688511</v>
      </c>
      <c r="N1975" s="266">
        <f t="shared" si="836"/>
        <v>0.66242478278742634</v>
      </c>
      <c r="O1975" s="266">
        <f t="shared" si="837"/>
        <v>0.4591598612401338</v>
      </c>
      <c r="P1975" s="266">
        <f t="shared" si="838"/>
        <v>0.55150600300150898</v>
      </c>
      <c r="Q1975" s="266">
        <f t="shared" si="839"/>
        <v>0.3180554017084814</v>
      </c>
    </row>
    <row r="1976" spans="1:17" s="2" customFormat="1" ht="15" customHeight="1" x14ac:dyDescent="0.25">
      <c r="A1976" s="262"/>
      <c r="B1976" s="183"/>
      <c r="C1976" s="182"/>
      <c r="D1976" s="246"/>
      <c r="E1976" s="38"/>
      <c r="F1976" s="263"/>
      <c r="G1976" s="266"/>
      <c r="H1976" s="265"/>
      <c r="I1976" s="265"/>
      <c r="J1976" s="265"/>
      <c r="K1976" s="265"/>
      <c r="L1976" s="265"/>
      <c r="M1976" s="266"/>
      <c r="N1976" s="266"/>
      <c r="O1976" s="266"/>
      <c r="P1976" s="266"/>
      <c r="Q1976" s="266"/>
    </row>
    <row r="1977" spans="1:17" s="2" customFormat="1" ht="15" customHeight="1" x14ac:dyDescent="0.25">
      <c r="A1977" s="256" t="s">
        <v>3509</v>
      </c>
      <c r="B1977" s="178"/>
      <c r="C1977" s="179" t="s">
        <v>3510</v>
      </c>
      <c r="D1977" s="257"/>
      <c r="E1977" s="258"/>
      <c r="F1977" s="259">
        <v>79723.548057667213</v>
      </c>
      <c r="G1977" s="267">
        <f t="shared" ref="G1977:G1983" si="840">GEOMEAN(M1977,P1977,Q1977)</f>
        <v>0.43028740898397166</v>
      </c>
      <c r="H1977" s="261">
        <v>68.949917449250222</v>
      </c>
      <c r="I1977" s="261">
        <v>57.235826453275273</v>
      </c>
      <c r="J1977" s="261">
        <v>6.8437070879948809</v>
      </c>
      <c r="K1977" s="261">
        <v>629.59504929832053</v>
      </c>
      <c r="L1977" s="261"/>
      <c r="M1977" s="267">
        <f t="shared" ref="M1977:M1983" si="841">+(H1977-25)/(85-25)</f>
        <v>0.73249862415417033</v>
      </c>
      <c r="N1977" s="267">
        <f t="shared" ref="N1977:N1983" si="842">+I1977/100</f>
        <v>0.57235826453275274</v>
      </c>
      <c r="O1977" s="267">
        <f t="shared" ref="O1977:O1983" si="843">+(J1977-1.8)/(16-1.8)</f>
        <v>0.35519063999963951</v>
      </c>
      <c r="P1977" s="267">
        <f t="shared" ref="P1977:P1983" si="844">+(N1977*O1977)^(0.5)</f>
        <v>0.45088390777280068</v>
      </c>
      <c r="Q1977" s="267">
        <f t="shared" ref="Q1977:Q1983" si="845">+(K1977-35)/(2500-35)</f>
        <v>0.24121503014130649</v>
      </c>
    </row>
    <row r="1978" spans="1:17" s="2" customFormat="1" ht="15" customHeight="1" x14ac:dyDescent="0.25">
      <c r="A1978" s="262" t="s">
        <v>3511</v>
      </c>
      <c r="B1978" s="181">
        <v>1</v>
      </c>
      <c r="C1978" s="182" t="s">
        <v>3512</v>
      </c>
      <c r="D1978" s="246"/>
      <c r="E1978" s="38"/>
      <c r="F1978" s="263">
        <v>44897.798702797292</v>
      </c>
      <c r="G1978" s="266">
        <f t="shared" si="840"/>
        <v>0.44445150218282775</v>
      </c>
      <c r="H1978" s="265">
        <v>68.301190239918157</v>
      </c>
      <c r="I1978" s="265">
        <v>57.36168136886139</v>
      </c>
      <c r="J1978" s="265">
        <v>7.1447910404400314</v>
      </c>
      <c r="K1978" s="265">
        <v>680.37085011102499</v>
      </c>
      <c r="L1978" s="265"/>
      <c r="M1978" s="266">
        <f t="shared" si="841"/>
        <v>0.72168650399863599</v>
      </c>
      <c r="N1978" s="266">
        <f t="shared" si="842"/>
        <v>0.57361681368861395</v>
      </c>
      <c r="O1978" s="266">
        <f t="shared" si="843"/>
        <v>0.37639373524225578</v>
      </c>
      <c r="P1978" s="266">
        <f t="shared" si="844"/>
        <v>0.46465662063723845</v>
      </c>
      <c r="Q1978" s="266">
        <f t="shared" si="845"/>
        <v>0.26181373229656185</v>
      </c>
    </row>
    <row r="1979" spans="1:17" s="2" customFormat="1" ht="15" customHeight="1" x14ac:dyDescent="0.25">
      <c r="A1979" s="262" t="s">
        <v>3513</v>
      </c>
      <c r="B1979" s="181">
        <v>2</v>
      </c>
      <c r="C1979" s="182" t="s">
        <v>3514</v>
      </c>
      <c r="D1979" s="246"/>
      <c r="E1979" s="38"/>
      <c r="F1979" s="263">
        <v>4831.1199411532052</v>
      </c>
      <c r="G1979" s="266">
        <f t="shared" si="840"/>
        <v>0.4741281904534404</v>
      </c>
      <c r="H1979" s="265">
        <v>73.501564291888272</v>
      </c>
      <c r="I1979" s="265">
        <v>62.441538941029506</v>
      </c>
      <c r="J1979" s="265">
        <v>7.8916999309566194</v>
      </c>
      <c r="K1979" s="265">
        <v>662.96853627917972</v>
      </c>
      <c r="L1979" s="265"/>
      <c r="M1979" s="266">
        <f t="shared" si="841"/>
        <v>0.80835940486480451</v>
      </c>
      <c r="N1979" s="266">
        <f t="shared" si="842"/>
        <v>0.62441538941029506</v>
      </c>
      <c r="O1979" s="266">
        <f t="shared" si="843"/>
        <v>0.42899295288426903</v>
      </c>
      <c r="P1979" s="266">
        <f t="shared" si="844"/>
        <v>0.51756139899484699</v>
      </c>
      <c r="Q1979" s="266">
        <f t="shared" si="845"/>
        <v>0.25475397009297351</v>
      </c>
    </row>
    <row r="1980" spans="1:17" s="2" customFormat="1" ht="15" customHeight="1" x14ac:dyDescent="0.25">
      <c r="A1980" s="262" t="s">
        <v>3515</v>
      </c>
      <c r="B1980" s="181">
        <v>3</v>
      </c>
      <c r="C1980" s="182" t="s">
        <v>3516</v>
      </c>
      <c r="D1980" s="246"/>
      <c r="E1980" s="38"/>
      <c r="F1980" s="263">
        <v>6902.3191322645307</v>
      </c>
      <c r="G1980" s="266">
        <f t="shared" si="840"/>
        <v>0.41139983474925146</v>
      </c>
      <c r="H1980" s="265">
        <v>69.344238731887913</v>
      </c>
      <c r="I1980" s="265">
        <v>53.245643616097503</v>
      </c>
      <c r="J1980" s="265">
        <v>6.6178182408849962</v>
      </c>
      <c r="K1980" s="265">
        <v>581.38684548723256</v>
      </c>
      <c r="L1980" s="265"/>
      <c r="M1980" s="266">
        <f t="shared" si="841"/>
        <v>0.73907064553146518</v>
      </c>
      <c r="N1980" s="266">
        <f t="shared" si="842"/>
        <v>0.53245643616097504</v>
      </c>
      <c r="O1980" s="266">
        <f t="shared" si="843"/>
        <v>0.33928297471021102</v>
      </c>
      <c r="P1980" s="266">
        <f t="shared" si="844"/>
        <v>0.4250334146444173</v>
      </c>
      <c r="Q1980" s="266">
        <f t="shared" si="845"/>
        <v>0.22165794948772113</v>
      </c>
    </row>
    <row r="1981" spans="1:17" s="2" customFormat="1" ht="15" customHeight="1" x14ac:dyDescent="0.25">
      <c r="A1981" s="262" t="s">
        <v>3517</v>
      </c>
      <c r="B1981" s="181">
        <v>4</v>
      </c>
      <c r="C1981" s="182" t="s">
        <v>3518</v>
      </c>
      <c r="D1981" s="246"/>
      <c r="E1981" s="38"/>
      <c r="F1981" s="263">
        <v>4329.6823149142938</v>
      </c>
      <c r="G1981" s="266">
        <f t="shared" si="840"/>
        <v>0.4008863676788359</v>
      </c>
      <c r="H1981" s="265">
        <v>66.447785302580783</v>
      </c>
      <c r="I1981" s="265">
        <v>54.793235364713723</v>
      </c>
      <c r="J1981" s="265">
        <v>6.1359615162606778</v>
      </c>
      <c r="K1981" s="265">
        <v>597.04190738470436</v>
      </c>
      <c r="L1981" s="265"/>
      <c r="M1981" s="266">
        <f t="shared" si="841"/>
        <v>0.6907964217096797</v>
      </c>
      <c r="N1981" s="266">
        <f t="shared" si="842"/>
        <v>0.54793235364713722</v>
      </c>
      <c r="O1981" s="266">
        <f t="shared" si="843"/>
        <v>0.3053494025535689</v>
      </c>
      <c r="P1981" s="266">
        <f t="shared" si="844"/>
        <v>0.40903644926329513</v>
      </c>
      <c r="Q1981" s="266">
        <f t="shared" si="845"/>
        <v>0.22800888737716202</v>
      </c>
    </row>
    <row r="1982" spans="1:17" s="2" customFormat="1" ht="15" customHeight="1" x14ac:dyDescent="0.25">
      <c r="A1982" s="262" t="s">
        <v>3519</v>
      </c>
      <c r="B1982" s="181">
        <v>5</v>
      </c>
      <c r="C1982" s="182" t="s">
        <v>3520</v>
      </c>
      <c r="D1982" s="246"/>
      <c r="E1982" s="38"/>
      <c r="F1982" s="263">
        <v>15737.89176328149</v>
      </c>
      <c r="G1982" s="266">
        <f t="shared" si="840"/>
        <v>0.37808735939352661</v>
      </c>
      <c r="H1982" s="265">
        <v>68.186332827939111</v>
      </c>
      <c r="I1982" s="265">
        <v>56.590169840527153</v>
      </c>
      <c r="J1982" s="265">
        <v>5.7483605621886085</v>
      </c>
      <c r="K1982" s="265">
        <v>501.62025949445922</v>
      </c>
      <c r="L1982" s="265"/>
      <c r="M1982" s="266">
        <f t="shared" si="841"/>
        <v>0.71977221379898515</v>
      </c>
      <c r="N1982" s="266">
        <f t="shared" si="842"/>
        <v>0.56590169840527149</v>
      </c>
      <c r="O1982" s="266">
        <f t="shared" si="843"/>
        <v>0.27805356071750764</v>
      </c>
      <c r="P1982" s="266">
        <f t="shared" si="844"/>
        <v>0.39667490752210538</v>
      </c>
      <c r="Q1982" s="266">
        <f t="shared" si="845"/>
        <v>0.18929827971377655</v>
      </c>
    </row>
    <row r="1983" spans="1:17" s="2" customFormat="1" ht="15" customHeight="1" x14ac:dyDescent="0.25">
      <c r="A1983" s="262" t="s">
        <v>3521</v>
      </c>
      <c r="B1983" s="181">
        <v>6</v>
      </c>
      <c r="C1983" s="182" t="s">
        <v>3522</v>
      </c>
      <c r="D1983" s="246"/>
      <c r="E1983" s="38"/>
      <c r="F1983" s="263">
        <v>3024.7362032564042</v>
      </c>
      <c r="G1983" s="266">
        <f t="shared" si="840"/>
        <v>0.46462650599041005</v>
      </c>
      <c r="H1983" s="265">
        <v>71.915635220757451</v>
      </c>
      <c r="I1983" s="265">
        <v>68.561426294902944</v>
      </c>
      <c r="J1983" s="265">
        <v>7.3639193875972371</v>
      </c>
      <c r="K1983" s="265">
        <v>645.06534331139028</v>
      </c>
      <c r="L1983" s="265"/>
      <c r="M1983" s="266">
        <f t="shared" si="841"/>
        <v>0.78192725367929083</v>
      </c>
      <c r="N1983" s="266">
        <f t="shared" si="842"/>
        <v>0.68561426294902938</v>
      </c>
      <c r="O1983" s="266">
        <f t="shared" si="843"/>
        <v>0.39182530898572093</v>
      </c>
      <c r="P1983" s="266">
        <f t="shared" si="844"/>
        <v>0.5183059139398476</v>
      </c>
      <c r="Q1983" s="266">
        <f t="shared" si="845"/>
        <v>0.24749101148535102</v>
      </c>
    </row>
    <row r="1984" spans="1:17" s="2" customFormat="1" ht="15" customHeight="1" x14ac:dyDescent="0.25">
      <c r="A1984" s="262"/>
      <c r="B1984" s="183"/>
      <c r="C1984" s="182"/>
      <c r="D1984" s="246"/>
      <c r="E1984" s="38"/>
      <c r="F1984" s="263"/>
      <c r="G1984" s="266"/>
      <c r="H1984" s="265"/>
      <c r="I1984" s="265"/>
      <c r="J1984" s="265"/>
      <c r="K1984" s="265"/>
      <c r="L1984" s="265"/>
      <c r="M1984" s="266"/>
      <c r="N1984" s="266"/>
      <c r="O1984" s="266"/>
      <c r="P1984" s="266"/>
      <c r="Q1984" s="266"/>
    </row>
    <row r="1985" spans="1:17" s="2" customFormat="1" ht="15" customHeight="1" x14ac:dyDescent="0.25">
      <c r="A1985" s="250" t="s">
        <v>3523</v>
      </c>
      <c r="B1985" s="171" t="s">
        <v>3524</v>
      </c>
      <c r="C1985" s="176"/>
      <c r="D1985" s="246"/>
      <c r="E1985" s="38"/>
      <c r="F1985" s="253">
        <v>1117897.7942364085</v>
      </c>
      <c r="G1985" s="254">
        <f t="shared" ref="G1985:G2001" si="846">GEOMEAN(M1985,P1985,Q1985)</f>
        <v>0.4386618935642983</v>
      </c>
      <c r="H1985" s="255">
        <v>68.615624362984676</v>
      </c>
      <c r="I1985" s="255">
        <v>72.784677173468822</v>
      </c>
      <c r="J1985" s="255">
        <v>7.5166648806999063</v>
      </c>
      <c r="K1985" s="255">
        <v>563.77222206360932</v>
      </c>
      <c r="L1985" s="255"/>
      <c r="M1985" s="254">
        <f t="shared" ref="M1985:M2001" si="847">+(H1985-25)/(85-25)</f>
        <v>0.72692707271641122</v>
      </c>
      <c r="N1985" s="254">
        <f t="shared" ref="N1985:N2001" si="848">+I1985/100</f>
        <v>0.72784677173468826</v>
      </c>
      <c r="O1985" s="254">
        <f t="shared" ref="O1985:O2001" si="849">+(J1985-1.8)/(16-1.8)</f>
        <v>0.40258203385210611</v>
      </c>
      <c r="P1985" s="254">
        <f t="shared" ref="P1985:P2001" si="850">+(N1985*O1985)^(0.5)</f>
        <v>0.54131140178056514</v>
      </c>
      <c r="Q1985" s="254">
        <f t="shared" ref="Q1985:Q2001" si="851">+(K1985-35)/(2500-35)</f>
        <v>0.21451205763229586</v>
      </c>
    </row>
    <row r="1986" spans="1:17" s="2" customFormat="1" ht="15" customHeight="1" x14ac:dyDescent="0.25">
      <c r="A1986" s="256" t="s">
        <v>3525</v>
      </c>
      <c r="B1986" s="178"/>
      <c r="C1986" s="179" t="s">
        <v>3526</v>
      </c>
      <c r="D1986" s="257"/>
      <c r="E1986" s="258"/>
      <c r="F1986" s="259">
        <v>221009.13721623211</v>
      </c>
      <c r="G1986" s="267">
        <f t="shared" si="846"/>
        <v>0.50620556911657677</v>
      </c>
      <c r="H1986" s="261">
        <v>65.976007046073292</v>
      </c>
      <c r="I1986" s="261">
        <v>77.521086591759342</v>
      </c>
      <c r="J1986" s="261">
        <v>9.1629061403106267</v>
      </c>
      <c r="K1986" s="261">
        <v>773.46328685261847</v>
      </c>
      <c r="L1986" s="261"/>
      <c r="M1986" s="267">
        <f t="shared" si="847"/>
        <v>0.68293345076788825</v>
      </c>
      <c r="N1986" s="267">
        <f t="shared" si="848"/>
        <v>0.77521086591759347</v>
      </c>
      <c r="O1986" s="267">
        <f t="shared" si="849"/>
        <v>0.51851451692328365</v>
      </c>
      <c r="P1986" s="267">
        <f t="shared" si="850"/>
        <v>0.63400164641343115</v>
      </c>
      <c r="Q1986" s="267">
        <f t="shared" si="851"/>
        <v>0.29957942671505822</v>
      </c>
    </row>
    <row r="1987" spans="1:17" s="2" customFormat="1" ht="15" customHeight="1" x14ac:dyDescent="0.25">
      <c r="A1987" s="262" t="s">
        <v>3527</v>
      </c>
      <c r="B1987" s="181">
        <v>1</v>
      </c>
      <c r="C1987" s="182" t="s">
        <v>3528</v>
      </c>
      <c r="D1987" s="246"/>
      <c r="E1987" s="38"/>
      <c r="F1987" s="263">
        <v>136221.87465584301</v>
      </c>
      <c r="G1987" s="266">
        <f t="shared" si="846"/>
        <v>0.58485251791355519</v>
      </c>
      <c r="H1987" s="265">
        <v>62.881369609098641</v>
      </c>
      <c r="I1987" s="265">
        <v>81.131568209542309</v>
      </c>
      <c r="J1987" s="265">
        <v>11.431101006281576</v>
      </c>
      <c r="K1987" s="265">
        <v>1087.9139057149478</v>
      </c>
      <c r="L1987" s="265"/>
      <c r="M1987" s="266">
        <f t="shared" si="847"/>
        <v>0.63135616015164397</v>
      </c>
      <c r="N1987" s="266">
        <f t="shared" si="848"/>
        <v>0.81131568209542304</v>
      </c>
      <c r="O1987" s="266">
        <f t="shared" si="849"/>
        <v>0.67824654973813914</v>
      </c>
      <c r="P1987" s="266">
        <f t="shared" si="850"/>
        <v>0.74180325028248939</v>
      </c>
      <c r="Q1987" s="266">
        <f t="shared" si="851"/>
        <v>0.42714560069571916</v>
      </c>
    </row>
    <row r="1988" spans="1:17" s="2" customFormat="1" ht="15" customHeight="1" x14ac:dyDescent="0.25">
      <c r="A1988" s="262" t="s">
        <v>3529</v>
      </c>
      <c r="B1988" s="181">
        <v>2</v>
      </c>
      <c r="C1988" s="182" t="s">
        <v>3530</v>
      </c>
      <c r="D1988" s="246"/>
      <c r="E1988" s="38"/>
      <c r="F1988" s="263">
        <v>23119.496658778393</v>
      </c>
      <c r="G1988" s="266">
        <f t="shared" si="846"/>
        <v>0.33493054987303439</v>
      </c>
      <c r="H1988" s="265">
        <v>74.703078299718229</v>
      </c>
      <c r="I1988" s="265">
        <v>76.666711673170468</v>
      </c>
      <c r="J1988" s="265">
        <v>6.0209350185006771</v>
      </c>
      <c r="K1988" s="265">
        <v>269.19930139668998</v>
      </c>
      <c r="L1988" s="265"/>
      <c r="M1988" s="266">
        <f t="shared" si="847"/>
        <v>0.82838463832863718</v>
      </c>
      <c r="N1988" s="266">
        <f t="shared" si="848"/>
        <v>0.76666711673170473</v>
      </c>
      <c r="O1988" s="266">
        <f t="shared" si="849"/>
        <v>0.29724894496483645</v>
      </c>
      <c r="P1988" s="266">
        <f t="shared" si="850"/>
        <v>0.47737929530692086</v>
      </c>
      <c r="Q1988" s="266">
        <f t="shared" si="851"/>
        <v>9.5009858578778889E-2</v>
      </c>
    </row>
    <row r="1989" spans="1:17" s="2" customFormat="1" ht="15" customHeight="1" x14ac:dyDescent="0.25">
      <c r="A1989" s="262" t="s">
        <v>3531</v>
      </c>
      <c r="B1989" s="181">
        <v>3</v>
      </c>
      <c r="C1989" s="182" t="s">
        <v>3532</v>
      </c>
      <c r="D1989" s="246"/>
      <c r="E1989" s="38"/>
      <c r="F1989" s="263">
        <v>3475.8286862986374</v>
      </c>
      <c r="G1989" s="266">
        <f t="shared" si="846"/>
        <v>0.32358428110854787</v>
      </c>
      <c r="H1989" s="265">
        <v>81.290133322850494</v>
      </c>
      <c r="I1989" s="265">
        <v>60.043250271439469</v>
      </c>
      <c r="J1989" s="265">
        <v>3.8473767439852864</v>
      </c>
      <c r="K1989" s="265">
        <v>337.55987972149239</v>
      </c>
      <c r="L1989" s="265"/>
      <c r="M1989" s="266">
        <f t="shared" si="847"/>
        <v>0.93816888871417492</v>
      </c>
      <c r="N1989" s="266">
        <f t="shared" si="848"/>
        <v>0.60043250271439463</v>
      </c>
      <c r="O1989" s="266">
        <f t="shared" si="849"/>
        <v>0.14418146084403427</v>
      </c>
      <c r="P1989" s="266">
        <f t="shared" si="850"/>
        <v>0.29422990225264495</v>
      </c>
      <c r="Q1989" s="266">
        <f t="shared" si="851"/>
        <v>0.12274234471460138</v>
      </c>
    </row>
    <row r="1990" spans="1:17" s="2" customFormat="1" ht="15" customHeight="1" x14ac:dyDescent="0.25">
      <c r="A1990" s="262" t="s">
        <v>3533</v>
      </c>
      <c r="B1990" s="181">
        <v>4</v>
      </c>
      <c r="C1990" s="182" t="s">
        <v>3534</v>
      </c>
      <c r="D1990" s="246"/>
      <c r="E1990" s="38"/>
      <c r="F1990" s="263">
        <v>4586.4425452173509</v>
      </c>
      <c r="G1990" s="266">
        <f t="shared" si="846"/>
        <v>0.2762715241651677</v>
      </c>
      <c r="H1990" s="265">
        <v>64.233910952593035</v>
      </c>
      <c r="I1990" s="265">
        <v>60.560915544860514</v>
      </c>
      <c r="J1990" s="265">
        <v>5.9029991821388883</v>
      </c>
      <c r="K1990" s="265">
        <v>225.02563123775397</v>
      </c>
      <c r="L1990" s="265"/>
      <c r="M1990" s="266">
        <f t="shared" si="847"/>
        <v>0.65389851587655057</v>
      </c>
      <c r="N1990" s="266">
        <f t="shared" si="848"/>
        <v>0.60560915544860516</v>
      </c>
      <c r="O1990" s="266">
        <f t="shared" si="849"/>
        <v>0.2889436043759781</v>
      </c>
      <c r="P1990" s="266">
        <f t="shared" si="850"/>
        <v>0.41831434617810082</v>
      </c>
      <c r="Q1990" s="266">
        <f t="shared" si="851"/>
        <v>7.7089505573125341E-2</v>
      </c>
    </row>
    <row r="1991" spans="1:17" s="2" customFormat="1" ht="15" customHeight="1" x14ac:dyDescent="0.25">
      <c r="A1991" s="262" t="s">
        <v>3535</v>
      </c>
      <c r="B1991" s="181">
        <v>5</v>
      </c>
      <c r="C1991" s="182" t="s">
        <v>3536</v>
      </c>
      <c r="D1991" s="246"/>
      <c r="E1991" s="38"/>
      <c r="F1991" s="263">
        <v>7592.0475940590168</v>
      </c>
      <c r="G1991" s="266">
        <f t="shared" si="846"/>
        <v>0.24443580132771359</v>
      </c>
      <c r="H1991" s="265">
        <v>68.985894167134774</v>
      </c>
      <c r="I1991" s="265">
        <v>62.952470971875968</v>
      </c>
      <c r="J1991" s="265">
        <v>3.6188360529593457</v>
      </c>
      <c r="K1991" s="265">
        <v>207.93790722169024</v>
      </c>
      <c r="L1991" s="265"/>
      <c r="M1991" s="266">
        <f t="shared" si="847"/>
        <v>0.73309823611891289</v>
      </c>
      <c r="N1991" s="266">
        <f t="shared" si="848"/>
        <v>0.62952470971875973</v>
      </c>
      <c r="O1991" s="266">
        <f t="shared" si="849"/>
        <v>0.12808704598305251</v>
      </c>
      <c r="P1991" s="266">
        <f t="shared" si="850"/>
        <v>0.2839611953088213</v>
      </c>
      <c r="Q1991" s="266">
        <f t="shared" si="851"/>
        <v>7.0157366012856076E-2</v>
      </c>
    </row>
    <row r="1992" spans="1:17" s="2" customFormat="1" ht="15" customHeight="1" x14ac:dyDescent="0.25">
      <c r="A1992" s="262" t="s">
        <v>3537</v>
      </c>
      <c r="B1992" s="181">
        <v>6</v>
      </c>
      <c r="C1992" s="182" t="s">
        <v>3538</v>
      </c>
      <c r="D1992" s="246"/>
      <c r="E1992" s="38"/>
      <c r="F1992" s="263">
        <v>7067.4512019496342</v>
      </c>
      <c r="G1992" s="266">
        <f t="shared" si="846"/>
        <v>0.32494346990519835</v>
      </c>
      <c r="H1992" s="265">
        <v>65.571618840481207</v>
      </c>
      <c r="I1992" s="265">
        <v>71.49710186641876</v>
      </c>
      <c r="J1992" s="265">
        <v>5.9048277918334637</v>
      </c>
      <c r="K1992" s="265">
        <v>310.11974526000574</v>
      </c>
      <c r="L1992" s="265"/>
      <c r="M1992" s="266">
        <f t="shared" si="847"/>
        <v>0.67619364734135345</v>
      </c>
      <c r="N1992" s="266">
        <f t="shared" si="848"/>
        <v>0.71497101866418755</v>
      </c>
      <c r="O1992" s="266">
        <f t="shared" si="849"/>
        <v>0.28907237970658201</v>
      </c>
      <c r="P1992" s="266">
        <f t="shared" si="850"/>
        <v>0.45461893249896201</v>
      </c>
      <c r="Q1992" s="266">
        <f t="shared" si="851"/>
        <v>0.11161044432454593</v>
      </c>
    </row>
    <row r="1993" spans="1:17" s="2" customFormat="1" ht="15" customHeight="1" x14ac:dyDescent="0.25">
      <c r="A1993" s="262" t="s">
        <v>3539</v>
      </c>
      <c r="B1993" s="181">
        <v>7</v>
      </c>
      <c r="C1993" s="182" t="s">
        <v>3540</v>
      </c>
      <c r="D1993" s="246"/>
      <c r="E1993" s="38"/>
      <c r="F1993" s="263">
        <v>6633.4760675942716</v>
      </c>
      <c r="G1993" s="266">
        <f t="shared" si="846"/>
        <v>0.20063521737003473</v>
      </c>
      <c r="H1993" s="265">
        <v>74.331353173504354</v>
      </c>
      <c r="I1993" s="265">
        <v>66.274293307688623</v>
      </c>
      <c r="J1993" s="265">
        <v>5.0806977844774721</v>
      </c>
      <c r="K1993" s="265">
        <v>96.880690725823996</v>
      </c>
      <c r="L1993" s="265"/>
      <c r="M1993" s="266">
        <f t="shared" si="847"/>
        <v>0.82218921955840585</v>
      </c>
      <c r="N1993" s="266">
        <f t="shared" si="848"/>
        <v>0.66274293307688625</v>
      </c>
      <c r="O1993" s="266">
        <f t="shared" si="849"/>
        <v>0.23103505524489243</v>
      </c>
      <c r="P1993" s="266">
        <f t="shared" si="850"/>
        <v>0.39130148243596069</v>
      </c>
      <c r="Q1993" s="266">
        <f t="shared" si="851"/>
        <v>2.5103728489178093E-2</v>
      </c>
    </row>
    <row r="1994" spans="1:17" s="2" customFormat="1" ht="15" customHeight="1" x14ac:dyDescent="0.25">
      <c r="A1994" s="262" t="s">
        <v>3541</v>
      </c>
      <c r="B1994" s="181">
        <v>8</v>
      </c>
      <c r="C1994" s="182" t="s">
        <v>400</v>
      </c>
      <c r="D1994" s="246"/>
      <c r="E1994" s="38"/>
      <c r="F1994" s="263">
        <v>3176.7785357103712</v>
      </c>
      <c r="G1994" s="266">
        <f t="shared" si="846"/>
        <v>0.27978723201694383</v>
      </c>
      <c r="H1994" s="265">
        <v>68.513475118393757</v>
      </c>
      <c r="I1994" s="265">
        <v>63.242567578475885</v>
      </c>
      <c r="J1994" s="265">
        <v>5.7561306110327326</v>
      </c>
      <c r="K1994" s="265">
        <v>212.35040936531871</v>
      </c>
      <c r="L1994" s="265"/>
      <c r="M1994" s="266">
        <f t="shared" si="847"/>
        <v>0.72522458530656264</v>
      </c>
      <c r="N1994" s="266">
        <f t="shared" si="848"/>
        <v>0.63242567578475883</v>
      </c>
      <c r="O1994" s="266">
        <f t="shared" si="849"/>
        <v>0.27860074725582629</v>
      </c>
      <c r="P1994" s="266">
        <f t="shared" si="850"/>
        <v>0.4197550069473916</v>
      </c>
      <c r="Q1994" s="266">
        <f t="shared" si="851"/>
        <v>7.1947427734409208E-2</v>
      </c>
    </row>
    <row r="1995" spans="1:17" s="2" customFormat="1" ht="15" customHeight="1" x14ac:dyDescent="0.25">
      <c r="A1995" s="262" t="s">
        <v>3542</v>
      </c>
      <c r="B1995" s="181">
        <v>9</v>
      </c>
      <c r="C1995" s="182" t="s">
        <v>3543</v>
      </c>
      <c r="D1995" s="246"/>
      <c r="E1995" s="38"/>
      <c r="F1995" s="263">
        <v>5179.5083320742151</v>
      </c>
      <c r="G1995" s="266">
        <f t="shared" si="846"/>
        <v>0.39353244185426234</v>
      </c>
      <c r="H1995" s="265">
        <v>69.936833417510684</v>
      </c>
      <c r="I1995" s="265">
        <v>77.130666168223328</v>
      </c>
      <c r="J1995" s="265">
        <v>6.318261976930664</v>
      </c>
      <c r="K1995" s="265">
        <v>439.90417633944077</v>
      </c>
      <c r="L1995" s="265"/>
      <c r="M1995" s="266">
        <f t="shared" si="847"/>
        <v>0.74894722362517807</v>
      </c>
      <c r="N1995" s="266">
        <f t="shared" si="848"/>
        <v>0.77130666168223327</v>
      </c>
      <c r="O1995" s="266">
        <f t="shared" si="849"/>
        <v>0.31818746316413132</v>
      </c>
      <c r="P1995" s="266">
        <f t="shared" si="850"/>
        <v>0.49539894025145503</v>
      </c>
      <c r="Q1995" s="266">
        <f t="shared" si="851"/>
        <v>0.16426132914378935</v>
      </c>
    </row>
    <row r="1996" spans="1:17" s="2" customFormat="1" ht="15" customHeight="1" x14ac:dyDescent="0.25">
      <c r="A1996" s="262" t="s">
        <v>3544</v>
      </c>
      <c r="B1996" s="181">
        <v>10</v>
      </c>
      <c r="C1996" s="182" t="s">
        <v>3545</v>
      </c>
      <c r="D1996" s="246"/>
      <c r="E1996" s="38"/>
      <c r="F1996" s="263">
        <v>4253.157697255343</v>
      </c>
      <c r="G1996" s="266">
        <f t="shared" si="846"/>
        <v>0.32041910480640456</v>
      </c>
      <c r="H1996" s="265">
        <v>66.261412728509242</v>
      </c>
      <c r="I1996" s="265">
        <v>71.720365487592005</v>
      </c>
      <c r="J1996" s="265">
        <v>6.0515448781231687</v>
      </c>
      <c r="K1996" s="265">
        <v>289.46545329663775</v>
      </c>
      <c r="L1996" s="265"/>
      <c r="M1996" s="266">
        <f t="shared" si="847"/>
        <v>0.68769021214182069</v>
      </c>
      <c r="N1996" s="266">
        <f t="shared" si="848"/>
        <v>0.71720365487592008</v>
      </c>
      <c r="O1996" s="266">
        <f t="shared" si="849"/>
        <v>0.2994045688819133</v>
      </c>
      <c r="P1996" s="266">
        <f t="shared" si="850"/>
        <v>0.46339405594877608</v>
      </c>
      <c r="Q1996" s="266">
        <f t="shared" si="851"/>
        <v>0.10323142121567454</v>
      </c>
    </row>
    <row r="1997" spans="1:17" s="2" customFormat="1" ht="15" customHeight="1" x14ac:dyDescent="0.25">
      <c r="A1997" s="262" t="s">
        <v>3546</v>
      </c>
      <c r="B1997" s="181">
        <v>11</v>
      </c>
      <c r="C1997" s="182" t="s">
        <v>3547</v>
      </c>
      <c r="D1997" s="246"/>
      <c r="E1997" s="38"/>
      <c r="F1997" s="263">
        <v>5718.2013642786678</v>
      </c>
      <c r="G1997" s="266">
        <f t="shared" si="846"/>
        <v>0.33563502483161206</v>
      </c>
      <c r="H1997" s="265">
        <v>63.521404615546551</v>
      </c>
      <c r="I1997" s="265">
        <v>74.183007447323305</v>
      </c>
      <c r="J1997" s="265">
        <v>5.6037616185278614</v>
      </c>
      <c r="K1997" s="265">
        <v>360.6515819591516</v>
      </c>
      <c r="L1997" s="265"/>
      <c r="M1997" s="266">
        <f t="shared" si="847"/>
        <v>0.64202341025910914</v>
      </c>
      <c r="N1997" s="266">
        <f t="shared" si="848"/>
        <v>0.74183007447323301</v>
      </c>
      <c r="O1997" s="266">
        <f t="shared" si="849"/>
        <v>0.26787053651604659</v>
      </c>
      <c r="P1997" s="266">
        <f t="shared" si="850"/>
        <v>0.44577395622993021</v>
      </c>
      <c r="Q1997" s="266">
        <f t="shared" si="851"/>
        <v>0.13211017523697835</v>
      </c>
    </row>
    <row r="1998" spans="1:17" s="2" customFormat="1" ht="15" customHeight="1" x14ac:dyDescent="0.25">
      <c r="A1998" s="262" t="s">
        <v>3548</v>
      </c>
      <c r="B1998" s="181">
        <v>12</v>
      </c>
      <c r="C1998" s="182" t="s">
        <v>3549</v>
      </c>
      <c r="D1998" s="246"/>
      <c r="E1998" s="38"/>
      <c r="F1998" s="263">
        <v>7170.1552940708571</v>
      </c>
      <c r="G1998" s="266">
        <f t="shared" si="846"/>
        <v>0.25670246198258617</v>
      </c>
      <c r="H1998" s="265">
        <v>56.080004633463489</v>
      </c>
      <c r="I1998" s="265">
        <v>71.187387251710675</v>
      </c>
      <c r="J1998" s="265">
        <v>6.6776021398441596</v>
      </c>
      <c r="K1998" s="265">
        <v>197.78585316846093</v>
      </c>
      <c r="L1998" s="265"/>
      <c r="M1998" s="266">
        <f t="shared" si="847"/>
        <v>0.51800007722439145</v>
      </c>
      <c r="N1998" s="266">
        <f t="shared" si="848"/>
        <v>0.71187387251710676</v>
      </c>
      <c r="O1998" s="266">
        <f t="shared" si="849"/>
        <v>0.34349310843972958</v>
      </c>
      <c r="P1998" s="266">
        <f t="shared" si="850"/>
        <v>0.49449344716379084</v>
      </c>
      <c r="Q1998" s="266">
        <f t="shared" si="851"/>
        <v>6.6038885666718436E-2</v>
      </c>
    </row>
    <row r="1999" spans="1:17" s="2" customFormat="1" ht="15" customHeight="1" x14ac:dyDescent="0.25">
      <c r="A1999" s="262" t="s">
        <v>3550</v>
      </c>
      <c r="B1999" s="181">
        <v>13</v>
      </c>
      <c r="C1999" s="182" t="s">
        <v>742</v>
      </c>
      <c r="D1999" s="246"/>
      <c r="E1999" s="38"/>
      <c r="F1999" s="263">
        <v>2429.6566106716723</v>
      </c>
      <c r="G1999" s="266">
        <f t="shared" si="846"/>
        <v>0.3357910792133213</v>
      </c>
      <c r="H1999" s="265">
        <v>75.786836233241758</v>
      </c>
      <c r="I1999" s="265">
        <v>62.283715488374746</v>
      </c>
      <c r="J1999" s="265">
        <v>5.8387067102094985</v>
      </c>
      <c r="K1999" s="265">
        <v>296.97523322627933</v>
      </c>
      <c r="L1999" s="265"/>
      <c r="M1999" s="266">
        <f t="shared" si="847"/>
        <v>0.84644727055402924</v>
      </c>
      <c r="N1999" s="266">
        <f t="shared" si="848"/>
        <v>0.62283715488374747</v>
      </c>
      <c r="O1999" s="266">
        <f t="shared" si="849"/>
        <v>0.2844159655077112</v>
      </c>
      <c r="P1999" s="266">
        <f t="shared" si="850"/>
        <v>0.42088576925376903</v>
      </c>
      <c r="Q1999" s="266">
        <f t="shared" si="851"/>
        <v>0.1062779850816549</v>
      </c>
    </row>
    <row r="2000" spans="1:17" s="2" customFormat="1" ht="15" customHeight="1" x14ac:dyDescent="0.25">
      <c r="A2000" s="262" t="s">
        <v>3551</v>
      </c>
      <c r="B2000" s="181">
        <v>14</v>
      </c>
      <c r="C2000" s="182" t="s">
        <v>3552</v>
      </c>
      <c r="D2000" s="246"/>
      <c r="E2000" s="38"/>
      <c r="F2000" s="263">
        <v>1605.0031651100894</v>
      </c>
      <c r="G2000" s="266">
        <f t="shared" si="846"/>
        <v>0.33652370976696677</v>
      </c>
      <c r="H2000" s="265">
        <v>63.100368337708986</v>
      </c>
      <c r="I2000" s="265">
        <v>66.131872404029025</v>
      </c>
      <c r="J2000" s="265">
        <v>5.2021070828251608</v>
      </c>
      <c r="K2000" s="265">
        <v>406.6642393536344</v>
      </c>
      <c r="L2000" s="265"/>
      <c r="M2000" s="266">
        <f t="shared" si="847"/>
        <v>0.63500613896181646</v>
      </c>
      <c r="N2000" s="266">
        <f t="shared" si="848"/>
        <v>0.66131872404029024</v>
      </c>
      <c r="O2000" s="266">
        <f t="shared" si="849"/>
        <v>0.23958500583275782</v>
      </c>
      <c r="P2000" s="266">
        <f t="shared" si="850"/>
        <v>0.39804779908511606</v>
      </c>
      <c r="Q2000" s="266">
        <f t="shared" si="851"/>
        <v>0.15077656768910117</v>
      </c>
    </row>
    <row r="2001" spans="1:17" s="2" customFormat="1" ht="15" customHeight="1" x14ac:dyDescent="0.25">
      <c r="A2001" s="262" t="s">
        <v>3553</v>
      </c>
      <c r="B2001" s="181">
        <v>15</v>
      </c>
      <c r="C2001" s="182" t="s">
        <v>3554</v>
      </c>
      <c r="D2001" s="246"/>
      <c r="E2001" s="38"/>
      <c r="F2001" s="263">
        <v>2780.0588073205499</v>
      </c>
      <c r="G2001" s="266">
        <f t="shared" si="846"/>
        <v>0.33052583546771103</v>
      </c>
      <c r="H2001" s="265">
        <v>62.557256793881983</v>
      </c>
      <c r="I2001" s="265">
        <v>82.421888358107068</v>
      </c>
      <c r="J2001" s="265">
        <v>6.3840790082529786</v>
      </c>
      <c r="K2001" s="265">
        <v>310.66865688143724</v>
      </c>
      <c r="L2001" s="265"/>
      <c r="M2001" s="266">
        <f t="shared" si="847"/>
        <v>0.62595427989803309</v>
      </c>
      <c r="N2001" s="266">
        <f t="shared" si="848"/>
        <v>0.82421888358107065</v>
      </c>
      <c r="O2001" s="266">
        <f t="shared" si="849"/>
        <v>0.32282246536992809</v>
      </c>
      <c r="P2001" s="266">
        <f t="shared" si="850"/>
        <v>0.51582591249576737</v>
      </c>
      <c r="Q2001" s="266">
        <f t="shared" si="851"/>
        <v>0.11183312652390963</v>
      </c>
    </row>
    <row r="2002" spans="1:17" s="2" customFormat="1" ht="15" customHeight="1" x14ac:dyDescent="0.25">
      <c r="A2002" s="262"/>
      <c r="B2002" s="183"/>
      <c r="C2002" s="182"/>
      <c r="D2002" s="246"/>
      <c r="E2002" s="38"/>
      <c r="F2002" s="263"/>
      <c r="G2002" s="266"/>
      <c r="H2002" s="265"/>
      <c r="I2002" s="265"/>
      <c r="J2002" s="265"/>
      <c r="K2002" s="265"/>
      <c r="L2002" s="265"/>
      <c r="M2002" s="266"/>
      <c r="N2002" s="266"/>
      <c r="O2002" s="266"/>
      <c r="P2002" s="266"/>
      <c r="Q2002" s="266"/>
    </row>
    <row r="2003" spans="1:17" s="2" customFormat="1" ht="15" customHeight="1" x14ac:dyDescent="0.25">
      <c r="A2003" s="256" t="s">
        <v>3555</v>
      </c>
      <c r="B2003" s="178"/>
      <c r="C2003" s="179" t="s">
        <v>3556</v>
      </c>
      <c r="D2003" s="257"/>
      <c r="E2003" s="258"/>
      <c r="F2003" s="259">
        <v>111154.02095535319</v>
      </c>
      <c r="G2003" s="267">
        <f t="shared" ref="G2003:G2018" si="852">GEOMEAN(M2003,P2003,Q2003)</f>
        <v>0.30968623405619639</v>
      </c>
      <c r="H2003" s="261">
        <v>63.936107309978908</v>
      </c>
      <c r="I2003" s="261">
        <v>65.707383198717693</v>
      </c>
      <c r="J2003" s="261">
        <v>5.8640908574908934</v>
      </c>
      <c r="K2003" s="261">
        <v>295.15772635661722</v>
      </c>
      <c r="L2003" s="261"/>
      <c r="M2003" s="267">
        <f t="shared" ref="M2003:M2018" si="853">+(H2003-25)/(85-25)</f>
        <v>0.64893512183298185</v>
      </c>
      <c r="N2003" s="267">
        <f t="shared" ref="N2003:N2018" si="854">+I2003/100</f>
        <v>0.65707383198717695</v>
      </c>
      <c r="O2003" s="267">
        <f t="shared" ref="O2003:O2018" si="855">+(J2003-1.8)/(16-1.8)</f>
        <v>0.28620358151344322</v>
      </c>
      <c r="P2003" s="267">
        <f t="shared" ref="P2003:P2018" si="856">+(N2003*O2003)^(0.5)</f>
        <v>0.43365525943252725</v>
      </c>
      <c r="Q2003" s="267">
        <f t="shared" ref="Q2003:Q2018" si="857">+(K2003-35)/(2500-35)</f>
        <v>0.10554065977956074</v>
      </c>
    </row>
    <row r="2004" spans="1:17" s="2" customFormat="1" ht="15" customHeight="1" x14ac:dyDescent="0.25">
      <c r="A2004" s="262" t="s">
        <v>3557</v>
      </c>
      <c r="B2004" s="181">
        <v>1</v>
      </c>
      <c r="C2004" s="182" t="s">
        <v>3068</v>
      </c>
      <c r="D2004" s="246"/>
      <c r="E2004" s="38"/>
      <c r="F2004" s="263">
        <v>30277.56911848205</v>
      </c>
      <c r="G2004" s="266">
        <f t="shared" si="852"/>
        <v>0.40239961044926081</v>
      </c>
      <c r="H2004" s="265">
        <v>59.836064742894521</v>
      </c>
      <c r="I2004" s="265">
        <v>69.403406852486896</v>
      </c>
      <c r="J2004" s="265">
        <v>7.9353065731989902</v>
      </c>
      <c r="K2004" s="265">
        <v>540.18143582784512</v>
      </c>
      <c r="L2004" s="265"/>
      <c r="M2004" s="266">
        <f t="shared" si="853"/>
        <v>0.58060107904824199</v>
      </c>
      <c r="N2004" s="266">
        <f t="shared" si="854"/>
        <v>0.69403406852486893</v>
      </c>
      <c r="O2004" s="266">
        <f t="shared" si="855"/>
        <v>0.43206384318302754</v>
      </c>
      <c r="P2004" s="266">
        <f t="shared" si="856"/>
        <v>0.54760115681653521</v>
      </c>
      <c r="Q2004" s="266">
        <f t="shared" si="857"/>
        <v>0.20494175895652947</v>
      </c>
    </row>
    <row r="2005" spans="1:17" s="2" customFormat="1" ht="15" customHeight="1" x14ac:dyDescent="0.25">
      <c r="A2005" s="262" t="s">
        <v>3558</v>
      </c>
      <c r="B2005" s="181">
        <v>2</v>
      </c>
      <c r="C2005" s="182" t="s">
        <v>3559</v>
      </c>
      <c r="D2005" s="246"/>
      <c r="E2005" s="38"/>
      <c r="F2005" s="263">
        <v>2845.507493476231</v>
      </c>
      <c r="G2005" s="266">
        <f t="shared" si="852"/>
        <v>0.16051806968017546</v>
      </c>
      <c r="H2005" s="265">
        <v>62.14291017853175</v>
      </c>
      <c r="I2005" s="265">
        <v>72.314708047118629</v>
      </c>
      <c r="J2005" s="265">
        <v>5.03787843656138</v>
      </c>
      <c r="K2005" s="265">
        <v>75.556887225314782</v>
      </c>
      <c r="L2005" s="265"/>
      <c r="M2005" s="266">
        <f t="shared" si="853"/>
        <v>0.61904850297552916</v>
      </c>
      <c r="N2005" s="266">
        <f t="shared" si="854"/>
        <v>0.72314708047118625</v>
      </c>
      <c r="O2005" s="266">
        <f t="shared" si="855"/>
        <v>0.22801960820854791</v>
      </c>
      <c r="P2005" s="266">
        <f t="shared" si="856"/>
        <v>0.4060686074620829</v>
      </c>
      <c r="Q2005" s="266">
        <f t="shared" si="857"/>
        <v>1.6453098265847781E-2</v>
      </c>
    </row>
    <row r="2006" spans="1:17" s="2" customFormat="1" ht="15" customHeight="1" x14ac:dyDescent="0.25">
      <c r="A2006" s="262" t="s">
        <v>3560</v>
      </c>
      <c r="B2006" s="181">
        <v>3</v>
      </c>
      <c r="C2006" s="182" t="s">
        <v>3561</v>
      </c>
      <c r="D2006" s="246"/>
      <c r="E2006" s="38"/>
      <c r="F2006" s="263">
        <v>7068.4581048135678</v>
      </c>
      <c r="G2006" s="266">
        <f t="shared" si="852"/>
        <v>0.28990497589731201</v>
      </c>
      <c r="H2006" s="265">
        <v>64.912507414777266</v>
      </c>
      <c r="I2006" s="265">
        <v>69.216293636289919</v>
      </c>
      <c r="J2006" s="265">
        <v>5.3819352363572044</v>
      </c>
      <c r="K2006" s="265">
        <v>251.07638631252416</v>
      </c>
      <c r="L2006" s="265"/>
      <c r="M2006" s="266">
        <f t="shared" si="853"/>
        <v>0.66520845691295449</v>
      </c>
      <c r="N2006" s="266">
        <f t="shared" si="854"/>
        <v>0.69216293636289916</v>
      </c>
      <c r="O2006" s="266">
        <f t="shared" si="855"/>
        <v>0.2522489603068454</v>
      </c>
      <c r="P2006" s="266">
        <f t="shared" si="856"/>
        <v>0.41784851448877319</v>
      </c>
      <c r="Q2006" s="266">
        <f t="shared" si="857"/>
        <v>8.7657763209948947E-2</v>
      </c>
    </row>
    <row r="2007" spans="1:17" s="2" customFormat="1" ht="15" customHeight="1" x14ac:dyDescent="0.25">
      <c r="A2007" s="262" t="s">
        <v>3562</v>
      </c>
      <c r="B2007" s="181">
        <v>4</v>
      </c>
      <c r="C2007" s="182" t="s">
        <v>3563</v>
      </c>
      <c r="D2007" s="246"/>
      <c r="E2007" s="38"/>
      <c r="F2007" s="263">
        <v>14583.981081213635</v>
      </c>
      <c r="G2007" s="266">
        <f t="shared" si="852"/>
        <v>0.23934287072978624</v>
      </c>
      <c r="H2007" s="265">
        <v>62.502778885582195</v>
      </c>
      <c r="I2007" s="265">
        <v>66.279735903303731</v>
      </c>
      <c r="J2007" s="265">
        <v>5.7036887405050454</v>
      </c>
      <c r="K2007" s="265">
        <v>161.67251942808488</v>
      </c>
      <c r="L2007" s="265"/>
      <c r="M2007" s="266">
        <f t="shared" si="853"/>
        <v>0.62504631475970329</v>
      </c>
      <c r="N2007" s="266">
        <f t="shared" si="854"/>
        <v>0.66279735903303727</v>
      </c>
      <c r="O2007" s="266">
        <f t="shared" si="855"/>
        <v>0.27490765778204546</v>
      </c>
      <c r="P2007" s="266">
        <f t="shared" si="856"/>
        <v>0.42685837177674951</v>
      </c>
      <c r="Q2007" s="266">
        <f t="shared" si="857"/>
        <v>5.1388446015450256E-2</v>
      </c>
    </row>
    <row r="2008" spans="1:17" s="2" customFormat="1" ht="15" customHeight="1" x14ac:dyDescent="0.25">
      <c r="A2008" s="262" t="s">
        <v>3564</v>
      </c>
      <c r="B2008" s="181">
        <v>5</v>
      </c>
      <c r="C2008" s="182" t="s">
        <v>3565</v>
      </c>
      <c r="D2008" s="246"/>
      <c r="E2008" s="38"/>
      <c r="F2008" s="263">
        <v>2951.2322941892544</v>
      </c>
      <c r="G2008" s="266">
        <f t="shared" si="852"/>
        <v>0.26284443117722284</v>
      </c>
      <c r="H2008" s="265">
        <v>70.539753221711067</v>
      </c>
      <c r="I2008" s="265">
        <v>63.357475104553735</v>
      </c>
      <c r="J2008" s="265">
        <v>4.1617161170643628</v>
      </c>
      <c r="K2008" s="265">
        <v>216.6792114873447</v>
      </c>
      <c r="L2008" s="265"/>
      <c r="M2008" s="266">
        <f t="shared" si="853"/>
        <v>0.75899588702851772</v>
      </c>
      <c r="N2008" s="266">
        <f t="shared" si="854"/>
        <v>0.6335747510455374</v>
      </c>
      <c r="O2008" s="266">
        <f t="shared" si="855"/>
        <v>0.16631803641298332</v>
      </c>
      <c r="P2008" s="266">
        <f t="shared" si="856"/>
        <v>0.32461501584914171</v>
      </c>
      <c r="Q2008" s="266">
        <f t="shared" si="857"/>
        <v>7.3703534071945118E-2</v>
      </c>
    </row>
    <row r="2009" spans="1:17" s="2" customFormat="1" ht="15" customHeight="1" x14ac:dyDescent="0.25">
      <c r="A2009" s="262" t="s">
        <v>3566</v>
      </c>
      <c r="B2009" s="181">
        <v>6</v>
      </c>
      <c r="C2009" s="182" t="s">
        <v>3567</v>
      </c>
      <c r="D2009" s="246"/>
      <c r="E2009" s="38"/>
      <c r="F2009" s="263">
        <v>6519.6960439697796</v>
      </c>
      <c r="G2009" s="266">
        <f t="shared" si="852"/>
        <v>0.29787192020333858</v>
      </c>
      <c r="H2009" s="265">
        <v>61.948410594413637</v>
      </c>
      <c r="I2009" s="265">
        <v>70.114300727629328</v>
      </c>
      <c r="J2009" s="265">
        <v>5.4018336063517731</v>
      </c>
      <c r="K2009" s="265">
        <v>285.86504611006973</v>
      </c>
      <c r="L2009" s="265"/>
      <c r="M2009" s="266">
        <f t="shared" si="853"/>
        <v>0.61580684324022728</v>
      </c>
      <c r="N2009" s="266">
        <f t="shared" si="854"/>
        <v>0.70114300727629331</v>
      </c>
      <c r="O2009" s="266">
        <f t="shared" si="855"/>
        <v>0.25365025396843477</v>
      </c>
      <c r="P2009" s="266">
        <f t="shared" si="856"/>
        <v>0.4217168503437157</v>
      </c>
      <c r="Q2009" s="266">
        <f t="shared" si="857"/>
        <v>0.10177080978096135</v>
      </c>
    </row>
    <row r="2010" spans="1:17" s="2" customFormat="1" ht="15" customHeight="1" x14ac:dyDescent="0.25">
      <c r="A2010" s="262" t="s">
        <v>3568</v>
      </c>
      <c r="B2010" s="181">
        <v>7</v>
      </c>
      <c r="C2010" s="182" t="s">
        <v>3569</v>
      </c>
      <c r="D2010" s="246"/>
      <c r="E2010" s="38"/>
      <c r="F2010" s="263">
        <v>4492.80057887153</v>
      </c>
      <c r="G2010" s="266">
        <f t="shared" si="852"/>
        <v>0.36257552483046013</v>
      </c>
      <c r="H2010" s="265">
        <v>65.702221833025973</v>
      </c>
      <c r="I2010" s="265">
        <v>81.35924718211804</v>
      </c>
      <c r="J2010" s="265">
        <v>6.4844765526739856</v>
      </c>
      <c r="K2010" s="265">
        <v>369.31486434479069</v>
      </c>
      <c r="L2010" s="265"/>
      <c r="M2010" s="266">
        <f t="shared" si="853"/>
        <v>0.67837036388376626</v>
      </c>
      <c r="N2010" s="266">
        <f t="shared" si="854"/>
        <v>0.81359247182118044</v>
      </c>
      <c r="O2010" s="266">
        <f t="shared" si="855"/>
        <v>0.32989271497704126</v>
      </c>
      <c r="P2010" s="266">
        <f t="shared" si="856"/>
        <v>0.51807164505883851</v>
      </c>
      <c r="Q2010" s="266">
        <f t="shared" si="857"/>
        <v>0.13562469141776498</v>
      </c>
    </row>
    <row r="2011" spans="1:17" s="2" customFormat="1" ht="15" customHeight="1" x14ac:dyDescent="0.25">
      <c r="A2011" s="262" t="s">
        <v>3570</v>
      </c>
      <c r="B2011" s="181">
        <v>8</v>
      </c>
      <c r="C2011" s="182" t="s">
        <v>3571</v>
      </c>
      <c r="D2011" s="246"/>
      <c r="E2011" s="38"/>
      <c r="F2011" s="263">
        <v>6489.4889580517729</v>
      </c>
      <c r="G2011" s="266">
        <f t="shared" si="852"/>
        <v>0.26415211853078685</v>
      </c>
      <c r="H2011" s="265">
        <v>62.963441707620404</v>
      </c>
      <c r="I2011" s="265">
        <v>76.313267667410358</v>
      </c>
      <c r="J2011" s="265">
        <v>4.9452043442398104</v>
      </c>
      <c r="K2011" s="265">
        <v>209.65644014493847</v>
      </c>
      <c r="L2011" s="265"/>
      <c r="M2011" s="266">
        <f t="shared" si="853"/>
        <v>0.63272402846034004</v>
      </c>
      <c r="N2011" s="266">
        <f t="shared" si="854"/>
        <v>0.76313267667410356</v>
      </c>
      <c r="O2011" s="266">
        <f t="shared" si="855"/>
        <v>0.22149326367885991</v>
      </c>
      <c r="P2011" s="266">
        <f t="shared" si="856"/>
        <v>0.4111310583944387</v>
      </c>
      <c r="Q2011" s="266">
        <f t="shared" si="857"/>
        <v>7.0854539612551101E-2</v>
      </c>
    </row>
    <row r="2012" spans="1:17" s="2" customFormat="1" ht="15" customHeight="1" x14ac:dyDescent="0.25">
      <c r="A2012" s="262" t="s">
        <v>3572</v>
      </c>
      <c r="B2012" s="181">
        <v>9</v>
      </c>
      <c r="C2012" s="182" t="s">
        <v>3573</v>
      </c>
      <c r="D2012" s="246"/>
      <c r="E2012" s="38"/>
      <c r="F2012" s="263">
        <v>3966.1903810342797</v>
      </c>
      <c r="G2012" s="266">
        <f t="shared" si="852"/>
        <v>0.28867327772235646</v>
      </c>
      <c r="H2012" s="265">
        <v>66.822104584816259</v>
      </c>
      <c r="I2012" s="265">
        <v>57.25524582711963</v>
      </c>
      <c r="J2012" s="265">
        <v>5.1188156144664552</v>
      </c>
      <c r="K2012" s="265">
        <v>267.55571063675723</v>
      </c>
      <c r="L2012" s="265"/>
      <c r="M2012" s="266">
        <f t="shared" si="853"/>
        <v>0.69703507641360429</v>
      </c>
      <c r="N2012" s="266">
        <f t="shared" si="854"/>
        <v>0.57255245827119627</v>
      </c>
      <c r="O2012" s="266">
        <f t="shared" si="855"/>
        <v>0.2337194094694687</v>
      </c>
      <c r="P2012" s="266">
        <f t="shared" si="856"/>
        <v>0.36580954393978926</v>
      </c>
      <c r="Q2012" s="266">
        <f t="shared" si="857"/>
        <v>9.4343087479414695E-2</v>
      </c>
    </row>
    <row r="2013" spans="1:17" s="2" customFormat="1" ht="15" customHeight="1" x14ac:dyDescent="0.25">
      <c r="A2013" s="262" t="s">
        <v>3574</v>
      </c>
      <c r="B2013" s="181">
        <v>10</v>
      </c>
      <c r="C2013" s="182" t="s">
        <v>3575</v>
      </c>
      <c r="D2013" s="246"/>
      <c r="E2013" s="38"/>
      <c r="F2013" s="263">
        <v>9711.5781226391537</v>
      </c>
      <c r="G2013" s="266">
        <f t="shared" si="852"/>
        <v>0.19177803077368299</v>
      </c>
      <c r="H2013" s="265">
        <v>68.717601517840407</v>
      </c>
      <c r="I2013" s="265">
        <v>48.339413243029554</v>
      </c>
      <c r="J2013" s="265">
        <v>3.8585798670614295</v>
      </c>
      <c r="K2013" s="265">
        <v>125.14010005560662</v>
      </c>
      <c r="L2013" s="265"/>
      <c r="M2013" s="266">
        <f t="shared" si="853"/>
        <v>0.72862669196400676</v>
      </c>
      <c r="N2013" s="266">
        <f t="shared" si="854"/>
        <v>0.48339413243029555</v>
      </c>
      <c r="O2013" s="266">
        <f t="shared" si="855"/>
        <v>0.14497041317334014</v>
      </c>
      <c r="P2013" s="266">
        <f t="shared" si="856"/>
        <v>0.26472220742504443</v>
      </c>
      <c r="Q2013" s="266">
        <f t="shared" si="857"/>
        <v>3.6567991908968207E-2</v>
      </c>
    </row>
    <row r="2014" spans="1:17" s="2" customFormat="1" ht="15" customHeight="1" x14ac:dyDescent="0.25">
      <c r="A2014" s="262" t="s">
        <v>3576</v>
      </c>
      <c r="B2014" s="181">
        <v>11</v>
      </c>
      <c r="C2014" s="182" t="s">
        <v>3577</v>
      </c>
      <c r="D2014" s="246"/>
      <c r="E2014" s="38"/>
      <c r="F2014" s="263">
        <v>7348.3771009870961</v>
      </c>
      <c r="G2014" s="266">
        <f t="shared" si="852"/>
        <v>0.27122965834455631</v>
      </c>
      <c r="H2014" s="265">
        <v>66.838832388930115</v>
      </c>
      <c r="I2014" s="265">
        <v>62.186749560256487</v>
      </c>
      <c r="J2014" s="265">
        <v>5.299309593940281</v>
      </c>
      <c r="K2014" s="265">
        <v>215.1790150503731</v>
      </c>
      <c r="L2014" s="265"/>
      <c r="M2014" s="266">
        <f t="shared" si="853"/>
        <v>0.69731387314883519</v>
      </c>
      <c r="N2014" s="266">
        <f t="shared" si="854"/>
        <v>0.62186749560256482</v>
      </c>
      <c r="O2014" s="266">
        <f t="shared" si="855"/>
        <v>0.24643025309438601</v>
      </c>
      <c r="P2014" s="266">
        <f t="shared" si="856"/>
        <v>0.39146770535066111</v>
      </c>
      <c r="Q2014" s="266">
        <f t="shared" si="857"/>
        <v>7.3094935111713222E-2</v>
      </c>
    </row>
    <row r="2015" spans="1:17" s="2" customFormat="1" ht="15" customHeight="1" x14ac:dyDescent="0.25">
      <c r="A2015" s="262" t="s">
        <v>3578</v>
      </c>
      <c r="B2015" s="181">
        <v>12</v>
      </c>
      <c r="C2015" s="182" t="s">
        <v>2614</v>
      </c>
      <c r="D2015" s="246"/>
      <c r="E2015" s="38"/>
      <c r="F2015" s="263">
        <v>4851.2579984318763</v>
      </c>
      <c r="G2015" s="266">
        <f t="shared" si="852"/>
        <v>0.2336001073294213</v>
      </c>
      <c r="H2015" s="265">
        <v>60.570516982905197</v>
      </c>
      <c r="I2015" s="265">
        <v>58.814341273781721</v>
      </c>
      <c r="J2015" s="265">
        <v>5.0898413935715832</v>
      </c>
      <c r="K2015" s="265">
        <v>178.5860286726498</v>
      </c>
      <c r="L2015" s="265"/>
      <c r="M2015" s="266">
        <f t="shared" si="853"/>
        <v>0.59284194971508664</v>
      </c>
      <c r="N2015" s="266">
        <f t="shared" si="854"/>
        <v>0.58814341273781723</v>
      </c>
      <c r="O2015" s="266">
        <f t="shared" si="855"/>
        <v>0.23167897137828053</v>
      </c>
      <c r="P2015" s="266">
        <f t="shared" si="856"/>
        <v>0.36913474624587833</v>
      </c>
      <c r="Q2015" s="266">
        <f t="shared" si="857"/>
        <v>5.824991021202832E-2</v>
      </c>
    </row>
    <row r="2016" spans="1:17" s="2" customFormat="1" ht="15" customHeight="1" x14ac:dyDescent="0.25">
      <c r="A2016" s="262" t="s">
        <v>3579</v>
      </c>
      <c r="B2016" s="181">
        <v>13</v>
      </c>
      <c r="C2016" s="182" t="s">
        <v>3580</v>
      </c>
      <c r="D2016" s="246"/>
      <c r="E2016" s="38"/>
      <c r="F2016" s="263">
        <v>2860.6110364352344</v>
      </c>
      <c r="G2016" s="266">
        <f t="shared" si="852"/>
        <v>0.29749072825479145</v>
      </c>
      <c r="H2016" s="265">
        <v>63.955312910235577</v>
      </c>
      <c r="I2016" s="265">
        <v>54.305110688388936</v>
      </c>
      <c r="J2016" s="265">
        <v>4.8819906879028192</v>
      </c>
      <c r="K2016" s="265">
        <v>326.15881341672724</v>
      </c>
      <c r="L2016" s="265"/>
      <c r="M2016" s="266">
        <f t="shared" si="853"/>
        <v>0.64925521517059293</v>
      </c>
      <c r="N2016" s="266">
        <f t="shared" si="854"/>
        <v>0.54305110688388936</v>
      </c>
      <c r="O2016" s="266">
        <f t="shared" si="855"/>
        <v>0.21704159773963519</v>
      </c>
      <c r="P2016" s="266">
        <f t="shared" si="856"/>
        <v>0.34331425821302086</v>
      </c>
      <c r="Q2016" s="266">
        <f t="shared" si="857"/>
        <v>0.11811716568629908</v>
      </c>
    </row>
    <row r="2017" spans="1:17" s="2" customFormat="1" ht="15" customHeight="1" x14ac:dyDescent="0.25">
      <c r="A2017" s="262" t="s">
        <v>3581</v>
      </c>
      <c r="B2017" s="181">
        <v>14</v>
      </c>
      <c r="C2017" s="182" t="s">
        <v>3582</v>
      </c>
      <c r="D2017" s="246"/>
      <c r="E2017" s="38"/>
      <c r="F2017" s="263">
        <v>4437.420921355184</v>
      </c>
      <c r="G2017" s="266">
        <f t="shared" si="852"/>
        <v>0.21383588330117526</v>
      </c>
      <c r="H2017" s="265">
        <v>67.506154942834769</v>
      </c>
      <c r="I2017" s="265">
        <v>63.538456052989638</v>
      </c>
      <c r="J2017" s="265">
        <v>5.0959876984318981</v>
      </c>
      <c r="K2017" s="265">
        <v>123.59131745597841</v>
      </c>
      <c r="L2017" s="265"/>
      <c r="M2017" s="266">
        <f t="shared" si="853"/>
        <v>0.70843591571391284</v>
      </c>
      <c r="N2017" s="266">
        <f t="shared" si="854"/>
        <v>0.63538456052989634</v>
      </c>
      <c r="O2017" s="266">
        <f t="shared" si="855"/>
        <v>0.23211180974872525</v>
      </c>
      <c r="P2017" s="266">
        <f t="shared" si="856"/>
        <v>0.38403158754325495</v>
      </c>
      <c r="Q2017" s="266">
        <f t="shared" si="857"/>
        <v>3.5939682537922277E-2</v>
      </c>
    </row>
    <row r="2018" spans="1:17" s="2" customFormat="1" ht="15" customHeight="1" x14ac:dyDescent="0.25">
      <c r="A2018" s="262" t="s">
        <v>3583</v>
      </c>
      <c r="B2018" s="181">
        <v>15</v>
      </c>
      <c r="C2018" s="182" t="s">
        <v>3584</v>
      </c>
      <c r="D2018" s="246"/>
      <c r="E2018" s="38"/>
      <c r="F2018" s="263">
        <v>2749.8517214025433</v>
      </c>
      <c r="G2018" s="266">
        <f t="shared" si="852"/>
        <v>0.21160481925136626</v>
      </c>
      <c r="H2018" s="265">
        <v>61.500338513410036</v>
      </c>
      <c r="I2018" s="265">
        <v>57.507947191540701</v>
      </c>
      <c r="J2018" s="265">
        <v>5.3044210049983578</v>
      </c>
      <c r="K2018" s="265">
        <v>136.91076161562668</v>
      </c>
      <c r="L2018" s="265"/>
      <c r="M2018" s="266">
        <f t="shared" si="853"/>
        <v>0.60833897522350056</v>
      </c>
      <c r="N2018" s="266">
        <f t="shared" si="854"/>
        <v>0.57507947191540698</v>
      </c>
      <c r="O2018" s="266">
        <f t="shared" si="855"/>
        <v>0.24679021161960268</v>
      </c>
      <c r="P2018" s="266">
        <f t="shared" si="856"/>
        <v>0.37672799812609181</v>
      </c>
      <c r="Q2018" s="266">
        <f t="shared" si="857"/>
        <v>4.1343108160497639E-2</v>
      </c>
    </row>
    <row r="2019" spans="1:17" s="2" customFormat="1" ht="15" customHeight="1" x14ac:dyDescent="0.25">
      <c r="A2019" s="262"/>
      <c r="B2019" s="183"/>
      <c r="C2019" s="182"/>
      <c r="D2019" s="246"/>
      <c r="E2019" s="38"/>
      <c r="F2019" s="263"/>
      <c r="G2019" s="266"/>
      <c r="H2019" s="265"/>
      <c r="I2019" s="265"/>
      <c r="J2019" s="265"/>
      <c r="K2019" s="265"/>
      <c r="L2019" s="265"/>
      <c r="M2019" s="266"/>
      <c r="N2019" s="266"/>
      <c r="O2019" s="266"/>
      <c r="P2019" s="266"/>
      <c r="Q2019" s="266"/>
    </row>
    <row r="2020" spans="1:17" s="2" customFormat="1" ht="15" customHeight="1" x14ac:dyDescent="0.25">
      <c r="A2020" s="256" t="s">
        <v>3585</v>
      </c>
      <c r="B2020" s="178"/>
      <c r="C2020" s="179" t="s">
        <v>3586</v>
      </c>
      <c r="D2020" s="257"/>
      <c r="E2020" s="258"/>
      <c r="F2020" s="259">
        <v>73828.131789336243</v>
      </c>
      <c r="G2020" s="267">
        <f t="shared" ref="G2020:G2030" si="858">GEOMEAN(M2020,P2020,Q2020)</f>
        <v>0.35038238806401661</v>
      </c>
      <c r="H2020" s="261">
        <v>62.489830992227539</v>
      </c>
      <c r="I2020" s="261">
        <v>62.787687733774831</v>
      </c>
      <c r="J2020" s="261">
        <v>5.5094980081660969</v>
      </c>
      <c r="K2020" s="261">
        <v>454.01623713657335</v>
      </c>
      <c r="L2020" s="261"/>
      <c r="M2020" s="267">
        <f t="shared" ref="M2020:M2030" si="859">+(H2020-25)/(85-25)</f>
        <v>0.62483051653712562</v>
      </c>
      <c r="N2020" s="267">
        <f t="shared" ref="N2020:N2030" si="860">+I2020/100</f>
        <v>0.62787687733774833</v>
      </c>
      <c r="O2020" s="267">
        <f t="shared" ref="O2020:O2030" si="861">+(J2020-1.8)/(16-1.8)</f>
        <v>0.26123225409620404</v>
      </c>
      <c r="P2020" s="267">
        <f t="shared" ref="P2020:P2030" si="862">+(N2020*O2020)^(0.5)</f>
        <v>0.40499591598166246</v>
      </c>
      <c r="Q2020" s="267">
        <f t="shared" ref="Q2020:Q2030" si="863">+(K2020-35)/(2500-35)</f>
        <v>0.16998630309800136</v>
      </c>
    </row>
    <row r="2021" spans="1:17" s="2" customFormat="1" ht="15" customHeight="1" x14ac:dyDescent="0.25">
      <c r="A2021" s="262" t="s">
        <v>3587</v>
      </c>
      <c r="B2021" s="181">
        <v>1</v>
      </c>
      <c r="C2021" s="182" t="s">
        <v>3588</v>
      </c>
      <c r="D2021" s="246"/>
      <c r="E2021" s="38"/>
      <c r="F2021" s="263">
        <v>12751.417868854562</v>
      </c>
      <c r="G2021" s="266">
        <f t="shared" si="858"/>
        <v>0.36835537024401194</v>
      </c>
      <c r="H2021" s="265">
        <v>59.58101590823884</v>
      </c>
      <c r="I2021" s="265">
        <v>53.327443563856995</v>
      </c>
      <c r="J2021" s="265">
        <v>5.9109335243703169</v>
      </c>
      <c r="K2021" s="265">
        <v>579.03896597566745</v>
      </c>
      <c r="L2021" s="265"/>
      <c r="M2021" s="266">
        <f t="shared" si="859"/>
        <v>0.57635026513731402</v>
      </c>
      <c r="N2021" s="266">
        <f t="shared" si="860"/>
        <v>0.53327443563856991</v>
      </c>
      <c r="O2021" s="266">
        <f t="shared" si="861"/>
        <v>0.28950236087114911</v>
      </c>
      <c r="P2021" s="266">
        <f t="shared" si="862"/>
        <v>0.39291755892247376</v>
      </c>
      <c r="Q2021" s="266">
        <f t="shared" si="863"/>
        <v>0.22070546287045334</v>
      </c>
    </row>
    <row r="2022" spans="1:17" s="2" customFormat="1" ht="15" customHeight="1" x14ac:dyDescent="0.25">
      <c r="A2022" s="262" t="s">
        <v>3589</v>
      </c>
      <c r="B2022" s="181">
        <v>2</v>
      </c>
      <c r="C2022" s="182" t="s">
        <v>3590</v>
      </c>
      <c r="D2022" s="246"/>
      <c r="E2022" s="38"/>
      <c r="F2022" s="263">
        <v>2152.758323089944</v>
      </c>
      <c r="G2022" s="266">
        <f t="shared" si="858"/>
        <v>0.39134776034020541</v>
      </c>
      <c r="H2022" s="265">
        <v>70.01121635084624</v>
      </c>
      <c r="I2022" s="265">
        <v>61.947617224898153</v>
      </c>
      <c r="J2022" s="265">
        <v>6.0107939836839321</v>
      </c>
      <c r="K2022" s="265">
        <v>494.5003592126115</v>
      </c>
      <c r="L2022" s="265"/>
      <c r="M2022" s="266">
        <f t="shared" si="859"/>
        <v>0.75018693918077062</v>
      </c>
      <c r="N2022" s="266">
        <f t="shared" si="860"/>
        <v>0.61947617224898155</v>
      </c>
      <c r="O2022" s="266">
        <f t="shared" si="861"/>
        <v>0.29653478758337554</v>
      </c>
      <c r="P2022" s="266">
        <f t="shared" si="862"/>
        <v>0.42859798780537256</v>
      </c>
      <c r="Q2022" s="266">
        <f t="shared" si="863"/>
        <v>0.1864098820335138</v>
      </c>
    </row>
    <row r="2023" spans="1:17" s="2" customFormat="1" ht="15" customHeight="1" x14ac:dyDescent="0.25">
      <c r="A2023" s="262" t="s">
        <v>3591</v>
      </c>
      <c r="B2023" s="181">
        <v>3</v>
      </c>
      <c r="C2023" s="182" t="s">
        <v>3592</v>
      </c>
      <c r="D2023" s="246"/>
      <c r="E2023" s="38"/>
      <c r="F2023" s="263">
        <v>9363.1897317181429</v>
      </c>
      <c r="G2023" s="266">
        <f t="shared" si="858"/>
        <v>0.38732659218633303</v>
      </c>
      <c r="H2023" s="265">
        <v>63.014421046973823</v>
      </c>
      <c r="I2023" s="265">
        <v>65.923160103369156</v>
      </c>
      <c r="J2023" s="265">
        <v>5.2453578490199071</v>
      </c>
      <c r="K2023" s="265">
        <v>600.27494066680129</v>
      </c>
      <c r="L2023" s="265"/>
      <c r="M2023" s="266">
        <f t="shared" si="859"/>
        <v>0.63357368411623038</v>
      </c>
      <c r="N2023" s="266">
        <f t="shared" si="860"/>
        <v>0.65923160103369161</v>
      </c>
      <c r="O2023" s="266">
        <f t="shared" si="861"/>
        <v>0.24263083443802166</v>
      </c>
      <c r="P2023" s="266">
        <f t="shared" si="862"/>
        <v>0.39993738690789782</v>
      </c>
      <c r="Q2023" s="266">
        <f t="shared" si="863"/>
        <v>0.22932046274515266</v>
      </c>
    </row>
    <row r="2024" spans="1:17" s="2" customFormat="1" ht="15" customHeight="1" x14ac:dyDescent="0.25">
      <c r="A2024" s="262" t="s">
        <v>3593</v>
      </c>
      <c r="B2024" s="181">
        <v>4</v>
      </c>
      <c r="C2024" s="182" t="s">
        <v>3594</v>
      </c>
      <c r="D2024" s="246"/>
      <c r="E2024" s="38"/>
      <c r="F2024" s="263">
        <v>6477.40612368457</v>
      </c>
      <c r="G2024" s="266">
        <f t="shared" si="858"/>
        <v>0.25680416051316213</v>
      </c>
      <c r="H2024" s="265">
        <v>55.145549419930823</v>
      </c>
      <c r="I2024" s="265">
        <v>60.139351693729402</v>
      </c>
      <c r="J2024" s="265">
        <v>4.7532385871242244</v>
      </c>
      <c r="K2024" s="265">
        <v>269.9452510181174</v>
      </c>
      <c r="L2024" s="265"/>
      <c r="M2024" s="266">
        <f t="shared" si="859"/>
        <v>0.50242582366551369</v>
      </c>
      <c r="N2024" s="266">
        <f t="shared" si="860"/>
        <v>0.60139351693729404</v>
      </c>
      <c r="O2024" s="266">
        <f t="shared" si="861"/>
        <v>0.2079745483890299</v>
      </c>
      <c r="P2024" s="266">
        <f t="shared" si="862"/>
        <v>0.35365879755652074</v>
      </c>
      <c r="Q2024" s="266">
        <f t="shared" si="863"/>
        <v>9.5312475058059801E-2</v>
      </c>
    </row>
    <row r="2025" spans="1:17" s="2" customFormat="1" ht="15" customHeight="1" x14ac:dyDescent="0.25">
      <c r="A2025" s="262" t="s">
        <v>3595</v>
      </c>
      <c r="B2025" s="181">
        <v>5</v>
      </c>
      <c r="C2025" s="182" t="s">
        <v>3596</v>
      </c>
      <c r="D2025" s="246"/>
      <c r="E2025" s="38"/>
      <c r="F2025" s="263">
        <v>4269.2681430782804</v>
      </c>
      <c r="G2025" s="266">
        <f t="shared" si="858"/>
        <v>0.25248864256507814</v>
      </c>
      <c r="H2025" s="265">
        <v>64.325490559451254</v>
      </c>
      <c r="I2025" s="265">
        <v>61.835783392751303</v>
      </c>
      <c r="J2025" s="265">
        <v>4.1314214192370136</v>
      </c>
      <c r="K2025" s="265">
        <v>224.99116907144284</v>
      </c>
      <c r="L2025" s="265"/>
      <c r="M2025" s="266">
        <f t="shared" si="859"/>
        <v>0.65542484265752088</v>
      </c>
      <c r="N2025" s="266">
        <f t="shared" si="860"/>
        <v>0.61835783392751298</v>
      </c>
      <c r="O2025" s="266">
        <f t="shared" si="861"/>
        <v>0.16418460698852211</v>
      </c>
      <c r="P2025" s="266">
        <f t="shared" si="862"/>
        <v>0.31862962502200348</v>
      </c>
      <c r="Q2025" s="266">
        <f t="shared" si="863"/>
        <v>7.7075524978272955E-2</v>
      </c>
    </row>
    <row r="2026" spans="1:17" s="2" customFormat="1" ht="15" customHeight="1" x14ac:dyDescent="0.25">
      <c r="A2026" s="262" t="s">
        <v>3597</v>
      </c>
      <c r="B2026" s="181">
        <v>6</v>
      </c>
      <c r="C2026" s="182" t="s">
        <v>3598</v>
      </c>
      <c r="D2026" s="246"/>
      <c r="E2026" s="38"/>
      <c r="F2026" s="263">
        <v>9170.8712847068346</v>
      </c>
      <c r="G2026" s="266">
        <f t="shared" si="858"/>
        <v>0.40275046972118711</v>
      </c>
      <c r="H2026" s="265">
        <v>68.039403398505357</v>
      </c>
      <c r="I2026" s="265">
        <v>75.374773580041563</v>
      </c>
      <c r="J2026" s="265">
        <v>6.2301761233020096</v>
      </c>
      <c r="K2026" s="265">
        <v>497.9464562731082</v>
      </c>
      <c r="L2026" s="265"/>
      <c r="M2026" s="266">
        <f t="shared" si="859"/>
        <v>0.71732338997508927</v>
      </c>
      <c r="N2026" s="266">
        <f t="shared" si="860"/>
        <v>0.75374773580041565</v>
      </c>
      <c r="O2026" s="266">
        <f t="shared" si="861"/>
        <v>0.3119842340353528</v>
      </c>
      <c r="P2026" s="266">
        <f t="shared" si="862"/>
        <v>0.48493031459125563</v>
      </c>
      <c r="Q2026" s="266">
        <f t="shared" si="863"/>
        <v>0.18780789301140291</v>
      </c>
    </row>
    <row r="2027" spans="1:17" s="2" customFormat="1" ht="15" customHeight="1" x14ac:dyDescent="0.25">
      <c r="A2027" s="262" t="s">
        <v>3599</v>
      </c>
      <c r="B2027" s="181">
        <v>7</v>
      </c>
      <c r="C2027" s="182" t="s">
        <v>3600</v>
      </c>
      <c r="D2027" s="246"/>
      <c r="E2027" s="38"/>
      <c r="F2027" s="263">
        <v>7577.9509539639475</v>
      </c>
      <c r="G2027" s="266">
        <f t="shared" si="858"/>
        <v>0.34618488166492684</v>
      </c>
      <c r="H2027" s="265">
        <v>62.61066251246973</v>
      </c>
      <c r="I2027" s="265">
        <v>66.132047335063163</v>
      </c>
      <c r="J2027" s="265">
        <v>5.4252388313361246</v>
      </c>
      <c r="K2027" s="265">
        <v>432.05563170503763</v>
      </c>
      <c r="L2027" s="265"/>
      <c r="M2027" s="266">
        <f t="shared" si="859"/>
        <v>0.62684437520782887</v>
      </c>
      <c r="N2027" s="266">
        <f t="shared" si="860"/>
        <v>0.6613204733506316</v>
      </c>
      <c r="O2027" s="266">
        <f t="shared" si="861"/>
        <v>0.25529850924902286</v>
      </c>
      <c r="P2027" s="266">
        <f t="shared" si="862"/>
        <v>0.41089430633956758</v>
      </c>
      <c r="Q2027" s="266">
        <f t="shared" si="863"/>
        <v>0.16107733537729721</v>
      </c>
    </row>
    <row r="2028" spans="1:17" s="2" customFormat="1" ht="15" customHeight="1" x14ac:dyDescent="0.25">
      <c r="A2028" s="262" t="s">
        <v>3601</v>
      </c>
      <c r="B2028" s="181">
        <v>8</v>
      </c>
      <c r="C2028" s="182" t="s">
        <v>3602</v>
      </c>
      <c r="D2028" s="246"/>
      <c r="E2028" s="38"/>
      <c r="F2028" s="263">
        <v>6132.0384413553602</v>
      </c>
      <c r="G2028" s="266">
        <f t="shared" si="858"/>
        <v>0.355036050626304</v>
      </c>
      <c r="H2028" s="265">
        <v>67.522832657587372</v>
      </c>
      <c r="I2028" s="265">
        <v>47.652858796939597</v>
      </c>
      <c r="J2028" s="265">
        <v>4.8747570457117932</v>
      </c>
      <c r="K2028" s="265">
        <v>519.57124362755394</v>
      </c>
      <c r="L2028" s="265"/>
      <c r="M2028" s="266">
        <f t="shared" si="859"/>
        <v>0.70871387762645621</v>
      </c>
      <c r="N2028" s="266">
        <f t="shared" si="860"/>
        <v>0.47652858796939596</v>
      </c>
      <c r="O2028" s="266">
        <f t="shared" si="861"/>
        <v>0.21653218631773194</v>
      </c>
      <c r="P2028" s="266">
        <f t="shared" si="862"/>
        <v>0.32122231708882709</v>
      </c>
      <c r="Q2028" s="266">
        <f t="shared" si="863"/>
        <v>0.19658062621807462</v>
      </c>
    </row>
    <row r="2029" spans="1:17" s="2" customFormat="1" ht="15" customHeight="1" x14ac:dyDescent="0.25">
      <c r="A2029" s="262" t="s">
        <v>3603</v>
      </c>
      <c r="B2029" s="181">
        <v>9</v>
      </c>
      <c r="C2029" s="182" t="s">
        <v>3604</v>
      </c>
      <c r="D2029" s="246"/>
      <c r="E2029" s="38"/>
      <c r="F2029" s="263">
        <v>6879.1603663940587</v>
      </c>
      <c r="G2029" s="266">
        <f t="shared" si="858"/>
        <v>0.42205149454868079</v>
      </c>
      <c r="H2029" s="265">
        <v>60.40123681611491</v>
      </c>
      <c r="I2029" s="265">
        <v>72.106040855883649</v>
      </c>
      <c r="J2029" s="265">
        <v>7.0308636041487897</v>
      </c>
      <c r="K2029" s="265">
        <v>644.4214208293364</v>
      </c>
      <c r="L2029" s="265"/>
      <c r="M2029" s="266">
        <f t="shared" si="859"/>
        <v>0.59002061360191516</v>
      </c>
      <c r="N2029" s="266">
        <f t="shared" si="860"/>
        <v>0.72106040855883646</v>
      </c>
      <c r="O2029" s="266">
        <f t="shared" si="861"/>
        <v>0.36837067634850634</v>
      </c>
      <c r="P2029" s="266">
        <f t="shared" si="862"/>
        <v>0.51538093716099831</v>
      </c>
      <c r="Q2029" s="266">
        <f t="shared" si="863"/>
        <v>0.2472297853263028</v>
      </c>
    </row>
    <row r="2030" spans="1:17" s="2" customFormat="1" ht="15" customHeight="1" x14ac:dyDescent="0.25">
      <c r="A2030" s="262" t="s">
        <v>3605</v>
      </c>
      <c r="B2030" s="181">
        <v>10</v>
      </c>
      <c r="C2030" s="182" t="s">
        <v>3606</v>
      </c>
      <c r="D2030" s="246"/>
      <c r="E2030" s="38"/>
      <c r="F2030" s="263">
        <v>9054.0705524905406</v>
      </c>
      <c r="G2030" s="266">
        <f t="shared" si="858"/>
        <v>0.22079828592317055</v>
      </c>
      <c r="H2030" s="265">
        <v>64.756378317633519</v>
      </c>
      <c r="I2030" s="265">
        <v>65.40171312732987</v>
      </c>
      <c r="J2030" s="265">
        <v>4.86638073473625</v>
      </c>
      <c r="K2030" s="265">
        <v>141.55774550121811</v>
      </c>
      <c r="L2030" s="265"/>
      <c r="M2030" s="266">
        <f t="shared" si="859"/>
        <v>0.66260630529389197</v>
      </c>
      <c r="N2030" s="266">
        <f t="shared" si="860"/>
        <v>0.65401713127329875</v>
      </c>
      <c r="O2030" s="266">
        <f t="shared" si="861"/>
        <v>0.21594230526311622</v>
      </c>
      <c r="P2030" s="266">
        <f t="shared" si="862"/>
        <v>0.37580575701913643</v>
      </c>
      <c r="Q2030" s="266">
        <f t="shared" si="863"/>
        <v>4.3228294320980978E-2</v>
      </c>
    </row>
    <row r="2031" spans="1:17" s="2" customFormat="1" ht="15" customHeight="1" x14ac:dyDescent="0.25">
      <c r="A2031" s="262"/>
      <c r="B2031" s="183"/>
      <c r="C2031" s="182"/>
      <c r="D2031" s="246"/>
      <c r="E2031" s="38"/>
      <c r="F2031" s="263"/>
      <c r="G2031" s="266"/>
      <c r="H2031" s="265"/>
      <c r="I2031" s="265"/>
      <c r="J2031" s="265"/>
      <c r="K2031" s="265"/>
      <c r="L2031" s="265"/>
      <c r="M2031" s="266"/>
      <c r="N2031" s="266"/>
      <c r="O2031" s="266"/>
      <c r="P2031" s="266"/>
      <c r="Q2031" s="266"/>
    </row>
    <row r="2032" spans="1:17" s="2" customFormat="1" ht="15" customHeight="1" x14ac:dyDescent="0.25">
      <c r="A2032" s="256" t="s">
        <v>3607</v>
      </c>
      <c r="B2032" s="178"/>
      <c r="C2032" s="179" t="s">
        <v>3608</v>
      </c>
      <c r="D2032" s="257"/>
      <c r="E2032" s="258"/>
      <c r="F2032" s="259">
        <v>89616.36869581441</v>
      </c>
      <c r="G2032" s="267">
        <f t="shared" ref="G2032:G2039" si="864">GEOMEAN(M2032,P2032,Q2032)</f>
        <v>0.33834961032634336</v>
      </c>
      <c r="H2032" s="261">
        <v>71.586432767708402</v>
      </c>
      <c r="I2032" s="261">
        <v>71.184774312718162</v>
      </c>
      <c r="J2032" s="261">
        <v>6.5064635535491817</v>
      </c>
      <c r="K2032" s="261">
        <v>288.16812500180322</v>
      </c>
      <c r="L2032" s="261"/>
      <c r="M2032" s="267">
        <f t="shared" ref="M2032:M2039" si="865">+(H2032-25)/(85-25)</f>
        <v>0.77644054612847335</v>
      </c>
      <c r="N2032" s="267">
        <f t="shared" ref="N2032:N2039" si="866">+I2032/100</f>
        <v>0.71184774312718158</v>
      </c>
      <c r="O2032" s="267">
        <f t="shared" ref="O2032:O2039" si="867">+(J2032-1.8)/(16-1.8)</f>
        <v>0.33144109532036492</v>
      </c>
      <c r="P2032" s="267">
        <f t="shared" ref="P2032:P2039" si="868">+(N2032*O2032)^(0.5)</f>
        <v>0.48573202044275693</v>
      </c>
      <c r="Q2032" s="267">
        <f t="shared" ref="Q2032:Q2039" si="869">+(K2032-35)/(2500-35)</f>
        <v>0.10270512170458548</v>
      </c>
    </row>
    <row r="2033" spans="1:17" s="2" customFormat="1" ht="15" customHeight="1" x14ac:dyDescent="0.25">
      <c r="A2033" s="262" t="s">
        <v>3609</v>
      </c>
      <c r="B2033" s="181">
        <v>1</v>
      </c>
      <c r="C2033" s="182" t="s">
        <v>3610</v>
      </c>
      <c r="D2033" s="246"/>
      <c r="E2033" s="38"/>
      <c r="F2033" s="263">
        <v>19909.490328558215</v>
      </c>
      <c r="G2033" s="266">
        <f t="shared" si="864"/>
        <v>0.39400990122115348</v>
      </c>
      <c r="H2033" s="265">
        <v>68.386427031346201</v>
      </c>
      <c r="I2033" s="265">
        <v>74.904439388114724</v>
      </c>
      <c r="J2033" s="265">
        <v>6.9082223766154165</v>
      </c>
      <c r="K2033" s="265">
        <v>436.69015676239104</v>
      </c>
      <c r="L2033" s="265"/>
      <c r="M2033" s="266">
        <f t="shared" si="865"/>
        <v>0.72310711718910337</v>
      </c>
      <c r="N2033" s="266">
        <f t="shared" si="866"/>
        <v>0.7490443938811473</v>
      </c>
      <c r="O2033" s="266">
        <f t="shared" si="867"/>
        <v>0.35973397018418429</v>
      </c>
      <c r="P2033" s="266">
        <f t="shared" si="868"/>
        <v>0.51909220149706647</v>
      </c>
      <c r="Q2033" s="266">
        <f t="shared" si="869"/>
        <v>0.16295746724640611</v>
      </c>
    </row>
    <row r="2034" spans="1:17" s="2" customFormat="1" ht="15" customHeight="1" x14ac:dyDescent="0.25">
      <c r="A2034" s="262" t="s">
        <v>3611</v>
      </c>
      <c r="B2034" s="181">
        <v>2</v>
      </c>
      <c r="C2034" s="182" t="s">
        <v>3612</v>
      </c>
      <c r="D2034" s="246"/>
      <c r="E2034" s="38"/>
      <c r="F2034" s="263">
        <v>13882.169785051945</v>
      </c>
      <c r="G2034" s="266">
        <f t="shared" si="864"/>
        <v>0.39895321027749336</v>
      </c>
      <c r="H2034" s="265">
        <v>71.110142630104605</v>
      </c>
      <c r="I2034" s="265">
        <v>74.605632471032138</v>
      </c>
      <c r="J2034" s="265">
        <v>7.3301334794927024</v>
      </c>
      <c r="K2034" s="265">
        <v>412.857596414272</v>
      </c>
      <c r="L2034" s="265"/>
      <c r="M2034" s="266">
        <f t="shared" si="865"/>
        <v>0.76850237716841008</v>
      </c>
      <c r="N2034" s="266">
        <f t="shared" si="866"/>
        <v>0.74605632471032135</v>
      </c>
      <c r="O2034" s="266">
        <f t="shared" si="867"/>
        <v>0.38944601968258469</v>
      </c>
      <c r="P2034" s="266">
        <f t="shared" si="868"/>
        <v>0.53902566369093463</v>
      </c>
      <c r="Q2034" s="266">
        <f t="shared" si="869"/>
        <v>0.15328908576643893</v>
      </c>
    </row>
    <row r="2035" spans="1:17" s="2" customFormat="1" ht="15" customHeight="1" x14ac:dyDescent="0.25">
      <c r="A2035" s="262" t="s">
        <v>3613</v>
      </c>
      <c r="B2035" s="181">
        <v>3</v>
      </c>
      <c r="C2035" s="182" t="s">
        <v>3614</v>
      </c>
      <c r="D2035" s="246"/>
      <c r="E2035" s="38"/>
      <c r="F2035" s="263">
        <v>9300.7617541542622</v>
      </c>
      <c r="G2035" s="266">
        <f t="shared" si="864"/>
        <v>0.29726685646961454</v>
      </c>
      <c r="H2035" s="265">
        <v>70.705097676235127</v>
      </c>
      <c r="I2035" s="265">
        <v>74.126416434977145</v>
      </c>
      <c r="J2035" s="265">
        <v>7.0933734699273412</v>
      </c>
      <c r="K2035" s="265">
        <v>196.709079804103</v>
      </c>
      <c r="L2035" s="265"/>
      <c r="M2035" s="266">
        <f t="shared" si="865"/>
        <v>0.76175162793725215</v>
      </c>
      <c r="N2035" s="266">
        <f t="shared" si="866"/>
        <v>0.74126416434977149</v>
      </c>
      <c r="O2035" s="266">
        <f t="shared" si="867"/>
        <v>0.372772779572348</v>
      </c>
      <c r="P2035" s="266">
        <f t="shared" si="868"/>
        <v>0.52566443948781438</v>
      </c>
      <c r="Q2035" s="266">
        <f t="shared" si="869"/>
        <v>6.5602060772455575E-2</v>
      </c>
    </row>
    <row r="2036" spans="1:17" s="2" customFormat="1" ht="15" customHeight="1" x14ac:dyDescent="0.25">
      <c r="A2036" s="262" t="s">
        <v>3615</v>
      </c>
      <c r="B2036" s="181">
        <v>4</v>
      </c>
      <c r="C2036" s="182" t="s">
        <v>3616</v>
      </c>
      <c r="D2036" s="246"/>
      <c r="E2036" s="38"/>
      <c r="F2036" s="263">
        <v>7396.7084384559075</v>
      </c>
      <c r="G2036" s="266">
        <f t="shared" si="864"/>
        <v>0.34925010897696407</v>
      </c>
      <c r="H2036" s="265">
        <v>75.565444285305915</v>
      </c>
      <c r="I2036" s="265">
        <v>78.32847771895797</v>
      </c>
      <c r="J2036" s="265">
        <v>7.3132419579895522</v>
      </c>
      <c r="K2036" s="265">
        <v>260.94607434131728</v>
      </c>
      <c r="L2036" s="265"/>
      <c r="M2036" s="266">
        <f t="shared" si="865"/>
        <v>0.84275740475509864</v>
      </c>
      <c r="N2036" s="266">
        <f t="shared" si="866"/>
        <v>0.78328477718957967</v>
      </c>
      <c r="O2036" s="266">
        <f t="shared" si="867"/>
        <v>0.3882564759147572</v>
      </c>
      <c r="P2036" s="266">
        <f t="shared" si="868"/>
        <v>0.5514665785243037</v>
      </c>
      <c r="Q2036" s="266">
        <f t="shared" si="869"/>
        <v>9.1661693444753459E-2</v>
      </c>
    </row>
    <row r="2037" spans="1:17" s="2" customFormat="1" ht="15" customHeight="1" x14ac:dyDescent="0.25">
      <c r="A2037" s="262" t="s">
        <v>3617</v>
      </c>
      <c r="B2037" s="181">
        <v>5</v>
      </c>
      <c r="C2037" s="182" t="s">
        <v>3618</v>
      </c>
      <c r="D2037" s="246"/>
      <c r="E2037" s="38"/>
      <c r="F2037" s="263">
        <v>8279.7622501256355</v>
      </c>
      <c r="G2037" s="266">
        <f t="shared" si="864"/>
        <v>0.27567012639874777</v>
      </c>
      <c r="H2037" s="265">
        <v>73.727596375868828</v>
      </c>
      <c r="I2037" s="265">
        <v>70.256482593902447</v>
      </c>
      <c r="J2037" s="265">
        <v>6.5713048211823377</v>
      </c>
      <c r="K2037" s="265">
        <v>165.87138250291494</v>
      </c>
      <c r="L2037" s="265"/>
      <c r="M2037" s="266">
        <f t="shared" si="865"/>
        <v>0.81212660626448041</v>
      </c>
      <c r="N2037" s="266">
        <f t="shared" si="866"/>
        <v>0.70256482593902447</v>
      </c>
      <c r="O2037" s="266">
        <f t="shared" si="867"/>
        <v>0.33600738177340411</v>
      </c>
      <c r="P2037" s="266">
        <f t="shared" si="868"/>
        <v>0.48586723257476316</v>
      </c>
      <c r="Q2037" s="266">
        <f t="shared" si="869"/>
        <v>5.3091838743576043E-2</v>
      </c>
    </row>
    <row r="2038" spans="1:17" s="2" customFormat="1" ht="15" customHeight="1" x14ac:dyDescent="0.25">
      <c r="A2038" s="262" t="s">
        <v>3619</v>
      </c>
      <c r="B2038" s="181">
        <v>6</v>
      </c>
      <c r="C2038" s="182" t="s">
        <v>3620</v>
      </c>
      <c r="D2038" s="246"/>
      <c r="E2038" s="38"/>
      <c r="F2038" s="263">
        <v>13801.61755593726</v>
      </c>
      <c r="G2038" s="266">
        <f t="shared" si="864"/>
        <v>0.31473938016576836</v>
      </c>
      <c r="H2038" s="265">
        <v>70.523170548024495</v>
      </c>
      <c r="I2038" s="265">
        <v>68.603823641448201</v>
      </c>
      <c r="J2038" s="265">
        <v>5.3567103160680141</v>
      </c>
      <c r="K2038" s="265">
        <v>279.36257442194051</v>
      </c>
      <c r="L2038" s="265"/>
      <c r="M2038" s="266">
        <f t="shared" si="865"/>
        <v>0.75871950913374164</v>
      </c>
      <c r="N2038" s="266">
        <f t="shared" si="866"/>
        <v>0.68603823641448203</v>
      </c>
      <c r="O2038" s="266">
        <f t="shared" si="867"/>
        <v>0.25047255746957847</v>
      </c>
      <c r="P2038" s="266">
        <f t="shared" si="868"/>
        <v>0.41452834836311814</v>
      </c>
      <c r="Q2038" s="266">
        <f t="shared" si="869"/>
        <v>9.9132890232024554E-2</v>
      </c>
    </row>
    <row r="2039" spans="1:17" s="2" customFormat="1" ht="15" customHeight="1" x14ac:dyDescent="0.25">
      <c r="A2039" s="262" t="s">
        <v>3621</v>
      </c>
      <c r="B2039" s="181">
        <v>7</v>
      </c>
      <c r="C2039" s="182" t="s">
        <v>3622</v>
      </c>
      <c r="D2039" s="246"/>
      <c r="E2039" s="38"/>
      <c r="F2039" s="263">
        <v>17045.858583531182</v>
      </c>
      <c r="G2039" s="266">
        <f t="shared" si="864"/>
        <v>0.2381737711273538</v>
      </c>
      <c r="H2039" s="265">
        <v>71.600137006762381</v>
      </c>
      <c r="I2039" s="265">
        <v>62.481224990895093</v>
      </c>
      <c r="J2039" s="265">
        <v>5.4915532179517221</v>
      </c>
      <c r="K2039" s="265">
        <v>141.39656753496033</v>
      </c>
      <c r="L2039" s="265"/>
      <c r="M2039" s="266">
        <f t="shared" si="865"/>
        <v>0.77666895011270631</v>
      </c>
      <c r="N2039" s="266">
        <f t="shared" si="866"/>
        <v>0.6248122499089509</v>
      </c>
      <c r="O2039" s="266">
        <f t="shared" si="867"/>
        <v>0.25996853647547341</v>
      </c>
      <c r="P2039" s="266">
        <f t="shared" si="868"/>
        <v>0.40302794714607287</v>
      </c>
      <c r="Q2039" s="266">
        <f t="shared" si="869"/>
        <v>4.3162907722093441E-2</v>
      </c>
    </row>
    <row r="2040" spans="1:17" s="2" customFormat="1" ht="15" customHeight="1" x14ac:dyDescent="0.25">
      <c r="A2040" s="262"/>
      <c r="B2040" s="183"/>
      <c r="C2040" s="182"/>
      <c r="D2040" s="246"/>
      <c r="E2040" s="38"/>
      <c r="F2040" s="263"/>
      <c r="G2040" s="266"/>
      <c r="H2040" s="265"/>
      <c r="I2040" s="265"/>
      <c r="J2040" s="265"/>
      <c r="K2040" s="265"/>
      <c r="L2040" s="265"/>
      <c r="M2040" s="266"/>
      <c r="N2040" s="266"/>
      <c r="O2040" s="266"/>
      <c r="P2040" s="266"/>
      <c r="Q2040" s="266"/>
    </row>
    <row r="2041" spans="1:17" s="2" customFormat="1" ht="15" customHeight="1" x14ac:dyDescent="0.25">
      <c r="A2041" s="256" t="s">
        <v>3623</v>
      </c>
      <c r="B2041" s="178"/>
      <c r="C2041" s="179" t="s">
        <v>3624</v>
      </c>
      <c r="D2041" s="257"/>
      <c r="E2041" s="258"/>
      <c r="F2041" s="259">
        <v>64318.941142347729</v>
      </c>
      <c r="G2041" s="267">
        <f t="shared" ref="G2041:G2046" si="870">GEOMEAN(M2041,P2041,Q2041)</f>
        <v>0.37560179461744386</v>
      </c>
      <c r="H2041" s="261">
        <v>80.821065760435019</v>
      </c>
      <c r="I2041" s="261">
        <v>73.288910412248001</v>
      </c>
      <c r="J2041" s="261">
        <v>6.2858319855893408</v>
      </c>
      <c r="K2041" s="261">
        <v>326.78070142937327</v>
      </c>
      <c r="L2041" s="261"/>
      <c r="M2041" s="267">
        <f t="shared" ref="M2041:M2046" si="871">+(H2041-25)/(85-25)</f>
        <v>0.9303510960072503</v>
      </c>
      <c r="N2041" s="267">
        <f t="shared" ref="N2041:N2046" si="872">+I2041/100</f>
        <v>0.73288910412247998</v>
      </c>
      <c r="O2041" s="267">
        <f t="shared" ref="O2041:O2046" si="873">+(J2041-1.8)/(16-1.8)</f>
        <v>0.31590366095699585</v>
      </c>
      <c r="P2041" s="267">
        <f t="shared" ref="P2041:P2046" si="874">+(N2041*O2041)^(0.5)</f>
        <v>0.48116769537011145</v>
      </c>
      <c r="Q2041" s="267">
        <f t="shared" ref="Q2041:Q2046" si="875">+(K2041-35)/(2500-35)</f>
        <v>0.11836945291252465</v>
      </c>
    </row>
    <row r="2042" spans="1:17" s="2" customFormat="1" ht="15" customHeight="1" x14ac:dyDescent="0.25">
      <c r="A2042" s="262" t="s">
        <v>3625</v>
      </c>
      <c r="B2042" s="181">
        <v>1</v>
      </c>
      <c r="C2042" s="182" t="s">
        <v>3626</v>
      </c>
      <c r="D2042" s="246"/>
      <c r="E2042" s="38"/>
      <c r="F2042" s="263">
        <v>46335.655992494409</v>
      </c>
      <c r="G2042" s="266">
        <f t="shared" si="870"/>
        <v>0.38985331284465657</v>
      </c>
      <c r="H2042" s="265">
        <v>79.261244192878124</v>
      </c>
      <c r="I2042" s="265">
        <v>75.344107897023818</v>
      </c>
      <c r="J2042" s="265">
        <v>6.7521609061241827</v>
      </c>
      <c r="K2042" s="265">
        <v>350.06797697850209</v>
      </c>
      <c r="L2042" s="265"/>
      <c r="M2042" s="266">
        <f t="shared" si="871"/>
        <v>0.90435406988130207</v>
      </c>
      <c r="N2042" s="266">
        <f t="shared" si="872"/>
        <v>0.75344107897023815</v>
      </c>
      <c r="O2042" s="266">
        <f t="shared" si="873"/>
        <v>0.34874372578339319</v>
      </c>
      <c r="P2042" s="266">
        <f t="shared" si="874"/>
        <v>0.51259911142952697</v>
      </c>
      <c r="Q2042" s="266">
        <f t="shared" si="875"/>
        <v>0.12781662352069051</v>
      </c>
    </row>
    <row r="2043" spans="1:17" s="2" customFormat="1" ht="15" customHeight="1" x14ac:dyDescent="0.25">
      <c r="A2043" s="262" t="s">
        <v>3627</v>
      </c>
      <c r="B2043" s="181">
        <v>2</v>
      </c>
      <c r="C2043" s="182" t="s">
        <v>3628</v>
      </c>
      <c r="D2043" s="246"/>
      <c r="E2043" s="38"/>
      <c r="F2043" s="263">
        <v>1137.800236244919</v>
      </c>
      <c r="G2043" s="266">
        <f t="shared" si="870"/>
        <v>0.41511597054642052</v>
      </c>
      <c r="H2043" s="265">
        <v>83.30377030219087</v>
      </c>
      <c r="I2043" s="265">
        <v>47.417782894456543</v>
      </c>
      <c r="J2043" s="265">
        <v>6.0100932257353605</v>
      </c>
      <c r="K2043" s="265">
        <v>518.95786727570726</v>
      </c>
      <c r="L2043" s="265"/>
      <c r="M2043" s="266">
        <f t="shared" si="871"/>
        <v>0.97172950503651445</v>
      </c>
      <c r="N2043" s="266">
        <f t="shared" si="872"/>
        <v>0.47417782894456545</v>
      </c>
      <c r="O2043" s="266">
        <f t="shared" si="873"/>
        <v>0.29648543843206765</v>
      </c>
      <c r="P2043" s="266">
        <f t="shared" si="874"/>
        <v>0.37494909189034648</v>
      </c>
      <c r="Q2043" s="266">
        <f t="shared" si="875"/>
        <v>0.19633179199825851</v>
      </c>
    </row>
    <row r="2044" spans="1:17" s="2" customFormat="1" ht="15" customHeight="1" x14ac:dyDescent="0.25">
      <c r="A2044" s="262" t="s">
        <v>3629</v>
      </c>
      <c r="B2044" s="181">
        <v>3</v>
      </c>
      <c r="C2044" s="182" t="s">
        <v>3630</v>
      </c>
      <c r="D2044" s="246"/>
      <c r="E2044" s="38"/>
      <c r="F2044" s="263">
        <v>10745.667363898916</v>
      </c>
      <c r="G2044" s="266">
        <f t="shared" si="870"/>
        <v>0.26918485709271661</v>
      </c>
      <c r="H2044" s="265">
        <v>84.760397865210876</v>
      </c>
      <c r="I2044" s="265">
        <v>69.326196246944278</v>
      </c>
      <c r="J2044" s="265">
        <v>4.8992502542234559</v>
      </c>
      <c r="K2044" s="265">
        <v>159.10055751674625</v>
      </c>
      <c r="L2044" s="265"/>
      <c r="M2044" s="266">
        <f t="shared" si="871"/>
        <v>0.99600663108684795</v>
      </c>
      <c r="N2044" s="266">
        <f t="shared" si="872"/>
        <v>0.69326196246944283</v>
      </c>
      <c r="O2044" s="266">
        <f t="shared" si="873"/>
        <v>0.21825706015658142</v>
      </c>
      <c r="P2044" s="266">
        <f t="shared" si="874"/>
        <v>0.3889849840893127</v>
      </c>
      <c r="Q2044" s="266">
        <f t="shared" si="875"/>
        <v>5.0345053759329107E-2</v>
      </c>
    </row>
    <row r="2045" spans="1:17" s="2" customFormat="1" ht="15" customHeight="1" x14ac:dyDescent="0.25">
      <c r="A2045" s="262" t="s">
        <v>3631</v>
      </c>
      <c r="B2045" s="181">
        <v>4</v>
      </c>
      <c r="C2045" s="182" t="s">
        <v>178</v>
      </c>
      <c r="D2045" s="246"/>
      <c r="E2045" s="38"/>
      <c r="F2045" s="263">
        <v>3553.3602068215214</v>
      </c>
      <c r="G2045" s="266">
        <f t="shared" si="870"/>
        <v>0.3776323570173567</v>
      </c>
      <c r="H2045" s="265">
        <v>82.92499219511545</v>
      </c>
      <c r="I2045" s="265">
        <v>60.203872590010668</v>
      </c>
      <c r="J2045" s="265">
        <v>5.660751882318765</v>
      </c>
      <c r="K2045" s="265">
        <v>374.86449743092982</v>
      </c>
      <c r="L2045" s="265"/>
      <c r="M2045" s="266">
        <f t="shared" si="871"/>
        <v>0.9654165365852575</v>
      </c>
      <c r="N2045" s="266">
        <f t="shared" si="872"/>
        <v>0.60203872590010665</v>
      </c>
      <c r="O2045" s="266">
        <f t="shared" si="873"/>
        <v>0.27188393537456096</v>
      </c>
      <c r="P2045" s="266">
        <f t="shared" si="874"/>
        <v>0.40457960656168473</v>
      </c>
      <c r="Q2045" s="266">
        <f t="shared" si="875"/>
        <v>0.13787606386650297</v>
      </c>
    </row>
    <row r="2046" spans="1:17" s="2" customFormat="1" ht="15" customHeight="1" x14ac:dyDescent="0.25">
      <c r="A2046" s="262" t="s">
        <v>3632</v>
      </c>
      <c r="B2046" s="181">
        <v>5</v>
      </c>
      <c r="C2046" s="182" t="s">
        <v>3633</v>
      </c>
      <c r="D2046" s="246"/>
      <c r="E2046" s="38"/>
      <c r="F2046" s="263">
        <v>2546.4573428879648</v>
      </c>
      <c r="G2046" s="266">
        <f t="shared" si="870"/>
        <v>0.40922482830867618</v>
      </c>
      <c r="H2046" s="265">
        <v>81.467931793204869</v>
      </c>
      <c r="I2046" s="265">
        <v>73.114012350014661</v>
      </c>
      <c r="J2046" s="265">
        <v>5.3027100238836224</v>
      </c>
      <c r="K2046" s="265">
        <v>457.66276395206688</v>
      </c>
      <c r="L2046" s="265"/>
      <c r="M2046" s="266">
        <f t="shared" si="871"/>
        <v>0.94113219655341451</v>
      </c>
      <c r="N2046" s="266">
        <f t="shared" si="872"/>
        <v>0.73114012350014657</v>
      </c>
      <c r="O2046" s="266">
        <f t="shared" si="873"/>
        <v>0.24666971999180443</v>
      </c>
      <c r="P2046" s="266">
        <f t="shared" si="874"/>
        <v>0.42467649986613865</v>
      </c>
      <c r="Q2046" s="266">
        <f t="shared" si="875"/>
        <v>0.17146562432132531</v>
      </c>
    </row>
    <row r="2047" spans="1:17" s="2" customFormat="1" ht="15" customHeight="1" x14ac:dyDescent="0.25">
      <c r="A2047" s="262"/>
      <c r="B2047" s="183"/>
      <c r="C2047" s="182"/>
      <c r="D2047" s="246"/>
      <c r="E2047" s="38"/>
      <c r="F2047" s="263"/>
      <c r="G2047" s="266"/>
      <c r="H2047" s="265"/>
      <c r="I2047" s="265"/>
      <c r="J2047" s="265"/>
      <c r="K2047" s="265"/>
      <c r="L2047" s="265"/>
      <c r="M2047" s="266"/>
      <c r="N2047" s="266"/>
      <c r="O2047" s="266"/>
      <c r="P2047" s="266"/>
      <c r="Q2047" s="266"/>
    </row>
    <row r="2048" spans="1:17" s="2" customFormat="1" ht="15" customHeight="1" x14ac:dyDescent="0.25">
      <c r="A2048" s="256" t="s">
        <v>3634</v>
      </c>
      <c r="B2048" s="178"/>
      <c r="C2048" s="179" t="s">
        <v>3635</v>
      </c>
      <c r="D2048" s="257"/>
      <c r="E2048" s="258"/>
      <c r="F2048" s="259">
        <v>58048.957008633479</v>
      </c>
      <c r="G2048" s="267">
        <f t="shared" ref="G2048:G2056" si="876">GEOMEAN(M2048,P2048,Q2048)</f>
        <v>0.32090629047918234</v>
      </c>
      <c r="H2048" s="261">
        <v>67.928957888374484</v>
      </c>
      <c r="I2048" s="261">
        <v>67.786505699111103</v>
      </c>
      <c r="J2048" s="261">
        <v>5.7129254977801347</v>
      </c>
      <c r="K2048" s="261">
        <v>298.43548719622692</v>
      </c>
      <c r="L2048" s="261"/>
      <c r="M2048" s="267">
        <f t="shared" ref="M2048:M2056" si="877">+(H2048-25)/(85-25)</f>
        <v>0.71548263147290803</v>
      </c>
      <c r="N2048" s="267">
        <f t="shared" ref="N2048:N2056" si="878">+I2048/100</f>
        <v>0.67786505699111099</v>
      </c>
      <c r="O2048" s="267">
        <f t="shared" ref="O2048:O2056" si="879">+(J2048-1.8)/(16-1.8)</f>
        <v>0.2755581336464884</v>
      </c>
      <c r="P2048" s="267">
        <f t="shared" ref="P2048:P2056" si="880">+(N2048*O2048)^(0.5)</f>
        <v>0.43219350986408972</v>
      </c>
      <c r="Q2048" s="267">
        <f t="shared" ref="Q2048:Q2056" si="881">+(K2048-35)/(2500-35)</f>
        <v>0.1068703802013091</v>
      </c>
    </row>
    <row r="2049" spans="1:17" s="2" customFormat="1" ht="15" customHeight="1" x14ac:dyDescent="0.25">
      <c r="A2049" s="262" t="s">
        <v>3636</v>
      </c>
      <c r="B2049" s="181">
        <v>1</v>
      </c>
      <c r="C2049" s="182" t="s">
        <v>3637</v>
      </c>
      <c r="D2049" s="246"/>
      <c r="E2049" s="38"/>
      <c r="F2049" s="263">
        <v>18871.37347584272</v>
      </c>
      <c r="G2049" s="266">
        <f t="shared" si="876"/>
        <v>0.37472334403254776</v>
      </c>
      <c r="H2049" s="265">
        <v>63.23509535568973</v>
      </c>
      <c r="I2049" s="265">
        <v>69.875859950875309</v>
      </c>
      <c r="J2049" s="265">
        <v>6.6840830408100329</v>
      </c>
      <c r="K2049" s="265">
        <v>450.17128973384547</v>
      </c>
      <c r="L2049" s="265"/>
      <c r="M2049" s="266">
        <f t="shared" si="877"/>
        <v>0.6372515892614955</v>
      </c>
      <c r="N2049" s="266">
        <f t="shared" si="878"/>
        <v>0.69875859950875308</v>
      </c>
      <c r="O2049" s="266">
        <f t="shared" si="879"/>
        <v>0.34394950991619955</v>
      </c>
      <c r="P2049" s="266">
        <f t="shared" si="880"/>
        <v>0.4902424684283947</v>
      </c>
      <c r="Q2049" s="266">
        <f t="shared" si="881"/>
        <v>0.16842648670744237</v>
      </c>
    </row>
    <row r="2050" spans="1:17" s="2" customFormat="1" ht="15" customHeight="1" x14ac:dyDescent="0.25">
      <c r="A2050" s="262" t="s">
        <v>3638</v>
      </c>
      <c r="B2050" s="181">
        <v>2</v>
      </c>
      <c r="C2050" s="182" t="s">
        <v>3639</v>
      </c>
      <c r="D2050" s="246"/>
      <c r="E2050" s="38"/>
      <c r="F2050" s="263">
        <v>3789.9823798459074</v>
      </c>
      <c r="G2050" s="266">
        <f t="shared" si="876"/>
        <v>0.31992477069285385</v>
      </c>
      <c r="H2050" s="265">
        <v>67.804447740547616</v>
      </c>
      <c r="I2050" s="265">
        <v>55.909661276053015</v>
      </c>
      <c r="J2050" s="265">
        <v>5.7947863298357856</v>
      </c>
      <c r="K2050" s="265">
        <v>320.28362344142175</v>
      </c>
      <c r="L2050" s="265"/>
      <c r="M2050" s="266">
        <f t="shared" si="877"/>
        <v>0.71340746234246022</v>
      </c>
      <c r="N2050" s="266">
        <f t="shared" si="878"/>
        <v>0.55909661276053013</v>
      </c>
      <c r="O2050" s="266">
        <f t="shared" si="879"/>
        <v>0.2813229809743511</v>
      </c>
      <c r="P2050" s="266">
        <f t="shared" si="880"/>
        <v>0.39659390534204475</v>
      </c>
      <c r="Q2050" s="266">
        <f t="shared" si="881"/>
        <v>0.11573372147725021</v>
      </c>
    </row>
    <row r="2051" spans="1:17" s="46" customFormat="1" ht="15" customHeight="1" x14ac:dyDescent="0.25">
      <c r="A2051" s="262" t="s">
        <v>3640</v>
      </c>
      <c r="B2051" s="181">
        <v>3</v>
      </c>
      <c r="C2051" s="182" t="s">
        <v>3641</v>
      </c>
      <c r="D2051" s="246"/>
      <c r="E2051" s="38"/>
      <c r="F2051" s="263">
        <v>3104.281529507155</v>
      </c>
      <c r="G2051" s="266">
        <f t="shared" si="876"/>
        <v>0.29246806114047247</v>
      </c>
      <c r="H2051" s="265">
        <v>64.57035789512301</v>
      </c>
      <c r="I2051" s="265">
        <v>73.148282323215597</v>
      </c>
      <c r="J2051" s="265">
        <v>6.4677613893273298</v>
      </c>
      <c r="K2051" s="265">
        <v>225.68710097728589</v>
      </c>
      <c r="L2051" s="265"/>
      <c r="M2051" s="266">
        <f t="shared" si="877"/>
        <v>0.65950596491871682</v>
      </c>
      <c r="N2051" s="266">
        <f t="shared" si="878"/>
        <v>0.73148282323215597</v>
      </c>
      <c r="O2051" s="266">
        <f t="shared" si="879"/>
        <v>0.3287155907976993</v>
      </c>
      <c r="P2051" s="266">
        <f t="shared" si="880"/>
        <v>0.49035681742699078</v>
      </c>
      <c r="Q2051" s="266">
        <f t="shared" si="881"/>
        <v>7.7357850295044994E-2</v>
      </c>
    </row>
    <row r="2052" spans="1:17" s="2" customFormat="1" ht="15" customHeight="1" x14ac:dyDescent="0.25">
      <c r="A2052" s="262" t="s">
        <v>3642</v>
      </c>
      <c r="B2052" s="181">
        <v>4</v>
      </c>
      <c r="C2052" s="182" t="s">
        <v>3643</v>
      </c>
      <c r="D2052" s="246"/>
      <c r="E2052" s="38"/>
      <c r="F2052" s="263">
        <v>2660.2373665124569</v>
      </c>
      <c r="G2052" s="266">
        <f t="shared" si="876"/>
        <v>0.2323683049571692</v>
      </c>
      <c r="H2052" s="265">
        <v>68.801382657117514</v>
      </c>
      <c r="I2052" s="265">
        <v>65.137220358390778</v>
      </c>
      <c r="J2052" s="265">
        <v>5.0240445927690001</v>
      </c>
      <c r="K2052" s="265">
        <v>145.16409355565273</v>
      </c>
      <c r="L2052" s="265"/>
      <c r="M2052" s="266">
        <f t="shared" si="877"/>
        <v>0.73002304428529186</v>
      </c>
      <c r="N2052" s="266">
        <f t="shared" si="878"/>
        <v>0.65137220358390779</v>
      </c>
      <c r="O2052" s="266">
        <f t="shared" si="879"/>
        <v>0.22704539385697187</v>
      </c>
      <c r="P2052" s="266">
        <f t="shared" si="880"/>
        <v>0.38456606520881692</v>
      </c>
      <c r="Q2052" s="266">
        <f t="shared" si="881"/>
        <v>4.4691315844078185E-2</v>
      </c>
    </row>
    <row r="2053" spans="1:17" s="2" customFormat="1" ht="15" customHeight="1" x14ac:dyDescent="0.25">
      <c r="A2053" s="262" t="s">
        <v>3644</v>
      </c>
      <c r="B2053" s="181">
        <v>5</v>
      </c>
      <c r="C2053" s="182" t="s">
        <v>3645</v>
      </c>
      <c r="D2053" s="246"/>
      <c r="E2053" s="38"/>
      <c r="F2053" s="263">
        <v>4971.0794392399694</v>
      </c>
      <c r="G2053" s="266">
        <f t="shared" si="876"/>
        <v>0.25088847098425193</v>
      </c>
      <c r="H2053" s="265">
        <v>73.270395857210431</v>
      </c>
      <c r="I2053" s="265">
        <v>65.208476269466445</v>
      </c>
      <c r="J2053" s="265">
        <v>4.5216365829395793</v>
      </c>
      <c r="K2053" s="265">
        <v>171.86944525014303</v>
      </c>
      <c r="L2053" s="265"/>
      <c r="M2053" s="266">
        <f t="shared" si="877"/>
        <v>0.80450659762017385</v>
      </c>
      <c r="N2053" s="266">
        <f t="shared" si="878"/>
        <v>0.65208476269466442</v>
      </c>
      <c r="O2053" s="266">
        <f t="shared" si="879"/>
        <v>0.19166454809433658</v>
      </c>
      <c r="P2053" s="266">
        <f t="shared" si="880"/>
        <v>0.35352727102880699</v>
      </c>
      <c r="Q2053" s="266">
        <f t="shared" si="881"/>
        <v>5.5525129918922125E-2</v>
      </c>
    </row>
    <row r="2054" spans="1:17" s="2" customFormat="1" ht="15" customHeight="1" x14ac:dyDescent="0.25">
      <c r="A2054" s="262" t="s">
        <v>3646</v>
      </c>
      <c r="B2054" s="181">
        <v>6</v>
      </c>
      <c r="C2054" s="182" t="s">
        <v>3647</v>
      </c>
      <c r="D2054" s="246"/>
      <c r="E2054" s="38"/>
      <c r="F2054" s="263">
        <v>4107.1567819849779</v>
      </c>
      <c r="G2054" s="266">
        <f t="shared" si="876"/>
        <v>0.26763586884866536</v>
      </c>
      <c r="H2054" s="265">
        <v>65.974346641323464</v>
      </c>
      <c r="I2054" s="265">
        <v>72.905652555712379</v>
      </c>
      <c r="J2054" s="265">
        <v>4.7992122411037226</v>
      </c>
      <c r="K2054" s="265">
        <v>211.33927911464403</v>
      </c>
      <c r="L2054" s="265"/>
      <c r="M2054" s="266">
        <f t="shared" si="877"/>
        <v>0.68290577735539104</v>
      </c>
      <c r="N2054" s="266">
        <f t="shared" si="878"/>
        <v>0.72905652555712375</v>
      </c>
      <c r="O2054" s="266">
        <f t="shared" si="879"/>
        <v>0.21121212965519176</v>
      </c>
      <c r="P2054" s="266">
        <f t="shared" si="880"/>
        <v>0.39240996598192412</v>
      </c>
      <c r="Q2054" s="266">
        <f t="shared" si="881"/>
        <v>7.15372329065493E-2</v>
      </c>
    </row>
    <row r="2055" spans="1:17" s="2" customFormat="1" ht="15" customHeight="1" x14ac:dyDescent="0.25">
      <c r="A2055" s="262" t="s">
        <v>3648</v>
      </c>
      <c r="B2055" s="181">
        <v>7</v>
      </c>
      <c r="C2055" s="182" t="s">
        <v>3649</v>
      </c>
      <c r="D2055" s="246"/>
      <c r="E2055" s="38"/>
      <c r="F2055" s="263">
        <v>13284.069483875413</v>
      </c>
      <c r="G2055" s="266">
        <f t="shared" si="876"/>
        <v>0.31786586537571987</v>
      </c>
      <c r="H2055" s="265">
        <v>75.189504878981097</v>
      </c>
      <c r="I2055" s="265">
        <v>65.95981665108151</v>
      </c>
      <c r="J2055" s="265">
        <v>5.8045162273029991</v>
      </c>
      <c r="K2055" s="265">
        <v>254.44028804186397</v>
      </c>
      <c r="L2055" s="265"/>
      <c r="M2055" s="266">
        <f t="shared" si="877"/>
        <v>0.83649174798301829</v>
      </c>
      <c r="N2055" s="266">
        <f t="shared" si="878"/>
        <v>0.65959816651081515</v>
      </c>
      <c r="O2055" s="266">
        <f t="shared" si="879"/>
        <v>0.28200818502133801</v>
      </c>
      <c r="P2055" s="266">
        <f t="shared" si="880"/>
        <v>0.43129117980909054</v>
      </c>
      <c r="Q2055" s="266">
        <f t="shared" si="881"/>
        <v>8.9022429225908306E-2</v>
      </c>
    </row>
    <row r="2056" spans="1:17" s="2" customFormat="1" ht="15" customHeight="1" x14ac:dyDescent="0.25">
      <c r="A2056" s="262" t="s">
        <v>3650</v>
      </c>
      <c r="B2056" s="181">
        <v>8</v>
      </c>
      <c r="C2056" s="182" t="s">
        <v>3651</v>
      </c>
      <c r="D2056" s="246"/>
      <c r="E2056" s="38"/>
      <c r="F2056" s="263">
        <v>7260.7765518248771</v>
      </c>
      <c r="G2056" s="266">
        <f t="shared" si="876"/>
        <v>0.25727676507688801</v>
      </c>
      <c r="H2056" s="265">
        <v>67.539886019088542</v>
      </c>
      <c r="I2056" s="265">
        <v>70.882713617116181</v>
      </c>
      <c r="J2056" s="265">
        <v>4.4981848729890572</v>
      </c>
      <c r="K2056" s="265">
        <v>196.32872600090471</v>
      </c>
      <c r="L2056" s="265"/>
      <c r="M2056" s="266">
        <f t="shared" si="877"/>
        <v>0.70899810031814237</v>
      </c>
      <c r="N2056" s="266">
        <f t="shared" si="878"/>
        <v>0.70882713617116178</v>
      </c>
      <c r="O2056" s="266">
        <f t="shared" si="879"/>
        <v>0.19001301922458153</v>
      </c>
      <c r="P2056" s="266">
        <f t="shared" si="880"/>
        <v>0.3669964362935913</v>
      </c>
      <c r="Q2056" s="266">
        <f t="shared" si="881"/>
        <v>6.5447759026736191E-2</v>
      </c>
    </row>
    <row r="2057" spans="1:17" s="2" customFormat="1" ht="15" customHeight="1" x14ac:dyDescent="0.25">
      <c r="A2057" s="262"/>
      <c r="B2057" s="183"/>
      <c r="C2057" s="182"/>
      <c r="D2057" s="246"/>
      <c r="E2057" s="38"/>
      <c r="F2057" s="263"/>
      <c r="G2057" s="266"/>
      <c r="H2057" s="265"/>
      <c r="I2057" s="265"/>
      <c r="J2057" s="265"/>
      <c r="K2057" s="265"/>
      <c r="L2057" s="265"/>
      <c r="M2057" s="266"/>
      <c r="N2057" s="266"/>
      <c r="O2057" s="266"/>
      <c r="P2057" s="266"/>
      <c r="Q2057" s="266"/>
    </row>
    <row r="2058" spans="1:17" s="2" customFormat="1" ht="15" customHeight="1" x14ac:dyDescent="0.25">
      <c r="A2058" s="256" t="s">
        <v>3652</v>
      </c>
      <c r="B2058" s="178"/>
      <c r="C2058" s="179" t="s">
        <v>3653</v>
      </c>
      <c r="D2058" s="257"/>
      <c r="E2058" s="258"/>
      <c r="F2058" s="259">
        <v>41138.023408869391</v>
      </c>
      <c r="G2058" s="267">
        <f t="shared" ref="G2058:G2068" si="882">GEOMEAN(M2058,P2058,Q2058)</f>
        <v>0.43862768025461923</v>
      </c>
      <c r="H2058" s="261">
        <v>77.603909364968743</v>
      </c>
      <c r="I2058" s="261">
        <v>68.310564294107522</v>
      </c>
      <c r="J2058" s="261">
        <v>6.6407063224524103</v>
      </c>
      <c r="K2058" s="261">
        <v>526.68179246192858</v>
      </c>
      <c r="L2058" s="261"/>
      <c r="M2058" s="267">
        <f t="shared" ref="M2058:M2068" si="883">+(H2058-25)/(85-25)</f>
        <v>0.87673182274947903</v>
      </c>
      <c r="N2058" s="267">
        <f t="shared" ref="N2058:N2068" si="884">+I2058/100</f>
        <v>0.68310564294107523</v>
      </c>
      <c r="O2058" s="267">
        <f t="shared" ref="O2058:O2068" si="885">+(J2058-1.8)/(16-1.8)</f>
        <v>0.34089481144031064</v>
      </c>
      <c r="P2058" s="267">
        <f t="shared" ref="P2058:P2068" si="886">+(N2058*O2058)^(0.5)</f>
        <v>0.4825631247248488</v>
      </c>
      <c r="Q2058" s="267">
        <f t="shared" ref="Q2058:Q2068" si="887">+(K2058-35)/(2500-35)</f>
        <v>0.19946523020767895</v>
      </c>
    </row>
    <row r="2059" spans="1:17" s="2" customFormat="1" ht="15" customHeight="1" x14ac:dyDescent="0.25">
      <c r="A2059" s="262" t="s">
        <v>3654</v>
      </c>
      <c r="B2059" s="181">
        <v>1</v>
      </c>
      <c r="C2059" s="182" t="s">
        <v>1160</v>
      </c>
      <c r="D2059" s="246"/>
      <c r="E2059" s="38"/>
      <c r="F2059" s="263">
        <v>11283.353493239436</v>
      </c>
      <c r="G2059" s="266">
        <f t="shared" si="882"/>
        <v>0.44136579225480249</v>
      </c>
      <c r="H2059" s="265">
        <v>67.302780619137806</v>
      </c>
      <c r="I2059" s="265">
        <v>64.708177745266468</v>
      </c>
      <c r="J2059" s="265">
        <v>7.3141758264348722</v>
      </c>
      <c r="K2059" s="265">
        <v>634.6799829707104</v>
      </c>
      <c r="L2059" s="265"/>
      <c r="M2059" s="266">
        <f t="shared" si="883"/>
        <v>0.70504634365229679</v>
      </c>
      <c r="N2059" s="266">
        <f t="shared" si="884"/>
        <v>0.64708177745266471</v>
      </c>
      <c r="O2059" s="266">
        <f t="shared" si="885"/>
        <v>0.38832224129823045</v>
      </c>
      <c r="P2059" s="266">
        <f t="shared" si="886"/>
        <v>0.50127462146378554</v>
      </c>
      <c r="Q2059" s="266">
        <f t="shared" si="887"/>
        <v>0.24327788355809751</v>
      </c>
    </row>
    <row r="2060" spans="1:17" s="2" customFormat="1" ht="15" customHeight="1" x14ac:dyDescent="0.25">
      <c r="A2060" s="262" t="s">
        <v>3655</v>
      </c>
      <c r="B2060" s="181">
        <v>2</v>
      </c>
      <c r="C2060" s="182" t="s">
        <v>3656</v>
      </c>
      <c r="D2060" s="246"/>
      <c r="E2060" s="38"/>
      <c r="F2060" s="263">
        <v>5388.9441277723954</v>
      </c>
      <c r="G2060" s="266">
        <f t="shared" si="882"/>
        <v>0.36902269304415597</v>
      </c>
      <c r="H2060" s="265">
        <v>82.096005110301007</v>
      </c>
      <c r="I2060" s="265">
        <v>63.943192548782868</v>
      </c>
      <c r="J2060" s="265">
        <v>6.2594579132097099</v>
      </c>
      <c r="K2060" s="265">
        <v>325.48763620045611</v>
      </c>
      <c r="L2060" s="265"/>
      <c r="M2060" s="266">
        <f t="shared" si="883"/>
        <v>0.95160008517168349</v>
      </c>
      <c r="N2060" s="266">
        <f t="shared" si="884"/>
        <v>0.63943192548782868</v>
      </c>
      <c r="O2060" s="266">
        <f t="shared" si="885"/>
        <v>0.31404633191617676</v>
      </c>
      <c r="P2060" s="266">
        <f t="shared" si="886"/>
        <v>0.448119683465869</v>
      </c>
      <c r="Q2060" s="266">
        <f t="shared" si="887"/>
        <v>0.11784488283994163</v>
      </c>
    </row>
    <row r="2061" spans="1:17" s="2" customFormat="1" ht="15" customHeight="1" x14ac:dyDescent="0.25">
      <c r="A2061" s="262" t="s">
        <v>3657</v>
      </c>
      <c r="B2061" s="181">
        <v>3</v>
      </c>
      <c r="C2061" s="182" t="s">
        <v>3658</v>
      </c>
      <c r="D2061" s="246"/>
      <c r="E2061" s="38"/>
      <c r="F2061" s="263">
        <v>1595.9410393346873</v>
      </c>
      <c r="G2061" s="266">
        <f t="shared" si="882"/>
        <v>0.31772105340626383</v>
      </c>
      <c r="H2061" s="265">
        <v>81.999410170113336</v>
      </c>
      <c r="I2061" s="265">
        <v>59.259239254693242</v>
      </c>
      <c r="J2061" s="265">
        <v>5.1255478413076254</v>
      </c>
      <c r="K2061" s="265">
        <v>258.39339586090085</v>
      </c>
      <c r="L2061" s="265"/>
      <c r="M2061" s="266">
        <f t="shared" si="883"/>
        <v>0.94999016950188897</v>
      </c>
      <c r="N2061" s="266">
        <f t="shared" si="884"/>
        <v>0.59259239254693241</v>
      </c>
      <c r="O2061" s="266">
        <f t="shared" si="885"/>
        <v>0.23419350995124125</v>
      </c>
      <c r="P2061" s="266">
        <f t="shared" si="886"/>
        <v>0.3725336124176849</v>
      </c>
      <c r="Q2061" s="266">
        <f t="shared" si="887"/>
        <v>9.0626124081501364E-2</v>
      </c>
    </row>
    <row r="2062" spans="1:17" s="2" customFormat="1" ht="15" customHeight="1" x14ac:dyDescent="0.25">
      <c r="A2062" s="262" t="s">
        <v>3659</v>
      </c>
      <c r="B2062" s="181">
        <v>4</v>
      </c>
      <c r="C2062" s="182" t="s">
        <v>3660</v>
      </c>
      <c r="D2062" s="246"/>
      <c r="E2062" s="38"/>
      <c r="F2062" s="263">
        <v>2376.2907588831936</v>
      </c>
      <c r="G2062" s="266">
        <f t="shared" si="882"/>
        <v>0.33719355266455769</v>
      </c>
      <c r="H2062" s="265">
        <v>75.777448013940273</v>
      </c>
      <c r="I2062" s="265">
        <v>79.544286756407317</v>
      </c>
      <c r="J2062" s="265">
        <v>6.6093639302161602</v>
      </c>
      <c r="K2062" s="265">
        <v>250.14484532136757</v>
      </c>
      <c r="L2062" s="265"/>
      <c r="M2062" s="266">
        <f t="shared" si="883"/>
        <v>0.84629080023233783</v>
      </c>
      <c r="N2062" s="266">
        <f t="shared" si="884"/>
        <v>0.79544286756407312</v>
      </c>
      <c r="O2062" s="266">
        <f t="shared" si="885"/>
        <v>0.33868760071944792</v>
      </c>
      <c r="P2062" s="266">
        <f t="shared" si="886"/>
        <v>0.51904396376865181</v>
      </c>
      <c r="Q2062" s="266">
        <f t="shared" si="887"/>
        <v>8.7279856114145057E-2</v>
      </c>
    </row>
    <row r="2063" spans="1:17" s="2" customFormat="1" ht="15" customHeight="1" x14ac:dyDescent="0.25">
      <c r="A2063" s="262" t="s">
        <v>3661</v>
      </c>
      <c r="B2063" s="181">
        <v>5</v>
      </c>
      <c r="C2063" s="182" t="s">
        <v>3662</v>
      </c>
      <c r="D2063" s="246"/>
      <c r="E2063" s="38"/>
      <c r="F2063" s="263">
        <v>2252.4417066193664</v>
      </c>
      <c r="G2063" s="266">
        <f t="shared" si="882"/>
        <v>0.6006715059896558</v>
      </c>
      <c r="H2063" s="265">
        <v>83.207483115490959</v>
      </c>
      <c r="I2063" s="265">
        <v>77.367213600987967</v>
      </c>
      <c r="J2063" s="265">
        <v>7.1742650396939194</v>
      </c>
      <c r="K2063" s="265">
        <v>1052.6691272771461</v>
      </c>
      <c r="L2063" s="265"/>
      <c r="M2063" s="266">
        <f t="shared" si="883"/>
        <v>0.97012471859151594</v>
      </c>
      <c r="N2063" s="266">
        <f t="shared" si="884"/>
        <v>0.77367213600987972</v>
      </c>
      <c r="O2063" s="266">
        <f t="shared" si="885"/>
        <v>0.37846936899252959</v>
      </c>
      <c r="P2063" s="266">
        <f t="shared" si="886"/>
        <v>0.54112032407105326</v>
      </c>
      <c r="Q2063" s="266">
        <f t="shared" si="887"/>
        <v>0.41284751613677328</v>
      </c>
    </row>
    <row r="2064" spans="1:17" s="2" customFormat="1" ht="15" customHeight="1" x14ac:dyDescent="0.25">
      <c r="A2064" s="262" t="s">
        <v>3663</v>
      </c>
      <c r="B2064" s="181">
        <v>6</v>
      </c>
      <c r="C2064" s="182" t="s">
        <v>1802</v>
      </c>
      <c r="D2064" s="246"/>
      <c r="E2064" s="38"/>
      <c r="F2064" s="263">
        <v>1829.5425037672724</v>
      </c>
      <c r="G2064" s="266">
        <f t="shared" si="882"/>
        <v>0.52297062116202586</v>
      </c>
      <c r="H2064" s="265">
        <v>85.010469414094246</v>
      </c>
      <c r="I2064" s="265">
        <v>66.743440216464975</v>
      </c>
      <c r="J2064" s="265">
        <v>6.5522495434952637</v>
      </c>
      <c r="K2064" s="265">
        <v>780.87025183664423</v>
      </c>
      <c r="L2064" s="265"/>
      <c r="M2064" s="266">
        <f t="shared" si="883"/>
        <v>1.0001744902349041</v>
      </c>
      <c r="N2064" s="266">
        <f t="shared" si="884"/>
        <v>0.66743440216464978</v>
      </c>
      <c r="O2064" s="266">
        <f t="shared" si="885"/>
        <v>0.33466546080952564</v>
      </c>
      <c r="P2064" s="266">
        <f t="shared" si="886"/>
        <v>0.47261743700435216</v>
      </c>
      <c r="Q2064" s="266">
        <f t="shared" si="887"/>
        <v>0.30258428066395304</v>
      </c>
    </row>
    <row r="2065" spans="1:17" s="2" customFormat="1" ht="15" customHeight="1" x14ac:dyDescent="0.25">
      <c r="A2065" s="262" t="s">
        <v>3664</v>
      </c>
      <c r="B2065" s="181">
        <v>7</v>
      </c>
      <c r="C2065" s="182" t="s">
        <v>3665</v>
      </c>
      <c r="D2065" s="246"/>
      <c r="E2065" s="38"/>
      <c r="F2065" s="263">
        <v>2750.8586242664769</v>
      </c>
      <c r="G2065" s="266">
        <f t="shared" si="882"/>
        <v>0.47268257954393417</v>
      </c>
      <c r="H2065" s="265">
        <v>86.586940287657569</v>
      </c>
      <c r="I2065" s="265">
        <v>67.223404827294189</v>
      </c>
      <c r="J2065" s="265">
        <v>6.4622622715129427</v>
      </c>
      <c r="K2065" s="265">
        <v>574.85099415078651</v>
      </c>
      <c r="L2065" s="265"/>
      <c r="M2065" s="266">
        <f t="shared" si="883"/>
        <v>1.0264490047942929</v>
      </c>
      <c r="N2065" s="266">
        <f t="shared" si="884"/>
        <v>0.67223404827294186</v>
      </c>
      <c r="O2065" s="266">
        <f t="shared" si="885"/>
        <v>0.32832832897978476</v>
      </c>
      <c r="P2065" s="266">
        <f t="shared" si="886"/>
        <v>0.46980153442998773</v>
      </c>
      <c r="Q2065" s="266">
        <f t="shared" si="887"/>
        <v>0.21900648849930487</v>
      </c>
    </row>
    <row r="2066" spans="1:17" s="2" customFormat="1" ht="15" customHeight="1" x14ac:dyDescent="0.25">
      <c r="A2066" s="262" t="s">
        <v>3666</v>
      </c>
      <c r="B2066" s="181">
        <v>8</v>
      </c>
      <c r="C2066" s="182" t="s">
        <v>1416</v>
      </c>
      <c r="D2066" s="246"/>
      <c r="E2066" s="38"/>
      <c r="F2066" s="263">
        <v>5342.6265960314513</v>
      </c>
      <c r="G2066" s="266">
        <f t="shared" si="882"/>
        <v>0.32930611357038508</v>
      </c>
      <c r="H2066" s="265">
        <v>78.281981109258851</v>
      </c>
      <c r="I2066" s="265">
        <v>75.297222027548386</v>
      </c>
      <c r="J2066" s="265">
        <v>5.9799423832773169</v>
      </c>
      <c r="K2066" s="265">
        <v>245.55072330505516</v>
      </c>
      <c r="L2066" s="265"/>
      <c r="M2066" s="266">
        <f t="shared" si="883"/>
        <v>0.88803301848764749</v>
      </c>
      <c r="N2066" s="266">
        <f t="shared" si="884"/>
        <v>0.75297222027548383</v>
      </c>
      <c r="O2066" s="266">
        <f t="shared" si="885"/>
        <v>0.2943621396674167</v>
      </c>
      <c r="P2066" s="266">
        <f t="shared" si="886"/>
        <v>0.470793493870101</v>
      </c>
      <c r="Q2066" s="266">
        <f t="shared" si="887"/>
        <v>8.5416114931056858E-2</v>
      </c>
    </row>
    <row r="2067" spans="1:17" s="2" customFormat="1" ht="15" customHeight="1" x14ac:dyDescent="0.25">
      <c r="A2067" s="262" t="s">
        <v>3667</v>
      </c>
      <c r="B2067" s="181">
        <v>9</v>
      </c>
      <c r="C2067" s="182" t="s">
        <v>1132</v>
      </c>
      <c r="D2067" s="246"/>
      <c r="E2067" s="38"/>
      <c r="F2067" s="263">
        <v>7076.5133277250361</v>
      </c>
      <c r="G2067" s="266">
        <f t="shared" si="882"/>
        <v>0.47584343773992527</v>
      </c>
      <c r="H2067" s="265">
        <v>81.853001930248666</v>
      </c>
      <c r="I2067" s="265">
        <v>67.24483688314676</v>
      </c>
      <c r="J2067" s="265">
        <v>6.5016503500003369</v>
      </c>
      <c r="K2067" s="265">
        <v>629.01383736891171</v>
      </c>
      <c r="L2067" s="265"/>
      <c r="M2067" s="266">
        <f t="shared" si="883"/>
        <v>0.94755003217081113</v>
      </c>
      <c r="N2067" s="266">
        <f t="shared" si="884"/>
        <v>0.67244836883146764</v>
      </c>
      <c r="O2067" s="266">
        <f t="shared" si="885"/>
        <v>0.33110213732396743</v>
      </c>
      <c r="P2067" s="266">
        <f t="shared" si="886"/>
        <v>0.47185706751103612</v>
      </c>
      <c r="Q2067" s="266">
        <f t="shared" si="887"/>
        <v>0.24097924436872686</v>
      </c>
    </row>
    <row r="2068" spans="1:17" s="2" customFormat="1" ht="15" customHeight="1" x14ac:dyDescent="0.25">
      <c r="A2068" s="262" t="s">
        <v>3668</v>
      </c>
      <c r="B2068" s="181">
        <v>10</v>
      </c>
      <c r="C2068" s="182" t="s">
        <v>3669</v>
      </c>
      <c r="D2068" s="246"/>
      <c r="E2068" s="38"/>
      <c r="F2068" s="263">
        <v>1241.5112312300753</v>
      </c>
      <c r="G2068" s="266">
        <f t="shared" si="882"/>
        <v>0.47919361618454176</v>
      </c>
      <c r="H2068" s="265">
        <v>88.655638272726634</v>
      </c>
      <c r="I2068" s="265">
        <v>84.273008220717998</v>
      </c>
      <c r="J2068" s="265">
        <v>7.273854074323987</v>
      </c>
      <c r="K2068" s="265">
        <v>483.55704712127624</v>
      </c>
      <c r="L2068" s="265"/>
      <c r="M2068" s="266">
        <f t="shared" si="883"/>
        <v>1.0609273045454439</v>
      </c>
      <c r="N2068" s="266">
        <f t="shared" si="884"/>
        <v>0.84273008220717993</v>
      </c>
      <c r="O2068" s="266">
        <f t="shared" si="885"/>
        <v>0.38548268129042162</v>
      </c>
      <c r="P2068" s="266">
        <f t="shared" si="886"/>
        <v>0.56996302660200793</v>
      </c>
      <c r="Q2068" s="266">
        <f t="shared" si="887"/>
        <v>0.18197040451167393</v>
      </c>
    </row>
    <row r="2069" spans="1:17" s="2" customFormat="1" ht="15" customHeight="1" x14ac:dyDescent="0.25">
      <c r="A2069" s="262"/>
      <c r="B2069" s="183"/>
      <c r="C2069" s="182"/>
      <c r="D2069" s="246"/>
      <c r="E2069" s="38"/>
      <c r="F2069" s="263"/>
      <c r="G2069" s="266"/>
      <c r="H2069" s="265"/>
      <c r="I2069" s="265"/>
      <c r="J2069" s="265"/>
      <c r="K2069" s="265"/>
      <c r="L2069" s="265"/>
      <c r="M2069" s="266"/>
      <c r="N2069" s="266"/>
      <c r="O2069" s="266"/>
      <c r="P2069" s="266"/>
      <c r="Q2069" s="266"/>
    </row>
    <row r="2070" spans="1:17" s="2" customFormat="1" ht="15" customHeight="1" x14ac:dyDescent="0.25">
      <c r="A2070" s="256" t="s">
        <v>3670</v>
      </c>
      <c r="B2070" s="178"/>
      <c r="C2070" s="179" t="s">
        <v>3671</v>
      </c>
      <c r="D2070" s="257"/>
      <c r="E2070" s="258"/>
      <c r="F2070" s="259">
        <v>67601.444478771125</v>
      </c>
      <c r="G2070" s="267">
        <f t="shared" ref="G2070:G2079" si="888">GEOMEAN(M2070,P2070,Q2070)</f>
        <v>0.43421000389045195</v>
      </c>
      <c r="H2070" s="261">
        <v>71.949678719424497</v>
      </c>
      <c r="I2070" s="261">
        <v>68.472318410841666</v>
      </c>
      <c r="J2070" s="261">
        <v>6.924685821533048</v>
      </c>
      <c r="K2070" s="261">
        <v>553.7857729340991</v>
      </c>
      <c r="L2070" s="261"/>
      <c r="M2070" s="267">
        <f t="shared" ref="M2070:M2079" si="889">+(H2070-25)/(85-25)</f>
        <v>0.78249464532374158</v>
      </c>
      <c r="N2070" s="267">
        <f t="shared" ref="N2070:N2079" si="890">+I2070/100</f>
        <v>0.6847231841084167</v>
      </c>
      <c r="O2070" s="267">
        <f t="shared" ref="O2070:O2079" si="891">+(J2070-1.8)/(16-1.8)</f>
        <v>0.36089336771359498</v>
      </c>
      <c r="P2070" s="267">
        <f t="shared" ref="P2070:P2079" si="892">+(N2070*O2070)^(0.5)</f>
        <v>0.49710366712031245</v>
      </c>
      <c r="Q2070" s="267">
        <f t="shared" ref="Q2070:Q2079" si="893">+(K2070-35)/(2500-35)</f>
        <v>0.21046075981099355</v>
      </c>
    </row>
    <row r="2071" spans="1:17" s="2" customFormat="1" ht="15" customHeight="1" x14ac:dyDescent="0.25">
      <c r="A2071" s="262" t="s">
        <v>3672</v>
      </c>
      <c r="B2071" s="181">
        <v>1</v>
      </c>
      <c r="C2071" s="182" t="s">
        <v>3066</v>
      </c>
      <c r="D2071" s="246"/>
      <c r="E2071" s="38"/>
      <c r="F2071" s="263">
        <v>24620.788828903329</v>
      </c>
      <c r="G2071" s="266">
        <f t="shared" si="888"/>
        <v>0.4954361783701427</v>
      </c>
      <c r="H2071" s="265">
        <v>69.604371794830627</v>
      </c>
      <c r="I2071" s="265">
        <v>73.63615888677981</v>
      </c>
      <c r="J2071" s="265">
        <v>8.4643420141338588</v>
      </c>
      <c r="K2071" s="265">
        <v>720.92063543238601</v>
      </c>
      <c r="L2071" s="265"/>
      <c r="M2071" s="266">
        <f t="shared" si="889"/>
        <v>0.74340619658051044</v>
      </c>
      <c r="N2071" s="266">
        <f t="shared" si="890"/>
        <v>0.73636158886779812</v>
      </c>
      <c r="O2071" s="266">
        <f t="shared" si="891"/>
        <v>0.46931986015027177</v>
      </c>
      <c r="P2071" s="266">
        <f t="shared" si="892"/>
        <v>0.5878682827874514</v>
      </c>
      <c r="Q2071" s="266">
        <f t="shared" si="893"/>
        <v>0.27826394946547101</v>
      </c>
    </row>
    <row r="2072" spans="1:17" s="2" customFormat="1" ht="15" customHeight="1" x14ac:dyDescent="0.25">
      <c r="A2072" s="262" t="s">
        <v>3673</v>
      </c>
      <c r="B2072" s="181">
        <v>2</v>
      </c>
      <c r="C2072" s="182" t="s">
        <v>3674</v>
      </c>
      <c r="D2072" s="246"/>
      <c r="E2072" s="38"/>
      <c r="F2072" s="263">
        <v>5395.99244781993</v>
      </c>
      <c r="G2072" s="266">
        <f t="shared" si="888"/>
        <v>0.55696245257696142</v>
      </c>
      <c r="H2072" s="265">
        <v>71.158458504510051</v>
      </c>
      <c r="I2072" s="265">
        <v>71.540031302428432</v>
      </c>
      <c r="J2072" s="265">
        <v>8.0618888663682995</v>
      </c>
      <c r="K2072" s="265">
        <v>1020.6246664402031</v>
      </c>
      <c r="L2072" s="265"/>
      <c r="M2072" s="266">
        <f t="shared" si="889"/>
        <v>0.76930764174183419</v>
      </c>
      <c r="N2072" s="266">
        <f t="shared" si="890"/>
        <v>0.71540031302428431</v>
      </c>
      <c r="O2072" s="266">
        <f t="shared" si="891"/>
        <v>0.44097808918086617</v>
      </c>
      <c r="P2072" s="266">
        <f t="shared" si="892"/>
        <v>0.56167238051807611</v>
      </c>
      <c r="Q2072" s="266">
        <f t="shared" si="893"/>
        <v>0.39984773486417974</v>
      </c>
    </row>
    <row r="2073" spans="1:17" s="2" customFormat="1" ht="15" customHeight="1" x14ac:dyDescent="0.25">
      <c r="A2073" s="262" t="s">
        <v>3675</v>
      </c>
      <c r="B2073" s="181">
        <v>3</v>
      </c>
      <c r="C2073" s="182" t="s">
        <v>3676</v>
      </c>
      <c r="D2073" s="246"/>
      <c r="E2073" s="38"/>
      <c r="F2073" s="263">
        <v>1999.7090877720436</v>
      </c>
      <c r="G2073" s="266">
        <f t="shared" si="888"/>
        <v>0.36218041447904864</v>
      </c>
      <c r="H2073" s="265">
        <v>67.05327424537883</v>
      </c>
      <c r="I2073" s="265">
        <v>75.568891492024065</v>
      </c>
      <c r="J2073" s="265">
        <v>7.0968265433592057</v>
      </c>
      <c r="K2073" s="265">
        <v>349.70816708842767</v>
      </c>
      <c r="L2073" s="265"/>
      <c r="M2073" s="266">
        <f t="shared" si="889"/>
        <v>0.70088790408964718</v>
      </c>
      <c r="N2073" s="266">
        <f t="shared" si="890"/>
        <v>0.7556889149202406</v>
      </c>
      <c r="O2073" s="266">
        <f t="shared" si="891"/>
        <v>0.37301595375769059</v>
      </c>
      <c r="P2073" s="266">
        <f t="shared" si="892"/>
        <v>0.53092751044100905</v>
      </c>
      <c r="Q2073" s="266">
        <f t="shared" si="893"/>
        <v>0.12767065601964611</v>
      </c>
    </row>
    <row r="2074" spans="1:17" s="2" customFormat="1" ht="15" customHeight="1" x14ac:dyDescent="0.25">
      <c r="A2074" s="262" t="s">
        <v>3677</v>
      </c>
      <c r="B2074" s="181">
        <v>4</v>
      </c>
      <c r="C2074" s="182" t="s">
        <v>3678</v>
      </c>
      <c r="D2074" s="246"/>
      <c r="E2074" s="38"/>
      <c r="F2074" s="263">
        <v>2549.4780514797653</v>
      </c>
      <c r="G2074" s="266">
        <f t="shared" si="888"/>
        <v>0.35345332418296654</v>
      </c>
      <c r="H2074" s="265">
        <v>75.670121445019149</v>
      </c>
      <c r="I2074" s="265">
        <v>67.744898055000334</v>
      </c>
      <c r="J2074" s="265">
        <v>5.7142521545378528</v>
      </c>
      <c r="K2074" s="265">
        <v>333.25924629515515</v>
      </c>
      <c r="L2074" s="265"/>
      <c r="M2074" s="266">
        <f t="shared" si="889"/>
        <v>0.84450202408365249</v>
      </c>
      <c r="N2074" s="266">
        <f t="shared" si="890"/>
        <v>0.67744898055000335</v>
      </c>
      <c r="O2074" s="266">
        <f t="shared" si="891"/>
        <v>0.27565156017872205</v>
      </c>
      <c r="P2074" s="266">
        <f t="shared" si="892"/>
        <v>0.43213408617012977</v>
      </c>
      <c r="Q2074" s="266">
        <f t="shared" si="893"/>
        <v>0.12099766583981954</v>
      </c>
    </row>
    <row r="2075" spans="1:17" s="2" customFormat="1" ht="15" customHeight="1" x14ac:dyDescent="0.25">
      <c r="A2075" s="262" t="s">
        <v>3679</v>
      </c>
      <c r="B2075" s="181">
        <v>5</v>
      </c>
      <c r="C2075" s="182" t="s">
        <v>3680</v>
      </c>
      <c r="D2075" s="246"/>
      <c r="E2075" s="38"/>
      <c r="F2075" s="263">
        <v>6994.954195746418</v>
      </c>
      <c r="G2075" s="266">
        <f t="shared" si="888"/>
        <v>0.34010655047043153</v>
      </c>
      <c r="H2075" s="265">
        <v>71.06122092625975</v>
      </c>
      <c r="I2075" s="265">
        <v>58.694221646260637</v>
      </c>
      <c r="J2075" s="265">
        <v>6.13264037021567</v>
      </c>
      <c r="K2075" s="265">
        <v>333.50244689986641</v>
      </c>
      <c r="L2075" s="265"/>
      <c r="M2075" s="266">
        <f t="shared" si="889"/>
        <v>0.76768701543766249</v>
      </c>
      <c r="N2075" s="266">
        <f t="shared" si="890"/>
        <v>0.58694221646260636</v>
      </c>
      <c r="O2075" s="266">
        <f t="shared" si="891"/>
        <v>0.30511551902927259</v>
      </c>
      <c r="P2075" s="266">
        <f t="shared" si="892"/>
        <v>0.4231845684995848</v>
      </c>
      <c r="Q2075" s="266">
        <f t="shared" si="893"/>
        <v>0.12109632734274499</v>
      </c>
    </row>
    <row r="2076" spans="1:17" s="2" customFormat="1" ht="15" customHeight="1" x14ac:dyDescent="0.25">
      <c r="A2076" s="262" t="s">
        <v>3681</v>
      </c>
      <c r="B2076" s="181">
        <v>6</v>
      </c>
      <c r="C2076" s="182" t="s">
        <v>3682</v>
      </c>
      <c r="D2076" s="246"/>
      <c r="E2076" s="38"/>
      <c r="F2076" s="263">
        <v>8508.3292002385533</v>
      </c>
      <c r="G2076" s="266">
        <f t="shared" si="888"/>
        <v>0.38230816211021557</v>
      </c>
      <c r="H2076" s="265">
        <v>72.734079975261054</v>
      </c>
      <c r="I2076" s="265">
        <v>59.570168573922587</v>
      </c>
      <c r="J2076" s="265">
        <v>4.9308522437616364</v>
      </c>
      <c r="K2076" s="265">
        <v>512.72591343441184</v>
      </c>
      <c r="L2076" s="265"/>
      <c r="M2076" s="266">
        <f t="shared" si="889"/>
        <v>0.7955679995876842</v>
      </c>
      <c r="N2076" s="266">
        <f t="shared" si="890"/>
        <v>0.59570168573922588</v>
      </c>
      <c r="O2076" s="266">
        <f t="shared" si="891"/>
        <v>0.22048255237758005</v>
      </c>
      <c r="P2076" s="266">
        <f t="shared" si="892"/>
        <v>0.36241113135141367</v>
      </c>
      <c r="Q2076" s="266">
        <f t="shared" si="893"/>
        <v>0.19380361599773299</v>
      </c>
    </row>
    <row r="2077" spans="1:17" s="2" customFormat="1" ht="15" customHeight="1" x14ac:dyDescent="0.25">
      <c r="A2077" s="262" t="s">
        <v>3683</v>
      </c>
      <c r="B2077" s="181">
        <v>7</v>
      </c>
      <c r="C2077" s="182" t="s">
        <v>3684</v>
      </c>
      <c r="D2077" s="246"/>
      <c r="E2077" s="38"/>
      <c r="F2077" s="263">
        <v>7703.8138119556415</v>
      </c>
      <c r="G2077" s="266">
        <f t="shared" si="888"/>
        <v>0.3045264346821378</v>
      </c>
      <c r="H2077" s="265">
        <v>75.45879180301371</v>
      </c>
      <c r="I2077" s="265">
        <v>69.416774938750237</v>
      </c>
      <c r="J2077" s="265">
        <v>5.3117728710326295</v>
      </c>
      <c r="K2077" s="265">
        <v>234.78140651005015</v>
      </c>
      <c r="L2077" s="265"/>
      <c r="M2077" s="266">
        <f t="shared" si="889"/>
        <v>0.84097986338356179</v>
      </c>
      <c r="N2077" s="266">
        <f t="shared" si="890"/>
        <v>0.69416774938750236</v>
      </c>
      <c r="O2077" s="266">
        <f t="shared" si="891"/>
        <v>0.24730794866426972</v>
      </c>
      <c r="P2077" s="266">
        <f t="shared" si="892"/>
        <v>0.41433464992674229</v>
      </c>
      <c r="Q2077" s="266">
        <f t="shared" si="893"/>
        <v>8.1047223736328666E-2</v>
      </c>
    </row>
    <row r="2078" spans="1:17" s="2" customFormat="1" ht="15" customHeight="1" x14ac:dyDescent="0.25">
      <c r="A2078" s="262" t="s">
        <v>3685</v>
      </c>
      <c r="B2078" s="181">
        <v>8</v>
      </c>
      <c r="C2078" s="182" t="s">
        <v>178</v>
      </c>
      <c r="D2078" s="246"/>
      <c r="E2078" s="38"/>
      <c r="F2078" s="263">
        <v>6239.7770477962504</v>
      </c>
      <c r="G2078" s="266">
        <f t="shared" si="888"/>
        <v>0.37980449221256285</v>
      </c>
      <c r="H2078" s="265">
        <v>72.481624288726209</v>
      </c>
      <c r="I2078" s="265">
        <v>67.095622438056111</v>
      </c>
      <c r="J2078" s="265">
        <v>6.1741291168377872</v>
      </c>
      <c r="K2078" s="265">
        <v>410.38263458165869</v>
      </c>
      <c r="L2078" s="265"/>
      <c r="M2078" s="266">
        <f t="shared" si="889"/>
        <v>0.79136040481210346</v>
      </c>
      <c r="N2078" s="266">
        <f t="shared" si="890"/>
        <v>0.67095622438056113</v>
      </c>
      <c r="O2078" s="266">
        <f t="shared" si="891"/>
        <v>0.30803726174913998</v>
      </c>
      <c r="P2078" s="266">
        <f t="shared" si="892"/>
        <v>0.45462019105152995</v>
      </c>
      <c r="Q2078" s="266">
        <f t="shared" si="893"/>
        <v>0.15228504445503396</v>
      </c>
    </row>
    <row r="2079" spans="1:17" s="2" customFormat="1" ht="15" customHeight="1" x14ac:dyDescent="0.25">
      <c r="A2079" s="262" t="s">
        <v>3686</v>
      </c>
      <c r="B2079" s="181">
        <v>9</v>
      </c>
      <c r="C2079" s="182" t="s">
        <v>3687</v>
      </c>
      <c r="D2079" s="246"/>
      <c r="E2079" s="38"/>
      <c r="F2079" s="263">
        <v>3588.6018070591958</v>
      </c>
      <c r="G2079" s="266">
        <f t="shared" si="888"/>
        <v>0.41056548237651186</v>
      </c>
      <c r="H2079" s="265">
        <v>77.459143744089261</v>
      </c>
      <c r="I2079" s="265">
        <v>66.819684168119124</v>
      </c>
      <c r="J2079" s="265">
        <v>6.8206259139517842</v>
      </c>
      <c r="K2079" s="265">
        <v>436.427674495443</v>
      </c>
      <c r="L2079" s="265"/>
      <c r="M2079" s="266">
        <f t="shared" si="889"/>
        <v>0.87431906240148771</v>
      </c>
      <c r="N2079" s="266">
        <f t="shared" si="890"/>
        <v>0.6681968416811912</v>
      </c>
      <c r="O2079" s="266">
        <f t="shared" si="891"/>
        <v>0.35356520520787216</v>
      </c>
      <c r="P2079" s="266">
        <f t="shared" si="892"/>
        <v>0.48605673891868056</v>
      </c>
      <c r="Q2079" s="266">
        <f t="shared" si="893"/>
        <v>0.16285098356813105</v>
      </c>
    </row>
    <row r="2080" spans="1:17" s="2" customFormat="1" ht="15" customHeight="1" x14ac:dyDescent="0.25">
      <c r="A2080" s="262"/>
      <c r="B2080" s="183"/>
      <c r="C2080" s="182"/>
      <c r="D2080" s="246"/>
      <c r="E2080" s="38"/>
      <c r="F2080" s="263"/>
      <c r="G2080" s="266"/>
      <c r="H2080" s="265"/>
      <c r="I2080" s="265"/>
      <c r="J2080" s="265"/>
      <c r="K2080" s="265"/>
      <c r="L2080" s="265"/>
      <c r="M2080" s="266"/>
      <c r="N2080" s="266"/>
      <c r="O2080" s="266"/>
      <c r="P2080" s="266"/>
      <c r="Q2080" s="266"/>
    </row>
    <row r="2081" spans="1:17" s="2" customFormat="1" ht="15" customHeight="1" x14ac:dyDescent="0.25">
      <c r="A2081" s="256" t="s">
        <v>3688</v>
      </c>
      <c r="B2081" s="178"/>
      <c r="C2081" s="179" t="s">
        <v>3689</v>
      </c>
      <c r="D2081" s="257"/>
      <c r="E2081" s="258"/>
      <c r="F2081" s="259">
        <v>19889.352271279546</v>
      </c>
      <c r="G2081" s="267">
        <f>GEOMEAN(M2081,P2081,Q2081)</f>
        <v>0.27405616226876223</v>
      </c>
      <c r="H2081" s="261">
        <v>73.990339277578229</v>
      </c>
      <c r="I2081" s="261">
        <v>64.333277204810599</v>
      </c>
      <c r="J2081" s="261">
        <v>5.0791714497789098</v>
      </c>
      <c r="K2081" s="261">
        <v>196.22066743365846</v>
      </c>
      <c r="L2081" s="261"/>
      <c r="M2081" s="267">
        <f>+(H2081-25)/(85-25)</f>
        <v>0.81650565462630387</v>
      </c>
      <c r="N2081" s="267">
        <f>+I2081/100</f>
        <v>0.64333277204810602</v>
      </c>
      <c r="O2081" s="267">
        <f>+(J2081-1.8)/(16-1.8)</f>
        <v>0.23092756688583874</v>
      </c>
      <c r="P2081" s="267">
        <f>+(N2081*O2081)^(0.5)</f>
        <v>0.38543906359759522</v>
      </c>
      <c r="Q2081" s="267">
        <f>+(K2081-35)/(2500-35)</f>
        <v>6.5403921879780308E-2</v>
      </c>
    </row>
    <row r="2082" spans="1:17" s="2" customFormat="1" ht="15" customHeight="1" x14ac:dyDescent="0.25">
      <c r="A2082" s="262" t="s">
        <v>3690</v>
      </c>
      <c r="B2082" s="181">
        <v>1</v>
      </c>
      <c r="C2082" s="182" t="s">
        <v>3691</v>
      </c>
      <c r="D2082" s="246"/>
      <c r="E2082" s="38"/>
      <c r="F2082" s="263">
        <v>11597.507186786706</v>
      </c>
      <c r="G2082" s="266">
        <f>GEOMEAN(M2082,P2082,Q2082)</f>
        <v>0.2803847777029761</v>
      </c>
      <c r="H2082" s="265">
        <v>70.219725740071738</v>
      </c>
      <c r="I2082" s="265">
        <v>61.998734834888147</v>
      </c>
      <c r="J2082" s="265">
        <v>5.0453367275095751</v>
      </c>
      <c r="K2082" s="265">
        <v>226.52541917177106</v>
      </c>
      <c r="L2082" s="265"/>
      <c r="M2082" s="266">
        <f>+(H2082-25)/(85-25)</f>
        <v>0.75366209566786224</v>
      </c>
      <c r="N2082" s="266">
        <f>+I2082/100</f>
        <v>0.61998734834888147</v>
      </c>
      <c r="O2082" s="266">
        <f>+(J2082-1.8)/(16-1.8)</f>
        <v>0.22854483996546307</v>
      </c>
      <c r="P2082" s="266">
        <f>+(N2082*O2082)^(0.5)</f>
        <v>0.37642384264151879</v>
      </c>
      <c r="Q2082" s="266">
        <f>+(K2082-35)/(2500-35)</f>
        <v>7.7697938812077511E-2</v>
      </c>
    </row>
    <row r="2083" spans="1:17" s="2" customFormat="1" ht="15" customHeight="1" x14ac:dyDescent="0.25">
      <c r="A2083" s="262" t="s">
        <v>3692</v>
      </c>
      <c r="B2083" s="181">
        <v>2</v>
      </c>
      <c r="C2083" s="182" t="s">
        <v>3693</v>
      </c>
      <c r="D2083" s="246"/>
      <c r="E2083" s="38"/>
      <c r="F2083" s="263">
        <v>3172.7509242546371</v>
      </c>
      <c r="G2083" s="266">
        <f>GEOMEAN(M2083,P2083,Q2083)</f>
        <v>0.2649028887565672</v>
      </c>
      <c r="H2083" s="265">
        <v>76.047277110124028</v>
      </c>
      <c r="I2083" s="265">
        <v>78.922072108942515</v>
      </c>
      <c r="J2083" s="265">
        <v>5.4953527567411484</v>
      </c>
      <c r="K2083" s="265">
        <v>153.84274016218515</v>
      </c>
      <c r="L2083" s="265"/>
      <c r="M2083" s="266">
        <f>+(H2083-25)/(85-25)</f>
        <v>0.85078795183540046</v>
      </c>
      <c r="N2083" s="266">
        <f>+I2083/100</f>
        <v>0.7892207210894252</v>
      </c>
      <c r="O2083" s="266">
        <f>+(J2083-1.8)/(16-1.8)</f>
        <v>0.26023610962965837</v>
      </c>
      <c r="P2083" s="266">
        <f>+(N2083*O2083)^(0.5)</f>
        <v>0.45319281778888076</v>
      </c>
      <c r="Q2083" s="266">
        <f>+(K2083-35)/(2500-35)</f>
        <v>4.8212064974517306E-2</v>
      </c>
    </row>
    <row r="2084" spans="1:17" s="2" customFormat="1" ht="15" customHeight="1" x14ac:dyDescent="0.25">
      <c r="A2084" s="262" t="s">
        <v>3694</v>
      </c>
      <c r="B2084" s="181">
        <v>3</v>
      </c>
      <c r="C2084" s="182" t="s">
        <v>3695</v>
      </c>
      <c r="D2084" s="246"/>
      <c r="E2084" s="38"/>
      <c r="F2084" s="263">
        <v>2631.0371834583834</v>
      </c>
      <c r="G2084" s="266">
        <f>GEOMEAN(M2084,P2084,Q2084)</f>
        <v>0.1600184160192564</v>
      </c>
      <c r="H2084" s="265">
        <v>73.920173708574026</v>
      </c>
      <c r="I2084" s="265">
        <v>53.102991973488102</v>
      </c>
      <c r="J2084" s="265">
        <v>4.3393153664156596</v>
      </c>
      <c r="K2084" s="265">
        <v>75.199110288865839</v>
      </c>
      <c r="L2084" s="265"/>
      <c r="M2084" s="266">
        <f>+(H2084-25)/(85-25)</f>
        <v>0.81533622847623377</v>
      </c>
      <c r="N2084" s="266">
        <f>+I2084/100</f>
        <v>0.53102991973488101</v>
      </c>
      <c r="O2084" s="266">
        <f>+(J2084-1.8)/(16-1.8)</f>
        <v>0.17882502580391971</v>
      </c>
      <c r="P2084" s="266">
        <f>+(N2084*O2084)^(0.5)</f>
        <v>0.30815813975821493</v>
      </c>
      <c r="Q2084" s="266">
        <f>+(K2084-35)/(2500-35)</f>
        <v>1.6307955492440504E-2</v>
      </c>
    </row>
    <row r="2085" spans="1:17" s="2" customFormat="1" ht="15" customHeight="1" x14ac:dyDescent="0.25">
      <c r="A2085" s="262" t="s">
        <v>3696</v>
      </c>
      <c r="B2085" s="181">
        <v>4</v>
      </c>
      <c r="C2085" s="182" t="s">
        <v>3697</v>
      </c>
      <c r="D2085" s="246"/>
      <c r="E2085" s="38"/>
      <c r="F2085" s="263">
        <v>2488.0569767798183</v>
      </c>
      <c r="G2085" s="266">
        <f>GEOMEAN(M2085,P2085,Q2085)</f>
        <v>0.32899942409659461</v>
      </c>
      <c r="H2085" s="265">
        <v>86.020553448692496</v>
      </c>
      <c r="I2085" s="265">
        <v>72.609371194949944</v>
      </c>
      <c r="J2085" s="265">
        <v>5.371422602814051</v>
      </c>
      <c r="K2085" s="265">
        <v>236.97827452883249</v>
      </c>
      <c r="L2085" s="265"/>
      <c r="M2085" s="266">
        <f>+(H2085-25)/(85-25)</f>
        <v>1.0170092241448749</v>
      </c>
      <c r="N2085" s="266">
        <f>+I2085/100</f>
        <v>0.72609371194949945</v>
      </c>
      <c r="O2085" s="266">
        <f>+(J2085-1.8)/(16-1.8)</f>
        <v>0.25150863400098955</v>
      </c>
      <c r="P2085" s="266">
        <f>+(N2085*O2085)^(0.5)</f>
        <v>0.42733925357861358</v>
      </c>
      <c r="Q2085" s="266">
        <f>+(K2085-35)/(2500-35)</f>
        <v>8.1938448084719062E-2</v>
      </c>
    </row>
    <row r="2086" spans="1:17" s="2" customFormat="1" ht="15" customHeight="1" x14ac:dyDescent="0.25">
      <c r="A2086" s="262"/>
      <c r="B2086" s="183"/>
      <c r="C2086" s="182"/>
      <c r="D2086" s="246"/>
      <c r="E2086" s="38"/>
      <c r="F2086" s="263"/>
      <c r="G2086" s="266"/>
      <c r="H2086" s="265"/>
      <c r="I2086" s="265"/>
      <c r="J2086" s="265"/>
      <c r="K2086" s="265"/>
      <c r="L2086" s="265"/>
      <c r="M2086" s="266"/>
      <c r="N2086" s="266"/>
      <c r="O2086" s="266"/>
      <c r="P2086" s="266"/>
      <c r="Q2086" s="266"/>
    </row>
    <row r="2087" spans="1:17" s="2" customFormat="1" ht="15" customHeight="1" x14ac:dyDescent="0.25">
      <c r="A2087" s="256" t="s">
        <v>3698</v>
      </c>
      <c r="B2087" s="178"/>
      <c r="C2087" s="179" t="s">
        <v>3699</v>
      </c>
      <c r="D2087" s="257"/>
      <c r="E2087" s="258"/>
      <c r="F2087" s="259">
        <v>36362.283125232534</v>
      </c>
      <c r="G2087" s="267">
        <f t="shared" ref="G2087:G2092" si="894">GEOMEAN(M2087,P2087,Q2087)</f>
        <v>0.4372260465465429</v>
      </c>
      <c r="H2087" s="261">
        <v>54.922160078279887</v>
      </c>
      <c r="I2087" s="261">
        <v>70.059845027343528</v>
      </c>
      <c r="J2087" s="261">
        <v>6.6182206529168894</v>
      </c>
      <c r="K2087" s="261">
        <v>882.34359977483473</v>
      </c>
      <c r="L2087" s="261"/>
      <c r="M2087" s="267">
        <f t="shared" ref="M2087:M2092" si="895">+(H2087-25)/(85-25)</f>
        <v>0.49870266797133145</v>
      </c>
      <c r="N2087" s="267">
        <f t="shared" ref="N2087:N2092" si="896">+I2087/100</f>
        <v>0.70059845027343526</v>
      </c>
      <c r="O2087" s="267">
        <f t="shared" ref="O2087:O2092" si="897">+(J2087-1.8)/(16-1.8)</f>
        <v>0.33931131358569649</v>
      </c>
      <c r="P2087" s="267">
        <f t="shared" ref="P2087:P2092" si="898">+(N2087*O2087)^(0.5)</f>
        <v>0.48756638569366384</v>
      </c>
      <c r="Q2087" s="267">
        <f t="shared" ref="Q2087:Q2092" si="899">+(K2087-35)/(2500-35)</f>
        <v>0.34374993905672807</v>
      </c>
    </row>
    <row r="2088" spans="1:17" s="2" customFormat="1" ht="15" customHeight="1" x14ac:dyDescent="0.25">
      <c r="A2088" s="262" t="s">
        <v>3700</v>
      </c>
      <c r="B2088" s="181">
        <v>1</v>
      </c>
      <c r="C2088" s="182" t="s">
        <v>3701</v>
      </c>
      <c r="D2088" s="246"/>
      <c r="E2088" s="38"/>
      <c r="F2088" s="263">
        <v>14854.837951611762</v>
      </c>
      <c r="G2088" s="266">
        <f t="shared" si="894"/>
        <v>0.35816356012628775</v>
      </c>
      <c r="H2088" s="265">
        <v>55.306569606527731</v>
      </c>
      <c r="I2088" s="265">
        <v>70.383367034805985</v>
      </c>
      <c r="J2088" s="265">
        <v>6.1993441092318724</v>
      </c>
      <c r="K2088" s="265">
        <v>515.1653018580887</v>
      </c>
      <c r="L2088" s="265"/>
      <c r="M2088" s="266">
        <f t="shared" si="895"/>
        <v>0.50510949344212885</v>
      </c>
      <c r="N2088" s="266">
        <f t="shared" si="896"/>
        <v>0.70383367034805988</v>
      </c>
      <c r="O2088" s="266">
        <f t="shared" si="897"/>
        <v>0.30981296543886427</v>
      </c>
      <c r="P2088" s="266">
        <f t="shared" si="898"/>
        <v>0.46696551969738886</v>
      </c>
      <c r="Q2088" s="266">
        <f t="shared" si="899"/>
        <v>0.19479322590591833</v>
      </c>
    </row>
    <row r="2089" spans="1:17" s="2" customFormat="1" ht="15" customHeight="1" x14ac:dyDescent="0.25">
      <c r="A2089" s="262" t="s">
        <v>3702</v>
      </c>
      <c r="B2089" s="181">
        <v>2</v>
      </c>
      <c r="C2089" s="182" t="s">
        <v>3703</v>
      </c>
      <c r="D2089" s="246"/>
      <c r="E2089" s="38"/>
      <c r="F2089" s="263">
        <v>12702.079628521817</v>
      </c>
      <c r="G2089" s="266">
        <f t="shared" si="894"/>
        <v>0.54893337145562038</v>
      </c>
      <c r="H2089" s="265">
        <v>50.872984869844508</v>
      </c>
      <c r="I2089" s="265">
        <v>74.181650842493283</v>
      </c>
      <c r="J2089" s="265">
        <v>7.7855630634970119</v>
      </c>
      <c r="K2089" s="265">
        <v>1725.923502616351</v>
      </c>
      <c r="L2089" s="265"/>
      <c r="M2089" s="266">
        <f t="shared" si="895"/>
        <v>0.4312164144974085</v>
      </c>
      <c r="N2089" s="266">
        <f t="shared" si="896"/>
        <v>0.74181650842493285</v>
      </c>
      <c r="O2089" s="266">
        <f t="shared" si="897"/>
        <v>0.42151852559838116</v>
      </c>
      <c r="P2089" s="266">
        <f t="shared" si="898"/>
        <v>0.55918637402552718</v>
      </c>
      <c r="Q2089" s="266">
        <f t="shared" si="899"/>
        <v>0.68597302337377319</v>
      </c>
    </row>
    <row r="2090" spans="1:17" s="2" customFormat="1" ht="15" customHeight="1" x14ac:dyDescent="0.25">
      <c r="A2090" s="262" t="s">
        <v>3704</v>
      </c>
      <c r="B2090" s="181">
        <v>3</v>
      </c>
      <c r="C2090" s="182" t="s">
        <v>3705</v>
      </c>
      <c r="D2090" s="246"/>
      <c r="E2090" s="38"/>
      <c r="F2090" s="263">
        <v>1922.1775672491597</v>
      </c>
      <c r="G2090" s="266">
        <f t="shared" si="894"/>
        <v>0.30010949797068337</v>
      </c>
      <c r="H2090" s="265">
        <v>62.360465835282511</v>
      </c>
      <c r="I2090" s="265">
        <v>67.352143921559232</v>
      </c>
      <c r="J2090" s="265">
        <v>4.8104324088189836</v>
      </c>
      <c r="K2090" s="265">
        <v>318.17123305454328</v>
      </c>
      <c r="L2090" s="265"/>
      <c r="M2090" s="266">
        <f t="shared" si="895"/>
        <v>0.62267443058804184</v>
      </c>
      <c r="N2090" s="266">
        <f t="shared" si="896"/>
        <v>0.67352143921559238</v>
      </c>
      <c r="O2090" s="266">
        <f t="shared" si="897"/>
        <v>0.21200228231119606</v>
      </c>
      <c r="P2090" s="266">
        <f t="shared" si="898"/>
        <v>0.37787310343450897</v>
      </c>
      <c r="Q2090" s="266">
        <f t="shared" si="899"/>
        <v>0.11487676797344555</v>
      </c>
    </row>
    <row r="2091" spans="1:17" s="2" customFormat="1" ht="15" customHeight="1" x14ac:dyDescent="0.25">
      <c r="A2091" s="262" t="s">
        <v>3706</v>
      </c>
      <c r="B2091" s="181">
        <v>4</v>
      </c>
      <c r="C2091" s="182" t="s">
        <v>3707</v>
      </c>
      <c r="D2091" s="246"/>
      <c r="E2091" s="38"/>
      <c r="F2091" s="263">
        <v>5222.8051552233583</v>
      </c>
      <c r="G2091" s="266">
        <f t="shared" si="894"/>
        <v>0.2650665976666875</v>
      </c>
      <c r="H2091" s="265">
        <v>61.693907763857858</v>
      </c>
      <c r="I2091" s="265">
        <v>62.690362059215424</v>
      </c>
      <c r="J2091" s="265">
        <v>5.2193553749242207</v>
      </c>
      <c r="K2091" s="265">
        <v>228.20167321798004</v>
      </c>
      <c r="L2091" s="265"/>
      <c r="M2091" s="266">
        <f t="shared" si="895"/>
        <v>0.61156512939763097</v>
      </c>
      <c r="N2091" s="266">
        <f t="shared" si="896"/>
        <v>0.62690362059215421</v>
      </c>
      <c r="O2091" s="266">
        <f t="shared" si="897"/>
        <v>0.24079967429043811</v>
      </c>
      <c r="P2091" s="266">
        <f t="shared" si="898"/>
        <v>0.38853338035500518</v>
      </c>
      <c r="Q2091" s="266">
        <f t="shared" si="899"/>
        <v>7.8377960737517266E-2</v>
      </c>
    </row>
    <row r="2092" spans="1:17" s="2" customFormat="1" ht="15" customHeight="1" x14ac:dyDescent="0.25">
      <c r="A2092" s="262" t="s">
        <v>3708</v>
      </c>
      <c r="B2092" s="181">
        <v>5</v>
      </c>
      <c r="C2092" s="182" t="s">
        <v>3709</v>
      </c>
      <c r="D2092" s="246"/>
      <c r="E2092" s="38"/>
      <c r="F2092" s="263">
        <v>1660.382822626435</v>
      </c>
      <c r="G2092" s="266">
        <f t="shared" si="894"/>
        <v>0.35097318130578364</v>
      </c>
      <c r="H2092" s="265">
        <v>61.864126385692899</v>
      </c>
      <c r="I2092" s="265">
        <v>74.322355695406117</v>
      </c>
      <c r="J2092" s="265">
        <v>5.5861317857452253</v>
      </c>
      <c r="K2092" s="265">
        <v>424.64813339489012</v>
      </c>
      <c r="L2092" s="265"/>
      <c r="M2092" s="266">
        <f t="shared" si="895"/>
        <v>0.61440210642821502</v>
      </c>
      <c r="N2092" s="266">
        <f t="shared" si="896"/>
        <v>0.74322355695406117</v>
      </c>
      <c r="O2092" s="266">
        <f t="shared" si="897"/>
        <v>0.26662899899614267</v>
      </c>
      <c r="P2092" s="266">
        <f t="shared" si="898"/>
        <v>0.44515722281123776</v>
      </c>
      <c r="Q2092" s="266">
        <f t="shared" si="899"/>
        <v>0.15807226506892094</v>
      </c>
    </row>
    <row r="2093" spans="1:17" s="2" customFormat="1" ht="15" customHeight="1" x14ac:dyDescent="0.25">
      <c r="A2093" s="262"/>
      <c r="B2093" s="183"/>
      <c r="C2093" s="182"/>
      <c r="D2093" s="246"/>
      <c r="E2093" s="38"/>
      <c r="F2093" s="263"/>
      <c r="G2093" s="266"/>
      <c r="H2093" s="265"/>
      <c r="I2093" s="265"/>
      <c r="J2093" s="265"/>
      <c r="K2093" s="265"/>
      <c r="L2093" s="265"/>
      <c r="M2093" s="266"/>
      <c r="N2093" s="266"/>
      <c r="O2093" s="266"/>
      <c r="P2093" s="266"/>
      <c r="Q2093" s="266"/>
    </row>
    <row r="2094" spans="1:17" s="2" customFormat="1" ht="15" customHeight="1" x14ac:dyDescent="0.25">
      <c r="A2094" s="256" t="s">
        <v>3710</v>
      </c>
      <c r="B2094" s="178"/>
      <c r="C2094" s="179" t="s">
        <v>3711</v>
      </c>
      <c r="D2094" s="257"/>
      <c r="E2094" s="258"/>
      <c r="F2094" s="259">
        <v>246644.88413198042</v>
      </c>
      <c r="G2094" s="267">
        <f t="shared" ref="G2094:G2099" si="900">GEOMEAN(M2094,P2094,Q2094)</f>
        <v>0.5261190359452923</v>
      </c>
      <c r="H2094" s="261">
        <v>68.903372462326132</v>
      </c>
      <c r="I2094" s="261">
        <v>78.74920885280244</v>
      </c>
      <c r="J2094" s="261">
        <v>9.4309264535642008</v>
      </c>
      <c r="K2094" s="261">
        <v>789.14486350471032</v>
      </c>
      <c r="L2094" s="261"/>
      <c r="M2094" s="267">
        <f t="shared" ref="M2094:M2099" si="901">+(H2094-25)/(85-25)</f>
        <v>0.73172287437210215</v>
      </c>
      <c r="N2094" s="267">
        <f t="shared" ref="N2094:N2099" si="902">+I2094/100</f>
        <v>0.78749208852802444</v>
      </c>
      <c r="O2094" s="267">
        <f t="shared" ref="O2094:O2099" si="903">+(J2094-1.8)/(16-1.8)</f>
        <v>0.53738918687071835</v>
      </c>
      <c r="P2094" s="267">
        <f t="shared" ref="P2094:P2099" si="904">+(N2094*O2094)^(0.5)</f>
        <v>0.65053034757895711</v>
      </c>
      <c r="Q2094" s="267">
        <f t="shared" ref="Q2094:Q2099" si="905">+(K2094-35)/(2500-35)</f>
        <v>0.30594112109724558</v>
      </c>
    </row>
    <row r="2095" spans="1:17" s="2" customFormat="1" ht="15" customHeight="1" x14ac:dyDescent="0.25">
      <c r="A2095" s="262" t="s">
        <v>3712</v>
      </c>
      <c r="B2095" s="181">
        <v>1</v>
      </c>
      <c r="C2095" s="182" t="s">
        <v>3713</v>
      </c>
      <c r="D2095" s="246"/>
      <c r="E2095" s="38"/>
      <c r="F2095" s="263">
        <v>230304.86445606669</v>
      </c>
      <c r="G2095" s="266">
        <f t="shared" si="900"/>
        <v>0.53615071708537987</v>
      </c>
      <c r="H2095" s="265">
        <v>68.556003104547699</v>
      </c>
      <c r="I2095" s="265">
        <v>79.025268525688318</v>
      </c>
      <c r="J2095" s="265">
        <v>9.8846188925708169</v>
      </c>
      <c r="K2095" s="265">
        <v>815.21129536793444</v>
      </c>
      <c r="L2095" s="265"/>
      <c r="M2095" s="266">
        <f t="shared" si="901"/>
        <v>0.72593338507579497</v>
      </c>
      <c r="N2095" s="266">
        <f t="shared" si="902"/>
        <v>0.79025268525688319</v>
      </c>
      <c r="O2095" s="266">
        <f t="shared" si="903"/>
        <v>0.56933935863174767</v>
      </c>
      <c r="P2095" s="266">
        <f t="shared" si="904"/>
        <v>0.67076222089587767</v>
      </c>
      <c r="Q2095" s="266">
        <f t="shared" si="905"/>
        <v>0.31651573848597747</v>
      </c>
    </row>
    <row r="2096" spans="1:17" s="2" customFormat="1" ht="15" customHeight="1" x14ac:dyDescent="0.25">
      <c r="A2096" s="262" t="s">
        <v>3714</v>
      </c>
      <c r="B2096" s="181">
        <v>2</v>
      </c>
      <c r="C2096" s="182" t="s">
        <v>458</v>
      </c>
      <c r="D2096" s="246"/>
      <c r="E2096" s="38"/>
      <c r="F2096" s="263">
        <v>4876.4305700302148</v>
      </c>
      <c r="G2096" s="266">
        <f t="shared" si="900"/>
        <v>0.3247976044096213</v>
      </c>
      <c r="H2096" s="265">
        <v>69.078242076978071</v>
      </c>
      <c r="I2096" s="265">
        <v>72.802800793712379</v>
      </c>
      <c r="J2096" s="265">
        <v>6.3401263348735748</v>
      </c>
      <c r="K2096" s="265">
        <v>273.29696988884842</v>
      </c>
      <c r="L2096" s="265"/>
      <c r="M2096" s="266">
        <f t="shared" si="901"/>
        <v>0.73463736794963452</v>
      </c>
      <c r="N2096" s="266">
        <f t="shared" si="902"/>
        <v>0.72802800793712374</v>
      </c>
      <c r="O2096" s="266">
        <f t="shared" si="903"/>
        <v>0.31972720668123766</v>
      </c>
      <c r="P2096" s="266">
        <f t="shared" si="904"/>
        <v>0.48246280826965565</v>
      </c>
      <c r="Q2096" s="266">
        <f t="shared" si="905"/>
        <v>9.6672198737869544E-2</v>
      </c>
    </row>
    <row r="2097" spans="1:17" s="2" customFormat="1" ht="15" customHeight="1" x14ac:dyDescent="0.25">
      <c r="A2097" s="262" t="s">
        <v>3715</v>
      </c>
      <c r="B2097" s="181">
        <v>3</v>
      </c>
      <c r="C2097" s="182" t="s">
        <v>3716</v>
      </c>
      <c r="D2097" s="246"/>
      <c r="E2097" s="38"/>
      <c r="F2097" s="263">
        <v>4598.5253795845529</v>
      </c>
      <c r="G2097" s="266">
        <f t="shared" si="900"/>
        <v>0.42610125659342057</v>
      </c>
      <c r="H2097" s="265">
        <v>71.262428422339838</v>
      </c>
      <c r="I2097" s="265">
        <v>74.047922098462337</v>
      </c>
      <c r="J2097" s="265">
        <v>7.1052447436065531</v>
      </c>
      <c r="K2097" s="265">
        <v>505.23312045274128</v>
      </c>
      <c r="L2097" s="265"/>
      <c r="M2097" s="266">
        <f t="shared" si="901"/>
        <v>0.77104047370566398</v>
      </c>
      <c r="N2097" s="266">
        <f t="shared" si="902"/>
        <v>0.74047922098462338</v>
      </c>
      <c r="O2097" s="266">
        <f t="shared" si="903"/>
        <v>0.37360878476102488</v>
      </c>
      <c r="P2097" s="266">
        <f t="shared" si="904"/>
        <v>0.52597484910673775</v>
      </c>
      <c r="Q2097" s="266">
        <f t="shared" si="905"/>
        <v>0.19076394338853603</v>
      </c>
    </row>
    <row r="2098" spans="1:17" s="2" customFormat="1" ht="15" customHeight="1" x14ac:dyDescent="0.25">
      <c r="A2098" s="262" t="s">
        <v>3717</v>
      </c>
      <c r="B2098" s="181">
        <v>4</v>
      </c>
      <c r="C2098" s="182" t="s">
        <v>3718</v>
      </c>
      <c r="D2098" s="246"/>
      <c r="E2098" s="38"/>
      <c r="F2098" s="263">
        <v>6865.0637262989894</v>
      </c>
      <c r="G2098" s="266">
        <f t="shared" si="900"/>
        <v>0.38929431308076989</v>
      </c>
      <c r="H2098" s="265">
        <v>74.206863219933666</v>
      </c>
      <c r="I2098" s="265">
        <v>65.504261591933172</v>
      </c>
      <c r="J2098" s="265">
        <v>5.381286959343651</v>
      </c>
      <c r="K2098" s="265">
        <v>471.28120626682829</v>
      </c>
      <c r="L2098" s="265"/>
      <c r="M2098" s="266">
        <f t="shared" si="901"/>
        <v>0.82011438699889438</v>
      </c>
      <c r="N2098" s="266">
        <f t="shared" si="902"/>
        <v>0.65504261591933177</v>
      </c>
      <c r="O2098" s="266">
        <f t="shared" si="903"/>
        <v>0.25220330699603177</v>
      </c>
      <c r="P2098" s="266">
        <f t="shared" si="904"/>
        <v>0.40645284346180549</v>
      </c>
      <c r="Q2098" s="266">
        <f t="shared" si="905"/>
        <v>0.17699034736991007</v>
      </c>
    </row>
    <row r="2099" spans="1:17" s="2" customFormat="1" ht="15" customHeight="1" x14ac:dyDescent="0.25">
      <c r="A2099" s="262" t="s">
        <v>3719</v>
      </c>
      <c r="B2099" s="181">
        <v>5</v>
      </c>
      <c r="C2099" s="182" t="s">
        <v>1457</v>
      </c>
      <c r="D2099" s="246"/>
      <c r="E2099" s="38"/>
      <c r="F2099" s="263">
        <v>62894.17358988175</v>
      </c>
      <c r="G2099" s="266">
        <f t="shared" si="900"/>
        <v>0.50857318144095609</v>
      </c>
      <c r="H2099" s="265">
        <v>73.750547568355088</v>
      </c>
      <c r="I2099" s="265">
        <v>80.110641495713793</v>
      </c>
      <c r="J2099" s="265">
        <v>8.6819240179675425</v>
      </c>
      <c r="K2099" s="265">
        <v>675.46171091701001</v>
      </c>
      <c r="L2099" s="265"/>
      <c r="M2099" s="266">
        <f t="shared" si="901"/>
        <v>0.81250912613925153</v>
      </c>
      <c r="N2099" s="266">
        <f t="shared" si="902"/>
        <v>0.80110641495713797</v>
      </c>
      <c r="O2099" s="266">
        <f t="shared" si="903"/>
        <v>0.48464253647658756</v>
      </c>
      <c r="P2099" s="266">
        <f t="shared" si="904"/>
        <v>0.62309729973134453</v>
      </c>
      <c r="Q2099" s="266">
        <f t="shared" si="905"/>
        <v>0.2598221950981785</v>
      </c>
    </row>
    <row r="2100" spans="1:17" s="2" customFormat="1" ht="15" customHeight="1" x14ac:dyDescent="0.25">
      <c r="A2100" s="268"/>
      <c r="B2100" s="183"/>
      <c r="C2100" s="182"/>
      <c r="D2100" s="269"/>
      <c r="E2100" s="270"/>
      <c r="F2100" s="271"/>
      <c r="G2100" s="266"/>
      <c r="H2100" s="265"/>
      <c r="I2100" s="265"/>
      <c r="J2100" s="265"/>
      <c r="K2100" s="265"/>
      <c r="L2100" s="265"/>
      <c r="M2100" s="266"/>
      <c r="N2100" s="266"/>
      <c r="O2100" s="266"/>
      <c r="P2100" s="266"/>
      <c r="Q2100" s="266"/>
    </row>
    <row r="2101" spans="1:17" s="2" customFormat="1" ht="15" customHeight="1" x14ac:dyDescent="0.25">
      <c r="A2101" s="256" t="s">
        <v>3720</v>
      </c>
      <c r="B2101" s="178"/>
      <c r="C2101" s="179" t="s">
        <v>3721</v>
      </c>
      <c r="D2101" s="257"/>
      <c r="E2101" s="258"/>
      <c r="F2101" s="259">
        <v>51092.265121716526</v>
      </c>
      <c r="G2101" s="267">
        <f t="shared" ref="G2101:G2111" si="906">GEOMEAN(M2101,P2101,Q2101)</f>
        <v>0.40026810902873472</v>
      </c>
      <c r="H2101" s="261">
        <v>73.150714956565906</v>
      </c>
      <c r="I2101" s="261">
        <v>66.522008082062285</v>
      </c>
      <c r="J2101" s="261">
        <v>6.0123507073949156</v>
      </c>
      <c r="K2101" s="261">
        <v>478.42241024996389</v>
      </c>
      <c r="L2101" s="261"/>
      <c r="M2101" s="267">
        <f t="shared" ref="M2101:M2111" si="907">+(H2101-25)/(85-25)</f>
        <v>0.80251191594276505</v>
      </c>
      <c r="N2101" s="267">
        <f t="shared" ref="N2101:N2111" si="908">+I2101/100</f>
        <v>0.66522008082062289</v>
      </c>
      <c r="O2101" s="267">
        <f t="shared" ref="O2101:O2111" si="909">+(J2101-1.8)/(16-1.8)</f>
        <v>0.29664441601372649</v>
      </c>
      <c r="P2101" s="267">
        <f t="shared" ref="P2101:P2111" si="910">+(N2101*O2101)^(0.5)</f>
        <v>0.4442227171089268</v>
      </c>
      <c r="Q2101" s="267">
        <f t="shared" ref="Q2101:Q2111" si="911">+(K2101-35)/(2500-35)</f>
        <v>0.17988738752534031</v>
      </c>
    </row>
    <row r="2102" spans="1:17" s="2" customFormat="1" ht="15" customHeight="1" x14ac:dyDescent="0.25">
      <c r="A2102" s="262" t="s">
        <v>3722</v>
      </c>
      <c r="B2102" s="181">
        <v>1</v>
      </c>
      <c r="C2102" s="182" t="s">
        <v>3723</v>
      </c>
      <c r="D2102" s="246"/>
      <c r="E2102" s="38"/>
      <c r="F2102" s="263">
        <v>10336.864801141892</v>
      </c>
      <c r="G2102" s="266">
        <f t="shared" si="906"/>
        <v>0.37142163807628314</v>
      </c>
      <c r="H2102" s="265">
        <v>67.78268811251769</v>
      </c>
      <c r="I2102" s="265">
        <v>67.6549863355404</v>
      </c>
      <c r="J2102" s="265">
        <v>5.4178861849344839</v>
      </c>
      <c r="K2102" s="265">
        <v>461.64683202330332</v>
      </c>
      <c r="L2102" s="265"/>
      <c r="M2102" s="266">
        <f t="shared" si="907"/>
        <v>0.71304480187529484</v>
      </c>
      <c r="N2102" s="266">
        <f t="shared" si="908"/>
        <v>0.67654986335540401</v>
      </c>
      <c r="O2102" s="266">
        <f t="shared" si="909"/>
        <v>0.25478071724890733</v>
      </c>
      <c r="P2102" s="266">
        <f t="shared" si="910"/>
        <v>0.41517690138101382</v>
      </c>
      <c r="Q2102" s="266">
        <f t="shared" si="911"/>
        <v>0.17308187911695874</v>
      </c>
    </row>
    <row r="2103" spans="1:17" s="2" customFormat="1" ht="15" customHeight="1" x14ac:dyDescent="0.25">
      <c r="A2103" s="262" t="s">
        <v>3724</v>
      </c>
      <c r="B2103" s="181">
        <v>2</v>
      </c>
      <c r="C2103" s="182" t="s">
        <v>3725</v>
      </c>
      <c r="D2103" s="246"/>
      <c r="E2103" s="38"/>
      <c r="F2103" s="263">
        <v>5058.6799884021884</v>
      </c>
      <c r="G2103" s="266">
        <f t="shared" si="906"/>
        <v>0.38567164776674367</v>
      </c>
      <c r="H2103" s="265">
        <v>77.117368815045211</v>
      </c>
      <c r="I2103" s="265">
        <v>62.083798518851978</v>
      </c>
      <c r="J2103" s="265">
        <v>5.652662598185227</v>
      </c>
      <c r="K2103" s="265">
        <v>431.65540406899913</v>
      </c>
      <c r="L2103" s="265"/>
      <c r="M2103" s="266">
        <f t="shared" si="907"/>
        <v>0.86862281358408688</v>
      </c>
      <c r="N2103" s="266">
        <f t="shared" si="908"/>
        <v>0.62083798518851974</v>
      </c>
      <c r="O2103" s="266">
        <f t="shared" si="909"/>
        <v>0.27131426747783294</v>
      </c>
      <c r="P2103" s="266">
        <f t="shared" si="910"/>
        <v>0.41041710877330262</v>
      </c>
      <c r="Q2103" s="266">
        <f t="shared" si="911"/>
        <v>0.1609149712247461</v>
      </c>
    </row>
    <row r="2104" spans="1:17" s="2" customFormat="1" ht="15" customHeight="1" x14ac:dyDescent="0.25">
      <c r="A2104" s="262" t="s">
        <v>3726</v>
      </c>
      <c r="B2104" s="181">
        <v>3</v>
      </c>
      <c r="C2104" s="182" t="s">
        <v>3727</v>
      </c>
      <c r="D2104" s="246"/>
      <c r="E2104" s="38"/>
      <c r="F2104" s="263">
        <v>2990.5015058826634</v>
      </c>
      <c r="G2104" s="266">
        <f t="shared" si="906"/>
        <v>0.42584815611546589</v>
      </c>
      <c r="H2104" s="265">
        <v>69.802248748941452</v>
      </c>
      <c r="I2104" s="265">
        <v>72.277239266598556</v>
      </c>
      <c r="J2104" s="265">
        <v>6.2960877620176019</v>
      </c>
      <c r="K2104" s="265">
        <v>567.9159009806566</v>
      </c>
      <c r="L2104" s="265"/>
      <c r="M2104" s="266">
        <f t="shared" si="907"/>
        <v>0.74670414581569089</v>
      </c>
      <c r="N2104" s="266">
        <f t="shared" si="908"/>
        <v>0.72277239266598559</v>
      </c>
      <c r="O2104" s="266">
        <f t="shared" si="909"/>
        <v>0.31662589873363395</v>
      </c>
      <c r="P2104" s="266">
        <f t="shared" si="910"/>
        <v>0.47838108073765484</v>
      </c>
      <c r="Q2104" s="266">
        <f t="shared" si="911"/>
        <v>0.21619306327815685</v>
      </c>
    </row>
    <row r="2105" spans="1:17" s="2" customFormat="1" ht="15" customHeight="1" x14ac:dyDescent="0.25">
      <c r="A2105" s="262" t="s">
        <v>3728</v>
      </c>
      <c r="B2105" s="181">
        <v>4</v>
      </c>
      <c r="C2105" s="182" t="s">
        <v>3729</v>
      </c>
      <c r="D2105" s="246"/>
      <c r="E2105" s="38"/>
      <c r="F2105" s="263">
        <v>3889.6657633753293</v>
      </c>
      <c r="G2105" s="266">
        <f t="shared" si="906"/>
        <v>0.24856206860483854</v>
      </c>
      <c r="H2105" s="265">
        <v>76.137616064568988</v>
      </c>
      <c r="I2105" s="265">
        <v>53.90210832881295</v>
      </c>
      <c r="J2105" s="265">
        <v>4.3455424355644263</v>
      </c>
      <c r="K2105" s="265">
        <v>177.8839293048791</v>
      </c>
      <c r="L2105" s="265"/>
      <c r="M2105" s="266">
        <f t="shared" si="907"/>
        <v>0.85229360107614982</v>
      </c>
      <c r="N2105" s="266">
        <f t="shared" si="908"/>
        <v>0.53902108328812948</v>
      </c>
      <c r="O2105" s="266">
        <f t="shared" si="909"/>
        <v>0.17926355180031173</v>
      </c>
      <c r="P2105" s="266">
        <f t="shared" si="910"/>
        <v>0.31084857066662175</v>
      </c>
      <c r="Q2105" s="266">
        <f t="shared" si="911"/>
        <v>5.7965082882303898E-2</v>
      </c>
    </row>
    <row r="2106" spans="1:17" s="2" customFormat="1" ht="15" customHeight="1" x14ac:dyDescent="0.25">
      <c r="A2106" s="262" t="s">
        <v>3730</v>
      </c>
      <c r="B2106" s="181">
        <v>5</v>
      </c>
      <c r="C2106" s="182" t="s">
        <v>3731</v>
      </c>
      <c r="D2106" s="246"/>
      <c r="E2106" s="38"/>
      <c r="F2106" s="263">
        <v>5126.1424802857373</v>
      </c>
      <c r="G2106" s="266">
        <f t="shared" si="906"/>
        <v>0.39341203604397756</v>
      </c>
      <c r="H2106" s="265">
        <v>69.100619305527331</v>
      </c>
      <c r="I2106" s="265">
        <v>69.834113003109309</v>
      </c>
      <c r="J2106" s="265">
        <v>5.962501782999384</v>
      </c>
      <c r="K2106" s="265">
        <v>486.3355667247244</v>
      </c>
      <c r="L2106" s="265"/>
      <c r="M2106" s="266">
        <f t="shared" si="907"/>
        <v>0.73501032175878889</v>
      </c>
      <c r="N2106" s="266">
        <f t="shared" si="908"/>
        <v>0.6983411300310931</v>
      </c>
      <c r="O2106" s="266">
        <f t="shared" si="909"/>
        <v>0.29313392838023833</v>
      </c>
      <c r="P2106" s="266">
        <f t="shared" si="910"/>
        <v>0.4524461059568412</v>
      </c>
      <c r="Q2106" s="266">
        <f t="shared" si="911"/>
        <v>0.18309759299177461</v>
      </c>
    </row>
    <row r="2107" spans="1:17" s="2" customFormat="1" ht="15" customHeight="1" x14ac:dyDescent="0.25">
      <c r="A2107" s="262" t="s">
        <v>3732</v>
      </c>
      <c r="B2107" s="181">
        <v>6</v>
      </c>
      <c r="C2107" s="182" t="s">
        <v>3733</v>
      </c>
      <c r="D2107" s="246"/>
      <c r="E2107" s="38"/>
      <c r="F2107" s="263">
        <v>2145.7100030424094</v>
      </c>
      <c r="G2107" s="266">
        <f t="shared" si="906"/>
        <v>0.4682671719566982</v>
      </c>
      <c r="H2107" s="265">
        <v>68.110511848568038</v>
      </c>
      <c r="I2107" s="265">
        <v>83.000386122200396</v>
      </c>
      <c r="J2107" s="265">
        <v>6.2882808093917903</v>
      </c>
      <c r="K2107" s="265">
        <v>722.74942763740296</v>
      </c>
      <c r="L2107" s="265"/>
      <c r="M2107" s="266">
        <f t="shared" si="907"/>
        <v>0.71850853080946731</v>
      </c>
      <c r="N2107" s="266">
        <f t="shared" si="908"/>
        <v>0.83000386122200398</v>
      </c>
      <c r="O2107" s="266">
        <f t="shared" si="909"/>
        <v>0.31607611333745006</v>
      </c>
      <c r="P2107" s="266">
        <f t="shared" si="910"/>
        <v>0.51219566037807007</v>
      </c>
      <c r="Q2107" s="266">
        <f t="shared" si="911"/>
        <v>0.27900585299691805</v>
      </c>
    </row>
    <row r="2108" spans="1:17" s="2" customFormat="1" ht="15" customHeight="1" x14ac:dyDescent="0.25">
      <c r="A2108" s="262" t="s">
        <v>3734</v>
      </c>
      <c r="B2108" s="181">
        <v>7</v>
      </c>
      <c r="C2108" s="182" t="s">
        <v>3735</v>
      </c>
      <c r="D2108" s="246"/>
      <c r="E2108" s="38"/>
      <c r="F2108" s="263">
        <v>3758.7683910639671</v>
      </c>
      <c r="G2108" s="266">
        <f t="shared" si="906"/>
        <v>0.4851248478698843</v>
      </c>
      <c r="H2108" s="265">
        <v>73.036934224020982</v>
      </c>
      <c r="I2108" s="265">
        <v>73.015614648304663</v>
      </c>
      <c r="J2108" s="265">
        <v>7.2351036392786234</v>
      </c>
      <c r="K2108" s="265">
        <v>699.94516852713241</v>
      </c>
      <c r="L2108" s="265"/>
      <c r="M2108" s="266">
        <f t="shared" si="907"/>
        <v>0.8006155704003497</v>
      </c>
      <c r="N2108" s="266">
        <f t="shared" si="908"/>
        <v>0.73015614648304661</v>
      </c>
      <c r="O2108" s="266">
        <f t="shared" si="909"/>
        <v>0.38275377741398758</v>
      </c>
      <c r="P2108" s="266">
        <f t="shared" si="910"/>
        <v>0.52864924398737856</v>
      </c>
      <c r="Q2108" s="266">
        <f t="shared" si="911"/>
        <v>0.26975463226252838</v>
      </c>
    </row>
    <row r="2109" spans="1:17" s="2" customFormat="1" ht="15" customHeight="1" x14ac:dyDescent="0.25">
      <c r="A2109" s="262" t="s">
        <v>3736</v>
      </c>
      <c r="B2109" s="181">
        <v>8</v>
      </c>
      <c r="C2109" s="182" t="s">
        <v>3737</v>
      </c>
      <c r="D2109" s="246"/>
      <c r="E2109" s="38"/>
      <c r="F2109" s="263">
        <v>1949.3639445753656</v>
      </c>
      <c r="G2109" s="266">
        <f t="shared" si="906"/>
        <v>0.32515444923750209</v>
      </c>
      <c r="H2109" s="265">
        <v>75.127368785604759</v>
      </c>
      <c r="I2109" s="265">
        <v>43.508627354077234</v>
      </c>
      <c r="J2109" s="265">
        <v>6.9085760100578737</v>
      </c>
      <c r="K2109" s="265">
        <v>291.37101312828304</v>
      </c>
      <c r="L2109" s="265"/>
      <c r="M2109" s="266">
        <f t="shared" si="907"/>
        <v>0.83545614642674593</v>
      </c>
      <c r="N2109" s="266">
        <f t="shared" si="908"/>
        <v>0.43508627354077234</v>
      </c>
      <c r="O2109" s="266">
        <f t="shared" si="909"/>
        <v>0.35975887394773759</v>
      </c>
      <c r="P2109" s="266">
        <f t="shared" si="910"/>
        <v>0.39563385577974186</v>
      </c>
      <c r="Q2109" s="266">
        <f t="shared" si="911"/>
        <v>0.1040044678005205</v>
      </c>
    </row>
    <row r="2110" spans="1:17" s="2" customFormat="1" ht="15" customHeight="1" x14ac:dyDescent="0.25">
      <c r="A2110" s="262" t="s">
        <v>3738</v>
      </c>
      <c r="B2110" s="181">
        <v>9</v>
      </c>
      <c r="C2110" s="182" t="s">
        <v>3739</v>
      </c>
      <c r="D2110" s="246"/>
      <c r="E2110" s="38"/>
      <c r="F2110" s="263">
        <v>6649.5865134172082</v>
      </c>
      <c r="G2110" s="266">
        <f t="shared" si="906"/>
        <v>0.4203932049227167</v>
      </c>
      <c r="H2110" s="265">
        <v>77.482058077882428</v>
      </c>
      <c r="I2110" s="265">
        <v>68.251355816314828</v>
      </c>
      <c r="J2110" s="265">
        <v>5.5566155671722672</v>
      </c>
      <c r="K2110" s="265">
        <v>527.73627174944841</v>
      </c>
      <c r="L2110" s="265"/>
      <c r="M2110" s="266">
        <f t="shared" si="907"/>
        <v>0.87470096796470709</v>
      </c>
      <c r="N2110" s="266">
        <f t="shared" si="908"/>
        <v>0.68251355816314829</v>
      </c>
      <c r="O2110" s="266">
        <f t="shared" si="909"/>
        <v>0.26455039205438502</v>
      </c>
      <c r="P2110" s="266">
        <f t="shared" si="910"/>
        <v>0.4249226157719711</v>
      </c>
      <c r="Q2110" s="266">
        <f t="shared" si="911"/>
        <v>0.19989301085170322</v>
      </c>
    </row>
    <row r="2111" spans="1:17" s="2" customFormat="1" ht="15" customHeight="1" x14ac:dyDescent="0.25">
      <c r="A2111" s="262" t="s">
        <v>3740</v>
      </c>
      <c r="B2111" s="181">
        <v>10</v>
      </c>
      <c r="C2111" s="182" t="s">
        <v>3741</v>
      </c>
      <c r="D2111" s="246"/>
      <c r="E2111" s="38"/>
      <c r="F2111" s="263">
        <v>9186.9817305297711</v>
      </c>
      <c r="G2111" s="266">
        <f t="shared" si="906"/>
        <v>0.45123058907643332</v>
      </c>
      <c r="H2111" s="265">
        <v>88.625406270699571</v>
      </c>
      <c r="I2111" s="265">
        <v>66.312074574867296</v>
      </c>
      <c r="J2111" s="265">
        <v>6.8900934764812467</v>
      </c>
      <c r="K2111" s="265">
        <v>473.04445789567148</v>
      </c>
      <c r="L2111" s="265"/>
      <c r="M2111" s="266">
        <f t="shared" si="907"/>
        <v>1.0604234378449928</v>
      </c>
      <c r="N2111" s="266">
        <f t="shared" si="908"/>
        <v>0.66312074574867297</v>
      </c>
      <c r="O2111" s="266">
        <f t="shared" si="909"/>
        <v>0.35845728707614416</v>
      </c>
      <c r="P2111" s="266">
        <f t="shared" si="910"/>
        <v>0.48754534509620628</v>
      </c>
      <c r="Q2111" s="266">
        <f t="shared" si="911"/>
        <v>0.17770566243232108</v>
      </c>
    </row>
    <row r="2112" spans="1:17" s="2" customFormat="1" ht="15" customHeight="1" x14ac:dyDescent="0.25">
      <c r="A2112" s="262"/>
      <c r="B2112" s="183"/>
      <c r="C2112" s="182"/>
      <c r="D2112" s="246"/>
      <c r="E2112" s="38"/>
      <c r="F2112" s="263"/>
      <c r="G2112" s="266"/>
      <c r="H2112" s="265"/>
      <c r="I2112" s="265"/>
      <c r="J2112" s="265"/>
      <c r="K2112" s="265"/>
      <c r="L2112" s="265"/>
      <c r="M2112" s="266"/>
      <c r="N2112" s="266"/>
      <c r="O2112" s="266"/>
      <c r="P2112" s="266"/>
      <c r="Q2112" s="266"/>
    </row>
    <row r="2113" spans="1:17" s="2" customFormat="1" ht="15" customHeight="1" x14ac:dyDescent="0.25">
      <c r="A2113" s="256" t="s">
        <v>3742</v>
      </c>
      <c r="B2113" s="178"/>
      <c r="C2113" s="179" t="s">
        <v>3743</v>
      </c>
      <c r="D2113" s="257"/>
      <c r="E2113" s="258"/>
      <c r="F2113" s="259">
        <v>37193.984890841653</v>
      </c>
      <c r="G2113" s="267">
        <f t="shared" ref="G2113:G2120" si="912">GEOMEAN(M2113,P2113,Q2113)</f>
        <v>0.36856069999483348</v>
      </c>
      <c r="H2113" s="261">
        <v>74.173703872104099</v>
      </c>
      <c r="I2113" s="261">
        <v>69.599248277182483</v>
      </c>
      <c r="J2113" s="261">
        <v>5.4019195676182301</v>
      </c>
      <c r="K2113" s="261">
        <v>393.37459662663167</v>
      </c>
      <c r="L2113" s="261"/>
      <c r="M2113" s="267">
        <f t="shared" ref="M2113:M2120" si="913">+(H2113-25)/(85-25)</f>
        <v>0.81956173120173503</v>
      </c>
      <c r="N2113" s="267">
        <f t="shared" ref="N2113:N2120" si="914">+I2113/100</f>
        <v>0.69599248277182479</v>
      </c>
      <c r="O2113" s="267">
        <f t="shared" ref="O2113:O2120" si="915">+(J2113-1.8)/(16-1.8)</f>
        <v>0.25365630757874863</v>
      </c>
      <c r="P2113" s="267">
        <f t="shared" ref="P2113:P2120" si="916">+(N2113*O2113)^(0.5)</f>
        <v>0.42017006471483292</v>
      </c>
      <c r="Q2113" s="267">
        <f t="shared" ref="Q2113:Q2120" si="917">+(K2113-35)/(2500-35)</f>
        <v>0.14538523189721367</v>
      </c>
    </row>
    <row r="2114" spans="1:17" s="2" customFormat="1" ht="15" customHeight="1" x14ac:dyDescent="0.25">
      <c r="A2114" s="262" t="s">
        <v>3744</v>
      </c>
      <c r="B2114" s="181">
        <v>1</v>
      </c>
      <c r="C2114" s="182" t="s">
        <v>3745</v>
      </c>
      <c r="D2114" s="246"/>
      <c r="E2114" s="38"/>
      <c r="F2114" s="263">
        <v>24684.223709331141</v>
      </c>
      <c r="G2114" s="266">
        <f t="shared" si="912"/>
        <v>0.40665788795612556</v>
      </c>
      <c r="H2114" s="265">
        <v>72.300396174275832</v>
      </c>
      <c r="I2114" s="265">
        <v>72.682053886129026</v>
      </c>
      <c r="J2114" s="265">
        <v>5.8977201730906481</v>
      </c>
      <c r="K2114" s="265">
        <v>494.14559869115351</v>
      </c>
      <c r="L2114" s="265"/>
      <c r="M2114" s="266">
        <f t="shared" si="913"/>
        <v>0.78833993623793053</v>
      </c>
      <c r="N2114" s="266">
        <f t="shared" si="914"/>
        <v>0.72682053886129028</v>
      </c>
      <c r="O2114" s="266">
        <f t="shared" si="915"/>
        <v>0.2885718431753978</v>
      </c>
      <c r="P2114" s="266">
        <f t="shared" si="916"/>
        <v>0.45797373566279798</v>
      </c>
      <c r="Q2114" s="266">
        <f t="shared" si="917"/>
        <v>0.18626596295787159</v>
      </c>
    </row>
    <row r="2115" spans="1:17" s="2" customFormat="1" ht="15" customHeight="1" x14ac:dyDescent="0.25">
      <c r="A2115" s="262" t="s">
        <v>3746</v>
      </c>
      <c r="B2115" s="181">
        <v>2</v>
      </c>
      <c r="C2115" s="182" t="s">
        <v>3747</v>
      </c>
      <c r="D2115" s="246"/>
      <c r="E2115" s="38"/>
      <c r="F2115" s="263">
        <v>1794.3009035295979</v>
      </c>
      <c r="G2115" s="266">
        <f t="shared" si="912"/>
        <v>0.28778751380415457</v>
      </c>
      <c r="H2115" s="265">
        <v>72.75300977056942</v>
      </c>
      <c r="I2115" s="265">
        <v>65.545839337066312</v>
      </c>
      <c r="J2115" s="265">
        <v>5.704308582224769</v>
      </c>
      <c r="K2115" s="265">
        <v>208.89328289013176</v>
      </c>
      <c r="L2115" s="265"/>
      <c r="M2115" s="266">
        <f t="shared" si="913"/>
        <v>0.79588349617615706</v>
      </c>
      <c r="N2115" s="266">
        <f t="shared" si="914"/>
        <v>0.65545839337066314</v>
      </c>
      <c r="O2115" s="266">
        <f t="shared" si="915"/>
        <v>0.2749513086073781</v>
      </c>
      <c r="P2115" s="266">
        <f t="shared" si="916"/>
        <v>0.42452225264990928</v>
      </c>
      <c r="Q2115" s="266">
        <f t="shared" si="917"/>
        <v>7.0544942348937836E-2</v>
      </c>
    </row>
    <row r="2116" spans="1:17" s="2" customFormat="1" ht="15" customHeight="1" x14ac:dyDescent="0.25">
      <c r="A2116" s="262" t="s">
        <v>3748</v>
      </c>
      <c r="B2116" s="181">
        <v>3</v>
      </c>
      <c r="C2116" s="182" t="s">
        <v>3749</v>
      </c>
      <c r="D2116" s="246"/>
      <c r="E2116" s="38"/>
      <c r="F2116" s="263">
        <v>4687.1328316107065</v>
      </c>
      <c r="G2116" s="266">
        <f t="shared" si="912"/>
        <v>0.21492903030151181</v>
      </c>
      <c r="H2116" s="265">
        <v>73.745828527326339</v>
      </c>
      <c r="I2116" s="265">
        <v>60.088261123064541</v>
      </c>
      <c r="J2116" s="265">
        <v>4.4336839970108892</v>
      </c>
      <c r="K2116" s="265">
        <v>125.23675660935866</v>
      </c>
      <c r="L2116" s="265"/>
      <c r="M2116" s="266">
        <f t="shared" si="913"/>
        <v>0.81243047545543901</v>
      </c>
      <c r="N2116" s="266">
        <f t="shared" si="914"/>
        <v>0.60088261123064546</v>
      </c>
      <c r="O2116" s="266">
        <f t="shared" si="915"/>
        <v>0.18547070401485138</v>
      </c>
      <c r="P2116" s="266">
        <f t="shared" si="916"/>
        <v>0.33383546985787782</v>
      </c>
      <c r="Q2116" s="266">
        <f t="shared" si="917"/>
        <v>3.6607203492640433E-2</v>
      </c>
    </row>
    <row r="2117" spans="1:17" s="2" customFormat="1" ht="15" customHeight="1" x14ac:dyDescent="0.25">
      <c r="A2117" s="262" t="s">
        <v>3750</v>
      </c>
      <c r="B2117" s="181">
        <v>4</v>
      </c>
      <c r="C2117" s="182" t="s">
        <v>3751</v>
      </c>
      <c r="D2117" s="246"/>
      <c r="E2117" s="38"/>
      <c r="F2117" s="263">
        <v>1278.766637195617</v>
      </c>
      <c r="G2117" s="266">
        <f t="shared" si="912"/>
        <v>0.29132141639798531</v>
      </c>
      <c r="H2117" s="265">
        <v>75.65494100122676</v>
      </c>
      <c r="I2117" s="265">
        <v>72.391126210061373</v>
      </c>
      <c r="J2117" s="265">
        <v>4.9093046563444735</v>
      </c>
      <c r="K2117" s="265">
        <v>216.3148878150989</v>
      </c>
      <c r="L2117" s="265"/>
      <c r="M2117" s="266">
        <f t="shared" si="913"/>
        <v>0.84424901668711272</v>
      </c>
      <c r="N2117" s="266">
        <f t="shared" si="914"/>
        <v>0.72391126210061374</v>
      </c>
      <c r="O2117" s="266">
        <f t="shared" si="915"/>
        <v>0.21896511664397703</v>
      </c>
      <c r="P2117" s="266">
        <f t="shared" si="916"/>
        <v>0.39813479368895849</v>
      </c>
      <c r="Q2117" s="266">
        <f t="shared" si="917"/>
        <v>7.3555735421946822E-2</v>
      </c>
    </row>
    <row r="2118" spans="1:17" s="2" customFormat="1" ht="15" customHeight="1" x14ac:dyDescent="0.25">
      <c r="A2118" s="262" t="s">
        <v>3752</v>
      </c>
      <c r="B2118" s="181">
        <v>5</v>
      </c>
      <c r="C2118" s="182" t="s">
        <v>3753</v>
      </c>
      <c r="D2118" s="246"/>
      <c r="E2118" s="38"/>
      <c r="F2118" s="263">
        <v>2729.7136641238721</v>
      </c>
      <c r="G2118" s="266">
        <f t="shared" si="912"/>
        <v>0.20071080185489609</v>
      </c>
      <c r="H2118" s="265">
        <v>81.613010825546382</v>
      </c>
      <c r="I2118" s="265">
        <v>65.798375056448563</v>
      </c>
      <c r="J2118" s="265">
        <v>3.5750464689554842</v>
      </c>
      <c r="K2118" s="265">
        <v>108.65392309496893</v>
      </c>
      <c r="L2118" s="265"/>
      <c r="M2118" s="266">
        <f t="shared" si="913"/>
        <v>0.94355018042577299</v>
      </c>
      <c r="N2118" s="266">
        <f t="shared" si="914"/>
        <v>0.65798375056448566</v>
      </c>
      <c r="O2118" s="266">
        <f t="shared" si="915"/>
        <v>0.12500327246165382</v>
      </c>
      <c r="P2118" s="266">
        <f t="shared" si="916"/>
        <v>0.28679282077338214</v>
      </c>
      <c r="Q2118" s="266">
        <f t="shared" si="917"/>
        <v>2.9879887665301797E-2</v>
      </c>
    </row>
    <row r="2119" spans="1:17" s="2" customFormat="1" ht="15" customHeight="1" x14ac:dyDescent="0.25">
      <c r="A2119" s="262" t="s">
        <v>3754</v>
      </c>
      <c r="B2119" s="181">
        <v>6</v>
      </c>
      <c r="C2119" s="182" t="s">
        <v>3755</v>
      </c>
      <c r="D2119" s="246"/>
      <c r="E2119" s="38"/>
      <c r="F2119" s="263">
        <v>955.55081787294523</v>
      </c>
      <c r="G2119" s="266">
        <f t="shared" si="912"/>
        <v>0.35551643391110499</v>
      </c>
      <c r="H2119" s="265">
        <v>79.088091544693029</v>
      </c>
      <c r="I2119" s="265">
        <v>55.941692889238183</v>
      </c>
      <c r="J2119" s="265">
        <v>4.7012910726681554</v>
      </c>
      <c r="K2119" s="265">
        <v>398.4346058517765</v>
      </c>
      <c r="L2119" s="265"/>
      <c r="M2119" s="266">
        <f t="shared" si="913"/>
        <v>0.90146819241155052</v>
      </c>
      <c r="N2119" s="266">
        <f t="shared" si="914"/>
        <v>0.55941692889238182</v>
      </c>
      <c r="O2119" s="266">
        <f t="shared" si="915"/>
        <v>0.20431627272310957</v>
      </c>
      <c r="P2119" s="266">
        <f t="shared" si="916"/>
        <v>0.33807984531690183</v>
      </c>
      <c r="Q2119" s="266">
        <f t="shared" si="917"/>
        <v>0.14743797397637992</v>
      </c>
    </row>
    <row r="2120" spans="1:17" s="2" customFormat="1" ht="15" customHeight="1" x14ac:dyDescent="0.25">
      <c r="A2120" s="262" t="s">
        <v>3756</v>
      </c>
      <c r="B2120" s="181">
        <v>7</v>
      </c>
      <c r="C2120" s="182" t="s">
        <v>3757</v>
      </c>
      <c r="D2120" s="246"/>
      <c r="E2120" s="38"/>
      <c r="F2120" s="263">
        <v>1064.2963271777694</v>
      </c>
      <c r="G2120" s="266">
        <f t="shared" si="912"/>
        <v>0.40275522695861415</v>
      </c>
      <c r="H2120" s="265">
        <v>81.375509688495626</v>
      </c>
      <c r="I2120" s="265">
        <v>65.4405803121237</v>
      </c>
      <c r="J2120" s="265">
        <v>4.9265527000025449</v>
      </c>
      <c r="K2120" s="265">
        <v>486.53245672825938</v>
      </c>
      <c r="L2120" s="265"/>
      <c r="M2120" s="266">
        <f t="shared" si="913"/>
        <v>0.93959182814159381</v>
      </c>
      <c r="N2120" s="266">
        <f t="shared" si="914"/>
        <v>0.65440580312123697</v>
      </c>
      <c r="O2120" s="266">
        <f t="shared" si="915"/>
        <v>0.22017976760581304</v>
      </c>
      <c r="P2120" s="266">
        <f t="shared" si="916"/>
        <v>0.37958782600490421</v>
      </c>
      <c r="Q2120" s="266">
        <f t="shared" si="917"/>
        <v>0.18317746723255959</v>
      </c>
    </row>
    <row r="2121" spans="1:17" s="2" customFormat="1" ht="15" customHeight="1" x14ac:dyDescent="0.25">
      <c r="A2121" s="262"/>
      <c r="B2121" s="183"/>
      <c r="C2121" s="182"/>
      <c r="D2121" s="246"/>
      <c r="E2121" s="38"/>
      <c r="F2121" s="263"/>
      <c r="G2121" s="266"/>
      <c r="H2121" s="265"/>
      <c r="I2121" s="265"/>
      <c r="J2121" s="265"/>
      <c r="K2121" s="265"/>
      <c r="L2121" s="265"/>
      <c r="M2121" s="266"/>
      <c r="N2121" s="266"/>
      <c r="O2121" s="266"/>
      <c r="P2121" s="266"/>
      <c r="Q2121" s="266"/>
    </row>
    <row r="2122" spans="1:17" s="2" customFormat="1" ht="15" customHeight="1" x14ac:dyDescent="0.25">
      <c r="A2122" s="250" t="s">
        <v>3758</v>
      </c>
      <c r="B2122" s="171" t="s">
        <v>3759</v>
      </c>
      <c r="C2122" s="176"/>
      <c r="D2122" s="246"/>
      <c r="E2122" s="38"/>
      <c r="F2122" s="253">
        <v>818995.65836914035</v>
      </c>
      <c r="G2122" s="254">
        <f t="shared" ref="G2122:G2129" si="918">GEOMEAN(M2122,P2122,Q2122)</f>
        <v>0.48597974040849701</v>
      </c>
      <c r="H2122" s="255">
        <v>73.936397847607083</v>
      </c>
      <c r="I2122" s="255">
        <v>53.253970268973838</v>
      </c>
      <c r="J2122" s="255">
        <v>6.637215763064896</v>
      </c>
      <c r="K2122" s="255">
        <v>849.44379067595924</v>
      </c>
      <c r="L2122" s="255"/>
      <c r="M2122" s="254">
        <f t="shared" ref="M2122:M2129" si="919">+(H2122-25)/(85-25)</f>
        <v>0.81560663079345141</v>
      </c>
      <c r="N2122" s="254">
        <f t="shared" ref="N2122:N2129" si="920">+I2122/100</f>
        <v>0.53253970268973838</v>
      </c>
      <c r="O2122" s="254">
        <f t="shared" ref="O2122:O2129" si="921">+(J2122-1.8)/(16-1.8)</f>
        <v>0.34064899739893639</v>
      </c>
      <c r="P2122" s="254">
        <f t="shared" ref="P2122:P2129" si="922">+(N2122*O2122)^(0.5)</f>
        <v>0.42592149017910219</v>
      </c>
      <c r="Q2122" s="254">
        <f t="shared" ref="Q2122:Q2129" si="923">+(K2122-35)/(2500-35)</f>
        <v>0.33040316051763052</v>
      </c>
    </row>
    <row r="2123" spans="1:17" s="2" customFormat="1" ht="15" customHeight="1" x14ac:dyDescent="0.25">
      <c r="A2123" s="256" t="s">
        <v>3760</v>
      </c>
      <c r="B2123" s="178"/>
      <c r="C2123" s="179" t="s">
        <v>3761</v>
      </c>
      <c r="D2123" s="257"/>
      <c r="E2123" s="258"/>
      <c r="F2123" s="259">
        <v>123209.66894522967</v>
      </c>
      <c r="G2123" s="267">
        <f t="shared" si="918"/>
        <v>0.49884581079868967</v>
      </c>
      <c r="H2123" s="261">
        <v>74.779470879316833</v>
      </c>
      <c r="I2123" s="261">
        <v>53.989536702528227</v>
      </c>
      <c r="J2123" s="261">
        <v>6.5410118932144981</v>
      </c>
      <c r="K2123" s="261">
        <v>903.70182873791202</v>
      </c>
      <c r="L2123" s="261"/>
      <c r="M2123" s="267">
        <f t="shared" si="919"/>
        <v>0.82965784798861386</v>
      </c>
      <c r="N2123" s="267">
        <f t="shared" si="920"/>
        <v>0.53989536702528229</v>
      </c>
      <c r="O2123" s="267">
        <f t="shared" si="921"/>
        <v>0.3338740769869365</v>
      </c>
      <c r="P2123" s="267">
        <f t="shared" si="922"/>
        <v>0.42456691738180619</v>
      </c>
      <c r="Q2123" s="267">
        <f t="shared" si="923"/>
        <v>0.35241453498495418</v>
      </c>
    </row>
    <row r="2124" spans="1:17" s="2" customFormat="1" ht="15" customHeight="1" x14ac:dyDescent="0.25">
      <c r="A2124" s="262" t="s">
        <v>3762</v>
      </c>
      <c r="B2124" s="181">
        <v>1</v>
      </c>
      <c r="C2124" s="182" t="s">
        <v>3763</v>
      </c>
      <c r="D2124" s="246"/>
      <c r="E2124" s="38"/>
      <c r="F2124" s="263">
        <v>76851.861089728714</v>
      </c>
      <c r="G2124" s="266">
        <f t="shared" si="918"/>
        <v>0.5359161089413863</v>
      </c>
      <c r="H2124" s="265">
        <v>72.941877275431011</v>
      </c>
      <c r="I2124" s="265">
        <v>58.263580717865814</v>
      </c>
      <c r="J2124" s="265">
        <v>7.48384531029025</v>
      </c>
      <c r="K2124" s="265">
        <v>1018.2592355313691</v>
      </c>
      <c r="L2124" s="265"/>
      <c r="M2124" s="266">
        <f t="shared" si="919"/>
        <v>0.79903128792385014</v>
      </c>
      <c r="N2124" s="266">
        <f t="shared" si="920"/>
        <v>0.58263580717865815</v>
      </c>
      <c r="O2124" s="266">
        <f t="shared" si="921"/>
        <v>0.40027079649931341</v>
      </c>
      <c r="P2124" s="266">
        <f t="shared" si="922"/>
        <v>0.4829203853726014</v>
      </c>
      <c r="Q2124" s="266">
        <f t="shared" si="923"/>
        <v>0.39888812800461221</v>
      </c>
    </row>
    <row r="2125" spans="1:17" s="2" customFormat="1" ht="15" customHeight="1" x14ac:dyDescent="0.25">
      <c r="A2125" s="262" t="s">
        <v>3764</v>
      </c>
      <c r="B2125" s="181">
        <v>2</v>
      </c>
      <c r="C2125" s="182" t="s">
        <v>3765</v>
      </c>
      <c r="D2125" s="246"/>
      <c r="E2125" s="38"/>
      <c r="F2125" s="263">
        <v>4640.8152998697624</v>
      </c>
      <c r="G2125" s="266">
        <f t="shared" si="918"/>
        <v>0.51679055360447168</v>
      </c>
      <c r="H2125" s="265">
        <v>77.872085606698008</v>
      </c>
      <c r="I2125" s="265">
        <v>49.246641264418429</v>
      </c>
      <c r="J2125" s="265">
        <v>6.1942945750414724</v>
      </c>
      <c r="K2125" s="265">
        <v>1024.0009586725896</v>
      </c>
      <c r="L2125" s="265"/>
      <c r="M2125" s="266">
        <f t="shared" si="919"/>
        <v>0.88120142677830016</v>
      </c>
      <c r="N2125" s="266">
        <f t="shared" si="920"/>
        <v>0.49246641264418428</v>
      </c>
      <c r="O2125" s="266">
        <f t="shared" si="921"/>
        <v>0.30945736443954036</v>
      </c>
      <c r="P2125" s="266">
        <f t="shared" si="922"/>
        <v>0.3903810422290821</v>
      </c>
      <c r="Q2125" s="266">
        <f t="shared" si="923"/>
        <v>0.40121742745338318</v>
      </c>
    </row>
    <row r="2126" spans="1:17" s="2" customFormat="1" ht="15" customHeight="1" x14ac:dyDescent="0.25">
      <c r="A2126" s="262" t="s">
        <v>3766</v>
      </c>
      <c r="B2126" s="181">
        <v>3</v>
      </c>
      <c r="C2126" s="182" t="s">
        <v>3767</v>
      </c>
      <c r="D2126" s="246"/>
      <c r="E2126" s="38"/>
      <c r="F2126" s="263">
        <v>1686.5622970887075</v>
      </c>
      <c r="G2126" s="266">
        <f t="shared" si="918"/>
        <v>0.50444998954284104</v>
      </c>
      <c r="H2126" s="265">
        <v>78.146285848309915</v>
      </c>
      <c r="I2126" s="265">
        <v>47.994715495429404</v>
      </c>
      <c r="J2126" s="265">
        <v>5.4060935356666047</v>
      </c>
      <c r="K2126" s="265">
        <v>1058.2425109541439</v>
      </c>
      <c r="L2126" s="265"/>
      <c r="M2126" s="266">
        <f t="shared" si="919"/>
        <v>0.88577143080516529</v>
      </c>
      <c r="N2126" s="266">
        <f t="shared" si="920"/>
        <v>0.47994715495429402</v>
      </c>
      <c r="O2126" s="266">
        <f t="shared" si="921"/>
        <v>0.25395024899060598</v>
      </c>
      <c r="P2126" s="266">
        <f t="shared" si="922"/>
        <v>0.34911702837727054</v>
      </c>
      <c r="Q2126" s="266">
        <f t="shared" si="923"/>
        <v>0.41510852371364865</v>
      </c>
    </row>
    <row r="2127" spans="1:17" s="2" customFormat="1" ht="15" customHeight="1" x14ac:dyDescent="0.25">
      <c r="A2127" s="262" t="s">
        <v>3768</v>
      </c>
      <c r="B2127" s="181">
        <v>4</v>
      </c>
      <c r="C2127" s="182" t="s">
        <v>3769</v>
      </c>
      <c r="D2127" s="246"/>
      <c r="E2127" s="38"/>
      <c r="F2127" s="263">
        <v>15483.145338706301</v>
      </c>
      <c r="G2127" s="266">
        <f t="shared" si="918"/>
        <v>0.33805766717793206</v>
      </c>
      <c r="H2127" s="265">
        <v>77.050516353169769</v>
      </c>
      <c r="I2127" s="265">
        <v>46.592211722624185</v>
      </c>
      <c r="J2127" s="265">
        <v>4.0454812407389777</v>
      </c>
      <c r="K2127" s="265">
        <v>439.43459311134939</v>
      </c>
      <c r="L2127" s="265"/>
      <c r="M2127" s="266">
        <f t="shared" si="919"/>
        <v>0.86750860588616285</v>
      </c>
      <c r="N2127" s="266">
        <f t="shared" si="920"/>
        <v>0.46592211722624183</v>
      </c>
      <c r="O2127" s="266">
        <f t="shared" si="921"/>
        <v>0.15813248174218156</v>
      </c>
      <c r="P2127" s="266">
        <f t="shared" si="922"/>
        <v>0.27143585005587834</v>
      </c>
      <c r="Q2127" s="266">
        <f t="shared" si="923"/>
        <v>0.16407082884841759</v>
      </c>
    </row>
    <row r="2128" spans="1:17" s="2" customFormat="1" ht="15" customHeight="1" x14ac:dyDescent="0.25">
      <c r="A2128" s="262" t="s">
        <v>3770</v>
      </c>
      <c r="B2128" s="181">
        <v>5</v>
      </c>
      <c r="C2128" s="182" t="s">
        <v>3771</v>
      </c>
      <c r="D2128" s="246"/>
      <c r="E2128" s="38"/>
      <c r="F2128" s="263">
        <v>21662.508214666537</v>
      </c>
      <c r="G2128" s="266">
        <f t="shared" si="918"/>
        <v>0.44191158063297037</v>
      </c>
      <c r="H2128" s="265">
        <v>75.055979654101804</v>
      </c>
      <c r="I2128" s="265">
        <v>45.256129271615443</v>
      </c>
      <c r="J2128" s="265">
        <v>5.0937937165960943</v>
      </c>
      <c r="K2128" s="265">
        <v>822.00162200713203</v>
      </c>
      <c r="L2128" s="265"/>
      <c r="M2128" s="266">
        <f t="shared" si="919"/>
        <v>0.83426632756836339</v>
      </c>
      <c r="N2128" s="266">
        <f t="shared" si="920"/>
        <v>0.45256129271615442</v>
      </c>
      <c r="O2128" s="266">
        <f t="shared" si="921"/>
        <v>0.23195730398564046</v>
      </c>
      <c r="P2128" s="266">
        <f t="shared" si="922"/>
        <v>0.32399829837006155</v>
      </c>
      <c r="Q2128" s="266">
        <f t="shared" si="923"/>
        <v>0.31927043489133144</v>
      </c>
    </row>
    <row r="2129" spans="1:17" s="2" customFormat="1" ht="15" customHeight="1" x14ac:dyDescent="0.25">
      <c r="A2129" s="262" t="s">
        <v>3772</v>
      </c>
      <c r="B2129" s="181">
        <v>6</v>
      </c>
      <c r="C2129" s="182" t="s">
        <v>3773</v>
      </c>
      <c r="D2129" s="246"/>
      <c r="E2129" s="38"/>
      <c r="F2129" s="263">
        <v>2884.7767051696396</v>
      </c>
      <c r="G2129" s="266">
        <f t="shared" si="918"/>
        <v>0.41938178823682598</v>
      </c>
      <c r="H2129" s="265">
        <v>77.435575745278356</v>
      </c>
      <c r="I2129" s="265">
        <v>46.560090038430296</v>
      </c>
      <c r="J2129" s="265">
        <v>5.0404142938267658</v>
      </c>
      <c r="K2129" s="265">
        <v>673.27499583875806</v>
      </c>
      <c r="L2129" s="265"/>
      <c r="M2129" s="266">
        <f t="shared" si="919"/>
        <v>0.87392626242130589</v>
      </c>
      <c r="N2129" s="266">
        <f t="shared" si="920"/>
        <v>0.46560090038430296</v>
      </c>
      <c r="O2129" s="266">
        <f t="shared" si="921"/>
        <v>0.22819818970611028</v>
      </c>
      <c r="P2129" s="266">
        <f t="shared" si="922"/>
        <v>0.32595901980652864</v>
      </c>
      <c r="Q2129" s="266">
        <f t="shared" si="923"/>
        <v>0.25893508958975986</v>
      </c>
    </row>
    <row r="2130" spans="1:17" s="2" customFormat="1" ht="15" customHeight="1" x14ac:dyDescent="0.25">
      <c r="A2130" s="262"/>
      <c r="B2130" s="183"/>
      <c r="C2130" s="182"/>
      <c r="D2130" s="246"/>
      <c r="E2130" s="38"/>
      <c r="F2130" s="263"/>
      <c r="G2130" s="266"/>
      <c r="H2130" s="265"/>
      <c r="I2130" s="265"/>
      <c r="J2130" s="265"/>
      <c r="K2130" s="265"/>
      <c r="L2130" s="265"/>
      <c r="M2130" s="266"/>
      <c r="N2130" s="266"/>
      <c r="O2130" s="266"/>
      <c r="P2130" s="266"/>
      <c r="Q2130" s="266"/>
    </row>
    <row r="2131" spans="1:17" s="2" customFormat="1" ht="15" customHeight="1" x14ac:dyDescent="0.25">
      <c r="A2131" s="256" t="s">
        <v>3774</v>
      </c>
      <c r="B2131" s="178"/>
      <c r="C2131" s="179" t="s">
        <v>3775</v>
      </c>
      <c r="D2131" s="257"/>
      <c r="E2131" s="258"/>
      <c r="F2131" s="259">
        <v>55412.885310855425</v>
      </c>
      <c r="G2131" s="267">
        <f t="shared" ref="G2131:G2137" si="924">GEOMEAN(M2131,P2131,Q2131)</f>
        <v>0.42720622978933598</v>
      </c>
      <c r="H2131" s="261">
        <v>73.908153405235126</v>
      </c>
      <c r="I2131" s="261">
        <v>40.126558503117515</v>
      </c>
      <c r="J2131" s="261">
        <v>5.4309973832807064</v>
      </c>
      <c r="K2131" s="261">
        <v>771.06283039614505</v>
      </c>
      <c r="L2131" s="261"/>
      <c r="M2131" s="267">
        <f t="shared" ref="M2131:M2137" si="925">+(H2131-25)/(85-25)</f>
        <v>0.81513589008725207</v>
      </c>
      <c r="N2131" s="267">
        <f t="shared" ref="N2131:N2137" si="926">+I2131/100</f>
        <v>0.40126558503117515</v>
      </c>
      <c r="O2131" s="267">
        <f t="shared" ref="O2131:O2137" si="927">+(J2131-1.8)/(16-1.8)</f>
        <v>0.25570404107610611</v>
      </c>
      <c r="P2131" s="267">
        <f t="shared" ref="P2131:P2137" si="928">+(N2131*O2131)^(0.5)</f>
        <v>0.32032051391885497</v>
      </c>
      <c r="Q2131" s="267">
        <f t="shared" ref="Q2131:Q2137" si="929">+(K2131-35)/(2500-35)</f>
        <v>0.29860561070837527</v>
      </c>
    </row>
    <row r="2132" spans="1:17" s="2" customFormat="1" ht="15" customHeight="1" x14ac:dyDescent="0.25">
      <c r="A2132" s="262" t="s">
        <v>3776</v>
      </c>
      <c r="B2132" s="181">
        <v>1</v>
      </c>
      <c r="C2132" s="182" t="s">
        <v>1404</v>
      </c>
      <c r="D2132" s="246"/>
      <c r="E2132" s="38"/>
      <c r="F2132" s="263">
        <v>17010.616983293505</v>
      </c>
      <c r="G2132" s="266">
        <f t="shared" si="924"/>
        <v>0.50501409330524172</v>
      </c>
      <c r="H2132" s="265">
        <v>68.628793834467928</v>
      </c>
      <c r="I2132" s="265">
        <v>51.262795212734943</v>
      </c>
      <c r="J2132" s="265">
        <v>7.2598243301455376</v>
      </c>
      <c r="K2132" s="265">
        <v>1018.4655630028477</v>
      </c>
      <c r="L2132" s="265"/>
      <c r="M2132" s="266">
        <f t="shared" si="925"/>
        <v>0.72714656390779875</v>
      </c>
      <c r="N2132" s="266">
        <f t="shared" si="926"/>
        <v>0.51262795212734946</v>
      </c>
      <c r="O2132" s="266">
        <f t="shared" si="927"/>
        <v>0.38449467113700975</v>
      </c>
      <c r="P2132" s="266">
        <f t="shared" si="928"/>
        <v>0.44396251628808037</v>
      </c>
      <c r="Q2132" s="266">
        <f t="shared" si="929"/>
        <v>0.39897183083279825</v>
      </c>
    </row>
    <row r="2133" spans="1:17" s="2" customFormat="1" ht="15" customHeight="1" x14ac:dyDescent="0.25">
      <c r="A2133" s="262" t="s">
        <v>3777</v>
      </c>
      <c r="B2133" s="181">
        <v>2</v>
      </c>
      <c r="C2133" s="182" t="s">
        <v>3778</v>
      </c>
      <c r="D2133" s="246"/>
      <c r="E2133" s="38"/>
      <c r="F2133" s="263">
        <v>7691.7309775884396</v>
      </c>
      <c r="G2133" s="266">
        <f t="shared" si="924"/>
        <v>0.37508026653251481</v>
      </c>
      <c r="H2133" s="265">
        <v>83.401738598066203</v>
      </c>
      <c r="I2133" s="265">
        <v>26.839752222627396</v>
      </c>
      <c r="J2133" s="265">
        <v>4.1048531626165898</v>
      </c>
      <c r="K2133" s="265">
        <v>675.24815482340853</v>
      </c>
      <c r="L2133" s="265"/>
      <c r="M2133" s="266">
        <f t="shared" si="925"/>
        <v>0.97336230996777007</v>
      </c>
      <c r="N2133" s="266">
        <f t="shared" si="926"/>
        <v>0.26839752222627394</v>
      </c>
      <c r="O2133" s="266">
        <f t="shared" si="927"/>
        <v>0.16231360300116832</v>
      </c>
      <c r="P2133" s="266">
        <f t="shared" si="928"/>
        <v>0.20872127076350575</v>
      </c>
      <c r="Q2133" s="266">
        <f t="shared" si="929"/>
        <v>0.25973555976608864</v>
      </c>
    </row>
    <row r="2134" spans="1:17" s="46" customFormat="1" ht="15" customHeight="1" x14ac:dyDescent="0.25">
      <c r="A2134" s="262" t="s">
        <v>3779</v>
      </c>
      <c r="B2134" s="181">
        <v>3</v>
      </c>
      <c r="C2134" s="182" t="s">
        <v>3780</v>
      </c>
      <c r="D2134" s="246"/>
      <c r="E2134" s="38"/>
      <c r="F2134" s="263">
        <v>13206.53796335253</v>
      </c>
      <c r="G2134" s="266">
        <f t="shared" si="924"/>
        <v>0.32421160110900671</v>
      </c>
      <c r="H2134" s="265">
        <v>79.254505617438383</v>
      </c>
      <c r="I2134" s="265">
        <v>33.290067892284561</v>
      </c>
      <c r="J2134" s="265">
        <v>4.1288703094092618</v>
      </c>
      <c r="K2134" s="265">
        <v>432.58701865297184</v>
      </c>
      <c r="L2134" s="265"/>
      <c r="M2134" s="266">
        <f t="shared" si="925"/>
        <v>0.90424176029063974</v>
      </c>
      <c r="N2134" s="266">
        <f t="shared" si="926"/>
        <v>0.33290067892284564</v>
      </c>
      <c r="O2134" s="266">
        <f t="shared" si="927"/>
        <v>0.16400495136684945</v>
      </c>
      <c r="P2134" s="266">
        <f t="shared" si="928"/>
        <v>0.23366077902962762</v>
      </c>
      <c r="Q2134" s="266">
        <f t="shared" si="929"/>
        <v>0.16129290817564781</v>
      </c>
    </row>
    <row r="2135" spans="1:17" s="2" customFormat="1" ht="15" customHeight="1" x14ac:dyDescent="0.25">
      <c r="A2135" s="262" t="s">
        <v>3781</v>
      </c>
      <c r="B2135" s="181">
        <v>4</v>
      </c>
      <c r="C2135" s="182" t="s">
        <v>3782</v>
      </c>
      <c r="D2135" s="246"/>
      <c r="E2135" s="38"/>
      <c r="F2135" s="263">
        <v>2729.7136641238721</v>
      </c>
      <c r="G2135" s="266">
        <f t="shared" si="924"/>
        <v>0.36831034306053845</v>
      </c>
      <c r="H2135" s="265">
        <v>76.950618971570066</v>
      </c>
      <c r="I2135" s="265">
        <v>32.647844174222968</v>
      </c>
      <c r="J2135" s="265">
        <v>4.6153557971846668</v>
      </c>
      <c r="K2135" s="265">
        <v>594.07422029743134</v>
      </c>
      <c r="L2135" s="265"/>
      <c r="M2135" s="266">
        <f t="shared" si="925"/>
        <v>0.86584364952616777</v>
      </c>
      <c r="N2135" s="266">
        <f t="shared" si="926"/>
        <v>0.32647844174222967</v>
      </c>
      <c r="O2135" s="266">
        <f t="shared" si="927"/>
        <v>0.1982644927594836</v>
      </c>
      <c r="P2135" s="266">
        <f t="shared" si="928"/>
        <v>0.25441910826219361</v>
      </c>
      <c r="Q2135" s="266">
        <f t="shared" si="929"/>
        <v>0.22680495752431293</v>
      </c>
    </row>
    <row r="2136" spans="1:17" s="2" customFormat="1" ht="15" customHeight="1" x14ac:dyDescent="0.25">
      <c r="A2136" s="262" t="s">
        <v>3783</v>
      </c>
      <c r="B2136" s="181">
        <v>5</v>
      </c>
      <c r="C2136" s="182" t="s">
        <v>1486</v>
      </c>
      <c r="D2136" s="246"/>
      <c r="E2136" s="38"/>
      <c r="F2136" s="263">
        <v>8699.6407443859298</v>
      </c>
      <c r="G2136" s="266">
        <f t="shared" si="924"/>
        <v>0.38993131961619559</v>
      </c>
      <c r="H2136" s="265">
        <v>77.160962099190769</v>
      </c>
      <c r="I2136" s="265">
        <v>37.210103131337831</v>
      </c>
      <c r="J2136" s="265">
        <v>4.8952853399112994</v>
      </c>
      <c r="K2136" s="265">
        <v>625.26948084210221</v>
      </c>
      <c r="L2136" s="265"/>
      <c r="M2136" s="266">
        <f t="shared" si="925"/>
        <v>0.86934936831984611</v>
      </c>
      <c r="N2136" s="266">
        <f t="shared" si="926"/>
        <v>0.37210103131337829</v>
      </c>
      <c r="O2136" s="266">
        <f t="shared" si="927"/>
        <v>0.21797784083882393</v>
      </c>
      <c r="P2136" s="266">
        <f t="shared" si="928"/>
        <v>0.28479778682354573</v>
      </c>
      <c r="Q2136" s="266">
        <f t="shared" si="929"/>
        <v>0.23946023563574126</v>
      </c>
    </row>
    <row r="2137" spans="1:17" s="2" customFormat="1" ht="15" customHeight="1" x14ac:dyDescent="0.25">
      <c r="A2137" s="262" t="s">
        <v>3784</v>
      </c>
      <c r="B2137" s="181">
        <v>6</v>
      </c>
      <c r="C2137" s="182" t="s">
        <v>2020</v>
      </c>
      <c r="D2137" s="246"/>
      <c r="E2137" s="38"/>
      <c r="F2137" s="263">
        <v>6074.6449781111469</v>
      </c>
      <c r="G2137" s="266">
        <f t="shared" si="924"/>
        <v>0.52559292327377816</v>
      </c>
      <c r="H2137" s="265">
        <v>74.18228502772422</v>
      </c>
      <c r="I2137" s="265">
        <v>49.059169676154518</v>
      </c>
      <c r="J2137" s="265">
        <v>5.7046597498322154</v>
      </c>
      <c r="K2137" s="265">
        <v>1223.7772263832999</v>
      </c>
      <c r="L2137" s="265"/>
      <c r="M2137" s="266">
        <f t="shared" si="925"/>
        <v>0.81970475046207036</v>
      </c>
      <c r="N2137" s="266">
        <f t="shared" si="926"/>
        <v>0.49059169676154518</v>
      </c>
      <c r="O2137" s="266">
        <f t="shared" si="927"/>
        <v>0.27497603872057857</v>
      </c>
      <c r="P2137" s="266">
        <f t="shared" si="928"/>
        <v>0.36728866223271445</v>
      </c>
      <c r="Q2137" s="266">
        <f t="shared" si="929"/>
        <v>0.48226256648409732</v>
      </c>
    </row>
    <row r="2138" spans="1:17" s="2" customFormat="1" ht="15" customHeight="1" x14ac:dyDescent="0.25">
      <c r="A2138" s="262"/>
      <c r="B2138" s="183"/>
      <c r="C2138" s="182"/>
      <c r="D2138" s="246"/>
      <c r="E2138" s="38"/>
      <c r="F2138" s="263"/>
      <c r="G2138" s="266"/>
      <c r="H2138" s="265"/>
      <c r="I2138" s="265"/>
      <c r="J2138" s="265"/>
      <c r="K2138" s="265"/>
      <c r="L2138" s="265"/>
      <c r="M2138" s="266"/>
      <c r="N2138" s="266"/>
      <c r="O2138" s="266"/>
      <c r="P2138" s="266"/>
      <c r="Q2138" s="266"/>
    </row>
    <row r="2139" spans="1:17" s="2" customFormat="1" ht="15" customHeight="1" x14ac:dyDescent="0.25">
      <c r="A2139" s="256" t="s">
        <v>3785</v>
      </c>
      <c r="B2139" s="178"/>
      <c r="C2139" s="179" t="s">
        <v>3786</v>
      </c>
      <c r="D2139" s="257"/>
      <c r="E2139" s="258"/>
      <c r="F2139" s="259">
        <v>37005.694055286076</v>
      </c>
      <c r="G2139" s="267">
        <f t="shared" ref="G2139:G2144" si="930">GEOMEAN(M2139,P2139,Q2139)</f>
        <v>0.35639064943131671</v>
      </c>
      <c r="H2139" s="261">
        <v>81.043652690986704</v>
      </c>
      <c r="I2139" s="261">
        <v>32.160590105793737</v>
      </c>
      <c r="J2139" s="261">
        <v>4.3769089851908412</v>
      </c>
      <c r="K2139" s="261">
        <v>529.48517055297725</v>
      </c>
      <c r="L2139" s="261"/>
      <c r="M2139" s="267">
        <f t="shared" ref="M2139:M2144" si="931">+(H2139-25)/(85-25)</f>
        <v>0.93406087818311179</v>
      </c>
      <c r="N2139" s="267">
        <f t="shared" ref="N2139:N2144" si="932">+I2139/100</f>
        <v>0.32160590105793735</v>
      </c>
      <c r="O2139" s="267">
        <f t="shared" ref="O2139:O2144" si="933">+(J2139-1.8)/(16-1.8)</f>
        <v>0.1814724637458339</v>
      </c>
      <c r="P2139" s="267">
        <f t="shared" ref="P2139:P2144" si="934">+(N2139*O2139)^(0.5)</f>
        <v>0.24158355742927287</v>
      </c>
      <c r="Q2139" s="267">
        <f t="shared" ref="Q2139:Q2144" si="935">+(K2139-35)/(2500-35)</f>
        <v>0.20060250326692788</v>
      </c>
    </row>
    <row r="2140" spans="1:17" s="2" customFormat="1" ht="15" customHeight="1" x14ac:dyDescent="0.25">
      <c r="A2140" s="262" t="s">
        <v>3787</v>
      </c>
      <c r="B2140" s="181">
        <v>1</v>
      </c>
      <c r="C2140" s="182" t="s">
        <v>3788</v>
      </c>
      <c r="D2140" s="246"/>
      <c r="E2140" s="38"/>
      <c r="F2140" s="263">
        <v>14740.051025123335</v>
      </c>
      <c r="G2140" s="266">
        <f t="shared" si="930"/>
        <v>0.38234150641548287</v>
      </c>
      <c r="H2140" s="265">
        <v>80.354510614853353</v>
      </c>
      <c r="I2140" s="265">
        <v>33.843489796862293</v>
      </c>
      <c r="J2140" s="265">
        <v>4.7573416092846967</v>
      </c>
      <c r="K2140" s="265">
        <v>597.50366299963855</v>
      </c>
      <c r="L2140" s="265"/>
      <c r="M2140" s="266">
        <f t="shared" si="931"/>
        <v>0.92257517691422253</v>
      </c>
      <c r="N2140" s="266">
        <f t="shared" si="932"/>
        <v>0.33843489796862292</v>
      </c>
      <c r="O2140" s="266">
        <f t="shared" si="933"/>
        <v>0.20826349361159838</v>
      </c>
      <c r="P2140" s="266">
        <f t="shared" si="934"/>
        <v>0.26548754059471463</v>
      </c>
      <c r="Q2140" s="266">
        <f t="shared" si="935"/>
        <v>0.22819621217023875</v>
      </c>
    </row>
    <row r="2141" spans="1:17" s="2" customFormat="1" ht="15" customHeight="1" x14ac:dyDescent="0.25">
      <c r="A2141" s="262" t="s">
        <v>3789</v>
      </c>
      <c r="B2141" s="181">
        <v>2</v>
      </c>
      <c r="C2141" s="182" t="s">
        <v>3790</v>
      </c>
      <c r="D2141" s="246"/>
      <c r="E2141" s="38"/>
      <c r="F2141" s="263">
        <v>2346.0836729651869</v>
      </c>
      <c r="G2141" s="266">
        <f t="shared" si="930"/>
        <v>0.48199105124406605</v>
      </c>
      <c r="H2141" s="265">
        <v>82.301833826343412</v>
      </c>
      <c r="I2141" s="265">
        <v>33.445621876311236</v>
      </c>
      <c r="J2141" s="265">
        <v>4.7050132241722871</v>
      </c>
      <c r="K2141" s="265">
        <v>1139.884945072582</v>
      </c>
      <c r="L2141" s="265"/>
      <c r="M2141" s="266">
        <f t="shared" si="931"/>
        <v>0.95503056377239015</v>
      </c>
      <c r="N2141" s="266">
        <f t="shared" si="932"/>
        <v>0.33445621876311238</v>
      </c>
      <c r="O2141" s="266">
        <f t="shared" si="933"/>
        <v>0.20457839606847095</v>
      </c>
      <c r="P2141" s="266">
        <f t="shared" si="934"/>
        <v>0.26157698061886708</v>
      </c>
      <c r="Q2141" s="266">
        <f t="shared" si="935"/>
        <v>0.4482291866420211</v>
      </c>
    </row>
    <row r="2142" spans="1:17" s="2" customFormat="1" ht="15" customHeight="1" x14ac:dyDescent="0.25">
      <c r="A2142" s="262" t="s">
        <v>3791</v>
      </c>
      <c r="B2142" s="181">
        <v>3</v>
      </c>
      <c r="C2142" s="182" t="s">
        <v>3792</v>
      </c>
      <c r="D2142" s="246"/>
      <c r="E2142" s="38"/>
      <c r="F2142" s="263">
        <v>10519.114219513867</v>
      </c>
      <c r="G2142" s="266">
        <f t="shared" si="930"/>
        <v>0.31446842442441647</v>
      </c>
      <c r="H2142" s="265">
        <v>82.649074150964694</v>
      </c>
      <c r="I2142" s="265">
        <v>28.366316315134892</v>
      </c>
      <c r="J2142" s="265">
        <v>4.0254942185684151</v>
      </c>
      <c r="K2142" s="265">
        <v>413.38720072940293</v>
      </c>
      <c r="L2142" s="265"/>
      <c r="M2142" s="266">
        <f t="shared" si="931"/>
        <v>0.96081790251607824</v>
      </c>
      <c r="N2142" s="266">
        <f t="shared" si="932"/>
        <v>0.28366316315134893</v>
      </c>
      <c r="O2142" s="266">
        <f t="shared" si="933"/>
        <v>0.15672494496960671</v>
      </c>
      <c r="P2142" s="266">
        <f t="shared" si="934"/>
        <v>0.21084850873269115</v>
      </c>
      <c r="Q2142" s="266">
        <f t="shared" si="935"/>
        <v>0.15350393538718171</v>
      </c>
    </row>
    <row r="2143" spans="1:17" s="2" customFormat="1" ht="15" customHeight="1" x14ac:dyDescent="0.25">
      <c r="A2143" s="262" t="s">
        <v>3793</v>
      </c>
      <c r="B2143" s="181">
        <v>4</v>
      </c>
      <c r="C2143" s="182" t="s">
        <v>178</v>
      </c>
      <c r="D2143" s="246"/>
      <c r="E2143" s="38"/>
      <c r="F2143" s="263">
        <v>6375.7089344272808</v>
      </c>
      <c r="G2143" s="266">
        <f t="shared" si="930"/>
        <v>0.32853673126683508</v>
      </c>
      <c r="H2143" s="265">
        <v>85.053613033596278</v>
      </c>
      <c r="I2143" s="265">
        <v>35.964074933805271</v>
      </c>
      <c r="J2143" s="265">
        <v>4.0434181384543848</v>
      </c>
      <c r="K2143" s="265">
        <v>401.3831061449568</v>
      </c>
      <c r="L2143" s="265"/>
      <c r="M2143" s="266">
        <f t="shared" si="931"/>
        <v>1.0008935505599379</v>
      </c>
      <c r="N2143" s="266">
        <f t="shared" si="932"/>
        <v>0.35964074933805273</v>
      </c>
      <c r="O2143" s="266">
        <f t="shared" si="933"/>
        <v>0.15798719284890037</v>
      </c>
      <c r="P2143" s="266">
        <f t="shared" si="934"/>
        <v>0.23836659250405451</v>
      </c>
      <c r="Q2143" s="266">
        <f t="shared" si="935"/>
        <v>0.1486341201399419</v>
      </c>
    </row>
    <row r="2144" spans="1:17" s="2" customFormat="1" ht="15" customHeight="1" x14ac:dyDescent="0.25">
      <c r="A2144" s="262" t="s">
        <v>3794</v>
      </c>
      <c r="B2144" s="181">
        <v>5</v>
      </c>
      <c r="C2144" s="182" t="s">
        <v>3795</v>
      </c>
      <c r="D2144" s="246"/>
      <c r="E2144" s="38"/>
      <c r="F2144" s="263">
        <v>3024.7362032564042</v>
      </c>
      <c r="G2144" s="266">
        <f t="shared" si="930"/>
        <v>0.32230293616519962</v>
      </c>
      <c r="H2144" s="265">
        <v>81.655605968294324</v>
      </c>
      <c r="I2144" s="265">
        <v>34.301109921153355</v>
      </c>
      <c r="J2144" s="265">
        <v>4.1953614357854905</v>
      </c>
      <c r="K2144" s="265">
        <v>398.34787928171011</v>
      </c>
      <c r="L2144" s="265"/>
      <c r="M2144" s="266">
        <f t="shared" si="931"/>
        <v>0.94426009947157208</v>
      </c>
      <c r="N2144" s="266">
        <f t="shared" si="932"/>
        <v>0.34301109921153355</v>
      </c>
      <c r="O2144" s="266">
        <f t="shared" si="933"/>
        <v>0.16868742505531625</v>
      </c>
      <c r="P2144" s="266">
        <f t="shared" si="934"/>
        <v>0.24054450542755537</v>
      </c>
      <c r="Q2144" s="266">
        <f t="shared" si="935"/>
        <v>0.1474027907836552</v>
      </c>
    </row>
    <row r="2145" spans="1:17" s="2" customFormat="1" ht="15" customHeight="1" x14ac:dyDescent="0.25">
      <c r="A2145" s="262"/>
      <c r="B2145" s="183"/>
      <c r="C2145" s="182"/>
      <c r="D2145" s="246"/>
      <c r="E2145" s="38"/>
      <c r="F2145" s="263"/>
      <c r="G2145" s="266"/>
      <c r="H2145" s="265"/>
      <c r="I2145" s="265"/>
      <c r="J2145" s="265"/>
      <c r="K2145" s="265"/>
      <c r="L2145" s="265"/>
      <c r="M2145" s="266"/>
      <c r="N2145" s="266"/>
      <c r="O2145" s="266"/>
      <c r="P2145" s="266"/>
      <c r="Q2145" s="266"/>
    </row>
    <row r="2146" spans="1:17" s="2" customFormat="1" ht="15" customHeight="1" x14ac:dyDescent="0.25">
      <c r="A2146" s="256" t="s">
        <v>3796</v>
      </c>
      <c r="B2146" s="178"/>
      <c r="C2146" s="179" t="s">
        <v>3797</v>
      </c>
      <c r="D2146" s="257"/>
      <c r="E2146" s="258"/>
      <c r="F2146" s="259">
        <v>27695.870175356409</v>
      </c>
      <c r="G2146" s="267">
        <f t="shared" ref="G2146:G2152" si="936">GEOMEAN(M2146,P2146,Q2146)</f>
        <v>0.4245244986311667</v>
      </c>
      <c r="H2146" s="261">
        <v>79.325555532007243</v>
      </c>
      <c r="I2146" s="261">
        <v>41.2078115996677</v>
      </c>
      <c r="J2146" s="261">
        <v>5.6985525457425306</v>
      </c>
      <c r="K2146" s="261">
        <v>654.26277076657959</v>
      </c>
      <c r="L2146" s="261"/>
      <c r="M2146" s="267">
        <f t="shared" ref="M2146:M2152" si="937">+(H2146-25)/(85-25)</f>
        <v>0.90542592553345402</v>
      </c>
      <c r="N2146" s="267">
        <f t="shared" ref="N2146:N2152" si="938">+I2146/100</f>
        <v>0.41207811599667699</v>
      </c>
      <c r="O2146" s="267">
        <f t="shared" ref="O2146:O2152" si="939">+(J2146-1.8)/(16-1.8)</f>
        <v>0.27454595392553033</v>
      </c>
      <c r="P2146" s="267">
        <f t="shared" ref="P2146:P2152" si="940">+(N2146*O2146)^(0.5)</f>
        <v>0.33635454426563499</v>
      </c>
      <c r="Q2146" s="267">
        <f t="shared" ref="Q2146:Q2152" si="941">+(K2146-35)/(2500-35)</f>
        <v>0.25122221937792277</v>
      </c>
    </row>
    <row r="2147" spans="1:17" s="2" customFormat="1" ht="15" customHeight="1" x14ac:dyDescent="0.25">
      <c r="A2147" s="262" t="s">
        <v>3798</v>
      </c>
      <c r="B2147" s="181">
        <v>1</v>
      </c>
      <c r="C2147" s="182" t="s">
        <v>3799</v>
      </c>
      <c r="D2147" s="246"/>
      <c r="E2147" s="38"/>
      <c r="F2147" s="263">
        <v>13514.650239716197</v>
      </c>
      <c r="G2147" s="266">
        <f t="shared" si="936"/>
        <v>0.4418547221899487</v>
      </c>
      <c r="H2147" s="265">
        <v>76.658377859118374</v>
      </c>
      <c r="I2147" s="265">
        <v>44.106789036791596</v>
      </c>
      <c r="J2147" s="265">
        <v>6.3024695174230896</v>
      </c>
      <c r="K2147" s="265">
        <v>695.43787592569913</v>
      </c>
      <c r="L2147" s="265"/>
      <c r="M2147" s="266">
        <f t="shared" si="937"/>
        <v>0.86097296431863957</v>
      </c>
      <c r="N2147" s="266">
        <f t="shared" si="938"/>
        <v>0.44106789036791594</v>
      </c>
      <c r="O2147" s="266">
        <f t="shared" si="939"/>
        <v>0.31707531812838663</v>
      </c>
      <c r="P2147" s="266">
        <f t="shared" si="940"/>
        <v>0.37396756765075673</v>
      </c>
      <c r="Q2147" s="266">
        <f t="shared" si="941"/>
        <v>0.26792611599419841</v>
      </c>
    </row>
    <row r="2148" spans="1:17" s="2" customFormat="1" ht="15" customHeight="1" x14ac:dyDescent="0.25">
      <c r="A2148" s="262" t="s">
        <v>3800</v>
      </c>
      <c r="B2148" s="181">
        <v>2</v>
      </c>
      <c r="C2148" s="182" t="s">
        <v>3801</v>
      </c>
      <c r="D2148" s="246"/>
      <c r="E2148" s="38"/>
      <c r="F2148" s="263">
        <v>4501.8627046469319</v>
      </c>
      <c r="G2148" s="266">
        <f t="shared" si="936"/>
        <v>0.30440073680410396</v>
      </c>
      <c r="H2148" s="265">
        <v>84.877395335910634</v>
      </c>
      <c r="I2148" s="265">
        <v>31.984997628842319</v>
      </c>
      <c r="J2148" s="265">
        <v>3.9940010422610293</v>
      </c>
      <c r="K2148" s="265">
        <v>348.39709581191147</v>
      </c>
      <c r="L2148" s="265"/>
      <c r="M2148" s="266">
        <f t="shared" si="937"/>
        <v>0.99795658893184391</v>
      </c>
      <c r="N2148" s="266">
        <f t="shared" si="938"/>
        <v>0.31984997628842321</v>
      </c>
      <c r="O2148" s="266">
        <f t="shared" si="939"/>
        <v>0.15450711565218517</v>
      </c>
      <c r="P2148" s="266">
        <f t="shared" si="940"/>
        <v>0.222304064915026</v>
      </c>
      <c r="Q2148" s="266">
        <f t="shared" si="941"/>
        <v>0.12713878126243874</v>
      </c>
    </row>
    <row r="2149" spans="1:17" s="2" customFormat="1" ht="15" customHeight="1" x14ac:dyDescent="0.25">
      <c r="A2149" s="262" t="s">
        <v>3802</v>
      </c>
      <c r="B2149" s="181">
        <v>3</v>
      </c>
      <c r="C2149" s="182" t="s">
        <v>3803</v>
      </c>
      <c r="D2149" s="246"/>
      <c r="E2149" s="38"/>
      <c r="F2149" s="263">
        <v>2120.5374314440705</v>
      </c>
      <c r="G2149" s="266">
        <f t="shared" si="936"/>
        <v>0.40935160675120535</v>
      </c>
      <c r="H2149" s="265">
        <v>77.86586749708944</v>
      </c>
      <c r="I2149" s="265">
        <v>35.153447117319864</v>
      </c>
      <c r="J2149" s="265">
        <v>5.5890165629233941</v>
      </c>
      <c r="K2149" s="265">
        <v>661.58395602516521</v>
      </c>
      <c r="L2149" s="265"/>
      <c r="M2149" s="266">
        <f t="shared" si="937"/>
        <v>0.88109779161815738</v>
      </c>
      <c r="N2149" s="266">
        <f t="shared" si="938"/>
        <v>0.35153447117319864</v>
      </c>
      <c r="O2149" s="266">
        <f t="shared" si="939"/>
        <v>0.2668321523185489</v>
      </c>
      <c r="P2149" s="266">
        <f t="shared" si="940"/>
        <v>0.30626899868793034</v>
      </c>
      <c r="Q2149" s="266">
        <f t="shared" si="941"/>
        <v>0.25419227424955992</v>
      </c>
    </row>
    <row r="2150" spans="1:17" s="2" customFormat="1" ht="15" customHeight="1" x14ac:dyDescent="0.25">
      <c r="A2150" s="262" t="s">
        <v>3804</v>
      </c>
      <c r="B2150" s="181">
        <v>4</v>
      </c>
      <c r="C2150" s="182" t="s">
        <v>3805</v>
      </c>
      <c r="D2150" s="246"/>
      <c r="E2150" s="38"/>
      <c r="F2150" s="263">
        <v>4297.4614232684198</v>
      </c>
      <c r="G2150" s="266">
        <f t="shared" si="936"/>
        <v>0.4197244152307828</v>
      </c>
      <c r="H2150" s="265">
        <v>82.204550528197032</v>
      </c>
      <c r="I2150" s="265">
        <v>43.459880850686979</v>
      </c>
      <c r="J2150" s="265">
        <v>4.8898100325334557</v>
      </c>
      <c r="K2150" s="265">
        <v>656.67630057155168</v>
      </c>
      <c r="L2150" s="265"/>
      <c r="M2150" s="266">
        <f t="shared" si="937"/>
        <v>0.95340917546995052</v>
      </c>
      <c r="N2150" s="266">
        <f t="shared" si="938"/>
        <v>0.43459880850686977</v>
      </c>
      <c r="O2150" s="266">
        <f t="shared" si="939"/>
        <v>0.21759225581221522</v>
      </c>
      <c r="P2150" s="266">
        <f t="shared" si="940"/>
        <v>0.30751477219202128</v>
      </c>
      <c r="Q2150" s="266">
        <f t="shared" si="941"/>
        <v>0.25220133897426034</v>
      </c>
    </row>
    <row r="2151" spans="1:17" s="2" customFormat="1" ht="15" customHeight="1" x14ac:dyDescent="0.25">
      <c r="A2151" s="262" t="s">
        <v>3806</v>
      </c>
      <c r="B2151" s="181">
        <v>5</v>
      </c>
      <c r="C2151" s="182" t="s">
        <v>3807</v>
      </c>
      <c r="D2151" s="246"/>
      <c r="E2151" s="38"/>
      <c r="F2151" s="263">
        <v>2466.912016637214</v>
      </c>
      <c r="G2151" s="266">
        <f t="shared" si="936"/>
        <v>0.48376499442456233</v>
      </c>
      <c r="H2151" s="265">
        <v>84.34930344010877</v>
      </c>
      <c r="I2151" s="265">
        <v>38.812743057309746</v>
      </c>
      <c r="J2151" s="265">
        <v>6.0406467938140045</v>
      </c>
      <c r="K2151" s="265">
        <v>863.69900745401674</v>
      </c>
      <c r="L2151" s="265"/>
      <c r="M2151" s="266">
        <f t="shared" si="937"/>
        <v>0.98915505733514619</v>
      </c>
      <c r="N2151" s="266">
        <f t="shared" si="938"/>
        <v>0.38812743057309745</v>
      </c>
      <c r="O2151" s="266">
        <f t="shared" si="939"/>
        <v>0.29863709815591583</v>
      </c>
      <c r="P2151" s="266">
        <f t="shared" si="940"/>
        <v>0.34045447504925164</v>
      </c>
      <c r="Q2151" s="266">
        <f t="shared" si="941"/>
        <v>0.33618620992049358</v>
      </c>
    </row>
    <row r="2152" spans="1:17" s="2" customFormat="1" ht="15" customHeight="1" x14ac:dyDescent="0.25">
      <c r="A2152" s="262" t="s">
        <v>3808</v>
      </c>
      <c r="B2152" s="181">
        <v>6</v>
      </c>
      <c r="C2152" s="182" t="s">
        <v>3809</v>
      </c>
      <c r="D2152" s="246"/>
      <c r="E2152" s="38"/>
      <c r="F2152" s="263">
        <v>794.44635964357622</v>
      </c>
      <c r="G2152" s="266">
        <f t="shared" si="936"/>
        <v>0.56469623332030239</v>
      </c>
      <c r="H2152" s="265">
        <v>84.723001062586761</v>
      </c>
      <c r="I2152" s="265">
        <v>57.326588608021197</v>
      </c>
      <c r="J2152" s="265">
        <v>7.0447189526439855</v>
      </c>
      <c r="K2152" s="265">
        <v>1004.1170547085245</v>
      </c>
      <c r="L2152" s="265"/>
      <c r="M2152" s="266">
        <f t="shared" si="937"/>
        <v>0.99538335104311271</v>
      </c>
      <c r="N2152" s="266">
        <f t="shared" si="938"/>
        <v>0.57326588608021201</v>
      </c>
      <c r="O2152" s="266">
        <f t="shared" si="939"/>
        <v>0.36934640511577366</v>
      </c>
      <c r="P2152" s="266">
        <f t="shared" si="940"/>
        <v>0.46014529683485295</v>
      </c>
      <c r="Q2152" s="266">
        <f t="shared" si="941"/>
        <v>0.39315093497303227</v>
      </c>
    </row>
    <row r="2153" spans="1:17" s="2" customFormat="1" ht="15" customHeight="1" x14ac:dyDescent="0.25">
      <c r="A2153" s="262"/>
      <c r="B2153" s="183"/>
      <c r="C2153" s="182"/>
      <c r="D2153" s="246"/>
      <c r="E2153" s="38"/>
      <c r="F2153" s="263"/>
      <c r="G2153" s="266"/>
      <c r="H2153" s="265"/>
      <c r="I2153" s="265"/>
      <c r="J2153" s="265"/>
      <c r="K2153" s="265"/>
      <c r="L2153" s="265"/>
      <c r="M2153" s="266"/>
      <c r="N2153" s="266"/>
      <c r="O2153" s="266"/>
      <c r="P2153" s="266"/>
      <c r="Q2153" s="266"/>
    </row>
    <row r="2154" spans="1:17" s="46" customFormat="1" ht="15" customHeight="1" x14ac:dyDescent="0.25">
      <c r="A2154" s="256" t="s">
        <v>3810</v>
      </c>
      <c r="B2154" s="178"/>
      <c r="C2154" s="179" t="s">
        <v>3811</v>
      </c>
      <c r="D2154" s="257"/>
      <c r="E2154" s="258"/>
      <c r="F2154" s="259">
        <v>82083.728370727462</v>
      </c>
      <c r="G2154" s="267">
        <f t="shared" ref="G2154:G2165" si="942">GEOMEAN(M2154,P2154,Q2154)</f>
        <v>0.35982095305248812</v>
      </c>
      <c r="H2154" s="261">
        <v>71.759664639161258</v>
      </c>
      <c r="I2154" s="261">
        <v>42.905926740945802</v>
      </c>
      <c r="J2154" s="261">
        <v>4.8742966510105088</v>
      </c>
      <c r="K2154" s="261">
        <v>518.46916168122641</v>
      </c>
      <c r="L2154" s="261"/>
      <c r="M2154" s="267">
        <f t="shared" ref="M2154:M2165" si="943">+(H2154-25)/(85-25)</f>
        <v>0.779327743986021</v>
      </c>
      <c r="N2154" s="267">
        <f t="shared" ref="N2154:N2165" si="944">+I2154/100</f>
        <v>0.42905926740945799</v>
      </c>
      <c r="O2154" s="267">
        <f t="shared" ref="O2154:O2165" si="945">+(J2154-1.8)/(16-1.8)</f>
        <v>0.21649976415566966</v>
      </c>
      <c r="P2154" s="267">
        <f t="shared" ref="P2154:P2165" si="946">+(N2154*O2154)^(0.5)</f>
        <v>0.30478062635763459</v>
      </c>
      <c r="Q2154" s="267">
        <f t="shared" ref="Q2154:Q2165" si="947">+(K2154-35)/(2500-35)</f>
        <v>0.19613353415059895</v>
      </c>
    </row>
    <row r="2155" spans="1:17" s="46" customFormat="1" ht="15" customHeight="1" x14ac:dyDescent="0.25">
      <c r="A2155" s="262" t="s">
        <v>3812</v>
      </c>
      <c r="B2155" s="181">
        <v>1</v>
      </c>
      <c r="C2155" s="182" t="s">
        <v>3813</v>
      </c>
      <c r="D2155" s="246"/>
      <c r="E2155" s="38"/>
      <c r="F2155" s="263">
        <v>14597.07081844477</v>
      </c>
      <c r="G2155" s="266">
        <f t="shared" si="942"/>
        <v>0.47655617002358192</v>
      </c>
      <c r="H2155" s="265">
        <v>70.059028107511566</v>
      </c>
      <c r="I2155" s="265">
        <v>51.730363693791432</v>
      </c>
      <c r="J2155" s="265">
        <v>6.7585754218763299</v>
      </c>
      <c r="K2155" s="265">
        <v>870.83699371127386</v>
      </c>
      <c r="L2155" s="265"/>
      <c r="M2155" s="266">
        <f t="shared" si="943"/>
        <v>0.75098380179185942</v>
      </c>
      <c r="N2155" s="266">
        <f t="shared" si="944"/>
        <v>0.51730363693791437</v>
      </c>
      <c r="O2155" s="266">
        <f t="shared" si="945"/>
        <v>0.34919545224481197</v>
      </c>
      <c r="P2155" s="266">
        <f t="shared" si="946"/>
        <v>0.42501773780446039</v>
      </c>
      <c r="Q2155" s="266">
        <f t="shared" si="947"/>
        <v>0.33908194471045594</v>
      </c>
    </row>
    <row r="2156" spans="1:17" s="2" customFormat="1" ht="15" customHeight="1" x14ac:dyDescent="0.25">
      <c r="A2156" s="262" t="s">
        <v>3814</v>
      </c>
      <c r="B2156" s="181">
        <v>2</v>
      </c>
      <c r="C2156" s="182" t="s">
        <v>3815</v>
      </c>
      <c r="D2156" s="246"/>
      <c r="E2156" s="38"/>
      <c r="F2156" s="263">
        <v>13554.926354273539</v>
      </c>
      <c r="G2156" s="266">
        <f t="shared" si="942"/>
        <v>0.30984784401483528</v>
      </c>
      <c r="H2156" s="265">
        <v>72.591313479811618</v>
      </c>
      <c r="I2156" s="265">
        <v>50.255518190048555</v>
      </c>
      <c r="J2156" s="265">
        <v>3.9459543471876337</v>
      </c>
      <c r="K2156" s="265">
        <v>370.45013718844268</v>
      </c>
      <c r="L2156" s="265"/>
      <c r="M2156" s="266">
        <f t="shared" si="943"/>
        <v>0.79318855799686028</v>
      </c>
      <c r="N2156" s="266">
        <f t="shared" si="944"/>
        <v>0.50255518190048554</v>
      </c>
      <c r="O2156" s="266">
        <f t="shared" si="945"/>
        <v>0.15112354557659394</v>
      </c>
      <c r="P2156" s="266">
        <f t="shared" si="946"/>
        <v>0.27558650354596737</v>
      </c>
      <c r="Q2156" s="266">
        <f t="shared" si="947"/>
        <v>0.1360852483523094</v>
      </c>
    </row>
    <row r="2157" spans="1:17" s="2" customFormat="1" ht="15" customHeight="1" x14ac:dyDescent="0.25">
      <c r="A2157" s="262" t="s">
        <v>3816</v>
      </c>
      <c r="B2157" s="181">
        <v>3</v>
      </c>
      <c r="C2157" s="182" t="s">
        <v>3817</v>
      </c>
      <c r="D2157" s="246"/>
      <c r="E2157" s="38"/>
      <c r="F2157" s="263">
        <v>6473.3785122288355</v>
      </c>
      <c r="G2157" s="266">
        <f t="shared" si="942"/>
        <v>0.28410895100920691</v>
      </c>
      <c r="H2157" s="265">
        <v>71.806534867622645</v>
      </c>
      <c r="I2157" s="265">
        <v>26.454596179167414</v>
      </c>
      <c r="J2157" s="265">
        <v>4.5727099806364926</v>
      </c>
      <c r="K2157" s="265">
        <v>353.82899767980592</v>
      </c>
      <c r="L2157" s="265"/>
      <c r="M2157" s="266">
        <f t="shared" si="943"/>
        <v>0.78010891446037745</v>
      </c>
      <c r="N2157" s="266">
        <f t="shared" si="944"/>
        <v>0.26454596179167411</v>
      </c>
      <c r="O2157" s="266">
        <f t="shared" si="945"/>
        <v>0.19526126624200654</v>
      </c>
      <c r="P2157" s="266">
        <f t="shared" si="946"/>
        <v>0.22727863841252607</v>
      </c>
      <c r="Q2157" s="266">
        <f t="shared" si="947"/>
        <v>0.12934239256787258</v>
      </c>
    </row>
    <row r="2158" spans="1:17" s="2" customFormat="1" ht="15" customHeight="1" x14ac:dyDescent="0.25">
      <c r="A2158" s="262" t="s">
        <v>3818</v>
      </c>
      <c r="B2158" s="181">
        <v>4</v>
      </c>
      <c r="C2158" s="182" t="s">
        <v>3819</v>
      </c>
      <c r="D2158" s="246"/>
      <c r="E2158" s="38"/>
      <c r="F2158" s="263">
        <v>9611.8947391097317</v>
      </c>
      <c r="G2158" s="266">
        <f t="shared" si="942"/>
        <v>0.36800293059151379</v>
      </c>
      <c r="H2158" s="265">
        <v>71.018907243695651</v>
      </c>
      <c r="I2158" s="265">
        <v>33.43508654722892</v>
      </c>
      <c r="J2158" s="265">
        <v>4.9223631008750361</v>
      </c>
      <c r="K2158" s="265">
        <v>625.72717112335431</v>
      </c>
      <c r="L2158" s="265"/>
      <c r="M2158" s="266">
        <f t="shared" si="943"/>
        <v>0.76698178739492751</v>
      </c>
      <c r="N2158" s="266">
        <f t="shared" si="944"/>
        <v>0.3343508654722892</v>
      </c>
      <c r="O2158" s="266">
        <f t="shared" si="945"/>
        <v>0.21988472541373497</v>
      </c>
      <c r="P2158" s="266">
        <f t="shared" si="946"/>
        <v>0.27114322459950746</v>
      </c>
      <c r="Q2158" s="266">
        <f t="shared" si="947"/>
        <v>0.23964591120622894</v>
      </c>
    </row>
    <row r="2159" spans="1:17" s="2" customFormat="1" ht="15" customHeight="1" x14ac:dyDescent="0.25">
      <c r="A2159" s="262" t="s">
        <v>3820</v>
      </c>
      <c r="B2159" s="181">
        <v>5</v>
      </c>
      <c r="C2159" s="182" t="s">
        <v>3821</v>
      </c>
      <c r="D2159" s="246"/>
      <c r="E2159" s="38"/>
      <c r="F2159" s="263">
        <v>3323.7863538446704</v>
      </c>
      <c r="G2159" s="266">
        <f t="shared" si="942"/>
        <v>0.40919785668414044</v>
      </c>
      <c r="H2159" s="265">
        <v>73.027796182221664</v>
      </c>
      <c r="I2159" s="265">
        <v>49.418839533002483</v>
      </c>
      <c r="J2159" s="265">
        <v>5.6880312091819967</v>
      </c>
      <c r="K2159" s="265">
        <v>608.59927725153796</v>
      </c>
      <c r="L2159" s="265"/>
      <c r="M2159" s="266">
        <f t="shared" si="943"/>
        <v>0.80046326970369441</v>
      </c>
      <c r="N2159" s="266">
        <f t="shared" si="944"/>
        <v>0.49418839533002484</v>
      </c>
      <c r="O2159" s="266">
        <f t="shared" si="945"/>
        <v>0.27380501473112656</v>
      </c>
      <c r="P2159" s="266">
        <f t="shared" si="946"/>
        <v>0.36784678993201675</v>
      </c>
      <c r="Q2159" s="266">
        <f t="shared" si="947"/>
        <v>0.23269747555843326</v>
      </c>
    </row>
    <row r="2160" spans="1:17" s="2" customFormat="1" ht="15" customHeight="1" x14ac:dyDescent="0.25">
      <c r="A2160" s="262" t="s">
        <v>3822</v>
      </c>
      <c r="B2160" s="181">
        <v>6</v>
      </c>
      <c r="C2160" s="182" t="s">
        <v>3823</v>
      </c>
      <c r="D2160" s="246"/>
      <c r="E2160" s="38"/>
      <c r="F2160" s="263">
        <v>8141.8165577667387</v>
      </c>
      <c r="G2160" s="266">
        <f t="shared" si="942"/>
        <v>0.30710959910374297</v>
      </c>
      <c r="H2160" s="265">
        <v>73.785594214608437</v>
      </c>
      <c r="I2160" s="265">
        <v>34.634386203357998</v>
      </c>
      <c r="J2160" s="265">
        <v>3.6301792414357426</v>
      </c>
      <c r="K2160" s="265">
        <v>450.62375341850276</v>
      </c>
      <c r="L2160" s="265"/>
      <c r="M2160" s="266">
        <f t="shared" si="943"/>
        <v>0.81309323691014057</v>
      </c>
      <c r="N2160" s="266">
        <f t="shared" si="944"/>
        <v>0.34634386203357997</v>
      </c>
      <c r="O2160" s="266">
        <f t="shared" si="945"/>
        <v>0.12888586207293962</v>
      </c>
      <c r="P2160" s="266">
        <f t="shared" si="946"/>
        <v>0.21127902695693487</v>
      </c>
      <c r="Q2160" s="266">
        <f t="shared" si="947"/>
        <v>0.16861004195476786</v>
      </c>
    </row>
    <row r="2161" spans="1:17" s="2" customFormat="1" ht="15" customHeight="1" x14ac:dyDescent="0.25">
      <c r="A2161" s="262" t="s">
        <v>3824</v>
      </c>
      <c r="B2161" s="181">
        <v>7</v>
      </c>
      <c r="C2161" s="182" t="s">
        <v>3825</v>
      </c>
      <c r="D2161" s="246"/>
      <c r="E2161" s="38"/>
      <c r="F2161" s="263">
        <v>3479.856297754372</v>
      </c>
      <c r="G2161" s="266">
        <f t="shared" si="942"/>
        <v>0.36605022209799004</v>
      </c>
      <c r="H2161" s="265">
        <v>72.565342487145571</v>
      </c>
      <c r="I2161" s="265">
        <v>48.517326802507746</v>
      </c>
      <c r="J2161" s="265">
        <v>4.9644905577058216</v>
      </c>
      <c r="K2161" s="265">
        <v>498.81352418356119</v>
      </c>
      <c r="L2161" s="265"/>
      <c r="M2161" s="266">
        <f t="shared" si="943"/>
        <v>0.79275570811909291</v>
      </c>
      <c r="N2161" s="266">
        <f t="shared" si="944"/>
        <v>0.48517326802507749</v>
      </c>
      <c r="O2161" s="266">
        <f t="shared" si="945"/>
        <v>0.2228514477257621</v>
      </c>
      <c r="P2161" s="266">
        <f t="shared" si="946"/>
        <v>0.32881843801287625</v>
      </c>
      <c r="Q2161" s="266">
        <f t="shared" si="947"/>
        <v>0.18815964469921345</v>
      </c>
    </row>
    <row r="2162" spans="1:17" s="2" customFormat="1" ht="15" customHeight="1" x14ac:dyDescent="0.25">
      <c r="A2162" s="262" t="s">
        <v>3826</v>
      </c>
      <c r="B2162" s="181">
        <v>8</v>
      </c>
      <c r="C2162" s="182" t="s">
        <v>3827</v>
      </c>
      <c r="D2162" s="246"/>
      <c r="E2162" s="38"/>
      <c r="F2162" s="263">
        <v>1646.2861825313651</v>
      </c>
      <c r="G2162" s="266">
        <f t="shared" si="942"/>
        <v>0.36184368974030406</v>
      </c>
      <c r="H2162" s="265">
        <v>74.905791364931503</v>
      </c>
      <c r="I2162" s="265">
        <v>38.875884107902294</v>
      </c>
      <c r="J2162" s="265">
        <v>4.1458349059682318</v>
      </c>
      <c r="K2162" s="265">
        <v>589.03289074590134</v>
      </c>
      <c r="L2162" s="265"/>
      <c r="M2162" s="266">
        <f t="shared" si="943"/>
        <v>0.83176318941552507</v>
      </c>
      <c r="N2162" s="266">
        <f t="shared" si="944"/>
        <v>0.38875884107902292</v>
      </c>
      <c r="O2162" s="266">
        <f t="shared" si="945"/>
        <v>0.16519964126536846</v>
      </c>
      <c r="P2162" s="266">
        <f t="shared" si="946"/>
        <v>0.25342221900416501</v>
      </c>
      <c r="Q2162" s="266">
        <f t="shared" si="947"/>
        <v>0.22475979340604516</v>
      </c>
    </row>
    <row r="2163" spans="1:17" s="2" customFormat="1" ht="15" customHeight="1" x14ac:dyDescent="0.25">
      <c r="A2163" s="262" t="s">
        <v>3828</v>
      </c>
      <c r="B2163" s="181">
        <v>9</v>
      </c>
      <c r="C2163" s="182" t="s">
        <v>3829</v>
      </c>
      <c r="D2163" s="246"/>
      <c r="E2163" s="38"/>
      <c r="F2163" s="263">
        <v>1988.6331562687744</v>
      </c>
      <c r="G2163" s="266">
        <f t="shared" si="942"/>
        <v>0.33170595402225661</v>
      </c>
      <c r="H2163" s="265">
        <v>68.368449912263998</v>
      </c>
      <c r="I2163" s="265">
        <v>48.340225377223639</v>
      </c>
      <c r="J2163" s="265">
        <v>4.4848576460665308</v>
      </c>
      <c r="K2163" s="265">
        <v>446.70228764031054</v>
      </c>
      <c r="L2163" s="265"/>
      <c r="M2163" s="266">
        <f t="shared" si="943"/>
        <v>0.7228074985377333</v>
      </c>
      <c r="N2163" s="266">
        <f t="shared" si="944"/>
        <v>0.48340225377223639</v>
      </c>
      <c r="O2163" s="266">
        <f t="shared" si="945"/>
        <v>0.18907448211736136</v>
      </c>
      <c r="P2163" s="266">
        <f t="shared" si="946"/>
        <v>0.3023227262154648</v>
      </c>
      <c r="Q2163" s="266">
        <f t="shared" si="947"/>
        <v>0.16701918362690082</v>
      </c>
    </row>
    <row r="2164" spans="1:17" s="2" customFormat="1" ht="15" customHeight="1" x14ac:dyDescent="0.25">
      <c r="A2164" s="262" t="s">
        <v>3830</v>
      </c>
      <c r="B2164" s="181">
        <v>10</v>
      </c>
      <c r="C2164" s="182" t="s">
        <v>3831</v>
      </c>
      <c r="D2164" s="246"/>
      <c r="E2164" s="38"/>
      <c r="F2164" s="263">
        <v>13974.804848533833</v>
      </c>
      <c r="G2164" s="266">
        <f t="shared" si="942"/>
        <v>0.31467972898845803</v>
      </c>
      <c r="H2164" s="265">
        <v>71.336326645529155</v>
      </c>
      <c r="I2164" s="265">
        <v>42.542378938087218</v>
      </c>
      <c r="J2164" s="265">
        <v>4.5704795522019781</v>
      </c>
      <c r="K2164" s="265">
        <v>380.23012575448337</v>
      </c>
      <c r="L2164" s="265"/>
      <c r="M2164" s="266">
        <f t="shared" si="943"/>
        <v>0.7722721107588193</v>
      </c>
      <c r="N2164" s="266">
        <f t="shared" si="944"/>
        <v>0.42542378938087216</v>
      </c>
      <c r="O2164" s="266">
        <f t="shared" si="945"/>
        <v>0.19510419381704072</v>
      </c>
      <c r="P2164" s="266">
        <f t="shared" si="946"/>
        <v>0.28810061689927979</v>
      </c>
      <c r="Q2164" s="266">
        <f t="shared" si="947"/>
        <v>0.14005278935273158</v>
      </c>
    </row>
    <row r="2165" spans="1:17" s="2" customFormat="1" ht="15" customHeight="1" x14ac:dyDescent="0.25">
      <c r="A2165" s="262" t="s">
        <v>3832</v>
      </c>
      <c r="B2165" s="181">
        <v>11</v>
      </c>
      <c r="C2165" s="182" t="s">
        <v>3833</v>
      </c>
      <c r="D2165" s="246"/>
      <c r="E2165" s="38"/>
      <c r="F2165" s="263">
        <v>5291.2745499708399</v>
      </c>
      <c r="G2165" s="266">
        <f t="shared" si="942"/>
        <v>0.30382106014671917</v>
      </c>
      <c r="H2165" s="265">
        <v>71.604523344496741</v>
      </c>
      <c r="I2165" s="265">
        <v>44.374560817774629</v>
      </c>
      <c r="J2165" s="265">
        <v>4.1562971160218609</v>
      </c>
      <c r="K2165" s="265">
        <v>362.986403309558</v>
      </c>
      <c r="L2165" s="265"/>
      <c r="M2165" s="266">
        <f t="shared" si="943"/>
        <v>0.77674205574161237</v>
      </c>
      <c r="N2165" s="266">
        <f t="shared" si="944"/>
        <v>0.44374560817774628</v>
      </c>
      <c r="O2165" s="266">
        <f t="shared" si="945"/>
        <v>0.16593641662125783</v>
      </c>
      <c r="P2165" s="266">
        <f t="shared" si="946"/>
        <v>0.27135503701320146</v>
      </c>
      <c r="Q2165" s="266">
        <f t="shared" si="947"/>
        <v>0.13305736442578417</v>
      </c>
    </row>
    <row r="2166" spans="1:17" s="2" customFormat="1" ht="15" customHeight="1" x14ac:dyDescent="0.25">
      <c r="A2166" s="262"/>
      <c r="B2166" s="183"/>
      <c r="C2166" s="182"/>
      <c r="D2166" s="246"/>
      <c r="E2166" s="38"/>
      <c r="F2166" s="263"/>
      <c r="G2166" s="266"/>
      <c r="H2166" s="265"/>
      <c r="I2166" s="265"/>
      <c r="J2166" s="265"/>
      <c r="K2166" s="265"/>
      <c r="L2166" s="265"/>
      <c r="M2166" s="266"/>
      <c r="N2166" s="266"/>
      <c r="O2166" s="266"/>
      <c r="P2166" s="266"/>
      <c r="Q2166" s="266"/>
    </row>
    <row r="2167" spans="1:17" s="2" customFormat="1" ht="15" customHeight="1" x14ac:dyDescent="0.25">
      <c r="A2167" s="256" t="s">
        <v>3834</v>
      </c>
      <c r="B2167" s="178"/>
      <c r="C2167" s="179" t="s">
        <v>3835</v>
      </c>
      <c r="D2167" s="257"/>
      <c r="E2167" s="258"/>
      <c r="F2167" s="259">
        <v>65072.104484570031</v>
      </c>
      <c r="G2167" s="267">
        <f t="shared" ref="G2167:G2172" si="948">GEOMEAN(M2167,P2167,Q2167)</f>
        <v>0.42187794855076122</v>
      </c>
      <c r="H2167" s="261">
        <v>72.531165083532244</v>
      </c>
      <c r="I2167" s="261">
        <v>45.425166555972403</v>
      </c>
      <c r="J2167" s="261">
        <v>6.2272112902424395</v>
      </c>
      <c r="K2167" s="261">
        <v>655.84183524283208</v>
      </c>
      <c r="L2167" s="261"/>
      <c r="M2167" s="267">
        <f t="shared" ref="M2167:M2172" si="949">+(H2167-25)/(85-25)</f>
        <v>0.79218608472553742</v>
      </c>
      <c r="N2167" s="267">
        <f t="shared" ref="N2167:N2172" si="950">+I2167/100</f>
        <v>0.45425166555972402</v>
      </c>
      <c r="O2167" s="267">
        <f t="shared" ref="O2167:O2172" si="951">+(J2167-1.8)/(16-1.8)</f>
        <v>0.31177544297481968</v>
      </c>
      <c r="P2167" s="267">
        <f t="shared" ref="P2167:P2172" si="952">+(N2167*O2167)^(0.5)</f>
        <v>0.37633032597962734</v>
      </c>
      <c r="Q2167" s="267">
        <f t="shared" ref="Q2167:Q2172" si="953">+(K2167-35)/(2500-35)</f>
        <v>0.25186281348593592</v>
      </c>
    </row>
    <row r="2168" spans="1:17" s="2" customFormat="1" ht="15" customHeight="1" x14ac:dyDescent="0.25">
      <c r="A2168" s="262" t="s">
        <v>3836</v>
      </c>
      <c r="B2168" s="181">
        <v>1</v>
      </c>
      <c r="C2168" s="182" t="s">
        <v>3837</v>
      </c>
      <c r="D2168" s="246"/>
      <c r="E2168" s="38"/>
      <c r="F2168" s="263">
        <v>32667.956517460312</v>
      </c>
      <c r="G2168" s="266">
        <f t="shared" si="948"/>
        <v>0.50466378077075869</v>
      </c>
      <c r="H2168" s="265">
        <v>70.822208582206144</v>
      </c>
      <c r="I2168" s="265">
        <v>55.996911015737886</v>
      </c>
      <c r="J2168" s="265">
        <v>7.8312225413328864</v>
      </c>
      <c r="K2168" s="265">
        <v>885.66394770826855</v>
      </c>
      <c r="L2168" s="265"/>
      <c r="M2168" s="266">
        <f t="shared" si="949"/>
        <v>0.76370347637010239</v>
      </c>
      <c r="N2168" s="266">
        <f t="shared" si="950"/>
        <v>0.55996911015737882</v>
      </c>
      <c r="O2168" s="266">
        <f t="shared" si="951"/>
        <v>0.42473398178400612</v>
      </c>
      <c r="P2168" s="266">
        <f t="shared" si="952"/>
        <v>0.48768628218680732</v>
      </c>
      <c r="Q2168" s="266">
        <f t="shared" si="953"/>
        <v>0.34509693618996695</v>
      </c>
    </row>
    <row r="2169" spans="1:17" s="2" customFormat="1" ht="15" customHeight="1" x14ac:dyDescent="0.25">
      <c r="A2169" s="262" t="s">
        <v>3838</v>
      </c>
      <c r="B2169" s="181">
        <v>2</v>
      </c>
      <c r="C2169" s="182" t="s">
        <v>3839</v>
      </c>
      <c r="D2169" s="246"/>
      <c r="E2169" s="38"/>
      <c r="F2169" s="263">
        <v>12792.700886275838</v>
      </c>
      <c r="G2169" s="266">
        <f t="shared" si="948"/>
        <v>0.28997113005893899</v>
      </c>
      <c r="H2169" s="265">
        <v>73.995354964461029</v>
      </c>
      <c r="I2169" s="265">
        <v>38.785001581362692</v>
      </c>
      <c r="J2169" s="265">
        <v>4.4426978318757691</v>
      </c>
      <c r="K2169" s="265">
        <v>308.94669167814652</v>
      </c>
      <c r="L2169" s="265"/>
      <c r="M2169" s="266">
        <f t="shared" si="949"/>
        <v>0.81658924940768385</v>
      </c>
      <c r="N2169" s="266">
        <f t="shared" si="950"/>
        <v>0.38785001581362694</v>
      </c>
      <c r="O2169" s="266">
        <f t="shared" si="951"/>
        <v>0.18610548111801192</v>
      </c>
      <c r="P2169" s="266">
        <f t="shared" si="952"/>
        <v>0.26866524485802695</v>
      </c>
      <c r="Q2169" s="266">
        <f t="shared" si="953"/>
        <v>0.11113456051851786</v>
      </c>
    </row>
    <row r="2170" spans="1:17" s="2" customFormat="1" ht="15" customHeight="1" x14ac:dyDescent="0.25">
      <c r="A2170" s="262" t="s">
        <v>3840</v>
      </c>
      <c r="B2170" s="181">
        <v>3</v>
      </c>
      <c r="C2170" s="182" t="s">
        <v>3841</v>
      </c>
      <c r="D2170" s="246"/>
      <c r="E2170" s="38"/>
      <c r="F2170" s="263">
        <v>8442.8805140828717</v>
      </c>
      <c r="G2170" s="266">
        <f t="shared" si="948"/>
        <v>0.33312953519017352</v>
      </c>
      <c r="H2170" s="265">
        <v>76.185119168925297</v>
      </c>
      <c r="I2170" s="265">
        <v>27.909458675343679</v>
      </c>
      <c r="J2170" s="265">
        <v>4.9149090050145521</v>
      </c>
      <c r="K2170" s="265">
        <v>466.72744260488332</v>
      </c>
      <c r="L2170" s="265"/>
      <c r="M2170" s="266">
        <f t="shared" si="949"/>
        <v>0.85308531948208832</v>
      </c>
      <c r="N2170" s="266">
        <f t="shared" si="950"/>
        <v>0.27909458675343679</v>
      </c>
      <c r="O2170" s="266">
        <f t="shared" si="951"/>
        <v>0.21935978908553186</v>
      </c>
      <c r="P2170" s="266">
        <f t="shared" si="952"/>
        <v>0.2474310604696742</v>
      </c>
      <c r="Q2170" s="266">
        <f t="shared" si="953"/>
        <v>0.17514297874437457</v>
      </c>
    </row>
    <row r="2171" spans="1:17" s="2" customFormat="1" ht="15" customHeight="1" x14ac:dyDescent="0.25">
      <c r="A2171" s="262" t="s">
        <v>3842</v>
      </c>
      <c r="B2171" s="181">
        <v>4</v>
      </c>
      <c r="C2171" s="182" t="s">
        <v>3843</v>
      </c>
      <c r="D2171" s="246"/>
      <c r="E2171" s="38"/>
      <c r="F2171" s="263">
        <v>5786.6707590261503</v>
      </c>
      <c r="G2171" s="266">
        <f t="shared" si="948"/>
        <v>0.32215307596248477</v>
      </c>
      <c r="H2171" s="265">
        <v>76.000164068596646</v>
      </c>
      <c r="I2171" s="265">
        <v>28.719616288403472</v>
      </c>
      <c r="J2171" s="265">
        <v>4.5894196941243903</v>
      </c>
      <c r="K2171" s="265">
        <v>443.20786885434438</v>
      </c>
      <c r="L2171" s="265"/>
      <c r="M2171" s="266">
        <f t="shared" si="949"/>
        <v>0.85000273447661079</v>
      </c>
      <c r="N2171" s="266">
        <f t="shared" si="950"/>
        <v>0.28719616288403471</v>
      </c>
      <c r="O2171" s="266">
        <f t="shared" si="951"/>
        <v>0.19643800662847821</v>
      </c>
      <c r="P2171" s="266">
        <f t="shared" si="952"/>
        <v>0.23752103432809382</v>
      </c>
      <c r="Q2171" s="266">
        <f t="shared" si="953"/>
        <v>0.16560156951494701</v>
      </c>
    </row>
    <row r="2172" spans="1:17" s="2" customFormat="1" ht="15" customHeight="1" x14ac:dyDescent="0.25">
      <c r="A2172" s="262" t="s">
        <v>3844</v>
      </c>
      <c r="B2172" s="181">
        <v>5</v>
      </c>
      <c r="C2172" s="182" t="s">
        <v>3845</v>
      </c>
      <c r="D2172" s="246"/>
      <c r="E2172" s="38"/>
      <c r="F2172" s="263">
        <v>5381.8958077248608</v>
      </c>
      <c r="G2172" s="266">
        <f t="shared" si="948"/>
        <v>0.38356215131967802</v>
      </c>
      <c r="H2172" s="265">
        <v>77.044797489168474</v>
      </c>
      <c r="I2172" s="265">
        <v>40.168035394608239</v>
      </c>
      <c r="J2172" s="265">
        <v>4.5429649374818055</v>
      </c>
      <c r="K2172" s="265">
        <v>610.69417748128672</v>
      </c>
      <c r="L2172" s="265"/>
      <c r="M2172" s="266">
        <f t="shared" si="949"/>
        <v>0.86741329148614121</v>
      </c>
      <c r="N2172" s="266">
        <f t="shared" si="950"/>
        <v>0.40168035394608237</v>
      </c>
      <c r="O2172" s="266">
        <f t="shared" si="951"/>
        <v>0.19316654489308491</v>
      </c>
      <c r="P2172" s="266">
        <f t="shared" si="952"/>
        <v>0.27855198100748835</v>
      </c>
      <c r="Q2172" s="266">
        <f t="shared" si="953"/>
        <v>0.233547333663808</v>
      </c>
    </row>
    <row r="2173" spans="1:17" s="2" customFormat="1" ht="15" customHeight="1" x14ac:dyDescent="0.25">
      <c r="A2173" s="262"/>
      <c r="B2173" s="183"/>
      <c r="C2173" s="182"/>
      <c r="D2173" s="246"/>
      <c r="E2173" s="38"/>
      <c r="F2173" s="263"/>
      <c r="G2173" s="266"/>
      <c r="H2173" s="265"/>
      <c r="I2173" s="265"/>
      <c r="J2173" s="265"/>
      <c r="K2173" s="265"/>
      <c r="L2173" s="265"/>
      <c r="M2173" s="266"/>
      <c r="N2173" s="266"/>
      <c r="O2173" s="266"/>
      <c r="P2173" s="266"/>
      <c r="Q2173" s="266"/>
    </row>
    <row r="2174" spans="1:17" s="2" customFormat="1" ht="15" customHeight="1" x14ac:dyDescent="0.25">
      <c r="A2174" s="256" t="s">
        <v>3846</v>
      </c>
      <c r="B2174" s="178"/>
      <c r="C2174" s="179" t="s">
        <v>3847</v>
      </c>
      <c r="D2174" s="257"/>
      <c r="E2174" s="258"/>
      <c r="F2174" s="259">
        <v>40824.876618186056</v>
      </c>
      <c r="G2174" s="267">
        <f t="shared" ref="G2174:G2184" si="954">GEOMEAN(M2174,P2174,Q2174)</f>
        <v>0.45037984528176228</v>
      </c>
      <c r="H2174" s="261">
        <v>80.427210240749659</v>
      </c>
      <c r="I2174" s="261">
        <v>42.113128868874782</v>
      </c>
      <c r="J2174" s="261">
        <v>5.664128300191412</v>
      </c>
      <c r="K2174" s="261">
        <v>755.09806604340315</v>
      </c>
      <c r="L2174" s="261"/>
      <c r="M2174" s="267">
        <f t="shared" ref="M2174:M2184" si="955">+(H2174-25)/(85-25)</f>
        <v>0.92378683734582767</v>
      </c>
      <c r="N2174" s="267">
        <f t="shared" ref="N2174:N2184" si="956">+I2174/100</f>
        <v>0.42113128868874783</v>
      </c>
      <c r="O2174" s="267">
        <f t="shared" ref="O2174:O2184" si="957">+(J2174-1.8)/(16-1.8)</f>
        <v>0.27212171128108537</v>
      </c>
      <c r="P2174" s="267">
        <f t="shared" ref="P2174:P2184" si="958">+(N2174*O2174)^(0.5)</f>
        <v>0.33852469179070355</v>
      </c>
      <c r="Q2174" s="267">
        <f t="shared" ref="Q2174:Q2184" si="959">+(K2174-35)/(2500-35)</f>
        <v>0.29212903287764835</v>
      </c>
    </row>
    <row r="2175" spans="1:17" s="2" customFormat="1" ht="15" customHeight="1" x14ac:dyDescent="0.25">
      <c r="A2175" s="262" t="s">
        <v>3848</v>
      </c>
      <c r="B2175" s="181">
        <v>1</v>
      </c>
      <c r="C2175" s="182" t="s">
        <v>3849</v>
      </c>
      <c r="D2175" s="246"/>
      <c r="E2175" s="38"/>
      <c r="F2175" s="263">
        <v>10273.429920714079</v>
      </c>
      <c r="G2175" s="266">
        <f t="shared" si="954"/>
        <v>0.54415197832878393</v>
      </c>
      <c r="H2175" s="265">
        <v>78.424445895230122</v>
      </c>
      <c r="I2175" s="265">
        <v>48.909976048891551</v>
      </c>
      <c r="J2175" s="265">
        <v>7.3951319793199044</v>
      </c>
      <c r="K2175" s="265">
        <v>1051.0827170757188</v>
      </c>
      <c r="L2175" s="265"/>
      <c r="M2175" s="266">
        <f t="shared" si="955"/>
        <v>0.89040743158716873</v>
      </c>
      <c r="N2175" s="266">
        <f t="shared" si="956"/>
        <v>0.48909976048891551</v>
      </c>
      <c r="O2175" s="266">
        <f t="shared" si="957"/>
        <v>0.39402337882534544</v>
      </c>
      <c r="P2175" s="266">
        <f t="shared" si="958"/>
        <v>0.43899514827673175</v>
      </c>
      <c r="Q2175" s="266">
        <f t="shared" si="959"/>
        <v>0.41220394201854721</v>
      </c>
    </row>
    <row r="2176" spans="1:17" s="2" customFormat="1" ht="15" customHeight="1" x14ac:dyDescent="0.25">
      <c r="A2176" s="262" t="s">
        <v>3850</v>
      </c>
      <c r="B2176" s="181">
        <v>2</v>
      </c>
      <c r="C2176" s="182" t="s">
        <v>3446</v>
      </c>
      <c r="D2176" s="246"/>
      <c r="E2176" s="38"/>
      <c r="F2176" s="263">
        <v>2944.1839741417198</v>
      </c>
      <c r="G2176" s="266">
        <f t="shared" si="954"/>
        <v>0.43031639810608929</v>
      </c>
      <c r="H2176" s="265">
        <v>82.713591518053818</v>
      </c>
      <c r="I2176" s="265">
        <v>38.777146454025278</v>
      </c>
      <c r="J2176" s="265">
        <v>4.7591084292803512</v>
      </c>
      <c r="K2176" s="265">
        <v>753.339205786045</v>
      </c>
      <c r="L2176" s="265"/>
      <c r="M2176" s="266">
        <f t="shared" si="955"/>
        <v>0.96189319196756362</v>
      </c>
      <c r="N2176" s="266">
        <f t="shared" si="956"/>
        <v>0.3877714645402528</v>
      </c>
      <c r="O2176" s="266">
        <f t="shared" si="957"/>
        <v>0.20838791755495434</v>
      </c>
      <c r="P2176" s="266">
        <f t="shared" si="958"/>
        <v>0.28426552373226355</v>
      </c>
      <c r="Q2176" s="266">
        <f t="shared" si="959"/>
        <v>0.29141549930468358</v>
      </c>
    </row>
    <row r="2177" spans="1:17" s="2" customFormat="1" ht="15" customHeight="1" x14ac:dyDescent="0.25">
      <c r="A2177" s="262" t="s">
        <v>3851</v>
      </c>
      <c r="B2177" s="181">
        <v>3</v>
      </c>
      <c r="C2177" s="182" t="s">
        <v>3852</v>
      </c>
      <c r="D2177" s="246"/>
      <c r="E2177" s="38"/>
      <c r="F2177" s="263">
        <v>2140.6754887227416</v>
      </c>
      <c r="G2177" s="266">
        <f t="shared" si="954"/>
        <v>0.50365191944503063</v>
      </c>
      <c r="H2177" s="265">
        <v>76.984631077684256</v>
      </c>
      <c r="I2177" s="265">
        <v>55.660135506643044</v>
      </c>
      <c r="J2177" s="265">
        <v>6.5306795845936332</v>
      </c>
      <c r="K2177" s="265">
        <v>879.10206687376524</v>
      </c>
      <c r="L2177" s="265"/>
      <c r="M2177" s="266">
        <f t="shared" si="955"/>
        <v>0.86641051796140423</v>
      </c>
      <c r="N2177" s="266">
        <f t="shared" si="956"/>
        <v>0.55660135506643049</v>
      </c>
      <c r="O2177" s="266">
        <f t="shared" si="957"/>
        <v>0.33314644961926998</v>
      </c>
      <c r="P2177" s="266">
        <f t="shared" si="958"/>
        <v>0.43061556554966285</v>
      </c>
      <c r="Q2177" s="266">
        <f t="shared" si="959"/>
        <v>0.34243491556745043</v>
      </c>
    </row>
    <row r="2178" spans="1:17" s="2" customFormat="1" ht="15" customHeight="1" x14ac:dyDescent="0.25">
      <c r="A2178" s="262" t="s">
        <v>3853</v>
      </c>
      <c r="B2178" s="181">
        <v>4</v>
      </c>
      <c r="C2178" s="182" t="s">
        <v>3854</v>
      </c>
      <c r="D2178" s="246"/>
      <c r="E2178" s="38"/>
      <c r="F2178" s="263">
        <v>870.97097730252653</v>
      </c>
      <c r="G2178" s="266">
        <f t="shared" si="954"/>
        <v>0.35871776830428731</v>
      </c>
      <c r="H2178" s="265">
        <v>85.368301174488664</v>
      </c>
      <c r="I2178" s="265">
        <v>34.103628397618955</v>
      </c>
      <c r="J2178" s="265">
        <v>6.3852268086380768</v>
      </c>
      <c r="K2178" s="265">
        <v>375.78569284972514</v>
      </c>
      <c r="L2178" s="265"/>
      <c r="M2178" s="266">
        <f t="shared" si="955"/>
        <v>1.0061383529081445</v>
      </c>
      <c r="N2178" s="266">
        <f t="shared" si="956"/>
        <v>0.34103628397618957</v>
      </c>
      <c r="O2178" s="266">
        <f t="shared" si="957"/>
        <v>0.32290329638296317</v>
      </c>
      <c r="P2178" s="266">
        <f t="shared" si="958"/>
        <v>0.33184595866472133</v>
      </c>
      <c r="Q2178" s="266">
        <f t="shared" si="959"/>
        <v>0.13824977397554772</v>
      </c>
    </row>
    <row r="2179" spans="1:17" s="2" customFormat="1" ht="15" customHeight="1" x14ac:dyDescent="0.25">
      <c r="A2179" s="262" t="s">
        <v>3855</v>
      </c>
      <c r="B2179" s="181">
        <v>5</v>
      </c>
      <c r="C2179" s="182" t="s">
        <v>3856</v>
      </c>
      <c r="D2179" s="246"/>
      <c r="E2179" s="38"/>
      <c r="F2179" s="263">
        <v>2991.5084087465966</v>
      </c>
      <c r="G2179" s="266">
        <f t="shared" si="954"/>
        <v>0.53472075323196777</v>
      </c>
      <c r="H2179" s="265">
        <v>81.856354279195799</v>
      </c>
      <c r="I2179" s="265">
        <v>54.847474092854164</v>
      </c>
      <c r="J2179" s="265">
        <v>6.3291818153873196</v>
      </c>
      <c r="K2179" s="265">
        <v>985.88120708672182</v>
      </c>
      <c r="L2179" s="265"/>
      <c r="M2179" s="266">
        <f t="shared" si="955"/>
        <v>0.94760590465326333</v>
      </c>
      <c r="N2179" s="266">
        <f t="shared" si="956"/>
        <v>0.54847474092854165</v>
      </c>
      <c r="O2179" s="266">
        <f t="shared" si="957"/>
        <v>0.3189564658723465</v>
      </c>
      <c r="P2179" s="266">
        <f t="shared" si="958"/>
        <v>0.41825777337285491</v>
      </c>
      <c r="Q2179" s="266">
        <f t="shared" si="959"/>
        <v>0.38575302518731108</v>
      </c>
    </row>
    <row r="2180" spans="1:17" s="2" customFormat="1" ht="15" customHeight="1" x14ac:dyDescent="0.25">
      <c r="A2180" s="262" t="s">
        <v>3857</v>
      </c>
      <c r="B2180" s="181">
        <v>6</v>
      </c>
      <c r="C2180" s="182" t="s">
        <v>1123</v>
      </c>
      <c r="D2180" s="246"/>
      <c r="E2180" s="38"/>
      <c r="F2180" s="263">
        <v>1200.2282138087996</v>
      </c>
      <c r="G2180" s="266">
        <f t="shared" si="954"/>
        <v>0.49878167949417529</v>
      </c>
      <c r="H2180" s="265">
        <v>83.317974493028373</v>
      </c>
      <c r="I2180" s="265">
        <v>46.639014497249512</v>
      </c>
      <c r="J2180" s="265">
        <v>5.7590854143234251</v>
      </c>
      <c r="K2180" s="265">
        <v>907.70864098326513</v>
      </c>
      <c r="L2180" s="265"/>
      <c r="M2180" s="266">
        <f t="shared" si="955"/>
        <v>0.97196624155047284</v>
      </c>
      <c r="N2180" s="266">
        <f t="shared" si="956"/>
        <v>0.46639014497249515</v>
      </c>
      <c r="O2180" s="266">
        <f t="shared" si="957"/>
        <v>0.27880883199460743</v>
      </c>
      <c r="P2180" s="266">
        <f t="shared" si="958"/>
        <v>0.36060184632580156</v>
      </c>
      <c r="Q2180" s="266">
        <f t="shared" si="959"/>
        <v>0.35404001662607104</v>
      </c>
    </row>
    <row r="2181" spans="1:17" s="2" customFormat="1" ht="15" customHeight="1" x14ac:dyDescent="0.25">
      <c r="A2181" s="262" t="s">
        <v>3858</v>
      </c>
      <c r="B2181" s="181">
        <v>7</v>
      </c>
      <c r="C2181" s="182" t="s">
        <v>3859</v>
      </c>
      <c r="D2181" s="246"/>
      <c r="E2181" s="38"/>
      <c r="F2181" s="263">
        <v>3972.2317982178811</v>
      </c>
      <c r="G2181" s="266">
        <f t="shared" si="954"/>
        <v>0.54295462605533706</v>
      </c>
      <c r="H2181" s="265">
        <v>80.268248494038247</v>
      </c>
      <c r="I2181" s="265">
        <v>59.067559022537473</v>
      </c>
      <c r="J2181" s="265">
        <v>6.1897790187668251</v>
      </c>
      <c r="K2181" s="265">
        <v>1037.3777469347485</v>
      </c>
      <c r="L2181" s="265"/>
      <c r="M2181" s="266">
        <f t="shared" si="955"/>
        <v>0.92113747490063747</v>
      </c>
      <c r="N2181" s="266">
        <f t="shared" si="956"/>
        <v>0.59067559022537475</v>
      </c>
      <c r="O2181" s="266">
        <f t="shared" si="957"/>
        <v>0.30913936751879051</v>
      </c>
      <c r="P2181" s="266">
        <f t="shared" si="958"/>
        <v>0.42731847417477825</v>
      </c>
      <c r="Q2181" s="266">
        <f t="shared" si="959"/>
        <v>0.40664411640354908</v>
      </c>
    </row>
    <row r="2182" spans="1:17" s="2" customFormat="1" ht="15" customHeight="1" x14ac:dyDescent="0.25">
      <c r="A2182" s="262" t="s">
        <v>3860</v>
      </c>
      <c r="B2182" s="181">
        <v>8</v>
      </c>
      <c r="C2182" s="182" t="s">
        <v>3861</v>
      </c>
      <c r="D2182" s="246"/>
      <c r="E2182" s="38"/>
      <c r="F2182" s="263">
        <v>8613.0470980876435</v>
      </c>
      <c r="G2182" s="266">
        <f t="shared" si="954"/>
        <v>0.27719608206241447</v>
      </c>
      <c r="H2182" s="265">
        <v>85.159055701739476</v>
      </c>
      <c r="I2182" s="265">
        <v>27.391422941466292</v>
      </c>
      <c r="J2182" s="265">
        <v>3.5449798938072496</v>
      </c>
      <c r="K2182" s="265">
        <v>320.4105929393001</v>
      </c>
      <c r="L2182" s="265"/>
      <c r="M2182" s="266">
        <f t="shared" si="955"/>
        <v>1.0026509283623246</v>
      </c>
      <c r="N2182" s="266">
        <f t="shared" si="956"/>
        <v>0.27391422941466292</v>
      </c>
      <c r="O2182" s="266">
        <f t="shared" si="957"/>
        <v>0.12288590801459505</v>
      </c>
      <c r="P2182" s="266">
        <f t="shared" si="958"/>
        <v>0.18346716000347024</v>
      </c>
      <c r="Q2182" s="266">
        <f t="shared" si="959"/>
        <v>0.11578523040133878</v>
      </c>
    </row>
    <row r="2183" spans="1:17" s="2" customFormat="1" ht="15" customHeight="1" x14ac:dyDescent="0.25">
      <c r="A2183" s="262" t="s">
        <v>3862</v>
      </c>
      <c r="B2183" s="181">
        <v>9</v>
      </c>
      <c r="C2183" s="182" t="s">
        <v>3863</v>
      </c>
      <c r="D2183" s="246"/>
      <c r="E2183" s="38"/>
      <c r="F2183" s="263">
        <v>3902.7555006064658</v>
      </c>
      <c r="G2183" s="266">
        <f t="shared" si="954"/>
        <v>0.47360248333221749</v>
      </c>
      <c r="H2183" s="265">
        <v>86.526486895105663</v>
      </c>
      <c r="I2183" s="265">
        <v>45.273683026918839</v>
      </c>
      <c r="J2183" s="265">
        <v>5.2762150832260666</v>
      </c>
      <c r="K2183" s="265">
        <v>802.03628380325949</v>
      </c>
      <c r="L2183" s="265"/>
      <c r="M2183" s="266">
        <f t="shared" si="955"/>
        <v>1.0254414482517611</v>
      </c>
      <c r="N2183" s="266">
        <f t="shared" si="956"/>
        <v>0.45273683026918837</v>
      </c>
      <c r="O2183" s="266">
        <f t="shared" si="957"/>
        <v>0.24480387910042725</v>
      </c>
      <c r="P2183" s="266">
        <f t="shared" si="958"/>
        <v>0.33291400129992887</v>
      </c>
      <c r="Q2183" s="266">
        <f t="shared" si="959"/>
        <v>0.31117090620821886</v>
      </c>
    </row>
    <row r="2184" spans="1:17" s="2" customFormat="1" ht="15" customHeight="1" x14ac:dyDescent="0.25">
      <c r="A2184" s="262" t="s">
        <v>3864</v>
      </c>
      <c r="B2184" s="181">
        <v>10</v>
      </c>
      <c r="C2184" s="182" t="s">
        <v>3865</v>
      </c>
      <c r="D2184" s="246"/>
      <c r="E2184" s="38"/>
      <c r="F2184" s="263">
        <v>3915.8452378376019</v>
      </c>
      <c r="G2184" s="266">
        <f t="shared" si="954"/>
        <v>0.2981743077182602</v>
      </c>
      <c r="H2184" s="265">
        <v>74.445233026511289</v>
      </c>
      <c r="I2184" s="265">
        <v>24.623411153820594</v>
      </c>
      <c r="J2184" s="265">
        <v>4.5768012707554435</v>
      </c>
      <c r="K2184" s="265">
        <v>396.36997768338762</v>
      </c>
      <c r="L2184" s="265"/>
      <c r="M2184" s="266">
        <f t="shared" si="955"/>
        <v>0.82408721710852151</v>
      </c>
      <c r="N2184" s="266">
        <f t="shared" si="956"/>
        <v>0.24623411153820596</v>
      </c>
      <c r="O2184" s="266">
        <f t="shared" si="957"/>
        <v>0.19554938526446788</v>
      </c>
      <c r="P2184" s="266">
        <f t="shared" si="958"/>
        <v>0.21943319972702077</v>
      </c>
      <c r="Q2184" s="266">
        <f t="shared" si="959"/>
        <v>0.14660039662612073</v>
      </c>
    </row>
    <row r="2185" spans="1:17" s="2" customFormat="1" ht="15" customHeight="1" x14ac:dyDescent="0.25">
      <c r="A2185" s="262"/>
      <c r="B2185" s="183"/>
      <c r="C2185" s="182"/>
      <c r="D2185" s="246"/>
      <c r="E2185" s="38"/>
      <c r="F2185" s="263"/>
      <c r="G2185" s="266"/>
      <c r="H2185" s="265"/>
      <c r="I2185" s="265"/>
      <c r="J2185" s="265"/>
      <c r="K2185" s="265"/>
      <c r="L2185" s="265"/>
      <c r="M2185" s="266"/>
      <c r="N2185" s="266"/>
      <c r="O2185" s="266"/>
      <c r="P2185" s="266"/>
      <c r="Q2185" s="266"/>
    </row>
    <row r="2186" spans="1:17" s="46" customFormat="1" ht="15" customHeight="1" x14ac:dyDescent="0.25">
      <c r="A2186" s="256" t="s">
        <v>3866</v>
      </c>
      <c r="B2186" s="178"/>
      <c r="C2186" s="179" t="s">
        <v>3867</v>
      </c>
      <c r="D2186" s="257"/>
      <c r="E2186" s="258"/>
      <c r="F2186" s="259">
        <v>123389.90455787377</v>
      </c>
      <c r="G2186" s="267">
        <f t="shared" ref="G2186:G2195" si="960">GEOMEAN(M2186,P2186,Q2186)</f>
        <v>0.4827445648000257</v>
      </c>
      <c r="H2186" s="261">
        <v>75.239095778540843</v>
      </c>
      <c r="I2186" s="261">
        <v>50.381961022373495</v>
      </c>
      <c r="J2186" s="261">
        <v>5.8318537947470892</v>
      </c>
      <c r="K2186" s="261">
        <v>910.65451029332996</v>
      </c>
      <c r="L2186" s="261"/>
      <c r="M2186" s="267">
        <f t="shared" ref="M2186:M2195" si="961">+(H2186-25)/(85-25)</f>
        <v>0.83731826297568068</v>
      </c>
      <c r="N2186" s="267">
        <f t="shared" ref="N2186:N2195" si="962">+I2186/100</f>
        <v>0.503819610223735</v>
      </c>
      <c r="O2186" s="267">
        <f t="shared" ref="O2186:O2195" si="963">+(J2186-1.8)/(16-1.8)</f>
        <v>0.28393336582725981</v>
      </c>
      <c r="P2186" s="267">
        <f t="shared" ref="P2186:P2195" si="964">+(N2186*O2186)^(0.5)</f>
        <v>0.37822109631881085</v>
      </c>
      <c r="Q2186" s="267">
        <f t="shared" ref="Q2186:Q2195" si="965">+(K2186-35)/(2500-35)</f>
        <v>0.35523509545368354</v>
      </c>
    </row>
    <row r="2187" spans="1:17" s="2" customFormat="1" ht="15" customHeight="1" x14ac:dyDescent="0.25">
      <c r="A2187" s="262" t="s">
        <v>3868</v>
      </c>
      <c r="B2187" s="181">
        <v>1</v>
      </c>
      <c r="C2187" s="182" t="s">
        <v>3869</v>
      </c>
      <c r="D2187" s="246"/>
      <c r="E2187" s="38"/>
      <c r="F2187" s="263">
        <v>25697.167990448299</v>
      </c>
      <c r="G2187" s="266">
        <f t="shared" si="960"/>
        <v>0.59417252453163982</v>
      </c>
      <c r="H2187" s="265">
        <v>74.79218821267213</v>
      </c>
      <c r="I2187" s="265">
        <v>61.419640500542364</v>
      </c>
      <c r="J2187" s="265">
        <v>7.8455951909923041</v>
      </c>
      <c r="K2187" s="265">
        <v>1253.4723068387093</v>
      </c>
      <c r="L2187" s="265"/>
      <c r="M2187" s="266">
        <f t="shared" si="961"/>
        <v>0.82986980354453554</v>
      </c>
      <c r="N2187" s="266">
        <f t="shared" si="962"/>
        <v>0.61419640500542361</v>
      </c>
      <c r="O2187" s="266">
        <f t="shared" si="963"/>
        <v>0.42574614021072565</v>
      </c>
      <c r="P2187" s="266">
        <f t="shared" si="964"/>
        <v>0.5113626391929339</v>
      </c>
      <c r="Q2187" s="266">
        <f t="shared" si="965"/>
        <v>0.49430925226722489</v>
      </c>
    </row>
    <row r="2188" spans="1:17" s="2" customFormat="1" ht="15" customHeight="1" x14ac:dyDescent="0.25">
      <c r="A2188" s="262" t="s">
        <v>3870</v>
      </c>
      <c r="B2188" s="181">
        <v>2</v>
      </c>
      <c r="C2188" s="182" t="s">
        <v>3871</v>
      </c>
      <c r="D2188" s="246"/>
      <c r="E2188" s="38"/>
      <c r="F2188" s="263">
        <v>7530.6265193590698</v>
      </c>
      <c r="G2188" s="266">
        <f t="shared" si="960"/>
        <v>0.346031975664436</v>
      </c>
      <c r="H2188" s="265">
        <v>76.329648983204876</v>
      </c>
      <c r="I2188" s="265">
        <v>34.571253408373025</v>
      </c>
      <c r="J2188" s="265">
        <v>4.8004555830171745</v>
      </c>
      <c r="K2188" s="265">
        <v>476.71442795736255</v>
      </c>
      <c r="L2188" s="265"/>
      <c r="M2188" s="266">
        <f t="shared" si="961"/>
        <v>0.85549414972008131</v>
      </c>
      <c r="N2188" s="266">
        <f t="shared" si="962"/>
        <v>0.34571253408373026</v>
      </c>
      <c r="O2188" s="266">
        <f t="shared" si="963"/>
        <v>0.21129968894487147</v>
      </c>
      <c r="P2188" s="266">
        <f t="shared" si="964"/>
        <v>0.27027569427574405</v>
      </c>
      <c r="Q2188" s="266">
        <f t="shared" si="965"/>
        <v>0.1791944941003499</v>
      </c>
    </row>
    <row r="2189" spans="1:17" s="2" customFormat="1" ht="15" customHeight="1" x14ac:dyDescent="0.25">
      <c r="A2189" s="262" t="s">
        <v>3872</v>
      </c>
      <c r="B2189" s="181">
        <v>3</v>
      </c>
      <c r="C2189" s="182" t="s">
        <v>3873</v>
      </c>
      <c r="D2189" s="246"/>
      <c r="E2189" s="38"/>
      <c r="F2189" s="263">
        <v>17782.911479930543</v>
      </c>
      <c r="G2189" s="266">
        <f t="shared" si="960"/>
        <v>0.41069855294215346</v>
      </c>
      <c r="H2189" s="265">
        <v>74.8975610989487</v>
      </c>
      <c r="I2189" s="265">
        <v>43.692307967250457</v>
      </c>
      <c r="J2189" s="265">
        <v>4.6150604923784284</v>
      </c>
      <c r="K2189" s="265">
        <v>732.67986040961853</v>
      </c>
      <c r="L2189" s="265"/>
      <c r="M2189" s="266">
        <f t="shared" si="961"/>
        <v>0.83162601831581162</v>
      </c>
      <c r="N2189" s="266">
        <f t="shared" si="962"/>
        <v>0.43692307967250454</v>
      </c>
      <c r="O2189" s="266">
        <f t="shared" si="963"/>
        <v>0.19824369664636823</v>
      </c>
      <c r="P2189" s="266">
        <f t="shared" si="964"/>
        <v>0.29430808086831894</v>
      </c>
      <c r="Q2189" s="266">
        <f t="shared" si="965"/>
        <v>0.28303442612966268</v>
      </c>
    </row>
    <row r="2190" spans="1:17" s="2" customFormat="1" ht="15" customHeight="1" x14ac:dyDescent="0.25">
      <c r="A2190" s="262" t="s">
        <v>3874</v>
      </c>
      <c r="B2190" s="181">
        <v>4</v>
      </c>
      <c r="C2190" s="182" t="s">
        <v>3875</v>
      </c>
      <c r="D2190" s="246"/>
      <c r="E2190" s="38"/>
      <c r="F2190" s="263">
        <v>43776.108912375312</v>
      </c>
      <c r="G2190" s="266">
        <f t="shared" si="960"/>
        <v>0.49012530350494338</v>
      </c>
      <c r="H2190" s="265">
        <v>74.994640963821823</v>
      </c>
      <c r="I2190" s="265">
        <v>52.406503404901791</v>
      </c>
      <c r="J2190" s="265">
        <v>5.8130478763040188</v>
      </c>
      <c r="K2190" s="265">
        <v>940.06652536151523</v>
      </c>
      <c r="L2190" s="265"/>
      <c r="M2190" s="266">
        <f t="shared" si="961"/>
        <v>0.83324401606369702</v>
      </c>
      <c r="N2190" s="266">
        <f t="shared" si="962"/>
        <v>0.52406503404901794</v>
      </c>
      <c r="O2190" s="266">
        <f t="shared" si="963"/>
        <v>0.28260900537352246</v>
      </c>
      <c r="P2190" s="266">
        <f t="shared" si="964"/>
        <v>0.3848447713346696</v>
      </c>
      <c r="Q2190" s="266">
        <f t="shared" si="965"/>
        <v>0.36716694740832262</v>
      </c>
    </row>
    <row r="2191" spans="1:17" s="2" customFormat="1" ht="15" customHeight="1" x14ac:dyDescent="0.25">
      <c r="A2191" s="262" t="s">
        <v>3876</v>
      </c>
      <c r="B2191" s="181">
        <v>5</v>
      </c>
      <c r="C2191" s="182" t="s">
        <v>3877</v>
      </c>
      <c r="D2191" s="246"/>
      <c r="E2191" s="38"/>
      <c r="F2191" s="263">
        <v>16912.947405491952</v>
      </c>
      <c r="G2191" s="266">
        <f t="shared" si="960"/>
        <v>0.39899903800138059</v>
      </c>
      <c r="H2191" s="265">
        <v>76.478732297868802</v>
      </c>
      <c r="I2191" s="265">
        <v>48.742236015355424</v>
      </c>
      <c r="J2191" s="265">
        <v>4.4947272690619071</v>
      </c>
      <c r="K2191" s="265">
        <v>635.05342048584737</v>
      </c>
      <c r="L2191" s="265"/>
      <c r="M2191" s="266">
        <f t="shared" si="961"/>
        <v>0.85797887163114672</v>
      </c>
      <c r="N2191" s="266">
        <f t="shared" si="962"/>
        <v>0.48742236015355422</v>
      </c>
      <c r="O2191" s="266">
        <f t="shared" si="963"/>
        <v>0.18976952599027516</v>
      </c>
      <c r="P2191" s="266">
        <f t="shared" si="964"/>
        <v>0.30413469095682122</v>
      </c>
      <c r="Q2191" s="266">
        <f t="shared" si="965"/>
        <v>0.24342937950744314</v>
      </c>
    </row>
    <row r="2192" spans="1:17" s="2" customFormat="1" ht="15" customHeight="1" x14ac:dyDescent="0.25">
      <c r="A2192" s="262" t="s">
        <v>3878</v>
      </c>
      <c r="B2192" s="181">
        <v>6</v>
      </c>
      <c r="C2192" s="182" t="s">
        <v>3879</v>
      </c>
      <c r="D2192" s="246"/>
      <c r="E2192" s="38"/>
      <c r="F2192" s="263">
        <v>1932.2465958884952</v>
      </c>
      <c r="G2192" s="266">
        <f t="shared" si="960"/>
        <v>0.43958629032242247</v>
      </c>
      <c r="H2192" s="265">
        <v>80.068426580494659</v>
      </c>
      <c r="I2192" s="265">
        <v>36.319040717346695</v>
      </c>
      <c r="J2192" s="265">
        <v>4.4151505841824221</v>
      </c>
      <c r="K2192" s="265">
        <v>917.11774993492804</v>
      </c>
      <c r="L2192" s="265"/>
      <c r="M2192" s="266">
        <f t="shared" si="961"/>
        <v>0.91780710967491097</v>
      </c>
      <c r="N2192" s="266">
        <f t="shared" si="962"/>
        <v>0.36319040717346696</v>
      </c>
      <c r="O2192" s="266">
        <f t="shared" si="963"/>
        <v>0.1841655340973537</v>
      </c>
      <c r="P2192" s="266">
        <f t="shared" si="964"/>
        <v>0.25862551172716297</v>
      </c>
      <c r="Q2192" s="266">
        <f t="shared" si="965"/>
        <v>0.35785709936508237</v>
      </c>
    </row>
    <row r="2193" spans="1:17" s="2" customFormat="1" ht="15" customHeight="1" x14ac:dyDescent="0.25">
      <c r="A2193" s="262" t="s">
        <v>3880</v>
      </c>
      <c r="B2193" s="181">
        <v>7</v>
      </c>
      <c r="C2193" s="182" t="s">
        <v>3881</v>
      </c>
      <c r="D2193" s="246"/>
      <c r="E2193" s="38"/>
      <c r="F2193" s="263">
        <v>3436.5594746052288</v>
      </c>
      <c r="G2193" s="266">
        <f t="shared" si="960"/>
        <v>0.48022468999400886</v>
      </c>
      <c r="H2193" s="265">
        <v>76.573499170453232</v>
      </c>
      <c r="I2193" s="265">
        <v>45.53063661437767</v>
      </c>
      <c r="J2193" s="265">
        <v>5.1226141430091428</v>
      </c>
      <c r="K2193" s="265">
        <v>1008.0325895258859</v>
      </c>
      <c r="L2193" s="265"/>
      <c r="M2193" s="266">
        <f t="shared" si="961"/>
        <v>0.8595583195075539</v>
      </c>
      <c r="N2193" s="266">
        <f t="shared" si="962"/>
        <v>0.45530636614377668</v>
      </c>
      <c r="O2193" s="266">
        <f t="shared" si="963"/>
        <v>0.23398691147951711</v>
      </c>
      <c r="P2193" s="266">
        <f t="shared" si="964"/>
        <v>0.32639811640226185</v>
      </c>
      <c r="Q2193" s="266">
        <f t="shared" si="965"/>
        <v>0.39473938723159674</v>
      </c>
    </row>
    <row r="2194" spans="1:17" s="2" customFormat="1" ht="15" customHeight="1" x14ac:dyDescent="0.25">
      <c r="A2194" s="262" t="s">
        <v>3882</v>
      </c>
      <c r="B2194" s="181">
        <v>8</v>
      </c>
      <c r="C2194" s="182" t="s">
        <v>3883</v>
      </c>
      <c r="D2194" s="246"/>
      <c r="E2194" s="38"/>
      <c r="F2194" s="263">
        <v>2462.8844051814795</v>
      </c>
      <c r="G2194" s="266">
        <f t="shared" si="960"/>
        <v>0.46860380803255736</v>
      </c>
      <c r="H2194" s="265">
        <v>73.712244382822149</v>
      </c>
      <c r="I2194" s="265">
        <v>50.751786317118423</v>
      </c>
      <c r="J2194" s="265">
        <v>4.8775902977106016</v>
      </c>
      <c r="K2194" s="265">
        <v>977.02098689668514</v>
      </c>
      <c r="L2194" s="265"/>
      <c r="M2194" s="266">
        <f t="shared" si="961"/>
        <v>0.81187073971370249</v>
      </c>
      <c r="N2194" s="266">
        <f t="shared" si="962"/>
        <v>0.50751786317118419</v>
      </c>
      <c r="O2194" s="266">
        <f t="shared" si="963"/>
        <v>0.21673171110638043</v>
      </c>
      <c r="P2194" s="266">
        <f t="shared" si="964"/>
        <v>0.33165526515064492</v>
      </c>
      <c r="Q2194" s="266">
        <f t="shared" si="965"/>
        <v>0.38215861537390877</v>
      </c>
    </row>
    <row r="2195" spans="1:17" s="2" customFormat="1" ht="15" customHeight="1" x14ac:dyDescent="0.25">
      <c r="A2195" s="262" t="s">
        <v>3884</v>
      </c>
      <c r="B2195" s="181">
        <v>9</v>
      </c>
      <c r="C2195" s="182" t="s">
        <v>3885</v>
      </c>
      <c r="D2195" s="246"/>
      <c r="E2195" s="38"/>
      <c r="F2195" s="263">
        <v>3858.451774593389</v>
      </c>
      <c r="G2195" s="266">
        <f t="shared" si="960"/>
        <v>0.5008921937166646</v>
      </c>
      <c r="H2195" s="265">
        <v>75.983135014578693</v>
      </c>
      <c r="I2195" s="265">
        <v>46.422986317345924</v>
      </c>
      <c r="J2195" s="265">
        <v>5.8515006190058436</v>
      </c>
      <c r="K2195" s="265">
        <v>1036.7148383411984</v>
      </c>
      <c r="L2195" s="265"/>
      <c r="M2195" s="266">
        <f t="shared" si="961"/>
        <v>0.84971891690964485</v>
      </c>
      <c r="N2195" s="266">
        <f t="shared" si="962"/>
        <v>0.46422986317345921</v>
      </c>
      <c r="O2195" s="266">
        <f t="shared" si="963"/>
        <v>0.28531694500041155</v>
      </c>
      <c r="P2195" s="266">
        <f t="shared" si="964"/>
        <v>0.36394044339508413</v>
      </c>
      <c r="Q2195" s="266">
        <f t="shared" si="965"/>
        <v>0.40637518796803179</v>
      </c>
    </row>
    <row r="2196" spans="1:17" s="2" customFormat="1" ht="15" customHeight="1" x14ac:dyDescent="0.25">
      <c r="A2196" s="262"/>
      <c r="B2196" s="183"/>
      <c r="C2196" s="182"/>
      <c r="D2196" s="246"/>
      <c r="E2196" s="38"/>
      <c r="F2196" s="263"/>
      <c r="G2196" s="266"/>
      <c r="H2196" s="265"/>
      <c r="I2196" s="265"/>
      <c r="J2196" s="265"/>
      <c r="K2196" s="265"/>
      <c r="L2196" s="265"/>
      <c r="M2196" s="266"/>
      <c r="N2196" s="266"/>
      <c r="O2196" s="266"/>
      <c r="P2196" s="266"/>
      <c r="Q2196" s="266"/>
    </row>
    <row r="2197" spans="1:17" s="2" customFormat="1" ht="15" customHeight="1" x14ac:dyDescent="0.25">
      <c r="A2197" s="256" t="s">
        <v>3886</v>
      </c>
      <c r="B2197" s="178"/>
      <c r="C2197" s="179" t="s">
        <v>3887</v>
      </c>
      <c r="D2197" s="257"/>
      <c r="E2197" s="258"/>
      <c r="F2197" s="259">
        <v>194427.90851125011</v>
      </c>
      <c r="G2197" s="267">
        <f t="shared" ref="G2197:G2211" si="966">GEOMEAN(M2197,P2197,Q2197)</f>
        <v>0.59026531138064642</v>
      </c>
      <c r="H2197" s="261">
        <v>73.486270217917223</v>
      </c>
      <c r="I2197" s="261">
        <v>69.486808415814849</v>
      </c>
      <c r="J2197" s="261">
        <v>8.9718865857277876</v>
      </c>
      <c r="K2197" s="261">
        <v>1093.9305164174477</v>
      </c>
      <c r="L2197" s="261"/>
      <c r="M2197" s="267">
        <f t="shared" ref="M2197:M2211" si="967">+(H2197-25)/(85-25)</f>
        <v>0.80810450363195374</v>
      </c>
      <c r="N2197" s="267">
        <f t="shared" ref="N2197:N2211" si="968">+I2197/100</f>
        <v>0.69486808415814849</v>
      </c>
      <c r="O2197" s="267">
        <f t="shared" ref="O2197:O2211" si="969">+(J2197-1.8)/(16-1.8)</f>
        <v>0.50506243561463293</v>
      </c>
      <c r="P2197" s="267">
        <f t="shared" ref="P2197:P2211" si="970">+(N2197*O2197)^(0.5)</f>
        <v>0.59241182214384291</v>
      </c>
      <c r="Q2197" s="267">
        <f t="shared" ref="Q2197:Q2211" si="971">+(K2197-35)/(2500-35)</f>
        <v>0.4295864163965305</v>
      </c>
    </row>
    <row r="2198" spans="1:17" s="2" customFormat="1" ht="15" customHeight="1" x14ac:dyDescent="0.25">
      <c r="A2198" s="262" t="s">
        <v>3888</v>
      </c>
      <c r="B2198" s="181">
        <v>1</v>
      </c>
      <c r="C2198" s="182" t="s">
        <v>3889</v>
      </c>
      <c r="D2198" s="246"/>
      <c r="E2198" s="38"/>
      <c r="F2198" s="263">
        <v>76647.459808350206</v>
      </c>
      <c r="G2198" s="266">
        <f t="shared" si="966"/>
        <v>0.6455925791614745</v>
      </c>
      <c r="H2198" s="265">
        <v>71.385961219291545</v>
      </c>
      <c r="I2198" s="265">
        <v>79.056714063592281</v>
      </c>
      <c r="J2198" s="265">
        <v>10.237474160461209</v>
      </c>
      <c r="K2198" s="265">
        <v>1286.7735399449114</v>
      </c>
      <c r="L2198" s="265"/>
      <c r="M2198" s="266">
        <f t="shared" si="967"/>
        <v>0.77309935365485905</v>
      </c>
      <c r="N2198" s="266">
        <f t="shared" si="968"/>
        <v>0.79056714063592282</v>
      </c>
      <c r="O2198" s="266">
        <f t="shared" si="969"/>
        <v>0.59418832115924003</v>
      </c>
      <c r="P2198" s="266">
        <f t="shared" si="970"/>
        <v>0.68538001288199224</v>
      </c>
      <c r="Q2198" s="266">
        <f t="shared" si="971"/>
        <v>0.50781888030219524</v>
      </c>
    </row>
    <row r="2199" spans="1:17" s="2" customFormat="1" ht="15" customHeight="1" x14ac:dyDescent="0.25">
      <c r="A2199" s="262" t="s">
        <v>3890</v>
      </c>
      <c r="B2199" s="181">
        <v>2</v>
      </c>
      <c r="C2199" s="182" t="s">
        <v>3891</v>
      </c>
      <c r="D2199" s="246"/>
      <c r="E2199" s="38"/>
      <c r="F2199" s="263">
        <v>846.80530856812118</v>
      </c>
      <c r="G2199" s="266">
        <f t="shared" si="966"/>
        <v>0.45245344496681561</v>
      </c>
      <c r="H2199" s="265">
        <v>72.213615540628894</v>
      </c>
      <c r="I2199" s="265">
        <v>50.565334018664743</v>
      </c>
      <c r="J2199" s="265">
        <v>6.433922830752878</v>
      </c>
      <c r="K2199" s="265">
        <v>749.2758159197648</v>
      </c>
      <c r="L2199" s="265"/>
      <c r="M2199" s="266">
        <f t="shared" si="967"/>
        <v>0.78689359234381484</v>
      </c>
      <c r="N2199" s="266">
        <f t="shared" si="968"/>
        <v>0.50565334018664743</v>
      </c>
      <c r="O2199" s="266">
        <f t="shared" si="969"/>
        <v>0.32633259371499146</v>
      </c>
      <c r="P2199" s="266">
        <f t="shared" si="970"/>
        <v>0.40621566442440099</v>
      </c>
      <c r="Q2199" s="266">
        <f t="shared" si="971"/>
        <v>0.28976706528185187</v>
      </c>
    </row>
    <row r="2200" spans="1:17" s="2" customFormat="1" ht="15" customHeight="1" x14ac:dyDescent="0.25">
      <c r="A2200" s="262" t="s">
        <v>3892</v>
      </c>
      <c r="B2200" s="181">
        <v>3</v>
      </c>
      <c r="C2200" s="182" t="s">
        <v>3893</v>
      </c>
      <c r="D2200" s="246"/>
      <c r="E2200" s="38"/>
      <c r="F2200" s="263">
        <v>3628.8779216165381</v>
      </c>
      <c r="G2200" s="266">
        <f t="shared" si="966"/>
        <v>0.51421180962529112</v>
      </c>
      <c r="H2200" s="265">
        <v>76.603720632760187</v>
      </c>
      <c r="I2200" s="265">
        <v>66.665230600477585</v>
      </c>
      <c r="J2200" s="265">
        <v>7.2223556879164494</v>
      </c>
      <c r="K2200" s="265">
        <v>807.34933435769142</v>
      </c>
      <c r="L2200" s="265"/>
      <c r="M2200" s="266">
        <f t="shared" si="967"/>
        <v>0.86006201054600306</v>
      </c>
      <c r="N2200" s="266">
        <f t="shared" si="968"/>
        <v>0.66665230600477587</v>
      </c>
      <c r="O2200" s="266">
        <f t="shared" si="969"/>
        <v>0.38185603436031335</v>
      </c>
      <c r="P2200" s="266">
        <f t="shared" si="970"/>
        <v>0.50454455290701716</v>
      </c>
      <c r="Q2200" s="266">
        <f t="shared" si="971"/>
        <v>0.31332630197066591</v>
      </c>
    </row>
    <row r="2201" spans="1:17" s="2" customFormat="1" ht="15" customHeight="1" x14ac:dyDescent="0.25">
      <c r="A2201" s="262" t="s">
        <v>3894</v>
      </c>
      <c r="B2201" s="181">
        <v>4</v>
      </c>
      <c r="C2201" s="182" t="s">
        <v>3895</v>
      </c>
      <c r="D2201" s="246"/>
      <c r="E2201" s="38"/>
      <c r="F2201" s="263">
        <v>9562.5564987769867</v>
      </c>
      <c r="G2201" s="266">
        <f t="shared" si="966"/>
        <v>0.29622305910825614</v>
      </c>
      <c r="H2201" s="265">
        <v>76.246096943718371</v>
      </c>
      <c r="I2201" s="265">
        <v>37.103820236700543</v>
      </c>
      <c r="J2201" s="265">
        <v>4.899576234808273</v>
      </c>
      <c r="K2201" s="265">
        <v>298.60137141142485</v>
      </c>
      <c r="L2201" s="265"/>
      <c r="M2201" s="266">
        <f t="shared" si="967"/>
        <v>0.85410161572863952</v>
      </c>
      <c r="N2201" s="266">
        <f t="shared" si="968"/>
        <v>0.37103820236700541</v>
      </c>
      <c r="O2201" s="266">
        <f t="shared" si="969"/>
        <v>0.2182800165357939</v>
      </c>
      <c r="P2201" s="266">
        <f t="shared" si="970"/>
        <v>0.28458781588128679</v>
      </c>
      <c r="Q2201" s="266">
        <f t="shared" si="971"/>
        <v>0.1069376760289756</v>
      </c>
    </row>
    <row r="2202" spans="1:17" s="2" customFormat="1" ht="15" customHeight="1" x14ac:dyDescent="0.25">
      <c r="A2202" s="262" t="s">
        <v>3896</v>
      </c>
      <c r="B2202" s="181">
        <v>5</v>
      </c>
      <c r="C2202" s="182" t="s">
        <v>3897</v>
      </c>
      <c r="D2202" s="246"/>
      <c r="E2202" s="38"/>
      <c r="F2202" s="263">
        <v>2264.5245409865688</v>
      </c>
      <c r="G2202" s="266">
        <f t="shared" si="966"/>
        <v>0.34553345251391376</v>
      </c>
      <c r="H2202" s="265">
        <v>64.815222054716926</v>
      </c>
      <c r="I2202" s="265">
        <v>30.394149263014373</v>
      </c>
      <c r="J2202" s="265">
        <v>5.0679726853300258</v>
      </c>
      <c r="K2202" s="265">
        <v>614.42775959489745</v>
      </c>
      <c r="L2202" s="265"/>
      <c r="M2202" s="266">
        <f t="shared" si="967"/>
        <v>0.66358703424528209</v>
      </c>
      <c r="N2202" s="266">
        <f t="shared" si="968"/>
        <v>0.30394149263014375</v>
      </c>
      <c r="O2202" s="266">
        <f t="shared" si="969"/>
        <v>0.23013892150211451</v>
      </c>
      <c r="P2202" s="266">
        <f t="shared" si="970"/>
        <v>0.26447829270782164</v>
      </c>
      <c r="Q2202" s="266">
        <f t="shared" si="971"/>
        <v>0.23506197143809227</v>
      </c>
    </row>
    <row r="2203" spans="1:17" s="2" customFormat="1" ht="15" customHeight="1" x14ac:dyDescent="0.25">
      <c r="A2203" s="262" t="s">
        <v>3898</v>
      </c>
      <c r="B2203" s="181">
        <v>6</v>
      </c>
      <c r="C2203" s="182" t="s">
        <v>2516</v>
      </c>
      <c r="D2203" s="246"/>
      <c r="E2203" s="38"/>
      <c r="F2203" s="263">
        <v>2415.5599705766026</v>
      </c>
      <c r="G2203" s="266">
        <f t="shared" si="966"/>
        <v>0.43967877180304143</v>
      </c>
      <c r="H2203" s="265">
        <v>74.928210864665687</v>
      </c>
      <c r="I2203" s="265">
        <v>27.7235821365894</v>
      </c>
      <c r="J2203" s="265">
        <v>5.5515069652277482</v>
      </c>
      <c r="K2203" s="265">
        <v>965.3476937187362</v>
      </c>
      <c r="L2203" s="265"/>
      <c r="M2203" s="266">
        <f t="shared" si="967"/>
        <v>0.83213684774442809</v>
      </c>
      <c r="N2203" s="266">
        <f t="shared" si="968"/>
        <v>0.27723582136589398</v>
      </c>
      <c r="O2203" s="266">
        <f t="shared" si="969"/>
        <v>0.26419063135406678</v>
      </c>
      <c r="P2203" s="266">
        <f t="shared" si="970"/>
        <v>0.27063463688267769</v>
      </c>
      <c r="Q2203" s="266">
        <f t="shared" si="971"/>
        <v>0.37742299948021751</v>
      </c>
    </row>
    <row r="2204" spans="1:17" s="2" customFormat="1" ht="15" customHeight="1" x14ac:dyDescent="0.25">
      <c r="A2204" s="262" t="s">
        <v>3899</v>
      </c>
      <c r="B2204" s="181">
        <v>7</v>
      </c>
      <c r="C2204" s="182" t="s">
        <v>3900</v>
      </c>
      <c r="D2204" s="246"/>
      <c r="E2204" s="38"/>
      <c r="F2204" s="263">
        <v>5009.3417480694443</v>
      </c>
      <c r="G2204" s="266">
        <f t="shared" si="966"/>
        <v>0.29800946238486969</v>
      </c>
      <c r="H2204" s="265">
        <v>73.200897107313622</v>
      </c>
      <c r="I2204" s="265">
        <v>27.279141896718645</v>
      </c>
      <c r="J2204" s="265">
        <v>4.8723335497931632</v>
      </c>
      <c r="K2204" s="265">
        <v>369.27034741017155</v>
      </c>
      <c r="L2204" s="265"/>
      <c r="M2204" s="266">
        <f t="shared" si="967"/>
        <v>0.80334828512189371</v>
      </c>
      <c r="N2204" s="266">
        <f t="shared" si="968"/>
        <v>0.27279141896718645</v>
      </c>
      <c r="O2204" s="266">
        <f t="shared" si="969"/>
        <v>0.21636151759106786</v>
      </c>
      <c r="P2204" s="266">
        <f t="shared" si="970"/>
        <v>0.24294354363423876</v>
      </c>
      <c r="Q2204" s="266">
        <f t="shared" si="971"/>
        <v>0.13560663180940022</v>
      </c>
    </row>
    <row r="2205" spans="1:17" s="2" customFormat="1" ht="15" customHeight="1" x14ac:dyDescent="0.25">
      <c r="A2205" s="262" t="s">
        <v>3901</v>
      </c>
      <c r="B2205" s="181">
        <v>8</v>
      </c>
      <c r="C2205" s="182" t="s">
        <v>3902</v>
      </c>
      <c r="D2205" s="246"/>
      <c r="E2205" s="38"/>
      <c r="F2205" s="263">
        <v>3933.9694893884057</v>
      </c>
      <c r="G2205" s="266">
        <f t="shared" si="966"/>
        <v>0.56802808785499981</v>
      </c>
      <c r="H2205" s="265">
        <v>77.306979476829866</v>
      </c>
      <c r="I2205" s="265">
        <v>59.303680410465212</v>
      </c>
      <c r="J2205" s="265">
        <v>7.7884796380159784</v>
      </c>
      <c r="K2205" s="265">
        <v>1071.2463790371055</v>
      </c>
      <c r="L2205" s="265"/>
      <c r="M2205" s="266">
        <f t="shared" si="967"/>
        <v>0.87178299128049774</v>
      </c>
      <c r="N2205" s="266">
        <f t="shared" si="968"/>
        <v>0.59303680410465209</v>
      </c>
      <c r="O2205" s="266">
        <f t="shared" si="969"/>
        <v>0.42172391817013938</v>
      </c>
      <c r="P2205" s="266">
        <f t="shared" si="970"/>
        <v>0.50009779508223318</v>
      </c>
      <c r="Q2205" s="266">
        <f t="shared" si="971"/>
        <v>0.42038392658706103</v>
      </c>
    </row>
    <row r="2206" spans="1:17" s="2" customFormat="1" ht="15" customHeight="1" x14ac:dyDescent="0.25">
      <c r="A2206" s="262" t="s">
        <v>3903</v>
      </c>
      <c r="B2206" s="181">
        <v>9</v>
      </c>
      <c r="C2206" s="182" t="s">
        <v>3904</v>
      </c>
      <c r="D2206" s="246"/>
      <c r="E2206" s="38"/>
      <c r="F2206" s="263">
        <v>43781.14342669498</v>
      </c>
      <c r="G2206" s="266">
        <f t="shared" si="966"/>
        <v>0.57787547341512191</v>
      </c>
      <c r="H2206" s="265">
        <v>74.019328684003369</v>
      </c>
      <c r="I2206" s="265">
        <v>66.188986947057785</v>
      </c>
      <c r="J2206" s="265">
        <v>8.6413236120513925</v>
      </c>
      <c r="K2206" s="265">
        <v>1066.0621384629308</v>
      </c>
      <c r="L2206" s="265"/>
      <c r="M2206" s="266">
        <f t="shared" si="967"/>
        <v>0.81698881140005619</v>
      </c>
      <c r="N2206" s="266">
        <f t="shared" si="968"/>
        <v>0.66188986947057782</v>
      </c>
      <c r="O2206" s="266">
        <f t="shared" si="969"/>
        <v>0.48178335296136571</v>
      </c>
      <c r="P2206" s="266">
        <f t="shared" si="970"/>
        <v>0.56470126669301501</v>
      </c>
      <c r="Q2206" s="266">
        <f t="shared" si="971"/>
        <v>0.41828078639469807</v>
      </c>
    </row>
    <row r="2207" spans="1:17" s="2" customFormat="1" ht="15" customHeight="1" x14ac:dyDescent="0.25">
      <c r="A2207" s="262" t="s">
        <v>3905</v>
      </c>
      <c r="B2207" s="181">
        <v>10</v>
      </c>
      <c r="C2207" s="182" t="s">
        <v>3906</v>
      </c>
      <c r="D2207" s="246"/>
      <c r="E2207" s="38"/>
      <c r="F2207" s="263">
        <v>33295.257001690916</v>
      </c>
      <c r="G2207" s="266">
        <f t="shared" si="966"/>
        <v>0.6381915365233134</v>
      </c>
      <c r="H2207" s="265">
        <v>73.948953911780777</v>
      </c>
      <c r="I2207" s="265">
        <v>75.839569429593567</v>
      </c>
      <c r="J2207" s="265">
        <v>9.6012351786991825</v>
      </c>
      <c r="K2207" s="265">
        <v>1251.7250179114531</v>
      </c>
      <c r="L2207" s="265"/>
      <c r="M2207" s="266">
        <f t="shared" si="967"/>
        <v>0.81581589852967962</v>
      </c>
      <c r="N2207" s="266">
        <f t="shared" si="968"/>
        <v>0.75839569429593567</v>
      </c>
      <c r="O2207" s="266">
        <f t="shared" si="969"/>
        <v>0.54938275906332279</v>
      </c>
      <c r="P2207" s="266">
        <f t="shared" si="970"/>
        <v>0.64548394170114365</v>
      </c>
      <c r="Q2207" s="266">
        <f t="shared" si="971"/>
        <v>0.49360041294582274</v>
      </c>
    </row>
    <row r="2208" spans="1:17" s="2" customFormat="1" ht="15" customHeight="1" x14ac:dyDescent="0.25">
      <c r="A2208" s="262" t="s">
        <v>3907</v>
      </c>
      <c r="B2208" s="181">
        <v>11</v>
      </c>
      <c r="C2208" s="182" t="s">
        <v>3908</v>
      </c>
      <c r="D2208" s="246"/>
      <c r="E2208" s="38"/>
      <c r="F2208" s="263">
        <v>2087.3096369342629</v>
      </c>
      <c r="G2208" s="266">
        <f t="shared" si="966"/>
        <v>0.34140119945995562</v>
      </c>
      <c r="H2208" s="265">
        <v>75.970637767654409</v>
      </c>
      <c r="I2208" s="265">
        <v>21.22498991114615</v>
      </c>
      <c r="J2208" s="265">
        <v>5.3992324871564978</v>
      </c>
      <c r="K2208" s="265">
        <v>532.8043759662886</v>
      </c>
      <c r="L2208" s="265"/>
      <c r="M2208" s="266">
        <f t="shared" si="967"/>
        <v>0.84951062946090683</v>
      </c>
      <c r="N2208" s="266">
        <f t="shared" si="968"/>
        <v>0.2122498991114615</v>
      </c>
      <c r="O2208" s="266">
        <f t="shared" si="969"/>
        <v>0.25346707656031675</v>
      </c>
      <c r="P2208" s="266">
        <f t="shared" si="970"/>
        <v>0.23194473787521958</v>
      </c>
      <c r="Q2208" s="266">
        <f t="shared" si="971"/>
        <v>0.20194903690315968</v>
      </c>
    </row>
    <row r="2209" spans="1:17" s="2" customFormat="1" ht="15" customHeight="1" x14ac:dyDescent="0.25">
      <c r="A2209" s="262" t="s">
        <v>3909</v>
      </c>
      <c r="B2209" s="181">
        <v>12</v>
      </c>
      <c r="C2209" s="182" t="s">
        <v>742</v>
      </c>
      <c r="D2209" s="246"/>
      <c r="E2209" s="38"/>
      <c r="F2209" s="263">
        <v>1685.5553942247739</v>
      </c>
      <c r="G2209" s="266">
        <f t="shared" si="966"/>
        <v>0.53543753895496127</v>
      </c>
      <c r="H2209" s="265">
        <v>76.249842523427461</v>
      </c>
      <c r="I2209" s="265">
        <v>54.65059992815663</v>
      </c>
      <c r="J2209" s="265">
        <v>6.6255897386613576</v>
      </c>
      <c r="K2209" s="265">
        <v>1062.953793045195</v>
      </c>
      <c r="L2209" s="265"/>
      <c r="M2209" s="266">
        <f t="shared" si="967"/>
        <v>0.85416404205712437</v>
      </c>
      <c r="N2209" s="266">
        <f t="shared" si="968"/>
        <v>0.54650599928156629</v>
      </c>
      <c r="O2209" s="266">
        <f t="shared" si="969"/>
        <v>0.33983026328601112</v>
      </c>
      <c r="P2209" s="266">
        <f t="shared" si="970"/>
        <v>0.43095159545271355</v>
      </c>
      <c r="Q2209" s="266">
        <f t="shared" si="971"/>
        <v>0.41701979433882147</v>
      </c>
    </row>
    <row r="2210" spans="1:17" s="2" customFormat="1" ht="15" customHeight="1" x14ac:dyDescent="0.25">
      <c r="A2210" s="262" t="s">
        <v>3910</v>
      </c>
      <c r="B2210" s="181">
        <v>13</v>
      </c>
      <c r="C2210" s="182" t="s">
        <v>3911</v>
      </c>
      <c r="D2210" s="246"/>
      <c r="E2210" s="38"/>
      <c r="F2210" s="263">
        <v>7313.1355007494221</v>
      </c>
      <c r="G2210" s="266">
        <f t="shared" si="966"/>
        <v>0.42734841716592226</v>
      </c>
      <c r="H2210" s="265">
        <v>74.916896277264982</v>
      </c>
      <c r="I2210" s="265">
        <v>38.550882534670912</v>
      </c>
      <c r="J2210" s="265">
        <v>5.7843915536857953</v>
      </c>
      <c r="K2210" s="265">
        <v>738.09320966272617</v>
      </c>
      <c r="L2210" s="265"/>
      <c r="M2210" s="266">
        <f t="shared" si="967"/>
        <v>0.83194827128774973</v>
      </c>
      <c r="N2210" s="266">
        <f t="shared" si="968"/>
        <v>0.38550882534670911</v>
      </c>
      <c r="O2210" s="266">
        <f t="shared" si="969"/>
        <v>0.28059095448491517</v>
      </c>
      <c r="P2210" s="266">
        <f t="shared" si="970"/>
        <v>0.32889251932263763</v>
      </c>
      <c r="Q2210" s="266">
        <f t="shared" si="971"/>
        <v>0.28523051101936153</v>
      </c>
    </row>
    <row r="2211" spans="1:17" s="2" customFormat="1" ht="15" customHeight="1" x14ac:dyDescent="0.25">
      <c r="A2211" s="262" t="s">
        <v>3912</v>
      </c>
      <c r="B2211" s="181">
        <v>14</v>
      </c>
      <c r="C2211" s="182" t="s">
        <v>3913</v>
      </c>
      <c r="D2211" s="246"/>
      <c r="E2211" s="38"/>
      <c r="F2211" s="263">
        <v>1956.4122646229007</v>
      </c>
      <c r="G2211" s="266">
        <f t="shared" si="966"/>
        <v>0.44013087805493656</v>
      </c>
      <c r="H2211" s="265">
        <v>75.706999321425329</v>
      </c>
      <c r="I2211" s="265">
        <v>56.931293754272318</v>
      </c>
      <c r="J2211" s="265">
        <v>6.3767998698127197</v>
      </c>
      <c r="K2211" s="265">
        <v>615.54175558823022</v>
      </c>
      <c r="L2211" s="265"/>
      <c r="M2211" s="266">
        <f t="shared" si="967"/>
        <v>0.8451166553570888</v>
      </c>
      <c r="N2211" s="266">
        <f t="shared" si="968"/>
        <v>0.56931293754272316</v>
      </c>
      <c r="O2211" s="266">
        <f t="shared" si="969"/>
        <v>0.32230984998681128</v>
      </c>
      <c r="P2211" s="266">
        <f t="shared" si="970"/>
        <v>0.42836335918813828</v>
      </c>
      <c r="Q2211" s="266">
        <f t="shared" si="971"/>
        <v>0.23551389679035709</v>
      </c>
    </row>
    <row r="2212" spans="1:17" s="2" customFormat="1" ht="15" customHeight="1" x14ac:dyDescent="0.25">
      <c r="A2212" s="262"/>
      <c r="B2212" s="183"/>
      <c r="C2212" s="182"/>
      <c r="D2212" s="246"/>
      <c r="E2212" s="38"/>
      <c r="F2212" s="263"/>
      <c r="G2212" s="266"/>
      <c r="H2212" s="265"/>
      <c r="I2212" s="265"/>
      <c r="J2212" s="265"/>
      <c r="K2212" s="265"/>
      <c r="L2212" s="265"/>
      <c r="M2212" s="266"/>
      <c r="N2212" s="266"/>
      <c r="O2212" s="266"/>
      <c r="P2212" s="266"/>
      <c r="Q2212" s="266"/>
    </row>
    <row r="2213" spans="1:17" s="2" customFormat="1" ht="15" customHeight="1" x14ac:dyDescent="0.25">
      <c r="A2213" s="256" t="s">
        <v>3914</v>
      </c>
      <c r="B2213" s="178"/>
      <c r="C2213" s="179" t="s">
        <v>3915</v>
      </c>
      <c r="D2213" s="257"/>
      <c r="E2213" s="258"/>
      <c r="F2213" s="259">
        <v>69873.017339805228</v>
      </c>
      <c r="G2213" s="267">
        <f t="shared" ref="G2213:G2218" si="972">GEOMEAN(M2213,P2213,Q2213)</f>
        <v>0.48305470696555369</v>
      </c>
      <c r="H2213" s="261">
        <v>68.804982036450411</v>
      </c>
      <c r="I2213" s="261">
        <v>55.923100845090858</v>
      </c>
      <c r="J2213" s="261">
        <v>6.7312015714076177</v>
      </c>
      <c r="K2213" s="261">
        <v>898.58640063502844</v>
      </c>
      <c r="L2213" s="261"/>
      <c r="M2213" s="267">
        <f t="shared" ref="M2213:M2218" si="973">+(H2213-25)/(85-25)</f>
        <v>0.73008303394084018</v>
      </c>
      <c r="N2213" s="267">
        <f t="shared" ref="N2213:N2218" si="974">+I2213/100</f>
        <v>0.55923100845090856</v>
      </c>
      <c r="O2213" s="267">
        <f t="shared" ref="O2213:O2218" si="975">+(J2213-1.8)/(16-1.8)</f>
        <v>0.34726771629631115</v>
      </c>
      <c r="P2213" s="267">
        <f t="shared" ref="P2213:P2218" si="976">+(N2213*O2213)^(0.5)</f>
        <v>0.44068455292513953</v>
      </c>
      <c r="Q2213" s="267">
        <f t="shared" ref="Q2213:Q2218" si="977">+(K2213-35)/(2500-35)</f>
        <v>0.35033931060244561</v>
      </c>
    </row>
    <row r="2214" spans="1:17" s="2" customFormat="1" ht="15" customHeight="1" x14ac:dyDescent="0.25">
      <c r="A2214" s="262" t="s">
        <v>3916</v>
      </c>
      <c r="B2214" s="181">
        <v>1</v>
      </c>
      <c r="C2214" s="182" t="s">
        <v>3917</v>
      </c>
      <c r="D2214" s="246"/>
      <c r="E2214" s="38"/>
      <c r="F2214" s="263">
        <v>26346.620337685443</v>
      </c>
      <c r="G2214" s="266">
        <f t="shared" si="972"/>
        <v>0.50089428481116693</v>
      </c>
      <c r="H2214" s="265">
        <v>67.718046096978611</v>
      </c>
      <c r="I2214" s="265">
        <v>56.627712202043142</v>
      </c>
      <c r="J2214" s="265">
        <v>7.3756007675469437</v>
      </c>
      <c r="K2214" s="265">
        <v>957.73894915704955</v>
      </c>
      <c r="L2214" s="265"/>
      <c r="M2214" s="266">
        <f t="shared" si="973"/>
        <v>0.71196743494964354</v>
      </c>
      <c r="N2214" s="266">
        <f t="shared" si="974"/>
        <v>0.56627712202043146</v>
      </c>
      <c r="O2214" s="266">
        <f t="shared" si="975"/>
        <v>0.39264794137654535</v>
      </c>
      <c r="P2214" s="266">
        <f t="shared" si="976"/>
        <v>0.47153742821748224</v>
      </c>
      <c r="Q2214" s="266">
        <f t="shared" si="977"/>
        <v>0.37433628769048666</v>
      </c>
    </row>
    <row r="2215" spans="1:17" s="2" customFormat="1" ht="15" customHeight="1" x14ac:dyDescent="0.25">
      <c r="A2215" s="262" t="s">
        <v>3918</v>
      </c>
      <c r="B2215" s="181">
        <v>2</v>
      </c>
      <c r="C2215" s="182" t="s">
        <v>3919</v>
      </c>
      <c r="D2215" s="246"/>
      <c r="E2215" s="38"/>
      <c r="F2215" s="263">
        <v>11535.079209222826</v>
      </c>
      <c r="G2215" s="266">
        <f t="shared" si="972"/>
        <v>0.43590084572556842</v>
      </c>
      <c r="H2215" s="265">
        <v>68.95495165852563</v>
      </c>
      <c r="I2215" s="265">
        <v>55.557163887217818</v>
      </c>
      <c r="J2215" s="265">
        <v>5.6575993749558213</v>
      </c>
      <c r="K2215" s="265">
        <v>752.36317550674653</v>
      </c>
      <c r="L2215" s="265"/>
      <c r="M2215" s="266">
        <f t="shared" si="973"/>
        <v>0.73258252764209386</v>
      </c>
      <c r="N2215" s="266">
        <f t="shared" si="974"/>
        <v>0.5555716388721782</v>
      </c>
      <c r="O2215" s="266">
        <f t="shared" si="975"/>
        <v>0.27166192781379028</v>
      </c>
      <c r="P2215" s="266">
        <f t="shared" si="976"/>
        <v>0.38849409577840799</v>
      </c>
      <c r="Q2215" s="266">
        <f t="shared" si="977"/>
        <v>0.29101954381612433</v>
      </c>
    </row>
    <row r="2216" spans="1:17" ht="15" customHeight="1" x14ac:dyDescent="0.25">
      <c r="A2216" s="262" t="s">
        <v>3920</v>
      </c>
      <c r="B2216" s="181">
        <v>3</v>
      </c>
      <c r="C2216" s="182" t="s">
        <v>3921</v>
      </c>
      <c r="D2216" s="246"/>
      <c r="E2216" s="38"/>
      <c r="F2216" s="263">
        <v>10379.154721427101</v>
      </c>
      <c r="G2216" s="266">
        <f t="shared" si="972"/>
        <v>0.4363873404052071</v>
      </c>
      <c r="H2216" s="265">
        <v>66.885817525893202</v>
      </c>
      <c r="I2216" s="265">
        <v>54.700443758610795</v>
      </c>
      <c r="J2216" s="265">
        <v>5.5442235591968894</v>
      </c>
      <c r="K2216" s="265">
        <v>807.65473225782091</v>
      </c>
      <c r="L2216" s="265"/>
      <c r="M2216" s="266">
        <f t="shared" si="973"/>
        <v>0.69809695876488675</v>
      </c>
      <c r="N2216" s="266">
        <f t="shared" si="974"/>
        <v>0.54700443758610795</v>
      </c>
      <c r="O2216" s="266">
        <f t="shared" si="975"/>
        <v>0.26367771543640067</v>
      </c>
      <c r="P2216" s="266">
        <f t="shared" si="976"/>
        <v>0.37978004217741373</v>
      </c>
      <c r="Q2216" s="266">
        <f t="shared" si="977"/>
        <v>0.31345019564211801</v>
      </c>
    </row>
    <row r="2217" spans="1:17" s="2" customFormat="1" ht="15" customHeight="1" x14ac:dyDescent="0.25">
      <c r="A2217" s="262" t="s">
        <v>3922</v>
      </c>
      <c r="B2217" s="181">
        <v>4</v>
      </c>
      <c r="C2217" s="182" t="s">
        <v>3923</v>
      </c>
      <c r="D2217" s="246"/>
      <c r="E2217" s="38"/>
      <c r="F2217" s="263">
        <v>1324.077266072627</v>
      </c>
      <c r="G2217" s="266">
        <f t="shared" si="972"/>
        <v>0.31535212775559407</v>
      </c>
      <c r="H2217" s="265">
        <v>70.780729909163298</v>
      </c>
      <c r="I2217" s="265">
        <v>31.765785123136865</v>
      </c>
      <c r="J2217" s="265">
        <v>4.8898925419038255</v>
      </c>
      <c r="K2217" s="265">
        <v>420.35894603145715</v>
      </c>
      <c r="L2217" s="265"/>
      <c r="M2217" s="266">
        <f t="shared" si="973"/>
        <v>0.76301216515272163</v>
      </c>
      <c r="N2217" s="266">
        <f t="shared" si="974"/>
        <v>0.31765785123136864</v>
      </c>
      <c r="O2217" s="266">
        <f t="shared" si="975"/>
        <v>0.21759806633125534</v>
      </c>
      <c r="P2217" s="266">
        <f t="shared" si="976"/>
        <v>0.26291012567584265</v>
      </c>
      <c r="Q2217" s="266">
        <f t="shared" si="977"/>
        <v>0.15633222962736598</v>
      </c>
    </row>
    <row r="2218" spans="1:17" s="2" customFormat="1" ht="15" customHeight="1" x14ac:dyDescent="0.25">
      <c r="A2218" s="262" t="s">
        <v>3924</v>
      </c>
      <c r="B2218" s="181">
        <v>5</v>
      </c>
      <c r="C2218" s="182" t="s">
        <v>3925</v>
      </c>
      <c r="D2218" s="246"/>
      <c r="E2218" s="38"/>
      <c r="F2218" s="263">
        <v>20288.085805397233</v>
      </c>
      <c r="G2218" s="266">
        <f t="shared" si="972"/>
        <v>0.51668881523117827</v>
      </c>
      <c r="H2218" s="265">
        <v>70.992575689919036</v>
      </c>
      <c r="I2218" s="265">
        <v>58.355086214468969</v>
      </c>
      <c r="J2218" s="265">
        <v>7.1316377660236654</v>
      </c>
      <c r="K2218" s="265">
        <v>982.63724300330227</v>
      </c>
      <c r="L2218" s="265"/>
      <c r="M2218" s="266">
        <f t="shared" si="973"/>
        <v>0.76654292816531722</v>
      </c>
      <c r="N2218" s="266">
        <f t="shared" si="974"/>
        <v>0.58355086214468965</v>
      </c>
      <c r="O2218" s="266">
        <f t="shared" si="975"/>
        <v>0.37546744831152579</v>
      </c>
      <c r="P2218" s="266">
        <f t="shared" si="976"/>
        <v>0.46808583953101762</v>
      </c>
      <c r="Q2218" s="266">
        <f t="shared" si="977"/>
        <v>0.38443701541716119</v>
      </c>
    </row>
    <row r="2219" spans="1:17" s="2" customFormat="1" ht="15" customHeight="1" x14ac:dyDescent="0.25">
      <c r="A2219" s="262"/>
      <c r="B2219" s="183"/>
      <c r="C2219" s="182"/>
      <c r="D2219" s="246"/>
      <c r="E2219" s="38"/>
      <c r="F2219" s="263"/>
      <c r="G2219" s="266"/>
      <c r="H2219" s="265"/>
      <c r="I2219" s="265"/>
      <c r="J2219" s="265"/>
      <c r="K2219" s="265"/>
      <c r="L2219" s="265"/>
      <c r="M2219" s="266"/>
      <c r="N2219" s="266"/>
      <c r="O2219" s="266"/>
      <c r="P2219" s="266"/>
      <c r="Q2219" s="266"/>
    </row>
    <row r="2220" spans="1:17" s="2" customFormat="1" ht="15" customHeight="1" x14ac:dyDescent="0.25">
      <c r="A2220" s="250" t="s">
        <v>3926</v>
      </c>
      <c r="B2220" s="171" t="s">
        <v>3927</v>
      </c>
      <c r="C2220" s="176"/>
      <c r="D2220" s="246"/>
      <c r="E2220" s="38"/>
      <c r="F2220" s="253">
        <v>331605.3339849661</v>
      </c>
      <c r="G2220" s="254">
        <f t="shared" ref="G2220:G2232" si="978">GEOMEAN(M2220,P2220,Q2220)</f>
        <v>0.61744015967913757</v>
      </c>
      <c r="H2220" s="255">
        <v>77.904563499343467</v>
      </c>
      <c r="I2220" s="255">
        <v>74.400381594202798</v>
      </c>
      <c r="J2220" s="255">
        <v>9.7970023213489732</v>
      </c>
      <c r="K2220" s="255">
        <v>1051.605930225488</v>
      </c>
      <c r="L2220" s="255"/>
      <c r="M2220" s="254">
        <f t="shared" ref="M2220:M2232" si="979">+(H2220-25)/(85-25)</f>
        <v>0.88174272498905781</v>
      </c>
      <c r="N2220" s="254">
        <f t="shared" ref="N2220:N2232" si="980">+I2220/100</f>
        <v>0.74400381594202802</v>
      </c>
      <c r="O2220" s="254">
        <f t="shared" ref="O2220:O2232" si="981">+(J2220-1.8)/(16-1.8)</f>
        <v>0.5631691775597869</v>
      </c>
      <c r="P2220" s="254">
        <f t="shared" ref="P2220:P2232" si="982">+(N2220*O2220)^(0.5)</f>
        <v>0.64730210653559206</v>
      </c>
      <c r="Q2220" s="254">
        <f t="shared" ref="Q2220:Q2232" si="983">+(K2220-35)/(2500-35)</f>
        <v>0.41241619887443731</v>
      </c>
    </row>
    <row r="2221" spans="1:17" s="2" customFormat="1" ht="15" customHeight="1" x14ac:dyDescent="0.25">
      <c r="A2221" s="256" t="s">
        <v>3928</v>
      </c>
      <c r="B2221" s="178"/>
      <c r="C2221" s="179" t="s">
        <v>3929</v>
      </c>
      <c r="D2221" s="257"/>
      <c r="E2221" s="258"/>
      <c r="F2221" s="259">
        <v>308477.78210327623</v>
      </c>
      <c r="G2221" s="267">
        <f t="shared" si="978"/>
        <v>0.62159511695159009</v>
      </c>
      <c r="H2221" s="261">
        <v>78.32339480763676</v>
      </c>
      <c r="I2221" s="261">
        <v>74.667860831374483</v>
      </c>
      <c r="J2221" s="261">
        <v>9.9244240570379603</v>
      </c>
      <c r="K2221" s="261">
        <v>1054.1877413847201</v>
      </c>
      <c r="L2221" s="261"/>
      <c r="M2221" s="267">
        <f t="shared" si="979"/>
        <v>0.88872324679394599</v>
      </c>
      <c r="N2221" s="267">
        <f t="shared" si="980"/>
        <v>0.74667860831374488</v>
      </c>
      <c r="O2221" s="267">
        <f t="shared" si="981"/>
        <v>0.57214253922802538</v>
      </c>
      <c r="P2221" s="267">
        <f t="shared" si="982"/>
        <v>0.6536104305684497</v>
      </c>
      <c r="Q2221" s="267">
        <f t="shared" si="983"/>
        <v>0.41346358676864914</v>
      </c>
    </row>
    <row r="2222" spans="1:17" s="2" customFormat="1" ht="15" customHeight="1" x14ac:dyDescent="0.25">
      <c r="A2222" s="262" t="s">
        <v>3930</v>
      </c>
      <c r="B2222" s="181">
        <v>1</v>
      </c>
      <c r="C2222" s="182" t="s">
        <v>3931</v>
      </c>
      <c r="D2222" s="246"/>
      <c r="E2222" s="38"/>
      <c r="F2222" s="263">
        <v>93613.773065630623</v>
      </c>
      <c r="G2222" s="266">
        <f t="shared" si="978"/>
        <v>0.674463973582763</v>
      </c>
      <c r="H2222" s="265">
        <v>77.965918413894684</v>
      </c>
      <c r="I2222" s="265">
        <v>76.649228620317487</v>
      </c>
      <c r="J2222" s="265">
        <v>11.282265757752343</v>
      </c>
      <c r="K2222" s="265">
        <v>1232.5182856817203</v>
      </c>
      <c r="L2222" s="265"/>
      <c r="M2222" s="266">
        <f t="shared" si="979"/>
        <v>0.88276530689824473</v>
      </c>
      <c r="N2222" s="266">
        <f t="shared" si="980"/>
        <v>0.76649228620317489</v>
      </c>
      <c r="O2222" s="266">
        <f t="shared" si="981"/>
        <v>0.66776519420791147</v>
      </c>
      <c r="P2222" s="266">
        <f t="shared" si="982"/>
        <v>0.71542775341422782</v>
      </c>
      <c r="Q2222" s="266">
        <f t="shared" si="983"/>
        <v>0.48580863516499806</v>
      </c>
    </row>
    <row r="2223" spans="1:17" s="2" customFormat="1" ht="15" customHeight="1" x14ac:dyDescent="0.25">
      <c r="A2223" s="262" t="s">
        <v>3932</v>
      </c>
      <c r="B2223" s="181">
        <v>2</v>
      </c>
      <c r="C2223" s="182" t="s">
        <v>3933</v>
      </c>
      <c r="D2223" s="246"/>
      <c r="E2223" s="38"/>
      <c r="F2223" s="263">
        <v>34296.118448440873</v>
      </c>
      <c r="G2223" s="266">
        <f t="shared" si="978"/>
        <v>0.60828602934601816</v>
      </c>
      <c r="H2223" s="265">
        <v>80.172130984228829</v>
      </c>
      <c r="I2223" s="265">
        <v>76.724505142612585</v>
      </c>
      <c r="J2223" s="265">
        <v>9.5020014359867844</v>
      </c>
      <c r="K2223" s="265">
        <v>970.29210427410169</v>
      </c>
      <c r="L2223" s="265"/>
      <c r="M2223" s="266">
        <f t="shared" si="979"/>
        <v>0.91953551640381381</v>
      </c>
      <c r="N2223" s="266">
        <f t="shared" si="980"/>
        <v>0.76724505142612587</v>
      </c>
      <c r="O2223" s="266">
        <f t="shared" si="981"/>
        <v>0.542394467323013</v>
      </c>
      <c r="P2223" s="266">
        <f t="shared" si="982"/>
        <v>0.64509648191142011</v>
      </c>
      <c r="Q2223" s="266">
        <f t="shared" si="983"/>
        <v>0.37942884554730294</v>
      </c>
    </row>
    <row r="2224" spans="1:17" s="2" customFormat="1" ht="15" customHeight="1" x14ac:dyDescent="0.25">
      <c r="A2224" s="262" t="s">
        <v>3934</v>
      </c>
      <c r="B2224" s="181">
        <v>3</v>
      </c>
      <c r="C2224" s="182" t="s">
        <v>3935</v>
      </c>
      <c r="D2224" s="246"/>
      <c r="E2224" s="38"/>
      <c r="F2224" s="263">
        <v>2999.5636316580653</v>
      </c>
      <c r="G2224" s="266">
        <f t="shared" si="978"/>
        <v>0.61075602187628408</v>
      </c>
      <c r="H2224" s="265">
        <v>77.522940354435264</v>
      </c>
      <c r="I2224" s="265">
        <v>78.974860336539763</v>
      </c>
      <c r="J2224" s="265">
        <v>9.4287454574565963</v>
      </c>
      <c r="K2224" s="265">
        <v>1019.9078363267555</v>
      </c>
      <c r="L2224" s="265"/>
      <c r="M2224" s="266">
        <f t="shared" si="979"/>
        <v>0.87538233924058773</v>
      </c>
      <c r="N2224" s="266">
        <f t="shared" si="980"/>
        <v>0.78974860336539765</v>
      </c>
      <c r="O2224" s="266">
        <f t="shared" si="981"/>
        <v>0.53723559559553502</v>
      </c>
      <c r="P2224" s="266">
        <f t="shared" si="982"/>
        <v>0.65136860632037785</v>
      </c>
      <c r="Q2224" s="266">
        <f t="shared" si="983"/>
        <v>0.39955693157272026</v>
      </c>
    </row>
    <row r="2225" spans="1:17" s="2" customFormat="1" ht="15" customHeight="1" x14ac:dyDescent="0.25">
      <c r="A2225" s="262" t="s">
        <v>3936</v>
      </c>
      <c r="B2225" s="181">
        <v>4</v>
      </c>
      <c r="C2225" s="182" t="s">
        <v>3937</v>
      </c>
      <c r="D2225" s="246"/>
      <c r="E2225" s="38"/>
      <c r="F2225" s="263">
        <v>32085.966662106715</v>
      </c>
      <c r="G2225" s="266">
        <f t="shared" si="978"/>
        <v>0.56391727188056584</v>
      </c>
      <c r="H2225" s="265">
        <v>79.195567972348002</v>
      </c>
      <c r="I2225" s="265">
        <v>77.143215065069512</v>
      </c>
      <c r="J2225" s="265">
        <v>8.4083930048156894</v>
      </c>
      <c r="K2225" s="265">
        <v>851.76659068032052</v>
      </c>
      <c r="L2225" s="265"/>
      <c r="M2225" s="266">
        <f t="shared" si="979"/>
        <v>0.9032594662058</v>
      </c>
      <c r="N2225" s="266">
        <f t="shared" si="980"/>
        <v>0.77143215065069515</v>
      </c>
      <c r="O2225" s="266">
        <f t="shared" si="981"/>
        <v>0.46537978907152744</v>
      </c>
      <c r="P2225" s="266">
        <f t="shared" si="982"/>
        <v>0.59917354043116366</v>
      </c>
      <c r="Q2225" s="266">
        <f t="shared" si="983"/>
        <v>0.33134547289262495</v>
      </c>
    </row>
    <row r="2226" spans="1:17" s="2" customFormat="1" ht="15" customHeight="1" x14ac:dyDescent="0.25">
      <c r="A2226" s="262" t="s">
        <v>3938</v>
      </c>
      <c r="B2226" s="181">
        <v>5</v>
      </c>
      <c r="C2226" s="182" t="s">
        <v>3939</v>
      </c>
      <c r="D2226" s="246"/>
      <c r="E2226" s="38"/>
      <c r="F2226" s="263">
        <v>2631.0371834583834</v>
      </c>
      <c r="G2226" s="266">
        <f t="shared" si="978"/>
        <v>0.58245877269760271</v>
      </c>
      <c r="H2226" s="265">
        <v>75.582422441784104</v>
      </c>
      <c r="I2226" s="265">
        <v>76.196284904680766</v>
      </c>
      <c r="J2226" s="265">
        <v>7.7750648331461178</v>
      </c>
      <c r="K2226" s="265">
        <v>1055.3991418758503</v>
      </c>
      <c r="L2226" s="265"/>
      <c r="M2226" s="266">
        <f t="shared" si="979"/>
        <v>0.84304037402973508</v>
      </c>
      <c r="N2226" s="266">
        <f t="shared" si="980"/>
        <v>0.76196284904680767</v>
      </c>
      <c r="O2226" s="266">
        <f t="shared" si="981"/>
        <v>0.42077921360183934</v>
      </c>
      <c r="P2226" s="266">
        <f t="shared" si="982"/>
        <v>0.56623151485565759</v>
      </c>
      <c r="Q2226" s="266">
        <f t="shared" si="983"/>
        <v>0.41395502713016241</v>
      </c>
    </row>
    <row r="2227" spans="1:17" s="2" customFormat="1" ht="15" customHeight="1" x14ac:dyDescent="0.25">
      <c r="A2227" s="262" t="s">
        <v>3940</v>
      </c>
      <c r="B2227" s="181">
        <v>6</v>
      </c>
      <c r="C2227" s="182" t="s">
        <v>3941</v>
      </c>
      <c r="D2227" s="246"/>
      <c r="E2227" s="38"/>
      <c r="F2227" s="263">
        <v>2076.2337054309937</v>
      </c>
      <c r="G2227" s="266">
        <f t="shared" si="978"/>
        <v>0.56371876905768215</v>
      </c>
      <c r="H2227" s="265">
        <v>78.018267344602165</v>
      </c>
      <c r="I2227" s="265">
        <v>75.64759624189368</v>
      </c>
      <c r="J2227" s="265">
        <v>8.4002277482683798</v>
      </c>
      <c r="K2227" s="265">
        <v>877.74711245455569</v>
      </c>
      <c r="L2227" s="265"/>
      <c r="M2227" s="266">
        <f t="shared" si="979"/>
        <v>0.88363778907670276</v>
      </c>
      <c r="N2227" s="266">
        <f t="shared" si="980"/>
        <v>0.75647596241893678</v>
      </c>
      <c r="O2227" s="266">
        <f t="shared" si="981"/>
        <v>0.46480477100481554</v>
      </c>
      <c r="P2227" s="266">
        <f t="shared" si="982"/>
        <v>0.59297018178217142</v>
      </c>
      <c r="Q2227" s="266">
        <f t="shared" si="983"/>
        <v>0.34188523831827816</v>
      </c>
    </row>
    <row r="2228" spans="1:17" s="2" customFormat="1" ht="15" customHeight="1" x14ac:dyDescent="0.25">
      <c r="A2228" s="262" t="s">
        <v>3942</v>
      </c>
      <c r="B2228" s="181">
        <v>7</v>
      </c>
      <c r="C2228" s="182" t="s">
        <v>1802</v>
      </c>
      <c r="D2228" s="246"/>
      <c r="E2228" s="38"/>
      <c r="F2228" s="263">
        <v>1993.6676705884422</v>
      </c>
      <c r="G2228" s="266">
        <f t="shared" si="978"/>
        <v>0.57887503237957671</v>
      </c>
      <c r="H2228" s="265">
        <v>76.53132179551578</v>
      </c>
      <c r="I2228" s="265">
        <v>62.229559299481856</v>
      </c>
      <c r="J2228" s="265">
        <v>9.1102724352329396</v>
      </c>
      <c r="K2228" s="265">
        <v>1018.6268492865311</v>
      </c>
      <c r="L2228" s="265"/>
      <c r="M2228" s="266">
        <f t="shared" si="979"/>
        <v>0.85885536325859635</v>
      </c>
      <c r="N2228" s="266">
        <f t="shared" si="980"/>
        <v>0.62229559299481851</v>
      </c>
      <c r="O2228" s="266">
        <f t="shared" si="981"/>
        <v>0.51480791797415071</v>
      </c>
      <c r="P2228" s="266">
        <f t="shared" si="982"/>
        <v>0.5660059174550669</v>
      </c>
      <c r="Q2228" s="266">
        <f t="shared" si="983"/>
        <v>0.39903726137384626</v>
      </c>
    </row>
    <row r="2229" spans="1:17" s="2" customFormat="1" ht="15" customHeight="1" x14ac:dyDescent="0.25">
      <c r="A2229" s="262" t="s">
        <v>3943</v>
      </c>
      <c r="B2229" s="181">
        <v>8</v>
      </c>
      <c r="C2229" s="182" t="s">
        <v>3944</v>
      </c>
      <c r="D2229" s="246"/>
      <c r="E2229" s="38"/>
      <c r="F2229" s="263">
        <v>18755.579646490361</v>
      </c>
      <c r="G2229" s="266">
        <f t="shared" si="978"/>
        <v>0.64394800611164782</v>
      </c>
      <c r="H2229" s="265">
        <v>79.460175737630465</v>
      </c>
      <c r="I2229" s="265">
        <v>77.147514620197867</v>
      </c>
      <c r="J2229" s="265">
        <v>10.10530752896922</v>
      </c>
      <c r="K2229" s="265">
        <v>1114.5602554337579</v>
      </c>
      <c r="L2229" s="265"/>
      <c r="M2229" s="266">
        <f t="shared" si="979"/>
        <v>0.90766959562717442</v>
      </c>
      <c r="N2229" s="266">
        <f t="shared" si="980"/>
        <v>0.77147514620197866</v>
      </c>
      <c r="O2229" s="266">
        <f t="shared" si="981"/>
        <v>0.58488081189924079</v>
      </c>
      <c r="P2229" s="266">
        <f t="shared" si="982"/>
        <v>0.67172986376273214</v>
      </c>
      <c r="Q2229" s="266">
        <f t="shared" si="983"/>
        <v>0.43795547887779224</v>
      </c>
    </row>
    <row r="2230" spans="1:17" s="2" customFormat="1" ht="15" customHeight="1" x14ac:dyDescent="0.25">
      <c r="A2230" s="262" t="s">
        <v>3945</v>
      </c>
      <c r="B2230" s="181">
        <v>9</v>
      </c>
      <c r="C2230" s="182" t="s">
        <v>3946</v>
      </c>
      <c r="D2230" s="246"/>
      <c r="E2230" s="38"/>
      <c r="F2230" s="263">
        <v>3249.2755419135874</v>
      </c>
      <c r="G2230" s="266">
        <f t="shared" si="978"/>
        <v>0.54167951777501178</v>
      </c>
      <c r="H2230" s="265">
        <v>75.231402664095839</v>
      </c>
      <c r="I2230" s="265">
        <v>71.629083455502879</v>
      </c>
      <c r="J2230" s="265">
        <v>8.1333167642667004</v>
      </c>
      <c r="K2230" s="265">
        <v>862.94975319502555</v>
      </c>
      <c r="L2230" s="265"/>
      <c r="M2230" s="266">
        <f t="shared" si="979"/>
        <v>0.83719004440159728</v>
      </c>
      <c r="N2230" s="266">
        <f t="shared" si="980"/>
        <v>0.71629083455502884</v>
      </c>
      <c r="O2230" s="266">
        <f t="shared" si="981"/>
        <v>0.44600822283568314</v>
      </c>
      <c r="P2230" s="266">
        <f t="shared" si="982"/>
        <v>0.56521818986421235</v>
      </c>
      <c r="Q2230" s="266">
        <f t="shared" si="983"/>
        <v>0.3358822528174546</v>
      </c>
    </row>
    <row r="2231" spans="1:17" s="2" customFormat="1" ht="15" customHeight="1" x14ac:dyDescent="0.25">
      <c r="A2231" s="262" t="s">
        <v>3947</v>
      </c>
      <c r="B2231" s="181">
        <v>10</v>
      </c>
      <c r="C2231" s="182" t="s">
        <v>3948</v>
      </c>
      <c r="D2231" s="246"/>
      <c r="E2231" s="38"/>
      <c r="F2231" s="263">
        <v>111179.19352695152</v>
      </c>
      <c r="G2231" s="266">
        <f t="shared" si="978"/>
        <v>0.60376891757395046</v>
      </c>
      <c r="H2231" s="265">
        <v>79.347836429162641</v>
      </c>
      <c r="I2231" s="265">
        <v>72.28016725601212</v>
      </c>
      <c r="J2231" s="265">
        <v>9.534038238763312</v>
      </c>
      <c r="K2231" s="265">
        <v>989.61797819046546</v>
      </c>
      <c r="L2231" s="265"/>
      <c r="M2231" s="266">
        <f t="shared" si="979"/>
        <v>0.90579727381937736</v>
      </c>
      <c r="N2231" s="266">
        <f t="shared" si="980"/>
        <v>0.72280167256012118</v>
      </c>
      <c r="O2231" s="266">
        <f t="shared" si="981"/>
        <v>0.54465058019459944</v>
      </c>
      <c r="P2231" s="266">
        <f t="shared" si="982"/>
        <v>0.62743473790147841</v>
      </c>
      <c r="Q2231" s="266">
        <f t="shared" si="983"/>
        <v>0.38726895666956002</v>
      </c>
    </row>
    <row r="2232" spans="1:17" s="2" customFormat="1" ht="15" customHeight="1" x14ac:dyDescent="0.25">
      <c r="A2232" s="262" t="s">
        <v>3949</v>
      </c>
      <c r="B2232" s="181">
        <v>11</v>
      </c>
      <c r="C2232" s="182" t="s">
        <v>3950</v>
      </c>
      <c r="D2232" s="246"/>
      <c r="E2232" s="38"/>
      <c r="F2232" s="263">
        <v>5597.3730206066411</v>
      </c>
      <c r="G2232" s="266">
        <f t="shared" si="978"/>
        <v>0.54915022010534764</v>
      </c>
      <c r="H2232" s="265">
        <v>75.471934094870363</v>
      </c>
      <c r="I2232" s="265">
        <v>63.66521351831225</v>
      </c>
      <c r="J2232" s="265">
        <v>7.071129484982519</v>
      </c>
      <c r="K2232" s="265">
        <v>1033.2353437952188</v>
      </c>
      <c r="L2232" s="265"/>
      <c r="M2232" s="266">
        <f t="shared" si="979"/>
        <v>0.84119890158117272</v>
      </c>
      <c r="N2232" s="266">
        <f t="shared" si="980"/>
        <v>0.63665213518312247</v>
      </c>
      <c r="O2232" s="266">
        <f t="shared" si="981"/>
        <v>0.37120630175933234</v>
      </c>
      <c r="P2232" s="266">
        <f t="shared" si="982"/>
        <v>0.48613710474362004</v>
      </c>
      <c r="Q2232" s="266">
        <f t="shared" si="983"/>
        <v>0.4049636283144904</v>
      </c>
    </row>
    <row r="2233" spans="1:17" s="46" customFormat="1" ht="15" customHeight="1" x14ac:dyDescent="0.25">
      <c r="A2233" s="281"/>
      <c r="B2233" s="178"/>
      <c r="C2233" s="199"/>
      <c r="D2233" s="282"/>
      <c r="E2233" s="283"/>
      <c r="F2233" s="284"/>
      <c r="G2233" s="285"/>
      <c r="H2233" s="286"/>
      <c r="I2233" s="286"/>
      <c r="J2233" s="286"/>
      <c r="K2233" s="286"/>
      <c r="L2233" s="286"/>
      <c r="M2233" s="285"/>
      <c r="N2233" s="285"/>
      <c r="O2233" s="285"/>
      <c r="P2233" s="285"/>
      <c r="Q2233" s="285"/>
    </row>
    <row r="2234" spans="1:17" s="46" customFormat="1" ht="15" customHeight="1" x14ac:dyDescent="0.25">
      <c r="A2234" s="256" t="s">
        <v>3951</v>
      </c>
      <c r="B2234" s="178"/>
      <c r="C2234" s="179" t="s">
        <v>3952</v>
      </c>
      <c r="D2234" s="257"/>
      <c r="E2234" s="258"/>
      <c r="F2234" s="259">
        <v>6144.121275722563</v>
      </c>
      <c r="G2234" s="267">
        <f t="shared" ref="G2234:G2240" si="984">GEOMEAN(M2234,P2234,Q2234)</f>
        <v>0.40095659963720515</v>
      </c>
      <c r="H2234" s="261">
        <v>70.586704836357882</v>
      </c>
      <c r="I2234" s="261">
        <v>63.562882568805371</v>
      </c>
      <c r="J2234" s="261">
        <v>6.3303218981862832</v>
      </c>
      <c r="K2234" s="261">
        <v>499.4082444763381</v>
      </c>
      <c r="L2234" s="261"/>
      <c r="M2234" s="267">
        <f t="shared" ref="M2234:M2240" si="985">+(H2234-25)/(85-25)</f>
        <v>0.75977841393929801</v>
      </c>
      <c r="N2234" s="267">
        <f t="shared" ref="N2234:N2240" si="986">+I2234/100</f>
        <v>0.63562882568805368</v>
      </c>
      <c r="O2234" s="267">
        <f t="shared" ref="O2234:O2240" si="987">+(J2234-1.8)/(16-1.8)</f>
        <v>0.31903675339340026</v>
      </c>
      <c r="P2234" s="267">
        <f t="shared" ref="P2234:P2240" si="988">+(N2234*O2234)^(0.5)</f>
        <v>0.45032094878072926</v>
      </c>
      <c r="Q2234" s="267">
        <f t="shared" ref="Q2234:Q2240" si="989">+(K2234-35)/(2500-35)</f>
        <v>0.18840091053806821</v>
      </c>
    </row>
    <row r="2235" spans="1:17" s="46" customFormat="1" ht="15" customHeight="1" x14ac:dyDescent="0.25">
      <c r="A2235" s="262" t="s">
        <v>3953</v>
      </c>
      <c r="B2235" s="181">
        <v>1</v>
      </c>
      <c r="C2235" s="182" t="s">
        <v>3954</v>
      </c>
      <c r="D2235" s="246"/>
      <c r="E2235" s="38"/>
      <c r="F2235" s="263">
        <v>2370.2493416995922</v>
      </c>
      <c r="G2235" s="266">
        <f t="shared" si="984"/>
        <v>0.40176952063167287</v>
      </c>
      <c r="H2235" s="265">
        <v>69.090947464824964</v>
      </c>
      <c r="I2235" s="265">
        <v>62.724011728495114</v>
      </c>
      <c r="J2235" s="265">
        <v>6.0647684809442914</v>
      </c>
      <c r="K2235" s="265">
        <v>536.22096895557445</v>
      </c>
      <c r="L2235" s="265"/>
      <c r="M2235" s="266">
        <f t="shared" si="985"/>
        <v>0.73484912441374939</v>
      </c>
      <c r="N2235" s="266">
        <f t="shared" si="986"/>
        <v>0.6272401172849511</v>
      </c>
      <c r="O2235" s="266">
        <f t="shared" si="987"/>
        <v>0.30033580851720365</v>
      </c>
      <c r="P2235" s="266">
        <f t="shared" si="988"/>
        <v>0.43403072213750193</v>
      </c>
      <c r="Q2235" s="266">
        <f t="shared" si="989"/>
        <v>0.20333507868380302</v>
      </c>
    </row>
    <row r="2236" spans="1:17" s="2" customFormat="1" ht="15" customHeight="1" x14ac:dyDescent="0.25">
      <c r="A2236" s="262" t="s">
        <v>3955</v>
      </c>
      <c r="B2236" s="181">
        <v>2</v>
      </c>
      <c r="C2236" s="182" t="s">
        <v>3956</v>
      </c>
      <c r="D2236" s="246"/>
      <c r="E2236" s="38"/>
      <c r="F2236" s="263">
        <v>994.82002956635392</v>
      </c>
      <c r="G2236" s="266">
        <f t="shared" si="984"/>
        <v>0.32698797224877363</v>
      </c>
      <c r="H2236" s="265">
        <v>73.625059182973402</v>
      </c>
      <c r="I2236" s="265">
        <v>69.351933144441418</v>
      </c>
      <c r="J2236" s="265">
        <v>5.9516016235354998</v>
      </c>
      <c r="K2236" s="265">
        <v>271.16221602327357</v>
      </c>
      <c r="L2236" s="265"/>
      <c r="M2236" s="266">
        <f t="shared" si="985"/>
        <v>0.81041765304955671</v>
      </c>
      <c r="N2236" s="266">
        <f t="shared" si="986"/>
        <v>0.69351933144441413</v>
      </c>
      <c r="O2236" s="266">
        <f t="shared" si="987"/>
        <v>0.29236631151658454</v>
      </c>
      <c r="P2236" s="266">
        <f t="shared" si="988"/>
        <v>0.45029067156654601</v>
      </c>
      <c r="Q2236" s="266">
        <f t="shared" si="989"/>
        <v>9.5806172828914224E-2</v>
      </c>
    </row>
    <row r="2237" spans="1:17" s="2" customFormat="1" ht="15" customHeight="1" x14ac:dyDescent="0.25">
      <c r="A2237" s="262" t="s">
        <v>3957</v>
      </c>
      <c r="B2237" s="181">
        <v>3</v>
      </c>
      <c r="C2237" s="182" t="s">
        <v>3958</v>
      </c>
      <c r="D2237" s="246"/>
      <c r="E2237" s="38"/>
      <c r="F2237" s="263">
        <v>1155.9244877957231</v>
      </c>
      <c r="G2237" s="266">
        <f t="shared" si="984"/>
        <v>0.36317558745575806</v>
      </c>
      <c r="H2237" s="265">
        <v>69.701012086140821</v>
      </c>
      <c r="I2237" s="265">
        <v>58.920327384215248</v>
      </c>
      <c r="J2237" s="265">
        <v>5.5553657859006922</v>
      </c>
      <c r="K2237" s="265">
        <v>436.50063346527287</v>
      </c>
      <c r="L2237" s="265"/>
      <c r="M2237" s="266">
        <f t="shared" si="985"/>
        <v>0.74501686810234702</v>
      </c>
      <c r="N2237" s="266">
        <f t="shared" si="986"/>
        <v>0.58920327384215243</v>
      </c>
      <c r="O2237" s="266">
        <f t="shared" si="987"/>
        <v>0.26446237928878119</v>
      </c>
      <c r="P2237" s="266">
        <f t="shared" si="988"/>
        <v>0.39474308060437857</v>
      </c>
      <c r="Q2237" s="266">
        <f t="shared" si="989"/>
        <v>0.16288058152749407</v>
      </c>
    </row>
    <row r="2238" spans="1:17" s="2" customFormat="1" ht="15" customHeight="1" x14ac:dyDescent="0.25">
      <c r="A2238" s="262" t="s">
        <v>3959</v>
      </c>
      <c r="B2238" s="181">
        <v>4</v>
      </c>
      <c r="C2238" s="182" t="s">
        <v>3960</v>
      </c>
      <c r="D2238" s="246"/>
      <c r="E2238" s="38"/>
      <c r="F2238" s="263">
        <v>379.60237970295088</v>
      </c>
      <c r="G2238" s="266">
        <f t="shared" si="984"/>
        <v>0.61226028125976906</v>
      </c>
      <c r="H2238" s="265">
        <v>74.476184790983481</v>
      </c>
      <c r="I2238" s="265">
        <v>77.183255392759463</v>
      </c>
      <c r="J2238" s="265">
        <v>9.1718548615602735</v>
      </c>
      <c r="K2238" s="265">
        <v>1118.8631951263028</v>
      </c>
      <c r="L2238" s="265"/>
      <c r="M2238" s="266">
        <f t="shared" si="985"/>
        <v>0.8246030798497247</v>
      </c>
      <c r="N2238" s="266">
        <f t="shared" si="986"/>
        <v>0.77183255392759464</v>
      </c>
      <c r="O2238" s="266">
        <f t="shared" si="987"/>
        <v>0.5191447085605827</v>
      </c>
      <c r="P2238" s="266">
        <f t="shared" si="988"/>
        <v>0.63300299072461841</v>
      </c>
      <c r="Q2238" s="266">
        <f t="shared" si="989"/>
        <v>0.4397010933575265</v>
      </c>
    </row>
    <row r="2239" spans="1:17" s="2" customFormat="1" ht="15" customHeight="1" x14ac:dyDescent="0.25">
      <c r="A2239" s="262" t="s">
        <v>3961</v>
      </c>
      <c r="B2239" s="181">
        <v>5</v>
      </c>
      <c r="C2239" s="182" t="s">
        <v>3962</v>
      </c>
      <c r="D2239" s="246"/>
      <c r="E2239" s="38"/>
      <c r="F2239" s="263">
        <v>518.55497492578172</v>
      </c>
      <c r="G2239" s="266">
        <f t="shared" si="984"/>
        <v>0.44698195909112004</v>
      </c>
      <c r="H2239" s="265">
        <v>71.282369505459286</v>
      </c>
      <c r="I2239" s="265">
        <v>64.651204403574397</v>
      </c>
      <c r="J2239" s="265">
        <v>7.1416654360335245</v>
      </c>
      <c r="K2239" s="265">
        <v>613.68215917866996</v>
      </c>
      <c r="L2239" s="265"/>
      <c r="M2239" s="266">
        <f t="shared" si="985"/>
        <v>0.77137282509098815</v>
      </c>
      <c r="N2239" s="266">
        <f t="shared" si="986"/>
        <v>0.64651204403574392</v>
      </c>
      <c r="O2239" s="266">
        <f t="shared" si="987"/>
        <v>0.37617362225588202</v>
      </c>
      <c r="P2239" s="266">
        <f t="shared" si="988"/>
        <v>0.49315390846771162</v>
      </c>
      <c r="Q2239" s="266">
        <f t="shared" si="989"/>
        <v>0.23475949662420689</v>
      </c>
    </row>
    <row r="2240" spans="1:17" s="2" customFormat="1" ht="15" customHeight="1" x14ac:dyDescent="0.25">
      <c r="A2240" s="262" t="s">
        <v>3963</v>
      </c>
      <c r="B2240" s="181">
        <v>6</v>
      </c>
      <c r="C2240" s="182" t="s">
        <v>3964</v>
      </c>
      <c r="D2240" s="246"/>
      <c r="E2240" s="38"/>
      <c r="F2240" s="263">
        <v>724.97006203216074</v>
      </c>
      <c r="G2240" s="266">
        <f t="shared" si="984"/>
        <v>0.36724721233065954</v>
      </c>
      <c r="H2240" s="265">
        <v>70.951361975139747</v>
      </c>
      <c r="I2240" s="265">
        <v>59.578157847382968</v>
      </c>
      <c r="J2240" s="265">
        <v>6.7036884949360331</v>
      </c>
      <c r="K2240" s="265">
        <v>386.46696345060332</v>
      </c>
      <c r="L2240" s="265"/>
      <c r="M2240" s="266">
        <f t="shared" si="985"/>
        <v>0.76585603291899573</v>
      </c>
      <c r="N2240" s="266">
        <f t="shared" si="986"/>
        <v>0.59578157847382973</v>
      </c>
      <c r="O2240" s="266">
        <f t="shared" si="987"/>
        <v>0.34533017569972069</v>
      </c>
      <c r="P2240" s="266">
        <f t="shared" si="988"/>
        <v>0.45358721010741093</v>
      </c>
      <c r="Q2240" s="266">
        <f t="shared" si="989"/>
        <v>0.14258294663310481</v>
      </c>
    </row>
    <row r="2241" spans="1:17" s="2" customFormat="1" ht="15" customHeight="1" x14ac:dyDescent="0.25">
      <c r="A2241" s="262"/>
      <c r="B2241" s="183"/>
      <c r="C2241" s="182"/>
      <c r="D2241" s="246"/>
      <c r="E2241" s="38"/>
      <c r="F2241" s="263"/>
      <c r="G2241" s="266"/>
      <c r="H2241" s="265"/>
      <c r="I2241" s="265"/>
      <c r="J2241" s="265"/>
      <c r="K2241" s="265"/>
      <c r="L2241" s="265"/>
      <c r="M2241" s="266"/>
      <c r="N2241" s="266"/>
      <c r="O2241" s="266"/>
      <c r="P2241" s="266"/>
      <c r="Q2241" s="266"/>
    </row>
    <row r="2242" spans="1:17" s="2" customFormat="1" ht="15" customHeight="1" x14ac:dyDescent="0.25">
      <c r="A2242" s="256" t="s">
        <v>3965</v>
      </c>
      <c r="B2242" s="178"/>
      <c r="C2242" s="179" t="s">
        <v>3966</v>
      </c>
      <c r="D2242" s="257"/>
      <c r="E2242" s="258"/>
      <c r="F2242" s="259">
        <v>10847.364553156207</v>
      </c>
      <c r="G2242" s="267">
        <f>GEOMEAN(M2242,P2242,Q2242)</f>
        <v>0.673219154881603</v>
      </c>
      <c r="H2242" s="261">
        <v>74.289719694143727</v>
      </c>
      <c r="I2242" s="261">
        <v>68.764147110271367</v>
      </c>
      <c r="J2242" s="261">
        <v>10.005019742036405</v>
      </c>
      <c r="K2242" s="261">
        <v>1487.4612181604703</v>
      </c>
      <c r="L2242" s="261"/>
      <c r="M2242" s="267">
        <f>+(H2242-25)/(85-25)</f>
        <v>0.82149532823572879</v>
      </c>
      <c r="N2242" s="267">
        <f>+I2242/100</f>
        <v>0.68764147110271368</v>
      </c>
      <c r="O2242" s="267">
        <f>+(J2242-1.8)/(16-1.8)</f>
        <v>0.57781829169270449</v>
      </c>
      <c r="P2242" s="267">
        <f>+(N2242*O2242)^(0.5)</f>
        <v>0.63034262122248108</v>
      </c>
      <c r="Q2242" s="267">
        <f>+(K2242-35)/(2500-35)</f>
        <v>0.58923375990282767</v>
      </c>
    </row>
    <row r="2243" spans="1:17" s="2" customFormat="1" ht="15" customHeight="1" x14ac:dyDescent="0.25">
      <c r="A2243" s="262" t="s">
        <v>3967</v>
      </c>
      <c r="B2243" s="181">
        <v>1</v>
      </c>
      <c r="C2243" s="182" t="s">
        <v>3968</v>
      </c>
      <c r="D2243" s="246"/>
      <c r="E2243" s="38"/>
      <c r="F2243" s="263">
        <v>2271.5728610341039</v>
      </c>
      <c r="G2243" s="266">
        <f>GEOMEAN(M2243,P2243,Q2243)</f>
        <v>0.55245760737606764</v>
      </c>
      <c r="H2243" s="265">
        <v>72.810511932793048</v>
      </c>
      <c r="I2243" s="265">
        <v>71.933853906397005</v>
      </c>
      <c r="J2243" s="265">
        <v>8.3387284318445403</v>
      </c>
      <c r="K2243" s="265">
        <v>941.30111095311725</v>
      </c>
      <c r="L2243" s="265"/>
      <c r="M2243" s="266">
        <f>+(H2243-25)/(85-25)</f>
        <v>0.79684186554655079</v>
      </c>
      <c r="N2243" s="266">
        <f>+I2243/100</f>
        <v>0.71933853906397005</v>
      </c>
      <c r="O2243" s="266">
        <f>+(J2243-1.8)/(16-1.8)</f>
        <v>0.46047383322848878</v>
      </c>
      <c r="P2243" s="266">
        <f>+(N2243*O2243)^(0.5)</f>
        <v>0.57553155818926849</v>
      </c>
      <c r="Q2243" s="266">
        <f>+(K2243-35)/(2500-35)</f>
        <v>0.36766779349010842</v>
      </c>
    </row>
    <row r="2244" spans="1:17" s="2" customFormat="1" ht="15" customHeight="1" x14ac:dyDescent="0.25">
      <c r="A2244" s="262" t="s">
        <v>3969</v>
      </c>
      <c r="B2244" s="181">
        <v>2</v>
      </c>
      <c r="C2244" s="182" t="s">
        <v>3970</v>
      </c>
      <c r="D2244" s="246"/>
      <c r="E2244" s="38"/>
      <c r="F2244" s="263">
        <v>5734.3118101016053</v>
      </c>
      <c r="G2244" s="266">
        <f>GEOMEAN(M2244,P2244,Q2244)</f>
        <v>0.70562624877891078</v>
      </c>
      <c r="H2244" s="265">
        <v>74.931415850187733</v>
      </c>
      <c r="I2244" s="265">
        <v>64.050584643016037</v>
      </c>
      <c r="J2244" s="265">
        <v>10.91685225511943</v>
      </c>
      <c r="K2244" s="265">
        <v>1657.8509765622009</v>
      </c>
      <c r="L2244" s="265"/>
      <c r="M2244" s="266">
        <f>+(H2244-25)/(85-25)</f>
        <v>0.83219026416979558</v>
      </c>
      <c r="N2244" s="266">
        <f>+I2244/100</f>
        <v>0.6405058464301604</v>
      </c>
      <c r="O2244" s="266">
        <f>+(J2244-1.8)/(16-1.8)</f>
        <v>0.64203184895207255</v>
      </c>
      <c r="P2244" s="266">
        <f>+(N2244*O2244)^(0.5)</f>
        <v>0.64126839376985367</v>
      </c>
      <c r="Q2244" s="266">
        <f>+(K2244-35)/(2500-35)</f>
        <v>0.65835739414288075</v>
      </c>
    </row>
    <row r="2245" spans="1:17" s="2" customFormat="1" ht="15" customHeight="1" x14ac:dyDescent="0.25">
      <c r="A2245" s="262" t="s">
        <v>3971</v>
      </c>
      <c r="B2245" s="181">
        <v>3</v>
      </c>
      <c r="C2245" s="182" t="s">
        <v>3972</v>
      </c>
      <c r="D2245" s="246"/>
      <c r="E2245" s="38"/>
      <c r="F2245" s="263">
        <v>2841.4798820204969</v>
      </c>
      <c r="G2245" s="266">
        <f>GEOMEAN(M2245,P2245,Q2245)</f>
        <v>0.67545560149393435</v>
      </c>
      <c r="H2245" s="265">
        <v>73.758351002943897</v>
      </c>
      <c r="I2245" s="265">
        <v>70.139190132090505</v>
      </c>
      <c r="J2245" s="265">
        <v>9.209103874559494</v>
      </c>
      <c r="K2245" s="265">
        <v>1580.2207956806456</v>
      </c>
      <c r="L2245" s="265"/>
      <c r="M2245" s="266">
        <f>+(H2245-25)/(85-25)</f>
        <v>0.81263918338239827</v>
      </c>
      <c r="N2245" s="266">
        <f>+I2245/100</f>
        <v>0.70139190132090501</v>
      </c>
      <c r="O2245" s="266">
        <f>+(J2245-1.8)/(16-1.8)</f>
        <v>0.5217678784901052</v>
      </c>
      <c r="P2245" s="266">
        <f>+(N2245*O2245)^(0.5)</f>
        <v>0.60494938990162628</v>
      </c>
      <c r="Q2245" s="266">
        <f>+(K2245-35)/(2500-35)</f>
        <v>0.62686442015442012</v>
      </c>
    </row>
    <row r="2246" spans="1:17" s="2" customFormat="1" ht="15" customHeight="1" x14ac:dyDescent="0.25">
      <c r="A2246" s="262"/>
      <c r="B2246" s="183"/>
      <c r="C2246" s="182"/>
      <c r="D2246" s="246"/>
      <c r="E2246" s="38"/>
      <c r="F2246" s="263"/>
      <c r="G2246" s="266"/>
      <c r="H2246" s="265"/>
      <c r="I2246" s="265"/>
      <c r="J2246" s="265"/>
      <c r="K2246" s="265"/>
      <c r="L2246" s="265"/>
      <c r="M2246" s="266"/>
      <c r="N2246" s="266"/>
      <c r="O2246" s="266"/>
      <c r="P2246" s="266"/>
      <c r="Q2246" s="266"/>
    </row>
    <row r="2247" spans="1:17" s="2" customFormat="1" ht="15" customHeight="1" x14ac:dyDescent="0.25">
      <c r="A2247" s="256" t="s">
        <v>3973</v>
      </c>
      <c r="B2247" s="178"/>
      <c r="C2247" s="179" t="s">
        <v>3974</v>
      </c>
      <c r="D2247" s="257"/>
      <c r="E2247" s="258"/>
      <c r="F2247" s="259">
        <v>6136.0660528110948</v>
      </c>
      <c r="G2247" s="267">
        <f t="shared" ref="G2247:G2255" si="990">GEOMEAN(M2247,P2247,Q2247)</f>
        <v>0.51638930255024773</v>
      </c>
      <c r="H2247" s="261">
        <v>82.84360732248372</v>
      </c>
      <c r="I2247" s="261">
        <v>74.839644815038483</v>
      </c>
      <c r="J2247" s="261">
        <v>7.0516935676749615</v>
      </c>
      <c r="K2247" s="261">
        <v>704.22651593962962</v>
      </c>
      <c r="L2247" s="261"/>
      <c r="M2247" s="267">
        <f t="shared" ref="M2247:M2255" si="991">+(H2247-25)/(85-25)</f>
        <v>0.96406012204139535</v>
      </c>
      <c r="N2247" s="267">
        <f t="shared" ref="N2247:N2255" si="992">+I2247/100</f>
        <v>0.74839644815038486</v>
      </c>
      <c r="O2247" s="267">
        <f t="shared" ref="O2247:O2255" si="993">+(J2247-1.8)/(16-1.8)</f>
        <v>0.36983757518837762</v>
      </c>
      <c r="P2247" s="267">
        <f t="shared" ref="P2247:P2255" si="994">+(N2247*O2247)^(0.5)</f>
        <v>0.52610372329373667</v>
      </c>
      <c r="Q2247" s="267">
        <f t="shared" ref="Q2247:Q2255" si="995">+(K2247-35)/(2500-35)</f>
        <v>0.27149148719660432</v>
      </c>
    </row>
    <row r="2248" spans="1:17" s="2" customFormat="1" ht="15" customHeight="1" x14ac:dyDescent="0.25">
      <c r="A2248" s="262" t="s">
        <v>3975</v>
      </c>
      <c r="B2248" s="181">
        <v>1</v>
      </c>
      <c r="C2248" s="182" t="s">
        <v>3976</v>
      </c>
      <c r="D2248" s="246"/>
      <c r="E2248" s="38"/>
      <c r="F2248" s="263">
        <v>3667.1402304460134</v>
      </c>
      <c r="G2248" s="266">
        <f t="shared" si="990"/>
        <v>0.56260575483175856</v>
      </c>
      <c r="H2248" s="265">
        <v>81.310870343072764</v>
      </c>
      <c r="I2248" s="265">
        <v>77.119658796665902</v>
      </c>
      <c r="J2248" s="265">
        <v>7.6211949010389439</v>
      </c>
      <c r="K2248" s="265">
        <v>866.84803888092097</v>
      </c>
      <c r="L2248" s="265"/>
      <c r="M2248" s="266">
        <f t="shared" si="991"/>
        <v>0.93851450571787942</v>
      </c>
      <c r="N2248" s="266">
        <f t="shared" si="992"/>
        <v>0.77119658796665902</v>
      </c>
      <c r="O2248" s="266">
        <f t="shared" si="993"/>
        <v>0.40994330289006653</v>
      </c>
      <c r="P2248" s="266">
        <f t="shared" si="994"/>
        <v>0.56226939846358526</v>
      </c>
      <c r="Q2248" s="266">
        <f t="shared" si="995"/>
        <v>0.33746370745676307</v>
      </c>
    </row>
    <row r="2249" spans="1:17" s="2" customFormat="1" ht="15" customHeight="1" x14ac:dyDescent="0.25">
      <c r="A2249" s="262" t="s">
        <v>3977</v>
      </c>
      <c r="B2249" s="181">
        <v>2</v>
      </c>
      <c r="C2249" s="182" t="s">
        <v>3978</v>
      </c>
      <c r="D2249" s="246"/>
      <c r="E2249" s="38"/>
      <c r="F2249" s="263">
        <v>308.11227636366834</v>
      </c>
      <c r="G2249" s="266">
        <f t="shared" si="990"/>
        <v>0.3097267199721615</v>
      </c>
      <c r="H2249" s="265">
        <v>84.542672029812593</v>
      </c>
      <c r="I2249" s="265">
        <v>86.137505814986483</v>
      </c>
      <c r="J2249" s="265">
        <v>6.9618036316407554</v>
      </c>
      <c r="K2249" s="265">
        <v>166.89342938963406</v>
      </c>
      <c r="L2249" s="265"/>
      <c r="M2249" s="266">
        <f t="shared" si="991"/>
        <v>0.99237786716354326</v>
      </c>
      <c r="N2249" s="266">
        <f t="shared" si="992"/>
        <v>0.86137505814986481</v>
      </c>
      <c r="O2249" s="266">
        <f t="shared" si="993"/>
        <v>0.36350729800287013</v>
      </c>
      <c r="P2249" s="266">
        <f t="shared" si="994"/>
        <v>0.55956779746079255</v>
      </c>
      <c r="Q2249" s="266">
        <f t="shared" si="995"/>
        <v>5.3506462227032078E-2</v>
      </c>
    </row>
    <row r="2250" spans="1:17" s="2" customFormat="1" ht="15" customHeight="1" x14ac:dyDescent="0.25">
      <c r="A2250" s="262" t="s">
        <v>3979</v>
      </c>
      <c r="B2250" s="181">
        <v>3</v>
      </c>
      <c r="C2250" s="182" t="s">
        <v>3980</v>
      </c>
      <c r="D2250" s="246"/>
      <c r="E2250" s="38"/>
      <c r="F2250" s="263">
        <v>241.65668734405361</v>
      </c>
      <c r="G2250" s="266">
        <f t="shared" si="990"/>
        <v>0.43109167330641407</v>
      </c>
      <c r="H2250" s="265">
        <v>88.449842532420746</v>
      </c>
      <c r="I2250" s="265">
        <v>53.98938378449941</v>
      </c>
      <c r="J2250" s="265">
        <v>6.0955976590202949</v>
      </c>
      <c r="K2250" s="265">
        <v>497.08802813912382</v>
      </c>
      <c r="L2250" s="265"/>
      <c r="M2250" s="266">
        <f t="shared" si="991"/>
        <v>1.0574973755403458</v>
      </c>
      <c r="N2250" s="266">
        <f t="shared" si="992"/>
        <v>0.53989383784499412</v>
      </c>
      <c r="O2250" s="266">
        <f t="shared" si="993"/>
        <v>0.30250687739579546</v>
      </c>
      <c r="P2250" s="266">
        <f t="shared" si="994"/>
        <v>0.40413067071396735</v>
      </c>
      <c r="Q2250" s="266">
        <f t="shared" si="995"/>
        <v>0.18745964630390419</v>
      </c>
    </row>
    <row r="2251" spans="1:17" s="2" customFormat="1" ht="15" customHeight="1" x14ac:dyDescent="0.25">
      <c r="A2251" s="262" t="s">
        <v>3981</v>
      </c>
      <c r="B2251" s="181">
        <v>4</v>
      </c>
      <c r="C2251" s="182" t="s">
        <v>3982</v>
      </c>
      <c r="D2251" s="246"/>
      <c r="E2251" s="38"/>
      <c r="F2251" s="263">
        <v>163.11826395723617</v>
      </c>
      <c r="G2251" s="266">
        <f t="shared" si="990"/>
        <v>0.64418957978627578</v>
      </c>
      <c r="H2251" s="265">
        <v>92.190107233235722</v>
      </c>
      <c r="I2251" s="265">
        <v>100</v>
      </c>
      <c r="J2251" s="265">
        <v>7.2821807835112002</v>
      </c>
      <c r="K2251" s="265">
        <v>982.0467587806105</v>
      </c>
      <c r="L2251" s="265"/>
      <c r="M2251" s="266">
        <f t="shared" si="991"/>
        <v>1.1198351205539288</v>
      </c>
      <c r="N2251" s="266">
        <f t="shared" si="992"/>
        <v>1</v>
      </c>
      <c r="O2251" s="266">
        <f t="shared" si="993"/>
        <v>0.38606906926135215</v>
      </c>
      <c r="P2251" s="266">
        <f t="shared" si="994"/>
        <v>0.62134456564884522</v>
      </c>
      <c r="Q2251" s="266">
        <f t="shared" si="995"/>
        <v>0.38419746806515637</v>
      </c>
    </row>
    <row r="2252" spans="1:17" s="2" customFormat="1" ht="15" customHeight="1" x14ac:dyDescent="0.25">
      <c r="A2252" s="262" t="s">
        <v>3983</v>
      </c>
      <c r="B2252" s="181">
        <v>5</v>
      </c>
      <c r="C2252" s="182" t="s">
        <v>3984</v>
      </c>
      <c r="D2252" s="246"/>
      <c r="E2252" s="38"/>
      <c r="F2252" s="263">
        <v>352.41600237674481</v>
      </c>
      <c r="G2252" s="266">
        <f t="shared" si="990"/>
        <v>0.46005987246140517</v>
      </c>
      <c r="H2252" s="265">
        <v>85.752142032918954</v>
      </c>
      <c r="I2252" s="265">
        <v>53.73819414847047</v>
      </c>
      <c r="J2252" s="265">
        <v>6.7003509811212236</v>
      </c>
      <c r="K2252" s="265">
        <v>585.47637847438637</v>
      </c>
      <c r="L2252" s="265"/>
      <c r="M2252" s="266">
        <f t="shared" si="991"/>
        <v>1.0125357005486493</v>
      </c>
      <c r="N2252" s="266">
        <f t="shared" si="992"/>
        <v>0.53738194148470475</v>
      </c>
      <c r="O2252" s="266">
        <f t="shared" si="993"/>
        <v>0.34509513951557919</v>
      </c>
      <c r="P2252" s="266">
        <f t="shared" si="994"/>
        <v>0.43063661719577095</v>
      </c>
      <c r="Q2252" s="266">
        <f t="shared" si="995"/>
        <v>0.22331698923910198</v>
      </c>
    </row>
    <row r="2253" spans="1:17" s="2" customFormat="1" ht="15" customHeight="1" x14ac:dyDescent="0.25">
      <c r="A2253" s="262" t="s">
        <v>3985</v>
      </c>
      <c r="B2253" s="181">
        <v>6</v>
      </c>
      <c r="C2253" s="182" t="s">
        <v>3986</v>
      </c>
      <c r="D2253" s="246"/>
      <c r="E2253" s="38"/>
      <c r="F2253" s="263">
        <v>521.57568351758232</v>
      </c>
      <c r="G2253" s="266">
        <f t="shared" si="990"/>
        <v>0.39436080110066146</v>
      </c>
      <c r="H2253" s="265">
        <v>82.409244707017535</v>
      </c>
      <c r="I2253" s="265">
        <v>64.604237740637444</v>
      </c>
      <c r="J2253" s="265">
        <v>5.6942638701466315</v>
      </c>
      <c r="K2253" s="265">
        <v>410.37776350063069</v>
      </c>
      <c r="L2253" s="265"/>
      <c r="M2253" s="266">
        <f t="shared" si="991"/>
        <v>0.95682074511695892</v>
      </c>
      <c r="N2253" s="266">
        <f t="shared" si="992"/>
        <v>0.64604237740637449</v>
      </c>
      <c r="O2253" s="266">
        <f t="shared" si="993"/>
        <v>0.27424393451736845</v>
      </c>
      <c r="P2253" s="266">
        <f t="shared" si="994"/>
        <v>0.42091947382471961</v>
      </c>
      <c r="Q2253" s="266">
        <f t="shared" si="995"/>
        <v>0.15228306835725383</v>
      </c>
    </row>
    <row r="2254" spans="1:17" s="2" customFormat="1" ht="15" customHeight="1" x14ac:dyDescent="0.25">
      <c r="A2254" s="262" t="s">
        <v>3987</v>
      </c>
      <c r="B2254" s="181">
        <v>7</v>
      </c>
      <c r="C2254" s="182" t="s">
        <v>3988</v>
      </c>
      <c r="D2254" s="246"/>
      <c r="E2254" s="38"/>
      <c r="F2254" s="263">
        <v>297.0363448603992</v>
      </c>
      <c r="G2254" s="266">
        <f t="shared" si="990"/>
        <v>0.44108121738354783</v>
      </c>
      <c r="H2254" s="265">
        <v>81.399736031988837</v>
      </c>
      <c r="I2254" s="265">
        <v>70.852313213820281</v>
      </c>
      <c r="J2254" s="265">
        <v>6.7823243972224825</v>
      </c>
      <c r="K2254" s="265">
        <v>486.33389610094048</v>
      </c>
      <c r="L2254" s="265"/>
      <c r="M2254" s="266">
        <f t="shared" si="991"/>
        <v>0.93999560053314724</v>
      </c>
      <c r="N2254" s="266">
        <f t="shared" si="992"/>
        <v>0.70852313213820284</v>
      </c>
      <c r="O2254" s="266">
        <f t="shared" si="993"/>
        <v>0.35086791529735795</v>
      </c>
      <c r="P2254" s="266">
        <f t="shared" si="994"/>
        <v>0.49859606327495776</v>
      </c>
      <c r="Q2254" s="266">
        <f t="shared" si="995"/>
        <v>0.18309691525393124</v>
      </c>
    </row>
    <row r="2255" spans="1:17" s="2" customFormat="1" ht="15" customHeight="1" x14ac:dyDescent="0.25">
      <c r="A2255" s="262" t="s">
        <v>3989</v>
      </c>
      <c r="B2255" s="181">
        <v>8</v>
      </c>
      <c r="C2255" s="182" t="s">
        <v>3990</v>
      </c>
      <c r="D2255" s="246"/>
      <c r="E2255" s="38"/>
      <c r="F2255" s="263">
        <v>585.01056394539637</v>
      </c>
      <c r="G2255" s="266">
        <f t="shared" si="990"/>
        <v>0.39672330861487581</v>
      </c>
      <c r="H2255" s="265">
        <v>82.68768271482999</v>
      </c>
      <c r="I2255" s="265">
        <v>56.311924777316399</v>
      </c>
      <c r="J2255" s="265">
        <v>6.1577054581943935</v>
      </c>
      <c r="K2255" s="265">
        <v>420.09092281165897</v>
      </c>
      <c r="L2255" s="265"/>
      <c r="M2255" s="266">
        <f t="shared" si="991"/>
        <v>0.96146137858049985</v>
      </c>
      <c r="N2255" s="266">
        <f t="shared" si="992"/>
        <v>0.56311924777316402</v>
      </c>
      <c r="O2255" s="266">
        <f t="shared" si="993"/>
        <v>0.30688066607002773</v>
      </c>
      <c r="P2255" s="266">
        <f t="shared" si="994"/>
        <v>0.41570471471163467</v>
      </c>
      <c r="Q2255" s="266">
        <f t="shared" si="995"/>
        <v>0.1562234980980361</v>
      </c>
    </row>
    <row r="2256" spans="1:17" s="2" customFormat="1" ht="15" customHeight="1" x14ac:dyDescent="0.25">
      <c r="A2256" s="262"/>
      <c r="B2256" s="183"/>
      <c r="C2256" s="182"/>
      <c r="D2256" s="246"/>
      <c r="E2256" s="38"/>
      <c r="F2256" s="263"/>
      <c r="G2256" s="266"/>
      <c r="H2256" s="265"/>
      <c r="I2256" s="265"/>
      <c r="J2256" s="265"/>
      <c r="K2256" s="265"/>
      <c r="L2256" s="265"/>
      <c r="M2256" s="266"/>
      <c r="N2256" s="266"/>
      <c r="O2256" s="266"/>
      <c r="P2256" s="266"/>
      <c r="Q2256" s="266"/>
    </row>
    <row r="2257" spans="1:17" s="2" customFormat="1" ht="15" customHeight="1" x14ac:dyDescent="0.25">
      <c r="A2257" s="250" t="s">
        <v>3991</v>
      </c>
      <c r="B2257" s="171" t="s">
        <v>3992</v>
      </c>
      <c r="C2257" s="176"/>
      <c r="D2257" s="246"/>
      <c r="E2257" s="38"/>
      <c r="F2257" s="253">
        <v>226415.19869269137</v>
      </c>
      <c r="G2257" s="254">
        <f t="shared" ref="G2257:G2264" si="996">GEOMEAN(M2257,P2257,Q2257)</f>
        <v>0.57603859133678581</v>
      </c>
      <c r="H2257" s="255">
        <v>79.723204147537373</v>
      </c>
      <c r="I2257" s="255">
        <v>67.263582055431925</v>
      </c>
      <c r="J2257" s="255">
        <v>8.6640344691823366</v>
      </c>
      <c r="K2257" s="255">
        <v>940.9742275263535</v>
      </c>
      <c r="L2257" s="255"/>
      <c r="M2257" s="254">
        <f t="shared" ref="M2257:M2264" si="997">+(H2257-25)/(85-25)</f>
        <v>0.91205340245895627</v>
      </c>
      <c r="N2257" s="254">
        <f t="shared" ref="N2257:N2264" si="998">+I2257/100</f>
        <v>0.67263582055431925</v>
      </c>
      <c r="O2257" s="254">
        <f t="shared" ref="O2257:O2264" si="999">+(J2257-1.8)/(16-1.8)</f>
        <v>0.48338270909734771</v>
      </c>
      <c r="P2257" s="254">
        <f t="shared" ref="P2257:P2264" si="1000">+(N2257*O2257)^(0.5)</f>
        <v>0.57021094796177341</v>
      </c>
      <c r="Q2257" s="254">
        <f t="shared" ref="Q2257:Q2264" si="1001">+(K2257-35)/(2500-35)</f>
        <v>0.36753518358067078</v>
      </c>
    </row>
    <row r="2258" spans="1:17" s="2" customFormat="1" ht="15" customHeight="1" x14ac:dyDescent="0.25">
      <c r="A2258" s="256" t="s">
        <v>3993</v>
      </c>
      <c r="B2258" s="178"/>
      <c r="C2258" s="179" t="s">
        <v>3994</v>
      </c>
      <c r="D2258" s="257"/>
      <c r="E2258" s="258"/>
      <c r="F2258" s="259">
        <v>156031.68160087182</v>
      </c>
      <c r="G2258" s="267">
        <f t="shared" si="996"/>
        <v>0.60098616409491945</v>
      </c>
      <c r="H2258" s="261">
        <v>82.119392817893669</v>
      </c>
      <c r="I2258" s="261">
        <v>69.640074547857054</v>
      </c>
      <c r="J2258" s="261">
        <v>9.0193929866971665</v>
      </c>
      <c r="K2258" s="261">
        <v>979.58757812393492</v>
      </c>
      <c r="L2258" s="261"/>
      <c r="M2258" s="267">
        <f t="shared" si="997"/>
        <v>0.95198988029822784</v>
      </c>
      <c r="N2258" s="267">
        <f t="shared" si="998"/>
        <v>0.69640074547857056</v>
      </c>
      <c r="O2258" s="267">
        <f t="shared" si="999"/>
        <v>0.50840795680965967</v>
      </c>
      <c r="P2258" s="267">
        <f t="shared" si="1000"/>
        <v>0.59502578106287451</v>
      </c>
      <c r="Q2258" s="267">
        <f t="shared" si="1001"/>
        <v>0.38319982885352327</v>
      </c>
    </row>
    <row r="2259" spans="1:17" ht="15" customHeight="1" x14ac:dyDescent="0.25">
      <c r="A2259" s="262" t="s">
        <v>3995</v>
      </c>
      <c r="B2259" s="181">
        <v>1</v>
      </c>
      <c r="C2259" s="182" t="s">
        <v>3996</v>
      </c>
      <c r="D2259" s="246"/>
      <c r="E2259" s="38"/>
      <c r="F2259" s="263">
        <v>103012.20439758645</v>
      </c>
      <c r="G2259" s="266">
        <f t="shared" si="996"/>
        <v>0.60948157503362121</v>
      </c>
      <c r="H2259" s="265">
        <v>82.630411609987561</v>
      </c>
      <c r="I2259" s="265">
        <v>71.243687928580741</v>
      </c>
      <c r="J2259" s="265">
        <v>9.4583844266489834</v>
      </c>
      <c r="K2259" s="265">
        <v>972.34742493235967</v>
      </c>
      <c r="L2259" s="265"/>
      <c r="M2259" s="266">
        <f t="shared" si="997"/>
        <v>0.96050686016645936</v>
      </c>
      <c r="N2259" s="266">
        <f t="shared" si="998"/>
        <v>0.71243687928580746</v>
      </c>
      <c r="O2259" s="266">
        <f t="shared" si="999"/>
        <v>0.53932284694711152</v>
      </c>
      <c r="P2259" s="266">
        <f t="shared" si="1000"/>
        <v>0.6198656999758394</v>
      </c>
      <c r="Q2259" s="266">
        <f t="shared" si="1001"/>
        <v>0.38026264703138324</v>
      </c>
    </row>
    <row r="2260" spans="1:17" s="2" customFormat="1" ht="15" customHeight="1" x14ac:dyDescent="0.25">
      <c r="A2260" s="262" t="s">
        <v>3997</v>
      </c>
      <c r="B2260" s="181">
        <v>2</v>
      </c>
      <c r="C2260" s="182" t="s">
        <v>3998</v>
      </c>
      <c r="D2260" s="246"/>
      <c r="E2260" s="38"/>
      <c r="F2260" s="263">
        <v>23498.092135617411</v>
      </c>
      <c r="G2260" s="266">
        <f t="shared" si="996"/>
        <v>0.59369241326408428</v>
      </c>
      <c r="H2260" s="265">
        <v>82.200773537699419</v>
      </c>
      <c r="I2260" s="265">
        <v>65.118707894374182</v>
      </c>
      <c r="J2260" s="265">
        <v>8.2816543642175304</v>
      </c>
      <c r="K2260" s="265">
        <v>1027.428254711753</v>
      </c>
      <c r="L2260" s="265"/>
      <c r="M2260" s="266">
        <f t="shared" si="997"/>
        <v>0.95334622562832361</v>
      </c>
      <c r="N2260" s="266">
        <f t="shared" si="998"/>
        <v>0.65118707894374184</v>
      </c>
      <c r="O2260" s="266">
        <f t="shared" si="999"/>
        <v>0.45645453269137543</v>
      </c>
      <c r="P2260" s="266">
        <f t="shared" si="1000"/>
        <v>0.54519473017805986</v>
      </c>
      <c r="Q2260" s="266">
        <f t="shared" si="1001"/>
        <v>0.40260781124209044</v>
      </c>
    </row>
    <row r="2261" spans="1:17" s="2" customFormat="1" ht="15" customHeight="1" x14ac:dyDescent="0.25">
      <c r="A2261" s="262" t="s">
        <v>3999</v>
      </c>
      <c r="B2261" s="181">
        <v>3</v>
      </c>
      <c r="C2261" s="182" t="s">
        <v>4000</v>
      </c>
      <c r="D2261" s="246"/>
      <c r="E2261" s="38"/>
      <c r="F2261" s="263">
        <v>9572.6255274163232</v>
      </c>
      <c r="G2261" s="266">
        <f t="shared" si="996"/>
        <v>0.58911638925864729</v>
      </c>
      <c r="H2261" s="265">
        <v>80.095716650830525</v>
      </c>
      <c r="I2261" s="265">
        <v>69.271895579580331</v>
      </c>
      <c r="J2261" s="265">
        <v>8.6334249140414485</v>
      </c>
      <c r="K2261" s="265">
        <v>985.6049586509755</v>
      </c>
      <c r="L2261" s="265"/>
      <c r="M2261" s="266">
        <f t="shared" si="997"/>
        <v>0.91826194418050877</v>
      </c>
      <c r="N2261" s="266">
        <f t="shared" si="998"/>
        <v>0.69271895579580334</v>
      </c>
      <c r="O2261" s="266">
        <f t="shared" si="999"/>
        <v>0.48122710662263724</v>
      </c>
      <c r="P2261" s="266">
        <f t="shared" si="1000"/>
        <v>0.57736915296911118</v>
      </c>
      <c r="Q2261" s="266">
        <f t="shared" si="1001"/>
        <v>0.3856409568563795</v>
      </c>
    </row>
    <row r="2262" spans="1:17" s="2" customFormat="1" ht="15" customHeight="1" x14ac:dyDescent="0.25">
      <c r="A2262" s="262" t="s">
        <v>4001</v>
      </c>
      <c r="B2262" s="181">
        <v>4</v>
      </c>
      <c r="C2262" s="182" t="s">
        <v>4002</v>
      </c>
      <c r="D2262" s="246"/>
      <c r="E2262" s="38"/>
      <c r="F2262" s="263">
        <v>6774.4424685449694</v>
      </c>
      <c r="G2262" s="266">
        <f t="shared" si="996"/>
        <v>0.56595408852683393</v>
      </c>
      <c r="H2262" s="265">
        <v>80.273704997776022</v>
      </c>
      <c r="I2262" s="265">
        <v>65.212424828362316</v>
      </c>
      <c r="J2262" s="265">
        <v>7.6156909680995106</v>
      </c>
      <c r="K2262" s="265">
        <v>973.58052748978332</v>
      </c>
      <c r="L2262" s="265"/>
      <c r="M2262" s="266">
        <f t="shared" si="997"/>
        <v>0.92122841662960042</v>
      </c>
      <c r="N2262" s="266">
        <f t="shared" si="998"/>
        <v>0.65212424828362314</v>
      </c>
      <c r="O2262" s="266">
        <f t="shared" si="999"/>
        <v>0.40955570197883878</v>
      </c>
      <c r="P2262" s="266">
        <f t="shared" si="1000"/>
        <v>0.5167989979510621</v>
      </c>
      <c r="Q2262" s="266">
        <f t="shared" si="1001"/>
        <v>0.38076289147658554</v>
      </c>
    </row>
    <row r="2263" spans="1:17" s="2" customFormat="1" ht="15" customHeight="1" x14ac:dyDescent="0.25">
      <c r="A2263" s="262" t="s">
        <v>4003</v>
      </c>
      <c r="B2263" s="181">
        <v>5</v>
      </c>
      <c r="C2263" s="182" t="s">
        <v>4004</v>
      </c>
      <c r="D2263" s="246"/>
      <c r="E2263" s="38"/>
      <c r="F2263" s="263">
        <v>8570.7571778024339</v>
      </c>
      <c r="G2263" s="266">
        <f t="shared" si="996"/>
        <v>0.56509717915859292</v>
      </c>
      <c r="H2263" s="265">
        <v>80.106945634082521</v>
      </c>
      <c r="I2263" s="265">
        <v>69.985028916939143</v>
      </c>
      <c r="J2263" s="265">
        <v>7.8821541735610943</v>
      </c>
      <c r="K2263" s="265">
        <v>919.59430373682028</v>
      </c>
      <c r="L2263" s="265"/>
      <c r="M2263" s="266">
        <f t="shared" si="997"/>
        <v>0.9184490939013753</v>
      </c>
      <c r="N2263" s="266">
        <f t="shared" si="998"/>
        <v>0.6998502891693914</v>
      </c>
      <c r="O2263" s="266">
        <f t="shared" si="999"/>
        <v>0.42832071644796443</v>
      </c>
      <c r="P2263" s="266">
        <f t="shared" si="1000"/>
        <v>0.5475037691772987</v>
      </c>
      <c r="Q2263" s="266">
        <f t="shared" si="1001"/>
        <v>0.35886178650580947</v>
      </c>
    </row>
    <row r="2264" spans="1:17" s="2" customFormat="1" ht="15" customHeight="1" x14ac:dyDescent="0.25">
      <c r="A2264" s="262" t="s">
        <v>4005</v>
      </c>
      <c r="B2264" s="181">
        <v>6</v>
      </c>
      <c r="C2264" s="182" t="s">
        <v>4006</v>
      </c>
      <c r="D2264" s="246"/>
      <c r="E2264" s="38"/>
      <c r="F2264" s="263">
        <v>4603.5598939042211</v>
      </c>
      <c r="G2264" s="266">
        <f t="shared" si="996"/>
        <v>0.5771409291387205</v>
      </c>
      <c r="H2264" s="265">
        <v>80.442276893776068</v>
      </c>
      <c r="I2264" s="265">
        <v>62.718244689519807</v>
      </c>
      <c r="J2264" s="265">
        <v>8.1229079030107396</v>
      </c>
      <c r="K2264" s="265">
        <v>1005.4240161087322</v>
      </c>
      <c r="L2264" s="265"/>
      <c r="M2264" s="266">
        <f t="shared" si="997"/>
        <v>0.92403794822960117</v>
      </c>
      <c r="N2264" s="266">
        <f t="shared" si="998"/>
        <v>0.62718244689519809</v>
      </c>
      <c r="O2264" s="266">
        <f t="shared" si="999"/>
        <v>0.44527520443737606</v>
      </c>
      <c r="P2264" s="266">
        <f t="shared" si="1000"/>
        <v>0.52845888417245201</v>
      </c>
      <c r="Q2264" s="266">
        <f t="shared" si="1001"/>
        <v>0.39368114243761954</v>
      </c>
    </row>
    <row r="2265" spans="1:17" s="2" customFormat="1" ht="15" customHeight="1" x14ac:dyDescent="0.25">
      <c r="A2265" s="262"/>
      <c r="B2265" s="183"/>
      <c r="C2265" s="182"/>
      <c r="D2265" s="246"/>
      <c r="E2265" s="38"/>
      <c r="F2265" s="263"/>
      <c r="G2265" s="266"/>
      <c r="H2265" s="265"/>
      <c r="I2265" s="265"/>
      <c r="J2265" s="265"/>
      <c r="K2265" s="265"/>
      <c r="L2265" s="265"/>
      <c r="M2265" s="266"/>
      <c r="N2265" s="266"/>
      <c r="O2265" s="266"/>
      <c r="P2265" s="266"/>
      <c r="Q2265" s="266"/>
    </row>
    <row r="2266" spans="1:17" s="2" customFormat="1" ht="15" customHeight="1" x14ac:dyDescent="0.25">
      <c r="A2266" s="256" t="s">
        <v>4007</v>
      </c>
      <c r="B2266" s="178"/>
      <c r="C2266" s="179" t="s">
        <v>4008</v>
      </c>
      <c r="D2266" s="257"/>
      <c r="E2266" s="258"/>
      <c r="F2266" s="259">
        <v>21202.353605848904</v>
      </c>
      <c r="G2266" s="267">
        <f>GEOMEAN(M2266,P2266,Q2266)</f>
        <v>0.53138738230856275</v>
      </c>
      <c r="H2266" s="261">
        <v>74.511679410100868</v>
      </c>
      <c r="I2266" s="261">
        <v>61.998078856021557</v>
      </c>
      <c r="J2266" s="261">
        <v>8.1290434721967415</v>
      </c>
      <c r="K2266" s="261">
        <v>887.66855457480074</v>
      </c>
      <c r="L2266" s="261"/>
      <c r="M2266" s="267">
        <f>+(H2266-25)/(85-25)</f>
        <v>0.82519465683501447</v>
      </c>
      <c r="N2266" s="267">
        <f>+I2266/100</f>
        <v>0.61998078856021555</v>
      </c>
      <c r="O2266" s="267">
        <f>+(J2266-1.8)/(16-1.8)</f>
        <v>0.44570728677441845</v>
      </c>
      <c r="P2266" s="267">
        <f>+(N2266*O2266)^(0.5)</f>
        <v>0.52567095708383782</v>
      </c>
      <c r="Q2266" s="267">
        <f>+(K2266-35)/(2500-35)</f>
        <v>0.3459101641277082</v>
      </c>
    </row>
    <row r="2267" spans="1:17" s="2" customFormat="1" ht="15" customHeight="1" x14ac:dyDescent="0.25">
      <c r="A2267" s="262" t="s">
        <v>4009</v>
      </c>
      <c r="B2267" s="181">
        <v>1</v>
      </c>
      <c r="C2267" s="182" t="s">
        <v>4010</v>
      </c>
      <c r="D2267" s="246"/>
      <c r="E2267" s="38"/>
      <c r="F2267" s="263">
        <v>12456.395329722029</v>
      </c>
      <c r="G2267" s="266">
        <f>GEOMEAN(M2267,P2267,Q2267)</f>
        <v>0.56315779955429279</v>
      </c>
      <c r="H2267" s="265">
        <v>76.380460890662022</v>
      </c>
      <c r="I2267" s="265">
        <v>68.503131024902657</v>
      </c>
      <c r="J2267" s="265">
        <v>8.8262373905257014</v>
      </c>
      <c r="K2267" s="265">
        <v>918.05558192882086</v>
      </c>
      <c r="L2267" s="265"/>
      <c r="M2267" s="266">
        <f>+(H2267-25)/(85-25)</f>
        <v>0.85634101484436698</v>
      </c>
      <c r="N2267" s="266">
        <f>+I2267/100</f>
        <v>0.68503131024902653</v>
      </c>
      <c r="O2267" s="266">
        <f>+(J2267-1.8)/(16-1.8)</f>
        <v>0.49480545003702125</v>
      </c>
      <c r="P2267" s="266">
        <f>+(N2267*O2267)^(0.5)</f>
        <v>0.58220033129260573</v>
      </c>
      <c r="Q2267" s="266">
        <f>+(K2267-35)/(2500-35)</f>
        <v>0.35823755859181372</v>
      </c>
    </row>
    <row r="2268" spans="1:17" ht="15" customHeight="1" x14ac:dyDescent="0.25">
      <c r="A2268" s="262" t="s">
        <v>4011</v>
      </c>
      <c r="B2268" s="181">
        <v>2</v>
      </c>
      <c r="C2268" s="182" t="s">
        <v>4012</v>
      </c>
      <c r="D2268" s="246"/>
      <c r="E2268" s="38"/>
      <c r="F2268" s="263">
        <v>2366.221730243858</v>
      </c>
      <c r="G2268" s="266">
        <f>GEOMEAN(M2268,P2268,Q2268)</f>
        <v>0.43734273340152424</v>
      </c>
      <c r="H2268" s="265">
        <v>77.209221457547116</v>
      </c>
      <c r="I2268" s="265">
        <v>50.692835047496565</v>
      </c>
      <c r="J2268" s="265">
        <v>6.7179981729540277</v>
      </c>
      <c r="K2268" s="265">
        <v>600.54009749332874</v>
      </c>
      <c r="L2268" s="265"/>
      <c r="M2268" s="266">
        <f>+(H2268-25)/(85-25)</f>
        <v>0.87015369095911865</v>
      </c>
      <c r="N2268" s="266">
        <f>+I2268/100</f>
        <v>0.50692835047496565</v>
      </c>
      <c r="O2268" s="266">
        <f>+(J2268-1.8)/(16-1.8)</f>
        <v>0.34633789950380478</v>
      </c>
      <c r="P2268" s="266">
        <f>+(N2268*O2268)^(0.5)</f>
        <v>0.41900894990731186</v>
      </c>
      <c r="Q2268" s="266">
        <f>+(K2268-35)/(2500-35)</f>
        <v>0.22942803143745588</v>
      </c>
    </row>
    <row r="2269" spans="1:17" ht="15" customHeight="1" x14ac:dyDescent="0.25">
      <c r="A2269" s="262" t="s">
        <v>4013</v>
      </c>
      <c r="B2269" s="181">
        <v>3</v>
      </c>
      <c r="C2269" s="182" t="s">
        <v>4014</v>
      </c>
      <c r="D2269" s="246"/>
      <c r="E2269" s="38"/>
      <c r="F2269" s="263">
        <v>6379.7365458830154</v>
      </c>
      <c r="G2269" s="266">
        <f>GEOMEAN(M2269,P2269,Q2269)</f>
        <v>0.51602237545209884</v>
      </c>
      <c r="H2269" s="265">
        <v>74.042553590202758</v>
      </c>
      <c r="I2269" s="265">
        <v>52.89698989305996</v>
      </c>
      <c r="J2269" s="265">
        <v>7.4929182458463046</v>
      </c>
      <c r="K2269" s="265">
        <v>934.8330051342831</v>
      </c>
      <c r="L2269" s="265"/>
      <c r="M2269" s="266">
        <f>+(H2269-25)/(85-25)</f>
        <v>0.817375893170046</v>
      </c>
      <c r="N2269" s="266">
        <f>+I2269/100</f>
        <v>0.52896989893059965</v>
      </c>
      <c r="O2269" s="266">
        <f>+(J2269-1.8)/(16-1.8)</f>
        <v>0.40090973562297921</v>
      </c>
      <c r="P2269" s="266">
        <f>+(N2269*O2269)^(0.5)</f>
        <v>0.46050969841337841</v>
      </c>
      <c r="Q2269" s="266">
        <f>+(K2269-35)/(2500-35)</f>
        <v>0.36504381547029741</v>
      </c>
    </row>
    <row r="2270" spans="1:17" ht="15" customHeight="1" x14ac:dyDescent="0.25">
      <c r="A2270" s="262"/>
      <c r="B2270" s="183"/>
      <c r="C2270" s="182"/>
      <c r="D2270" s="246"/>
      <c r="E2270" s="38"/>
      <c r="F2270" s="263"/>
      <c r="G2270" s="266"/>
      <c r="H2270" s="265"/>
      <c r="I2270" s="265"/>
      <c r="J2270" s="265"/>
      <c r="K2270" s="265"/>
      <c r="L2270" s="265"/>
      <c r="M2270" s="266"/>
      <c r="N2270" s="266"/>
      <c r="O2270" s="266"/>
      <c r="P2270" s="266"/>
      <c r="Q2270" s="266"/>
    </row>
    <row r="2271" spans="1:17" ht="15" customHeight="1" x14ac:dyDescent="0.25">
      <c r="A2271" s="256" t="s">
        <v>4015</v>
      </c>
      <c r="B2271" s="178"/>
      <c r="C2271" s="179" t="s">
        <v>4016</v>
      </c>
      <c r="D2271" s="257"/>
      <c r="E2271" s="258"/>
      <c r="F2271" s="259">
        <v>49181.163485970639</v>
      </c>
      <c r="G2271" s="267">
        <f>GEOMEAN(M2271,P2271,Q2271)</f>
        <v>0.5127754234979226</v>
      </c>
      <c r="H2271" s="261">
        <v>73.661556921628318</v>
      </c>
      <c r="I2271" s="261">
        <v>62.080640948973432</v>
      </c>
      <c r="J2271" s="261">
        <v>7.7061496526395938</v>
      </c>
      <c r="K2271" s="261">
        <v>841.45034578117384</v>
      </c>
      <c r="L2271" s="261"/>
      <c r="M2271" s="267">
        <f>+(H2271-25)/(85-25)</f>
        <v>0.81102594869380529</v>
      </c>
      <c r="N2271" s="267">
        <f>+I2271/100</f>
        <v>0.62080640948973431</v>
      </c>
      <c r="O2271" s="267">
        <f>+(J2271-1.8)/(16-1.8)</f>
        <v>0.41592603187602778</v>
      </c>
      <c r="P2271" s="267">
        <f>+(N2271*O2271)^(0.5)</f>
        <v>0.50814323419904905</v>
      </c>
      <c r="Q2271" s="267">
        <f>+(K2271-35)/(2500-35)</f>
        <v>0.32716038368404621</v>
      </c>
    </row>
    <row r="2272" spans="1:17" ht="15" customHeight="1" x14ac:dyDescent="0.25">
      <c r="A2272" s="262" t="s">
        <v>4017</v>
      </c>
      <c r="B2272" s="181">
        <v>1</v>
      </c>
      <c r="C2272" s="182" t="s">
        <v>4016</v>
      </c>
      <c r="D2272" s="246"/>
      <c r="E2272" s="38"/>
      <c r="F2272" s="263">
        <v>21926.316765017131</v>
      </c>
      <c r="G2272" s="266">
        <f>GEOMEAN(M2272,P2272,Q2272)</f>
        <v>0.54083644316751811</v>
      </c>
      <c r="H2272" s="265">
        <v>73.19646027966661</v>
      </c>
      <c r="I2272" s="265">
        <v>65.296209926627327</v>
      </c>
      <c r="J2272" s="265">
        <v>8.679253649599362</v>
      </c>
      <c r="K2272" s="265">
        <v>898.13832101008813</v>
      </c>
      <c r="L2272" s="265"/>
      <c r="M2272" s="266">
        <f>+(H2272-25)/(85-25)</f>
        <v>0.80327433799444348</v>
      </c>
      <c r="N2272" s="266">
        <f>+I2272/100</f>
        <v>0.65296209926627324</v>
      </c>
      <c r="O2272" s="266">
        <f>+(J2272-1.8)/(16-1.8)</f>
        <v>0.48445448236615229</v>
      </c>
      <c r="P2272" s="266">
        <f>+(N2272*O2272)^(0.5)</f>
        <v>0.56243258778697969</v>
      </c>
      <c r="Q2272" s="266">
        <f>+(K2272-35)/(2500-35)</f>
        <v>0.35015753387833193</v>
      </c>
    </row>
    <row r="2273" spans="1:17" ht="15" customHeight="1" x14ac:dyDescent="0.25">
      <c r="A2273" s="262" t="s">
        <v>4018</v>
      </c>
      <c r="B2273" s="181">
        <v>2</v>
      </c>
      <c r="C2273" s="182" t="s">
        <v>4019</v>
      </c>
      <c r="D2273" s="246"/>
      <c r="E2273" s="38"/>
      <c r="F2273" s="263">
        <v>17485.875135070146</v>
      </c>
      <c r="G2273" s="266">
        <f>GEOMEAN(M2273,P2273,Q2273)</f>
        <v>0.50370130638480626</v>
      </c>
      <c r="H2273" s="265">
        <v>75.402713156759518</v>
      </c>
      <c r="I2273" s="265">
        <v>61.307987635434905</v>
      </c>
      <c r="J2273" s="265">
        <v>6.8495025314213809</v>
      </c>
      <c r="K2273" s="265">
        <v>838.14661857483372</v>
      </c>
      <c r="L2273" s="265"/>
      <c r="M2273" s="266">
        <f>+(H2273-25)/(85-25)</f>
        <v>0.84004521927932529</v>
      </c>
      <c r="N2273" s="266">
        <f>+I2273/100</f>
        <v>0.61307987635434902</v>
      </c>
      <c r="O2273" s="266">
        <f>+(J2273-1.8)/(16-1.8)</f>
        <v>0.35559876981840716</v>
      </c>
      <c r="P2273" s="266">
        <f>+(N2273*O2273)^(0.5)</f>
        <v>0.46691589160364594</v>
      </c>
      <c r="Q2273" s="266">
        <f>+(K2273-35)/(2500-35)</f>
        <v>0.32582012923928344</v>
      </c>
    </row>
    <row r="2274" spans="1:17" ht="15" customHeight="1" x14ac:dyDescent="0.25">
      <c r="A2274" s="262" t="s">
        <v>4020</v>
      </c>
      <c r="B2274" s="181">
        <v>3</v>
      </c>
      <c r="C2274" s="182" t="s">
        <v>4021</v>
      </c>
      <c r="D2274" s="246"/>
      <c r="E2274" s="38"/>
      <c r="F2274" s="263">
        <v>3451.6630175642322</v>
      </c>
      <c r="G2274" s="266">
        <f>GEOMEAN(M2274,P2274,Q2274)</f>
        <v>0.37756441020840154</v>
      </c>
      <c r="H2274" s="265">
        <v>69.251107613774451</v>
      </c>
      <c r="I2274" s="265">
        <v>43.191369059856243</v>
      </c>
      <c r="J2274" s="265">
        <v>5.7008757320624657</v>
      </c>
      <c r="K2274" s="265">
        <v>557.25404037814792</v>
      </c>
      <c r="L2274" s="265"/>
      <c r="M2274" s="266">
        <f>+(H2274-25)/(85-25)</f>
        <v>0.73751846022957424</v>
      </c>
      <c r="N2274" s="266">
        <f>+I2274/100</f>
        <v>0.43191369059856244</v>
      </c>
      <c r="O2274" s="266">
        <f>+(J2274-1.8)/(16-1.8)</f>
        <v>0.27470955859594831</v>
      </c>
      <c r="P2274" s="266">
        <f>+(N2274*O2274)^(0.5)</f>
        <v>0.34445728225119304</v>
      </c>
      <c r="Q2274" s="266">
        <f>+(K2274-35)/(2500-35)</f>
        <v>0.21186776485928921</v>
      </c>
    </row>
    <row r="2275" spans="1:17" ht="15" customHeight="1" x14ac:dyDescent="0.25">
      <c r="A2275" s="262" t="s">
        <v>4022</v>
      </c>
      <c r="B2275" s="181">
        <v>4</v>
      </c>
      <c r="C2275" s="182" t="s">
        <v>4023</v>
      </c>
      <c r="D2275" s="246"/>
      <c r="E2275" s="38"/>
      <c r="F2275" s="263">
        <v>6317.3085683191348</v>
      </c>
      <c r="G2275" s="266">
        <f>GEOMEAN(M2275,P2275,Q2275)</f>
        <v>0.5033547417381059</v>
      </c>
      <c r="H2275" s="265">
        <v>72.900374092159595</v>
      </c>
      <c r="I2275" s="265">
        <v>65.581196819811126</v>
      </c>
      <c r="J2275" s="265">
        <v>7.4026801172579333</v>
      </c>
      <c r="K2275" s="265">
        <v>809.12011195937464</v>
      </c>
      <c r="L2275" s="265"/>
      <c r="M2275" s="266">
        <f>+(H2275-25)/(85-25)</f>
        <v>0.79833956820265994</v>
      </c>
      <c r="N2275" s="266">
        <f>+I2275/100</f>
        <v>0.65581196819811127</v>
      </c>
      <c r="O2275" s="266">
        <f>+(J2275-1.8)/(16-1.8)</f>
        <v>0.39455493783506573</v>
      </c>
      <c r="P2275" s="266">
        <f>+(N2275*O2275)^(0.5)</f>
        <v>0.50867853340189018</v>
      </c>
      <c r="Q2275" s="266">
        <f>+(K2275-35)/(2500-35)</f>
        <v>0.3140446701660749</v>
      </c>
    </row>
    <row r="2276" spans="1:17" ht="15" customHeight="1" x14ac:dyDescent="0.25">
      <c r="A2276" s="262"/>
      <c r="B2276" s="183"/>
      <c r="C2276" s="182"/>
      <c r="D2276" s="246"/>
      <c r="E2276" s="38"/>
      <c r="F2276" s="263"/>
      <c r="G2276" s="266"/>
      <c r="H2276" s="265"/>
      <c r="I2276" s="265"/>
      <c r="J2276" s="265"/>
      <c r="K2276" s="265"/>
      <c r="L2276" s="265"/>
      <c r="M2276" s="266"/>
      <c r="N2276" s="266"/>
      <c r="O2276" s="266"/>
      <c r="P2276" s="266"/>
      <c r="Q2276" s="266"/>
    </row>
    <row r="2277" spans="1:17" ht="15" customHeight="1" x14ac:dyDescent="0.25">
      <c r="A2277" s="250" t="s">
        <v>4024</v>
      </c>
      <c r="B2277" s="171" t="s">
        <v>4025</v>
      </c>
      <c r="C2277" s="176"/>
      <c r="D2277" s="246"/>
      <c r="E2277" s="38"/>
      <c r="F2277" s="253">
        <v>499885.9889255896</v>
      </c>
      <c r="G2277" s="254">
        <f t="shared" ref="G2277:G2285" si="1002">GEOMEAN(M2277,P2277,Q2277)</f>
        <v>0.48683332351789044</v>
      </c>
      <c r="H2277" s="255">
        <v>73.198504088834241</v>
      </c>
      <c r="I2277" s="255">
        <v>52.235759104080628</v>
      </c>
      <c r="J2277" s="255">
        <v>8.0397179761601674</v>
      </c>
      <c r="K2277" s="255">
        <v>774.01498490979998</v>
      </c>
      <c r="L2277" s="255"/>
      <c r="M2277" s="254">
        <f t="shared" ref="M2277:M2285" si="1003">+(H2277-25)/(85-25)</f>
        <v>0.8033084014805707</v>
      </c>
      <c r="N2277" s="254">
        <f t="shared" ref="N2277:N2285" si="1004">+I2277/100</f>
        <v>0.52235759104080626</v>
      </c>
      <c r="O2277" s="254">
        <f t="shared" ref="O2277:O2285" si="1005">+(J2277-1.8)/(16-1.8)</f>
        <v>0.43941675888451887</v>
      </c>
      <c r="P2277" s="254">
        <f t="shared" ref="P2277:P2285" si="1006">+(N2277*O2277)^(0.5)</f>
        <v>0.47909568943362041</v>
      </c>
      <c r="Q2277" s="254">
        <f t="shared" ref="Q2277:Q2285" si="1007">+(K2277-35)/(2500-35)</f>
        <v>0.29980323931432046</v>
      </c>
    </row>
    <row r="2278" spans="1:17" ht="15" customHeight="1" x14ac:dyDescent="0.25">
      <c r="A2278" s="256" t="s">
        <v>4026</v>
      </c>
      <c r="B2278" s="178"/>
      <c r="C2278" s="179" t="s">
        <v>4027</v>
      </c>
      <c r="D2278" s="257"/>
      <c r="E2278" s="258"/>
      <c r="F2278" s="259">
        <v>386819.85943162662</v>
      </c>
      <c r="G2278" s="267">
        <f t="shared" si="1002"/>
        <v>0.520098434822995</v>
      </c>
      <c r="H2278" s="261">
        <v>75.633427828836901</v>
      </c>
      <c r="I2278" s="261">
        <v>56.68612679745253</v>
      </c>
      <c r="J2278" s="261">
        <v>8.5976992948494182</v>
      </c>
      <c r="K2278" s="261">
        <v>823.88244260908039</v>
      </c>
      <c r="L2278" s="261"/>
      <c r="M2278" s="267">
        <f t="shared" si="1003"/>
        <v>0.84389046381394839</v>
      </c>
      <c r="N2278" s="267">
        <f t="shared" si="1004"/>
        <v>0.5668612679745253</v>
      </c>
      <c r="O2278" s="267">
        <f t="shared" si="1005"/>
        <v>0.47871121794714216</v>
      </c>
      <c r="P2278" s="267">
        <f t="shared" si="1006"/>
        <v>0.52092499268046866</v>
      </c>
      <c r="Q2278" s="267">
        <f t="shared" si="1007"/>
        <v>0.32003344527751743</v>
      </c>
    </row>
    <row r="2279" spans="1:17" ht="15" customHeight="1" x14ac:dyDescent="0.25">
      <c r="A2279" s="262" t="s">
        <v>4028</v>
      </c>
      <c r="B2279" s="181">
        <v>1</v>
      </c>
      <c r="C2279" s="182" t="s">
        <v>4029</v>
      </c>
      <c r="D2279" s="246"/>
      <c r="E2279" s="38"/>
      <c r="F2279" s="263">
        <v>151034.42268716957</v>
      </c>
      <c r="G2279" s="266">
        <f t="shared" si="1002"/>
        <v>0.5556233056375206</v>
      </c>
      <c r="H2279" s="265">
        <v>74.165779018698998</v>
      </c>
      <c r="I2279" s="265">
        <v>61.654120477083367</v>
      </c>
      <c r="J2279" s="265">
        <v>9.2656822241637293</v>
      </c>
      <c r="K2279" s="265">
        <v>941.30625985291965</v>
      </c>
      <c r="L2279" s="265"/>
      <c r="M2279" s="266">
        <f t="shared" si="1003"/>
        <v>0.81942965031164994</v>
      </c>
      <c r="N2279" s="266">
        <f t="shared" si="1004"/>
        <v>0.61654120477083363</v>
      </c>
      <c r="O2279" s="266">
        <f t="shared" si="1005"/>
        <v>0.5257522693073049</v>
      </c>
      <c r="P2279" s="266">
        <f t="shared" si="1006"/>
        <v>0.56933991387371174</v>
      </c>
      <c r="Q2279" s="266">
        <f t="shared" si="1007"/>
        <v>0.36766988229327369</v>
      </c>
    </row>
    <row r="2280" spans="1:17" ht="15" customHeight="1" x14ac:dyDescent="0.25">
      <c r="A2280" s="262" t="s">
        <v>4030</v>
      </c>
      <c r="B2280" s="181">
        <v>2</v>
      </c>
      <c r="C2280" s="182" t="s">
        <v>4031</v>
      </c>
      <c r="D2280" s="246"/>
      <c r="E2280" s="38"/>
      <c r="F2280" s="263">
        <v>16169.853091908986</v>
      </c>
      <c r="G2280" s="266">
        <f t="shared" si="1002"/>
        <v>0.46208436245443602</v>
      </c>
      <c r="H2280" s="265">
        <v>81.337226536141543</v>
      </c>
      <c r="I2280" s="265">
        <v>42.895079293614543</v>
      </c>
      <c r="J2280" s="265">
        <v>6.5062944930555018</v>
      </c>
      <c r="K2280" s="265">
        <v>721.96942929512454</v>
      </c>
      <c r="L2280" s="265"/>
      <c r="M2280" s="266">
        <f t="shared" si="1003"/>
        <v>0.93895377560235904</v>
      </c>
      <c r="N2280" s="266">
        <f t="shared" si="1004"/>
        <v>0.42895079293614541</v>
      </c>
      <c r="O2280" s="266">
        <f t="shared" si="1005"/>
        <v>0.33142918965179591</v>
      </c>
      <c r="P2280" s="266">
        <f t="shared" si="1006"/>
        <v>0.37705014746492538</v>
      </c>
      <c r="Q2280" s="266">
        <f t="shared" si="1007"/>
        <v>0.27868942364913774</v>
      </c>
    </row>
    <row r="2281" spans="1:17" ht="15" customHeight="1" x14ac:dyDescent="0.25">
      <c r="A2281" s="262" t="s">
        <v>4032</v>
      </c>
      <c r="B2281" s="181">
        <v>3</v>
      </c>
      <c r="C2281" s="182" t="s">
        <v>4033</v>
      </c>
      <c r="D2281" s="246"/>
      <c r="E2281" s="38"/>
      <c r="F2281" s="263">
        <v>10399.292778705772</v>
      </c>
      <c r="G2281" s="266">
        <f t="shared" si="1002"/>
        <v>0.27132456323212412</v>
      </c>
      <c r="H2281" s="265">
        <v>80.783276423146305</v>
      </c>
      <c r="I2281" s="265">
        <v>32.528777792149143</v>
      </c>
      <c r="J2281" s="265">
        <v>5.7439581496877965</v>
      </c>
      <c r="K2281" s="265">
        <v>211.1877231054811</v>
      </c>
      <c r="L2281" s="265"/>
      <c r="M2281" s="266">
        <f t="shared" si="1003"/>
        <v>0.92972127371910507</v>
      </c>
      <c r="N2281" s="266">
        <f t="shared" si="1004"/>
        <v>0.32528777792149144</v>
      </c>
      <c r="O2281" s="266">
        <f t="shared" si="1005"/>
        <v>0.27774353166815469</v>
      </c>
      <c r="P2281" s="266">
        <f t="shared" si="1006"/>
        <v>0.30057707206039758</v>
      </c>
      <c r="Q2281" s="266">
        <f t="shared" si="1007"/>
        <v>7.147574973853188E-2</v>
      </c>
    </row>
    <row r="2282" spans="1:17" ht="15" customHeight="1" x14ac:dyDescent="0.25">
      <c r="A2282" s="262" t="s">
        <v>4034</v>
      </c>
      <c r="B2282" s="181">
        <v>4</v>
      </c>
      <c r="C2282" s="182" t="s">
        <v>4035</v>
      </c>
      <c r="D2282" s="246"/>
      <c r="E2282" s="38"/>
      <c r="F2282" s="263">
        <v>11223.946224267356</v>
      </c>
      <c r="G2282" s="266">
        <f t="shared" si="1002"/>
        <v>0.2729906058299823</v>
      </c>
      <c r="H2282" s="265">
        <v>80.353614185420867</v>
      </c>
      <c r="I2282" s="265">
        <v>30.317571289131852</v>
      </c>
      <c r="J2282" s="265">
        <v>5.1487946170467085</v>
      </c>
      <c r="K2282" s="265">
        <v>238.29093372865734</v>
      </c>
      <c r="L2282" s="265"/>
      <c r="M2282" s="266">
        <f t="shared" si="1003"/>
        <v>0.92256023642368112</v>
      </c>
      <c r="N2282" s="266">
        <f t="shared" si="1004"/>
        <v>0.30317571289131851</v>
      </c>
      <c r="O2282" s="266">
        <f t="shared" si="1005"/>
        <v>0.23583060683427526</v>
      </c>
      <c r="P2282" s="266">
        <f t="shared" si="1006"/>
        <v>0.26739130941108324</v>
      </c>
      <c r="Q2282" s="266">
        <f t="shared" si="1007"/>
        <v>8.247096702988127E-2</v>
      </c>
    </row>
    <row r="2283" spans="1:17" ht="15" customHeight="1" x14ac:dyDescent="0.25">
      <c r="A2283" s="262" t="s">
        <v>4036</v>
      </c>
      <c r="B2283" s="181">
        <v>5</v>
      </c>
      <c r="C2283" s="182" t="s">
        <v>4037</v>
      </c>
      <c r="D2283" s="246"/>
      <c r="E2283" s="38"/>
      <c r="F2283" s="263">
        <v>104658.49058011781</v>
      </c>
      <c r="G2283" s="266">
        <f t="shared" si="1002"/>
        <v>0.55355386258744865</v>
      </c>
      <c r="H2283" s="265">
        <v>77.551294975919276</v>
      </c>
      <c r="I2283" s="265">
        <v>61.742534428429771</v>
      </c>
      <c r="J2283" s="265">
        <v>9.1101799969823336</v>
      </c>
      <c r="K2283" s="265">
        <v>881.74437203405171</v>
      </c>
      <c r="L2283" s="265"/>
      <c r="M2283" s="266">
        <f t="shared" si="1003"/>
        <v>0.8758549162653213</v>
      </c>
      <c r="N2283" s="266">
        <f t="shared" si="1004"/>
        <v>0.61742534428429774</v>
      </c>
      <c r="O2283" s="266">
        <f t="shared" si="1005"/>
        <v>0.51480140823819254</v>
      </c>
      <c r="P2283" s="266">
        <f t="shared" si="1006"/>
        <v>0.563783146892054</v>
      </c>
      <c r="Q2283" s="266">
        <f t="shared" si="1007"/>
        <v>0.34350684463856052</v>
      </c>
    </row>
    <row r="2284" spans="1:17" ht="15" customHeight="1" x14ac:dyDescent="0.25">
      <c r="A2284" s="262" t="s">
        <v>4038</v>
      </c>
      <c r="B2284" s="181">
        <v>6</v>
      </c>
      <c r="C2284" s="182" t="s">
        <v>4039</v>
      </c>
      <c r="D2284" s="246"/>
      <c r="E2284" s="38"/>
      <c r="F2284" s="263">
        <v>5204.6809036725545</v>
      </c>
      <c r="G2284" s="266">
        <f t="shared" si="1002"/>
        <v>0.37080947016391891</v>
      </c>
      <c r="H2284" s="265">
        <v>74.358744844391865</v>
      </c>
      <c r="I2284" s="265">
        <v>39.261203525415887</v>
      </c>
      <c r="J2284" s="265">
        <v>5.7296402183969395</v>
      </c>
      <c r="K2284" s="265">
        <v>498.49226517286252</v>
      </c>
      <c r="L2284" s="265"/>
      <c r="M2284" s="266">
        <f t="shared" si="1003"/>
        <v>0.82264574740653107</v>
      </c>
      <c r="N2284" s="266">
        <f t="shared" si="1004"/>
        <v>0.39261203525415889</v>
      </c>
      <c r="O2284" s="266">
        <f t="shared" si="1005"/>
        <v>0.27673522664767181</v>
      </c>
      <c r="P2284" s="266">
        <f t="shared" si="1006"/>
        <v>0.32962035823150149</v>
      </c>
      <c r="Q2284" s="266">
        <f t="shared" si="1007"/>
        <v>0.18802931650014706</v>
      </c>
    </row>
    <row r="2285" spans="1:17" ht="15" customHeight="1" x14ac:dyDescent="0.25">
      <c r="A2285" s="262" t="s">
        <v>4040</v>
      </c>
      <c r="B2285" s="181">
        <v>7</v>
      </c>
      <c r="C2285" s="182" t="s">
        <v>4041</v>
      </c>
      <c r="D2285" s="246"/>
      <c r="E2285" s="38"/>
      <c r="F2285" s="263">
        <v>88129.173165784552</v>
      </c>
      <c r="G2285" s="266">
        <f t="shared" si="1002"/>
        <v>0.49351621321136563</v>
      </c>
      <c r="H2285" s="265">
        <v>78.308877899283189</v>
      </c>
      <c r="I2285" s="265">
        <v>52.10614225270561</v>
      </c>
      <c r="J2285" s="265">
        <v>7.9198714670125874</v>
      </c>
      <c r="K2285" s="265">
        <v>738.72255173653332</v>
      </c>
      <c r="L2285" s="265"/>
      <c r="M2285" s="266">
        <f t="shared" si="1003"/>
        <v>0.88848129832138645</v>
      </c>
      <c r="N2285" s="266">
        <f t="shared" si="1004"/>
        <v>0.52106142252705612</v>
      </c>
      <c r="O2285" s="266">
        <f t="shared" si="1005"/>
        <v>0.43097686387412593</v>
      </c>
      <c r="P2285" s="266">
        <f t="shared" si="1006"/>
        <v>0.47388333771773561</v>
      </c>
      <c r="Q2285" s="266">
        <f t="shared" si="1007"/>
        <v>0.28548582220549018</v>
      </c>
    </row>
    <row r="2286" spans="1:17" ht="15" customHeight="1" x14ac:dyDescent="0.25">
      <c r="A2286" s="262"/>
      <c r="B2286" s="183"/>
      <c r="C2286" s="182"/>
      <c r="D2286" s="246"/>
      <c r="E2286" s="38"/>
      <c r="F2286" s="263"/>
      <c r="G2286" s="266"/>
      <c r="H2286" s="265"/>
      <c r="I2286" s="265"/>
      <c r="J2286" s="265"/>
      <c r="K2286" s="265"/>
      <c r="L2286" s="265"/>
      <c r="M2286" s="266"/>
      <c r="N2286" s="266"/>
      <c r="O2286" s="266"/>
      <c r="P2286" s="266"/>
      <c r="Q2286" s="266"/>
    </row>
    <row r="2287" spans="1:17" ht="15" customHeight="1" x14ac:dyDescent="0.25">
      <c r="A2287" s="256" t="s">
        <v>4042</v>
      </c>
      <c r="B2287" s="178"/>
      <c r="C2287" s="179" t="s">
        <v>4043</v>
      </c>
      <c r="D2287" s="257"/>
      <c r="E2287" s="258"/>
      <c r="F2287" s="259">
        <v>49664.476860658753</v>
      </c>
      <c r="G2287" s="267">
        <f>GEOMEAN(M2287,P2287,Q2287)</f>
        <v>0.32017767204041253</v>
      </c>
      <c r="H2287" s="261">
        <v>57.116551660868822</v>
      </c>
      <c r="I2287" s="261">
        <v>28.720190281402729</v>
      </c>
      <c r="J2287" s="261">
        <v>5.8597311417561446</v>
      </c>
      <c r="K2287" s="261">
        <v>562.49004988348838</v>
      </c>
      <c r="L2287" s="261"/>
      <c r="M2287" s="267">
        <f>+(H2287-25)/(85-25)</f>
        <v>0.53527586101448033</v>
      </c>
      <c r="N2287" s="267">
        <f>+I2287/100</f>
        <v>0.2872019028140273</v>
      </c>
      <c r="O2287" s="267">
        <f>+(J2287-1.8)/(16-1.8)</f>
        <v>0.28589655927860175</v>
      </c>
      <c r="P2287" s="267">
        <f>+(N2287*O2287)^(0.5)</f>
        <v>0.28654848775172026</v>
      </c>
      <c r="Q2287" s="267">
        <f>+(K2287-35)/(2500-35)</f>
        <v>0.2139919066464456</v>
      </c>
    </row>
    <row r="2288" spans="1:17" ht="15" customHeight="1" x14ac:dyDescent="0.25">
      <c r="A2288" s="262" t="s">
        <v>4044</v>
      </c>
      <c r="B2288" s="181">
        <v>1</v>
      </c>
      <c r="C2288" s="182" t="s">
        <v>4045</v>
      </c>
      <c r="D2288" s="246"/>
      <c r="E2288" s="38"/>
      <c r="F2288" s="263">
        <v>32653.859877365241</v>
      </c>
      <c r="G2288" s="266">
        <f>GEOMEAN(M2288,P2288,Q2288)</f>
        <v>0.32611623278665069</v>
      </c>
      <c r="H2288" s="265">
        <v>55.94658069585703</v>
      </c>
      <c r="I2288" s="265">
        <v>32.490160042294534</v>
      </c>
      <c r="J2288" s="265">
        <v>6.033857928793128</v>
      </c>
      <c r="K2288" s="265">
        <v>567.56529311512577</v>
      </c>
      <c r="L2288" s="265"/>
      <c r="M2288" s="266">
        <f>+(H2288-25)/(85-25)</f>
        <v>0.51577634493095048</v>
      </c>
      <c r="N2288" s="266">
        <f>+I2288/100</f>
        <v>0.32490160042294536</v>
      </c>
      <c r="O2288" s="266">
        <f>+(J2288-1.8)/(16-1.8)</f>
        <v>0.29815900906993864</v>
      </c>
      <c r="P2288" s="266">
        <f>+(N2288*O2288)^(0.5)</f>
        <v>0.31124321555231138</v>
      </c>
      <c r="Q2288" s="266">
        <f>+(K2288-35)/(2500-35)</f>
        <v>0.21605082884994961</v>
      </c>
    </row>
    <row r="2289" spans="1:17" ht="15" customHeight="1" x14ac:dyDescent="0.25">
      <c r="A2289" s="262" t="s">
        <v>4046</v>
      </c>
      <c r="B2289" s="181">
        <v>2</v>
      </c>
      <c r="C2289" s="182" t="s">
        <v>4047</v>
      </c>
      <c r="D2289" s="246"/>
      <c r="E2289" s="38"/>
      <c r="F2289" s="263">
        <v>6700.9385594778196</v>
      </c>
      <c r="G2289" s="266">
        <f>GEOMEAN(M2289,P2289,Q2289)</f>
        <v>0.32730848280923713</v>
      </c>
      <c r="H2289" s="265">
        <v>55.351217190320256</v>
      </c>
      <c r="I2289" s="265">
        <v>29.724321744239816</v>
      </c>
      <c r="J2289" s="265">
        <v>6.6741669983479728</v>
      </c>
      <c r="K2289" s="265">
        <v>569.93601423246014</v>
      </c>
      <c r="L2289" s="265"/>
      <c r="M2289" s="266">
        <f>+(H2289-25)/(85-25)</f>
        <v>0.50585361983867094</v>
      </c>
      <c r="N2289" s="266">
        <f>+I2289/100</f>
        <v>0.29724321744239818</v>
      </c>
      <c r="O2289" s="266">
        <f>+(J2289-1.8)/(16-1.8)</f>
        <v>0.34325119706675866</v>
      </c>
      <c r="P2289" s="266">
        <f>+(N2289*O2289)^(0.5)</f>
        <v>0.31941992769249389</v>
      </c>
      <c r="Q2289" s="266">
        <f>+(K2289-35)/(2500-35)</f>
        <v>0.21701258183872621</v>
      </c>
    </row>
    <row r="2290" spans="1:17" ht="15" customHeight="1" x14ac:dyDescent="0.25">
      <c r="A2290" s="262" t="s">
        <v>4048</v>
      </c>
      <c r="B2290" s="181">
        <v>3</v>
      </c>
      <c r="C2290" s="182" t="s">
        <v>4049</v>
      </c>
      <c r="D2290" s="246"/>
      <c r="E2290" s="38"/>
      <c r="F2290" s="263">
        <v>8321.0452675469114</v>
      </c>
      <c r="G2290" s="266">
        <f>GEOMEAN(M2290,P2290,Q2290)</f>
        <v>0.3084790073322527</v>
      </c>
      <c r="H2290" s="265">
        <v>65.189111529064775</v>
      </c>
      <c r="I2290" s="265">
        <v>17.978380583414886</v>
      </c>
      <c r="J2290" s="265">
        <v>4.8214034774798611</v>
      </c>
      <c r="K2290" s="265">
        <v>587.33318591286877</v>
      </c>
      <c r="L2290" s="265"/>
      <c r="M2290" s="266">
        <f>+(H2290-25)/(85-25)</f>
        <v>0.6698185254844129</v>
      </c>
      <c r="N2290" s="266">
        <f>+I2290/100</f>
        <v>0.17978380583414885</v>
      </c>
      <c r="O2290" s="266">
        <f>+(J2290-1.8)/(16-1.8)</f>
        <v>0.21277489278027192</v>
      </c>
      <c r="P2290" s="266">
        <f>+(N2290*O2290)^(0.5)</f>
        <v>0.19558496877314027</v>
      </c>
      <c r="Q2290" s="266">
        <f>+(K2290-35)/(2500-35)</f>
        <v>0.22407025797682303</v>
      </c>
    </row>
    <row r="2291" spans="1:17" ht="15" customHeight="1" x14ac:dyDescent="0.25">
      <c r="A2291" s="262" t="s">
        <v>4050</v>
      </c>
      <c r="B2291" s="181">
        <v>4</v>
      </c>
      <c r="C2291" s="182" t="s">
        <v>4051</v>
      </c>
      <c r="D2291" s="246"/>
      <c r="E2291" s="38"/>
      <c r="F2291" s="263">
        <v>1988.6331562687744</v>
      </c>
      <c r="G2291" s="266">
        <f>GEOMEAN(M2291,P2291,Q2291)</f>
        <v>0.21434882563788921</v>
      </c>
      <c r="H2291" s="265">
        <v>57.375908557258924</v>
      </c>
      <c r="I2291" s="265">
        <v>12.824666229813904</v>
      </c>
      <c r="J2291" s="265">
        <v>4.056999899066601</v>
      </c>
      <c r="K2291" s="265">
        <v>350.1119704449037</v>
      </c>
      <c r="L2291" s="265"/>
      <c r="M2291" s="266">
        <f>+(H2291-25)/(85-25)</f>
        <v>0.53959847595431543</v>
      </c>
      <c r="N2291" s="266">
        <f>+I2291/100</f>
        <v>0.12824666229813902</v>
      </c>
      <c r="O2291" s="266">
        <f>+(J2291-1.8)/(16-1.8)</f>
        <v>0.15894365486384515</v>
      </c>
      <c r="P2291" s="266">
        <f>+(N2291*O2291)^(0.5)</f>
        <v>0.1427725226706999</v>
      </c>
      <c r="Q2291" s="266">
        <f>+(K2291-35)/(2500-35)</f>
        <v>0.12783447076872362</v>
      </c>
    </row>
    <row r="2292" spans="1:17" ht="15" customHeight="1" x14ac:dyDescent="0.25">
      <c r="A2292" s="262"/>
      <c r="B2292" s="183"/>
      <c r="C2292" s="182"/>
      <c r="D2292" s="246"/>
      <c r="E2292" s="38"/>
      <c r="F2292" s="263"/>
      <c r="G2292" s="266"/>
      <c r="H2292" s="265"/>
      <c r="I2292" s="265"/>
      <c r="J2292" s="265"/>
      <c r="K2292" s="265"/>
      <c r="L2292" s="265"/>
      <c r="M2292" s="266"/>
      <c r="N2292" s="266"/>
      <c r="O2292" s="266"/>
      <c r="P2292" s="266"/>
      <c r="Q2292" s="266"/>
    </row>
    <row r="2293" spans="1:17" ht="15" customHeight="1" x14ac:dyDescent="0.25">
      <c r="A2293" s="256" t="s">
        <v>4052</v>
      </c>
      <c r="B2293" s="178"/>
      <c r="C2293" s="179" t="s">
        <v>4053</v>
      </c>
      <c r="D2293" s="257"/>
      <c r="E2293" s="258"/>
      <c r="F2293" s="259">
        <v>60521.910442454289</v>
      </c>
      <c r="G2293" s="267">
        <f t="shared" ref="G2293:G2298" si="1008">GEOMEAN(M2293,P2293,Q2293)</f>
        <v>0.44072073225534208</v>
      </c>
      <c r="H2293" s="261">
        <v>82.402953911983687</v>
      </c>
      <c r="I2293" s="261">
        <v>44.887712143054678</v>
      </c>
      <c r="J2293" s="261">
        <v>6.0176416602248981</v>
      </c>
      <c r="K2293" s="261">
        <v>639.04594477741261</v>
      </c>
      <c r="L2293" s="261"/>
      <c r="M2293" s="267">
        <f t="shared" ref="M2293:M2298" si="1009">+(H2293-25)/(85-25)</f>
        <v>0.95671589853306149</v>
      </c>
      <c r="N2293" s="267">
        <f t="shared" ref="N2293:N2298" si="1010">+I2293/100</f>
        <v>0.44887712143054675</v>
      </c>
      <c r="O2293" s="267">
        <f t="shared" ref="O2293:O2298" si="1011">+(J2293-1.8)/(16-1.8)</f>
        <v>0.2970170183256971</v>
      </c>
      <c r="P2293" s="267">
        <f t="shared" ref="P2293:P2298" si="1012">+(N2293*O2293)^(0.5)</f>
        <v>0.36513578871691399</v>
      </c>
      <c r="Q2293" s="267">
        <f t="shared" ref="Q2293:Q2298" si="1013">+(K2293-35)/(2500-35)</f>
        <v>0.24504906481842298</v>
      </c>
    </row>
    <row r="2294" spans="1:17" ht="15" customHeight="1" x14ac:dyDescent="0.25">
      <c r="A2294" s="262" t="s">
        <v>4054</v>
      </c>
      <c r="B2294" s="181">
        <v>1</v>
      </c>
      <c r="C2294" s="182" t="s">
        <v>4055</v>
      </c>
      <c r="D2294" s="246"/>
      <c r="E2294" s="38"/>
      <c r="F2294" s="263">
        <v>29643.220314203907</v>
      </c>
      <c r="G2294" s="266">
        <f t="shared" si="1008"/>
        <v>0.46569248534311014</v>
      </c>
      <c r="H2294" s="265">
        <v>79.840924992323622</v>
      </c>
      <c r="I2294" s="265">
        <v>47.237342794065874</v>
      </c>
      <c r="J2294" s="265">
        <v>6.4717893145388876</v>
      </c>
      <c r="K2294" s="265">
        <v>725.90909628539555</v>
      </c>
      <c r="L2294" s="265"/>
      <c r="M2294" s="266">
        <f t="shared" si="1009"/>
        <v>0.91401541653872698</v>
      </c>
      <c r="N2294" s="266">
        <f t="shared" si="1010"/>
        <v>0.47237342794065873</v>
      </c>
      <c r="O2294" s="266">
        <f t="shared" si="1011"/>
        <v>0.32899924750273857</v>
      </c>
      <c r="P2294" s="266">
        <f t="shared" si="1012"/>
        <v>0.39422138746238239</v>
      </c>
      <c r="Q2294" s="266">
        <f t="shared" si="1013"/>
        <v>0.28028766583586029</v>
      </c>
    </row>
    <row r="2295" spans="1:17" ht="15" customHeight="1" x14ac:dyDescent="0.25">
      <c r="A2295" s="262" t="s">
        <v>4056</v>
      </c>
      <c r="B2295" s="181">
        <v>2</v>
      </c>
      <c r="C2295" s="182" t="s">
        <v>4057</v>
      </c>
      <c r="D2295" s="246"/>
      <c r="E2295" s="38"/>
      <c r="F2295" s="263">
        <v>10284.505852217348</v>
      </c>
      <c r="G2295" s="266">
        <f t="shared" si="1008"/>
        <v>0.39101032651709727</v>
      </c>
      <c r="H2295" s="265">
        <v>87.282806833073892</v>
      </c>
      <c r="I2295" s="265">
        <v>40.719019072355309</v>
      </c>
      <c r="J2295" s="265">
        <v>5.0660170399221203</v>
      </c>
      <c r="K2295" s="265">
        <v>498.87500793770454</v>
      </c>
      <c r="L2295" s="265"/>
      <c r="M2295" s="266">
        <f t="shared" si="1009"/>
        <v>1.0380467805512315</v>
      </c>
      <c r="N2295" s="266">
        <f t="shared" si="1010"/>
        <v>0.40719019072355311</v>
      </c>
      <c r="O2295" s="266">
        <f t="shared" si="1011"/>
        <v>0.23000119999451554</v>
      </c>
      <c r="P2295" s="266">
        <f t="shared" si="1012"/>
        <v>0.30602979020417748</v>
      </c>
      <c r="Q2295" s="266">
        <f t="shared" si="1013"/>
        <v>0.18818458739866309</v>
      </c>
    </row>
    <row r="2296" spans="1:17" ht="15" customHeight="1" x14ac:dyDescent="0.25">
      <c r="A2296" s="262" t="s">
        <v>4058</v>
      </c>
      <c r="B2296" s="181">
        <v>3</v>
      </c>
      <c r="C2296" s="182" t="s">
        <v>4059</v>
      </c>
      <c r="D2296" s="246"/>
      <c r="E2296" s="38"/>
      <c r="F2296" s="263">
        <v>7775.3039152949241</v>
      </c>
      <c r="G2296" s="266">
        <f t="shared" si="1008"/>
        <v>0.39258239022488983</v>
      </c>
      <c r="H2296" s="265">
        <v>86.61114653016746</v>
      </c>
      <c r="I2296" s="265">
        <v>41.223499817842196</v>
      </c>
      <c r="J2296" s="265">
        <v>5.4762156715702464</v>
      </c>
      <c r="K2296" s="265">
        <v>479.60319475479434</v>
      </c>
      <c r="L2296" s="265"/>
      <c r="M2296" s="266">
        <f t="shared" si="1009"/>
        <v>1.0268524421694576</v>
      </c>
      <c r="N2296" s="266">
        <f t="shared" si="1010"/>
        <v>0.41223499817842196</v>
      </c>
      <c r="O2296" s="266">
        <f t="shared" si="1011"/>
        <v>0.25888842757536951</v>
      </c>
      <c r="P2296" s="266">
        <f t="shared" si="1012"/>
        <v>0.32668466518945605</v>
      </c>
      <c r="Q2296" s="266">
        <f t="shared" si="1013"/>
        <v>0.18036640760843584</v>
      </c>
    </row>
    <row r="2297" spans="1:17" ht="15" customHeight="1" x14ac:dyDescent="0.25">
      <c r="A2297" s="262" t="s">
        <v>4060</v>
      </c>
      <c r="B2297" s="181">
        <v>4</v>
      </c>
      <c r="C2297" s="182" t="s">
        <v>4061</v>
      </c>
      <c r="D2297" s="246"/>
      <c r="E2297" s="38"/>
      <c r="F2297" s="263">
        <v>7646.4203487114291</v>
      </c>
      <c r="G2297" s="266">
        <f t="shared" si="1008"/>
        <v>0.45310905858523581</v>
      </c>
      <c r="H2297" s="265">
        <v>83.847841300911568</v>
      </c>
      <c r="I2297" s="265">
        <v>46.604557168921716</v>
      </c>
      <c r="J2297" s="265">
        <v>6.0526404711151418</v>
      </c>
      <c r="K2297" s="265">
        <v>660.81579067491793</v>
      </c>
      <c r="L2297" s="265"/>
      <c r="M2297" s="266">
        <f t="shared" si="1009"/>
        <v>0.98079735501519283</v>
      </c>
      <c r="N2297" s="266">
        <f t="shared" si="1010"/>
        <v>0.46604557168921718</v>
      </c>
      <c r="O2297" s="266">
        <f t="shared" si="1011"/>
        <v>0.29948172331796774</v>
      </c>
      <c r="P2297" s="266">
        <f t="shared" si="1012"/>
        <v>0.37359353708836324</v>
      </c>
      <c r="Q2297" s="266">
        <f t="shared" si="1013"/>
        <v>0.25388064530422633</v>
      </c>
    </row>
    <row r="2298" spans="1:17" ht="15" customHeight="1" x14ac:dyDescent="0.25">
      <c r="A2298" s="262" t="s">
        <v>4062</v>
      </c>
      <c r="B2298" s="181">
        <v>5</v>
      </c>
      <c r="C2298" s="182" t="s">
        <v>4063</v>
      </c>
      <c r="D2298" s="269"/>
      <c r="E2298" s="270"/>
      <c r="F2298" s="263">
        <v>5172.4600120266805</v>
      </c>
      <c r="G2298" s="266">
        <f t="shared" si="1008"/>
        <v>0.43848762888527537</v>
      </c>
      <c r="H2298" s="265">
        <v>85.212792495871994</v>
      </c>
      <c r="I2298" s="265">
        <v>43.797390029165861</v>
      </c>
      <c r="J2298" s="265">
        <v>5.7615255696783461</v>
      </c>
      <c r="K2298" s="265">
        <v>627.43439609428435</v>
      </c>
      <c r="L2298" s="265"/>
      <c r="M2298" s="266">
        <f t="shared" si="1009"/>
        <v>1.0035465415978666</v>
      </c>
      <c r="N2298" s="266">
        <f t="shared" si="1010"/>
        <v>0.43797390029165861</v>
      </c>
      <c r="O2298" s="266">
        <f t="shared" si="1011"/>
        <v>0.27898067392101034</v>
      </c>
      <c r="P2298" s="266">
        <f t="shared" si="1012"/>
        <v>0.3495515038777266</v>
      </c>
      <c r="Q2298" s="266">
        <f t="shared" si="1013"/>
        <v>0.2403384974013324</v>
      </c>
    </row>
    <row r="2299" spans="1:17" ht="15" customHeight="1" x14ac:dyDescent="0.25">
      <c r="A2299" s="268"/>
      <c r="B2299" s="183"/>
      <c r="C2299" s="182"/>
      <c r="D2299" s="269"/>
      <c r="E2299" s="270"/>
      <c r="F2299" s="271"/>
      <c r="G2299" s="287"/>
      <c r="H2299" s="288"/>
      <c r="I2299" s="288"/>
      <c r="J2299" s="288"/>
      <c r="K2299" s="289"/>
      <c r="L2299" s="290"/>
      <c r="M2299" s="287"/>
      <c r="N2299" s="287"/>
      <c r="O2299" s="287"/>
      <c r="P2299" s="287"/>
      <c r="Q2299" s="287"/>
    </row>
    <row r="2300" spans="1:17" ht="15" customHeight="1" x14ac:dyDescent="0.25">
      <c r="A2300" s="256" t="s">
        <v>4064</v>
      </c>
      <c r="B2300" s="178"/>
      <c r="C2300" s="179" t="s">
        <v>4065</v>
      </c>
      <c r="D2300" s="257"/>
      <c r="E2300" s="258"/>
      <c r="F2300" s="259">
        <v>2879.7421908499718</v>
      </c>
      <c r="G2300" s="267">
        <f>GEOMEAN(M2300,P2300,Q2300)</f>
        <v>0.34611001927370871</v>
      </c>
      <c r="H2300" s="261">
        <v>66.425690247049161</v>
      </c>
      <c r="I2300" s="261">
        <v>20.451928484556849</v>
      </c>
      <c r="J2300" s="261">
        <v>7.3164801879705745</v>
      </c>
      <c r="K2300" s="261">
        <v>560.15432094406901</v>
      </c>
      <c r="L2300" s="261"/>
      <c r="M2300" s="267">
        <f>+(H2300-25)/(85-25)</f>
        <v>0.69042817078415264</v>
      </c>
      <c r="N2300" s="267">
        <f>+I2300/100</f>
        <v>0.20451928484556847</v>
      </c>
      <c r="O2300" s="267">
        <f>+(J2300-1.8)/(16-1.8)</f>
        <v>0.38848452027961794</v>
      </c>
      <c r="P2300" s="267">
        <f>+(N2300*O2300)^(0.5)</f>
        <v>0.28187333371775558</v>
      </c>
      <c r="Q2300" s="267">
        <f>+(K2300-35)/(2500-35)</f>
        <v>0.21304434926737079</v>
      </c>
    </row>
    <row r="2301" spans="1:17" ht="15" customHeight="1" x14ac:dyDescent="0.25">
      <c r="A2301" s="262" t="s">
        <v>4066</v>
      </c>
      <c r="B2301" s="181">
        <v>1</v>
      </c>
      <c r="C2301" s="182" t="s">
        <v>4067</v>
      </c>
      <c r="D2301" s="246"/>
      <c r="E2301" s="38"/>
      <c r="F2301" s="263">
        <v>2879.7421908499718</v>
      </c>
      <c r="G2301" s="266">
        <f>GEOMEAN(M2301,P2301,Q2301)</f>
        <v>0.34610545851559787</v>
      </c>
      <c r="H2301" s="265">
        <v>66.425690247049161</v>
      </c>
      <c r="I2301" s="265">
        <v>20.451928484556849</v>
      </c>
      <c r="J2301" s="265">
        <v>7.3160440520331411</v>
      </c>
      <c r="K2301" s="265">
        <v>560.15432094406901</v>
      </c>
      <c r="L2301" s="265"/>
      <c r="M2301" s="266">
        <f>+(H2301-25)/(85-25)</f>
        <v>0.69042817078415264</v>
      </c>
      <c r="N2301" s="266">
        <f>+I2301/100</f>
        <v>0.20451928484556847</v>
      </c>
      <c r="O2301" s="266">
        <f>+(J2301-1.8)/(16-1.8)</f>
        <v>0.38845380648120714</v>
      </c>
      <c r="P2301" s="266">
        <f>+(N2301*O2301)^(0.5)</f>
        <v>0.28186219096763465</v>
      </c>
      <c r="Q2301" s="266">
        <f>+(K2301-35)/(2500-35)</f>
        <v>0.21304434926737079</v>
      </c>
    </row>
    <row r="2302" spans="1:17" ht="15" customHeight="1" x14ac:dyDescent="0.25">
      <c r="A2302" s="291"/>
      <c r="B2302" s="201"/>
      <c r="C2302" s="202"/>
      <c r="D2302" s="292"/>
      <c r="E2302" s="293"/>
      <c r="F2302" s="294"/>
      <c r="G2302" s="295"/>
      <c r="H2302" s="296"/>
      <c r="I2302" s="296"/>
      <c r="J2302" s="296"/>
      <c r="K2302" s="297"/>
      <c r="L2302" s="298"/>
      <c r="M2302" s="295"/>
      <c r="N2302" s="295"/>
      <c r="O2302" s="295"/>
      <c r="P2302" s="295"/>
      <c r="Q2302" s="295"/>
    </row>
    <row r="2303" spans="1:17" ht="15" customHeight="1" x14ac:dyDescent="0.25">
      <c r="A2303" s="1" t="s">
        <v>4068</v>
      </c>
      <c r="F2303" s="49"/>
      <c r="G2303" s="299"/>
      <c r="H2303" s="300"/>
      <c r="I2303" s="300"/>
      <c r="J2303" s="300"/>
      <c r="K2303" s="301"/>
      <c r="L2303" s="302"/>
      <c r="M2303" s="299"/>
      <c r="N2303" s="299"/>
      <c r="O2303" s="299"/>
      <c r="P2303" s="299"/>
      <c r="Q2303" s="299"/>
    </row>
    <row r="2304" spans="1:17" ht="15" customHeight="1" x14ac:dyDescent="0.25">
      <c r="A2304" s="1" t="s">
        <v>4083</v>
      </c>
      <c r="F2304" s="49"/>
      <c r="G2304" s="299"/>
      <c r="H2304" s="300"/>
      <c r="I2304" s="300"/>
      <c r="J2304" s="300"/>
      <c r="K2304" s="301"/>
      <c r="L2304" s="302"/>
      <c r="M2304" s="299"/>
      <c r="N2304" s="299"/>
      <c r="O2304" s="299"/>
      <c r="P2304" s="299"/>
      <c r="Q2304" s="299"/>
    </row>
    <row r="2305" spans="1:17" ht="15" customHeight="1" x14ac:dyDescent="0.25">
      <c r="A2305" s="48" t="s">
        <v>4069</v>
      </c>
      <c r="F2305" s="49"/>
      <c r="G2305" s="299"/>
      <c r="H2305" s="300"/>
      <c r="I2305" s="300"/>
      <c r="J2305" s="300"/>
      <c r="K2305" s="301"/>
      <c r="L2305" s="302"/>
      <c r="M2305" s="299"/>
      <c r="N2305" s="299"/>
      <c r="O2305" s="299"/>
      <c r="P2305" s="299"/>
      <c r="Q2305" s="299"/>
    </row>
    <row r="2306" spans="1:17" ht="15" customHeight="1" x14ac:dyDescent="0.25">
      <c r="A2306" s="1" t="s">
        <v>4075</v>
      </c>
      <c r="G2306" s="299"/>
      <c r="H2306" s="300"/>
      <c r="I2306" s="300"/>
      <c r="J2306" s="300"/>
      <c r="K2306" s="301"/>
      <c r="L2306" s="302"/>
      <c r="M2306" s="299"/>
      <c r="N2306" s="299"/>
      <c r="O2306" s="299"/>
      <c r="P2306" s="299"/>
      <c r="Q2306" s="299"/>
    </row>
    <row r="2307" spans="1:17" ht="15" customHeight="1" x14ac:dyDescent="0.25">
      <c r="A2307" s="2"/>
      <c r="F2307" s="2"/>
      <c r="G2307" s="299"/>
      <c r="H2307" s="300"/>
      <c r="I2307" s="300"/>
      <c r="J2307" s="300"/>
      <c r="K2307" s="301"/>
      <c r="L2307" s="302"/>
      <c r="M2307" s="299"/>
      <c r="N2307" s="299"/>
      <c r="O2307" s="299"/>
      <c r="P2307" s="299"/>
      <c r="Q2307" s="299"/>
    </row>
    <row r="2308" spans="1:17" ht="15" customHeight="1" x14ac:dyDescent="0.25">
      <c r="A2308" s="2"/>
      <c r="F2308" s="2"/>
      <c r="G2308" s="299"/>
      <c r="H2308" s="300"/>
      <c r="I2308" s="300"/>
      <c r="J2308" s="300"/>
      <c r="K2308" s="301"/>
      <c r="L2308" s="302"/>
      <c r="M2308" s="299"/>
      <c r="N2308" s="299"/>
      <c r="O2308" s="299"/>
      <c r="P2308" s="299"/>
      <c r="Q2308" s="299"/>
    </row>
    <row r="2309" spans="1:17" ht="15" customHeight="1" x14ac:dyDescent="0.25">
      <c r="G2309" s="299"/>
      <c r="H2309" s="300"/>
      <c r="I2309" s="300"/>
      <c r="J2309" s="300"/>
      <c r="K2309" s="301"/>
      <c r="L2309" s="302"/>
      <c r="M2309" s="299"/>
      <c r="N2309" s="299"/>
      <c r="O2309" s="299"/>
      <c r="P2309" s="299"/>
      <c r="Q2309" s="299"/>
    </row>
    <row r="2310" spans="1:17" ht="15" customHeight="1" x14ac:dyDescent="0.25">
      <c r="G2310" s="299"/>
      <c r="H2310" s="300"/>
      <c r="I2310" s="300"/>
      <c r="J2310" s="300"/>
      <c r="K2310" s="301"/>
      <c r="L2310" s="302"/>
      <c r="M2310" s="299"/>
      <c r="N2310" s="299"/>
      <c r="O2310" s="299"/>
      <c r="P2310" s="299"/>
      <c r="Q2310" s="299"/>
    </row>
    <row r="2311" spans="1:17" ht="15" customHeight="1" x14ac:dyDescent="0.25">
      <c r="G2311" s="299"/>
      <c r="H2311" s="300"/>
      <c r="I2311" s="300"/>
      <c r="J2311" s="300"/>
      <c r="K2311" s="301"/>
      <c r="L2311" s="302"/>
      <c r="M2311" s="299"/>
      <c r="N2311" s="299"/>
      <c r="O2311" s="299"/>
      <c r="P2311" s="299"/>
      <c r="Q2311" s="299"/>
    </row>
    <row r="2312" spans="1:17" ht="15" customHeight="1" x14ac:dyDescent="0.25">
      <c r="G2312" s="299"/>
      <c r="H2312" s="300"/>
      <c r="I2312" s="300"/>
      <c r="J2312" s="300"/>
      <c r="K2312" s="301"/>
      <c r="L2312" s="302"/>
      <c r="M2312" s="299"/>
      <c r="N2312" s="299"/>
      <c r="O2312" s="299"/>
      <c r="P2312" s="299"/>
      <c r="Q2312" s="299"/>
    </row>
    <row r="2313" spans="1:17" ht="15" customHeight="1" x14ac:dyDescent="0.25">
      <c r="G2313" s="299"/>
      <c r="H2313" s="300"/>
      <c r="I2313" s="300"/>
      <c r="J2313" s="300"/>
      <c r="K2313" s="301"/>
      <c r="L2313" s="302"/>
      <c r="M2313" s="299"/>
      <c r="N2313" s="299"/>
      <c r="O2313" s="299"/>
      <c r="P2313" s="299"/>
      <c r="Q2313" s="299"/>
    </row>
    <row r="2314" spans="1:17" ht="15" customHeight="1" x14ac:dyDescent="0.25">
      <c r="G2314" s="299"/>
      <c r="H2314" s="300"/>
      <c r="I2314" s="300"/>
      <c r="J2314" s="300"/>
      <c r="K2314" s="301"/>
      <c r="L2314" s="302"/>
      <c r="M2314" s="299"/>
      <c r="N2314" s="299"/>
      <c r="O2314" s="299"/>
      <c r="P2314" s="299"/>
      <c r="Q2314" s="299"/>
    </row>
    <row r="2315" spans="1:17" ht="15" customHeight="1" x14ac:dyDescent="0.25">
      <c r="G2315" s="299"/>
      <c r="H2315" s="300"/>
      <c r="I2315" s="300"/>
      <c r="J2315" s="300"/>
      <c r="K2315" s="301"/>
      <c r="L2315" s="302"/>
      <c r="M2315" s="299"/>
      <c r="N2315" s="299"/>
      <c r="O2315" s="299"/>
      <c r="P2315" s="299"/>
      <c r="Q2315" s="299"/>
    </row>
    <row r="2316" spans="1:17" ht="15" customHeight="1" x14ac:dyDescent="0.25">
      <c r="G2316" s="299"/>
      <c r="H2316" s="300"/>
      <c r="I2316" s="300"/>
      <c r="J2316" s="300"/>
      <c r="K2316" s="301"/>
      <c r="L2316" s="302"/>
      <c r="M2316" s="299"/>
      <c r="N2316" s="299"/>
      <c r="O2316" s="299"/>
      <c r="P2316" s="299"/>
      <c r="Q2316" s="299"/>
    </row>
    <row r="2317" spans="1:17" ht="15" customHeight="1" x14ac:dyDescent="0.25">
      <c r="G2317" s="299"/>
      <c r="H2317" s="300"/>
      <c r="I2317" s="300"/>
      <c r="J2317" s="300"/>
      <c r="K2317" s="301"/>
      <c r="L2317" s="302"/>
      <c r="M2317" s="299"/>
      <c r="N2317" s="299"/>
      <c r="O2317" s="299"/>
      <c r="P2317" s="299"/>
      <c r="Q2317" s="299"/>
    </row>
    <row r="2318" spans="1:17" ht="15" customHeight="1" x14ac:dyDescent="0.25">
      <c r="G2318" s="299"/>
      <c r="H2318" s="300"/>
      <c r="I2318" s="300"/>
      <c r="J2318" s="300"/>
      <c r="K2318" s="301"/>
      <c r="L2318" s="302"/>
      <c r="M2318" s="299"/>
      <c r="N2318" s="299"/>
      <c r="O2318" s="299"/>
      <c r="P2318" s="299"/>
      <c r="Q2318" s="299"/>
    </row>
    <row r="2319" spans="1:17" ht="15" customHeight="1" x14ac:dyDescent="0.25">
      <c r="G2319" s="299"/>
      <c r="H2319" s="300"/>
      <c r="I2319" s="300"/>
      <c r="J2319" s="300"/>
      <c r="K2319" s="301"/>
      <c r="L2319" s="302"/>
      <c r="M2319" s="299"/>
      <c r="N2319" s="299"/>
      <c r="O2319" s="299"/>
      <c r="P2319" s="299"/>
      <c r="Q2319" s="299"/>
    </row>
    <row r="2320" spans="1:17" ht="15" customHeight="1" x14ac:dyDescent="0.25">
      <c r="G2320" s="299"/>
      <c r="H2320" s="300"/>
      <c r="I2320" s="300"/>
      <c r="J2320" s="300"/>
      <c r="K2320" s="301"/>
      <c r="L2320" s="302"/>
      <c r="M2320" s="299"/>
      <c r="N2320" s="299"/>
      <c r="O2320" s="299"/>
      <c r="P2320" s="299"/>
      <c r="Q2320" s="299"/>
    </row>
    <row r="2321" spans="7:17" ht="15" customHeight="1" x14ac:dyDescent="0.25">
      <c r="G2321" s="299"/>
      <c r="H2321" s="300"/>
      <c r="I2321" s="300"/>
      <c r="J2321" s="300"/>
      <c r="K2321" s="301"/>
      <c r="L2321" s="302"/>
      <c r="M2321" s="299"/>
      <c r="N2321" s="299"/>
      <c r="O2321" s="299"/>
      <c r="P2321" s="299"/>
      <c r="Q2321" s="299"/>
    </row>
    <row r="2322" spans="7:17" ht="15" customHeight="1" x14ac:dyDescent="0.25">
      <c r="G2322" s="299"/>
      <c r="H2322" s="300"/>
      <c r="I2322" s="300"/>
      <c r="J2322" s="300"/>
      <c r="K2322" s="301"/>
      <c r="L2322" s="302"/>
      <c r="M2322" s="299"/>
      <c r="N2322" s="299"/>
      <c r="O2322" s="299"/>
      <c r="P2322" s="299"/>
      <c r="Q2322" s="299"/>
    </row>
    <row r="2323" spans="7:17" ht="15" customHeight="1" x14ac:dyDescent="0.25">
      <c r="G2323" s="299"/>
      <c r="H2323" s="300"/>
      <c r="I2323" s="300"/>
      <c r="J2323" s="300"/>
      <c r="K2323" s="301"/>
      <c r="L2323" s="302"/>
      <c r="M2323" s="299"/>
      <c r="N2323" s="299"/>
      <c r="O2323" s="299"/>
      <c r="P2323" s="299"/>
      <c r="Q2323" s="299"/>
    </row>
    <row r="2324" spans="7:17" ht="15" customHeight="1" x14ac:dyDescent="0.25">
      <c r="G2324" s="299"/>
      <c r="H2324" s="300"/>
      <c r="I2324" s="300"/>
      <c r="J2324" s="300"/>
      <c r="K2324" s="301"/>
      <c r="L2324" s="302"/>
      <c r="M2324" s="299"/>
      <c r="N2324" s="299"/>
      <c r="O2324" s="299"/>
      <c r="P2324" s="299"/>
      <c r="Q2324" s="299"/>
    </row>
    <row r="2325" spans="7:17" ht="15" customHeight="1" x14ac:dyDescent="0.25">
      <c r="G2325" s="299"/>
      <c r="H2325" s="300"/>
      <c r="I2325" s="300"/>
      <c r="J2325" s="300"/>
      <c r="K2325" s="301"/>
      <c r="L2325" s="302"/>
      <c r="M2325" s="299"/>
      <c r="N2325" s="299"/>
      <c r="O2325" s="299"/>
      <c r="P2325" s="299"/>
      <c r="Q2325" s="299"/>
    </row>
    <row r="2326" spans="7:17" ht="15" customHeight="1" x14ac:dyDescent="0.25">
      <c r="G2326" s="299"/>
      <c r="H2326" s="300"/>
      <c r="I2326" s="300"/>
      <c r="J2326" s="300"/>
      <c r="K2326" s="301"/>
      <c r="L2326" s="302"/>
      <c r="M2326" s="299"/>
      <c r="N2326" s="299"/>
      <c r="O2326" s="299"/>
      <c r="P2326" s="299"/>
      <c r="Q2326" s="299"/>
    </row>
    <row r="2327" spans="7:17" ht="15" customHeight="1" x14ac:dyDescent="0.25">
      <c r="G2327" s="299"/>
      <c r="H2327" s="300"/>
      <c r="I2327" s="300"/>
      <c r="J2327" s="300"/>
      <c r="K2327" s="301"/>
      <c r="L2327" s="302"/>
      <c r="M2327" s="299"/>
      <c r="N2327" s="299"/>
      <c r="O2327" s="299"/>
      <c r="P2327" s="299"/>
      <c r="Q2327" s="299"/>
    </row>
    <row r="2328" spans="7:17" ht="15" customHeight="1" x14ac:dyDescent="0.25">
      <c r="G2328" s="299"/>
      <c r="H2328" s="300"/>
      <c r="I2328" s="300"/>
      <c r="J2328" s="300"/>
      <c r="K2328" s="301"/>
      <c r="L2328" s="302"/>
      <c r="M2328" s="299"/>
      <c r="N2328" s="299"/>
      <c r="O2328" s="299"/>
      <c r="P2328" s="299"/>
      <c r="Q2328" s="299"/>
    </row>
    <row r="2329" spans="7:17" ht="15" customHeight="1" x14ac:dyDescent="0.25">
      <c r="G2329" s="299"/>
      <c r="H2329" s="300"/>
      <c r="I2329" s="300"/>
      <c r="J2329" s="300"/>
      <c r="K2329" s="301"/>
      <c r="L2329" s="302"/>
      <c r="M2329" s="299"/>
      <c r="N2329" s="299"/>
      <c r="O2329" s="299"/>
      <c r="P2329" s="299"/>
      <c r="Q2329" s="299"/>
    </row>
    <row r="2330" spans="7:17" ht="15" customHeight="1" x14ac:dyDescent="0.25">
      <c r="G2330" s="299"/>
      <c r="H2330" s="300"/>
      <c r="I2330" s="300"/>
      <c r="J2330" s="300"/>
      <c r="K2330" s="301"/>
      <c r="L2330" s="302"/>
      <c r="M2330" s="299"/>
      <c r="N2330" s="299"/>
      <c r="O2330" s="299"/>
      <c r="P2330" s="299"/>
      <c r="Q2330" s="299"/>
    </row>
    <row r="2331" spans="7:17" ht="15" customHeight="1" x14ac:dyDescent="0.25">
      <c r="G2331" s="299"/>
      <c r="H2331" s="300"/>
      <c r="I2331" s="300"/>
      <c r="J2331" s="300"/>
      <c r="K2331" s="301"/>
      <c r="L2331" s="302"/>
      <c r="M2331" s="299"/>
      <c r="N2331" s="299"/>
      <c r="O2331" s="299"/>
      <c r="P2331" s="299"/>
      <c r="Q2331" s="299"/>
    </row>
    <row r="2332" spans="7:17" ht="15" customHeight="1" x14ac:dyDescent="0.25">
      <c r="G2332" s="299"/>
      <c r="H2332" s="300"/>
      <c r="I2332" s="300"/>
      <c r="J2332" s="300"/>
      <c r="K2332" s="301"/>
      <c r="L2332" s="302"/>
      <c r="M2332" s="299"/>
      <c r="N2332" s="299"/>
      <c r="O2332" s="299"/>
      <c r="P2332" s="299"/>
      <c r="Q2332" s="299"/>
    </row>
    <row r="2333" spans="7:17" ht="15" customHeight="1" x14ac:dyDescent="0.25">
      <c r="G2333" s="299"/>
      <c r="H2333" s="300"/>
      <c r="I2333" s="300"/>
      <c r="J2333" s="300"/>
      <c r="K2333" s="301"/>
      <c r="L2333" s="302"/>
      <c r="M2333" s="299"/>
      <c r="N2333" s="299"/>
      <c r="O2333" s="299"/>
      <c r="P2333" s="299"/>
      <c r="Q2333" s="299"/>
    </row>
    <row r="2334" spans="7:17" ht="15" customHeight="1" x14ac:dyDescent="0.25">
      <c r="G2334" s="299"/>
      <c r="H2334" s="300"/>
      <c r="I2334" s="300"/>
      <c r="J2334" s="300"/>
      <c r="K2334" s="301"/>
      <c r="L2334" s="302"/>
      <c r="M2334" s="299"/>
      <c r="N2334" s="299"/>
      <c r="O2334" s="299"/>
      <c r="P2334" s="299"/>
      <c r="Q2334" s="299"/>
    </row>
    <row r="2335" spans="7:17" ht="15" customHeight="1" x14ac:dyDescent="0.25">
      <c r="G2335" s="299"/>
      <c r="H2335" s="300"/>
      <c r="I2335" s="300"/>
      <c r="J2335" s="300"/>
      <c r="K2335" s="301"/>
      <c r="L2335" s="302"/>
      <c r="M2335" s="299"/>
      <c r="N2335" s="299"/>
      <c r="O2335" s="299"/>
      <c r="P2335" s="299"/>
      <c r="Q2335" s="299"/>
    </row>
    <row r="2336" spans="7:17" ht="15" customHeight="1" x14ac:dyDescent="0.25">
      <c r="G2336" s="299"/>
      <c r="H2336" s="300"/>
      <c r="I2336" s="300"/>
      <c r="J2336" s="300"/>
      <c r="K2336" s="301"/>
      <c r="L2336" s="302"/>
      <c r="M2336" s="299"/>
      <c r="N2336" s="299"/>
      <c r="O2336" s="299"/>
      <c r="P2336" s="299"/>
      <c r="Q2336" s="299"/>
    </row>
    <row r="2337" spans="7:17" ht="15" customHeight="1" x14ac:dyDescent="0.25">
      <c r="G2337" s="299"/>
      <c r="H2337" s="300"/>
      <c r="I2337" s="300"/>
      <c r="J2337" s="300"/>
      <c r="K2337" s="301"/>
      <c r="L2337" s="302"/>
      <c r="M2337" s="299"/>
      <c r="N2337" s="299"/>
      <c r="O2337" s="299"/>
      <c r="P2337" s="299"/>
      <c r="Q2337" s="299"/>
    </row>
    <row r="2338" spans="7:17" ht="15" customHeight="1" x14ac:dyDescent="0.25">
      <c r="G2338" s="299"/>
      <c r="H2338" s="300"/>
      <c r="I2338" s="300"/>
      <c r="J2338" s="300"/>
      <c r="K2338" s="301"/>
      <c r="L2338" s="302"/>
      <c r="M2338" s="299"/>
      <c r="N2338" s="299"/>
      <c r="O2338" s="299"/>
      <c r="P2338" s="299"/>
      <c r="Q2338" s="299"/>
    </row>
    <row r="2339" spans="7:17" ht="15" customHeight="1" x14ac:dyDescent="0.25">
      <c r="G2339" s="299"/>
      <c r="H2339" s="300"/>
      <c r="I2339" s="300"/>
      <c r="J2339" s="300"/>
      <c r="K2339" s="301"/>
      <c r="L2339" s="302"/>
      <c r="M2339" s="299"/>
      <c r="N2339" s="299"/>
      <c r="O2339" s="299"/>
      <c r="P2339" s="299"/>
      <c r="Q2339" s="299"/>
    </row>
    <row r="2340" spans="7:17" ht="15" customHeight="1" x14ac:dyDescent="0.25">
      <c r="G2340" s="299"/>
      <c r="H2340" s="300"/>
      <c r="I2340" s="300"/>
      <c r="J2340" s="300"/>
      <c r="K2340" s="301"/>
      <c r="L2340" s="302"/>
      <c r="M2340" s="299"/>
      <c r="N2340" s="299"/>
      <c r="O2340" s="299"/>
      <c r="P2340" s="299"/>
      <c r="Q2340" s="299"/>
    </row>
    <row r="2341" spans="7:17" ht="15" customHeight="1" x14ac:dyDescent="0.25">
      <c r="G2341" s="299"/>
      <c r="H2341" s="300"/>
      <c r="I2341" s="300"/>
      <c r="J2341" s="300"/>
      <c r="K2341" s="301"/>
      <c r="L2341" s="302"/>
      <c r="M2341" s="299"/>
      <c r="N2341" s="299"/>
      <c r="O2341" s="299"/>
      <c r="P2341" s="299"/>
      <c r="Q2341" s="299"/>
    </row>
    <row r="2342" spans="7:17" ht="15" customHeight="1" x14ac:dyDescent="0.25">
      <c r="G2342" s="299"/>
      <c r="H2342" s="300"/>
      <c r="I2342" s="300"/>
      <c r="J2342" s="300"/>
      <c r="K2342" s="301"/>
      <c r="L2342" s="302"/>
      <c r="M2342" s="299"/>
      <c r="N2342" s="299"/>
      <c r="O2342" s="299"/>
      <c r="P2342" s="299"/>
      <c r="Q2342" s="299"/>
    </row>
    <row r="2343" spans="7:17" ht="15" customHeight="1" x14ac:dyDescent="0.25">
      <c r="G2343" s="299"/>
      <c r="H2343" s="300"/>
      <c r="I2343" s="300"/>
      <c r="J2343" s="300"/>
      <c r="K2343" s="301"/>
      <c r="L2343" s="302"/>
      <c r="M2343" s="299"/>
      <c r="N2343" s="299"/>
      <c r="O2343" s="299"/>
      <c r="P2343" s="299"/>
      <c r="Q2343" s="299"/>
    </row>
    <row r="2344" spans="7:17" ht="15" customHeight="1" x14ac:dyDescent="0.25">
      <c r="G2344" s="299"/>
      <c r="H2344" s="300"/>
      <c r="I2344" s="300"/>
      <c r="J2344" s="300"/>
      <c r="K2344" s="301"/>
      <c r="L2344" s="302"/>
      <c r="M2344" s="299"/>
      <c r="N2344" s="299"/>
      <c r="O2344" s="299"/>
      <c r="P2344" s="299"/>
      <c r="Q2344" s="299"/>
    </row>
    <row r="2345" spans="7:17" ht="15" customHeight="1" x14ac:dyDescent="0.25">
      <c r="G2345" s="299"/>
      <c r="H2345" s="300"/>
      <c r="I2345" s="300"/>
      <c r="J2345" s="300"/>
      <c r="K2345" s="301"/>
      <c r="L2345" s="302"/>
      <c r="M2345" s="299"/>
      <c r="N2345" s="299"/>
      <c r="O2345" s="299"/>
      <c r="P2345" s="299"/>
      <c r="Q2345" s="299"/>
    </row>
    <row r="2346" spans="7:17" ht="15" customHeight="1" x14ac:dyDescent="0.25">
      <c r="G2346" s="299"/>
      <c r="H2346" s="300"/>
      <c r="I2346" s="300"/>
      <c r="J2346" s="300"/>
      <c r="K2346" s="301"/>
      <c r="L2346" s="302"/>
      <c r="M2346" s="299"/>
      <c r="N2346" s="299"/>
      <c r="O2346" s="299"/>
      <c r="P2346" s="299"/>
      <c r="Q2346" s="299"/>
    </row>
    <row r="2347" spans="7:17" ht="15" customHeight="1" x14ac:dyDescent="0.25">
      <c r="G2347" s="299"/>
      <c r="H2347" s="300"/>
      <c r="I2347" s="300"/>
      <c r="J2347" s="300"/>
      <c r="K2347" s="301"/>
      <c r="L2347" s="302"/>
      <c r="M2347" s="299"/>
      <c r="N2347" s="299"/>
      <c r="O2347" s="299"/>
      <c r="P2347" s="299"/>
      <c r="Q2347" s="299"/>
    </row>
    <row r="2348" spans="7:17" ht="15" customHeight="1" x14ac:dyDescent="0.25">
      <c r="G2348" s="299"/>
      <c r="H2348" s="300"/>
      <c r="I2348" s="300"/>
      <c r="J2348" s="300"/>
      <c r="K2348" s="301"/>
      <c r="L2348" s="302"/>
      <c r="M2348" s="299"/>
      <c r="N2348" s="299"/>
      <c r="O2348" s="299"/>
      <c r="P2348" s="299"/>
      <c r="Q2348" s="299"/>
    </row>
    <row r="2349" spans="7:17" ht="15" customHeight="1" x14ac:dyDescent="0.25">
      <c r="G2349" s="299"/>
      <c r="H2349" s="300"/>
      <c r="I2349" s="300"/>
      <c r="J2349" s="300"/>
      <c r="K2349" s="301"/>
      <c r="L2349" s="302"/>
      <c r="M2349" s="299"/>
      <c r="N2349" s="299"/>
      <c r="O2349" s="299"/>
      <c r="P2349" s="299"/>
      <c r="Q2349" s="299"/>
    </row>
    <row r="2350" spans="7:17" ht="15" customHeight="1" x14ac:dyDescent="0.25">
      <c r="G2350" s="299"/>
      <c r="H2350" s="300"/>
      <c r="I2350" s="300"/>
      <c r="J2350" s="300"/>
      <c r="K2350" s="301"/>
      <c r="L2350" s="302"/>
      <c r="M2350" s="299"/>
      <c r="N2350" s="299"/>
      <c r="O2350" s="299"/>
      <c r="P2350" s="299"/>
      <c r="Q2350" s="299"/>
    </row>
    <row r="2351" spans="7:17" ht="15" customHeight="1" x14ac:dyDescent="0.25">
      <c r="G2351" s="299"/>
      <c r="H2351" s="300"/>
      <c r="I2351" s="300"/>
      <c r="J2351" s="300"/>
      <c r="K2351" s="301"/>
      <c r="L2351" s="302"/>
      <c r="M2351" s="299"/>
      <c r="N2351" s="299"/>
      <c r="O2351" s="299"/>
      <c r="P2351" s="299"/>
      <c r="Q2351" s="299"/>
    </row>
    <row r="2352" spans="7:17" ht="15" customHeight="1" x14ac:dyDescent="0.25">
      <c r="G2352" s="299"/>
      <c r="H2352" s="300"/>
      <c r="I2352" s="300"/>
      <c r="J2352" s="300"/>
      <c r="K2352" s="301"/>
      <c r="L2352" s="302"/>
      <c r="M2352" s="299"/>
      <c r="N2352" s="299"/>
      <c r="O2352" s="299"/>
      <c r="P2352" s="299"/>
      <c r="Q2352" s="299"/>
    </row>
    <row r="2353" spans="7:17" ht="15" customHeight="1" x14ac:dyDescent="0.25">
      <c r="G2353" s="299"/>
      <c r="H2353" s="300"/>
      <c r="I2353" s="300"/>
      <c r="J2353" s="300"/>
      <c r="K2353" s="301"/>
      <c r="L2353" s="302"/>
      <c r="M2353" s="299"/>
      <c r="N2353" s="299"/>
      <c r="O2353" s="299"/>
      <c r="P2353" s="299"/>
      <c r="Q2353" s="299"/>
    </row>
    <row r="2354" spans="7:17" ht="15" customHeight="1" x14ac:dyDescent="0.25">
      <c r="G2354" s="299"/>
      <c r="H2354" s="300"/>
      <c r="I2354" s="300"/>
      <c r="J2354" s="300"/>
      <c r="K2354" s="301"/>
      <c r="L2354" s="302"/>
      <c r="M2354" s="299"/>
      <c r="N2354" s="299"/>
      <c r="O2354" s="299"/>
      <c r="P2354" s="299"/>
      <c r="Q2354" s="299"/>
    </row>
    <row r="2355" spans="7:17" ht="15" customHeight="1" x14ac:dyDescent="0.25">
      <c r="G2355" s="299"/>
      <c r="H2355" s="300"/>
      <c r="I2355" s="300"/>
      <c r="J2355" s="300"/>
      <c r="K2355" s="301"/>
      <c r="L2355" s="302"/>
      <c r="M2355" s="299"/>
      <c r="N2355" s="299"/>
      <c r="O2355" s="299"/>
      <c r="P2355" s="299"/>
      <c r="Q2355" s="299"/>
    </row>
    <row r="2356" spans="7:17" ht="15" customHeight="1" x14ac:dyDescent="0.25">
      <c r="G2356" s="299"/>
      <c r="H2356" s="300"/>
      <c r="I2356" s="300"/>
      <c r="J2356" s="300"/>
      <c r="K2356" s="301"/>
      <c r="L2356" s="302"/>
      <c r="M2356" s="299"/>
      <c r="N2356" s="299"/>
      <c r="O2356" s="299"/>
      <c r="P2356" s="299"/>
      <c r="Q2356" s="299"/>
    </row>
    <row r="2357" spans="7:17" ht="15" customHeight="1" x14ac:dyDescent="0.25">
      <c r="G2357" s="299"/>
      <c r="H2357" s="300"/>
      <c r="I2357" s="300"/>
      <c r="J2357" s="300"/>
      <c r="K2357" s="301"/>
      <c r="L2357" s="302"/>
      <c r="M2357" s="299"/>
      <c r="N2357" s="299"/>
      <c r="O2357" s="299"/>
      <c r="P2357" s="299"/>
      <c r="Q2357" s="299"/>
    </row>
    <row r="2358" spans="7:17" ht="15" customHeight="1" x14ac:dyDescent="0.25">
      <c r="G2358" s="299"/>
      <c r="H2358" s="300"/>
      <c r="I2358" s="300"/>
      <c r="J2358" s="300"/>
      <c r="K2358" s="301"/>
      <c r="L2358" s="302"/>
      <c r="M2358" s="299"/>
      <c r="N2358" s="299"/>
      <c r="O2358" s="299"/>
      <c r="P2358" s="299"/>
      <c r="Q2358" s="299"/>
    </row>
    <row r="2359" spans="7:17" ht="15" customHeight="1" x14ac:dyDescent="0.25">
      <c r="G2359" s="299"/>
      <c r="H2359" s="300"/>
      <c r="I2359" s="300"/>
      <c r="J2359" s="300"/>
      <c r="K2359" s="301"/>
      <c r="L2359" s="302"/>
      <c r="M2359" s="299"/>
      <c r="N2359" s="299"/>
      <c r="O2359" s="299"/>
      <c r="P2359" s="299"/>
      <c r="Q2359" s="299"/>
    </row>
    <row r="2360" spans="7:17" ht="15" customHeight="1" x14ac:dyDescent="0.25">
      <c r="G2360" s="299"/>
      <c r="H2360" s="300"/>
      <c r="I2360" s="300"/>
      <c r="J2360" s="300"/>
      <c r="K2360" s="301"/>
      <c r="L2360" s="302"/>
      <c r="M2360" s="299"/>
      <c r="N2360" s="299"/>
      <c r="O2360" s="299"/>
      <c r="P2360" s="299"/>
      <c r="Q2360" s="299"/>
    </row>
    <row r="2361" spans="7:17" ht="15" customHeight="1" x14ac:dyDescent="0.25">
      <c r="G2361" s="299"/>
      <c r="H2361" s="300"/>
      <c r="I2361" s="300"/>
      <c r="J2361" s="300"/>
      <c r="K2361" s="301"/>
      <c r="L2361" s="302"/>
      <c r="M2361" s="299"/>
      <c r="N2361" s="299"/>
      <c r="O2361" s="299"/>
      <c r="P2361" s="299"/>
      <c r="Q2361" s="299"/>
    </row>
    <row r="2362" spans="7:17" ht="15" customHeight="1" x14ac:dyDescent="0.25">
      <c r="G2362" s="299"/>
      <c r="H2362" s="300"/>
      <c r="I2362" s="300"/>
      <c r="J2362" s="300"/>
      <c r="K2362" s="301"/>
      <c r="L2362" s="302"/>
      <c r="M2362" s="299"/>
      <c r="N2362" s="299"/>
      <c r="O2362" s="299"/>
      <c r="P2362" s="299"/>
      <c r="Q2362" s="299"/>
    </row>
    <row r="2363" spans="7:17" ht="15" customHeight="1" x14ac:dyDescent="0.25">
      <c r="G2363" s="299"/>
      <c r="H2363" s="300"/>
      <c r="I2363" s="300"/>
      <c r="J2363" s="300"/>
      <c r="K2363" s="301"/>
      <c r="L2363" s="302"/>
      <c r="M2363" s="299"/>
      <c r="N2363" s="299"/>
      <c r="O2363" s="299"/>
      <c r="P2363" s="299"/>
      <c r="Q2363" s="299"/>
    </row>
    <row r="2364" spans="7:17" ht="15" customHeight="1" x14ac:dyDescent="0.25">
      <c r="G2364" s="299"/>
      <c r="H2364" s="300"/>
      <c r="I2364" s="300"/>
      <c r="J2364" s="300"/>
      <c r="K2364" s="301"/>
      <c r="L2364" s="302"/>
      <c r="M2364" s="299"/>
      <c r="N2364" s="299"/>
      <c r="O2364" s="299"/>
      <c r="P2364" s="299"/>
      <c r="Q2364" s="299"/>
    </row>
    <row r="2365" spans="7:17" ht="15" customHeight="1" x14ac:dyDescent="0.25">
      <c r="G2365" s="299"/>
      <c r="H2365" s="300"/>
      <c r="I2365" s="300"/>
      <c r="J2365" s="300"/>
      <c r="K2365" s="301"/>
      <c r="L2365" s="302"/>
      <c r="M2365" s="299"/>
      <c r="N2365" s="299"/>
      <c r="O2365" s="299"/>
      <c r="P2365" s="299"/>
      <c r="Q2365" s="299"/>
    </row>
    <row r="2366" spans="7:17" ht="15" customHeight="1" x14ac:dyDescent="0.25">
      <c r="G2366" s="299"/>
      <c r="H2366" s="300"/>
      <c r="I2366" s="300"/>
      <c r="J2366" s="300"/>
      <c r="K2366" s="301"/>
      <c r="L2366" s="302"/>
      <c r="M2366" s="299"/>
      <c r="N2366" s="299"/>
      <c r="O2366" s="299"/>
      <c r="P2366" s="299"/>
      <c r="Q2366" s="299"/>
    </row>
    <row r="2367" spans="7:17" ht="15" customHeight="1" x14ac:dyDescent="0.25">
      <c r="G2367" s="299"/>
      <c r="H2367" s="300"/>
      <c r="I2367" s="300"/>
      <c r="J2367" s="300"/>
      <c r="K2367" s="301"/>
      <c r="L2367" s="302"/>
      <c r="M2367" s="299"/>
      <c r="N2367" s="299"/>
      <c r="O2367" s="299"/>
      <c r="P2367" s="299"/>
      <c r="Q2367" s="299"/>
    </row>
  </sheetData>
  <mergeCells count="14">
    <mergeCell ref="I3:I4"/>
    <mergeCell ref="J3:J4"/>
    <mergeCell ref="K3:K4"/>
    <mergeCell ref="M3:M4"/>
    <mergeCell ref="A3:A5"/>
    <mergeCell ref="B3:C3"/>
    <mergeCell ref="F3:F4"/>
    <mergeCell ref="G3:G4"/>
    <mergeCell ref="H3:H4"/>
    <mergeCell ref="N3:N4"/>
    <mergeCell ref="O3:O4"/>
    <mergeCell ref="P3:P4"/>
    <mergeCell ref="Q3:Q4"/>
    <mergeCell ref="M2:Q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6DD9-F149-4DE3-87D8-FD42272F3DCE}">
  <dimension ref="A1:W2381"/>
  <sheetViews>
    <sheetView workbookViewId="0">
      <selection activeCell="C38" sqref="C38"/>
    </sheetView>
  </sheetViews>
  <sheetFormatPr baseColWidth="10" defaultColWidth="9.140625" defaultRowHeight="15" x14ac:dyDescent="0.25"/>
  <cols>
    <col min="1" max="1" width="7.7109375" style="1" customWidth="1"/>
    <col min="2" max="2" width="3.85546875" style="1" customWidth="1"/>
    <col min="3" max="3" width="21.85546875" style="2" customWidth="1"/>
    <col min="4" max="5" width="0.85546875" style="2" customWidth="1"/>
    <col min="6" max="6" width="9.140625" customWidth="1"/>
    <col min="7" max="9" width="7.7109375" customWidth="1"/>
    <col min="10" max="10" width="7.7109375" style="303" customWidth="1"/>
    <col min="11" max="11" width="0.85546875" customWidth="1"/>
    <col min="13" max="17" width="9.140625" style="2"/>
    <col min="18" max="18" width="0.85546875" style="2" customWidth="1"/>
    <col min="19" max="16384" width="9.140625" style="2"/>
  </cols>
  <sheetData>
    <row r="1" spans="1:23" ht="15.75" thickBot="1" x14ac:dyDescent="0.3"/>
    <row r="2" spans="1:23" ht="18.75" thickBot="1" x14ac:dyDescent="0.3">
      <c r="A2" s="14" t="s">
        <v>4084</v>
      </c>
      <c r="G2" s="416">
        <v>2019</v>
      </c>
      <c r="H2" s="417"/>
      <c r="I2" s="417"/>
      <c r="J2" s="417"/>
      <c r="K2" s="417"/>
      <c r="L2" s="417"/>
      <c r="M2" s="417"/>
      <c r="N2" s="417"/>
      <c r="O2" s="417"/>
      <c r="P2" s="417"/>
      <c r="Q2" s="417"/>
    </row>
    <row r="3" spans="1:23" ht="13.5" thickBot="1" x14ac:dyDescent="0.3">
      <c r="F3" s="2"/>
      <c r="G3" s="221"/>
      <c r="H3" s="221"/>
      <c r="I3" s="221"/>
      <c r="J3" s="222"/>
      <c r="K3" s="2"/>
      <c r="L3" s="410" t="s">
        <v>4078</v>
      </c>
      <c r="M3" s="411"/>
      <c r="N3" s="411"/>
      <c r="O3" s="411"/>
      <c r="P3" s="412"/>
      <c r="Q3" s="418" t="s">
        <v>4085</v>
      </c>
    </row>
    <row r="4" spans="1:23" ht="13.5" thickBot="1" x14ac:dyDescent="0.3">
      <c r="A4" s="399" t="s">
        <v>1</v>
      </c>
      <c r="B4" s="400" t="s">
        <v>2</v>
      </c>
      <c r="C4" s="400"/>
      <c r="D4" s="21"/>
      <c r="E4" s="22"/>
      <c r="F4" s="406" t="s">
        <v>3</v>
      </c>
      <c r="G4" s="406" t="s">
        <v>5</v>
      </c>
      <c r="H4" s="406" t="s">
        <v>4080</v>
      </c>
      <c r="I4" s="406" t="s">
        <v>4081</v>
      </c>
      <c r="J4" s="406" t="s">
        <v>8</v>
      </c>
      <c r="K4" s="2"/>
      <c r="L4" s="406" t="s">
        <v>5</v>
      </c>
      <c r="M4" s="406" t="s">
        <v>4080</v>
      </c>
      <c r="N4" s="406" t="s">
        <v>4081</v>
      </c>
      <c r="O4" s="406" t="s">
        <v>0</v>
      </c>
      <c r="P4" s="408" t="s">
        <v>8</v>
      </c>
      <c r="Q4" s="419"/>
    </row>
    <row r="5" spans="1:23" ht="36.75" customHeight="1" thickBot="1" x14ac:dyDescent="0.3">
      <c r="A5" s="399"/>
      <c r="B5" s="29"/>
      <c r="C5" s="30" t="s">
        <v>9</v>
      </c>
      <c r="D5" s="31"/>
      <c r="E5" s="32"/>
      <c r="F5" s="407"/>
      <c r="G5" s="407"/>
      <c r="H5" s="407"/>
      <c r="I5" s="407"/>
      <c r="J5" s="407"/>
      <c r="K5" s="2"/>
      <c r="L5" s="407"/>
      <c r="M5" s="407"/>
      <c r="N5" s="407"/>
      <c r="O5" s="407"/>
      <c r="P5" s="409"/>
      <c r="Q5" s="419"/>
    </row>
    <row r="6" spans="1:23" s="43" customFormat="1" ht="13.5" thickBot="1" x14ac:dyDescent="0.3">
      <c r="A6" s="399"/>
      <c r="B6" s="36"/>
      <c r="C6" s="29" t="s">
        <v>13</v>
      </c>
      <c r="D6" s="37"/>
      <c r="E6" s="38"/>
      <c r="J6" s="224"/>
      <c r="T6" s="44"/>
      <c r="V6" s="45"/>
    </row>
    <row r="7" spans="1:23" s="43" customFormat="1" ht="5.0999999999999996" customHeight="1" x14ac:dyDescent="0.25">
      <c r="A7" s="304"/>
      <c r="B7" s="305"/>
      <c r="C7" s="305"/>
      <c r="D7" s="306"/>
      <c r="E7" s="293"/>
      <c r="J7" s="224"/>
    </row>
    <row r="8" spans="1:23" s="43" customFormat="1" ht="5.0999999999999996" customHeight="1" x14ac:dyDescent="0.25">
      <c r="A8" s="307"/>
      <c r="B8" s="308"/>
      <c r="C8" s="308"/>
      <c r="D8" s="309"/>
      <c r="E8" s="310"/>
      <c r="J8" s="224"/>
    </row>
    <row r="9" spans="1:23" s="44" customFormat="1" ht="12.75" x14ac:dyDescent="0.25">
      <c r="A9" s="311" t="s">
        <v>14</v>
      </c>
      <c r="B9" s="312" t="s">
        <v>4072</v>
      </c>
      <c r="C9" s="313"/>
      <c r="D9" s="314"/>
      <c r="E9" s="241"/>
      <c r="F9" s="315">
        <v>31296142.41345774</v>
      </c>
      <c r="G9" s="316">
        <v>75.422882098446493</v>
      </c>
      <c r="H9" s="316">
        <v>67.665801308225653</v>
      </c>
      <c r="I9" s="316">
        <v>9.135085297889372</v>
      </c>
      <c r="J9" s="316">
        <v>1032.1603791689543</v>
      </c>
      <c r="K9" s="317"/>
      <c r="L9" s="318">
        <f>+(G9-25)/(85-25)</f>
        <v>0.84038136830744159</v>
      </c>
      <c r="M9" s="318">
        <f>+H9/100</f>
        <v>0.67665801308225648</v>
      </c>
      <c r="N9" s="318">
        <f>+(I9-1.8)/(16-1.8)</f>
        <v>0.51655530266826566</v>
      </c>
      <c r="O9" s="318">
        <f>+(M9*N9)^(0.5)</f>
        <v>0.59121170890858732</v>
      </c>
      <c r="P9" s="318">
        <f>+(J9-35)/(2500-35)</f>
        <v>0.40452753718821671</v>
      </c>
      <c r="Q9" s="318">
        <f>GEOMEAN(L9,O9,P9)</f>
        <v>0.58576377555328873</v>
      </c>
      <c r="S9" s="45"/>
      <c r="T9" s="45"/>
      <c r="U9" s="45"/>
      <c r="V9" s="45"/>
      <c r="W9" s="45"/>
    </row>
    <row r="10" spans="1:23" s="44" customFormat="1" ht="12.75" x14ac:dyDescent="0.25">
      <c r="A10" s="319"/>
      <c r="B10" s="320"/>
      <c r="C10" s="321"/>
      <c r="D10" s="37"/>
      <c r="E10" s="38"/>
      <c r="F10" s="322"/>
      <c r="G10" s="323"/>
      <c r="H10" s="323"/>
      <c r="I10" s="323"/>
      <c r="J10" s="323"/>
      <c r="K10" s="324"/>
      <c r="L10" s="325"/>
      <c r="M10" s="325"/>
      <c r="N10" s="325"/>
      <c r="O10" s="325"/>
      <c r="P10" s="325"/>
      <c r="Q10" s="325"/>
    </row>
    <row r="11" spans="1:23" s="44" customFormat="1" ht="12.75" x14ac:dyDescent="0.25">
      <c r="A11" s="311" t="s">
        <v>16</v>
      </c>
      <c r="B11" s="312" t="s">
        <v>17</v>
      </c>
      <c r="C11" s="326"/>
      <c r="D11" s="327"/>
      <c r="E11" s="252"/>
      <c r="F11" s="328">
        <v>397468.58127150679</v>
      </c>
      <c r="G11" s="329">
        <v>68.947284130613113</v>
      </c>
      <c r="H11" s="329">
        <v>45.478122245650162</v>
      </c>
      <c r="I11" s="329">
        <v>6.4683998828001394</v>
      </c>
      <c r="J11" s="329">
        <v>669.45413193612308</v>
      </c>
      <c r="K11" s="330"/>
      <c r="L11" s="331">
        <f t="shared" ref="L11:L33" si="0">+(G11-25)/(85-25)</f>
        <v>0.73245473551021856</v>
      </c>
      <c r="M11" s="331">
        <f t="shared" ref="M11:M33" si="1">+H11/100</f>
        <v>0.4547812224565016</v>
      </c>
      <c r="N11" s="331">
        <f t="shared" ref="N11:N33" si="2">+(I11-1.8)/(16-1.8)</f>
        <v>0.32876055512677044</v>
      </c>
      <c r="O11" s="331">
        <f t="shared" ref="O11:O33" si="3">+(M11*N11)^(0.5)</f>
        <v>0.38667056670508393</v>
      </c>
      <c r="P11" s="331">
        <f t="shared" ref="P11:P33" si="4">+(J11-35)/(2500-35)</f>
        <v>0.25738504338179435</v>
      </c>
      <c r="Q11" s="331">
        <f t="shared" ref="Q11:Q33" si="5">GEOMEAN(L11,O11,P11)</f>
        <v>0.41773584000101976</v>
      </c>
      <c r="V11" s="43"/>
    </row>
    <row r="12" spans="1:23" s="44" customFormat="1" ht="12.75" x14ac:dyDescent="0.25">
      <c r="A12" s="332" t="s">
        <v>18</v>
      </c>
      <c r="B12" s="333"/>
      <c r="C12" s="334" t="s">
        <v>19</v>
      </c>
      <c r="D12" s="335"/>
      <c r="E12" s="258"/>
      <c r="F12" s="336">
        <v>55806.768736616694</v>
      </c>
      <c r="G12" s="337">
        <v>72.316707379457227</v>
      </c>
      <c r="H12" s="337">
        <v>67.043483277895589</v>
      </c>
      <c r="I12" s="337">
        <v>8.1878151775218928</v>
      </c>
      <c r="J12" s="337">
        <v>944.57706794446767</v>
      </c>
      <c r="K12" s="338"/>
      <c r="L12" s="339">
        <f t="shared" si="0"/>
        <v>0.78861178965762047</v>
      </c>
      <c r="M12" s="339">
        <f t="shared" si="1"/>
        <v>0.67043483277895588</v>
      </c>
      <c r="N12" s="339">
        <f t="shared" si="2"/>
        <v>0.44984613926210515</v>
      </c>
      <c r="O12" s="339">
        <f t="shared" si="3"/>
        <v>0.54917439957853864</v>
      </c>
      <c r="P12" s="339">
        <f t="shared" si="4"/>
        <v>0.36899678212757309</v>
      </c>
      <c r="Q12" s="339">
        <f t="shared" si="5"/>
        <v>0.54266528829961902</v>
      </c>
      <c r="S12" s="45"/>
      <c r="T12" s="45"/>
      <c r="U12" s="45"/>
      <c r="V12" s="43"/>
    </row>
    <row r="13" spans="1:23" s="43" customFormat="1" ht="12.75" x14ac:dyDescent="0.25">
      <c r="A13" s="340" t="s">
        <v>20</v>
      </c>
      <c r="B13" s="341">
        <v>1</v>
      </c>
      <c r="C13" s="342" t="s">
        <v>21</v>
      </c>
      <c r="D13" s="37"/>
      <c r="E13" s="38"/>
      <c r="F13" s="343">
        <v>33038.252676659526</v>
      </c>
      <c r="G13" s="344">
        <v>72.192674466943174</v>
      </c>
      <c r="H13" s="344">
        <v>79.562704997732254</v>
      </c>
      <c r="I13" s="344">
        <v>10.018339197102774</v>
      </c>
      <c r="J13" s="344">
        <v>1259.1302441074904</v>
      </c>
      <c r="K13" s="345"/>
      <c r="L13" s="346">
        <f t="shared" si="0"/>
        <v>0.7865445744490529</v>
      </c>
      <c r="M13" s="346">
        <f t="shared" si="1"/>
        <v>0.79562704997732259</v>
      </c>
      <c r="N13" s="346">
        <f t="shared" si="2"/>
        <v>0.5787562814861108</v>
      </c>
      <c r="O13" s="346">
        <f t="shared" si="3"/>
        <v>0.67858245843422693</v>
      </c>
      <c r="P13" s="346">
        <f t="shared" si="4"/>
        <v>0.49660456150405291</v>
      </c>
      <c r="Q13" s="346">
        <f t="shared" si="5"/>
        <v>0.64236059389039213</v>
      </c>
    </row>
    <row r="14" spans="1:23" s="44" customFormat="1" ht="12.75" x14ac:dyDescent="0.25">
      <c r="A14" s="340" t="s">
        <v>22</v>
      </c>
      <c r="B14" s="341">
        <v>2</v>
      </c>
      <c r="C14" s="342" t="s">
        <v>23</v>
      </c>
      <c r="D14" s="37"/>
      <c r="E14" s="38"/>
      <c r="F14" s="343">
        <v>267.44753747323341</v>
      </c>
      <c r="G14" s="344">
        <v>71.364552746690435</v>
      </c>
      <c r="H14" s="344">
        <v>71.006831503773213</v>
      </c>
      <c r="I14" s="344">
        <v>6.0135710240514708</v>
      </c>
      <c r="J14" s="344">
        <v>561.10263372305292</v>
      </c>
      <c r="K14" s="345"/>
      <c r="L14" s="346">
        <f t="shared" si="0"/>
        <v>0.77274254577817392</v>
      </c>
      <c r="M14" s="346">
        <f t="shared" si="1"/>
        <v>0.71006831503773216</v>
      </c>
      <c r="N14" s="346">
        <f t="shared" si="2"/>
        <v>0.29673035380644164</v>
      </c>
      <c r="O14" s="346">
        <f t="shared" si="3"/>
        <v>0.45901941391175399</v>
      </c>
      <c r="P14" s="346">
        <f t="shared" si="4"/>
        <v>0.21342906033389572</v>
      </c>
      <c r="Q14" s="346">
        <f t="shared" si="5"/>
        <v>0.42303192502829556</v>
      </c>
    </row>
    <row r="15" spans="1:23" s="44" customFormat="1" ht="12.75" x14ac:dyDescent="0.25">
      <c r="A15" s="340" t="s">
        <v>24</v>
      </c>
      <c r="B15" s="341">
        <v>3</v>
      </c>
      <c r="C15" s="342" t="s">
        <v>25</v>
      </c>
      <c r="D15" s="37"/>
      <c r="E15" s="38"/>
      <c r="F15" s="343">
        <v>1467.0342612419699</v>
      </c>
      <c r="G15" s="344">
        <v>68.594404911109507</v>
      </c>
      <c r="H15" s="344">
        <v>32.772383770972255</v>
      </c>
      <c r="I15" s="344">
        <v>5.1935423513604944</v>
      </c>
      <c r="J15" s="344">
        <v>415.0210470319895</v>
      </c>
      <c r="K15" s="345"/>
      <c r="L15" s="346">
        <f t="shared" si="0"/>
        <v>0.7265734151851585</v>
      </c>
      <c r="M15" s="346">
        <f t="shared" si="1"/>
        <v>0.32772383770972252</v>
      </c>
      <c r="N15" s="346">
        <f t="shared" si="2"/>
        <v>0.23898185572961231</v>
      </c>
      <c r="O15" s="346">
        <f t="shared" si="3"/>
        <v>0.27985719733946418</v>
      </c>
      <c r="P15" s="346">
        <f t="shared" si="4"/>
        <v>0.15416675335983346</v>
      </c>
      <c r="Q15" s="346">
        <f t="shared" si="5"/>
        <v>0.31530842132215831</v>
      </c>
    </row>
    <row r="16" spans="1:23" ht="12.75" x14ac:dyDescent="0.25">
      <c r="A16" s="340" t="s">
        <v>26</v>
      </c>
      <c r="B16" s="341">
        <v>4</v>
      </c>
      <c r="C16" s="342" t="s">
        <v>27</v>
      </c>
      <c r="D16" s="37"/>
      <c r="E16" s="38"/>
      <c r="F16" s="343">
        <v>584.74518201284798</v>
      </c>
      <c r="G16" s="344">
        <v>77.528252457327667</v>
      </c>
      <c r="H16" s="344">
        <v>52.210905517480306</v>
      </c>
      <c r="I16" s="344">
        <v>4.5849657437971398</v>
      </c>
      <c r="J16" s="344">
        <v>398.66333910012702</v>
      </c>
      <c r="K16" s="345"/>
      <c r="L16" s="346">
        <f t="shared" si="0"/>
        <v>0.87547087428879444</v>
      </c>
      <c r="M16" s="346">
        <f t="shared" si="1"/>
        <v>0.52210905517480311</v>
      </c>
      <c r="N16" s="346">
        <f t="shared" si="2"/>
        <v>0.19612434815472818</v>
      </c>
      <c r="O16" s="346">
        <f t="shared" si="3"/>
        <v>0.31999734078869979</v>
      </c>
      <c r="P16" s="346">
        <f t="shared" si="4"/>
        <v>0.14753076636921988</v>
      </c>
      <c r="Q16" s="346">
        <f t="shared" si="5"/>
        <v>0.34574578156775659</v>
      </c>
    </row>
    <row r="17" spans="1:17" ht="12.75" x14ac:dyDescent="0.25">
      <c r="A17" s="340" t="s">
        <v>28</v>
      </c>
      <c r="B17" s="341">
        <v>5</v>
      </c>
      <c r="C17" s="342" t="s">
        <v>29</v>
      </c>
      <c r="D17" s="37"/>
      <c r="E17" s="38"/>
      <c r="F17" s="343">
        <v>390.71734475374762</v>
      </c>
      <c r="G17" s="344">
        <v>72.460151486889501</v>
      </c>
      <c r="H17" s="344">
        <v>36.868931742343783</v>
      </c>
      <c r="I17" s="344">
        <v>3.7128530192546778</v>
      </c>
      <c r="J17" s="344">
        <v>325.93053088503234</v>
      </c>
      <c r="K17" s="345"/>
      <c r="L17" s="346">
        <f t="shared" si="0"/>
        <v>0.79100252478149169</v>
      </c>
      <c r="M17" s="346">
        <f t="shared" si="1"/>
        <v>0.3686893174234378</v>
      </c>
      <c r="N17" s="346">
        <f t="shared" si="2"/>
        <v>0.1347079591024421</v>
      </c>
      <c r="O17" s="346">
        <f t="shared" si="3"/>
        <v>0.22285732093198946</v>
      </c>
      <c r="P17" s="346">
        <f t="shared" si="4"/>
        <v>0.11802455613997255</v>
      </c>
      <c r="Q17" s="346">
        <f t="shared" si="5"/>
        <v>0.27503779883459401</v>
      </c>
    </row>
    <row r="18" spans="1:17" ht="12.75" x14ac:dyDescent="0.25">
      <c r="A18" s="340" t="s">
        <v>30</v>
      </c>
      <c r="B18" s="341">
        <v>6</v>
      </c>
      <c r="C18" s="342" t="s">
        <v>31</v>
      </c>
      <c r="D18" s="37"/>
      <c r="E18" s="38"/>
      <c r="F18" s="343">
        <v>1788.5331905781586</v>
      </c>
      <c r="G18" s="344">
        <v>67.014161430469215</v>
      </c>
      <c r="H18" s="344">
        <v>30.431499215902807</v>
      </c>
      <c r="I18" s="344">
        <v>5.8814041462044475</v>
      </c>
      <c r="J18" s="344">
        <v>267.38750299093635</v>
      </c>
      <c r="K18" s="345"/>
      <c r="L18" s="346">
        <f t="shared" si="0"/>
        <v>0.70023602384115358</v>
      </c>
      <c r="M18" s="346">
        <f t="shared" si="1"/>
        <v>0.30431499215902807</v>
      </c>
      <c r="N18" s="346">
        <f t="shared" si="2"/>
        <v>0.28742282719749634</v>
      </c>
      <c r="O18" s="346">
        <f t="shared" si="3"/>
        <v>0.29574833119551458</v>
      </c>
      <c r="P18" s="346">
        <f t="shared" si="4"/>
        <v>9.4274849083544165E-2</v>
      </c>
      <c r="Q18" s="346">
        <f t="shared" si="5"/>
        <v>0.26926972863205911</v>
      </c>
    </row>
    <row r="19" spans="1:17" ht="12.75" x14ac:dyDescent="0.25">
      <c r="A19" s="340" t="s">
        <v>32</v>
      </c>
      <c r="B19" s="341">
        <v>7</v>
      </c>
      <c r="C19" s="342" t="s">
        <v>33</v>
      </c>
      <c r="D19" s="37"/>
      <c r="E19" s="38"/>
      <c r="F19" s="343">
        <v>337.12419700214133</v>
      </c>
      <c r="G19" s="344">
        <v>66.181835642676361</v>
      </c>
      <c r="H19" s="344">
        <v>25.709370027228236</v>
      </c>
      <c r="I19" s="344">
        <v>4.6005223017278585</v>
      </c>
      <c r="J19" s="344">
        <v>766.80571638099059</v>
      </c>
      <c r="K19" s="345"/>
      <c r="L19" s="346">
        <f t="shared" si="0"/>
        <v>0.68636392737793939</v>
      </c>
      <c r="M19" s="346">
        <f t="shared" si="1"/>
        <v>0.25709370027228234</v>
      </c>
      <c r="N19" s="346">
        <f t="shared" si="2"/>
        <v>0.19721988040337035</v>
      </c>
      <c r="O19" s="346">
        <f t="shared" si="3"/>
        <v>0.22517546229587154</v>
      </c>
      <c r="P19" s="346">
        <f t="shared" si="4"/>
        <v>0.29687858676713613</v>
      </c>
      <c r="Q19" s="346">
        <f t="shared" si="5"/>
        <v>0.35800145842503073</v>
      </c>
    </row>
    <row r="20" spans="1:17" ht="12.75" x14ac:dyDescent="0.25">
      <c r="A20" s="340" t="s">
        <v>34</v>
      </c>
      <c r="B20" s="341">
        <v>8</v>
      </c>
      <c r="C20" s="342" t="s">
        <v>35</v>
      </c>
      <c r="D20" s="37"/>
      <c r="E20" s="38"/>
      <c r="F20" s="343">
        <v>1456.8693790149891</v>
      </c>
      <c r="G20" s="344">
        <v>73.062598238427114</v>
      </c>
      <c r="H20" s="344">
        <v>65.358560815973078</v>
      </c>
      <c r="I20" s="344">
        <v>6.1476591654717128</v>
      </c>
      <c r="J20" s="344">
        <v>525.79828906586204</v>
      </c>
      <c r="K20" s="345"/>
      <c r="L20" s="346">
        <f t="shared" si="0"/>
        <v>0.8010433039737852</v>
      </c>
      <c r="M20" s="346">
        <f t="shared" si="1"/>
        <v>0.65358560815973077</v>
      </c>
      <c r="N20" s="346">
        <f t="shared" si="2"/>
        <v>0.30617318066702204</v>
      </c>
      <c r="O20" s="346">
        <f t="shared" si="3"/>
        <v>0.4473369920858935</v>
      </c>
      <c r="P20" s="346">
        <f t="shared" si="4"/>
        <v>0.19910681098006575</v>
      </c>
      <c r="Q20" s="346">
        <f t="shared" si="5"/>
        <v>0.4147556472702178</v>
      </c>
    </row>
    <row r="21" spans="1:17" ht="12.75" x14ac:dyDescent="0.25">
      <c r="A21" s="340" t="s">
        <v>36</v>
      </c>
      <c r="B21" s="341">
        <v>9</v>
      </c>
      <c r="C21" s="342" t="s">
        <v>37</v>
      </c>
      <c r="D21" s="37"/>
      <c r="E21" s="38"/>
      <c r="F21" s="343">
        <v>4279.4025695931477</v>
      </c>
      <c r="G21" s="344">
        <v>73.09450199987279</v>
      </c>
      <c r="H21" s="344">
        <v>42.662944342736665</v>
      </c>
      <c r="I21" s="344">
        <v>4.6413194806618847</v>
      </c>
      <c r="J21" s="344">
        <v>305.71470085522981</v>
      </c>
      <c r="K21" s="345"/>
      <c r="L21" s="346">
        <f t="shared" si="0"/>
        <v>0.80157503333121316</v>
      </c>
      <c r="M21" s="346">
        <f t="shared" si="1"/>
        <v>0.42662944342736664</v>
      </c>
      <c r="N21" s="346">
        <f t="shared" si="2"/>
        <v>0.20009292117337218</v>
      </c>
      <c r="O21" s="346">
        <f t="shared" si="3"/>
        <v>0.29217380374351104</v>
      </c>
      <c r="P21" s="346">
        <f t="shared" si="4"/>
        <v>0.10982340805485996</v>
      </c>
      <c r="Q21" s="346">
        <f t="shared" si="5"/>
        <v>0.29518443781908388</v>
      </c>
    </row>
    <row r="22" spans="1:17" ht="12.75" x14ac:dyDescent="0.25">
      <c r="A22" s="340" t="s">
        <v>38</v>
      </c>
      <c r="B22" s="341">
        <v>10</v>
      </c>
      <c r="C22" s="342" t="s">
        <v>39</v>
      </c>
      <c r="D22" s="37"/>
      <c r="E22" s="38"/>
      <c r="F22" s="343">
        <v>3854.698072805139</v>
      </c>
      <c r="G22" s="344">
        <v>70.299479479493058</v>
      </c>
      <c r="H22" s="344">
        <v>39.98940691187228</v>
      </c>
      <c r="I22" s="344">
        <v>6.323528219043177</v>
      </c>
      <c r="J22" s="344">
        <v>615.85324092845076</v>
      </c>
      <c r="K22" s="345"/>
      <c r="L22" s="346">
        <f t="shared" si="0"/>
        <v>0.75499132465821761</v>
      </c>
      <c r="M22" s="346">
        <f t="shared" si="1"/>
        <v>0.39989406911872277</v>
      </c>
      <c r="N22" s="346">
        <f t="shared" si="2"/>
        <v>0.31855832528473083</v>
      </c>
      <c r="O22" s="346">
        <f t="shared" si="3"/>
        <v>0.35691677594329568</v>
      </c>
      <c r="P22" s="346">
        <f t="shared" si="4"/>
        <v>0.2356402600115419</v>
      </c>
      <c r="Q22" s="346">
        <f t="shared" si="5"/>
        <v>0.39895092097406692</v>
      </c>
    </row>
    <row r="23" spans="1:17" ht="12.75" x14ac:dyDescent="0.25">
      <c r="A23" s="340" t="s">
        <v>40</v>
      </c>
      <c r="B23" s="341">
        <v>11</v>
      </c>
      <c r="C23" s="342" t="s">
        <v>41</v>
      </c>
      <c r="D23" s="37"/>
      <c r="E23" s="38"/>
      <c r="F23" s="343">
        <v>671.43468950749468</v>
      </c>
      <c r="G23" s="344">
        <v>76.452349323517964</v>
      </c>
      <c r="H23" s="344">
        <v>39.631719909082726</v>
      </c>
      <c r="I23" s="344">
        <v>4.1460438130670614</v>
      </c>
      <c r="J23" s="344">
        <v>418.12422320150586</v>
      </c>
      <c r="K23" s="345"/>
      <c r="L23" s="346">
        <f t="shared" si="0"/>
        <v>0.85753915539196612</v>
      </c>
      <c r="M23" s="346">
        <f t="shared" si="1"/>
        <v>0.39631719909082724</v>
      </c>
      <c r="N23" s="346">
        <f t="shared" si="2"/>
        <v>0.16521435303289167</v>
      </c>
      <c r="O23" s="346">
        <f t="shared" si="3"/>
        <v>0.25588530564219342</v>
      </c>
      <c r="P23" s="346">
        <f t="shared" si="4"/>
        <v>0.15542564835760886</v>
      </c>
      <c r="Q23" s="346">
        <f t="shared" si="5"/>
        <v>0.32429530754642355</v>
      </c>
    </row>
    <row r="24" spans="1:17" ht="12.75" x14ac:dyDescent="0.25">
      <c r="A24" s="340" t="s">
        <v>42</v>
      </c>
      <c r="B24" s="341">
        <v>12</v>
      </c>
      <c r="C24" s="342" t="s">
        <v>43</v>
      </c>
      <c r="D24" s="37"/>
      <c r="E24" s="38"/>
      <c r="F24" s="343">
        <v>686.87366167023561</v>
      </c>
      <c r="G24" s="344">
        <v>71.622413774898902</v>
      </c>
      <c r="H24" s="344">
        <v>53.255123627829917</v>
      </c>
      <c r="I24" s="344">
        <v>6.3846567278211817</v>
      </c>
      <c r="J24" s="344">
        <v>848.55239020394879</v>
      </c>
      <c r="K24" s="345"/>
      <c r="L24" s="346">
        <f t="shared" si="0"/>
        <v>0.77704022958164842</v>
      </c>
      <c r="M24" s="346">
        <f t="shared" si="1"/>
        <v>0.53255123627829914</v>
      </c>
      <c r="N24" s="346">
        <f t="shared" si="2"/>
        <v>0.32286314984656211</v>
      </c>
      <c r="O24" s="346">
        <f t="shared" si="3"/>
        <v>0.41465789465472908</v>
      </c>
      <c r="P24" s="346">
        <f t="shared" si="4"/>
        <v>0.33004153760809279</v>
      </c>
      <c r="Q24" s="346">
        <f t="shared" si="5"/>
        <v>0.47376977212840371</v>
      </c>
    </row>
    <row r="25" spans="1:17" ht="12.75" x14ac:dyDescent="0.25">
      <c r="A25" s="340" t="s">
        <v>44</v>
      </c>
      <c r="B25" s="341">
        <v>13</v>
      </c>
      <c r="C25" s="342" t="s">
        <v>45</v>
      </c>
      <c r="D25" s="37"/>
      <c r="E25" s="38"/>
      <c r="F25" s="343">
        <v>1003.5032119914349</v>
      </c>
      <c r="G25" s="344">
        <v>69.295108980170241</v>
      </c>
      <c r="H25" s="344">
        <v>50.263262749861937</v>
      </c>
      <c r="I25" s="344">
        <v>6.6243558303426546</v>
      </c>
      <c r="J25" s="344">
        <v>752.31810383754157</v>
      </c>
      <c r="K25" s="345"/>
      <c r="L25" s="346">
        <f t="shared" si="0"/>
        <v>0.73825181633617065</v>
      </c>
      <c r="M25" s="346">
        <f t="shared" si="1"/>
        <v>0.50263262749861937</v>
      </c>
      <c r="N25" s="346">
        <f t="shared" si="2"/>
        <v>0.33974336833398977</v>
      </c>
      <c r="O25" s="346">
        <f t="shared" si="3"/>
        <v>0.41323855326063724</v>
      </c>
      <c r="P25" s="346">
        <f t="shared" si="4"/>
        <v>0.29100125916330288</v>
      </c>
      <c r="Q25" s="346">
        <f t="shared" si="5"/>
        <v>0.44610121722082913</v>
      </c>
    </row>
    <row r="26" spans="1:17" ht="12.75" x14ac:dyDescent="0.25">
      <c r="A26" s="340" t="s">
        <v>46</v>
      </c>
      <c r="B26" s="341">
        <v>14</v>
      </c>
      <c r="C26" s="342" t="s">
        <v>47</v>
      </c>
      <c r="D26" s="37"/>
      <c r="E26" s="38"/>
      <c r="F26" s="343">
        <v>2443.423982869379</v>
      </c>
      <c r="G26" s="344">
        <v>70.275663584770072</v>
      </c>
      <c r="H26" s="344">
        <v>53.638254013641642</v>
      </c>
      <c r="I26" s="344">
        <v>5.3236376718677096</v>
      </c>
      <c r="J26" s="344">
        <v>529.84819329673428</v>
      </c>
      <c r="K26" s="345"/>
      <c r="L26" s="346">
        <f t="shared" si="0"/>
        <v>0.75459439307950116</v>
      </c>
      <c r="M26" s="346">
        <f t="shared" si="1"/>
        <v>0.5363825401364164</v>
      </c>
      <c r="N26" s="346">
        <f t="shared" si="2"/>
        <v>0.24814349801885283</v>
      </c>
      <c r="O26" s="346">
        <f t="shared" si="3"/>
        <v>0.36482850736433425</v>
      </c>
      <c r="P26" s="346">
        <f t="shared" si="4"/>
        <v>0.20074977415689019</v>
      </c>
      <c r="Q26" s="346">
        <f t="shared" si="5"/>
        <v>0.38090715906897782</v>
      </c>
    </row>
    <row r="27" spans="1:17" ht="12.75" x14ac:dyDescent="0.25">
      <c r="A27" s="340" t="s">
        <v>48</v>
      </c>
      <c r="B27" s="341">
        <v>15</v>
      </c>
      <c r="C27" s="342" t="s">
        <v>49</v>
      </c>
      <c r="D27" s="37"/>
      <c r="E27" s="38"/>
      <c r="F27" s="343">
        <v>374.43040685224844</v>
      </c>
      <c r="G27" s="344">
        <v>71.259491413853681</v>
      </c>
      <c r="H27" s="344">
        <v>42.604098902263928</v>
      </c>
      <c r="I27" s="344">
        <v>7.3513331385675045</v>
      </c>
      <c r="J27" s="344">
        <v>737.66234149292586</v>
      </c>
      <c r="K27" s="345"/>
      <c r="L27" s="346">
        <f t="shared" si="0"/>
        <v>0.77099152356422807</v>
      </c>
      <c r="M27" s="346">
        <f t="shared" si="1"/>
        <v>0.42604098902263926</v>
      </c>
      <c r="N27" s="346">
        <f t="shared" si="2"/>
        <v>0.39093895342024682</v>
      </c>
      <c r="O27" s="346">
        <f t="shared" si="3"/>
        <v>0.40811275202159203</v>
      </c>
      <c r="P27" s="346">
        <f t="shared" si="4"/>
        <v>0.28505571662999019</v>
      </c>
      <c r="Q27" s="346">
        <f t="shared" si="5"/>
        <v>0.44763067618892738</v>
      </c>
    </row>
    <row r="28" spans="1:17" ht="12.75" x14ac:dyDescent="0.25">
      <c r="A28" s="340" t="s">
        <v>50</v>
      </c>
      <c r="B28" s="341">
        <v>16</v>
      </c>
      <c r="C28" s="342" t="s">
        <v>51</v>
      </c>
      <c r="D28" s="37"/>
      <c r="E28" s="38"/>
      <c r="F28" s="343">
        <v>351.51391862955035</v>
      </c>
      <c r="G28" s="344">
        <v>71.938329591953291</v>
      </c>
      <c r="H28" s="344">
        <v>53.255123627829917</v>
      </c>
      <c r="I28" s="344">
        <v>5.6737071077290251</v>
      </c>
      <c r="J28" s="344">
        <v>435.89541196081825</v>
      </c>
      <c r="K28" s="345"/>
      <c r="L28" s="346">
        <f t="shared" si="0"/>
        <v>0.78230549319922149</v>
      </c>
      <c r="M28" s="346">
        <f t="shared" si="1"/>
        <v>0.53255123627829914</v>
      </c>
      <c r="N28" s="346">
        <f t="shared" si="2"/>
        <v>0.27279627519218491</v>
      </c>
      <c r="O28" s="346">
        <f t="shared" si="3"/>
        <v>0.38115350399243769</v>
      </c>
      <c r="P28" s="346">
        <f t="shared" si="4"/>
        <v>0.16263505556219807</v>
      </c>
      <c r="Q28" s="346">
        <f t="shared" si="5"/>
        <v>0.36466729838242928</v>
      </c>
    </row>
    <row r="29" spans="1:17" ht="12.75" x14ac:dyDescent="0.25">
      <c r="A29" s="340" t="s">
        <v>52</v>
      </c>
      <c r="B29" s="341">
        <v>17</v>
      </c>
      <c r="C29" s="342" t="s">
        <v>53</v>
      </c>
      <c r="D29" s="37"/>
      <c r="E29" s="38"/>
      <c r="F29" s="343">
        <v>639.5053533190578</v>
      </c>
      <c r="G29" s="344">
        <v>73.322438292900159</v>
      </c>
      <c r="H29" s="344">
        <v>52.071676436100354</v>
      </c>
      <c r="I29" s="344">
        <v>3.7304250835146013</v>
      </c>
      <c r="J29" s="344">
        <v>494.98085291024677</v>
      </c>
      <c r="K29" s="345"/>
      <c r="L29" s="346">
        <f t="shared" si="0"/>
        <v>0.80537397154833601</v>
      </c>
      <c r="M29" s="346">
        <f t="shared" si="1"/>
        <v>0.52071676436100356</v>
      </c>
      <c r="N29" s="346">
        <f t="shared" si="2"/>
        <v>0.13594542841652121</v>
      </c>
      <c r="O29" s="346">
        <f t="shared" si="3"/>
        <v>0.26606214239294051</v>
      </c>
      <c r="P29" s="346">
        <f t="shared" si="4"/>
        <v>0.18660480848285874</v>
      </c>
      <c r="Q29" s="346">
        <f t="shared" si="5"/>
        <v>0.34195411532128278</v>
      </c>
    </row>
    <row r="30" spans="1:17" ht="12.75" x14ac:dyDescent="0.25">
      <c r="A30" s="340" t="s">
        <v>54</v>
      </c>
      <c r="B30" s="341">
        <v>18</v>
      </c>
      <c r="C30" s="342" t="s">
        <v>55</v>
      </c>
      <c r="D30" s="37"/>
      <c r="E30" s="38"/>
      <c r="F30" s="343">
        <v>304.59100642398283</v>
      </c>
      <c r="G30" s="344">
        <v>71.22268398592</v>
      </c>
      <c r="H30" s="344">
        <v>55.570563785561646</v>
      </c>
      <c r="I30" s="344">
        <v>7.4907740868577593</v>
      </c>
      <c r="J30" s="344">
        <v>831.25882588891773</v>
      </c>
      <c r="K30" s="345"/>
      <c r="L30" s="346">
        <f t="shared" si="0"/>
        <v>0.77037806643200002</v>
      </c>
      <c r="M30" s="346">
        <f t="shared" si="1"/>
        <v>0.55570563785561644</v>
      </c>
      <c r="N30" s="346">
        <f t="shared" si="2"/>
        <v>0.40075873851110982</v>
      </c>
      <c r="O30" s="346">
        <f t="shared" si="3"/>
        <v>0.47191513051663059</v>
      </c>
      <c r="P30" s="346">
        <f t="shared" si="4"/>
        <v>0.32302589285554473</v>
      </c>
      <c r="Q30" s="346">
        <f t="shared" si="5"/>
        <v>0.48970557582616425</v>
      </c>
    </row>
    <row r="31" spans="1:17" ht="12.75" x14ac:dyDescent="0.25">
      <c r="A31" s="340" t="s">
        <v>56</v>
      </c>
      <c r="B31" s="341">
        <v>19</v>
      </c>
      <c r="C31" s="342" t="s">
        <v>57</v>
      </c>
      <c r="D31" s="37"/>
      <c r="E31" s="38"/>
      <c r="F31" s="343">
        <v>594.52248394004278</v>
      </c>
      <c r="G31" s="344">
        <v>69.79649622038562</v>
      </c>
      <c r="H31" s="344">
        <v>38.234447732800966</v>
      </c>
      <c r="I31" s="344">
        <v>4.7397928349020653</v>
      </c>
      <c r="J31" s="344">
        <v>426.20937411406499</v>
      </c>
      <c r="K31" s="345"/>
      <c r="L31" s="346">
        <f t="shared" si="0"/>
        <v>0.74660827033976029</v>
      </c>
      <c r="M31" s="346">
        <f t="shared" si="1"/>
        <v>0.38234447732800964</v>
      </c>
      <c r="N31" s="346">
        <f t="shared" si="2"/>
        <v>0.20702766442972292</v>
      </c>
      <c r="O31" s="346">
        <f t="shared" si="3"/>
        <v>0.28134655524605412</v>
      </c>
      <c r="P31" s="346">
        <f t="shared" si="4"/>
        <v>0.15870562844383976</v>
      </c>
      <c r="Q31" s="346">
        <f t="shared" si="5"/>
        <v>0.32184164737586252</v>
      </c>
    </row>
    <row r="32" spans="1:17" ht="12.75" x14ac:dyDescent="0.25">
      <c r="A32" s="340" t="s">
        <v>58</v>
      </c>
      <c r="B32" s="341">
        <v>20</v>
      </c>
      <c r="C32" s="342" t="s">
        <v>59</v>
      </c>
      <c r="D32" s="37"/>
      <c r="E32" s="38"/>
      <c r="F32" s="343">
        <v>1075.6852248394007</v>
      </c>
      <c r="G32" s="344">
        <v>74.397123551229384</v>
      </c>
      <c r="H32" s="344">
        <v>36.310311564429483</v>
      </c>
      <c r="I32" s="344">
        <v>4.7423318497424907</v>
      </c>
      <c r="J32" s="344">
        <v>481.78867055705541</v>
      </c>
      <c r="K32" s="345"/>
      <c r="L32" s="346">
        <f t="shared" si="0"/>
        <v>0.82328539252048971</v>
      </c>
      <c r="M32" s="346">
        <f t="shared" si="1"/>
        <v>0.36310311564429482</v>
      </c>
      <c r="N32" s="346">
        <f t="shared" si="2"/>
        <v>0.2072064682917247</v>
      </c>
      <c r="O32" s="346">
        <f t="shared" si="3"/>
        <v>0.27429421105516616</v>
      </c>
      <c r="P32" s="346">
        <f t="shared" si="4"/>
        <v>0.18125301036797381</v>
      </c>
      <c r="Q32" s="346">
        <f t="shared" si="5"/>
        <v>0.34462815900052207</v>
      </c>
    </row>
    <row r="33" spans="1:17" ht="12.75" x14ac:dyDescent="0.25">
      <c r="A33" s="340" t="s">
        <v>60</v>
      </c>
      <c r="B33" s="341">
        <v>21</v>
      </c>
      <c r="C33" s="342" t="s">
        <v>61</v>
      </c>
      <c r="D33" s="37"/>
      <c r="E33" s="38"/>
      <c r="F33" s="343">
        <v>196.4603854389722</v>
      </c>
      <c r="G33" s="344">
        <v>74.253635561290224</v>
      </c>
      <c r="H33" s="344">
        <v>34.083279121811145</v>
      </c>
      <c r="I33" s="344">
        <v>4.5123100409580115</v>
      </c>
      <c r="J33" s="344">
        <v>641.3081270198046</v>
      </c>
      <c r="K33" s="345"/>
      <c r="L33" s="346">
        <f t="shared" si="0"/>
        <v>0.82089392602150368</v>
      </c>
      <c r="M33" s="346">
        <f t="shared" si="1"/>
        <v>0.34083279121811144</v>
      </c>
      <c r="N33" s="346">
        <f t="shared" si="2"/>
        <v>0.19100774936324028</v>
      </c>
      <c r="O33" s="346">
        <f t="shared" si="3"/>
        <v>0.2551503563778868</v>
      </c>
      <c r="P33" s="346">
        <f t="shared" si="4"/>
        <v>0.24596678580925135</v>
      </c>
      <c r="Q33" s="346">
        <f t="shared" si="5"/>
        <v>0.37209448156575792</v>
      </c>
    </row>
    <row r="34" spans="1:17" ht="12.75" x14ac:dyDescent="0.25">
      <c r="A34" s="340"/>
      <c r="B34" s="347"/>
      <c r="C34" s="342"/>
      <c r="D34" s="37"/>
      <c r="E34" s="38"/>
      <c r="F34" s="343"/>
      <c r="G34" s="344"/>
      <c r="H34" s="344"/>
      <c r="I34" s="344"/>
      <c r="J34" s="344"/>
      <c r="K34" s="345"/>
      <c r="L34" s="346"/>
      <c r="M34" s="346"/>
      <c r="N34" s="346"/>
      <c r="O34" s="346"/>
      <c r="P34" s="346"/>
      <c r="Q34" s="346"/>
    </row>
    <row r="35" spans="1:17" ht="12.75" x14ac:dyDescent="0.25">
      <c r="A35" s="332" t="s">
        <v>62</v>
      </c>
      <c r="B35" s="333"/>
      <c r="C35" s="334" t="s">
        <v>63</v>
      </c>
      <c r="D35" s="335"/>
      <c r="E35" s="258"/>
      <c r="F35" s="336">
        <v>70180.448509194161</v>
      </c>
      <c r="G35" s="337">
        <v>73.677103667732993</v>
      </c>
      <c r="H35" s="337">
        <v>49.377158007064082</v>
      </c>
      <c r="I35" s="337">
        <v>7.0403700693298541</v>
      </c>
      <c r="J35" s="337">
        <v>732.50727669535866</v>
      </c>
      <c r="K35" s="338"/>
      <c r="L35" s="339">
        <f t="shared" ref="L35:L41" si="6">+(G35-25)/(85-25)</f>
        <v>0.81128506112888321</v>
      </c>
      <c r="M35" s="339">
        <f t="shared" ref="M35:M41" si="7">+H35/100</f>
        <v>0.49377158007064081</v>
      </c>
      <c r="N35" s="339">
        <f t="shared" ref="N35:N41" si="8">+(I35-1.8)/(16-1.8)</f>
        <v>0.36904014572745453</v>
      </c>
      <c r="O35" s="339">
        <f t="shared" ref="O35:O41" si="9">+(M35*N35)^(0.5)</f>
        <v>0.42687414522941625</v>
      </c>
      <c r="P35" s="339">
        <f t="shared" ref="P35:P41" si="10">+(J35-35)/(2500-35)</f>
        <v>0.28296441245247816</v>
      </c>
      <c r="Q35" s="339">
        <f t="shared" ref="Q35:Q41" si="11">GEOMEAN(L35,O35,P35)</f>
        <v>0.46103622424613833</v>
      </c>
    </row>
    <row r="36" spans="1:17" ht="12.75" x14ac:dyDescent="0.25">
      <c r="A36" s="340" t="s">
        <v>64</v>
      </c>
      <c r="B36" s="341">
        <v>1</v>
      </c>
      <c r="C36" s="342" t="s">
        <v>63</v>
      </c>
      <c r="D36" s="37"/>
      <c r="E36" s="38"/>
      <c r="F36" s="343">
        <v>26946.78823529412</v>
      </c>
      <c r="G36" s="344">
        <v>73.02563696239686</v>
      </c>
      <c r="H36" s="344">
        <v>70.795501205630629</v>
      </c>
      <c r="I36" s="344">
        <v>8.7949953189882848</v>
      </c>
      <c r="J36" s="344">
        <v>1074.01502532359</v>
      </c>
      <c r="K36" s="345"/>
      <c r="L36" s="346">
        <f t="shared" si="6"/>
        <v>0.80042728270661434</v>
      </c>
      <c r="M36" s="346">
        <f t="shared" si="7"/>
        <v>0.70795501205630629</v>
      </c>
      <c r="N36" s="346">
        <f t="shared" si="8"/>
        <v>0.49260530415410458</v>
      </c>
      <c r="O36" s="346">
        <f t="shared" si="9"/>
        <v>0.59054415079773637</v>
      </c>
      <c r="P36" s="346">
        <f t="shared" si="10"/>
        <v>0.42150710966474236</v>
      </c>
      <c r="Q36" s="346">
        <f t="shared" si="11"/>
        <v>0.58406303377313229</v>
      </c>
    </row>
    <row r="37" spans="1:17" ht="12.75" x14ac:dyDescent="0.25">
      <c r="A37" s="340" t="s">
        <v>65</v>
      </c>
      <c r="B37" s="341">
        <v>2</v>
      </c>
      <c r="C37" s="342" t="s">
        <v>66</v>
      </c>
      <c r="D37" s="37"/>
      <c r="E37" s="38"/>
      <c r="F37" s="343">
        <v>7776.7965738758066</v>
      </c>
      <c r="G37" s="344">
        <v>73.242134436411774</v>
      </c>
      <c r="H37" s="344">
        <v>37.545885069021971</v>
      </c>
      <c r="I37" s="344">
        <v>4.9464996951551683</v>
      </c>
      <c r="J37" s="344">
        <v>535.8061543006487</v>
      </c>
      <c r="K37" s="345"/>
      <c r="L37" s="346">
        <f t="shared" si="6"/>
        <v>0.8040355739401962</v>
      </c>
      <c r="M37" s="346">
        <f t="shared" si="7"/>
        <v>0.37545885069021973</v>
      </c>
      <c r="N37" s="346">
        <f t="shared" si="8"/>
        <v>0.22158448557430765</v>
      </c>
      <c r="O37" s="346">
        <f t="shared" si="9"/>
        <v>0.28843691907332725</v>
      </c>
      <c r="P37" s="346">
        <f t="shared" si="10"/>
        <v>0.20316679687653091</v>
      </c>
      <c r="Q37" s="346">
        <f t="shared" si="11"/>
        <v>0.36118215253383518</v>
      </c>
    </row>
    <row r="38" spans="1:17" ht="12.75" x14ac:dyDescent="0.25">
      <c r="A38" s="340" t="s">
        <v>67</v>
      </c>
      <c r="B38" s="341">
        <v>3</v>
      </c>
      <c r="C38" s="342" t="s">
        <v>68</v>
      </c>
      <c r="D38" s="37"/>
      <c r="E38" s="38"/>
      <c r="F38" s="343">
        <v>4604.9978586723773</v>
      </c>
      <c r="G38" s="344">
        <v>74.219152046326172</v>
      </c>
      <c r="H38" s="344">
        <v>52.571361063548459</v>
      </c>
      <c r="I38" s="344">
        <v>5.5340544886478567</v>
      </c>
      <c r="J38" s="344">
        <v>859.41873041743679</v>
      </c>
      <c r="K38" s="345"/>
      <c r="L38" s="346">
        <f t="shared" si="6"/>
        <v>0.82031920077210285</v>
      </c>
      <c r="M38" s="346">
        <f t="shared" si="7"/>
        <v>0.52571361063548461</v>
      </c>
      <c r="N38" s="346">
        <f t="shared" si="8"/>
        <v>0.26296158370759559</v>
      </c>
      <c r="O38" s="346">
        <f t="shared" si="9"/>
        <v>0.37180974117059562</v>
      </c>
      <c r="P38" s="346">
        <f t="shared" si="10"/>
        <v>0.33444978921599872</v>
      </c>
      <c r="Q38" s="346">
        <f t="shared" si="11"/>
        <v>0.46724520775844641</v>
      </c>
    </row>
    <row r="39" spans="1:17" ht="12.75" x14ac:dyDescent="0.25">
      <c r="A39" s="340" t="s">
        <v>69</v>
      </c>
      <c r="B39" s="341">
        <v>4</v>
      </c>
      <c r="C39" s="342" t="s">
        <v>70</v>
      </c>
      <c r="D39" s="37"/>
      <c r="E39" s="38"/>
      <c r="F39" s="343">
        <v>1380.3768736616701</v>
      </c>
      <c r="G39" s="344">
        <v>74.333057787130571</v>
      </c>
      <c r="H39" s="344">
        <v>70.21540936820999</v>
      </c>
      <c r="I39" s="344">
        <v>6.0364837768376685</v>
      </c>
      <c r="J39" s="344">
        <v>801.14591630422899</v>
      </c>
      <c r="K39" s="345"/>
      <c r="L39" s="346">
        <f t="shared" si="6"/>
        <v>0.8222176297855095</v>
      </c>
      <c r="M39" s="346">
        <f t="shared" si="7"/>
        <v>0.70215409368209991</v>
      </c>
      <c r="N39" s="346">
        <f t="shared" si="8"/>
        <v>0.2983439279463147</v>
      </c>
      <c r="O39" s="346">
        <f t="shared" si="9"/>
        <v>0.45769357689692602</v>
      </c>
      <c r="P39" s="346">
        <f t="shared" si="10"/>
        <v>0.31080970235465677</v>
      </c>
      <c r="Q39" s="346">
        <f t="shared" si="11"/>
        <v>0.48904864121312558</v>
      </c>
    </row>
    <row r="40" spans="1:17" ht="12.75" x14ac:dyDescent="0.25">
      <c r="A40" s="340" t="s">
        <v>71</v>
      </c>
      <c r="B40" s="341">
        <v>5</v>
      </c>
      <c r="C40" s="342" t="s">
        <v>72</v>
      </c>
      <c r="D40" s="37"/>
      <c r="E40" s="38"/>
      <c r="F40" s="343">
        <v>23141.721627408995</v>
      </c>
      <c r="G40" s="344">
        <v>73.065863487899335</v>
      </c>
      <c r="H40" s="344">
        <v>31.29571856943457</v>
      </c>
      <c r="I40" s="344">
        <v>5.8105100160625449</v>
      </c>
      <c r="J40" s="344">
        <v>309.13989064421236</v>
      </c>
      <c r="K40" s="345"/>
      <c r="L40" s="346">
        <f t="shared" si="6"/>
        <v>0.80109772479832231</v>
      </c>
      <c r="M40" s="346">
        <f t="shared" si="7"/>
        <v>0.31295718569434572</v>
      </c>
      <c r="N40" s="346">
        <f t="shared" si="8"/>
        <v>0.282430282821306</v>
      </c>
      <c r="O40" s="346">
        <f t="shared" si="9"/>
        <v>0.2973021803933063</v>
      </c>
      <c r="P40" s="346">
        <f t="shared" si="10"/>
        <v>0.11121293738101921</v>
      </c>
      <c r="Q40" s="346">
        <f t="shared" si="11"/>
        <v>0.29808924111254692</v>
      </c>
    </row>
    <row r="41" spans="1:17" s="46" customFormat="1" ht="12.75" x14ac:dyDescent="0.25">
      <c r="A41" s="340" t="s">
        <v>73</v>
      </c>
      <c r="B41" s="341">
        <v>6</v>
      </c>
      <c r="C41" s="342" t="s">
        <v>74</v>
      </c>
      <c r="D41" s="37"/>
      <c r="E41" s="38"/>
      <c r="F41" s="343">
        <v>6329.7673402811879</v>
      </c>
      <c r="G41" s="344">
        <v>71.507115851901332</v>
      </c>
      <c r="H41" s="344">
        <v>48.505990981303711</v>
      </c>
      <c r="I41" s="344">
        <v>6.6147692846352282</v>
      </c>
      <c r="J41" s="344">
        <v>960.86379988915985</v>
      </c>
      <c r="K41" s="345"/>
      <c r="L41" s="346">
        <f t="shared" si="6"/>
        <v>0.77511859753168888</v>
      </c>
      <c r="M41" s="346">
        <f t="shared" si="7"/>
        <v>0.48505990981303709</v>
      </c>
      <c r="N41" s="346">
        <f t="shared" si="8"/>
        <v>0.33906825948135411</v>
      </c>
      <c r="O41" s="346">
        <f t="shared" si="9"/>
        <v>0.40554706183683426</v>
      </c>
      <c r="P41" s="346">
        <f t="shared" si="10"/>
        <v>0.37560397561426362</v>
      </c>
      <c r="Q41" s="346">
        <f t="shared" si="11"/>
        <v>0.49058379555847531</v>
      </c>
    </row>
    <row r="42" spans="1:17" s="46" customFormat="1" ht="12.75" x14ac:dyDescent="0.25">
      <c r="A42" s="340"/>
      <c r="B42" s="347"/>
      <c r="C42" s="342"/>
      <c r="D42" s="37"/>
      <c r="E42" s="38"/>
      <c r="F42" s="343"/>
      <c r="G42" s="344"/>
      <c r="H42" s="344"/>
      <c r="I42" s="344"/>
      <c r="J42" s="344"/>
      <c r="K42" s="345"/>
      <c r="L42" s="346"/>
      <c r="M42" s="346"/>
      <c r="N42" s="346"/>
      <c r="O42" s="346"/>
      <c r="P42" s="346"/>
      <c r="Q42" s="346"/>
    </row>
    <row r="43" spans="1:17" ht="12.75" x14ac:dyDescent="0.25">
      <c r="A43" s="332" t="s">
        <v>75</v>
      </c>
      <c r="B43" s="333"/>
      <c r="C43" s="334" t="s">
        <v>76</v>
      </c>
      <c r="D43" s="335"/>
      <c r="E43" s="258"/>
      <c r="F43" s="336">
        <v>31540.856531049252</v>
      </c>
      <c r="G43" s="337">
        <v>70.896932661038747</v>
      </c>
      <c r="H43" s="337">
        <v>45.516358288846277</v>
      </c>
      <c r="I43" s="337">
        <v>6.0990893834335482</v>
      </c>
      <c r="J43" s="337">
        <v>646.05034319406946</v>
      </c>
      <c r="K43" s="338"/>
      <c r="L43" s="339">
        <f t="shared" ref="L43:L55" si="12">+(G43-25)/(85-25)</f>
        <v>0.76494887768397912</v>
      </c>
      <c r="M43" s="339">
        <f t="shared" ref="M43:M55" si="13">+H43/100</f>
        <v>0.45516358288846276</v>
      </c>
      <c r="N43" s="339">
        <f t="shared" ref="N43:N55" si="14">+(I43-1.8)/(16-1.8)</f>
        <v>0.3027527734812358</v>
      </c>
      <c r="O43" s="339">
        <f t="shared" ref="O43:O55" si="15">+(M43*N43)^(0.5)</f>
        <v>0.37121696769832391</v>
      </c>
      <c r="P43" s="339">
        <f t="shared" ref="P43:P55" si="16">+(J43-35)/(2500-35)</f>
        <v>0.24789060575824318</v>
      </c>
      <c r="Q43" s="339">
        <f t="shared" ref="Q43:Q55" si="17">GEOMEAN(L43,O43,P43)</f>
        <v>0.4128954525725998</v>
      </c>
    </row>
    <row r="44" spans="1:17" ht="12.75" x14ac:dyDescent="0.25">
      <c r="A44" s="340" t="s">
        <v>77</v>
      </c>
      <c r="B44" s="341">
        <v>1</v>
      </c>
      <c r="C44" s="342" t="s">
        <v>78</v>
      </c>
      <c r="D44" s="37"/>
      <c r="E44" s="38"/>
      <c r="F44" s="343">
        <v>1508.6680942184155</v>
      </c>
      <c r="G44" s="344">
        <v>70.16858166418757</v>
      </c>
      <c r="H44" s="344">
        <v>42.209260256089777</v>
      </c>
      <c r="I44" s="344">
        <v>7.6209128626265432</v>
      </c>
      <c r="J44" s="344">
        <v>759.00968704620198</v>
      </c>
      <c r="K44" s="345"/>
      <c r="L44" s="346">
        <f t="shared" si="12"/>
        <v>0.75280969440312617</v>
      </c>
      <c r="M44" s="346">
        <f t="shared" si="13"/>
        <v>0.42209260256089776</v>
      </c>
      <c r="N44" s="346">
        <f t="shared" si="14"/>
        <v>0.4099234410300383</v>
      </c>
      <c r="O44" s="346">
        <f t="shared" si="15"/>
        <v>0.41596352252942514</v>
      </c>
      <c r="P44" s="346">
        <f t="shared" si="16"/>
        <v>0.29371589738182635</v>
      </c>
      <c r="Q44" s="346">
        <f t="shared" si="17"/>
        <v>0.45139419318570395</v>
      </c>
    </row>
    <row r="45" spans="1:17" ht="12.75" x14ac:dyDescent="0.25">
      <c r="A45" s="340" t="s">
        <v>79</v>
      </c>
      <c r="B45" s="341">
        <v>2</v>
      </c>
      <c r="C45" s="342" t="s">
        <v>80</v>
      </c>
      <c r="D45" s="37"/>
      <c r="E45" s="38"/>
      <c r="F45" s="343">
        <v>283.37473233404705</v>
      </c>
      <c r="G45" s="344">
        <v>71.54189779859567</v>
      </c>
      <c r="H45" s="344">
        <v>77.517641454437879</v>
      </c>
      <c r="I45" s="344">
        <v>5.4508512664170361</v>
      </c>
      <c r="J45" s="344">
        <v>797.75114532569751</v>
      </c>
      <c r="K45" s="345"/>
      <c r="L45" s="346">
        <f t="shared" si="12"/>
        <v>0.77569829664326118</v>
      </c>
      <c r="M45" s="346">
        <f t="shared" si="13"/>
        <v>0.7751764145443788</v>
      </c>
      <c r="N45" s="346">
        <f t="shared" si="14"/>
        <v>0.25710220186035471</v>
      </c>
      <c r="O45" s="346">
        <f t="shared" si="15"/>
        <v>0.44642979628332929</v>
      </c>
      <c r="P45" s="346">
        <f t="shared" si="16"/>
        <v>0.30943251331671301</v>
      </c>
      <c r="Q45" s="346">
        <f t="shared" si="17"/>
        <v>0.47497489120660569</v>
      </c>
    </row>
    <row r="46" spans="1:17" ht="12.75" x14ac:dyDescent="0.25">
      <c r="A46" s="340" t="s">
        <v>81</v>
      </c>
      <c r="B46" s="341">
        <v>3</v>
      </c>
      <c r="C46" s="342" t="s">
        <v>82</v>
      </c>
      <c r="D46" s="37"/>
      <c r="E46" s="38"/>
      <c r="F46" s="343">
        <v>244.67665952890792</v>
      </c>
      <c r="G46" s="344">
        <v>64.384458428021603</v>
      </c>
      <c r="H46" s="344">
        <v>80.499089202685497</v>
      </c>
      <c r="I46" s="344">
        <v>7.3985388111390993</v>
      </c>
      <c r="J46" s="344">
        <v>950.34636073248942</v>
      </c>
      <c r="K46" s="345"/>
      <c r="L46" s="346">
        <f t="shared" si="12"/>
        <v>0.65640764046702671</v>
      </c>
      <c r="M46" s="346">
        <f t="shared" si="13"/>
        <v>0.80499089202685492</v>
      </c>
      <c r="N46" s="346">
        <f t="shared" si="14"/>
        <v>0.39426329655909154</v>
      </c>
      <c r="O46" s="346">
        <f t="shared" si="15"/>
        <v>0.5633634375698795</v>
      </c>
      <c r="P46" s="346">
        <f t="shared" si="16"/>
        <v>0.3713372660172371</v>
      </c>
      <c r="Q46" s="346">
        <f t="shared" si="17"/>
        <v>0.51591355701901298</v>
      </c>
    </row>
    <row r="47" spans="1:17" ht="12.75" x14ac:dyDescent="0.25">
      <c r="A47" s="340" t="s">
        <v>83</v>
      </c>
      <c r="B47" s="341">
        <v>4</v>
      </c>
      <c r="C47" s="342" t="s">
        <v>84</v>
      </c>
      <c r="D47" s="37"/>
      <c r="E47" s="38"/>
      <c r="F47" s="343">
        <v>1042.3062098501071</v>
      </c>
      <c r="G47" s="344">
        <v>73.303603522291908</v>
      </c>
      <c r="H47" s="344">
        <v>41.841334500830875</v>
      </c>
      <c r="I47" s="344">
        <v>4.84623862837958</v>
      </c>
      <c r="J47" s="344">
        <v>669.15980886613738</v>
      </c>
      <c r="K47" s="345"/>
      <c r="L47" s="346">
        <f t="shared" si="12"/>
        <v>0.80506005870486519</v>
      </c>
      <c r="M47" s="346">
        <f t="shared" si="13"/>
        <v>0.41841334500830873</v>
      </c>
      <c r="N47" s="346">
        <f t="shared" si="14"/>
        <v>0.21452384706898453</v>
      </c>
      <c r="O47" s="346">
        <f t="shared" si="15"/>
        <v>0.29959913290292528</v>
      </c>
      <c r="P47" s="346">
        <f t="shared" si="16"/>
        <v>0.25726564254204354</v>
      </c>
      <c r="Q47" s="346">
        <f t="shared" si="17"/>
        <v>0.39589821271081937</v>
      </c>
    </row>
    <row r="48" spans="1:17" ht="12.75" x14ac:dyDescent="0.25">
      <c r="A48" s="340" t="s">
        <v>85</v>
      </c>
      <c r="B48" s="341">
        <v>5</v>
      </c>
      <c r="C48" s="342" t="s">
        <v>86</v>
      </c>
      <c r="D48" s="37"/>
      <c r="E48" s="38"/>
      <c r="F48" s="343">
        <v>777.5438972162741</v>
      </c>
      <c r="G48" s="344">
        <v>67.596904383485878</v>
      </c>
      <c r="H48" s="344">
        <v>37.441436838458365</v>
      </c>
      <c r="I48" s="344">
        <v>5.0306063479361676</v>
      </c>
      <c r="J48" s="344">
        <v>354.42397951957685</v>
      </c>
      <c r="K48" s="345"/>
      <c r="L48" s="346">
        <f t="shared" si="12"/>
        <v>0.70994840639143131</v>
      </c>
      <c r="M48" s="346">
        <f t="shared" si="13"/>
        <v>0.37441436838458364</v>
      </c>
      <c r="N48" s="346">
        <f t="shared" si="14"/>
        <v>0.22750748929127942</v>
      </c>
      <c r="O48" s="346">
        <f t="shared" si="15"/>
        <v>0.29185968016455582</v>
      </c>
      <c r="P48" s="346">
        <f t="shared" si="16"/>
        <v>0.12958376451098452</v>
      </c>
      <c r="Q48" s="346">
        <f t="shared" si="17"/>
        <v>0.29944506568675788</v>
      </c>
    </row>
    <row r="49" spans="1:17" ht="12.75" x14ac:dyDescent="0.25">
      <c r="A49" s="340" t="s">
        <v>87</v>
      </c>
      <c r="B49" s="341">
        <v>6</v>
      </c>
      <c r="C49" s="342" t="s">
        <v>88</v>
      </c>
      <c r="D49" s="37"/>
      <c r="E49" s="38"/>
      <c r="F49" s="343">
        <v>8117.8629550321202</v>
      </c>
      <c r="G49" s="344">
        <v>71.891337444797784</v>
      </c>
      <c r="H49" s="344">
        <v>38.107411975500973</v>
      </c>
      <c r="I49" s="344">
        <v>5.711381316945241</v>
      </c>
      <c r="J49" s="344">
        <v>486.65522857456045</v>
      </c>
      <c r="K49" s="345"/>
      <c r="L49" s="346">
        <f t="shared" si="12"/>
        <v>0.78152229074662971</v>
      </c>
      <c r="M49" s="346">
        <f t="shared" si="13"/>
        <v>0.38107411975500971</v>
      </c>
      <c r="N49" s="346">
        <f t="shared" si="14"/>
        <v>0.27544938851727052</v>
      </c>
      <c r="O49" s="346">
        <f t="shared" si="15"/>
        <v>0.32398554484154773</v>
      </c>
      <c r="P49" s="346">
        <f t="shared" si="16"/>
        <v>0.18322727325539978</v>
      </c>
      <c r="Q49" s="346">
        <f t="shared" si="17"/>
        <v>0.35932357119762892</v>
      </c>
    </row>
    <row r="50" spans="1:17" ht="12.75" x14ac:dyDescent="0.25">
      <c r="A50" s="340" t="s">
        <v>89</v>
      </c>
      <c r="B50" s="341">
        <v>7</v>
      </c>
      <c r="C50" s="342" t="s">
        <v>90</v>
      </c>
      <c r="D50" s="37"/>
      <c r="E50" s="38"/>
      <c r="F50" s="343">
        <v>8515.2676659528915</v>
      </c>
      <c r="G50" s="344">
        <v>71.692879374863168</v>
      </c>
      <c r="H50" s="344">
        <v>57.668274072884287</v>
      </c>
      <c r="I50" s="344">
        <v>7.4402737580447607</v>
      </c>
      <c r="J50" s="344">
        <v>919.43050522808983</v>
      </c>
      <c r="K50" s="345"/>
      <c r="L50" s="346">
        <f t="shared" si="12"/>
        <v>0.77821465624771946</v>
      </c>
      <c r="M50" s="346">
        <f t="shared" si="13"/>
        <v>0.57668274072884285</v>
      </c>
      <c r="N50" s="346">
        <f t="shared" si="14"/>
        <v>0.39720237732709585</v>
      </c>
      <c r="O50" s="346">
        <f t="shared" si="15"/>
        <v>0.47860187586448261</v>
      </c>
      <c r="P50" s="346">
        <f t="shared" si="16"/>
        <v>0.35879533680652731</v>
      </c>
      <c r="Q50" s="346">
        <f t="shared" si="17"/>
        <v>0.51125809489622631</v>
      </c>
    </row>
    <row r="51" spans="1:17" s="46" customFormat="1" ht="12.75" x14ac:dyDescent="0.25">
      <c r="A51" s="340" t="s">
        <v>91</v>
      </c>
      <c r="B51" s="341">
        <v>8</v>
      </c>
      <c r="C51" s="342" t="s">
        <v>92</v>
      </c>
      <c r="D51" s="37"/>
      <c r="E51" s="38"/>
      <c r="F51" s="343">
        <v>148.97858672376876</v>
      </c>
      <c r="G51" s="344">
        <v>68.939487675097098</v>
      </c>
      <c r="H51" s="344">
        <v>26.833029734228496</v>
      </c>
      <c r="I51" s="344">
        <v>5.4103305607345549</v>
      </c>
      <c r="J51" s="344">
        <v>473.33434456916569</v>
      </c>
      <c r="K51" s="345"/>
      <c r="L51" s="346">
        <f t="shared" si="12"/>
        <v>0.73232479458495159</v>
      </c>
      <c r="M51" s="346">
        <f t="shared" si="13"/>
        <v>0.26833029734228497</v>
      </c>
      <c r="N51" s="346">
        <f t="shared" si="14"/>
        <v>0.25424863103764472</v>
      </c>
      <c r="O51" s="346">
        <f t="shared" si="15"/>
        <v>0.26119458410388241</v>
      </c>
      <c r="P51" s="346">
        <f t="shared" si="16"/>
        <v>0.17782326351690292</v>
      </c>
      <c r="Q51" s="346">
        <f t="shared" si="17"/>
        <v>0.32400533465949394</v>
      </c>
    </row>
    <row r="52" spans="1:17" ht="12.75" x14ac:dyDescent="0.25">
      <c r="A52" s="340" t="s">
        <v>93</v>
      </c>
      <c r="B52" s="341">
        <v>9</v>
      </c>
      <c r="C52" s="342" t="s">
        <v>94</v>
      </c>
      <c r="D52" s="37"/>
      <c r="E52" s="38"/>
      <c r="F52" s="343">
        <v>319.06209850107069</v>
      </c>
      <c r="G52" s="344">
        <v>69.177512520926669</v>
      </c>
      <c r="H52" s="344">
        <v>46.957802034899871</v>
      </c>
      <c r="I52" s="344">
        <v>5.6365586023120402</v>
      </c>
      <c r="J52" s="344">
        <v>431.23392789673511</v>
      </c>
      <c r="K52" s="345"/>
      <c r="L52" s="346">
        <f t="shared" si="12"/>
        <v>0.73629187534877782</v>
      </c>
      <c r="M52" s="346">
        <f t="shared" si="13"/>
        <v>0.4695780203489987</v>
      </c>
      <c r="N52" s="346">
        <f t="shared" si="14"/>
        <v>0.2701801832614113</v>
      </c>
      <c r="O52" s="346">
        <f t="shared" si="15"/>
        <v>0.35618910089083744</v>
      </c>
      <c r="P52" s="346">
        <f t="shared" si="16"/>
        <v>0.16074398697636313</v>
      </c>
      <c r="Q52" s="346">
        <f t="shared" si="17"/>
        <v>0.3480340939567137</v>
      </c>
    </row>
    <row r="53" spans="1:17" ht="12.75" x14ac:dyDescent="0.25">
      <c r="A53" s="340" t="s">
        <v>95</v>
      </c>
      <c r="B53" s="341">
        <v>10</v>
      </c>
      <c r="C53" s="342" t="s">
        <v>96</v>
      </c>
      <c r="D53" s="37"/>
      <c r="E53" s="38"/>
      <c r="F53" s="343">
        <v>1859.4368308351177</v>
      </c>
      <c r="G53" s="344">
        <v>72.024128018711295</v>
      </c>
      <c r="H53" s="344">
        <v>49.332775163550529</v>
      </c>
      <c r="I53" s="344">
        <v>5.0874371391705537</v>
      </c>
      <c r="J53" s="344">
        <v>487.5654184493693</v>
      </c>
      <c r="K53" s="345"/>
      <c r="L53" s="346">
        <f t="shared" si="12"/>
        <v>0.78373546697852159</v>
      </c>
      <c r="M53" s="346">
        <f t="shared" si="13"/>
        <v>0.4933277516355053</v>
      </c>
      <c r="N53" s="346">
        <f t="shared" si="14"/>
        <v>0.23150965768806719</v>
      </c>
      <c r="O53" s="346">
        <f t="shared" si="15"/>
        <v>0.33794990591677881</v>
      </c>
      <c r="P53" s="346">
        <f t="shared" si="16"/>
        <v>0.18359651864071777</v>
      </c>
      <c r="Q53" s="346">
        <f t="shared" si="17"/>
        <v>0.36500215126825525</v>
      </c>
    </row>
    <row r="54" spans="1:17" ht="12.75" x14ac:dyDescent="0.25">
      <c r="A54" s="340" t="s">
        <v>97</v>
      </c>
      <c r="B54" s="341">
        <v>11</v>
      </c>
      <c r="C54" s="342" t="s">
        <v>98</v>
      </c>
      <c r="D54" s="37"/>
      <c r="E54" s="38"/>
      <c r="F54" s="343">
        <v>980.05353319057815</v>
      </c>
      <c r="G54" s="344">
        <v>67.078113788702495</v>
      </c>
      <c r="H54" s="344">
        <v>46.300129737492313</v>
      </c>
      <c r="I54" s="344">
        <v>5.0009636606081944</v>
      </c>
      <c r="J54" s="344">
        <v>734.63517391240794</v>
      </c>
      <c r="K54" s="345"/>
      <c r="L54" s="346">
        <f t="shared" si="12"/>
        <v>0.70130189647837493</v>
      </c>
      <c r="M54" s="346">
        <f t="shared" si="13"/>
        <v>0.46300129737492313</v>
      </c>
      <c r="N54" s="346">
        <f t="shared" si="14"/>
        <v>0.22541997609916864</v>
      </c>
      <c r="O54" s="346">
        <f t="shared" si="15"/>
        <v>0.32306306100843413</v>
      </c>
      <c r="P54" s="346">
        <f t="shared" si="16"/>
        <v>0.28382765675959754</v>
      </c>
      <c r="Q54" s="346">
        <f t="shared" si="17"/>
        <v>0.40063511294373971</v>
      </c>
    </row>
    <row r="55" spans="1:17" ht="12.75" x14ac:dyDescent="0.25">
      <c r="A55" s="340" t="s">
        <v>99</v>
      </c>
      <c r="B55" s="341">
        <v>12</v>
      </c>
      <c r="C55" s="342" t="s">
        <v>100</v>
      </c>
      <c r="D55" s="37"/>
      <c r="E55" s="38"/>
      <c r="F55" s="343">
        <v>7743.6252676659533</v>
      </c>
      <c r="G55" s="344">
        <v>70.769421195559119</v>
      </c>
      <c r="H55" s="344">
        <v>35.146537687150676</v>
      </c>
      <c r="I55" s="344">
        <v>4.955563533870138</v>
      </c>
      <c r="J55" s="344">
        <v>540.54326558163916</v>
      </c>
      <c r="K55" s="345"/>
      <c r="L55" s="346">
        <f t="shared" si="12"/>
        <v>0.76282368659265198</v>
      </c>
      <c r="M55" s="346">
        <f t="shared" si="13"/>
        <v>0.35146537687150675</v>
      </c>
      <c r="N55" s="346">
        <f t="shared" si="14"/>
        <v>0.22222278407536186</v>
      </c>
      <c r="O55" s="346">
        <f t="shared" si="15"/>
        <v>0.27947023912123903</v>
      </c>
      <c r="P55" s="346">
        <f t="shared" si="16"/>
        <v>0.20508854587490433</v>
      </c>
      <c r="Q55" s="346">
        <f t="shared" si="17"/>
        <v>0.35229005286553627</v>
      </c>
    </row>
    <row r="56" spans="1:17" ht="12.75" x14ac:dyDescent="0.25">
      <c r="A56" s="340"/>
      <c r="B56" s="347"/>
      <c r="C56" s="342"/>
      <c r="D56" s="37"/>
      <c r="E56" s="38"/>
      <c r="F56" s="343"/>
      <c r="G56" s="344"/>
      <c r="H56" s="344"/>
      <c r="I56" s="344"/>
      <c r="J56" s="344"/>
      <c r="K56" s="345"/>
      <c r="L56" s="346"/>
      <c r="M56" s="346"/>
      <c r="N56" s="346"/>
      <c r="O56" s="346"/>
      <c r="P56" s="346"/>
      <c r="Q56" s="346"/>
    </row>
    <row r="57" spans="1:17" ht="12.75" x14ac:dyDescent="0.25">
      <c r="A57" s="332" t="s">
        <v>101</v>
      </c>
      <c r="B57" s="333"/>
      <c r="C57" s="334" t="s">
        <v>102</v>
      </c>
      <c r="D57" s="335"/>
      <c r="E57" s="258"/>
      <c r="F57" s="336">
        <v>51593.747323340474</v>
      </c>
      <c r="G57" s="337">
        <v>66.219627442033229</v>
      </c>
      <c r="H57" s="337">
        <v>33.961474299467234</v>
      </c>
      <c r="I57" s="337">
        <v>5.5268568987220723</v>
      </c>
      <c r="J57" s="337">
        <v>230.67196707928167</v>
      </c>
      <c r="K57" s="338"/>
      <c r="L57" s="339">
        <f>+(G57-25)/(85-25)</f>
        <v>0.68699379070055377</v>
      </c>
      <c r="M57" s="339">
        <f>+H57/100</f>
        <v>0.33961474299467231</v>
      </c>
      <c r="N57" s="339">
        <f>+(I57-1.8)/(16-1.8)</f>
        <v>0.26245471117761077</v>
      </c>
      <c r="O57" s="339">
        <f>+(M57*N57)^(0.5)</f>
        <v>0.29855232252374997</v>
      </c>
      <c r="P57" s="339">
        <f>+(J57-35)/(2500-35)</f>
        <v>7.9380108348592965E-2</v>
      </c>
      <c r="Q57" s="339">
        <f>GEOMEAN(L57,O57,P57)</f>
        <v>0.25345156917659956</v>
      </c>
    </row>
    <row r="58" spans="1:17" ht="12.75" x14ac:dyDescent="0.25">
      <c r="A58" s="340" t="s">
        <v>103</v>
      </c>
      <c r="B58" s="341">
        <v>1</v>
      </c>
      <c r="C58" s="342" t="s">
        <v>104</v>
      </c>
      <c r="D58" s="37"/>
      <c r="E58" s="38"/>
      <c r="F58" s="343">
        <v>24777.777301927195</v>
      </c>
      <c r="G58" s="344">
        <v>66.038823611301012</v>
      </c>
      <c r="H58" s="344">
        <v>33.660656490942358</v>
      </c>
      <c r="I58" s="344">
        <v>5.8349881615487984</v>
      </c>
      <c r="J58" s="344">
        <v>331.17436657208009</v>
      </c>
      <c r="K58" s="345"/>
      <c r="L58" s="346">
        <f>+(G58-25)/(85-25)</f>
        <v>0.68398039352168349</v>
      </c>
      <c r="M58" s="346">
        <f>+H58/100</f>
        <v>0.33660656490942359</v>
      </c>
      <c r="N58" s="346">
        <f>+(I58-1.8)/(16-1.8)</f>
        <v>0.28415409588371821</v>
      </c>
      <c r="O58" s="346">
        <f>+(M58*N58)^(0.5)</f>
        <v>0.30927032531486331</v>
      </c>
      <c r="P58" s="346">
        <f>+(J58-35)/(2500-35)</f>
        <v>0.12015187284871404</v>
      </c>
      <c r="Q58" s="346">
        <f>GEOMEAN(L58,O58,P58)</f>
        <v>0.29401589936762795</v>
      </c>
    </row>
    <row r="59" spans="1:17" ht="12.75" x14ac:dyDescent="0.25">
      <c r="A59" s="340" t="s">
        <v>105</v>
      </c>
      <c r="B59" s="341">
        <v>2</v>
      </c>
      <c r="C59" s="342" t="s">
        <v>106</v>
      </c>
      <c r="D59" s="37"/>
      <c r="E59" s="38"/>
      <c r="F59" s="343">
        <v>9639.3468950749466</v>
      </c>
      <c r="G59" s="344">
        <v>70.047067559635053</v>
      </c>
      <c r="H59" s="344">
        <v>34.451406923213518</v>
      </c>
      <c r="I59" s="344">
        <v>4.9130431948234285</v>
      </c>
      <c r="J59" s="344">
        <v>166.59536704748729</v>
      </c>
      <c r="K59" s="345"/>
      <c r="L59" s="346">
        <f>+(G59-25)/(85-25)</f>
        <v>0.75078445932725091</v>
      </c>
      <c r="M59" s="346">
        <f>+H59/100</f>
        <v>0.34451406923213518</v>
      </c>
      <c r="N59" s="346">
        <f>+(I59-1.8)/(16-1.8)</f>
        <v>0.21922839400164992</v>
      </c>
      <c r="O59" s="346">
        <f>+(M59*N59)^(0.5)</f>
        <v>0.27482224456680038</v>
      </c>
      <c r="P59" s="346">
        <f>+(J59-35)/(2500-35)</f>
        <v>5.3385544441171315E-2</v>
      </c>
      <c r="Q59" s="346">
        <f>GEOMEAN(L59,O59,P59)</f>
        <v>0.22250013439811178</v>
      </c>
    </row>
    <row r="60" spans="1:17" ht="12.75" x14ac:dyDescent="0.25">
      <c r="A60" s="340" t="s">
        <v>107</v>
      </c>
      <c r="B60" s="341">
        <v>3</v>
      </c>
      <c r="C60" s="342" t="s">
        <v>108</v>
      </c>
      <c r="D60" s="37"/>
      <c r="E60" s="38"/>
      <c r="F60" s="343">
        <v>17176.623126338331</v>
      </c>
      <c r="G60" s="344">
        <v>64.368744052187736</v>
      </c>
      <c r="H60" s="344">
        <v>33.955938993513612</v>
      </c>
      <c r="I60" s="344">
        <v>5.4728206608632632</v>
      </c>
      <c r="J60" s="344">
        <v>121.65347819440429</v>
      </c>
      <c r="K60" s="345"/>
      <c r="L60" s="346">
        <f>+(G60-25)/(85-25)</f>
        <v>0.65614573420312894</v>
      </c>
      <c r="M60" s="346">
        <f>+H60/100</f>
        <v>0.33955938993513612</v>
      </c>
      <c r="N60" s="346">
        <f>+(I60-1.8)/(16-1.8)</f>
        <v>0.25864934231431436</v>
      </c>
      <c r="O60" s="346">
        <f>+(M60*N60)^(0.5)</f>
        <v>0.29635588889605818</v>
      </c>
      <c r="P60" s="346">
        <f>+(J60-35)/(2500-35)</f>
        <v>3.5153540849656911E-2</v>
      </c>
      <c r="Q60" s="346">
        <f>GEOMEAN(L60,O60,P60)</f>
        <v>0.18978460592057322</v>
      </c>
    </row>
    <row r="61" spans="1:17" ht="12.75" x14ac:dyDescent="0.25">
      <c r="A61" s="340"/>
      <c r="B61" s="347"/>
      <c r="C61" s="342"/>
      <c r="D61" s="37"/>
      <c r="E61" s="38"/>
      <c r="F61" s="343"/>
      <c r="G61" s="344"/>
      <c r="H61" s="344"/>
      <c r="I61" s="344"/>
      <c r="J61" s="344"/>
      <c r="K61" s="345"/>
      <c r="L61" s="346"/>
      <c r="M61" s="346"/>
      <c r="N61" s="346"/>
      <c r="O61" s="346"/>
      <c r="P61" s="346"/>
      <c r="Q61" s="346"/>
    </row>
    <row r="62" spans="1:17" ht="12.75" x14ac:dyDescent="0.25">
      <c r="A62" s="332" t="s">
        <v>109</v>
      </c>
      <c r="B62" s="333"/>
      <c r="C62" s="334" t="s">
        <v>110</v>
      </c>
      <c r="D62" s="335"/>
      <c r="E62" s="258"/>
      <c r="F62" s="336">
        <v>47607.158458244114</v>
      </c>
      <c r="G62" s="337">
        <v>71.041870519104819</v>
      </c>
      <c r="H62" s="337">
        <v>35.373724749525664</v>
      </c>
      <c r="I62" s="337">
        <v>5.1938125649786864</v>
      </c>
      <c r="J62" s="337">
        <v>473.25829102871029</v>
      </c>
      <c r="K62" s="338"/>
      <c r="L62" s="339">
        <f t="shared" ref="L62:L85" si="18">+(G62-25)/(85-25)</f>
        <v>0.76736450865174699</v>
      </c>
      <c r="M62" s="339">
        <f t="shared" ref="M62:M85" si="19">+H62/100</f>
        <v>0.35373724749525665</v>
      </c>
      <c r="N62" s="339">
        <f t="shared" ref="N62:N85" si="20">+(I62-1.8)/(16-1.8)</f>
        <v>0.239000884857654</v>
      </c>
      <c r="O62" s="339">
        <f t="shared" ref="O62:O85" si="21">+(M62*N62)^(0.5)</f>
        <v>0.29076367578925205</v>
      </c>
      <c r="P62" s="339">
        <f t="shared" ref="P62:P85" si="22">+(J62-35)/(2500-35)</f>
        <v>0.17779241015363501</v>
      </c>
      <c r="Q62" s="339">
        <f t="shared" ref="Q62:Q85" si="23">GEOMEAN(L62,O62,P62)</f>
        <v>0.34105023950541791</v>
      </c>
    </row>
    <row r="63" spans="1:17" ht="12.75" x14ac:dyDescent="0.25">
      <c r="A63" s="340" t="s">
        <v>111</v>
      </c>
      <c r="B63" s="341">
        <v>1</v>
      </c>
      <c r="C63" s="342" t="s">
        <v>112</v>
      </c>
      <c r="D63" s="37"/>
      <c r="E63" s="38"/>
      <c r="F63" s="343">
        <v>2028.0021413276231</v>
      </c>
      <c r="G63" s="344">
        <v>71.714044001788437</v>
      </c>
      <c r="H63" s="344">
        <v>52.238887787111622</v>
      </c>
      <c r="I63" s="344">
        <v>7.7542072072717598</v>
      </c>
      <c r="J63" s="344">
        <v>811.13564640083496</v>
      </c>
      <c r="K63" s="345"/>
      <c r="L63" s="346">
        <f t="shared" si="18"/>
        <v>0.77856740002980729</v>
      </c>
      <c r="M63" s="346">
        <f t="shared" si="19"/>
        <v>0.52238887787111621</v>
      </c>
      <c r="N63" s="346">
        <f t="shared" si="20"/>
        <v>0.4193103667092789</v>
      </c>
      <c r="O63" s="346">
        <f t="shared" si="21"/>
        <v>0.46802037556604997</v>
      </c>
      <c r="P63" s="346">
        <f t="shared" si="22"/>
        <v>0.31486233119709328</v>
      </c>
      <c r="Q63" s="346">
        <f t="shared" si="23"/>
        <v>0.4859152853682373</v>
      </c>
    </row>
    <row r="64" spans="1:17" ht="12.75" x14ac:dyDescent="0.25">
      <c r="A64" s="340" t="s">
        <v>113</v>
      </c>
      <c r="B64" s="341">
        <v>2</v>
      </c>
      <c r="C64" s="342" t="s">
        <v>114</v>
      </c>
      <c r="D64" s="37"/>
      <c r="E64" s="38"/>
      <c r="F64" s="343">
        <v>7191.8629550321202</v>
      </c>
      <c r="G64" s="344">
        <v>69.657390340309277</v>
      </c>
      <c r="H64" s="344">
        <v>27.961453777333638</v>
      </c>
      <c r="I64" s="344">
        <v>5.6105920494435164</v>
      </c>
      <c r="J64" s="344">
        <v>517.60686045402463</v>
      </c>
      <c r="K64" s="345"/>
      <c r="L64" s="346">
        <f t="shared" si="18"/>
        <v>0.74428983900515466</v>
      </c>
      <c r="M64" s="346">
        <f t="shared" si="19"/>
        <v>0.27961453777333639</v>
      </c>
      <c r="N64" s="346">
        <f t="shared" si="20"/>
        <v>0.26835155277771244</v>
      </c>
      <c r="O64" s="346">
        <f t="shared" si="21"/>
        <v>0.27392516385081739</v>
      </c>
      <c r="P64" s="346">
        <f t="shared" si="22"/>
        <v>0.19578371620852927</v>
      </c>
      <c r="Q64" s="346">
        <f t="shared" si="23"/>
        <v>0.34175656238880919</v>
      </c>
    </row>
    <row r="65" spans="1:17" ht="12.75" x14ac:dyDescent="0.25">
      <c r="A65" s="340" t="s">
        <v>115</v>
      </c>
      <c r="B65" s="341">
        <v>3</v>
      </c>
      <c r="C65" s="342" t="s">
        <v>116</v>
      </c>
      <c r="D65" s="37"/>
      <c r="E65" s="38"/>
      <c r="F65" s="343">
        <v>2188.850107066381</v>
      </c>
      <c r="G65" s="344">
        <v>68.554080751641507</v>
      </c>
      <c r="H65" s="344">
        <v>23.28563096955385</v>
      </c>
      <c r="I65" s="344">
        <v>4.1308316628156172</v>
      </c>
      <c r="J65" s="344">
        <v>319.96061978190625</v>
      </c>
      <c r="K65" s="345"/>
      <c r="L65" s="346">
        <f t="shared" si="18"/>
        <v>0.72590134586069177</v>
      </c>
      <c r="M65" s="346">
        <f t="shared" si="19"/>
        <v>0.2328563096955385</v>
      </c>
      <c r="N65" s="346">
        <f t="shared" si="20"/>
        <v>0.16414307484617024</v>
      </c>
      <c r="O65" s="346">
        <f t="shared" si="21"/>
        <v>0.19550383799495541</v>
      </c>
      <c r="P65" s="346">
        <f t="shared" si="22"/>
        <v>0.11560268550990112</v>
      </c>
      <c r="Q65" s="346">
        <f t="shared" si="23"/>
        <v>0.25409742897094439</v>
      </c>
    </row>
    <row r="66" spans="1:17" ht="12.75" x14ac:dyDescent="0.25">
      <c r="A66" s="340" t="s">
        <v>117</v>
      </c>
      <c r="B66" s="341">
        <v>4</v>
      </c>
      <c r="C66" s="342" t="s">
        <v>118</v>
      </c>
      <c r="D66" s="37"/>
      <c r="E66" s="38"/>
      <c r="F66" s="343">
        <v>1849.9593147751605</v>
      </c>
      <c r="G66" s="344">
        <v>72.527534997870291</v>
      </c>
      <c r="H66" s="344">
        <v>26.613018676018307</v>
      </c>
      <c r="I66" s="344">
        <v>4.5926310278598095</v>
      </c>
      <c r="J66" s="344">
        <v>309.36068761129093</v>
      </c>
      <c r="K66" s="345"/>
      <c r="L66" s="346">
        <f t="shared" si="18"/>
        <v>0.79212558329783822</v>
      </c>
      <c r="M66" s="346">
        <f t="shared" si="19"/>
        <v>0.26613018676018307</v>
      </c>
      <c r="N66" s="346">
        <f t="shared" si="20"/>
        <v>0.19666415689153591</v>
      </c>
      <c r="O66" s="346">
        <f t="shared" si="21"/>
        <v>0.22877558611569196</v>
      </c>
      <c r="P66" s="346">
        <f t="shared" si="22"/>
        <v>0.11130251018713627</v>
      </c>
      <c r="Q66" s="346">
        <f t="shared" si="23"/>
        <v>0.27220925808824203</v>
      </c>
    </row>
    <row r="67" spans="1:17" ht="12.75" x14ac:dyDescent="0.25">
      <c r="A67" s="340" t="s">
        <v>119</v>
      </c>
      <c r="B67" s="341">
        <v>5</v>
      </c>
      <c r="C67" s="342" t="s">
        <v>120</v>
      </c>
      <c r="D67" s="37"/>
      <c r="E67" s="38"/>
      <c r="F67" s="343">
        <v>1889.7387580299787</v>
      </c>
      <c r="G67" s="344">
        <v>75.971101506425498</v>
      </c>
      <c r="H67" s="344">
        <v>55.173656763915645</v>
      </c>
      <c r="I67" s="344">
        <v>4.6701749194302371</v>
      </c>
      <c r="J67" s="344">
        <v>372.4570055161621</v>
      </c>
      <c r="K67" s="345"/>
      <c r="L67" s="346">
        <f t="shared" si="18"/>
        <v>0.849518358440425</v>
      </c>
      <c r="M67" s="346">
        <f t="shared" si="19"/>
        <v>0.55173656763915646</v>
      </c>
      <c r="N67" s="346">
        <f t="shared" si="20"/>
        <v>0.20212499432607306</v>
      </c>
      <c r="O67" s="346">
        <f t="shared" si="21"/>
        <v>0.33394573002742756</v>
      </c>
      <c r="P67" s="346">
        <f t="shared" si="22"/>
        <v>0.13689939371852416</v>
      </c>
      <c r="Q67" s="346">
        <f t="shared" si="23"/>
        <v>0.33864920679681165</v>
      </c>
    </row>
    <row r="68" spans="1:17" ht="12.75" x14ac:dyDescent="0.25">
      <c r="A68" s="340" t="s">
        <v>121</v>
      </c>
      <c r="B68" s="341">
        <v>6</v>
      </c>
      <c r="C68" s="342" t="s">
        <v>122</v>
      </c>
      <c r="D68" s="37"/>
      <c r="E68" s="38"/>
      <c r="F68" s="343">
        <v>424.68736616702347</v>
      </c>
      <c r="G68" s="344">
        <v>73.726804056580562</v>
      </c>
      <c r="H68" s="344">
        <v>55.760610559276458</v>
      </c>
      <c r="I68" s="344">
        <v>5.3224241510808437</v>
      </c>
      <c r="J68" s="344">
        <v>383.75756292630427</v>
      </c>
      <c r="K68" s="345"/>
      <c r="L68" s="346">
        <f t="shared" si="18"/>
        <v>0.81211340094300932</v>
      </c>
      <c r="M68" s="346">
        <f t="shared" si="19"/>
        <v>0.55760610559276458</v>
      </c>
      <c r="N68" s="346">
        <f t="shared" si="20"/>
        <v>0.24805803880851013</v>
      </c>
      <c r="O68" s="346">
        <f t="shared" si="21"/>
        <v>0.37191218987953623</v>
      </c>
      <c r="P68" s="346">
        <f t="shared" si="22"/>
        <v>0.14148379834738511</v>
      </c>
      <c r="Q68" s="346">
        <f t="shared" si="23"/>
        <v>0.34961329021673576</v>
      </c>
    </row>
    <row r="69" spans="1:17" s="46" customFormat="1" ht="12.75" x14ac:dyDescent="0.25">
      <c r="A69" s="340" t="s">
        <v>123</v>
      </c>
      <c r="B69" s="341">
        <v>7</v>
      </c>
      <c r="C69" s="342" t="s">
        <v>124</v>
      </c>
      <c r="D69" s="37"/>
      <c r="E69" s="38"/>
      <c r="F69" s="343">
        <v>1045.9785867237688</v>
      </c>
      <c r="G69" s="344">
        <v>71.41882507038568</v>
      </c>
      <c r="H69" s="344">
        <v>28.676885430485029</v>
      </c>
      <c r="I69" s="344">
        <v>4.6295091050338897</v>
      </c>
      <c r="J69" s="344">
        <v>277.16293964606837</v>
      </c>
      <c r="K69" s="345"/>
      <c r="L69" s="346">
        <f t="shared" si="18"/>
        <v>0.77364708450642794</v>
      </c>
      <c r="M69" s="346">
        <f t="shared" si="19"/>
        <v>0.28676885430485027</v>
      </c>
      <c r="N69" s="346">
        <f t="shared" si="20"/>
        <v>0.19926120457985141</v>
      </c>
      <c r="O69" s="346">
        <f t="shared" si="21"/>
        <v>0.23904373521338804</v>
      </c>
      <c r="P69" s="346">
        <f t="shared" si="22"/>
        <v>9.8240543466964855E-2</v>
      </c>
      <c r="Q69" s="346">
        <f t="shared" si="23"/>
        <v>0.26288774348121868</v>
      </c>
    </row>
    <row r="70" spans="1:17" ht="12.75" x14ac:dyDescent="0.25">
      <c r="A70" s="340" t="s">
        <v>125</v>
      </c>
      <c r="B70" s="341">
        <v>8</v>
      </c>
      <c r="C70" s="342" t="s">
        <v>126</v>
      </c>
      <c r="D70" s="37"/>
      <c r="E70" s="38"/>
      <c r="F70" s="343">
        <v>735.72591006423966</v>
      </c>
      <c r="G70" s="344">
        <v>73.620438481930833</v>
      </c>
      <c r="H70" s="344">
        <v>33.859455086596789</v>
      </c>
      <c r="I70" s="344">
        <v>4.8261103269002827</v>
      </c>
      <c r="J70" s="344">
        <v>473.30032853855744</v>
      </c>
      <c r="K70" s="345"/>
      <c r="L70" s="346">
        <f t="shared" si="18"/>
        <v>0.81034064136551387</v>
      </c>
      <c r="M70" s="346">
        <f t="shared" si="19"/>
        <v>0.3385945508659679</v>
      </c>
      <c r="N70" s="346">
        <f t="shared" si="20"/>
        <v>0.21310636104931571</v>
      </c>
      <c r="O70" s="346">
        <f t="shared" si="21"/>
        <v>0.26861990359274168</v>
      </c>
      <c r="P70" s="346">
        <f t="shared" si="22"/>
        <v>0.17780946391016528</v>
      </c>
      <c r="Q70" s="346">
        <f t="shared" si="23"/>
        <v>0.33826227137924786</v>
      </c>
    </row>
    <row r="71" spans="1:17" ht="12.75" x14ac:dyDescent="0.25">
      <c r="A71" s="340" t="s">
        <v>127</v>
      </c>
      <c r="B71" s="341">
        <v>9</v>
      </c>
      <c r="C71" s="342" t="s">
        <v>128</v>
      </c>
      <c r="D71" s="37"/>
      <c r="E71" s="38"/>
      <c r="F71" s="343">
        <v>4145.0364025695926</v>
      </c>
      <c r="G71" s="344">
        <v>74.219802862100821</v>
      </c>
      <c r="H71" s="344">
        <v>45.528251095821602</v>
      </c>
      <c r="I71" s="344">
        <v>6.2126428482392013</v>
      </c>
      <c r="J71" s="344">
        <v>524.05365408605348</v>
      </c>
      <c r="K71" s="345"/>
      <c r="L71" s="346">
        <f t="shared" si="18"/>
        <v>0.82033004770168039</v>
      </c>
      <c r="M71" s="346">
        <f t="shared" si="19"/>
        <v>0.45528251095821604</v>
      </c>
      <c r="N71" s="346">
        <f t="shared" si="20"/>
        <v>0.31074949635487337</v>
      </c>
      <c r="O71" s="346">
        <f t="shared" si="21"/>
        <v>0.37613669188135285</v>
      </c>
      <c r="P71" s="346">
        <f t="shared" si="22"/>
        <v>0.19839904831077221</v>
      </c>
      <c r="Q71" s="346">
        <f t="shared" si="23"/>
        <v>0.39411651595426944</v>
      </c>
    </row>
    <row r="72" spans="1:17" ht="12.75" x14ac:dyDescent="0.25">
      <c r="A72" s="340" t="s">
        <v>129</v>
      </c>
      <c r="B72" s="341">
        <v>10</v>
      </c>
      <c r="C72" s="342" t="s">
        <v>130</v>
      </c>
      <c r="D72" s="37"/>
      <c r="E72" s="38"/>
      <c r="F72" s="343">
        <v>455.76873661670237</v>
      </c>
      <c r="G72" s="344">
        <v>78.161221763371145</v>
      </c>
      <c r="H72" s="344">
        <v>33.456366335565868</v>
      </c>
      <c r="I72" s="344">
        <v>4.9340367262677081</v>
      </c>
      <c r="J72" s="344">
        <v>338.29224041009655</v>
      </c>
      <c r="K72" s="345"/>
      <c r="L72" s="346">
        <f t="shared" si="18"/>
        <v>0.88602036272285245</v>
      </c>
      <c r="M72" s="346">
        <f t="shared" si="19"/>
        <v>0.33456366335565868</v>
      </c>
      <c r="N72" s="346">
        <f t="shared" si="20"/>
        <v>0.22070681170899356</v>
      </c>
      <c r="O72" s="346">
        <f t="shared" si="21"/>
        <v>0.27173604739325341</v>
      </c>
      <c r="P72" s="346">
        <f t="shared" si="22"/>
        <v>0.12303944844222985</v>
      </c>
      <c r="Q72" s="346">
        <f t="shared" si="23"/>
        <v>0.30941766959812911</v>
      </c>
    </row>
    <row r="73" spans="1:17" ht="12.75" x14ac:dyDescent="0.25">
      <c r="A73" s="340" t="s">
        <v>131</v>
      </c>
      <c r="B73" s="341">
        <v>11</v>
      </c>
      <c r="C73" s="342" t="s">
        <v>132</v>
      </c>
      <c r="D73" s="37"/>
      <c r="E73" s="38"/>
      <c r="F73" s="343">
        <v>830.94646680942174</v>
      </c>
      <c r="G73" s="344">
        <v>70.278111622006548</v>
      </c>
      <c r="H73" s="344">
        <v>18.066437821205572</v>
      </c>
      <c r="I73" s="344">
        <v>5.2399209985673174</v>
      </c>
      <c r="J73" s="344">
        <v>385.691516857735</v>
      </c>
      <c r="K73" s="345"/>
      <c r="L73" s="346">
        <f t="shared" si="18"/>
        <v>0.75463519370010912</v>
      </c>
      <c r="M73" s="346">
        <f t="shared" si="19"/>
        <v>0.18066437821205572</v>
      </c>
      <c r="N73" s="346">
        <f t="shared" si="20"/>
        <v>0.24224795764558577</v>
      </c>
      <c r="O73" s="346">
        <f t="shared" si="21"/>
        <v>0.20920223861417012</v>
      </c>
      <c r="P73" s="346">
        <f t="shared" si="22"/>
        <v>0.14226836383680933</v>
      </c>
      <c r="Q73" s="346">
        <f t="shared" si="23"/>
        <v>0.2821438402843901</v>
      </c>
    </row>
    <row r="74" spans="1:17" s="46" customFormat="1" ht="12.75" x14ac:dyDescent="0.25">
      <c r="A74" s="340" t="s">
        <v>133</v>
      </c>
      <c r="B74" s="341">
        <v>12</v>
      </c>
      <c r="C74" s="342" t="s">
        <v>134</v>
      </c>
      <c r="D74" s="37"/>
      <c r="E74" s="38"/>
      <c r="F74" s="343">
        <v>4161.7366167023556</v>
      </c>
      <c r="G74" s="344">
        <v>68.424241065902478</v>
      </c>
      <c r="H74" s="344">
        <v>29.610806986650253</v>
      </c>
      <c r="I74" s="344">
        <v>5.440724251035018</v>
      </c>
      <c r="J74" s="344">
        <v>468.61919798228178</v>
      </c>
      <c r="K74" s="345"/>
      <c r="L74" s="346">
        <f t="shared" si="18"/>
        <v>0.72373735109837467</v>
      </c>
      <c r="M74" s="346">
        <f t="shared" si="19"/>
        <v>0.29610806986650251</v>
      </c>
      <c r="N74" s="346">
        <f t="shared" si="20"/>
        <v>0.25638903176302946</v>
      </c>
      <c r="O74" s="346">
        <f t="shared" si="21"/>
        <v>0.27553377529858669</v>
      </c>
      <c r="P74" s="346">
        <f t="shared" si="22"/>
        <v>0.1759104251449419</v>
      </c>
      <c r="Q74" s="346">
        <f t="shared" si="23"/>
        <v>0.32735260594153837</v>
      </c>
    </row>
    <row r="75" spans="1:17" ht="12.75" x14ac:dyDescent="0.25">
      <c r="A75" s="340" t="s">
        <v>135</v>
      </c>
      <c r="B75" s="341">
        <v>13</v>
      </c>
      <c r="C75" s="342" t="s">
        <v>136</v>
      </c>
      <c r="D75" s="37"/>
      <c r="E75" s="38"/>
      <c r="F75" s="343">
        <v>3978.1156316916486</v>
      </c>
      <c r="G75" s="344">
        <v>68.999298653605209</v>
      </c>
      <c r="H75" s="344">
        <v>38.708901664699077</v>
      </c>
      <c r="I75" s="344">
        <v>4.9055498480951778</v>
      </c>
      <c r="J75" s="344">
        <v>303.39105471410869</v>
      </c>
      <c r="K75" s="345"/>
      <c r="L75" s="346">
        <f t="shared" si="18"/>
        <v>0.7333216442267535</v>
      </c>
      <c r="M75" s="346">
        <f t="shared" si="19"/>
        <v>0.38708901664699075</v>
      </c>
      <c r="N75" s="346">
        <f t="shared" si="20"/>
        <v>0.21870069352782945</v>
      </c>
      <c r="O75" s="346">
        <f t="shared" si="21"/>
        <v>0.29095813512892604</v>
      </c>
      <c r="P75" s="346">
        <f t="shared" si="22"/>
        <v>0.10888075241951671</v>
      </c>
      <c r="Q75" s="346">
        <f t="shared" si="23"/>
        <v>0.28533740493434401</v>
      </c>
    </row>
    <row r="76" spans="1:17" ht="12.75" x14ac:dyDescent="0.25">
      <c r="A76" s="340" t="s">
        <v>137</v>
      </c>
      <c r="B76" s="341">
        <v>14</v>
      </c>
      <c r="C76" s="342" t="s">
        <v>138</v>
      </c>
      <c r="D76" s="37"/>
      <c r="E76" s="38"/>
      <c r="F76" s="343">
        <v>5611.723768736616</v>
      </c>
      <c r="G76" s="344">
        <v>69.004095334532863</v>
      </c>
      <c r="H76" s="344">
        <v>39.791299606205563</v>
      </c>
      <c r="I76" s="344">
        <v>4.4969771078753711</v>
      </c>
      <c r="J76" s="344">
        <v>707.06065335923176</v>
      </c>
      <c r="K76" s="345"/>
      <c r="L76" s="346">
        <f t="shared" si="18"/>
        <v>0.73340158890888107</v>
      </c>
      <c r="M76" s="346">
        <f t="shared" si="19"/>
        <v>0.3979129960620556</v>
      </c>
      <c r="N76" s="346">
        <f t="shared" si="20"/>
        <v>0.189927965343336</v>
      </c>
      <c r="O76" s="346">
        <f t="shared" si="21"/>
        <v>0.274908722534839</v>
      </c>
      <c r="P76" s="346">
        <f t="shared" si="22"/>
        <v>0.27264123868528672</v>
      </c>
      <c r="Q76" s="346">
        <f t="shared" si="23"/>
        <v>0.38022497278876083</v>
      </c>
    </row>
    <row r="77" spans="1:17" ht="12.75" x14ac:dyDescent="0.25">
      <c r="A77" s="340" t="s">
        <v>139</v>
      </c>
      <c r="B77" s="341">
        <v>15</v>
      </c>
      <c r="C77" s="342" t="s">
        <v>140</v>
      </c>
      <c r="D77" s="37"/>
      <c r="E77" s="38"/>
      <c r="F77" s="343">
        <v>1289.5053533190578</v>
      </c>
      <c r="G77" s="344">
        <v>71.148164190762955</v>
      </c>
      <c r="H77" s="344">
        <v>25.38069170284308</v>
      </c>
      <c r="I77" s="344">
        <v>5.1423727299967874</v>
      </c>
      <c r="J77" s="344">
        <v>244.20354222500822</v>
      </c>
      <c r="K77" s="345"/>
      <c r="L77" s="346">
        <f t="shared" si="18"/>
        <v>0.76913606984604921</v>
      </c>
      <c r="M77" s="346">
        <f t="shared" si="19"/>
        <v>0.25380691702843078</v>
      </c>
      <c r="N77" s="346">
        <f t="shared" si="20"/>
        <v>0.23537836126737943</v>
      </c>
      <c r="O77" s="346">
        <f t="shared" si="21"/>
        <v>0.24441901768986343</v>
      </c>
      <c r="P77" s="346">
        <f t="shared" si="22"/>
        <v>8.4869591166331929E-2</v>
      </c>
      <c r="Q77" s="346">
        <f t="shared" si="23"/>
        <v>0.25174649212257133</v>
      </c>
    </row>
    <row r="78" spans="1:17" ht="12.75" x14ac:dyDescent="0.25">
      <c r="A78" s="340" t="s">
        <v>141</v>
      </c>
      <c r="B78" s="341">
        <v>16</v>
      </c>
      <c r="C78" s="342" t="s">
        <v>142</v>
      </c>
      <c r="D78" s="37"/>
      <c r="E78" s="38"/>
      <c r="F78" s="343">
        <v>536.71092077087792</v>
      </c>
      <c r="G78" s="344">
        <v>72.917445652776124</v>
      </c>
      <c r="H78" s="344">
        <v>44.845767641290422</v>
      </c>
      <c r="I78" s="344">
        <v>4.2911483585406165</v>
      </c>
      <c r="J78" s="344">
        <v>434.23264720392643</v>
      </c>
      <c r="K78" s="345"/>
      <c r="L78" s="346">
        <f t="shared" si="18"/>
        <v>0.79862409421293534</v>
      </c>
      <c r="M78" s="346">
        <f t="shared" si="19"/>
        <v>0.44845767641290424</v>
      </c>
      <c r="N78" s="346">
        <f t="shared" si="20"/>
        <v>0.17543298299581808</v>
      </c>
      <c r="O78" s="346">
        <f t="shared" si="21"/>
        <v>0.28048933655397512</v>
      </c>
      <c r="P78" s="346">
        <f t="shared" si="22"/>
        <v>0.16196050596508171</v>
      </c>
      <c r="Q78" s="346">
        <f t="shared" si="23"/>
        <v>0.331046725290293</v>
      </c>
    </row>
    <row r="79" spans="1:17" ht="12.75" x14ac:dyDescent="0.25">
      <c r="A79" s="340" t="s">
        <v>143</v>
      </c>
      <c r="B79" s="341">
        <v>17</v>
      </c>
      <c r="C79" s="342" t="s">
        <v>144</v>
      </c>
      <c r="D79" s="37"/>
      <c r="E79" s="38"/>
      <c r="F79" s="343">
        <v>701.9700214132763</v>
      </c>
      <c r="G79" s="344">
        <v>69.91274162261908</v>
      </c>
      <c r="H79" s="344">
        <v>29.839461866856048</v>
      </c>
      <c r="I79" s="344">
        <v>3.9239325873684381</v>
      </c>
      <c r="J79" s="344">
        <v>686.87913095889803</v>
      </c>
      <c r="K79" s="345"/>
      <c r="L79" s="346">
        <f t="shared" si="18"/>
        <v>0.74854569371031798</v>
      </c>
      <c r="M79" s="346">
        <f t="shared" si="19"/>
        <v>0.29839461866856049</v>
      </c>
      <c r="N79" s="346">
        <f t="shared" si="20"/>
        <v>0.14957271742031256</v>
      </c>
      <c r="O79" s="346">
        <f t="shared" si="21"/>
        <v>0.21126214516059075</v>
      </c>
      <c r="P79" s="346">
        <f t="shared" si="22"/>
        <v>0.26445400850259554</v>
      </c>
      <c r="Q79" s="346">
        <f t="shared" si="23"/>
        <v>0.34710701058662979</v>
      </c>
    </row>
    <row r="80" spans="1:17" ht="12.75" x14ac:dyDescent="0.25">
      <c r="A80" s="340" t="s">
        <v>145</v>
      </c>
      <c r="B80" s="341">
        <v>18</v>
      </c>
      <c r="C80" s="342" t="s">
        <v>146</v>
      </c>
      <c r="D80" s="37"/>
      <c r="E80" s="38"/>
      <c r="F80" s="343">
        <v>610.38543897216266</v>
      </c>
      <c r="G80" s="344">
        <v>72.201272039010007</v>
      </c>
      <c r="H80" s="344">
        <v>29.274320543620139</v>
      </c>
      <c r="I80" s="344">
        <v>3.9808794319976739</v>
      </c>
      <c r="J80" s="344">
        <v>282.15466828087295</v>
      </c>
      <c r="K80" s="345"/>
      <c r="L80" s="346">
        <f t="shared" si="18"/>
        <v>0.78668786731683349</v>
      </c>
      <c r="M80" s="346">
        <f t="shared" si="19"/>
        <v>0.29274320543620136</v>
      </c>
      <c r="N80" s="346">
        <f t="shared" si="20"/>
        <v>0.15358305859138552</v>
      </c>
      <c r="O80" s="346">
        <f t="shared" si="21"/>
        <v>0.21203866834315413</v>
      </c>
      <c r="P80" s="346">
        <f t="shared" si="22"/>
        <v>0.10026558550948193</v>
      </c>
      <c r="Q80" s="346">
        <f t="shared" si="23"/>
        <v>0.25573478510834835</v>
      </c>
    </row>
    <row r="81" spans="1:17" ht="12.75" x14ac:dyDescent="0.25">
      <c r="A81" s="340" t="s">
        <v>147</v>
      </c>
      <c r="B81" s="341">
        <v>19</v>
      </c>
      <c r="C81" s="342" t="s">
        <v>148</v>
      </c>
      <c r="D81" s="37"/>
      <c r="E81" s="38"/>
      <c r="F81" s="343">
        <v>367.25053533190572</v>
      </c>
      <c r="G81" s="344">
        <v>72.873817323331153</v>
      </c>
      <c r="H81" s="344">
        <v>43.75063290035537</v>
      </c>
      <c r="I81" s="344">
        <v>4.0997227457134979</v>
      </c>
      <c r="J81" s="344">
        <v>586.20595446313121</v>
      </c>
      <c r="K81" s="345"/>
      <c r="L81" s="346">
        <f t="shared" si="18"/>
        <v>0.79789695538885252</v>
      </c>
      <c r="M81" s="346">
        <f t="shared" si="19"/>
        <v>0.43750632900355368</v>
      </c>
      <c r="N81" s="346">
        <f t="shared" si="20"/>
        <v>0.16195230603616184</v>
      </c>
      <c r="O81" s="346">
        <f t="shared" si="21"/>
        <v>0.26618632362978611</v>
      </c>
      <c r="P81" s="346">
        <f t="shared" si="22"/>
        <v>0.22361296327104715</v>
      </c>
      <c r="Q81" s="346">
        <f t="shared" si="23"/>
        <v>0.36214000863908552</v>
      </c>
    </row>
    <row r="82" spans="1:17" ht="12.75" x14ac:dyDescent="0.25">
      <c r="A82" s="340" t="s">
        <v>149</v>
      </c>
      <c r="B82" s="341">
        <v>20</v>
      </c>
      <c r="C82" s="342" t="s">
        <v>150</v>
      </c>
      <c r="D82" s="37"/>
      <c r="E82" s="38"/>
      <c r="F82" s="343">
        <v>1917.0920770877945</v>
      </c>
      <c r="G82" s="344">
        <v>73.399438761988307</v>
      </c>
      <c r="H82" s="344">
        <v>20.588533129578995</v>
      </c>
      <c r="I82" s="344">
        <v>4.240634209789274</v>
      </c>
      <c r="J82" s="344">
        <v>367.19059694998225</v>
      </c>
      <c r="K82" s="345"/>
      <c r="L82" s="346">
        <f t="shared" si="18"/>
        <v>0.80665731269980512</v>
      </c>
      <c r="M82" s="346">
        <f t="shared" si="19"/>
        <v>0.20588533129578995</v>
      </c>
      <c r="N82" s="346">
        <f t="shared" si="20"/>
        <v>0.17187564857670945</v>
      </c>
      <c r="O82" s="346">
        <f t="shared" si="21"/>
        <v>0.18811346269976159</v>
      </c>
      <c r="P82" s="346">
        <f t="shared" si="22"/>
        <v>0.13476291965516521</v>
      </c>
      <c r="Q82" s="346">
        <f t="shared" si="23"/>
        <v>0.27345956680526268</v>
      </c>
    </row>
    <row r="83" spans="1:17" ht="12.75" x14ac:dyDescent="0.25">
      <c r="A83" s="340" t="s">
        <v>151</v>
      </c>
      <c r="B83" s="341">
        <v>21</v>
      </c>
      <c r="C83" s="342" t="s">
        <v>152</v>
      </c>
      <c r="D83" s="37"/>
      <c r="E83" s="38"/>
      <c r="F83" s="343">
        <v>3015.2376873661669</v>
      </c>
      <c r="G83" s="344">
        <v>69.531358374875268</v>
      </c>
      <c r="H83" s="344">
        <v>32.032691172350304</v>
      </c>
      <c r="I83" s="344">
        <v>4.8956683368300755</v>
      </c>
      <c r="J83" s="344">
        <v>306.07889639721702</v>
      </c>
      <c r="K83" s="345"/>
      <c r="L83" s="346">
        <f t="shared" si="18"/>
        <v>0.74218930624792112</v>
      </c>
      <c r="M83" s="346">
        <f t="shared" si="19"/>
        <v>0.32032691172350303</v>
      </c>
      <c r="N83" s="346">
        <f t="shared" si="20"/>
        <v>0.21800481245282224</v>
      </c>
      <c r="O83" s="346">
        <f t="shared" si="21"/>
        <v>0.26425897962770162</v>
      </c>
      <c r="P83" s="346">
        <f t="shared" si="22"/>
        <v>0.10997115472503734</v>
      </c>
      <c r="Q83" s="346">
        <f t="shared" si="23"/>
        <v>0.27836058713405859</v>
      </c>
    </row>
    <row r="84" spans="1:17" ht="12.75" x14ac:dyDescent="0.25">
      <c r="A84" s="340" t="s">
        <v>153</v>
      </c>
      <c r="B84" s="341">
        <v>22</v>
      </c>
      <c r="C84" s="342" t="s">
        <v>154</v>
      </c>
      <c r="D84" s="37"/>
      <c r="E84" s="38"/>
      <c r="F84" s="343">
        <v>1264.3126338329764</v>
      </c>
      <c r="G84" s="344">
        <v>67.073305903215967</v>
      </c>
      <c r="H84" s="344">
        <v>38.91863022708683</v>
      </c>
      <c r="I84" s="344">
        <v>5.7549046568397779</v>
      </c>
      <c r="J84" s="344">
        <v>739.17649301835331</v>
      </c>
      <c r="K84" s="345"/>
      <c r="L84" s="346">
        <f t="shared" si="18"/>
        <v>0.70122176505359946</v>
      </c>
      <c r="M84" s="346">
        <f t="shared" si="19"/>
        <v>0.38918630227086831</v>
      </c>
      <c r="N84" s="346">
        <f t="shared" si="20"/>
        <v>0.2785144124535055</v>
      </c>
      <c r="O84" s="346">
        <f t="shared" si="21"/>
        <v>0.32923243204751756</v>
      </c>
      <c r="P84" s="346">
        <f t="shared" si="22"/>
        <v>0.28566997688371332</v>
      </c>
      <c r="Q84" s="346">
        <f t="shared" si="23"/>
        <v>0.40402434276642013</v>
      </c>
    </row>
    <row r="85" spans="1:17" ht="12.75" x14ac:dyDescent="0.25">
      <c r="A85" s="340" t="s">
        <v>155</v>
      </c>
      <c r="B85" s="341">
        <v>23</v>
      </c>
      <c r="C85" s="342" t="s">
        <v>156</v>
      </c>
      <c r="D85" s="37"/>
      <c r="E85" s="38"/>
      <c r="F85" s="343">
        <v>1366.5610278372592</v>
      </c>
      <c r="G85" s="344">
        <v>76.265397788521142</v>
      </c>
      <c r="H85" s="344">
        <v>33.820022491387242</v>
      </c>
      <c r="I85" s="344">
        <v>5.0873867676264579</v>
      </c>
      <c r="J85" s="344">
        <v>464.23029481109927</v>
      </c>
      <c r="K85" s="345"/>
      <c r="L85" s="346">
        <f t="shared" si="18"/>
        <v>0.85442329647535231</v>
      </c>
      <c r="M85" s="346">
        <f t="shared" si="19"/>
        <v>0.33820022491387242</v>
      </c>
      <c r="N85" s="346">
        <f t="shared" si="20"/>
        <v>0.23150611039622945</v>
      </c>
      <c r="O85" s="346">
        <f t="shared" si="21"/>
        <v>0.27981318518779735</v>
      </c>
      <c r="P85" s="346">
        <f t="shared" si="22"/>
        <v>0.1741299370430423</v>
      </c>
      <c r="Q85" s="346">
        <f t="shared" si="23"/>
        <v>0.34658111917203588</v>
      </c>
    </row>
    <row r="86" spans="1:17" ht="12.75" x14ac:dyDescent="0.25">
      <c r="A86" s="340"/>
      <c r="B86" s="347"/>
      <c r="C86" s="342"/>
      <c r="D86" s="37"/>
      <c r="E86" s="38"/>
      <c r="F86" s="343"/>
      <c r="G86" s="344"/>
      <c r="H86" s="344"/>
      <c r="I86" s="344"/>
      <c r="J86" s="344"/>
      <c r="K86" s="345"/>
      <c r="L86" s="346"/>
      <c r="M86" s="346"/>
      <c r="N86" s="346"/>
      <c r="O86" s="346"/>
      <c r="P86" s="346"/>
      <c r="Q86" s="346"/>
    </row>
    <row r="87" spans="1:17" ht="12.75" x14ac:dyDescent="0.25">
      <c r="A87" s="332" t="s">
        <v>157</v>
      </c>
      <c r="B87" s="333"/>
      <c r="C87" s="334" t="s">
        <v>158</v>
      </c>
      <c r="D87" s="335"/>
      <c r="E87" s="258"/>
      <c r="F87" s="336">
        <v>32535.770877944327</v>
      </c>
      <c r="G87" s="337">
        <v>70.728219250074517</v>
      </c>
      <c r="H87" s="337">
        <v>36.331811353558805</v>
      </c>
      <c r="I87" s="337">
        <v>5.6766877206151127</v>
      </c>
      <c r="J87" s="337">
        <v>540.18093918860734</v>
      </c>
      <c r="K87" s="338"/>
      <c r="L87" s="339">
        <f t="shared" ref="L87:L99" si="24">+(G87-25)/(85-25)</f>
        <v>0.76213698750124192</v>
      </c>
      <c r="M87" s="339">
        <f t="shared" ref="M87:M99" si="25">+H87/100</f>
        <v>0.36331811353558807</v>
      </c>
      <c r="N87" s="339">
        <f t="shared" ref="N87:N99" si="26">+(I87-1.8)/(16-1.8)</f>
        <v>0.27300617750810657</v>
      </c>
      <c r="O87" s="339">
        <f t="shared" ref="O87:O99" si="27">+(M87*N87)^(0.5)</f>
        <v>0.31494140628981637</v>
      </c>
      <c r="P87" s="339">
        <f t="shared" ref="P87:P99" si="28">+(J87-35)/(2500-35)</f>
        <v>0.20494155748016524</v>
      </c>
      <c r="Q87" s="339">
        <f t="shared" ref="Q87:Q99" si="29">GEOMEAN(L87,O87,P87)</f>
        <v>0.36640743525100677</v>
      </c>
    </row>
    <row r="88" spans="1:17" ht="12.75" x14ac:dyDescent="0.25">
      <c r="A88" s="340" t="s">
        <v>159</v>
      </c>
      <c r="B88" s="341">
        <v>1</v>
      </c>
      <c r="C88" s="342" t="s">
        <v>160</v>
      </c>
      <c r="D88" s="37"/>
      <c r="E88" s="38"/>
      <c r="F88" s="343">
        <v>5985.6466809421836</v>
      </c>
      <c r="G88" s="344">
        <v>73.637572296379417</v>
      </c>
      <c r="H88" s="344">
        <v>51.897324645097441</v>
      </c>
      <c r="I88" s="344">
        <v>7.8031453850576744</v>
      </c>
      <c r="J88" s="344">
        <v>973.55810517197665</v>
      </c>
      <c r="K88" s="345"/>
      <c r="L88" s="346">
        <f t="shared" si="24"/>
        <v>0.81062620493965698</v>
      </c>
      <c r="M88" s="346">
        <f t="shared" si="25"/>
        <v>0.51897324645097442</v>
      </c>
      <c r="N88" s="346">
        <f t="shared" si="26"/>
        <v>0.42275671725758274</v>
      </c>
      <c r="O88" s="346">
        <f t="shared" si="27"/>
        <v>0.46840092443773462</v>
      </c>
      <c r="P88" s="346">
        <f t="shared" si="28"/>
        <v>0.38075379520161323</v>
      </c>
      <c r="Q88" s="346">
        <f t="shared" si="29"/>
        <v>0.52484074239443557</v>
      </c>
    </row>
    <row r="89" spans="1:17" ht="12.75" x14ac:dyDescent="0.25">
      <c r="A89" s="340" t="s">
        <v>161</v>
      </c>
      <c r="B89" s="341">
        <v>2</v>
      </c>
      <c r="C89" s="342" t="s">
        <v>162</v>
      </c>
      <c r="D89" s="37"/>
      <c r="E89" s="38"/>
      <c r="F89" s="343">
        <v>2376.4732334047108</v>
      </c>
      <c r="G89" s="344">
        <v>67.859450760164947</v>
      </c>
      <c r="H89" s="344">
        <v>26.606469696809526</v>
      </c>
      <c r="I89" s="344">
        <v>4.6988552875073166</v>
      </c>
      <c r="J89" s="344">
        <v>304.04280972653498</v>
      </c>
      <c r="K89" s="345"/>
      <c r="L89" s="346">
        <f t="shared" si="24"/>
        <v>0.7143241793360825</v>
      </c>
      <c r="M89" s="346">
        <f t="shared" si="25"/>
        <v>0.26606469696809526</v>
      </c>
      <c r="N89" s="346">
        <f t="shared" si="26"/>
        <v>0.20414473855685331</v>
      </c>
      <c r="O89" s="346">
        <f t="shared" si="27"/>
        <v>0.23305730626127172</v>
      </c>
      <c r="P89" s="346">
        <f t="shared" si="28"/>
        <v>0.10914515607567342</v>
      </c>
      <c r="Q89" s="346">
        <f t="shared" si="29"/>
        <v>0.26289813982504906</v>
      </c>
    </row>
    <row r="90" spans="1:17" ht="12.75" x14ac:dyDescent="0.25">
      <c r="A90" s="340" t="s">
        <v>163</v>
      </c>
      <c r="B90" s="341">
        <v>3</v>
      </c>
      <c r="C90" s="342" t="s">
        <v>164</v>
      </c>
      <c r="D90" s="37"/>
      <c r="E90" s="38"/>
      <c r="F90" s="343">
        <v>521.84368308351179</v>
      </c>
      <c r="G90" s="344">
        <v>76.155513082728305</v>
      </c>
      <c r="H90" s="344">
        <v>58.453607667233044</v>
      </c>
      <c r="I90" s="344">
        <v>6.2820861465710278</v>
      </c>
      <c r="J90" s="344">
        <v>548.48074698818073</v>
      </c>
      <c r="K90" s="345"/>
      <c r="L90" s="346">
        <f t="shared" si="24"/>
        <v>0.85259188471213843</v>
      </c>
      <c r="M90" s="346">
        <f t="shared" si="25"/>
        <v>0.58453607667233043</v>
      </c>
      <c r="N90" s="346">
        <f t="shared" si="26"/>
        <v>0.31563986947683298</v>
      </c>
      <c r="O90" s="346">
        <f t="shared" si="27"/>
        <v>0.42953799709147317</v>
      </c>
      <c r="P90" s="346">
        <f t="shared" si="28"/>
        <v>0.20830861946782181</v>
      </c>
      <c r="Q90" s="346">
        <f t="shared" si="29"/>
        <v>0.42411471507610549</v>
      </c>
    </row>
    <row r="91" spans="1:17" ht="12.75" x14ac:dyDescent="0.25">
      <c r="A91" s="340" t="s">
        <v>165</v>
      </c>
      <c r="B91" s="341">
        <v>4</v>
      </c>
      <c r="C91" s="342" t="s">
        <v>166</v>
      </c>
      <c r="D91" s="37"/>
      <c r="E91" s="38"/>
      <c r="F91" s="343">
        <v>2117.7516059957175</v>
      </c>
      <c r="G91" s="344">
        <v>71.705680299888783</v>
      </c>
      <c r="H91" s="344">
        <v>34.237113062236496</v>
      </c>
      <c r="I91" s="344">
        <v>5.5112191199686311</v>
      </c>
      <c r="J91" s="344">
        <v>745.48891739026658</v>
      </c>
      <c r="K91" s="345"/>
      <c r="L91" s="346">
        <f t="shared" si="24"/>
        <v>0.77842800499814635</v>
      </c>
      <c r="M91" s="346">
        <f t="shared" si="25"/>
        <v>0.34237113062236496</v>
      </c>
      <c r="N91" s="346">
        <f t="shared" si="26"/>
        <v>0.26135345915272051</v>
      </c>
      <c r="O91" s="346">
        <f t="shared" si="27"/>
        <v>0.29913187610514363</v>
      </c>
      <c r="P91" s="346">
        <f t="shared" si="28"/>
        <v>0.28823079812992558</v>
      </c>
      <c r="Q91" s="346">
        <f t="shared" si="29"/>
        <v>0.40638765836578561</v>
      </c>
    </row>
    <row r="92" spans="1:17" ht="12.75" x14ac:dyDescent="0.25">
      <c r="A92" s="340" t="s">
        <v>167</v>
      </c>
      <c r="B92" s="341">
        <v>5</v>
      </c>
      <c r="C92" s="342" t="s">
        <v>168</v>
      </c>
      <c r="D92" s="37"/>
      <c r="E92" s="38"/>
      <c r="F92" s="343">
        <v>2938.2548179871519</v>
      </c>
      <c r="G92" s="344">
        <v>67.722519422855186</v>
      </c>
      <c r="H92" s="344">
        <v>35.072164600339818</v>
      </c>
      <c r="I92" s="344">
        <v>5.201222221267602</v>
      </c>
      <c r="J92" s="344">
        <v>314.74527185804595</v>
      </c>
      <c r="K92" s="345"/>
      <c r="L92" s="346">
        <f t="shared" si="24"/>
        <v>0.71204199038091975</v>
      </c>
      <c r="M92" s="346">
        <f t="shared" si="25"/>
        <v>0.35072164600339817</v>
      </c>
      <c r="N92" s="346">
        <f t="shared" si="26"/>
        <v>0.23952269163856355</v>
      </c>
      <c r="O92" s="346">
        <f t="shared" si="27"/>
        <v>0.28983752805087437</v>
      </c>
      <c r="P92" s="346">
        <f t="shared" si="28"/>
        <v>0.11348692570306124</v>
      </c>
      <c r="Q92" s="346">
        <f t="shared" si="29"/>
        <v>0.28611152442442717</v>
      </c>
    </row>
    <row r="93" spans="1:17" ht="12.75" x14ac:dyDescent="0.25">
      <c r="A93" s="340" t="s">
        <v>169</v>
      </c>
      <c r="B93" s="341">
        <v>6</v>
      </c>
      <c r="C93" s="342" t="s">
        <v>170</v>
      </c>
      <c r="D93" s="37"/>
      <c r="E93" s="38"/>
      <c r="F93" s="343">
        <v>1569.7601713062099</v>
      </c>
      <c r="G93" s="344">
        <v>71.870291117326744</v>
      </c>
      <c r="H93" s="344">
        <v>42.292904370998023</v>
      </c>
      <c r="I93" s="344">
        <v>5.9689451555555593</v>
      </c>
      <c r="J93" s="344">
        <v>691.15319944643545</v>
      </c>
      <c r="K93" s="345"/>
      <c r="L93" s="346">
        <f t="shared" si="24"/>
        <v>0.78117151862211243</v>
      </c>
      <c r="M93" s="346">
        <f t="shared" si="25"/>
        <v>0.42292904370998025</v>
      </c>
      <c r="N93" s="346">
        <f t="shared" si="26"/>
        <v>0.29358768701095489</v>
      </c>
      <c r="O93" s="346">
        <f t="shared" si="27"/>
        <v>0.35237304055867857</v>
      </c>
      <c r="P93" s="346">
        <f t="shared" si="28"/>
        <v>0.26618791052593732</v>
      </c>
      <c r="Q93" s="346">
        <f t="shared" si="29"/>
        <v>0.4184521470833516</v>
      </c>
    </row>
    <row r="94" spans="1:17" ht="12.75" x14ac:dyDescent="0.25">
      <c r="A94" s="340" t="s">
        <v>171</v>
      </c>
      <c r="B94" s="341">
        <v>7</v>
      </c>
      <c r="C94" s="342" t="s">
        <v>172</v>
      </c>
      <c r="D94" s="37"/>
      <c r="E94" s="38"/>
      <c r="F94" s="343">
        <v>1369.3297644539612</v>
      </c>
      <c r="G94" s="344">
        <v>73.004351722607737</v>
      </c>
      <c r="H94" s="344">
        <v>53.831694502847178</v>
      </c>
      <c r="I94" s="344">
        <v>6.3918328568492964</v>
      </c>
      <c r="J94" s="344">
        <v>866.13599698751443</v>
      </c>
      <c r="K94" s="345"/>
      <c r="L94" s="346">
        <f t="shared" si="24"/>
        <v>0.80007252871012891</v>
      </c>
      <c r="M94" s="346">
        <f t="shared" si="25"/>
        <v>0.53831694502847183</v>
      </c>
      <c r="N94" s="346">
        <f t="shared" si="26"/>
        <v>0.32336851104572512</v>
      </c>
      <c r="O94" s="346">
        <f t="shared" si="27"/>
        <v>0.41722266115893131</v>
      </c>
      <c r="P94" s="346">
        <f t="shared" si="28"/>
        <v>0.3371748466480789</v>
      </c>
      <c r="Q94" s="346">
        <f t="shared" si="29"/>
        <v>0.4828187626600175</v>
      </c>
    </row>
    <row r="95" spans="1:17" ht="12.75" x14ac:dyDescent="0.25">
      <c r="A95" s="340" t="s">
        <v>173</v>
      </c>
      <c r="B95" s="341">
        <v>8</v>
      </c>
      <c r="C95" s="342" t="s">
        <v>174</v>
      </c>
      <c r="D95" s="37"/>
      <c r="E95" s="38"/>
      <c r="F95" s="343">
        <v>459.4368308351178</v>
      </c>
      <c r="G95" s="344">
        <v>67.724908399436515</v>
      </c>
      <c r="H95" s="344">
        <v>23.381443066893215</v>
      </c>
      <c r="I95" s="344">
        <v>4.6916018355317943</v>
      </c>
      <c r="J95" s="344">
        <v>509.5778248274251</v>
      </c>
      <c r="K95" s="345"/>
      <c r="L95" s="346">
        <f t="shared" si="24"/>
        <v>0.71208180665727527</v>
      </c>
      <c r="M95" s="346">
        <f t="shared" si="25"/>
        <v>0.23381443066893215</v>
      </c>
      <c r="N95" s="346">
        <f t="shared" si="26"/>
        <v>0.20363393207970384</v>
      </c>
      <c r="O95" s="346">
        <f t="shared" si="27"/>
        <v>0.21820300615273833</v>
      </c>
      <c r="P95" s="346">
        <f t="shared" si="28"/>
        <v>0.19252650094418869</v>
      </c>
      <c r="Q95" s="346">
        <f t="shared" si="29"/>
        <v>0.31042763704516918</v>
      </c>
    </row>
    <row r="96" spans="1:17" ht="12.75" x14ac:dyDescent="0.25">
      <c r="A96" s="340" t="s">
        <v>175</v>
      </c>
      <c r="B96" s="341">
        <v>9</v>
      </c>
      <c r="C96" s="342" t="s">
        <v>176</v>
      </c>
      <c r="D96" s="37"/>
      <c r="E96" s="38"/>
      <c r="F96" s="343">
        <v>10480.462526766594</v>
      </c>
      <c r="G96" s="344">
        <v>68.501693160564059</v>
      </c>
      <c r="H96" s="344">
        <v>27.019881911486294</v>
      </c>
      <c r="I96" s="344">
        <v>4.9099090641378034</v>
      </c>
      <c r="J96" s="344">
        <v>397.09931994634172</v>
      </c>
      <c r="K96" s="345"/>
      <c r="L96" s="346">
        <f t="shared" si="24"/>
        <v>0.72502821934273431</v>
      </c>
      <c r="M96" s="346">
        <f t="shared" si="25"/>
        <v>0.27019881911486293</v>
      </c>
      <c r="N96" s="346">
        <f t="shared" si="26"/>
        <v>0.21900768057308476</v>
      </c>
      <c r="O96" s="346">
        <f t="shared" si="27"/>
        <v>0.24326038861255772</v>
      </c>
      <c r="P96" s="346">
        <f t="shared" si="28"/>
        <v>0.14689627584030091</v>
      </c>
      <c r="Q96" s="346">
        <f t="shared" si="29"/>
        <v>0.29590049888891912</v>
      </c>
    </row>
    <row r="97" spans="1:17" ht="12.75" x14ac:dyDescent="0.25">
      <c r="A97" s="340" t="s">
        <v>177</v>
      </c>
      <c r="B97" s="341">
        <v>10</v>
      </c>
      <c r="C97" s="342" t="s">
        <v>178</v>
      </c>
      <c r="D97" s="37"/>
      <c r="E97" s="38"/>
      <c r="F97" s="343">
        <v>412.11349036402572</v>
      </c>
      <c r="G97" s="344">
        <v>76.170182715183742</v>
      </c>
      <c r="H97" s="344">
        <v>26.304123450254867</v>
      </c>
      <c r="I97" s="344">
        <v>4.435461768834255</v>
      </c>
      <c r="J97" s="344">
        <v>632.91091069158938</v>
      </c>
      <c r="K97" s="345"/>
      <c r="L97" s="346">
        <f t="shared" si="24"/>
        <v>0.85283637858639572</v>
      </c>
      <c r="M97" s="346">
        <f t="shared" si="25"/>
        <v>0.26304123450254868</v>
      </c>
      <c r="N97" s="346">
        <f t="shared" si="26"/>
        <v>0.18559589921367994</v>
      </c>
      <c r="O97" s="346">
        <f t="shared" si="27"/>
        <v>0.22095106799419861</v>
      </c>
      <c r="P97" s="346">
        <f t="shared" si="28"/>
        <v>0.24256020717711538</v>
      </c>
      <c r="Q97" s="346">
        <f t="shared" si="29"/>
        <v>0.35754204991981553</v>
      </c>
    </row>
    <row r="98" spans="1:17" ht="12.75" x14ac:dyDescent="0.25">
      <c r="A98" s="340" t="s">
        <v>179</v>
      </c>
      <c r="B98" s="341">
        <v>11</v>
      </c>
      <c r="C98" s="342" t="s">
        <v>180</v>
      </c>
      <c r="D98" s="37"/>
      <c r="E98" s="38"/>
      <c r="F98" s="343">
        <v>319.7087794432548</v>
      </c>
      <c r="G98" s="344">
        <v>68.408874191634197</v>
      </c>
      <c r="H98" s="344">
        <v>23.381443066893215</v>
      </c>
      <c r="I98" s="344">
        <v>5.6073302941988166</v>
      </c>
      <c r="J98" s="344">
        <v>847.1827783307491</v>
      </c>
      <c r="K98" s="345"/>
      <c r="L98" s="346">
        <f t="shared" si="24"/>
        <v>0.72348123652723662</v>
      </c>
      <c r="M98" s="346">
        <f t="shared" si="25"/>
        <v>0.23381443066893215</v>
      </c>
      <c r="N98" s="346">
        <f t="shared" si="26"/>
        <v>0.26812185170414204</v>
      </c>
      <c r="O98" s="346">
        <f t="shared" si="27"/>
        <v>0.25038122554637327</v>
      </c>
      <c r="P98" s="346">
        <f t="shared" si="28"/>
        <v>0.32948591413012135</v>
      </c>
      <c r="Q98" s="346">
        <f t="shared" si="29"/>
        <v>0.39080066609157055</v>
      </c>
    </row>
    <row r="99" spans="1:17" ht="12.75" x14ac:dyDescent="0.25">
      <c r="A99" s="340" t="s">
        <v>181</v>
      </c>
      <c r="B99" s="341">
        <v>12</v>
      </c>
      <c r="C99" s="342" t="s">
        <v>182</v>
      </c>
      <c r="D99" s="37"/>
      <c r="E99" s="38"/>
      <c r="F99" s="343">
        <v>3984.9892933618848</v>
      </c>
      <c r="G99" s="344">
        <v>69.482747004806981</v>
      </c>
      <c r="H99" s="344">
        <v>28.289340314425047</v>
      </c>
      <c r="I99" s="344">
        <v>4.4101957628163664</v>
      </c>
      <c r="J99" s="344">
        <v>260.21114538078626</v>
      </c>
      <c r="K99" s="345"/>
      <c r="L99" s="346">
        <f t="shared" si="24"/>
        <v>0.74137911674678303</v>
      </c>
      <c r="M99" s="346">
        <f t="shared" si="25"/>
        <v>0.28289340314425049</v>
      </c>
      <c r="N99" s="346">
        <f t="shared" si="26"/>
        <v>0.18381660301523708</v>
      </c>
      <c r="O99" s="346">
        <f t="shared" si="27"/>
        <v>0.22803619094651645</v>
      </c>
      <c r="P99" s="346">
        <f t="shared" si="28"/>
        <v>9.136354782181999E-2</v>
      </c>
      <c r="Q99" s="346">
        <f t="shared" si="29"/>
        <v>0.24904186546237866</v>
      </c>
    </row>
    <row r="100" spans="1:17" ht="12.75" x14ac:dyDescent="0.25">
      <c r="A100" s="340"/>
      <c r="B100" s="347"/>
      <c r="C100" s="342"/>
      <c r="D100" s="37"/>
      <c r="E100" s="38"/>
      <c r="F100" s="343"/>
      <c r="G100" s="344"/>
      <c r="H100" s="344"/>
      <c r="I100" s="344"/>
      <c r="J100" s="344"/>
      <c r="K100" s="345"/>
      <c r="L100" s="346"/>
      <c r="M100" s="346"/>
      <c r="N100" s="346"/>
      <c r="O100" s="346"/>
      <c r="P100" s="346"/>
      <c r="Q100" s="346"/>
    </row>
    <row r="101" spans="1:17" ht="12.75" x14ac:dyDescent="0.25">
      <c r="A101" s="332" t="s">
        <v>183</v>
      </c>
      <c r="B101" s="333"/>
      <c r="C101" s="334" t="s">
        <v>184</v>
      </c>
      <c r="D101" s="335"/>
      <c r="E101" s="258"/>
      <c r="F101" s="336">
        <v>108203.83083511777</v>
      </c>
      <c r="G101" s="337">
        <v>71.494524912643769</v>
      </c>
      <c r="H101" s="337">
        <v>58.853791216471635</v>
      </c>
      <c r="I101" s="337">
        <v>5.9923711677702647</v>
      </c>
      <c r="J101" s="337">
        <v>827.89677650828116</v>
      </c>
      <c r="K101" s="338"/>
      <c r="L101" s="339">
        <f t="shared" ref="L101:L108" si="30">+(G101-25)/(85-25)</f>
        <v>0.77490874854406278</v>
      </c>
      <c r="M101" s="339">
        <f t="shared" ref="M101:M108" si="31">+H101/100</f>
        <v>0.58853791216471629</v>
      </c>
      <c r="N101" s="339">
        <f t="shared" ref="N101:N108" si="32">+(I101-1.8)/(16-1.8)</f>
        <v>0.29523740618100458</v>
      </c>
      <c r="O101" s="339">
        <f t="shared" ref="O101:O108" si="33">+(M101*N101)^(0.5)</f>
        <v>0.41684338381062824</v>
      </c>
      <c r="P101" s="339">
        <f t="shared" ref="P101:P108" si="34">+(J101-35)/(2500-35)</f>
        <v>0.32166197829950555</v>
      </c>
      <c r="Q101" s="339">
        <f t="shared" ref="Q101:Q108" si="35">GEOMEAN(L101,O101,P101)</f>
        <v>0.47011892577744724</v>
      </c>
    </row>
    <row r="102" spans="1:17" s="46" customFormat="1" ht="12.75" x14ac:dyDescent="0.25">
      <c r="A102" s="340" t="s">
        <v>185</v>
      </c>
      <c r="B102" s="341">
        <v>1</v>
      </c>
      <c r="C102" s="342" t="s">
        <v>186</v>
      </c>
      <c r="D102" s="37"/>
      <c r="E102" s="38"/>
      <c r="F102" s="343">
        <v>50553.441113490364</v>
      </c>
      <c r="G102" s="344">
        <v>71.579029618984379</v>
      </c>
      <c r="H102" s="344">
        <v>67.858720800704276</v>
      </c>
      <c r="I102" s="344">
        <v>6.917165916360374</v>
      </c>
      <c r="J102" s="344">
        <v>883.72355260084419</v>
      </c>
      <c r="K102" s="345"/>
      <c r="L102" s="346">
        <f t="shared" si="30"/>
        <v>0.7763171603164063</v>
      </c>
      <c r="M102" s="346">
        <f t="shared" si="31"/>
        <v>0.67858720800704275</v>
      </c>
      <c r="N102" s="346">
        <f t="shared" si="32"/>
        <v>0.36036379692678694</v>
      </c>
      <c r="O102" s="346">
        <f t="shared" si="33"/>
        <v>0.49450810187838712</v>
      </c>
      <c r="P102" s="346">
        <f t="shared" si="34"/>
        <v>0.34430975764740129</v>
      </c>
      <c r="Q102" s="346">
        <f t="shared" si="35"/>
        <v>0.50939417694361289</v>
      </c>
    </row>
    <row r="103" spans="1:17" ht="12.75" x14ac:dyDescent="0.25">
      <c r="A103" s="340" t="s">
        <v>187</v>
      </c>
      <c r="B103" s="341">
        <v>2</v>
      </c>
      <c r="C103" s="342" t="s">
        <v>188</v>
      </c>
      <c r="D103" s="37"/>
      <c r="E103" s="38"/>
      <c r="F103" s="343">
        <v>24816.633832976444</v>
      </c>
      <c r="G103" s="344">
        <v>71.532890889847522</v>
      </c>
      <c r="H103" s="344">
        <v>56.203445116108689</v>
      </c>
      <c r="I103" s="344">
        <v>4.9091327649756495</v>
      </c>
      <c r="J103" s="344">
        <v>870.08233127586777</v>
      </c>
      <c r="K103" s="345"/>
      <c r="L103" s="346">
        <f t="shared" si="30"/>
        <v>0.77554818149745874</v>
      </c>
      <c r="M103" s="346">
        <f t="shared" si="31"/>
        <v>0.56203445116108686</v>
      </c>
      <c r="N103" s="346">
        <f t="shared" si="32"/>
        <v>0.21895301161800351</v>
      </c>
      <c r="O103" s="346">
        <f t="shared" si="33"/>
        <v>0.35079785591532864</v>
      </c>
      <c r="P103" s="346">
        <f t="shared" si="34"/>
        <v>0.33877579362104171</v>
      </c>
      <c r="Q103" s="346">
        <f t="shared" si="35"/>
        <v>0.45170964293652605</v>
      </c>
    </row>
    <row r="104" spans="1:17" ht="12.75" x14ac:dyDescent="0.25">
      <c r="A104" s="340" t="s">
        <v>189</v>
      </c>
      <c r="B104" s="341">
        <v>3</v>
      </c>
      <c r="C104" s="342" t="s">
        <v>190</v>
      </c>
      <c r="D104" s="37"/>
      <c r="E104" s="38"/>
      <c r="F104" s="343">
        <v>7323.8265524625258</v>
      </c>
      <c r="G104" s="344">
        <v>70.763341560071439</v>
      </c>
      <c r="H104" s="344">
        <v>37.024393373660637</v>
      </c>
      <c r="I104" s="344">
        <v>4.7913901885233177</v>
      </c>
      <c r="J104" s="344">
        <v>586.97192540967603</v>
      </c>
      <c r="K104" s="345"/>
      <c r="L104" s="346">
        <f t="shared" si="30"/>
        <v>0.76272235933452392</v>
      </c>
      <c r="M104" s="346">
        <f t="shared" si="31"/>
        <v>0.37024393373660636</v>
      </c>
      <c r="N104" s="346">
        <f t="shared" si="32"/>
        <v>0.21066128088192379</v>
      </c>
      <c r="O104" s="346">
        <f t="shared" si="33"/>
        <v>0.27927774941752093</v>
      </c>
      <c r="P104" s="346">
        <f t="shared" si="34"/>
        <v>0.22392370199175499</v>
      </c>
      <c r="Q104" s="346">
        <f t="shared" si="35"/>
        <v>0.36266108774742667</v>
      </c>
    </row>
    <row r="105" spans="1:17" ht="12.75" x14ac:dyDescent="0.25">
      <c r="A105" s="340" t="s">
        <v>191</v>
      </c>
      <c r="B105" s="341">
        <v>4</v>
      </c>
      <c r="C105" s="342" t="s">
        <v>192</v>
      </c>
      <c r="D105" s="37"/>
      <c r="E105" s="38"/>
      <c r="F105" s="343">
        <v>5660.0256959314775</v>
      </c>
      <c r="G105" s="344">
        <v>72.291254964816758</v>
      </c>
      <c r="H105" s="344">
        <v>51.419825040287748</v>
      </c>
      <c r="I105" s="344">
        <v>6.1707584302455496</v>
      </c>
      <c r="J105" s="344">
        <v>1076.1278232333143</v>
      </c>
      <c r="K105" s="345"/>
      <c r="L105" s="346">
        <f t="shared" si="30"/>
        <v>0.788187582746946</v>
      </c>
      <c r="M105" s="346">
        <f t="shared" si="31"/>
        <v>0.51419825040287748</v>
      </c>
      <c r="N105" s="346">
        <f t="shared" si="32"/>
        <v>0.30779988945391196</v>
      </c>
      <c r="O105" s="346">
        <f t="shared" si="33"/>
        <v>0.39783182958556823</v>
      </c>
      <c r="P105" s="346">
        <f t="shared" si="34"/>
        <v>0.42236422849221678</v>
      </c>
      <c r="Q105" s="346">
        <f t="shared" si="35"/>
        <v>0.50972830245476841</v>
      </c>
    </row>
    <row r="106" spans="1:17" ht="12.75" x14ac:dyDescent="0.25">
      <c r="A106" s="340" t="s">
        <v>193</v>
      </c>
      <c r="B106" s="341">
        <v>5</v>
      </c>
      <c r="C106" s="342" t="s">
        <v>194</v>
      </c>
      <c r="D106" s="37"/>
      <c r="E106" s="38"/>
      <c r="F106" s="343">
        <v>6951.7644539614557</v>
      </c>
      <c r="G106" s="344">
        <v>70.991088406605613</v>
      </c>
      <c r="H106" s="344">
        <v>53.37495146767511</v>
      </c>
      <c r="I106" s="344">
        <v>4.8440337107931057</v>
      </c>
      <c r="J106" s="344">
        <v>678.79377798331018</v>
      </c>
      <c r="K106" s="345"/>
      <c r="L106" s="346">
        <f t="shared" si="30"/>
        <v>0.76651814011009356</v>
      </c>
      <c r="M106" s="346">
        <f t="shared" si="31"/>
        <v>0.53374951467675114</v>
      </c>
      <c r="N106" s="346">
        <f t="shared" si="32"/>
        <v>0.2143685711826131</v>
      </c>
      <c r="O106" s="346">
        <f t="shared" si="33"/>
        <v>0.33825895528524935</v>
      </c>
      <c r="P106" s="346">
        <f t="shared" si="34"/>
        <v>0.26117394644353353</v>
      </c>
      <c r="Q106" s="346">
        <f t="shared" si="35"/>
        <v>0.40759970775013077</v>
      </c>
    </row>
    <row r="107" spans="1:17" ht="12.75" x14ac:dyDescent="0.25">
      <c r="A107" s="340" t="s">
        <v>195</v>
      </c>
      <c r="B107" s="341">
        <v>6</v>
      </c>
      <c r="C107" s="342" t="s">
        <v>196</v>
      </c>
      <c r="D107" s="37"/>
      <c r="E107" s="38"/>
      <c r="F107" s="343">
        <v>10327.665952890791</v>
      </c>
      <c r="G107" s="344">
        <v>70.849145225736308</v>
      </c>
      <c r="H107" s="344">
        <v>42.109010898344565</v>
      </c>
      <c r="I107" s="344">
        <v>5.6850101273470051</v>
      </c>
      <c r="J107" s="344">
        <v>673.47534120173123</v>
      </c>
      <c r="K107" s="345"/>
      <c r="L107" s="346">
        <f t="shared" si="30"/>
        <v>0.76415242042893849</v>
      </c>
      <c r="M107" s="346">
        <f t="shared" si="31"/>
        <v>0.42109010898344562</v>
      </c>
      <c r="N107" s="346">
        <f t="shared" si="32"/>
        <v>0.27359226248922575</v>
      </c>
      <c r="O107" s="346">
        <f t="shared" si="33"/>
        <v>0.33942156034732901</v>
      </c>
      <c r="P107" s="346">
        <f t="shared" si="34"/>
        <v>0.25901636559907959</v>
      </c>
      <c r="Q107" s="346">
        <f t="shared" si="35"/>
        <v>0.40652027245724531</v>
      </c>
    </row>
    <row r="108" spans="1:17" ht="12.75" x14ac:dyDescent="0.25">
      <c r="A108" s="340" t="s">
        <v>197</v>
      </c>
      <c r="B108" s="341">
        <v>7</v>
      </c>
      <c r="C108" s="342" t="s">
        <v>198</v>
      </c>
      <c r="D108" s="37"/>
      <c r="E108" s="38"/>
      <c r="F108" s="343">
        <v>2570.4732334047112</v>
      </c>
      <c r="G108" s="344">
        <v>70.22950598628104</v>
      </c>
      <c r="H108" s="344">
        <v>40.591195677891882</v>
      </c>
      <c r="I108" s="344">
        <v>5.556003822763528</v>
      </c>
      <c r="J108" s="344">
        <v>486.20893145460298</v>
      </c>
      <c r="K108" s="345"/>
      <c r="L108" s="346">
        <f t="shared" si="30"/>
        <v>0.7538250997713507</v>
      </c>
      <c r="M108" s="346">
        <f t="shared" si="31"/>
        <v>0.40591195677891884</v>
      </c>
      <c r="N108" s="346">
        <f t="shared" si="32"/>
        <v>0.26450731146222028</v>
      </c>
      <c r="O108" s="346">
        <f t="shared" si="33"/>
        <v>0.32766855262286121</v>
      </c>
      <c r="P108" s="346">
        <f t="shared" si="34"/>
        <v>0.18304621965703974</v>
      </c>
      <c r="Q108" s="346">
        <f t="shared" si="35"/>
        <v>0.3562504106075543</v>
      </c>
    </row>
    <row r="109" spans="1:17" ht="12.75" x14ac:dyDescent="0.25">
      <c r="A109" s="340"/>
      <c r="B109" s="347"/>
      <c r="C109" s="342"/>
      <c r="D109" s="37"/>
      <c r="E109" s="38"/>
      <c r="F109" s="343"/>
      <c r="G109" s="344"/>
      <c r="H109" s="344"/>
      <c r="I109" s="344"/>
      <c r="J109" s="344"/>
      <c r="K109" s="345"/>
      <c r="L109" s="346"/>
      <c r="M109" s="346"/>
      <c r="N109" s="346"/>
      <c r="O109" s="346"/>
      <c r="P109" s="346"/>
      <c r="Q109" s="346"/>
    </row>
    <row r="110" spans="1:17" ht="12.75" x14ac:dyDescent="0.25">
      <c r="A110" s="311" t="s">
        <v>199</v>
      </c>
      <c r="B110" s="312" t="s">
        <v>200</v>
      </c>
      <c r="C110" s="326"/>
      <c r="D110" s="327"/>
      <c r="E110" s="252"/>
      <c r="F110" s="328">
        <v>1118249.2291220557</v>
      </c>
      <c r="G110" s="329">
        <v>74.932589869776905</v>
      </c>
      <c r="H110" s="329">
        <v>63.236763483127213</v>
      </c>
      <c r="I110" s="329">
        <v>8.0213778660203499</v>
      </c>
      <c r="J110" s="329">
        <v>807.82687255479311</v>
      </c>
      <c r="K110" s="330"/>
      <c r="L110" s="331">
        <f t="shared" ref="L110:L123" si="36">+(G110-25)/(85-25)</f>
        <v>0.83220983116294844</v>
      </c>
      <c r="M110" s="331">
        <f t="shared" ref="M110:M123" si="37">+H110/100</f>
        <v>0.63236763483127212</v>
      </c>
      <c r="N110" s="331">
        <f t="shared" ref="N110:N123" si="38">+(I110-1.8)/(16-1.8)</f>
        <v>0.43812520183241904</v>
      </c>
      <c r="O110" s="331">
        <f t="shared" ref="O110:O123" si="39">+(M110*N110)^(0.5)</f>
        <v>0.52636128053148112</v>
      </c>
      <c r="P110" s="331">
        <f t="shared" ref="P110:P123" si="40">+(J110-35)/(2500-35)</f>
        <v>0.31352002943399315</v>
      </c>
      <c r="Q110" s="331">
        <f t="shared" ref="Q110:Q123" si="41">GEOMEAN(L110,O110,P110)</f>
        <v>0.51593385017743065</v>
      </c>
    </row>
    <row r="111" spans="1:17" ht="12.75" x14ac:dyDescent="0.25">
      <c r="A111" s="332" t="s">
        <v>201</v>
      </c>
      <c r="B111" s="333"/>
      <c r="C111" s="334" t="s">
        <v>202</v>
      </c>
      <c r="D111" s="335"/>
      <c r="E111" s="258"/>
      <c r="F111" s="336">
        <v>169779.99571734481</v>
      </c>
      <c r="G111" s="337">
        <v>74.782335279965849</v>
      </c>
      <c r="H111" s="337">
        <v>70.550028825251573</v>
      </c>
      <c r="I111" s="337">
        <v>9.2781112959142966</v>
      </c>
      <c r="J111" s="337">
        <v>902.68146818433593</v>
      </c>
      <c r="K111" s="338"/>
      <c r="L111" s="339">
        <f t="shared" si="36"/>
        <v>0.82970558799943084</v>
      </c>
      <c r="M111" s="339">
        <f t="shared" si="37"/>
        <v>0.70550028825251576</v>
      </c>
      <c r="N111" s="339">
        <f t="shared" si="38"/>
        <v>0.52662755605030265</v>
      </c>
      <c r="O111" s="339">
        <f t="shared" si="39"/>
        <v>0.6095374415039706</v>
      </c>
      <c r="P111" s="339">
        <f t="shared" si="40"/>
        <v>0.35200059561230668</v>
      </c>
      <c r="Q111" s="339">
        <f t="shared" si="41"/>
        <v>0.56254327046814612</v>
      </c>
    </row>
    <row r="112" spans="1:17" ht="12.75" x14ac:dyDescent="0.25">
      <c r="A112" s="340" t="s">
        <v>203</v>
      </c>
      <c r="B112" s="341">
        <v>1</v>
      </c>
      <c r="C112" s="342" t="s">
        <v>204</v>
      </c>
      <c r="D112" s="37"/>
      <c r="E112" s="38"/>
      <c r="F112" s="343">
        <v>64284.002141327626</v>
      </c>
      <c r="G112" s="344">
        <v>74.321529563594325</v>
      </c>
      <c r="H112" s="344">
        <v>74.045554909476763</v>
      </c>
      <c r="I112" s="344">
        <v>10.264927494866978</v>
      </c>
      <c r="J112" s="344">
        <v>1025.0063083434895</v>
      </c>
      <c r="K112" s="345"/>
      <c r="L112" s="346">
        <f t="shared" si="36"/>
        <v>0.8220254927265721</v>
      </c>
      <c r="M112" s="346">
        <f t="shared" si="37"/>
        <v>0.74045554909476763</v>
      </c>
      <c r="N112" s="346">
        <f t="shared" si="38"/>
        <v>0.59612165456809696</v>
      </c>
      <c r="O112" s="346">
        <f t="shared" si="39"/>
        <v>0.66438060406705257</v>
      </c>
      <c r="P112" s="346">
        <f t="shared" si="40"/>
        <v>0.40162527721845415</v>
      </c>
      <c r="Q112" s="346">
        <f t="shared" si="41"/>
        <v>0.60307930157891643</v>
      </c>
    </row>
    <row r="113" spans="1:17" ht="12.75" x14ac:dyDescent="0.25">
      <c r="A113" s="340" t="s">
        <v>205</v>
      </c>
      <c r="B113" s="341">
        <v>2</v>
      </c>
      <c r="C113" s="342" t="s">
        <v>206</v>
      </c>
      <c r="D113" s="37"/>
      <c r="E113" s="38"/>
      <c r="F113" s="343">
        <v>1668.6659528907921</v>
      </c>
      <c r="G113" s="344">
        <v>69.956256565877723</v>
      </c>
      <c r="H113" s="344">
        <v>36.531807829142508</v>
      </c>
      <c r="I113" s="344">
        <v>4.4063529950646014</v>
      </c>
      <c r="J113" s="344">
        <v>293.69124011352562</v>
      </c>
      <c r="K113" s="345"/>
      <c r="L113" s="346">
        <f t="shared" si="36"/>
        <v>0.74927094276462869</v>
      </c>
      <c r="M113" s="346">
        <f t="shared" si="37"/>
        <v>0.3653180782914251</v>
      </c>
      <c r="N113" s="346">
        <f t="shared" si="38"/>
        <v>0.1835459855679297</v>
      </c>
      <c r="O113" s="346">
        <f t="shared" si="39"/>
        <v>0.2589452967825091</v>
      </c>
      <c r="P113" s="346">
        <f t="shared" si="40"/>
        <v>0.10494573635437145</v>
      </c>
      <c r="Q113" s="346">
        <f t="shared" si="41"/>
        <v>0.27306785092272173</v>
      </c>
    </row>
    <row r="114" spans="1:17" ht="12.75" x14ac:dyDescent="0.25">
      <c r="A114" s="340" t="s">
        <v>207</v>
      </c>
      <c r="B114" s="341">
        <v>3</v>
      </c>
      <c r="C114" s="342" t="s">
        <v>208</v>
      </c>
      <c r="D114" s="37"/>
      <c r="E114" s="38"/>
      <c r="F114" s="343">
        <v>604.93361884368312</v>
      </c>
      <c r="G114" s="344">
        <v>71.668203076059768</v>
      </c>
      <c r="H114" s="344">
        <v>46.615247999177313</v>
      </c>
      <c r="I114" s="344">
        <v>6.9592142095486214</v>
      </c>
      <c r="J114" s="344">
        <v>453.30504222712989</v>
      </c>
      <c r="K114" s="345"/>
      <c r="L114" s="346">
        <f t="shared" si="36"/>
        <v>0.77780338460099618</v>
      </c>
      <c r="M114" s="346">
        <f t="shared" si="37"/>
        <v>0.46615247999177312</v>
      </c>
      <c r="N114" s="346">
        <f t="shared" si="38"/>
        <v>0.36332494433440998</v>
      </c>
      <c r="O114" s="346">
        <f t="shared" si="39"/>
        <v>0.41153957749450798</v>
      </c>
      <c r="P114" s="346">
        <f t="shared" si="40"/>
        <v>0.16969778589335899</v>
      </c>
      <c r="Q114" s="346">
        <f t="shared" si="41"/>
        <v>0.37872084012665919</v>
      </c>
    </row>
    <row r="115" spans="1:17" ht="12.75" x14ac:dyDescent="0.25">
      <c r="A115" s="340" t="s">
        <v>209</v>
      </c>
      <c r="B115" s="341">
        <v>4</v>
      </c>
      <c r="C115" s="342" t="s">
        <v>210</v>
      </c>
      <c r="D115" s="37"/>
      <c r="E115" s="38"/>
      <c r="F115" s="343">
        <v>1448.3811563169161</v>
      </c>
      <c r="G115" s="344">
        <v>70.435507298057885</v>
      </c>
      <c r="H115" s="344">
        <v>52.094584167501665</v>
      </c>
      <c r="I115" s="344">
        <v>5.9558773863839516</v>
      </c>
      <c r="J115" s="344">
        <v>312.32924709050963</v>
      </c>
      <c r="K115" s="345"/>
      <c r="L115" s="346">
        <f t="shared" si="36"/>
        <v>0.75725845496763144</v>
      </c>
      <c r="M115" s="346">
        <f t="shared" si="37"/>
        <v>0.52094584167501667</v>
      </c>
      <c r="N115" s="346">
        <f t="shared" si="38"/>
        <v>0.29266742157633463</v>
      </c>
      <c r="O115" s="346">
        <f t="shared" si="39"/>
        <v>0.39046622935145187</v>
      </c>
      <c r="P115" s="346">
        <f t="shared" si="40"/>
        <v>0.1125067939515252</v>
      </c>
      <c r="Q115" s="346">
        <f t="shared" si="41"/>
        <v>0.32161437571224916</v>
      </c>
    </row>
    <row r="116" spans="1:17" ht="12.75" x14ac:dyDescent="0.25">
      <c r="A116" s="340" t="s">
        <v>211</v>
      </c>
      <c r="B116" s="341">
        <v>5</v>
      </c>
      <c r="C116" s="342" t="s">
        <v>212</v>
      </c>
      <c r="D116" s="37"/>
      <c r="E116" s="38"/>
      <c r="F116" s="343">
        <v>78605.04710920772</v>
      </c>
      <c r="G116" s="344">
        <v>75.298609167178427</v>
      </c>
      <c r="H116" s="344">
        <v>73.370389753979396</v>
      </c>
      <c r="I116" s="344">
        <v>9.6709452253252284</v>
      </c>
      <c r="J116" s="344">
        <v>958.09203698098838</v>
      </c>
      <c r="K116" s="345"/>
      <c r="L116" s="346">
        <f t="shared" si="36"/>
        <v>0.83831015278630716</v>
      </c>
      <c r="M116" s="346">
        <f t="shared" si="37"/>
        <v>0.73370389753979393</v>
      </c>
      <c r="N116" s="346">
        <f t="shared" si="38"/>
        <v>0.55429191727642457</v>
      </c>
      <c r="O116" s="346">
        <f t="shared" si="39"/>
        <v>0.63771948384890809</v>
      </c>
      <c r="P116" s="346">
        <f t="shared" si="40"/>
        <v>0.37447952818701352</v>
      </c>
      <c r="Q116" s="346">
        <f t="shared" si="41"/>
        <v>0.58499770763934567</v>
      </c>
    </row>
    <row r="117" spans="1:17" ht="12.75" x14ac:dyDescent="0.25">
      <c r="A117" s="340" t="s">
        <v>213</v>
      </c>
      <c r="B117" s="341">
        <v>6</v>
      </c>
      <c r="C117" s="342" t="s">
        <v>214</v>
      </c>
      <c r="D117" s="37"/>
      <c r="E117" s="38"/>
      <c r="F117" s="343">
        <v>5142.7623126338331</v>
      </c>
      <c r="G117" s="344">
        <v>78.798678139528988</v>
      </c>
      <c r="H117" s="344">
        <v>58.473512841073301</v>
      </c>
      <c r="I117" s="344">
        <v>6.0883184676377704</v>
      </c>
      <c r="J117" s="344">
        <v>563.85724323272234</v>
      </c>
      <c r="K117" s="345"/>
      <c r="L117" s="346">
        <f t="shared" si="36"/>
        <v>0.89664463565881647</v>
      </c>
      <c r="M117" s="346">
        <f t="shared" si="37"/>
        <v>0.58473512841073305</v>
      </c>
      <c r="N117" s="346">
        <f t="shared" si="38"/>
        <v>0.30199425828435006</v>
      </c>
      <c r="O117" s="346">
        <f t="shared" si="39"/>
        <v>0.42022214529603685</v>
      </c>
      <c r="P117" s="346">
        <f t="shared" si="40"/>
        <v>0.21454654897879202</v>
      </c>
      <c r="Q117" s="346">
        <f t="shared" si="41"/>
        <v>0.43238797535894313</v>
      </c>
    </row>
    <row r="118" spans="1:17" ht="12.75" x14ac:dyDescent="0.25">
      <c r="A118" s="340" t="s">
        <v>215</v>
      </c>
      <c r="B118" s="341">
        <v>7</v>
      </c>
      <c r="C118" s="342" t="s">
        <v>216</v>
      </c>
      <c r="D118" s="37"/>
      <c r="E118" s="38"/>
      <c r="F118" s="343">
        <v>960.51820128479665</v>
      </c>
      <c r="G118" s="344">
        <v>71.183021315525622</v>
      </c>
      <c r="H118" s="344">
        <v>28.436809863575807</v>
      </c>
      <c r="I118" s="344">
        <v>4.2986035110478245</v>
      </c>
      <c r="J118" s="344">
        <v>137.7922530401911</v>
      </c>
      <c r="K118" s="345"/>
      <c r="L118" s="346">
        <f t="shared" si="36"/>
        <v>0.76971702192542701</v>
      </c>
      <c r="M118" s="346">
        <f t="shared" si="37"/>
        <v>0.28436809863575807</v>
      </c>
      <c r="N118" s="346">
        <f t="shared" si="38"/>
        <v>0.17595799373576232</v>
      </c>
      <c r="O118" s="346">
        <f t="shared" si="39"/>
        <v>0.22368915959071722</v>
      </c>
      <c r="P118" s="346">
        <f t="shared" si="40"/>
        <v>4.1700711172491321E-2</v>
      </c>
      <c r="Q118" s="346">
        <f t="shared" si="41"/>
        <v>0.19291818325507576</v>
      </c>
    </row>
    <row r="119" spans="1:17" s="46" customFormat="1" ht="12.75" x14ac:dyDescent="0.25">
      <c r="A119" s="340" t="s">
        <v>217</v>
      </c>
      <c r="B119" s="341">
        <v>8</v>
      </c>
      <c r="C119" s="342" t="s">
        <v>218</v>
      </c>
      <c r="D119" s="37"/>
      <c r="E119" s="38"/>
      <c r="F119" s="343">
        <v>1871.4304068522486</v>
      </c>
      <c r="G119" s="344">
        <v>74.495865490173898</v>
      </c>
      <c r="H119" s="344">
        <v>52.390220790519244</v>
      </c>
      <c r="I119" s="344">
        <v>5.660975440982674</v>
      </c>
      <c r="J119" s="344">
        <v>299.78774915389022</v>
      </c>
      <c r="K119" s="345"/>
      <c r="L119" s="346">
        <f t="shared" si="36"/>
        <v>0.82493109150289834</v>
      </c>
      <c r="M119" s="346">
        <f t="shared" si="37"/>
        <v>0.52390220790519249</v>
      </c>
      <c r="N119" s="346">
        <f t="shared" si="38"/>
        <v>0.27189967894244188</v>
      </c>
      <c r="O119" s="346">
        <f t="shared" si="39"/>
        <v>0.37742395542235824</v>
      </c>
      <c r="P119" s="346">
        <f t="shared" si="40"/>
        <v>0.10741896517399198</v>
      </c>
      <c r="Q119" s="346">
        <f t="shared" si="41"/>
        <v>0.32218800385243124</v>
      </c>
    </row>
    <row r="120" spans="1:17" ht="12.75" x14ac:dyDescent="0.25">
      <c r="A120" s="340" t="s">
        <v>219</v>
      </c>
      <c r="B120" s="341">
        <v>9</v>
      </c>
      <c r="C120" s="342" t="s">
        <v>220</v>
      </c>
      <c r="D120" s="37"/>
      <c r="E120" s="38"/>
      <c r="F120" s="343">
        <v>915.72591006423988</v>
      </c>
      <c r="G120" s="344">
        <v>70.035804203479032</v>
      </c>
      <c r="H120" s="344">
        <v>59.156969484670263</v>
      </c>
      <c r="I120" s="344">
        <v>6.48885694733465</v>
      </c>
      <c r="J120" s="344">
        <v>310.69493061332088</v>
      </c>
      <c r="K120" s="345"/>
      <c r="L120" s="346">
        <f t="shared" si="36"/>
        <v>0.75059673672465055</v>
      </c>
      <c r="M120" s="346">
        <f t="shared" si="37"/>
        <v>0.59156969484670263</v>
      </c>
      <c r="N120" s="346">
        <f t="shared" si="38"/>
        <v>0.33020119347427118</v>
      </c>
      <c r="O120" s="346">
        <f t="shared" si="39"/>
        <v>0.44196947774885043</v>
      </c>
      <c r="P120" s="346">
        <f t="shared" si="40"/>
        <v>0.11184378523866972</v>
      </c>
      <c r="Q120" s="346">
        <f t="shared" si="41"/>
        <v>0.33353156070187301</v>
      </c>
    </row>
    <row r="121" spans="1:17" ht="12.75" x14ac:dyDescent="0.25">
      <c r="A121" s="340" t="s">
        <v>221</v>
      </c>
      <c r="B121" s="341">
        <v>10</v>
      </c>
      <c r="C121" s="342" t="s">
        <v>222</v>
      </c>
      <c r="D121" s="37"/>
      <c r="E121" s="38"/>
      <c r="F121" s="343">
        <v>4759.3811563169165</v>
      </c>
      <c r="G121" s="344">
        <v>73.038216425439771</v>
      </c>
      <c r="H121" s="344">
        <v>51.731555706404095</v>
      </c>
      <c r="I121" s="344">
        <v>5.2898752478546021</v>
      </c>
      <c r="J121" s="344">
        <v>368.7623288016041</v>
      </c>
      <c r="K121" s="345"/>
      <c r="L121" s="346">
        <f t="shared" si="36"/>
        <v>0.80063694042399614</v>
      </c>
      <c r="M121" s="346">
        <f t="shared" si="37"/>
        <v>0.51731555706404098</v>
      </c>
      <c r="N121" s="346">
        <f t="shared" si="38"/>
        <v>0.24576586252497201</v>
      </c>
      <c r="O121" s="346">
        <f t="shared" si="39"/>
        <v>0.35656486658030462</v>
      </c>
      <c r="P121" s="346">
        <f t="shared" si="40"/>
        <v>0.13540053906758787</v>
      </c>
      <c r="Q121" s="346">
        <f t="shared" si="41"/>
        <v>0.33811532487501916</v>
      </c>
    </row>
    <row r="122" spans="1:17" ht="12.75" x14ac:dyDescent="0.25">
      <c r="A122" s="340" t="s">
        <v>223</v>
      </c>
      <c r="B122" s="341">
        <v>11</v>
      </c>
      <c r="C122" s="342" t="s">
        <v>224</v>
      </c>
      <c r="D122" s="37"/>
      <c r="E122" s="38"/>
      <c r="F122" s="343">
        <v>3229.2633832976444</v>
      </c>
      <c r="G122" s="344">
        <v>76.121531203857174</v>
      </c>
      <c r="H122" s="344">
        <v>45.908956362826139</v>
      </c>
      <c r="I122" s="344">
        <v>4.5341200365577263</v>
      </c>
      <c r="J122" s="344">
        <v>361.91447822773716</v>
      </c>
      <c r="K122" s="345"/>
      <c r="L122" s="346">
        <f t="shared" si="36"/>
        <v>0.85202552006428622</v>
      </c>
      <c r="M122" s="346">
        <f t="shared" si="37"/>
        <v>0.45908956362826137</v>
      </c>
      <c r="N122" s="346">
        <f t="shared" si="38"/>
        <v>0.19254366454631877</v>
      </c>
      <c r="O122" s="346">
        <f t="shared" si="39"/>
        <v>0.29731260810123045</v>
      </c>
      <c r="P122" s="346">
        <f t="shared" si="40"/>
        <v>0.13262250638042075</v>
      </c>
      <c r="Q122" s="346">
        <f t="shared" si="41"/>
        <v>0.32267183111644315</v>
      </c>
    </row>
    <row r="123" spans="1:17" ht="12.75" x14ac:dyDescent="0.25">
      <c r="A123" s="340" t="s">
        <v>225</v>
      </c>
      <c r="B123" s="341">
        <v>12</v>
      </c>
      <c r="C123" s="342" t="s">
        <v>226</v>
      </c>
      <c r="D123" s="37"/>
      <c r="E123" s="38"/>
      <c r="F123" s="343">
        <v>6289.8843683083524</v>
      </c>
      <c r="G123" s="344">
        <v>76.581749587484865</v>
      </c>
      <c r="H123" s="344">
        <v>60.445329543866315</v>
      </c>
      <c r="I123" s="344">
        <v>6.1260304987054788</v>
      </c>
      <c r="J123" s="344">
        <v>641.78252080693392</v>
      </c>
      <c r="K123" s="345"/>
      <c r="L123" s="346">
        <f t="shared" si="36"/>
        <v>0.85969582645808107</v>
      </c>
      <c r="M123" s="346">
        <f t="shared" si="37"/>
        <v>0.60445329543866311</v>
      </c>
      <c r="N123" s="346">
        <f t="shared" si="38"/>
        <v>0.30465003512010419</v>
      </c>
      <c r="O123" s="346">
        <f t="shared" si="39"/>
        <v>0.4291231963945219</v>
      </c>
      <c r="P123" s="346">
        <f t="shared" si="40"/>
        <v>0.24615923764987177</v>
      </c>
      <c r="Q123" s="346">
        <f t="shared" si="41"/>
        <v>0.44948408163020986</v>
      </c>
    </row>
    <row r="124" spans="1:17" ht="12.75" x14ac:dyDescent="0.25">
      <c r="A124" s="340"/>
      <c r="B124" s="347"/>
      <c r="C124" s="342"/>
      <c r="D124" s="37"/>
      <c r="E124" s="38"/>
      <c r="F124" s="343"/>
      <c r="G124" s="344"/>
      <c r="H124" s="344"/>
      <c r="I124" s="344"/>
      <c r="J124" s="344"/>
      <c r="K124" s="345"/>
      <c r="L124" s="346"/>
      <c r="M124" s="346"/>
      <c r="N124" s="346"/>
      <c r="O124" s="346"/>
      <c r="P124" s="346"/>
      <c r="Q124" s="346"/>
    </row>
    <row r="125" spans="1:17" ht="12.75" x14ac:dyDescent="0.25">
      <c r="A125" s="332" t="s">
        <v>227</v>
      </c>
      <c r="B125" s="333"/>
      <c r="C125" s="334" t="s">
        <v>228</v>
      </c>
      <c r="D125" s="335"/>
      <c r="E125" s="258"/>
      <c r="F125" s="336">
        <v>6570.0000000000009</v>
      </c>
      <c r="G125" s="337">
        <v>63.796121849770429</v>
      </c>
      <c r="H125" s="337">
        <v>44.911998464311665</v>
      </c>
      <c r="I125" s="337">
        <v>7.1234671438119701</v>
      </c>
      <c r="J125" s="337">
        <v>502.85278227933645</v>
      </c>
      <c r="K125" s="338"/>
      <c r="L125" s="339">
        <f t="shared" ref="L125:L130" si="42">+(G125-25)/(85-25)</f>
        <v>0.64660203082950718</v>
      </c>
      <c r="M125" s="339">
        <f t="shared" ref="M125:M130" si="43">+H125/100</f>
        <v>0.44911998464311664</v>
      </c>
      <c r="N125" s="339">
        <f t="shared" ref="N125:N130" si="44">+(I125-1.8)/(16-1.8)</f>
        <v>0.37489205238112466</v>
      </c>
      <c r="O125" s="339">
        <f t="shared" ref="O125:O130" si="45">+(M125*N125)^(0.5)</f>
        <v>0.41033097958628129</v>
      </c>
      <c r="P125" s="339">
        <f t="shared" ref="P125:P130" si="46">+(J125-35)/(2500-35)</f>
        <v>0.18979828895713446</v>
      </c>
      <c r="Q125" s="339">
        <f t="shared" ref="Q125:Q130" si="47">GEOMEAN(L125,O125,P125)</f>
        <v>0.3692789520960143</v>
      </c>
    </row>
    <row r="126" spans="1:17" ht="12.75" x14ac:dyDescent="0.25">
      <c r="A126" s="340" t="s">
        <v>229</v>
      </c>
      <c r="B126" s="341">
        <v>1</v>
      </c>
      <c r="C126" s="342" t="s">
        <v>230</v>
      </c>
      <c r="D126" s="37"/>
      <c r="E126" s="38"/>
      <c r="F126" s="343">
        <v>1789.5567451820132</v>
      </c>
      <c r="G126" s="344">
        <v>63.316645729286414</v>
      </c>
      <c r="H126" s="344">
        <v>63.4691506946467</v>
      </c>
      <c r="I126" s="344">
        <v>8.8360721778827074</v>
      </c>
      <c r="J126" s="344">
        <v>699.80446717080781</v>
      </c>
      <c r="K126" s="345"/>
      <c r="L126" s="346">
        <f t="shared" si="42"/>
        <v>0.63861076215477353</v>
      </c>
      <c r="M126" s="346">
        <f t="shared" si="43"/>
        <v>0.63469150694646703</v>
      </c>
      <c r="N126" s="346">
        <f t="shared" si="44"/>
        <v>0.49549804069596537</v>
      </c>
      <c r="O126" s="346">
        <f t="shared" si="45"/>
        <v>0.56079265164438818</v>
      </c>
      <c r="P126" s="346">
        <f t="shared" si="46"/>
        <v>0.26969755260479017</v>
      </c>
      <c r="Q126" s="346">
        <f t="shared" si="47"/>
        <v>0.45881596116346951</v>
      </c>
    </row>
    <row r="127" spans="1:17" ht="12.75" x14ac:dyDescent="0.25">
      <c r="A127" s="340" t="s">
        <v>231</v>
      </c>
      <c r="B127" s="341">
        <v>2</v>
      </c>
      <c r="C127" s="342" t="s">
        <v>232</v>
      </c>
      <c r="D127" s="37"/>
      <c r="E127" s="38"/>
      <c r="F127" s="343">
        <v>1929.8993576017128</v>
      </c>
      <c r="G127" s="344">
        <v>63.386334337497516</v>
      </c>
      <c r="H127" s="344">
        <v>33.099284300000285</v>
      </c>
      <c r="I127" s="344">
        <v>5.8158825488694417</v>
      </c>
      <c r="J127" s="344">
        <v>449.08867340235315</v>
      </c>
      <c r="K127" s="345"/>
      <c r="L127" s="346">
        <f t="shared" si="42"/>
        <v>0.63977223895829194</v>
      </c>
      <c r="M127" s="346">
        <f t="shared" si="43"/>
        <v>0.33099284300000287</v>
      </c>
      <c r="N127" s="346">
        <f t="shared" si="44"/>
        <v>0.28280863020207336</v>
      </c>
      <c r="O127" s="346">
        <f t="shared" si="45"/>
        <v>0.30595364442268169</v>
      </c>
      <c r="P127" s="346">
        <f t="shared" si="46"/>
        <v>0.1679872914411169</v>
      </c>
      <c r="Q127" s="346">
        <f t="shared" si="47"/>
        <v>0.32037047359823606</v>
      </c>
    </row>
    <row r="128" spans="1:17" ht="12.75" x14ac:dyDescent="0.25">
      <c r="A128" s="340" t="s">
        <v>233</v>
      </c>
      <c r="B128" s="341">
        <v>3</v>
      </c>
      <c r="C128" s="342" t="s">
        <v>234</v>
      </c>
      <c r="D128" s="37"/>
      <c r="E128" s="38"/>
      <c r="F128" s="343">
        <v>510.76659528907931</v>
      </c>
      <c r="G128" s="344">
        <v>63.5470702432495</v>
      </c>
      <c r="H128" s="344">
        <v>31.317015145384886</v>
      </c>
      <c r="I128" s="344">
        <v>6.7872407330375069</v>
      </c>
      <c r="J128" s="344">
        <v>388.25645924947219</v>
      </c>
      <c r="K128" s="345"/>
      <c r="L128" s="346">
        <f t="shared" si="42"/>
        <v>0.64245117072082503</v>
      </c>
      <c r="M128" s="346">
        <f t="shared" si="43"/>
        <v>0.31317015145384886</v>
      </c>
      <c r="N128" s="346">
        <f t="shared" si="44"/>
        <v>0.35121413612940194</v>
      </c>
      <c r="O128" s="346">
        <f t="shared" si="45"/>
        <v>0.33164707778657948</v>
      </c>
      <c r="P128" s="346">
        <f t="shared" si="46"/>
        <v>0.14330890841763577</v>
      </c>
      <c r="Q128" s="346">
        <f t="shared" si="47"/>
        <v>0.31255743146218656</v>
      </c>
    </row>
    <row r="129" spans="1:17" ht="12.75" x14ac:dyDescent="0.25">
      <c r="A129" s="340" t="s">
        <v>235</v>
      </c>
      <c r="B129" s="341">
        <v>4</v>
      </c>
      <c r="C129" s="342" t="s">
        <v>236</v>
      </c>
      <c r="D129" s="37"/>
      <c r="E129" s="38"/>
      <c r="F129" s="343">
        <v>1653.4261241970023</v>
      </c>
      <c r="G129" s="344">
        <v>63.908259764754405</v>
      </c>
      <c r="H129" s="344">
        <v>39.888881079487525</v>
      </c>
      <c r="I129" s="344">
        <v>6.3000204350745017</v>
      </c>
      <c r="J129" s="344">
        <v>343.68441511177554</v>
      </c>
      <c r="K129" s="345"/>
      <c r="L129" s="346">
        <f t="shared" si="42"/>
        <v>0.64847099607924008</v>
      </c>
      <c r="M129" s="346">
        <f t="shared" si="43"/>
        <v>0.39888881079487526</v>
      </c>
      <c r="N129" s="346">
        <f t="shared" si="44"/>
        <v>0.31690284754045789</v>
      </c>
      <c r="O129" s="346">
        <f t="shared" si="45"/>
        <v>0.35554043369625754</v>
      </c>
      <c r="P129" s="346">
        <f t="shared" si="46"/>
        <v>0.12522694325021319</v>
      </c>
      <c r="Q129" s="346">
        <f t="shared" si="47"/>
        <v>0.30677910631839211</v>
      </c>
    </row>
    <row r="130" spans="1:17" ht="12.75" x14ac:dyDescent="0.25">
      <c r="A130" s="340" t="s">
        <v>237</v>
      </c>
      <c r="B130" s="341">
        <v>5</v>
      </c>
      <c r="C130" s="342" t="s">
        <v>238</v>
      </c>
      <c r="D130" s="37"/>
      <c r="E130" s="38"/>
      <c r="F130" s="343">
        <v>686.3511777301926</v>
      </c>
      <c r="G130" s="344">
        <v>66.108638961355823</v>
      </c>
      <c r="H130" s="344">
        <v>45.503355339448127</v>
      </c>
      <c r="I130" s="344">
        <v>6.884360763028786</v>
      </c>
      <c r="J130" s="344">
        <v>609.22429521226877</v>
      </c>
      <c r="K130" s="345"/>
      <c r="L130" s="346">
        <f t="shared" si="42"/>
        <v>0.68514398268926369</v>
      </c>
      <c r="M130" s="346">
        <f t="shared" si="43"/>
        <v>0.45503355339448126</v>
      </c>
      <c r="N130" s="346">
        <f t="shared" si="44"/>
        <v>0.35805357486118217</v>
      </c>
      <c r="O130" s="346">
        <f t="shared" si="45"/>
        <v>0.4036414132304571</v>
      </c>
      <c r="P130" s="346">
        <f t="shared" si="46"/>
        <v>0.23295103254047414</v>
      </c>
      <c r="Q130" s="346">
        <f t="shared" si="47"/>
        <v>0.40087970354143732</v>
      </c>
    </row>
    <row r="131" spans="1:17" ht="12.75" x14ac:dyDescent="0.25">
      <c r="A131" s="340"/>
      <c r="B131" s="347"/>
      <c r="C131" s="342"/>
      <c r="D131" s="37"/>
      <c r="E131" s="38"/>
      <c r="F131" s="343"/>
      <c r="G131" s="344"/>
      <c r="H131" s="344"/>
      <c r="I131" s="344"/>
      <c r="J131" s="344"/>
      <c r="K131" s="345"/>
      <c r="L131" s="346"/>
      <c r="M131" s="346"/>
      <c r="N131" s="346"/>
      <c r="O131" s="346"/>
      <c r="P131" s="346"/>
      <c r="Q131" s="346"/>
    </row>
    <row r="132" spans="1:17" s="46" customFormat="1" ht="12.75" x14ac:dyDescent="0.25">
      <c r="A132" s="332" t="s">
        <v>239</v>
      </c>
      <c r="B132" s="333"/>
      <c r="C132" s="334" t="s">
        <v>240</v>
      </c>
      <c r="D132" s="335"/>
      <c r="E132" s="258"/>
      <c r="F132" s="336">
        <v>13614.740899357603</v>
      </c>
      <c r="G132" s="337">
        <v>71.457696954161364</v>
      </c>
      <c r="H132" s="337">
        <v>47.709258637544444</v>
      </c>
      <c r="I132" s="337">
        <v>6.0658571000556032</v>
      </c>
      <c r="J132" s="337">
        <v>301.19489326701972</v>
      </c>
      <c r="K132" s="338"/>
      <c r="L132" s="339">
        <f t="shared" ref="L132:L138" si="48">+(G132-25)/(85-25)</f>
        <v>0.77429494923602271</v>
      </c>
      <c r="M132" s="339">
        <f t="shared" ref="M132:M138" si="49">+H132/100</f>
        <v>0.47709258637544444</v>
      </c>
      <c r="N132" s="339">
        <f t="shared" ref="N132:N138" si="50">+(I132-1.8)/(16-1.8)</f>
        <v>0.30041247183490166</v>
      </c>
      <c r="O132" s="339">
        <f t="shared" ref="O132:O138" si="51">+(M132*N132)^(0.5)</f>
        <v>0.37858230699169443</v>
      </c>
      <c r="P132" s="339">
        <f t="shared" ref="P132:P138" si="52">+(J132-35)/(2500-35)</f>
        <v>0.1079898147127869</v>
      </c>
      <c r="Q132" s="339">
        <f t="shared" ref="Q132:Q138" si="53">GEOMEAN(L132,O132,P132)</f>
        <v>0.31633689336482212</v>
      </c>
    </row>
    <row r="133" spans="1:17" ht="12.75" x14ac:dyDescent="0.25">
      <c r="A133" s="340" t="s">
        <v>241</v>
      </c>
      <c r="B133" s="341">
        <v>1</v>
      </c>
      <c r="C133" s="342" t="s">
        <v>242</v>
      </c>
      <c r="D133" s="37"/>
      <c r="E133" s="38"/>
      <c r="F133" s="343">
        <v>3118.8329764453965</v>
      </c>
      <c r="G133" s="344">
        <v>70.134331364603284</v>
      </c>
      <c r="H133" s="344">
        <v>65.258627719385984</v>
      </c>
      <c r="I133" s="344">
        <v>7.5284053830665512</v>
      </c>
      <c r="J133" s="344">
        <v>503.87910593651668</v>
      </c>
      <c r="K133" s="345"/>
      <c r="L133" s="346">
        <f t="shared" si="48"/>
        <v>0.75223885607672136</v>
      </c>
      <c r="M133" s="346">
        <f t="shared" si="49"/>
        <v>0.65258627719385986</v>
      </c>
      <c r="N133" s="346">
        <f t="shared" si="50"/>
        <v>0.40340882979341913</v>
      </c>
      <c r="O133" s="346">
        <f t="shared" si="51"/>
        <v>0.51308777652758286</v>
      </c>
      <c r="P133" s="346">
        <f t="shared" si="52"/>
        <v>0.19021464743874916</v>
      </c>
      <c r="Q133" s="346">
        <f t="shared" si="53"/>
        <v>0.41872651500928709</v>
      </c>
    </row>
    <row r="134" spans="1:17" ht="12.75" x14ac:dyDescent="0.25">
      <c r="A134" s="340" t="s">
        <v>243</v>
      </c>
      <c r="B134" s="341">
        <v>2</v>
      </c>
      <c r="C134" s="342" t="s">
        <v>244</v>
      </c>
      <c r="D134" s="37"/>
      <c r="E134" s="38"/>
      <c r="F134" s="343">
        <v>1635.7901498929336</v>
      </c>
      <c r="G134" s="344">
        <v>71.490392994892701</v>
      </c>
      <c r="H134" s="344">
        <v>51.472371551437845</v>
      </c>
      <c r="I134" s="344">
        <v>6.4491023383353863</v>
      </c>
      <c r="J134" s="344">
        <v>318.50810292780454</v>
      </c>
      <c r="K134" s="345"/>
      <c r="L134" s="346">
        <f t="shared" si="48"/>
        <v>0.77483988324821174</v>
      </c>
      <c r="M134" s="346">
        <f t="shared" si="49"/>
        <v>0.51472371551437845</v>
      </c>
      <c r="N134" s="346">
        <f t="shared" si="50"/>
        <v>0.32740157312221035</v>
      </c>
      <c r="O134" s="346">
        <f t="shared" si="51"/>
        <v>0.41051352496929572</v>
      </c>
      <c r="P134" s="346">
        <f t="shared" si="52"/>
        <v>0.11501342917963674</v>
      </c>
      <c r="Q134" s="346">
        <f t="shared" si="53"/>
        <v>0.33196782765126487</v>
      </c>
    </row>
    <row r="135" spans="1:17" ht="12.75" x14ac:dyDescent="0.25">
      <c r="A135" s="340" t="s">
        <v>245</v>
      </c>
      <c r="B135" s="341">
        <v>3</v>
      </c>
      <c r="C135" s="342" t="s">
        <v>246</v>
      </c>
      <c r="D135" s="37"/>
      <c r="E135" s="38"/>
      <c r="F135" s="343">
        <v>1291.0042826552462</v>
      </c>
      <c r="G135" s="344">
        <v>69.245060122432776</v>
      </c>
      <c r="H135" s="344">
        <v>41.198877827380478</v>
      </c>
      <c r="I135" s="344">
        <v>6.0389076937046715</v>
      </c>
      <c r="J135" s="344">
        <v>292.45221071473986</v>
      </c>
      <c r="K135" s="345"/>
      <c r="L135" s="346">
        <f t="shared" si="48"/>
        <v>0.73741766870721293</v>
      </c>
      <c r="M135" s="346">
        <f t="shared" si="49"/>
        <v>0.41198877827380476</v>
      </c>
      <c r="N135" s="346">
        <f t="shared" si="50"/>
        <v>0.29851462631723041</v>
      </c>
      <c r="O135" s="346">
        <f t="shared" si="51"/>
        <v>0.35069171104161717</v>
      </c>
      <c r="P135" s="346">
        <f t="shared" si="52"/>
        <v>0.10444308751105065</v>
      </c>
      <c r="Q135" s="346">
        <f t="shared" si="53"/>
        <v>0.30003568709143408</v>
      </c>
    </row>
    <row r="136" spans="1:17" ht="12.75" x14ac:dyDescent="0.25">
      <c r="A136" s="340" t="s">
        <v>247</v>
      </c>
      <c r="B136" s="341">
        <v>4</v>
      </c>
      <c r="C136" s="342" t="s">
        <v>248</v>
      </c>
      <c r="D136" s="37"/>
      <c r="E136" s="38"/>
      <c r="F136" s="343">
        <v>1735.4860813704499</v>
      </c>
      <c r="G136" s="344">
        <v>71.669392786071157</v>
      </c>
      <c r="H136" s="344">
        <v>42.952712594963096</v>
      </c>
      <c r="I136" s="344">
        <v>6.8259758709387199</v>
      </c>
      <c r="J136" s="344">
        <v>429.89701975509536</v>
      </c>
      <c r="K136" s="345"/>
      <c r="L136" s="346">
        <f t="shared" si="48"/>
        <v>0.77782321310118596</v>
      </c>
      <c r="M136" s="346">
        <f t="shared" si="49"/>
        <v>0.42952712594963094</v>
      </c>
      <c r="N136" s="346">
        <f t="shared" si="50"/>
        <v>0.35394196274216339</v>
      </c>
      <c r="O136" s="346">
        <f t="shared" si="51"/>
        <v>0.38990726334554576</v>
      </c>
      <c r="P136" s="346">
        <f t="shared" si="52"/>
        <v>0.16020163073229021</v>
      </c>
      <c r="Q136" s="346">
        <f t="shared" si="53"/>
        <v>0.36489651814103807</v>
      </c>
    </row>
    <row r="137" spans="1:17" ht="12.75" x14ac:dyDescent="0.25">
      <c r="A137" s="340" t="s">
        <v>249</v>
      </c>
      <c r="B137" s="341">
        <v>5</v>
      </c>
      <c r="C137" s="342" t="s">
        <v>250</v>
      </c>
      <c r="D137" s="37"/>
      <c r="E137" s="38"/>
      <c r="F137" s="343">
        <v>4459.4753747323339</v>
      </c>
      <c r="G137" s="344">
        <v>72.979289575183884</v>
      </c>
      <c r="H137" s="344">
        <v>40.535568524256284</v>
      </c>
      <c r="I137" s="344">
        <v>4.4665372399365033</v>
      </c>
      <c r="J137" s="344">
        <v>168.60260554240975</v>
      </c>
      <c r="K137" s="345"/>
      <c r="L137" s="346">
        <f t="shared" si="48"/>
        <v>0.79965482625306472</v>
      </c>
      <c r="M137" s="346">
        <f t="shared" si="49"/>
        <v>0.40535568524256282</v>
      </c>
      <c r="N137" s="346">
        <f t="shared" si="50"/>
        <v>0.18778431267158477</v>
      </c>
      <c r="O137" s="346">
        <f t="shared" si="51"/>
        <v>0.27589751492319375</v>
      </c>
      <c r="P137" s="346">
        <f t="shared" si="52"/>
        <v>5.4199839976636813E-2</v>
      </c>
      <c r="Q137" s="346">
        <f t="shared" si="53"/>
        <v>0.22867364721961325</v>
      </c>
    </row>
    <row r="138" spans="1:17" ht="12.75" x14ac:dyDescent="0.25">
      <c r="A138" s="340" t="s">
        <v>251</v>
      </c>
      <c r="B138" s="341">
        <v>6</v>
      </c>
      <c r="C138" s="342" t="s">
        <v>252</v>
      </c>
      <c r="D138" s="37"/>
      <c r="E138" s="38"/>
      <c r="F138" s="343">
        <v>1374.1520342612421</v>
      </c>
      <c r="G138" s="344">
        <v>72.709083482911041</v>
      </c>
      <c r="H138" s="344">
        <v>35.978137257892783</v>
      </c>
      <c r="I138" s="344">
        <v>4.9663999040749731</v>
      </c>
      <c r="J138" s="344">
        <v>96.529875386037631</v>
      </c>
      <c r="K138" s="345"/>
      <c r="L138" s="346">
        <f t="shared" si="48"/>
        <v>0.79515139138185065</v>
      </c>
      <c r="M138" s="346">
        <f t="shared" si="49"/>
        <v>0.35978137257892784</v>
      </c>
      <c r="N138" s="346">
        <f t="shared" si="50"/>
        <v>0.22298590873767418</v>
      </c>
      <c r="O138" s="346">
        <f t="shared" si="51"/>
        <v>0.28324225728411351</v>
      </c>
      <c r="P138" s="346">
        <f t="shared" si="52"/>
        <v>2.4961409892915874E-2</v>
      </c>
      <c r="Q138" s="346">
        <f t="shared" si="53"/>
        <v>0.17781115131132841</v>
      </c>
    </row>
    <row r="139" spans="1:17" ht="12.75" x14ac:dyDescent="0.25">
      <c r="A139" s="340"/>
      <c r="B139" s="347"/>
      <c r="C139" s="342"/>
      <c r="D139" s="37"/>
      <c r="E139" s="38"/>
      <c r="F139" s="343"/>
      <c r="G139" s="344"/>
      <c r="H139" s="344"/>
      <c r="I139" s="344"/>
      <c r="J139" s="344"/>
      <c r="K139" s="345"/>
      <c r="L139" s="346"/>
      <c r="M139" s="346"/>
      <c r="N139" s="346"/>
      <c r="O139" s="346"/>
      <c r="P139" s="346"/>
      <c r="Q139" s="346"/>
    </row>
    <row r="140" spans="1:17" ht="12.75" x14ac:dyDescent="0.25">
      <c r="A140" s="332" t="s">
        <v>253</v>
      </c>
      <c r="B140" s="333"/>
      <c r="C140" s="334" t="s">
        <v>254</v>
      </c>
      <c r="D140" s="335"/>
      <c r="E140" s="258"/>
      <c r="F140" s="336">
        <v>7419.3254817987163</v>
      </c>
      <c r="G140" s="337">
        <v>71.363693822613726</v>
      </c>
      <c r="H140" s="337">
        <v>53.487746129861875</v>
      </c>
      <c r="I140" s="337">
        <v>5.6870028137181068</v>
      </c>
      <c r="J140" s="337">
        <v>525.92544561516218</v>
      </c>
      <c r="K140" s="338"/>
      <c r="L140" s="339">
        <f>+(G140-25)/(85-25)</f>
        <v>0.77272823037689542</v>
      </c>
      <c r="M140" s="339">
        <f>+H140/100</f>
        <v>0.53487746129861879</v>
      </c>
      <c r="N140" s="339">
        <f>+(I140-1.8)/(16-1.8)</f>
        <v>0.27373259251535964</v>
      </c>
      <c r="O140" s="339">
        <f>+(M140*N140)^(0.5)</f>
        <v>0.3826400320919191</v>
      </c>
      <c r="P140" s="339">
        <f>+(J140-35)/(2500-35)</f>
        <v>0.19915839578708405</v>
      </c>
      <c r="Q140" s="339">
        <f>GEOMEAN(L140,O140,P140)</f>
        <v>0.38904986368856409</v>
      </c>
    </row>
    <row r="141" spans="1:17" ht="12.75" x14ac:dyDescent="0.25">
      <c r="A141" s="340" t="s">
        <v>255</v>
      </c>
      <c r="B141" s="341">
        <v>1</v>
      </c>
      <c r="C141" s="342" t="s">
        <v>256</v>
      </c>
      <c r="D141" s="37"/>
      <c r="E141" s="38"/>
      <c r="F141" s="343">
        <v>4896.169164882228</v>
      </c>
      <c r="G141" s="344">
        <v>70.82552525256294</v>
      </c>
      <c r="H141" s="344">
        <v>56.173542127317617</v>
      </c>
      <c r="I141" s="344">
        <v>6.4192336073126404</v>
      </c>
      <c r="J141" s="344">
        <v>633.58441178306407</v>
      </c>
      <c r="K141" s="345"/>
      <c r="L141" s="346">
        <f>+(G141-25)/(85-25)</f>
        <v>0.76375875420938233</v>
      </c>
      <c r="M141" s="346">
        <f>+H141/100</f>
        <v>0.56173542127317622</v>
      </c>
      <c r="N141" s="346">
        <f>+(I141-1.8)/(16-1.8)</f>
        <v>0.32529814136004515</v>
      </c>
      <c r="O141" s="346">
        <f>+(M141*N141)^(0.5)</f>
        <v>0.42747103817248977</v>
      </c>
      <c r="P141" s="346">
        <f>+(J141-35)/(2500-35)</f>
        <v>0.24283343277203412</v>
      </c>
      <c r="Q141" s="346">
        <f>GEOMEAN(L141,O141,P141)</f>
        <v>0.42959293006706983</v>
      </c>
    </row>
    <row r="142" spans="1:17" ht="12.75" x14ac:dyDescent="0.25">
      <c r="A142" s="340" t="s">
        <v>257</v>
      </c>
      <c r="B142" s="341">
        <v>2</v>
      </c>
      <c r="C142" s="342" t="s">
        <v>258</v>
      </c>
      <c r="D142" s="37"/>
      <c r="E142" s="38"/>
      <c r="F142" s="343">
        <v>2523.1563169164883</v>
      </c>
      <c r="G142" s="344">
        <v>71.936162031923416</v>
      </c>
      <c r="H142" s="344">
        <v>48.197955028273924</v>
      </c>
      <c r="I142" s="344">
        <v>4.5483751081809443</v>
      </c>
      <c r="J142" s="344">
        <v>317.01389029838276</v>
      </c>
      <c r="K142" s="345"/>
      <c r="L142" s="346">
        <f>+(G142-25)/(85-25)</f>
        <v>0.78226936719872364</v>
      </c>
      <c r="M142" s="346">
        <f>+H142/100</f>
        <v>0.48197955028273926</v>
      </c>
      <c r="N142" s="346">
        <f>+(I142-1.8)/(16-1.8)</f>
        <v>0.19354754282964398</v>
      </c>
      <c r="O142" s="346">
        <f>+(M142*N142)^(0.5)</f>
        <v>0.30542749982829154</v>
      </c>
      <c r="P142" s="346">
        <f>+(J142-35)/(2500-35)</f>
        <v>0.11440725772753865</v>
      </c>
      <c r="Q142" s="346">
        <f>GEOMEAN(L142,O142,P142)</f>
        <v>0.30123540366337226</v>
      </c>
    </row>
    <row r="143" spans="1:17" ht="12.75" x14ac:dyDescent="0.25">
      <c r="A143" s="340"/>
      <c r="B143" s="347"/>
      <c r="C143" s="342"/>
      <c r="D143" s="37"/>
      <c r="E143" s="38"/>
      <c r="F143" s="343"/>
      <c r="G143" s="344"/>
      <c r="H143" s="344"/>
      <c r="I143" s="344"/>
      <c r="J143" s="344"/>
      <c r="K143" s="345"/>
      <c r="L143" s="346"/>
      <c r="M143" s="346"/>
      <c r="N143" s="346"/>
      <c r="O143" s="346"/>
      <c r="P143" s="346"/>
      <c r="Q143" s="346"/>
    </row>
    <row r="144" spans="1:17" ht="12.75" x14ac:dyDescent="0.25">
      <c r="A144" s="332" t="s">
        <v>259</v>
      </c>
      <c r="B144" s="333"/>
      <c r="C144" s="334" t="s">
        <v>260</v>
      </c>
      <c r="D144" s="335"/>
      <c r="E144" s="258"/>
      <c r="F144" s="336">
        <v>28968.284796573873</v>
      </c>
      <c r="G144" s="337">
        <v>70.952272241937322</v>
      </c>
      <c r="H144" s="337">
        <v>52.674250981694783</v>
      </c>
      <c r="I144" s="337">
        <v>7.5596085154914565</v>
      </c>
      <c r="J144" s="337">
        <v>682.76083311929381</v>
      </c>
      <c r="K144" s="338"/>
      <c r="L144" s="339">
        <f t="shared" ref="L144:L159" si="54">+(G144-25)/(85-25)</f>
        <v>0.7658712040322887</v>
      </c>
      <c r="M144" s="339">
        <f t="shared" ref="M144:M159" si="55">+H144/100</f>
        <v>0.52674250981694781</v>
      </c>
      <c r="N144" s="339">
        <f t="shared" ref="N144:N159" si="56">+(I144-1.8)/(16-1.8)</f>
        <v>0.40560623348531388</v>
      </c>
      <c r="O144" s="339">
        <f t="shared" ref="O144:O159" si="57">+(M144*N144)^(0.5)</f>
        <v>0.46222293909265599</v>
      </c>
      <c r="P144" s="339">
        <f t="shared" ref="P144:P159" si="58">+(J144-35)/(2500-35)</f>
        <v>0.26278329943987577</v>
      </c>
      <c r="Q144" s="339">
        <f t="shared" ref="Q144:Q159" si="59">GEOMEAN(L144,O144,P144)</f>
        <v>0.453107932719228</v>
      </c>
    </row>
    <row r="145" spans="1:17" ht="12.75" x14ac:dyDescent="0.25">
      <c r="A145" s="340" t="s">
        <v>261</v>
      </c>
      <c r="B145" s="341">
        <v>1</v>
      </c>
      <c r="C145" s="342" t="s">
        <v>262</v>
      </c>
      <c r="D145" s="37"/>
      <c r="E145" s="38"/>
      <c r="F145" s="343">
        <v>3451.2783725910058</v>
      </c>
      <c r="G145" s="344">
        <v>71.444406855461452</v>
      </c>
      <c r="H145" s="344">
        <v>58.969689738586254</v>
      </c>
      <c r="I145" s="344">
        <v>8.9316253737621309</v>
      </c>
      <c r="J145" s="344">
        <v>836.74752693476944</v>
      </c>
      <c r="K145" s="345"/>
      <c r="L145" s="346">
        <f t="shared" si="54"/>
        <v>0.77407344759102414</v>
      </c>
      <c r="M145" s="346">
        <f t="shared" si="55"/>
        <v>0.58969689738586251</v>
      </c>
      <c r="N145" s="346">
        <f t="shared" si="56"/>
        <v>0.50222713899733318</v>
      </c>
      <c r="O145" s="346">
        <f t="shared" si="57"/>
        <v>0.54420748400743779</v>
      </c>
      <c r="P145" s="346">
        <f t="shared" si="58"/>
        <v>0.32525254642384155</v>
      </c>
      <c r="Q145" s="346">
        <f t="shared" si="59"/>
        <v>0.5155321986716026</v>
      </c>
    </row>
    <row r="146" spans="1:17" ht="12.75" x14ac:dyDescent="0.25">
      <c r="A146" s="340" t="s">
        <v>263</v>
      </c>
      <c r="B146" s="341">
        <v>2</v>
      </c>
      <c r="C146" s="342" t="s">
        <v>264</v>
      </c>
      <c r="D146" s="37"/>
      <c r="E146" s="38"/>
      <c r="F146" s="343">
        <v>934.56959314775179</v>
      </c>
      <c r="G146" s="344">
        <v>69.814220442534136</v>
      </c>
      <c r="H146" s="344">
        <v>50.434603065896134</v>
      </c>
      <c r="I146" s="344">
        <v>10.173579993389394</v>
      </c>
      <c r="J146" s="344">
        <v>532.05711394797561</v>
      </c>
      <c r="K146" s="345"/>
      <c r="L146" s="346">
        <f t="shared" si="54"/>
        <v>0.74690367404223557</v>
      </c>
      <c r="M146" s="346">
        <f t="shared" si="55"/>
        <v>0.50434603065896133</v>
      </c>
      <c r="N146" s="346">
        <f t="shared" si="56"/>
        <v>0.58968873192883053</v>
      </c>
      <c r="O146" s="346">
        <f t="shared" si="57"/>
        <v>0.54535050313777289</v>
      </c>
      <c r="P146" s="346">
        <f t="shared" si="58"/>
        <v>0.20164588801134914</v>
      </c>
      <c r="Q146" s="346">
        <f t="shared" si="59"/>
        <v>0.43468690917647673</v>
      </c>
    </row>
    <row r="147" spans="1:17" ht="12.75" x14ac:dyDescent="0.25">
      <c r="A147" s="340" t="s">
        <v>265</v>
      </c>
      <c r="B147" s="341">
        <v>3</v>
      </c>
      <c r="C147" s="342" t="s">
        <v>266</v>
      </c>
      <c r="D147" s="37"/>
      <c r="E147" s="38"/>
      <c r="F147" s="343">
        <v>931.11134903640243</v>
      </c>
      <c r="G147" s="344">
        <v>75.506965420301327</v>
      </c>
      <c r="H147" s="344">
        <v>58.315009794942405</v>
      </c>
      <c r="I147" s="344">
        <v>5.7704826261554363</v>
      </c>
      <c r="J147" s="344">
        <v>401.8154218070398</v>
      </c>
      <c r="K147" s="345"/>
      <c r="L147" s="346">
        <f t="shared" si="54"/>
        <v>0.84178275700502214</v>
      </c>
      <c r="M147" s="346">
        <f t="shared" si="55"/>
        <v>0.58315009794942407</v>
      </c>
      <c r="N147" s="346">
        <f t="shared" si="56"/>
        <v>0.27961145254615749</v>
      </c>
      <c r="O147" s="346">
        <f t="shared" si="57"/>
        <v>0.40380124559004582</v>
      </c>
      <c r="P147" s="346">
        <f t="shared" si="58"/>
        <v>0.14880950174727781</v>
      </c>
      <c r="Q147" s="346">
        <f t="shared" si="59"/>
        <v>0.36982770922995856</v>
      </c>
    </row>
    <row r="148" spans="1:17" ht="12.75" x14ac:dyDescent="0.25">
      <c r="A148" s="340" t="s">
        <v>267</v>
      </c>
      <c r="B148" s="341">
        <v>4</v>
      </c>
      <c r="C148" s="342" t="s">
        <v>268</v>
      </c>
      <c r="D148" s="37"/>
      <c r="E148" s="38"/>
      <c r="F148" s="343">
        <v>1966.5438972162738</v>
      </c>
      <c r="G148" s="344">
        <v>71.4751403883931</v>
      </c>
      <c r="H148" s="344">
        <v>43.512206566655493</v>
      </c>
      <c r="I148" s="344">
        <v>6.1755032582347811</v>
      </c>
      <c r="J148" s="344">
        <v>750.18295260195532</v>
      </c>
      <c r="K148" s="345"/>
      <c r="L148" s="346">
        <f t="shared" si="54"/>
        <v>0.77458567313988502</v>
      </c>
      <c r="M148" s="346">
        <f t="shared" si="55"/>
        <v>0.43512206566655492</v>
      </c>
      <c r="N148" s="346">
        <f t="shared" si="56"/>
        <v>0.30813403227005504</v>
      </c>
      <c r="O148" s="346">
        <f t="shared" si="57"/>
        <v>0.36616378387753101</v>
      </c>
      <c r="P148" s="346">
        <f t="shared" si="58"/>
        <v>0.29013507204947475</v>
      </c>
      <c r="Q148" s="346">
        <f t="shared" si="59"/>
        <v>0.4349590377318181</v>
      </c>
    </row>
    <row r="149" spans="1:17" ht="12.75" x14ac:dyDescent="0.25">
      <c r="A149" s="340" t="s">
        <v>269</v>
      </c>
      <c r="B149" s="341">
        <v>5</v>
      </c>
      <c r="C149" s="342" t="s">
        <v>270</v>
      </c>
      <c r="D149" s="37"/>
      <c r="E149" s="38"/>
      <c r="F149" s="343">
        <v>1594.8458244111348</v>
      </c>
      <c r="G149" s="344">
        <v>69.6069712983507</v>
      </c>
      <c r="H149" s="344">
        <v>58.767276615913751</v>
      </c>
      <c r="I149" s="344">
        <v>7.129251453181916</v>
      </c>
      <c r="J149" s="344">
        <v>691.80453112516921</v>
      </c>
      <c r="K149" s="345"/>
      <c r="L149" s="346">
        <f t="shared" si="54"/>
        <v>0.74344952163917832</v>
      </c>
      <c r="M149" s="346">
        <f t="shared" si="55"/>
        <v>0.58767276615913755</v>
      </c>
      <c r="N149" s="346">
        <f t="shared" si="56"/>
        <v>0.37529939811140256</v>
      </c>
      <c r="O149" s="346">
        <f t="shared" si="57"/>
        <v>0.46963095663082871</v>
      </c>
      <c r="P149" s="346">
        <f t="shared" si="58"/>
        <v>0.26645214244428772</v>
      </c>
      <c r="Q149" s="346">
        <f t="shared" si="59"/>
        <v>0.45311573080493522</v>
      </c>
    </row>
    <row r="150" spans="1:17" s="46" customFormat="1" ht="12.75" x14ac:dyDescent="0.25">
      <c r="A150" s="340" t="s">
        <v>271</v>
      </c>
      <c r="B150" s="341">
        <v>6</v>
      </c>
      <c r="C150" s="342" t="s">
        <v>272</v>
      </c>
      <c r="D150" s="37"/>
      <c r="E150" s="38"/>
      <c r="F150" s="343">
        <v>1001.6338329764454</v>
      </c>
      <c r="G150" s="344">
        <v>71.366147871121484</v>
      </c>
      <c r="H150" s="344">
        <v>73.359422641303468</v>
      </c>
      <c r="I150" s="344">
        <v>8.1204613936240211</v>
      </c>
      <c r="J150" s="344">
        <v>580.35412343697192</v>
      </c>
      <c r="K150" s="345"/>
      <c r="L150" s="346">
        <f t="shared" si="54"/>
        <v>0.77276913118535806</v>
      </c>
      <c r="M150" s="346">
        <f t="shared" si="55"/>
        <v>0.73359422641303462</v>
      </c>
      <c r="N150" s="346">
        <f t="shared" si="56"/>
        <v>0.44510291504394517</v>
      </c>
      <c r="O150" s="346">
        <f t="shared" si="57"/>
        <v>0.57142359824901323</v>
      </c>
      <c r="P150" s="346">
        <f t="shared" si="58"/>
        <v>0.22123899530911639</v>
      </c>
      <c r="Q150" s="346">
        <f t="shared" si="59"/>
        <v>0.4605638762058421</v>
      </c>
    </row>
    <row r="151" spans="1:17" s="46" customFormat="1" ht="12.75" x14ac:dyDescent="0.25">
      <c r="A151" s="340" t="s">
        <v>273</v>
      </c>
      <c r="B151" s="341">
        <v>7</v>
      </c>
      <c r="C151" s="342" t="s">
        <v>274</v>
      </c>
      <c r="D151" s="37"/>
      <c r="E151" s="38"/>
      <c r="F151" s="343">
        <v>3659.1177730192721</v>
      </c>
      <c r="G151" s="344">
        <v>71.038282209569331</v>
      </c>
      <c r="H151" s="344">
        <v>71.476854676170674</v>
      </c>
      <c r="I151" s="344">
        <v>8.3145980009715075</v>
      </c>
      <c r="J151" s="344">
        <v>879.48426317407927</v>
      </c>
      <c r="K151" s="345"/>
      <c r="L151" s="346">
        <f t="shared" si="54"/>
        <v>0.7673047034928222</v>
      </c>
      <c r="M151" s="346">
        <f t="shared" si="55"/>
        <v>0.71476854676170676</v>
      </c>
      <c r="N151" s="346">
        <f t="shared" si="56"/>
        <v>0.45877450711066958</v>
      </c>
      <c r="O151" s="346">
        <f t="shared" si="57"/>
        <v>0.57264088898611809</v>
      </c>
      <c r="P151" s="346">
        <f t="shared" si="58"/>
        <v>0.34258996477650278</v>
      </c>
      <c r="Q151" s="346">
        <f t="shared" si="59"/>
        <v>0.53195506822141936</v>
      </c>
    </row>
    <row r="152" spans="1:17" ht="12.75" x14ac:dyDescent="0.25">
      <c r="A152" s="340" t="s">
        <v>275</v>
      </c>
      <c r="B152" s="341">
        <v>8</v>
      </c>
      <c r="C152" s="342" t="s">
        <v>276</v>
      </c>
      <c r="D152" s="37"/>
      <c r="E152" s="38"/>
      <c r="F152" s="343">
        <v>7349.4839400428273</v>
      </c>
      <c r="G152" s="344">
        <v>69.40385538780896</v>
      </c>
      <c r="H152" s="344">
        <v>42.887819395451828</v>
      </c>
      <c r="I152" s="344">
        <v>7.2863275881344913</v>
      </c>
      <c r="J152" s="344">
        <v>795.01672007900811</v>
      </c>
      <c r="K152" s="345"/>
      <c r="L152" s="346">
        <f t="shared" si="54"/>
        <v>0.74006425646348262</v>
      </c>
      <c r="M152" s="346">
        <f t="shared" si="55"/>
        <v>0.42887819395451826</v>
      </c>
      <c r="N152" s="346">
        <f t="shared" si="56"/>
        <v>0.38636109775595012</v>
      </c>
      <c r="O152" s="346">
        <f t="shared" si="57"/>
        <v>0.40706492089082913</v>
      </c>
      <c r="P152" s="346">
        <f t="shared" si="58"/>
        <v>0.30832321301379639</v>
      </c>
      <c r="Q152" s="346">
        <f t="shared" si="59"/>
        <v>0.45287649101784372</v>
      </c>
    </row>
    <row r="153" spans="1:17" ht="12.75" x14ac:dyDescent="0.25">
      <c r="A153" s="340" t="s">
        <v>277</v>
      </c>
      <c r="B153" s="341">
        <v>9</v>
      </c>
      <c r="C153" s="342" t="s">
        <v>278</v>
      </c>
      <c r="D153" s="37"/>
      <c r="E153" s="38"/>
      <c r="F153" s="343">
        <v>2075.0492505353322</v>
      </c>
      <c r="G153" s="344">
        <v>69.670515008052575</v>
      </c>
      <c r="H153" s="344">
        <v>45.069219761013564</v>
      </c>
      <c r="I153" s="344">
        <v>6.4530834356271098</v>
      </c>
      <c r="J153" s="344">
        <v>478.05888861594735</v>
      </c>
      <c r="K153" s="345"/>
      <c r="L153" s="346">
        <f t="shared" si="54"/>
        <v>0.74450858346754289</v>
      </c>
      <c r="M153" s="346">
        <f t="shared" si="55"/>
        <v>0.45069219761013563</v>
      </c>
      <c r="N153" s="346">
        <f t="shared" si="56"/>
        <v>0.32768193208641622</v>
      </c>
      <c r="O153" s="346">
        <f t="shared" si="57"/>
        <v>0.38429635711149035</v>
      </c>
      <c r="P153" s="346">
        <f t="shared" si="58"/>
        <v>0.17973991424582042</v>
      </c>
      <c r="Q153" s="346">
        <f t="shared" si="59"/>
        <v>0.37187201952060878</v>
      </c>
    </row>
    <row r="154" spans="1:17" ht="12.75" x14ac:dyDescent="0.25">
      <c r="A154" s="340" t="s">
        <v>279</v>
      </c>
      <c r="B154" s="341">
        <v>10</v>
      </c>
      <c r="C154" s="342" t="s">
        <v>280</v>
      </c>
      <c r="D154" s="37"/>
      <c r="E154" s="38"/>
      <c r="F154" s="343">
        <v>1021.8543897216273</v>
      </c>
      <c r="G154" s="344">
        <v>75.718639971748388</v>
      </c>
      <c r="H154" s="344">
        <v>67.628217747451629</v>
      </c>
      <c r="I154" s="344">
        <v>5.7751224974455679</v>
      </c>
      <c r="J154" s="344">
        <v>285.18210999205371</v>
      </c>
      <c r="K154" s="345"/>
      <c r="L154" s="346">
        <f t="shared" si="54"/>
        <v>0.84531066619580641</v>
      </c>
      <c r="M154" s="346">
        <f t="shared" si="55"/>
        <v>0.67628217747451624</v>
      </c>
      <c r="N154" s="346">
        <f t="shared" si="56"/>
        <v>0.27993820404546255</v>
      </c>
      <c r="O154" s="346">
        <f t="shared" si="57"/>
        <v>0.43510598500844694</v>
      </c>
      <c r="P154" s="346">
        <f t="shared" si="58"/>
        <v>0.10149375658906844</v>
      </c>
      <c r="Q154" s="346">
        <f t="shared" si="59"/>
        <v>0.33420805363422473</v>
      </c>
    </row>
    <row r="155" spans="1:17" ht="12.75" x14ac:dyDescent="0.25">
      <c r="A155" s="340" t="s">
        <v>281</v>
      </c>
      <c r="B155" s="341">
        <v>11</v>
      </c>
      <c r="C155" s="342" t="s">
        <v>282</v>
      </c>
      <c r="D155" s="37"/>
      <c r="E155" s="38"/>
      <c r="F155" s="343">
        <v>820.98072805139179</v>
      </c>
      <c r="G155" s="344">
        <v>71.806345338715914</v>
      </c>
      <c r="H155" s="344">
        <v>69.832527322010023</v>
      </c>
      <c r="I155" s="344">
        <v>7.2747664212621652</v>
      </c>
      <c r="J155" s="344">
        <v>287.41240598457796</v>
      </c>
      <c r="K155" s="345"/>
      <c r="L155" s="346">
        <f t="shared" si="54"/>
        <v>0.78010575564526519</v>
      </c>
      <c r="M155" s="346">
        <f t="shared" si="55"/>
        <v>0.69832527322010018</v>
      </c>
      <c r="N155" s="346">
        <f t="shared" si="56"/>
        <v>0.38554693107480043</v>
      </c>
      <c r="O155" s="346">
        <f t="shared" si="57"/>
        <v>0.51888068568986179</v>
      </c>
      <c r="P155" s="346">
        <f t="shared" si="58"/>
        <v>0.10239854198157321</v>
      </c>
      <c r="Q155" s="346">
        <f t="shared" si="59"/>
        <v>0.34607608310267007</v>
      </c>
    </row>
    <row r="156" spans="1:17" ht="12.75" x14ac:dyDescent="0.25">
      <c r="A156" s="340" t="s">
        <v>283</v>
      </c>
      <c r="B156" s="341">
        <v>12</v>
      </c>
      <c r="C156" s="342" t="s">
        <v>284</v>
      </c>
      <c r="D156" s="37"/>
      <c r="E156" s="38"/>
      <c r="F156" s="343">
        <v>532.07280513918624</v>
      </c>
      <c r="G156" s="344">
        <v>71.867037097720583</v>
      </c>
      <c r="H156" s="344">
        <v>58.840370243545493</v>
      </c>
      <c r="I156" s="344">
        <v>6.7157630604120744</v>
      </c>
      <c r="J156" s="344">
        <v>381.05323688858994</v>
      </c>
      <c r="K156" s="345"/>
      <c r="L156" s="346">
        <f t="shared" si="54"/>
        <v>0.78111728496200972</v>
      </c>
      <c r="M156" s="346">
        <f t="shared" si="55"/>
        <v>0.58840370243545492</v>
      </c>
      <c r="N156" s="346">
        <f t="shared" si="56"/>
        <v>0.34618049721211797</v>
      </c>
      <c r="O156" s="346">
        <f t="shared" si="57"/>
        <v>0.4513245908108231</v>
      </c>
      <c r="P156" s="346">
        <f t="shared" si="58"/>
        <v>0.14038670867691275</v>
      </c>
      <c r="Q156" s="346">
        <f t="shared" si="59"/>
        <v>0.36715018032311958</v>
      </c>
    </row>
    <row r="157" spans="1:17" ht="12.75" x14ac:dyDescent="0.25">
      <c r="A157" s="340" t="s">
        <v>285</v>
      </c>
      <c r="B157" s="341">
        <v>13</v>
      </c>
      <c r="C157" s="342" t="s">
        <v>286</v>
      </c>
      <c r="D157" s="37"/>
      <c r="E157" s="38"/>
      <c r="F157" s="343">
        <v>1443.1713062098502</v>
      </c>
      <c r="G157" s="344">
        <v>72.933887250479245</v>
      </c>
      <c r="H157" s="344">
        <v>25.981462185461645</v>
      </c>
      <c r="I157" s="344">
        <v>8.071798105272336</v>
      </c>
      <c r="J157" s="344">
        <v>743.83478451323299</v>
      </c>
      <c r="K157" s="345"/>
      <c r="L157" s="346">
        <f t="shared" si="54"/>
        <v>0.79889812084132072</v>
      </c>
      <c r="M157" s="346">
        <f t="shared" si="55"/>
        <v>0.25981462185461646</v>
      </c>
      <c r="N157" s="346">
        <f t="shared" si="56"/>
        <v>0.44167592290650259</v>
      </c>
      <c r="O157" s="346">
        <f t="shared" si="57"/>
        <v>0.33875339539588634</v>
      </c>
      <c r="P157" s="346">
        <f t="shared" si="58"/>
        <v>0.28755975030962799</v>
      </c>
      <c r="Q157" s="346">
        <f t="shared" si="59"/>
        <v>0.42694085760443168</v>
      </c>
    </row>
    <row r="158" spans="1:17" ht="12.75" x14ac:dyDescent="0.25">
      <c r="A158" s="340" t="s">
        <v>287</v>
      </c>
      <c r="B158" s="341">
        <v>14</v>
      </c>
      <c r="C158" s="342" t="s">
        <v>288</v>
      </c>
      <c r="D158" s="37"/>
      <c r="E158" s="38"/>
      <c r="F158" s="343">
        <v>1083.1777301927195</v>
      </c>
      <c r="G158" s="344">
        <v>68.911049937856873</v>
      </c>
      <c r="H158" s="344">
        <v>77.591697024455598</v>
      </c>
      <c r="I158" s="344">
        <v>8.3161569163229618</v>
      </c>
      <c r="J158" s="344">
        <v>393.73361349283124</v>
      </c>
      <c r="K158" s="345"/>
      <c r="L158" s="346">
        <f t="shared" si="54"/>
        <v>0.73185083229761461</v>
      </c>
      <c r="M158" s="346">
        <f t="shared" si="55"/>
        <v>0.77591697024455597</v>
      </c>
      <c r="N158" s="346">
        <f t="shared" si="56"/>
        <v>0.45888428988189878</v>
      </c>
      <c r="O158" s="346">
        <f t="shared" si="57"/>
        <v>0.59670437227993178</v>
      </c>
      <c r="P158" s="346">
        <f t="shared" si="58"/>
        <v>0.14553087768471856</v>
      </c>
      <c r="Q158" s="346">
        <f t="shared" si="59"/>
        <v>0.39906684412445342</v>
      </c>
    </row>
    <row r="159" spans="1:17" s="46" customFormat="1" ht="12.75" x14ac:dyDescent="0.25">
      <c r="A159" s="340" t="s">
        <v>289</v>
      </c>
      <c r="B159" s="341">
        <v>15</v>
      </c>
      <c r="C159" s="342" t="s">
        <v>290</v>
      </c>
      <c r="D159" s="37"/>
      <c r="E159" s="38"/>
      <c r="F159" s="343">
        <v>1103.3940042826553</v>
      </c>
      <c r="G159" s="344">
        <v>71.707424656572115</v>
      </c>
      <c r="H159" s="344">
        <v>53.08905585883803</v>
      </c>
      <c r="I159" s="344">
        <v>6.6712262374262128</v>
      </c>
      <c r="J159" s="344">
        <v>522.1241567274235</v>
      </c>
      <c r="K159" s="345"/>
      <c r="L159" s="346">
        <f t="shared" si="54"/>
        <v>0.77845707760953531</v>
      </c>
      <c r="M159" s="346">
        <f t="shared" si="55"/>
        <v>0.5308905585883803</v>
      </c>
      <c r="N159" s="346">
        <f t="shared" si="56"/>
        <v>0.34304410122719814</v>
      </c>
      <c r="O159" s="346">
        <f t="shared" si="57"/>
        <v>0.42675388049900154</v>
      </c>
      <c r="P159" s="346">
        <f t="shared" si="58"/>
        <v>0.19761629076163226</v>
      </c>
      <c r="Q159" s="346">
        <f t="shared" si="59"/>
        <v>0.4034084255377175</v>
      </c>
    </row>
    <row r="160" spans="1:17" s="46" customFormat="1" ht="12.75" x14ac:dyDescent="0.25">
      <c r="A160" s="340"/>
      <c r="B160" s="347"/>
      <c r="C160" s="342"/>
      <c r="D160" s="37"/>
      <c r="E160" s="38"/>
      <c r="F160" s="343"/>
      <c r="G160" s="344"/>
      <c r="H160" s="344"/>
      <c r="I160" s="344"/>
      <c r="J160" s="344"/>
      <c r="K160" s="345"/>
      <c r="L160" s="346"/>
      <c r="M160" s="346"/>
      <c r="N160" s="346"/>
      <c r="O160" s="346"/>
      <c r="P160" s="346"/>
      <c r="Q160" s="346"/>
    </row>
    <row r="161" spans="1:17" ht="12.75" x14ac:dyDescent="0.25">
      <c r="A161" s="332" t="s">
        <v>291</v>
      </c>
      <c r="B161" s="333"/>
      <c r="C161" s="334" t="s">
        <v>292</v>
      </c>
      <c r="D161" s="335"/>
      <c r="E161" s="258"/>
      <c r="F161" s="336">
        <v>46004.477516059953</v>
      </c>
      <c r="G161" s="337">
        <v>79.658824762546359</v>
      </c>
      <c r="H161" s="337">
        <v>64.056368299954372</v>
      </c>
      <c r="I161" s="337">
        <v>5.3817936320670645</v>
      </c>
      <c r="J161" s="337">
        <v>495.27632595311826</v>
      </c>
      <c r="K161" s="338"/>
      <c r="L161" s="339">
        <f t="shared" ref="L161:L172" si="60">+(G161-25)/(85-25)</f>
        <v>0.91098041270910601</v>
      </c>
      <c r="M161" s="339">
        <f t="shared" ref="M161:M172" si="61">+H161/100</f>
        <v>0.64056368299954369</v>
      </c>
      <c r="N161" s="339">
        <f t="shared" ref="N161:N172" si="62">+(I161-1.8)/(16-1.8)</f>
        <v>0.25223898817373697</v>
      </c>
      <c r="O161" s="339">
        <f t="shared" ref="O161:O172" si="63">+(M161*N161)^(0.5)</f>
        <v>0.40196409697962737</v>
      </c>
      <c r="P161" s="339">
        <f t="shared" ref="P161:P172" si="64">+(J161-35)/(2500-35)</f>
        <v>0.18672467584305</v>
      </c>
      <c r="Q161" s="339">
        <f t="shared" ref="Q161:Q172" si="65">GEOMEAN(L161,O161,P161)</f>
        <v>0.40891465222798673</v>
      </c>
    </row>
    <row r="162" spans="1:17" ht="12.75" x14ac:dyDescent="0.25">
      <c r="A162" s="340" t="s">
        <v>293</v>
      </c>
      <c r="B162" s="341">
        <v>1</v>
      </c>
      <c r="C162" s="342" t="s">
        <v>294</v>
      </c>
      <c r="D162" s="37"/>
      <c r="E162" s="38"/>
      <c r="F162" s="343">
        <v>15832.591006423983</v>
      </c>
      <c r="G162" s="344">
        <v>76.313926628119233</v>
      </c>
      <c r="H162" s="344">
        <v>65.399261580860511</v>
      </c>
      <c r="I162" s="344">
        <v>5.9735537382395876</v>
      </c>
      <c r="J162" s="344">
        <v>601.90273005237304</v>
      </c>
      <c r="K162" s="345"/>
      <c r="L162" s="346">
        <f t="shared" si="60"/>
        <v>0.85523211046865388</v>
      </c>
      <c r="M162" s="346">
        <f t="shared" si="61"/>
        <v>0.65399261580860513</v>
      </c>
      <c r="N162" s="346">
        <f t="shared" si="62"/>
        <v>0.29391223508729492</v>
      </c>
      <c r="O162" s="346">
        <f t="shared" si="63"/>
        <v>0.43842494391046422</v>
      </c>
      <c r="P162" s="346">
        <f t="shared" si="64"/>
        <v>0.22998082355065844</v>
      </c>
      <c r="Q162" s="346">
        <f t="shared" si="65"/>
        <v>0.44179787856548075</v>
      </c>
    </row>
    <row r="163" spans="1:17" ht="12.75" x14ac:dyDescent="0.25">
      <c r="A163" s="340" t="s">
        <v>295</v>
      </c>
      <c r="B163" s="341">
        <v>2</v>
      </c>
      <c r="C163" s="342" t="s">
        <v>296</v>
      </c>
      <c r="D163" s="37"/>
      <c r="E163" s="38"/>
      <c r="F163" s="343">
        <v>2516.8179871520342</v>
      </c>
      <c r="G163" s="344">
        <v>79.267336498332625</v>
      </c>
      <c r="H163" s="344">
        <v>70.504526135789419</v>
      </c>
      <c r="I163" s="344">
        <v>6.5144455334144551</v>
      </c>
      <c r="J163" s="344">
        <v>608.64990500219812</v>
      </c>
      <c r="K163" s="345"/>
      <c r="L163" s="346">
        <f t="shared" si="60"/>
        <v>0.90445560830554372</v>
      </c>
      <c r="M163" s="346">
        <f t="shared" si="61"/>
        <v>0.70504526135789414</v>
      </c>
      <c r="N163" s="346">
        <f t="shared" si="62"/>
        <v>0.33200320657848276</v>
      </c>
      <c r="O163" s="346">
        <f t="shared" si="63"/>
        <v>0.48381534447946695</v>
      </c>
      <c r="P163" s="346">
        <f t="shared" si="64"/>
        <v>0.23271801419967469</v>
      </c>
      <c r="Q163" s="346">
        <f t="shared" si="65"/>
        <v>0.46698073622857367</v>
      </c>
    </row>
    <row r="164" spans="1:17" ht="12.75" x14ac:dyDescent="0.25">
      <c r="A164" s="340" t="s">
        <v>297</v>
      </c>
      <c r="B164" s="341">
        <v>3</v>
      </c>
      <c r="C164" s="342" t="s">
        <v>298</v>
      </c>
      <c r="D164" s="37"/>
      <c r="E164" s="38"/>
      <c r="F164" s="343">
        <v>1319.4132762312634</v>
      </c>
      <c r="G164" s="344">
        <v>82.726749887486747</v>
      </c>
      <c r="H164" s="344">
        <v>56.653421182925953</v>
      </c>
      <c r="I164" s="344">
        <v>3.838801858683472</v>
      </c>
      <c r="J164" s="344">
        <v>263.47598391639781</v>
      </c>
      <c r="K164" s="345"/>
      <c r="L164" s="346">
        <f t="shared" si="60"/>
        <v>0.96211249812477917</v>
      </c>
      <c r="M164" s="346">
        <f t="shared" si="61"/>
        <v>0.56653421182925956</v>
      </c>
      <c r="N164" s="346">
        <f t="shared" si="62"/>
        <v>0.14357759568193468</v>
      </c>
      <c r="O164" s="346">
        <f t="shared" si="63"/>
        <v>0.28520452311631556</v>
      </c>
      <c r="P164" s="346">
        <f t="shared" si="64"/>
        <v>9.2688025929573148E-2</v>
      </c>
      <c r="Q164" s="346">
        <f t="shared" si="65"/>
        <v>0.29408212818801188</v>
      </c>
    </row>
    <row r="165" spans="1:17" ht="12.75" x14ac:dyDescent="0.25">
      <c r="A165" s="340" t="s">
        <v>299</v>
      </c>
      <c r="B165" s="341">
        <v>4</v>
      </c>
      <c r="C165" s="342" t="s">
        <v>300</v>
      </c>
      <c r="D165" s="37"/>
      <c r="E165" s="38"/>
      <c r="F165" s="343">
        <v>2388.5117773019274</v>
      </c>
      <c r="G165" s="344">
        <v>76.49423901708208</v>
      </c>
      <c r="H165" s="344">
        <v>62.742201264549713</v>
      </c>
      <c r="I165" s="344">
        <v>5.261195206480723</v>
      </c>
      <c r="J165" s="344">
        <v>434.95267369706266</v>
      </c>
      <c r="K165" s="345"/>
      <c r="L165" s="346">
        <f t="shared" si="60"/>
        <v>0.85823731695136796</v>
      </c>
      <c r="M165" s="346">
        <f t="shared" si="61"/>
        <v>0.62742201264549713</v>
      </c>
      <c r="N165" s="346">
        <f t="shared" si="62"/>
        <v>0.24374614130145938</v>
      </c>
      <c r="O165" s="346">
        <f t="shared" si="63"/>
        <v>0.3910648214170323</v>
      </c>
      <c r="P165" s="346">
        <f t="shared" si="64"/>
        <v>0.16225260596229724</v>
      </c>
      <c r="Q165" s="346">
        <f t="shared" si="65"/>
        <v>0.37903787485139495</v>
      </c>
    </row>
    <row r="166" spans="1:17" ht="12.75" x14ac:dyDescent="0.25">
      <c r="A166" s="340" t="s">
        <v>301</v>
      </c>
      <c r="B166" s="341">
        <v>5</v>
      </c>
      <c r="C166" s="342" t="s">
        <v>302</v>
      </c>
      <c r="D166" s="37"/>
      <c r="E166" s="38"/>
      <c r="F166" s="343">
        <v>1170.6338329764453</v>
      </c>
      <c r="G166" s="344">
        <v>76.843935981302138</v>
      </c>
      <c r="H166" s="344">
        <v>48.991100233664326</v>
      </c>
      <c r="I166" s="344">
        <v>4.1654673699007985</v>
      </c>
      <c r="J166" s="344">
        <v>208.26512888740709</v>
      </c>
      <c r="K166" s="345"/>
      <c r="L166" s="346">
        <f t="shared" si="60"/>
        <v>0.86406559968836893</v>
      </c>
      <c r="M166" s="346">
        <f t="shared" si="61"/>
        <v>0.48991100233664325</v>
      </c>
      <c r="N166" s="346">
        <f t="shared" si="62"/>
        <v>0.16658220914794358</v>
      </c>
      <c r="O166" s="346">
        <f t="shared" si="63"/>
        <v>0.28567544006288215</v>
      </c>
      <c r="P166" s="346">
        <f t="shared" si="64"/>
        <v>7.029011313890754E-2</v>
      </c>
      <c r="Q166" s="346">
        <f t="shared" si="65"/>
        <v>0.25888364869151942</v>
      </c>
    </row>
    <row r="167" spans="1:17" ht="12.75" x14ac:dyDescent="0.25">
      <c r="A167" s="340" t="s">
        <v>303</v>
      </c>
      <c r="B167" s="341">
        <v>6</v>
      </c>
      <c r="C167" s="342" t="s">
        <v>304</v>
      </c>
      <c r="D167" s="37"/>
      <c r="E167" s="38"/>
      <c r="F167" s="343">
        <v>9466.3383297644523</v>
      </c>
      <c r="G167" s="344">
        <v>82.135692266321811</v>
      </c>
      <c r="H167" s="344">
        <v>67.781726990514557</v>
      </c>
      <c r="I167" s="344">
        <v>4.8328295766155929</v>
      </c>
      <c r="J167" s="344">
        <v>525.35998796277727</v>
      </c>
      <c r="K167" s="345"/>
      <c r="L167" s="346">
        <f t="shared" si="60"/>
        <v>0.95226153777203015</v>
      </c>
      <c r="M167" s="346">
        <f t="shared" si="61"/>
        <v>0.67781726990514557</v>
      </c>
      <c r="N167" s="346">
        <f t="shared" si="62"/>
        <v>0.21357954764898543</v>
      </c>
      <c r="O167" s="346">
        <f t="shared" si="63"/>
        <v>0.38048377875411621</v>
      </c>
      <c r="P167" s="346">
        <f t="shared" si="64"/>
        <v>0.19892900120193804</v>
      </c>
      <c r="Q167" s="346">
        <f t="shared" si="65"/>
        <v>0.41616303030685925</v>
      </c>
    </row>
    <row r="168" spans="1:17" s="46" customFormat="1" ht="12.75" x14ac:dyDescent="0.25">
      <c r="A168" s="340" t="s">
        <v>305</v>
      </c>
      <c r="B168" s="341">
        <v>7</v>
      </c>
      <c r="C168" s="342" t="s">
        <v>306</v>
      </c>
      <c r="D168" s="37"/>
      <c r="E168" s="38"/>
      <c r="F168" s="343">
        <v>1508.5674518201286</v>
      </c>
      <c r="G168" s="344">
        <v>81.041705112350058</v>
      </c>
      <c r="H168" s="344">
        <v>73.344921034487825</v>
      </c>
      <c r="I168" s="344">
        <v>5.8587018486148015</v>
      </c>
      <c r="J168" s="344">
        <v>480.95611210700429</v>
      </c>
      <c r="K168" s="345"/>
      <c r="L168" s="346">
        <f t="shared" si="60"/>
        <v>0.93402841853916763</v>
      </c>
      <c r="M168" s="346">
        <f t="shared" si="61"/>
        <v>0.7334492103448782</v>
      </c>
      <c r="N168" s="346">
        <f t="shared" si="62"/>
        <v>0.2858240738461128</v>
      </c>
      <c r="O168" s="346">
        <f t="shared" si="63"/>
        <v>0.45786181459037134</v>
      </c>
      <c r="P168" s="346">
        <f t="shared" si="64"/>
        <v>0.18091525846125936</v>
      </c>
      <c r="Q168" s="346">
        <f t="shared" si="65"/>
        <v>0.42611148255643122</v>
      </c>
    </row>
    <row r="169" spans="1:17" s="46" customFormat="1" ht="12.75" x14ac:dyDescent="0.25">
      <c r="A169" s="340" t="s">
        <v>307</v>
      </c>
      <c r="B169" s="341">
        <v>8</v>
      </c>
      <c r="C169" s="342" t="s">
        <v>308</v>
      </c>
      <c r="D169" s="37"/>
      <c r="E169" s="38"/>
      <c r="F169" s="343">
        <v>2514.2419700214132</v>
      </c>
      <c r="G169" s="344">
        <v>82.281472919748168</v>
      </c>
      <c r="H169" s="344">
        <v>52.257897125629981</v>
      </c>
      <c r="I169" s="344">
        <v>3.4577891506120944</v>
      </c>
      <c r="J169" s="344">
        <v>210.92772698673679</v>
      </c>
      <c r="K169" s="345"/>
      <c r="L169" s="346">
        <f t="shared" si="60"/>
        <v>0.95469121532913614</v>
      </c>
      <c r="M169" s="346">
        <f t="shared" si="61"/>
        <v>0.52257897125629982</v>
      </c>
      <c r="N169" s="346">
        <f t="shared" si="62"/>
        <v>0.11674571483183763</v>
      </c>
      <c r="O169" s="346">
        <f t="shared" si="63"/>
        <v>0.24699970760185741</v>
      </c>
      <c r="P169" s="346">
        <f t="shared" si="64"/>
        <v>7.1370274639649817E-2</v>
      </c>
      <c r="Q169" s="346">
        <f t="shared" si="65"/>
        <v>0.25626674016517237</v>
      </c>
    </row>
    <row r="170" spans="1:17" ht="12.75" x14ac:dyDescent="0.25">
      <c r="A170" s="340" t="s">
        <v>309</v>
      </c>
      <c r="B170" s="341">
        <v>9</v>
      </c>
      <c r="C170" s="342" t="s">
        <v>310</v>
      </c>
      <c r="D170" s="37"/>
      <c r="E170" s="38"/>
      <c r="F170" s="343">
        <v>2771.2890792291219</v>
      </c>
      <c r="G170" s="344">
        <v>85</v>
      </c>
      <c r="H170" s="344">
        <v>51.899126073033415</v>
      </c>
      <c r="I170" s="344">
        <v>3.4076924010207188</v>
      </c>
      <c r="J170" s="344">
        <v>186.81306872972368</v>
      </c>
      <c r="K170" s="345"/>
      <c r="L170" s="346">
        <f t="shared" si="60"/>
        <v>1</v>
      </c>
      <c r="M170" s="346">
        <f t="shared" si="61"/>
        <v>0.51899126073033419</v>
      </c>
      <c r="N170" s="346">
        <f t="shared" si="62"/>
        <v>0.11321777471976893</v>
      </c>
      <c r="O170" s="346">
        <f t="shared" si="63"/>
        <v>0.24240263125406836</v>
      </c>
      <c r="P170" s="346">
        <f t="shared" si="64"/>
        <v>6.158745181733212E-2</v>
      </c>
      <c r="Q170" s="346">
        <f t="shared" si="65"/>
        <v>0.24623126055412739</v>
      </c>
    </row>
    <row r="171" spans="1:17" ht="12.75" x14ac:dyDescent="0.25">
      <c r="A171" s="340" t="s">
        <v>311</v>
      </c>
      <c r="B171" s="341">
        <v>10</v>
      </c>
      <c r="C171" s="342" t="s">
        <v>312</v>
      </c>
      <c r="D171" s="37"/>
      <c r="E171" s="38"/>
      <c r="F171" s="343">
        <v>3284.7344753747325</v>
      </c>
      <c r="G171" s="344">
        <v>78.553578192509292</v>
      </c>
      <c r="H171" s="344">
        <v>75.004901379520888</v>
      </c>
      <c r="I171" s="344">
        <v>6.7982297164558059</v>
      </c>
      <c r="J171" s="344">
        <v>554.0808499913494</v>
      </c>
      <c r="K171" s="345"/>
      <c r="L171" s="346">
        <f t="shared" si="60"/>
        <v>0.89255963654182158</v>
      </c>
      <c r="M171" s="346">
        <f t="shared" si="61"/>
        <v>0.75004901379520883</v>
      </c>
      <c r="N171" s="346">
        <f t="shared" si="62"/>
        <v>0.35198800820111315</v>
      </c>
      <c r="O171" s="346">
        <f t="shared" si="63"/>
        <v>0.51381733954683229</v>
      </c>
      <c r="P171" s="346">
        <f t="shared" si="64"/>
        <v>0.21058046652793078</v>
      </c>
      <c r="Q171" s="346">
        <f t="shared" si="65"/>
        <v>0.45879783614281244</v>
      </c>
    </row>
    <row r="172" spans="1:17" s="46" customFormat="1" ht="12.75" x14ac:dyDescent="0.25">
      <c r="A172" s="340" t="s">
        <v>313</v>
      </c>
      <c r="B172" s="341">
        <v>11</v>
      </c>
      <c r="C172" s="342" t="s">
        <v>314</v>
      </c>
      <c r="D172" s="37"/>
      <c r="E172" s="38"/>
      <c r="F172" s="343">
        <v>3231.3383297644541</v>
      </c>
      <c r="G172" s="344">
        <v>78.709869751694441</v>
      </c>
      <c r="H172" s="344">
        <v>56.770802845877114</v>
      </c>
      <c r="I172" s="344">
        <v>5.847527527015103</v>
      </c>
      <c r="J172" s="344">
        <v>472.32050836612939</v>
      </c>
      <c r="K172" s="345"/>
      <c r="L172" s="346">
        <f t="shared" si="60"/>
        <v>0.89516449586157398</v>
      </c>
      <c r="M172" s="346">
        <f t="shared" si="61"/>
        <v>0.56770802845877111</v>
      </c>
      <c r="N172" s="346">
        <f t="shared" si="62"/>
        <v>0.285037149789796</v>
      </c>
      <c r="O172" s="346">
        <f t="shared" si="63"/>
        <v>0.40226592988304705</v>
      </c>
      <c r="P172" s="346">
        <f t="shared" si="64"/>
        <v>0.17741197093960626</v>
      </c>
      <c r="Q172" s="346">
        <f t="shared" si="65"/>
        <v>0.39976031036067561</v>
      </c>
    </row>
    <row r="173" spans="1:17" s="46" customFormat="1" ht="12.75" x14ac:dyDescent="0.25">
      <c r="A173" s="340"/>
      <c r="B173" s="347"/>
      <c r="C173" s="342"/>
      <c r="D173" s="37"/>
      <c r="E173" s="38"/>
      <c r="F173" s="343"/>
      <c r="G173" s="344"/>
      <c r="H173" s="344"/>
      <c r="I173" s="344"/>
      <c r="J173" s="344"/>
      <c r="K173" s="345"/>
      <c r="L173" s="346"/>
      <c r="M173" s="346"/>
      <c r="N173" s="346"/>
      <c r="O173" s="346"/>
      <c r="P173" s="346"/>
      <c r="Q173" s="346"/>
    </row>
    <row r="174" spans="1:17" s="46" customFormat="1" ht="12.75" x14ac:dyDescent="0.25">
      <c r="A174" s="332" t="s">
        <v>315</v>
      </c>
      <c r="B174" s="333"/>
      <c r="C174" s="334" t="s">
        <v>316</v>
      </c>
      <c r="D174" s="335"/>
      <c r="E174" s="258"/>
      <c r="F174" s="336">
        <v>19420.591006423983</v>
      </c>
      <c r="G174" s="337">
        <v>75.039489413508107</v>
      </c>
      <c r="H174" s="337">
        <v>38.34910835458151</v>
      </c>
      <c r="I174" s="337">
        <v>4.8387475420466757</v>
      </c>
      <c r="J174" s="337">
        <v>330.53227007836034</v>
      </c>
      <c r="K174" s="338"/>
      <c r="L174" s="339">
        <f>+(G174-25)/(85-25)</f>
        <v>0.83399149022513508</v>
      </c>
      <c r="M174" s="339">
        <f>+H174/100</f>
        <v>0.38349108354581513</v>
      </c>
      <c r="N174" s="339">
        <f>+(I174-1.8)/(16-1.8)</f>
        <v>0.21399630577793494</v>
      </c>
      <c r="O174" s="339">
        <f>+(M174*N174)^(0.5)</f>
        <v>0.28647107214792533</v>
      </c>
      <c r="P174" s="339">
        <f>+(J174-35)/(2500-35)</f>
        <v>0.11989138745572428</v>
      </c>
      <c r="Q174" s="339">
        <f>GEOMEAN(L174,O174,P174)</f>
        <v>0.30596855323261879</v>
      </c>
    </row>
    <row r="175" spans="1:17" ht="12.75" x14ac:dyDescent="0.25">
      <c r="A175" s="340" t="s">
        <v>317</v>
      </c>
      <c r="B175" s="341">
        <v>1</v>
      </c>
      <c r="C175" s="342" t="s">
        <v>318</v>
      </c>
      <c r="D175" s="37"/>
      <c r="E175" s="38"/>
      <c r="F175" s="343">
        <v>11488.145610278372</v>
      </c>
      <c r="G175" s="344">
        <v>74.75361760123883</v>
      </c>
      <c r="H175" s="344">
        <v>41.943013156212636</v>
      </c>
      <c r="I175" s="344">
        <v>4.9205599115088852</v>
      </c>
      <c r="J175" s="344">
        <v>404.05955767264788</v>
      </c>
      <c r="K175" s="345"/>
      <c r="L175" s="346">
        <f>+(G175-25)/(85-25)</f>
        <v>0.82922696002064711</v>
      </c>
      <c r="M175" s="346">
        <f>+H175/100</f>
        <v>0.41943013156212638</v>
      </c>
      <c r="N175" s="346">
        <f>+(I175-1.8)/(16-1.8)</f>
        <v>0.21975774024710462</v>
      </c>
      <c r="O175" s="346">
        <f>+(M175*N175)^(0.5)</f>
        <v>0.30360009536170884</v>
      </c>
      <c r="P175" s="346">
        <f>+(J175-35)/(2500-35)</f>
        <v>0.14971990169275776</v>
      </c>
      <c r="Q175" s="346">
        <f>GEOMEAN(L175,O175,P175)</f>
        <v>0.33528821094307459</v>
      </c>
    </row>
    <row r="176" spans="1:17" ht="12.75" x14ac:dyDescent="0.25">
      <c r="A176" s="340" t="s">
        <v>319</v>
      </c>
      <c r="B176" s="341">
        <v>2</v>
      </c>
      <c r="C176" s="342" t="s">
        <v>160</v>
      </c>
      <c r="D176" s="37"/>
      <c r="E176" s="38"/>
      <c r="F176" s="343">
        <v>3047.7537473233406</v>
      </c>
      <c r="G176" s="344">
        <v>76.59975154000108</v>
      </c>
      <c r="H176" s="344">
        <v>25.930406120320431</v>
      </c>
      <c r="I176" s="344">
        <v>4.7608286946075333</v>
      </c>
      <c r="J176" s="344">
        <v>197.77421253921011</v>
      </c>
      <c r="K176" s="345"/>
      <c r="L176" s="346">
        <f>+(G176-25)/(85-25)</f>
        <v>0.85999585900001796</v>
      </c>
      <c r="M176" s="346">
        <f>+H176/100</f>
        <v>0.25930406120320432</v>
      </c>
      <c r="N176" s="346">
        <f>+(I176-1.8)/(16-1.8)</f>
        <v>0.20850906300053054</v>
      </c>
      <c r="O176" s="346">
        <f>+(M176*N176)^(0.5)</f>
        <v>0.23252364790212707</v>
      </c>
      <c r="P176" s="346">
        <f>+(J176-35)/(2500-35)</f>
        <v>6.6034163301910795E-2</v>
      </c>
      <c r="Q176" s="346">
        <f>GEOMEAN(L176,O176,P176)</f>
        <v>0.23636185463283316</v>
      </c>
    </row>
    <row r="177" spans="1:17" ht="12.75" x14ac:dyDescent="0.25">
      <c r="A177" s="340" t="s">
        <v>320</v>
      </c>
      <c r="B177" s="341">
        <v>3</v>
      </c>
      <c r="C177" s="342" t="s">
        <v>321</v>
      </c>
      <c r="D177" s="37"/>
      <c r="E177" s="38"/>
      <c r="F177" s="343">
        <v>4884.6916488222705</v>
      </c>
      <c r="G177" s="344">
        <v>74.346812681602415</v>
      </c>
      <c r="H177" s="344">
        <v>39.194135944783106</v>
      </c>
      <c r="I177" s="344">
        <v>4.7051210238830592</v>
      </c>
      <c r="J177" s="344">
        <v>240.43890277936561</v>
      </c>
      <c r="K177" s="345"/>
      <c r="L177" s="346">
        <f>+(G177-25)/(85-25)</f>
        <v>0.82244687802670691</v>
      </c>
      <c r="M177" s="346">
        <f>+H177/100</f>
        <v>0.39194135944783104</v>
      </c>
      <c r="N177" s="346">
        <f>+(I177-1.8)/(16-1.8)</f>
        <v>0.20458598759739854</v>
      </c>
      <c r="O177" s="346">
        <f>+(M177*N177)^(0.5)</f>
        <v>0.28317081435575503</v>
      </c>
      <c r="P177" s="346">
        <f>+(J177-35)/(2500-35)</f>
        <v>8.3342354068708158E-2</v>
      </c>
      <c r="Q177" s="346">
        <f>GEOMEAN(L177,O177,P177)</f>
        <v>0.26874519194945423</v>
      </c>
    </row>
    <row r="178" spans="1:17" ht="12.75" x14ac:dyDescent="0.25">
      <c r="A178" s="340"/>
      <c r="B178" s="347"/>
      <c r="C178" s="342"/>
      <c r="D178" s="37"/>
      <c r="E178" s="38"/>
      <c r="F178" s="343"/>
      <c r="G178" s="344"/>
      <c r="H178" s="344"/>
      <c r="I178" s="344"/>
      <c r="J178" s="344"/>
      <c r="K178" s="345"/>
      <c r="L178" s="346"/>
      <c r="M178" s="346"/>
      <c r="N178" s="346"/>
      <c r="O178" s="346"/>
      <c r="P178" s="346"/>
      <c r="Q178" s="346"/>
    </row>
    <row r="179" spans="1:17" ht="12.75" x14ac:dyDescent="0.25">
      <c r="A179" s="332" t="s">
        <v>322</v>
      </c>
      <c r="B179" s="333"/>
      <c r="C179" s="334" t="s">
        <v>323</v>
      </c>
      <c r="D179" s="335"/>
      <c r="E179" s="258"/>
      <c r="F179" s="336">
        <v>50566.946466809415</v>
      </c>
      <c r="G179" s="337">
        <v>78.619354634608413</v>
      </c>
      <c r="H179" s="337">
        <v>61.554301789131401</v>
      </c>
      <c r="I179" s="337">
        <v>7.8727853910750571</v>
      </c>
      <c r="J179" s="337">
        <v>965.54391575562806</v>
      </c>
      <c r="K179" s="338"/>
      <c r="L179" s="339">
        <f>+(G179-25)/(85-25)</f>
        <v>0.89365591057680693</v>
      </c>
      <c r="M179" s="339">
        <f>+H179/100</f>
        <v>0.61554301789131405</v>
      </c>
      <c r="N179" s="339">
        <f>+(I179-1.8)/(16-1.8)</f>
        <v>0.42766094303345475</v>
      </c>
      <c r="O179" s="339">
        <f>+(M179*N179)^(0.5)</f>
        <v>0.51307280916947651</v>
      </c>
      <c r="P179" s="339">
        <f>+(J179-35)/(2500-35)</f>
        <v>0.37750260274061992</v>
      </c>
      <c r="Q179" s="339">
        <f>GEOMEAN(L179,O179,P179)</f>
        <v>0.55730092075488447</v>
      </c>
    </row>
    <row r="180" spans="1:17" ht="12.75" x14ac:dyDescent="0.25">
      <c r="A180" s="340" t="s">
        <v>324</v>
      </c>
      <c r="B180" s="341">
        <v>1</v>
      </c>
      <c r="C180" s="342" t="s">
        <v>325</v>
      </c>
      <c r="D180" s="37"/>
      <c r="E180" s="38"/>
      <c r="F180" s="343">
        <v>35482.297644539613</v>
      </c>
      <c r="G180" s="344">
        <v>78.047581320386129</v>
      </c>
      <c r="H180" s="344">
        <v>65.870124856009497</v>
      </c>
      <c r="I180" s="344">
        <v>8.596987164492063</v>
      </c>
      <c r="J180" s="344">
        <v>1041.0659985770535</v>
      </c>
      <c r="K180" s="345"/>
      <c r="L180" s="346">
        <f>+(G180-25)/(85-25)</f>
        <v>0.8841263553397688</v>
      </c>
      <c r="M180" s="346">
        <f>+H180/100</f>
        <v>0.65870124856009493</v>
      </c>
      <c r="N180" s="346">
        <f>+(I180-1.8)/(16-1.8)</f>
        <v>0.47866106792197632</v>
      </c>
      <c r="O180" s="346">
        <f>+(M180*N180)^(0.5)</f>
        <v>0.56151103557927884</v>
      </c>
      <c r="P180" s="346">
        <f>+(J180-35)/(2500-35)</f>
        <v>0.40814036453430164</v>
      </c>
      <c r="Q180" s="346">
        <f>GEOMEAN(L180,O180,P180)</f>
        <v>0.58734606069822126</v>
      </c>
    </row>
    <row r="181" spans="1:17" ht="12.75" x14ac:dyDescent="0.25">
      <c r="A181" s="340" t="s">
        <v>326</v>
      </c>
      <c r="B181" s="341">
        <v>2</v>
      </c>
      <c r="C181" s="342" t="s">
        <v>327</v>
      </c>
      <c r="D181" s="37"/>
      <c r="E181" s="38"/>
      <c r="F181" s="343">
        <v>4604.4539614561027</v>
      </c>
      <c r="G181" s="344">
        <v>80.992542689474988</v>
      </c>
      <c r="H181" s="344">
        <v>45.515504844076034</v>
      </c>
      <c r="I181" s="344">
        <v>5.6045239704012806</v>
      </c>
      <c r="J181" s="344">
        <v>898.18728629629709</v>
      </c>
      <c r="K181" s="345"/>
      <c r="L181" s="346">
        <f>+(G181-25)/(85-25)</f>
        <v>0.93320904482458311</v>
      </c>
      <c r="M181" s="346">
        <f>+H181/100</f>
        <v>0.45515504844076032</v>
      </c>
      <c r="N181" s="346">
        <f>+(I181-1.8)/(16-1.8)</f>
        <v>0.26792422326769583</v>
      </c>
      <c r="O181" s="346">
        <f>+(M181*N181)^(0.5)</f>
        <v>0.34920919635636916</v>
      </c>
      <c r="P181" s="346">
        <f>+(J181-35)/(2500-35)</f>
        <v>0.35017739809180409</v>
      </c>
      <c r="Q181" s="346">
        <f>GEOMEAN(L181,O181,P181)</f>
        <v>0.48504746708083746</v>
      </c>
    </row>
    <row r="182" spans="1:17" ht="12.75" x14ac:dyDescent="0.25">
      <c r="A182" s="340" t="s">
        <v>328</v>
      </c>
      <c r="B182" s="341">
        <v>3</v>
      </c>
      <c r="C182" s="342" t="s">
        <v>329</v>
      </c>
      <c r="D182" s="37"/>
      <c r="E182" s="38"/>
      <c r="F182" s="343">
        <v>1908.3704496788009</v>
      </c>
      <c r="G182" s="344">
        <v>77.146270341411153</v>
      </c>
      <c r="H182" s="344">
        <v>56.678455369744519</v>
      </c>
      <c r="I182" s="344">
        <v>7.0108593066868075</v>
      </c>
      <c r="J182" s="344">
        <v>935.81964821323186</v>
      </c>
      <c r="K182" s="345"/>
      <c r="L182" s="346">
        <f>+(G182-25)/(85-25)</f>
        <v>0.86910450569018594</v>
      </c>
      <c r="M182" s="346">
        <f>+H182/100</f>
        <v>0.56678455369744518</v>
      </c>
      <c r="N182" s="346">
        <f>+(I182-1.8)/(16-1.8)</f>
        <v>0.36696192300611324</v>
      </c>
      <c r="O182" s="346">
        <f>+(M182*N182)^(0.5)</f>
        <v>0.45605739743477042</v>
      </c>
      <c r="P182" s="346">
        <f>+(J182-35)/(2500-35)</f>
        <v>0.3654440763542523</v>
      </c>
      <c r="Q182" s="346">
        <f>GEOMEAN(L182,O182,P182)</f>
        <v>0.52517512103102049</v>
      </c>
    </row>
    <row r="183" spans="1:17" ht="12.75" x14ac:dyDescent="0.25">
      <c r="A183" s="340" t="s">
        <v>330</v>
      </c>
      <c r="B183" s="341">
        <v>4</v>
      </c>
      <c r="C183" s="342" t="s">
        <v>331</v>
      </c>
      <c r="D183" s="37"/>
      <c r="E183" s="38"/>
      <c r="F183" s="343">
        <v>8571.8244111349031</v>
      </c>
      <c r="G183" s="344">
        <v>79.999245104693557</v>
      </c>
      <c r="H183" s="344">
        <v>52.114607131071928</v>
      </c>
      <c r="I183" s="344">
        <v>6.100263783162891</v>
      </c>
      <c r="J183" s="344">
        <v>695.72602200124936</v>
      </c>
      <c r="K183" s="345"/>
      <c r="L183" s="346">
        <f>+(G183-25)/(85-25)</f>
        <v>0.91665408507822599</v>
      </c>
      <c r="M183" s="346">
        <f>+H183/100</f>
        <v>0.52114607131071933</v>
      </c>
      <c r="N183" s="346">
        <f>+(I183-1.8)/(16-1.8)</f>
        <v>0.30283547768752755</v>
      </c>
      <c r="O183" s="346">
        <f>+(M183*N183)^(0.5)</f>
        <v>0.3972675665724047</v>
      </c>
      <c r="P183" s="346">
        <f>+(J183-35)/(2500-35)</f>
        <v>0.26804301095385369</v>
      </c>
      <c r="Q183" s="346">
        <f>GEOMEAN(L183,O183,P183)</f>
        <v>0.46043079060787956</v>
      </c>
    </row>
    <row r="184" spans="1:17" ht="12.75" x14ac:dyDescent="0.25">
      <c r="A184" s="340"/>
      <c r="B184" s="347"/>
      <c r="C184" s="342"/>
      <c r="D184" s="37"/>
      <c r="E184" s="38"/>
      <c r="F184" s="343"/>
      <c r="G184" s="344"/>
      <c r="H184" s="344"/>
      <c r="I184" s="344"/>
      <c r="J184" s="344"/>
      <c r="K184" s="345"/>
      <c r="L184" s="346"/>
      <c r="M184" s="346"/>
      <c r="N184" s="346"/>
      <c r="O184" s="346"/>
      <c r="P184" s="346"/>
      <c r="Q184" s="346"/>
    </row>
    <row r="185" spans="1:17" ht="12.75" x14ac:dyDescent="0.25">
      <c r="A185" s="332" t="s">
        <v>332</v>
      </c>
      <c r="B185" s="333"/>
      <c r="C185" s="334" t="s">
        <v>333</v>
      </c>
      <c r="D185" s="335"/>
      <c r="E185" s="258"/>
      <c r="F185" s="336">
        <v>7400.7323340471094</v>
      </c>
      <c r="G185" s="337">
        <v>73.066507723466543</v>
      </c>
      <c r="H185" s="337">
        <v>46.840716189061858</v>
      </c>
      <c r="I185" s="337">
        <v>6.2568527175311912</v>
      </c>
      <c r="J185" s="337">
        <v>504.67648206333439</v>
      </c>
      <c r="K185" s="338"/>
      <c r="L185" s="339">
        <f t="shared" ref="L185:L192" si="66">+(G185-25)/(85-25)</f>
        <v>0.80110846205777575</v>
      </c>
      <c r="M185" s="339">
        <f t="shared" ref="M185:M192" si="67">+H185/100</f>
        <v>0.4684071618906186</v>
      </c>
      <c r="N185" s="339">
        <f t="shared" ref="N185:N192" si="68">+(I185-1.8)/(16-1.8)</f>
        <v>0.31386286743177405</v>
      </c>
      <c r="O185" s="339">
        <f t="shared" ref="O185:O192" si="69">+(M185*N185)^(0.5)</f>
        <v>0.3834261531984598</v>
      </c>
      <c r="P185" s="339">
        <f t="shared" ref="P185:P192" si="70">+(J185-35)/(2500-35)</f>
        <v>0.19053812659770158</v>
      </c>
      <c r="Q185" s="339">
        <f t="shared" ref="Q185:Q192" si="71">GEOMEAN(L185,O185,P185)</f>
        <v>0.38825612358498623</v>
      </c>
    </row>
    <row r="186" spans="1:17" ht="12.75" x14ac:dyDescent="0.25">
      <c r="A186" s="340" t="s">
        <v>334</v>
      </c>
      <c r="B186" s="341">
        <v>1</v>
      </c>
      <c r="C186" s="342" t="s">
        <v>335</v>
      </c>
      <c r="D186" s="37"/>
      <c r="E186" s="38"/>
      <c r="F186" s="343">
        <v>1271.539614561028</v>
      </c>
      <c r="G186" s="344">
        <v>72.117336491290658</v>
      </c>
      <c r="H186" s="344">
        <v>23.936061278124054</v>
      </c>
      <c r="I186" s="344">
        <v>6.236157656996256</v>
      </c>
      <c r="J186" s="344">
        <v>607.70912045622515</v>
      </c>
      <c r="K186" s="345"/>
      <c r="L186" s="346">
        <f t="shared" si="66"/>
        <v>0.78528894152151096</v>
      </c>
      <c r="M186" s="346">
        <f t="shared" si="67"/>
        <v>0.23936061278124054</v>
      </c>
      <c r="N186" s="346">
        <f t="shared" si="68"/>
        <v>0.31240546880255327</v>
      </c>
      <c r="O186" s="346">
        <f t="shared" si="69"/>
        <v>0.27345486729767648</v>
      </c>
      <c r="P186" s="346">
        <f t="shared" si="70"/>
        <v>0.23233635718305279</v>
      </c>
      <c r="Q186" s="346">
        <f t="shared" si="71"/>
        <v>0.36813810444983847</v>
      </c>
    </row>
    <row r="187" spans="1:17" ht="12.75" x14ac:dyDescent="0.25">
      <c r="A187" s="340" t="s">
        <v>336</v>
      </c>
      <c r="B187" s="341">
        <v>2</v>
      </c>
      <c r="C187" s="342" t="s">
        <v>337</v>
      </c>
      <c r="D187" s="37"/>
      <c r="E187" s="38"/>
      <c r="F187" s="343">
        <v>332.39614561027838</v>
      </c>
      <c r="G187" s="344">
        <v>74.019352085244748</v>
      </c>
      <c r="H187" s="344">
        <v>53.108135960837743</v>
      </c>
      <c r="I187" s="344">
        <v>5.4225240719827816</v>
      </c>
      <c r="J187" s="344">
        <v>533.5488064585079</v>
      </c>
      <c r="K187" s="345"/>
      <c r="L187" s="346">
        <f t="shared" si="66"/>
        <v>0.81698920142074583</v>
      </c>
      <c r="M187" s="346">
        <f t="shared" si="67"/>
        <v>0.53108135960837743</v>
      </c>
      <c r="N187" s="346">
        <f t="shared" si="68"/>
        <v>0.25510732901287198</v>
      </c>
      <c r="O187" s="346">
        <f t="shared" si="69"/>
        <v>0.36807981082669794</v>
      </c>
      <c r="P187" s="346">
        <f t="shared" si="70"/>
        <v>0.20225103710284295</v>
      </c>
      <c r="Q187" s="346">
        <f t="shared" si="71"/>
        <v>0.39326294171059484</v>
      </c>
    </row>
    <row r="188" spans="1:17" ht="12.75" x14ac:dyDescent="0.25">
      <c r="A188" s="340" t="s">
        <v>338</v>
      </c>
      <c r="B188" s="341">
        <v>3</v>
      </c>
      <c r="C188" s="342" t="s">
        <v>339</v>
      </c>
      <c r="D188" s="37"/>
      <c r="E188" s="38"/>
      <c r="F188" s="343">
        <v>510.87794432548179</v>
      </c>
      <c r="G188" s="344">
        <v>72.209854870413039</v>
      </c>
      <c r="H188" s="344">
        <v>44.256779967364793</v>
      </c>
      <c r="I188" s="344">
        <v>5.3449408155601112</v>
      </c>
      <c r="J188" s="344">
        <v>289.39407640974014</v>
      </c>
      <c r="K188" s="345"/>
      <c r="L188" s="346">
        <f t="shared" si="66"/>
        <v>0.78683091450688403</v>
      </c>
      <c r="M188" s="346">
        <f t="shared" si="67"/>
        <v>0.4425677996736479</v>
      </c>
      <c r="N188" s="346">
        <f t="shared" si="68"/>
        <v>0.24964371940564167</v>
      </c>
      <c r="O188" s="346">
        <f t="shared" si="69"/>
        <v>0.33239174418101963</v>
      </c>
      <c r="P188" s="346">
        <f t="shared" si="70"/>
        <v>0.10320246507494529</v>
      </c>
      <c r="Q188" s="346">
        <f t="shared" si="71"/>
        <v>0.29996729358662272</v>
      </c>
    </row>
    <row r="189" spans="1:17" ht="12.75" x14ac:dyDescent="0.25">
      <c r="A189" s="340" t="s">
        <v>340</v>
      </c>
      <c r="B189" s="341">
        <v>4</v>
      </c>
      <c r="C189" s="342" t="s">
        <v>341</v>
      </c>
      <c r="D189" s="37"/>
      <c r="E189" s="38"/>
      <c r="F189" s="343">
        <v>2856.3661670235547</v>
      </c>
      <c r="G189" s="344">
        <v>73.785111109838908</v>
      </c>
      <c r="H189" s="344">
        <v>55.659181793017723</v>
      </c>
      <c r="I189" s="344">
        <v>5.7354415750110244</v>
      </c>
      <c r="J189" s="344">
        <v>339.04878436600552</v>
      </c>
      <c r="K189" s="345"/>
      <c r="L189" s="346">
        <f t="shared" si="66"/>
        <v>0.81308518516398176</v>
      </c>
      <c r="M189" s="346">
        <f t="shared" si="67"/>
        <v>0.5565918179301772</v>
      </c>
      <c r="N189" s="346">
        <f t="shared" si="68"/>
        <v>0.27714377288810033</v>
      </c>
      <c r="O189" s="346">
        <f t="shared" si="69"/>
        <v>0.39275432063799876</v>
      </c>
      <c r="P189" s="346">
        <f t="shared" si="70"/>
        <v>0.12334636282596573</v>
      </c>
      <c r="Q189" s="346">
        <f t="shared" si="71"/>
        <v>0.34024711835009486</v>
      </c>
    </row>
    <row r="190" spans="1:17" ht="12.75" x14ac:dyDescent="0.25">
      <c r="A190" s="340" t="s">
        <v>342</v>
      </c>
      <c r="B190" s="341">
        <v>5</v>
      </c>
      <c r="C190" s="342" t="s">
        <v>343</v>
      </c>
      <c r="D190" s="37"/>
      <c r="E190" s="38"/>
      <c r="F190" s="343">
        <v>816.64668094218428</v>
      </c>
      <c r="G190" s="344">
        <v>72.544878235343162</v>
      </c>
      <c r="H190" s="344">
        <v>50.579177105559751</v>
      </c>
      <c r="I190" s="344">
        <v>6.9257291922943685</v>
      </c>
      <c r="J190" s="344">
        <v>751.68736132264723</v>
      </c>
      <c r="K190" s="345"/>
      <c r="L190" s="346">
        <f t="shared" si="66"/>
        <v>0.79241463725571937</v>
      </c>
      <c r="M190" s="346">
        <f t="shared" si="67"/>
        <v>0.50579177105559747</v>
      </c>
      <c r="N190" s="346">
        <f t="shared" si="68"/>
        <v>0.36096684452777245</v>
      </c>
      <c r="O190" s="346">
        <f t="shared" si="69"/>
        <v>0.42728685866295085</v>
      </c>
      <c r="P190" s="346">
        <f t="shared" si="70"/>
        <v>0.29074537984691573</v>
      </c>
      <c r="Q190" s="346">
        <f t="shared" si="71"/>
        <v>0.46173728944346815</v>
      </c>
    </row>
    <row r="191" spans="1:17" ht="12.75" x14ac:dyDescent="0.25">
      <c r="A191" s="340" t="s">
        <v>344</v>
      </c>
      <c r="B191" s="341">
        <v>6</v>
      </c>
      <c r="C191" s="342" t="s">
        <v>345</v>
      </c>
      <c r="D191" s="37"/>
      <c r="E191" s="38"/>
      <c r="F191" s="343">
        <v>630.3383297644541</v>
      </c>
      <c r="G191" s="344">
        <v>73.817971183678523</v>
      </c>
      <c r="H191" s="344">
        <v>41.562889012829537</v>
      </c>
      <c r="I191" s="344">
        <v>5.6124587417531284</v>
      </c>
      <c r="J191" s="344">
        <v>425.42635091646127</v>
      </c>
      <c r="K191" s="345"/>
      <c r="L191" s="346">
        <f t="shared" si="66"/>
        <v>0.81363285306130873</v>
      </c>
      <c r="M191" s="346">
        <f t="shared" si="67"/>
        <v>0.41562889012829535</v>
      </c>
      <c r="N191" s="346">
        <f t="shared" si="68"/>
        <v>0.26848300998261471</v>
      </c>
      <c r="O191" s="346">
        <f t="shared" si="69"/>
        <v>0.33404983978050073</v>
      </c>
      <c r="P191" s="346">
        <f t="shared" si="70"/>
        <v>0.15838797197422363</v>
      </c>
      <c r="Q191" s="346">
        <f t="shared" si="71"/>
        <v>0.35047252761311826</v>
      </c>
    </row>
    <row r="192" spans="1:17" ht="12.75" x14ac:dyDescent="0.25">
      <c r="A192" s="340" t="s">
        <v>346</v>
      </c>
      <c r="B192" s="341">
        <v>7</v>
      </c>
      <c r="C192" s="342" t="s">
        <v>347</v>
      </c>
      <c r="D192" s="37"/>
      <c r="E192" s="38"/>
      <c r="F192" s="343">
        <v>982.56745182012855</v>
      </c>
      <c r="G192" s="344">
        <v>74.094735010083426</v>
      </c>
      <c r="H192" s="344">
        <v>37.319230675183285</v>
      </c>
      <c r="I192" s="344">
        <v>8.0795754401345548</v>
      </c>
      <c r="J192" s="344">
        <v>800.53712173732492</v>
      </c>
      <c r="K192" s="345"/>
      <c r="L192" s="346">
        <f t="shared" si="66"/>
        <v>0.81824558350139043</v>
      </c>
      <c r="M192" s="346">
        <f t="shared" si="67"/>
        <v>0.37319230675183285</v>
      </c>
      <c r="N192" s="346">
        <f t="shared" si="68"/>
        <v>0.442223622544687</v>
      </c>
      <c r="O192" s="346">
        <f t="shared" si="69"/>
        <v>0.40624432771129687</v>
      </c>
      <c r="P192" s="346">
        <f t="shared" si="70"/>
        <v>0.31056272687112574</v>
      </c>
      <c r="Q192" s="346">
        <f t="shared" si="71"/>
        <v>0.46910864570826877</v>
      </c>
    </row>
    <row r="193" spans="1:17" ht="12.75" x14ac:dyDescent="0.25">
      <c r="A193" s="340"/>
      <c r="B193" s="347"/>
      <c r="C193" s="342"/>
      <c r="D193" s="37"/>
      <c r="E193" s="38"/>
      <c r="F193" s="343"/>
      <c r="G193" s="344"/>
      <c r="H193" s="344"/>
      <c r="I193" s="344"/>
      <c r="J193" s="344"/>
      <c r="K193" s="345"/>
      <c r="L193" s="346"/>
      <c r="M193" s="346"/>
      <c r="N193" s="346"/>
      <c r="O193" s="346"/>
      <c r="P193" s="346"/>
      <c r="Q193" s="346"/>
    </row>
    <row r="194" spans="1:17" ht="12.75" x14ac:dyDescent="0.25">
      <c r="A194" s="332" t="s">
        <v>348</v>
      </c>
      <c r="B194" s="333"/>
      <c r="C194" s="334" t="s">
        <v>349</v>
      </c>
      <c r="D194" s="335"/>
      <c r="E194" s="258"/>
      <c r="F194" s="336">
        <v>59144.254817987152</v>
      </c>
      <c r="G194" s="337">
        <v>75.314497949338445</v>
      </c>
      <c r="H194" s="337">
        <v>50.107182410861761</v>
      </c>
      <c r="I194" s="337">
        <v>6.7973723742071668</v>
      </c>
      <c r="J194" s="337">
        <v>569.08705623413243</v>
      </c>
      <c r="K194" s="338"/>
      <c r="L194" s="339">
        <f t="shared" ref="L194:L210" si="72">+(G194-25)/(85-25)</f>
        <v>0.83857496582230739</v>
      </c>
      <c r="M194" s="339">
        <f t="shared" ref="M194:M210" si="73">+H194/100</f>
        <v>0.50107182410861761</v>
      </c>
      <c r="N194" s="339">
        <f t="shared" ref="N194:N210" si="74">+(I194-1.8)/(16-1.8)</f>
        <v>0.35192763198642024</v>
      </c>
      <c r="O194" s="339">
        <f t="shared" ref="O194:O210" si="75">+(M194*N194)^(0.5)</f>
        <v>0.41992978045580653</v>
      </c>
      <c r="P194" s="339">
        <f t="shared" ref="P194:P210" si="76">+(J194-35)/(2500-35)</f>
        <v>0.21666817697125049</v>
      </c>
      <c r="Q194" s="339">
        <f t="shared" ref="Q194:Q210" si="77">GEOMEAN(L194,O194,P194)</f>
        <v>0.42413544284582078</v>
      </c>
    </row>
    <row r="195" spans="1:17" ht="12.75" x14ac:dyDescent="0.25">
      <c r="A195" s="340" t="s">
        <v>350</v>
      </c>
      <c r="B195" s="341">
        <v>1</v>
      </c>
      <c r="C195" s="342" t="s">
        <v>351</v>
      </c>
      <c r="D195" s="37"/>
      <c r="E195" s="38"/>
      <c r="F195" s="343">
        <v>9915.2055674518197</v>
      </c>
      <c r="G195" s="344">
        <v>75.173381700955275</v>
      </c>
      <c r="H195" s="344">
        <v>50.050190802728096</v>
      </c>
      <c r="I195" s="344">
        <v>7.9319403416002245</v>
      </c>
      <c r="J195" s="344">
        <v>695.84364105746522</v>
      </c>
      <c r="K195" s="345"/>
      <c r="L195" s="346">
        <f t="shared" si="72"/>
        <v>0.83622302834925455</v>
      </c>
      <c r="M195" s="346">
        <f t="shared" si="73"/>
        <v>0.50050190802728101</v>
      </c>
      <c r="N195" s="346">
        <f t="shared" si="74"/>
        <v>0.43182678461973417</v>
      </c>
      <c r="O195" s="346">
        <f t="shared" si="75"/>
        <v>0.46489797766764129</v>
      </c>
      <c r="P195" s="346">
        <f t="shared" si="76"/>
        <v>0.26809072659532057</v>
      </c>
      <c r="Q195" s="346">
        <f t="shared" si="77"/>
        <v>0.47060209619684967</v>
      </c>
    </row>
    <row r="196" spans="1:17" s="46" customFormat="1" ht="12.75" x14ac:dyDescent="0.25">
      <c r="A196" s="340" t="s">
        <v>352</v>
      </c>
      <c r="B196" s="341">
        <v>2</v>
      </c>
      <c r="C196" s="342" t="s">
        <v>353</v>
      </c>
      <c r="D196" s="37"/>
      <c r="E196" s="38"/>
      <c r="F196" s="343">
        <v>1236.6659528907924</v>
      </c>
      <c r="G196" s="344">
        <v>71.92711982307506</v>
      </c>
      <c r="H196" s="344">
        <v>22.950436717922692</v>
      </c>
      <c r="I196" s="344">
        <v>5.1988124441105867</v>
      </c>
      <c r="J196" s="344">
        <v>288.66777946383206</v>
      </c>
      <c r="K196" s="345"/>
      <c r="L196" s="346">
        <f t="shared" si="72"/>
        <v>0.78211866371791772</v>
      </c>
      <c r="M196" s="346">
        <f t="shared" si="73"/>
        <v>0.22950436717922693</v>
      </c>
      <c r="N196" s="346">
        <f t="shared" si="74"/>
        <v>0.23935298902187233</v>
      </c>
      <c r="O196" s="346">
        <f t="shared" si="75"/>
        <v>0.2343769533847585</v>
      </c>
      <c r="P196" s="346">
        <f t="shared" si="76"/>
        <v>0.10290782128350186</v>
      </c>
      <c r="Q196" s="346">
        <f t="shared" si="77"/>
        <v>0.26620240776364573</v>
      </c>
    </row>
    <row r="197" spans="1:17" ht="12.75" x14ac:dyDescent="0.25">
      <c r="A197" s="340" t="s">
        <v>354</v>
      </c>
      <c r="B197" s="341">
        <v>3</v>
      </c>
      <c r="C197" s="342" t="s">
        <v>355</v>
      </c>
      <c r="D197" s="37"/>
      <c r="E197" s="38"/>
      <c r="F197" s="343">
        <v>2138.4304068522483</v>
      </c>
      <c r="G197" s="344">
        <v>76.267021449397816</v>
      </c>
      <c r="H197" s="344">
        <v>62.622580517772185</v>
      </c>
      <c r="I197" s="344">
        <v>4.5136332809342674</v>
      </c>
      <c r="J197" s="344">
        <v>323.92630552321475</v>
      </c>
      <c r="K197" s="345"/>
      <c r="L197" s="346">
        <f t="shared" si="72"/>
        <v>0.85445035748996356</v>
      </c>
      <c r="M197" s="346">
        <f t="shared" si="73"/>
        <v>0.62622580517772186</v>
      </c>
      <c r="N197" s="346">
        <f t="shared" si="74"/>
        <v>0.1911009352770611</v>
      </c>
      <c r="O197" s="346">
        <f t="shared" si="75"/>
        <v>0.34593689751758672</v>
      </c>
      <c r="P197" s="346">
        <f t="shared" si="76"/>
        <v>0.11721148297087819</v>
      </c>
      <c r="Q197" s="346">
        <f t="shared" si="77"/>
        <v>0.32600027086238498</v>
      </c>
    </row>
    <row r="198" spans="1:17" ht="12.75" x14ac:dyDescent="0.25">
      <c r="A198" s="340" t="s">
        <v>356</v>
      </c>
      <c r="B198" s="341">
        <v>4</v>
      </c>
      <c r="C198" s="342" t="s">
        <v>357</v>
      </c>
      <c r="D198" s="37"/>
      <c r="E198" s="38"/>
      <c r="F198" s="343">
        <v>8332.7173447537461</v>
      </c>
      <c r="G198" s="344">
        <v>75.717869229292333</v>
      </c>
      <c r="H198" s="344">
        <v>46.348553132970473</v>
      </c>
      <c r="I198" s="344">
        <v>4.8483236873734636</v>
      </c>
      <c r="J198" s="344">
        <v>377.3533986443482</v>
      </c>
      <c r="K198" s="345"/>
      <c r="L198" s="346">
        <f t="shared" si="72"/>
        <v>0.84529782048820556</v>
      </c>
      <c r="M198" s="346">
        <f t="shared" si="73"/>
        <v>0.46348553132970471</v>
      </c>
      <c r="N198" s="346">
        <f t="shared" si="74"/>
        <v>0.21467068220939886</v>
      </c>
      <c r="O198" s="346">
        <f t="shared" si="75"/>
        <v>0.31543106252354636</v>
      </c>
      <c r="P198" s="346">
        <f t="shared" si="76"/>
        <v>0.13888576009912706</v>
      </c>
      <c r="Q198" s="346">
        <f t="shared" si="77"/>
        <v>0.33331688105321799</v>
      </c>
    </row>
    <row r="199" spans="1:17" ht="12.75" x14ac:dyDescent="0.25">
      <c r="A199" s="340" t="s">
        <v>358</v>
      </c>
      <c r="B199" s="341">
        <v>5</v>
      </c>
      <c r="C199" s="342" t="s">
        <v>359</v>
      </c>
      <c r="D199" s="37"/>
      <c r="E199" s="38"/>
      <c r="F199" s="343">
        <v>1524.7965738758032</v>
      </c>
      <c r="G199" s="344">
        <v>75.734406088987384</v>
      </c>
      <c r="H199" s="344">
        <v>38.394527592013524</v>
      </c>
      <c r="I199" s="344">
        <v>5.3546186068660084</v>
      </c>
      <c r="J199" s="344">
        <v>352.17375760200952</v>
      </c>
      <c r="K199" s="345"/>
      <c r="L199" s="346">
        <f t="shared" si="72"/>
        <v>0.84557343481645642</v>
      </c>
      <c r="M199" s="346">
        <f t="shared" si="73"/>
        <v>0.38394527592013522</v>
      </c>
      <c r="N199" s="346">
        <f t="shared" si="74"/>
        <v>0.2503252540046485</v>
      </c>
      <c r="O199" s="346">
        <f t="shared" si="75"/>
        <v>0.31001806192316073</v>
      </c>
      <c r="P199" s="346">
        <f t="shared" si="76"/>
        <v>0.12867089557890854</v>
      </c>
      <c r="Q199" s="346">
        <f t="shared" si="77"/>
        <v>0.32310192862105763</v>
      </c>
    </row>
    <row r="200" spans="1:17" ht="12.75" x14ac:dyDescent="0.25">
      <c r="A200" s="340" t="s">
        <v>360</v>
      </c>
      <c r="B200" s="341">
        <v>6</v>
      </c>
      <c r="C200" s="342" t="s">
        <v>361</v>
      </c>
      <c r="D200" s="37"/>
      <c r="E200" s="38"/>
      <c r="F200" s="343">
        <v>1655.1391862955034</v>
      </c>
      <c r="G200" s="344">
        <v>72.830518728048489</v>
      </c>
      <c r="H200" s="344">
        <v>25.532360848688995</v>
      </c>
      <c r="I200" s="344">
        <v>5.924277054594989</v>
      </c>
      <c r="J200" s="344">
        <v>313.12049816333189</v>
      </c>
      <c r="K200" s="345"/>
      <c r="L200" s="346">
        <f t="shared" si="72"/>
        <v>0.7971753121341415</v>
      </c>
      <c r="M200" s="346">
        <f t="shared" si="73"/>
        <v>0.25532360848688995</v>
      </c>
      <c r="N200" s="346">
        <f t="shared" si="74"/>
        <v>0.2904420460982387</v>
      </c>
      <c r="O200" s="346">
        <f t="shared" si="75"/>
        <v>0.27231729887415884</v>
      </c>
      <c r="P200" s="346">
        <f t="shared" si="76"/>
        <v>0.11282778830155452</v>
      </c>
      <c r="Q200" s="346">
        <f t="shared" si="77"/>
        <v>0.29041232833190406</v>
      </c>
    </row>
    <row r="201" spans="1:17" ht="12.75" x14ac:dyDescent="0.25">
      <c r="A201" s="340" t="s">
        <v>362</v>
      </c>
      <c r="B201" s="341">
        <v>7</v>
      </c>
      <c r="C201" s="342" t="s">
        <v>363</v>
      </c>
      <c r="D201" s="37"/>
      <c r="E201" s="38"/>
      <c r="F201" s="343">
        <v>3141.2740899357605</v>
      </c>
      <c r="G201" s="344">
        <v>76.556532287663316</v>
      </c>
      <c r="H201" s="344">
        <v>39.963695241426251</v>
      </c>
      <c r="I201" s="344">
        <v>5.4134352485068638</v>
      </c>
      <c r="J201" s="344">
        <v>299.69771634496067</v>
      </c>
      <c r="K201" s="345"/>
      <c r="L201" s="346">
        <f t="shared" si="72"/>
        <v>0.85927553812772195</v>
      </c>
      <c r="M201" s="346">
        <f t="shared" si="73"/>
        <v>0.3996369524142625</v>
      </c>
      <c r="N201" s="346">
        <f t="shared" si="74"/>
        <v>0.25446727102161015</v>
      </c>
      <c r="O201" s="346">
        <f t="shared" si="75"/>
        <v>0.31889578968724325</v>
      </c>
      <c r="P201" s="346">
        <f t="shared" si="76"/>
        <v>0.10738244070789479</v>
      </c>
      <c r="Q201" s="346">
        <f t="shared" si="77"/>
        <v>0.30872478835668743</v>
      </c>
    </row>
    <row r="202" spans="1:17" ht="12.75" x14ac:dyDescent="0.25">
      <c r="A202" s="340" t="s">
        <v>364</v>
      </c>
      <c r="B202" s="341">
        <v>8</v>
      </c>
      <c r="C202" s="342" t="s">
        <v>365</v>
      </c>
      <c r="D202" s="37"/>
      <c r="E202" s="38"/>
      <c r="F202" s="343">
        <v>2725.8436830835121</v>
      </c>
      <c r="G202" s="344">
        <v>76.648045412086006</v>
      </c>
      <c r="H202" s="344">
        <v>70.838720312107341</v>
      </c>
      <c r="I202" s="344">
        <v>5.5057329845542116</v>
      </c>
      <c r="J202" s="344">
        <v>398.98076151385374</v>
      </c>
      <c r="K202" s="345"/>
      <c r="L202" s="346">
        <f t="shared" si="72"/>
        <v>0.86080075686810009</v>
      </c>
      <c r="M202" s="346">
        <f t="shared" si="73"/>
        <v>0.70838720312107339</v>
      </c>
      <c r="N202" s="346">
        <f t="shared" si="74"/>
        <v>0.26096711158832481</v>
      </c>
      <c r="O202" s="346">
        <f t="shared" si="75"/>
        <v>0.42996018685994458</v>
      </c>
      <c r="P202" s="346">
        <f t="shared" si="76"/>
        <v>0.14765953813949442</v>
      </c>
      <c r="Q202" s="346">
        <f t="shared" si="77"/>
        <v>0.37948748930890319</v>
      </c>
    </row>
    <row r="203" spans="1:17" ht="12.75" x14ac:dyDescent="0.25">
      <c r="A203" s="340" t="s">
        <v>366</v>
      </c>
      <c r="B203" s="341">
        <v>9</v>
      </c>
      <c r="C203" s="342" t="s">
        <v>367</v>
      </c>
      <c r="D203" s="37"/>
      <c r="E203" s="38"/>
      <c r="F203" s="343">
        <v>1215.6445396145609</v>
      </c>
      <c r="G203" s="344">
        <v>77.658140712301943</v>
      </c>
      <c r="H203" s="344">
        <v>21.787614590881279</v>
      </c>
      <c r="I203" s="344">
        <v>5.8399172891467162</v>
      </c>
      <c r="J203" s="344">
        <v>524.44617068454841</v>
      </c>
      <c r="K203" s="345"/>
      <c r="L203" s="346">
        <f t="shared" si="72"/>
        <v>0.87763567853836577</v>
      </c>
      <c r="M203" s="346">
        <f t="shared" si="73"/>
        <v>0.2178761459088128</v>
      </c>
      <c r="N203" s="346">
        <f t="shared" si="74"/>
        <v>0.28450121754554342</v>
      </c>
      <c r="O203" s="346">
        <f t="shared" si="75"/>
        <v>0.24896993550464624</v>
      </c>
      <c r="P203" s="346">
        <f t="shared" si="76"/>
        <v>0.1985582842533665</v>
      </c>
      <c r="Q203" s="346">
        <f t="shared" si="77"/>
        <v>0.35138487422426878</v>
      </c>
    </row>
    <row r="204" spans="1:17" ht="12.75" x14ac:dyDescent="0.25">
      <c r="A204" s="340" t="s">
        <v>368</v>
      </c>
      <c r="B204" s="341">
        <v>10</v>
      </c>
      <c r="C204" s="342" t="s">
        <v>369</v>
      </c>
      <c r="D204" s="37"/>
      <c r="E204" s="38"/>
      <c r="F204" s="343">
        <v>1413.8436830835117</v>
      </c>
      <c r="G204" s="344">
        <v>73.851942708225067</v>
      </c>
      <c r="H204" s="344">
        <v>35.913650424529578</v>
      </c>
      <c r="I204" s="344">
        <v>6.6365626007312724</v>
      </c>
      <c r="J204" s="344">
        <v>493.63128530986376</v>
      </c>
      <c r="K204" s="345"/>
      <c r="L204" s="346">
        <f t="shared" si="72"/>
        <v>0.81419904513708441</v>
      </c>
      <c r="M204" s="346">
        <f t="shared" si="73"/>
        <v>0.35913650424529581</v>
      </c>
      <c r="N204" s="346">
        <f t="shared" si="74"/>
        <v>0.34060300005149807</v>
      </c>
      <c r="O204" s="346">
        <f t="shared" si="75"/>
        <v>0.34974700967121264</v>
      </c>
      <c r="P204" s="346">
        <f t="shared" si="76"/>
        <v>0.18605731655572566</v>
      </c>
      <c r="Q204" s="346">
        <f t="shared" si="77"/>
        <v>0.37558691240573666</v>
      </c>
    </row>
    <row r="205" spans="1:17" ht="12.75" x14ac:dyDescent="0.25">
      <c r="A205" s="340" t="s">
        <v>370</v>
      </c>
      <c r="B205" s="341">
        <v>11</v>
      </c>
      <c r="C205" s="342" t="s">
        <v>371</v>
      </c>
      <c r="D205" s="37"/>
      <c r="E205" s="38"/>
      <c r="F205" s="343">
        <v>2816.9528907922913</v>
      </c>
      <c r="G205" s="344">
        <v>74.023851132004864</v>
      </c>
      <c r="H205" s="344">
        <v>48.304466470492692</v>
      </c>
      <c r="I205" s="344">
        <v>5.311571180830728</v>
      </c>
      <c r="J205" s="344">
        <v>243.23903305112947</v>
      </c>
      <c r="K205" s="345"/>
      <c r="L205" s="346">
        <f t="shared" si="72"/>
        <v>0.81706418553341442</v>
      </c>
      <c r="M205" s="346">
        <f t="shared" si="73"/>
        <v>0.48304466470492691</v>
      </c>
      <c r="N205" s="346">
        <f t="shared" si="74"/>
        <v>0.24729374512892452</v>
      </c>
      <c r="O205" s="346">
        <f t="shared" si="75"/>
        <v>0.3456210702480782</v>
      </c>
      <c r="P205" s="346">
        <f t="shared" si="76"/>
        <v>8.4478309554210734E-2</v>
      </c>
      <c r="Q205" s="346">
        <f t="shared" si="77"/>
        <v>0.28787273460409396</v>
      </c>
    </row>
    <row r="206" spans="1:17" ht="12.75" x14ac:dyDescent="0.25">
      <c r="A206" s="340" t="s">
        <v>372</v>
      </c>
      <c r="B206" s="341">
        <v>12</v>
      </c>
      <c r="C206" s="342" t="s">
        <v>373</v>
      </c>
      <c r="D206" s="37"/>
      <c r="E206" s="38"/>
      <c r="F206" s="343">
        <v>775.49464668094231</v>
      </c>
      <c r="G206" s="344">
        <v>75.779560468362604</v>
      </c>
      <c r="H206" s="344">
        <v>45.689487834496099</v>
      </c>
      <c r="I206" s="344">
        <v>8.5762831779438251</v>
      </c>
      <c r="J206" s="344">
        <v>677.53145496133448</v>
      </c>
      <c r="K206" s="345"/>
      <c r="L206" s="346">
        <f t="shared" si="72"/>
        <v>0.84632600780604339</v>
      </c>
      <c r="M206" s="346">
        <f t="shared" si="73"/>
        <v>0.45689487834496101</v>
      </c>
      <c r="N206" s="346">
        <f t="shared" si="74"/>
        <v>0.47720304070026942</v>
      </c>
      <c r="O206" s="346">
        <f t="shared" si="75"/>
        <v>0.4669385668657014</v>
      </c>
      <c r="P206" s="346">
        <f t="shared" si="76"/>
        <v>0.26066184785449675</v>
      </c>
      <c r="Q206" s="346">
        <f t="shared" si="77"/>
        <v>0.46876837087603451</v>
      </c>
    </row>
    <row r="207" spans="1:17" ht="12.75" x14ac:dyDescent="0.25">
      <c r="A207" s="340" t="s">
        <v>374</v>
      </c>
      <c r="B207" s="341">
        <v>13</v>
      </c>
      <c r="C207" s="342" t="s">
        <v>375</v>
      </c>
      <c r="D207" s="37"/>
      <c r="E207" s="38"/>
      <c r="F207" s="343">
        <v>1533.8286937901498</v>
      </c>
      <c r="G207" s="344">
        <v>71.833858414431631</v>
      </c>
      <c r="H207" s="344">
        <v>28.427783212973313</v>
      </c>
      <c r="I207" s="344">
        <v>6.2562385592408241</v>
      </c>
      <c r="J207" s="344">
        <v>255.66340778840186</v>
      </c>
      <c r="K207" s="345"/>
      <c r="L207" s="346">
        <f t="shared" si="72"/>
        <v>0.78056430690719381</v>
      </c>
      <c r="M207" s="346">
        <f t="shared" si="73"/>
        <v>0.28427783212973312</v>
      </c>
      <c r="N207" s="346">
        <f t="shared" si="74"/>
        <v>0.3138196168479454</v>
      </c>
      <c r="O207" s="346">
        <f t="shared" si="75"/>
        <v>0.29868371290935397</v>
      </c>
      <c r="P207" s="346">
        <f t="shared" si="76"/>
        <v>8.9518623849250245E-2</v>
      </c>
      <c r="Q207" s="346">
        <f t="shared" si="77"/>
        <v>0.27532429909979966</v>
      </c>
    </row>
    <row r="208" spans="1:17" ht="12.75" x14ac:dyDescent="0.25">
      <c r="A208" s="340" t="s">
        <v>376</v>
      </c>
      <c r="B208" s="341">
        <v>14</v>
      </c>
      <c r="C208" s="342" t="s">
        <v>377</v>
      </c>
      <c r="D208" s="37"/>
      <c r="E208" s="38"/>
      <c r="F208" s="343">
        <v>16661.132762312634</v>
      </c>
      <c r="G208" s="344">
        <v>75.445421051351701</v>
      </c>
      <c r="H208" s="344">
        <v>63.264116098654341</v>
      </c>
      <c r="I208" s="344">
        <v>8.2826547789714944</v>
      </c>
      <c r="J208" s="344">
        <v>925.93672061213329</v>
      </c>
      <c r="K208" s="345"/>
      <c r="L208" s="346">
        <f t="shared" si="72"/>
        <v>0.8407570175225284</v>
      </c>
      <c r="M208" s="346">
        <f t="shared" si="73"/>
        <v>0.63264116098654344</v>
      </c>
      <c r="N208" s="346">
        <f t="shared" si="74"/>
        <v>0.45652498443461231</v>
      </c>
      <c r="O208" s="346">
        <f t="shared" si="75"/>
        <v>0.53741650158147991</v>
      </c>
      <c r="P208" s="346">
        <f t="shared" si="76"/>
        <v>0.36143477509620009</v>
      </c>
      <c r="Q208" s="346">
        <f t="shared" si="77"/>
        <v>0.5466010705537504</v>
      </c>
    </row>
    <row r="209" spans="1:17" ht="12.75" x14ac:dyDescent="0.25">
      <c r="A209" s="340" t="s">
        <v>378</v>
      </c>
      <c r="B209" s="341">
        <v>15</v>
      </c>
      <c r="C209" s="342" t="s">
        <v>379</v>
      </c>
      <c r="D209" s="37"/>
      <c r="E209" s="38"/>
      <c r="F209" s="343">
        <v>2701.5952890792291</v>
      </c>
      <c r="G209" s="344">
        <v>75.373738613207536</v>
      </c>
      <c r="H209" s="344">
        <v>33.863973336155929</v>
      </c>
      <c r="I209" s="344">
        <v>6.0899818267260635</v>
      </c>
      <c r="J209" s="344">
        <v>227.61456773020706</v>
      </c>
      <c r="K209" s="345"/>
      <c r="L209" s="346">
        <f t="shared" si="72"/>
        <v>0.83956231022012562</v>
      </c>
      <c r="M209" s="346">
        <f t="shared" si="73"/>
        <v>0.33863973336155928</v>
      </c>
      <c r="N209" s="346">
        <f t="shared" si="74"/>
        <v>0.30211139624831435</v>
      </c>
      <c r="O209" s="346">
        <f t="shared" si="75"/>
        <v>0.3198545336102297</v>
      </c>
      <c r="P209" s="346">
        <f t="shared" si="76"/>
        <v>7.813978406904952E-2</v>
      </c>
      <c r="Q209" s="346">
        <f t="shared" si="77"/>
        <v>0.27582008236425853</v>
      </c>
    </row>
    <row r="210" spans="1:17" ht="12.75" x14ac:dyDescent="0.25">
      <c r="A210" s="340" t="s">
        <v>380</v>
      </c>
      <c r="B210" s="341">
        <v>16</v>
      </c>
      <c r="C210" s="342" t="s">
        <v>381</v>
      </c>
      <c r="D210" s="37"/>
      <c r="E210" s="38"/>
      <c r="F210" s="343">
        <v>1355.6895074946467</v>
      </c>
      <c r="G210" s="344">
        <v>74.641876330177354</v>
      </c>
      <c r="H210" s="344">
        <v>53.850070153598601</v>
      </c>
      <c r="I210" s="344">
        <v>6.721999458560922</v>
      </c>
      <c r="J210" s="344">
        <v>368.96484904039301</v>
      </c>
      <c r="K210" s="345"/>
      <c r="L210" s="346">
        <f t="shared" si="72"/>
        <v>0.82736460550295587</v>
      </c>
      <c r="M210" s="346">
        <f t="shared" si="73"/>
        <v>0.53850070153598606</v>
      </c>
      <c r="N210" s="346">
        <f t="shared" si="74"/>
        <v>0.34661968018034667</v>
      </c>
      <c r="O210" s="346">
        <f t="shared" si="75"/>
        <v>0.43203580979277145</v>
      </c>
      <c r="P210" s="346">
        <f t="shared" si="76"/>
        <v>0.13548269737946977</v>
      </c>
      <c r="Q210" s="346">
        <f t="shared" si="77"/>
        <v>0.36450221570353614</v>
      </c>
    </row>
    <row r="211" spans="1:17" ht="12.75" x14ac:dyDescent="0.25">
      <c r="A211" s="340"/>
      <c r="B211" s="347"/>
      <c r="C211" s="342"/>
      <c r="D211" s="37"/>
      <c r="E211" s="38"/>
      <c r="F211" s="343"/>
      <c r="G211" s="344"/>
      <c r="H211" s="344"/>
      <c r="I211" s="344"/>
      <c r="J211" s="344"/>
      <c r="K211" s="345"/>
      <c r="L211" s="346"/>
      <c r="M211" s="346"/>
      <c r="N211" s="346"/>
      <c r="O211" s="346"/>
      <c r="P211" s="346"/>
      <c r="Q211" s="346"/>
    </row>
    <row r="212" spans="1:17" ht="12.75" x14ac:dyDescent="0.25">
      <c r="A212" s="332" t="s">
        <v>382</v>
      </c>
      <c r="B212" s="333"/>
      <c r="C212" s="334" t="s">
        <v>383</v>
      </c>
      <c r="D212" s="335"/>
      <c r="E212" s="258"/>
      <c r="F212" s="336">
        <v>31562.895074946464</v>
      </c>
      <c r="G212" s="337">
        <v>79.274186108821212</v>
      </c>
      <c r="H212" s="337">
        <v>64.392995020932119</v>
      </c>
      <c r="I212" s="337">
        <v>8.7281965461426658</v>
      </c>
      <c r="J212" s="337">
        <v>956.6622223734264</v>
      </c>
      <c r="K212" s="338"/>
      <c r="L212" s="339">
        <f t="shared" ref="L212:L217" si="78">+(G212-25)/(85-25)</f>
        <v>0.90456976848035353</v>
      </c>
      <c r="M212" s="339">
        <f t="shared" ref="M212:M217" si="79">+H212/100</f>
        <v>0.6439299502093212</v>
      </c>
      <c r="N212" s="339">
        <f t="shared" ref="N212:N217" si="80">+(I212-1.8)/(16-1.8)</f>
        <v>0.48790116522131455</v>
      </c>
      <c r="O212" s="339">
        <f t="shared" ref="O212:O217" si="81">+(M212*N212)^(0.5)</f>
        <v>0.56051242004796897</v>
      </c>
      <c r="P212" s="339">
        <f t="shared" ref="P212:P217" si="82">+(J212-35)/(2500-35)</f>
        <v>0.37389948169307358</v>
      </c>
      <c r="Q212" s="339">
        <f t="shared" ref="Q212:Q217" si="83">GEOMEAN(L212,O212,P212)</f>
        <v>0.5744612305546335</v>
      </c>
    </row>
    <row r="213" spans="1:17" ht="12.75" x14ac:dyDescent="0.25">
      <c r="A213" s="340" t="s">
        <v>384</v>
      </c>
      <c r="B213" s="341">
        <v>1</v>
      </c>
      <c r="C213" s="342" t="s">
        <v>385</v>
      </c>
      <c r="D213" s="37"/>
      <c r="E213" s="38"/>
      <c r="F213" s="343">
        <v>25729.807280513916</v>
      </c>
      <c r="G213" s="344">
        <v>79.512742104946255</v>
      </c>
      <c r="H213" s="344">
        <v>67.239636569113571</v>
      </c>
      <c r="I213" s="344">
        <v>9.0938087119058775</v>
      </c>
      <c r="J213" s="344">
        <v>1004.1856289962402</v>
      </c>
      <c r="K213" s="345"/>
      <c r="L213" s="346">
        <f t="shared" si="78"/>
        <v>0.90854570174910421</v>
      </c>
      <c r="M213" s="346">
        <f t="shared" si="79"/>
        <v>0.6723963656911357</v>
      </c>
      <c r="N213" s="346">
        <f t="shared" si="80"/>
        <v>0.51364850083844216</v>
      </c>
      <c r="O213" s="346">
        <f t="shared" si="81"/>
        <v>0.58768646845615624</v>
      </c>
      <c r="P213" s="346">
        <f t="shared" si="82"/>
        <v>0.39317875415668974</v>
      </c>
      <c r="Q213" s="346">
        <f t="shared" si="83"/>
        <v>0.59432979627313598</v>
      </c>
    </row>
    <row r="214" spans="1:17" ht="12.75" x14ac:dyDescent="0.25">
      <c r="A214" s="340" t="s">
        <v>386</v>
      </c>
      <c r="B214" s="341">
        <v>2</v>
      </c>
      <c r="C214" s="342" t="s">
        <v>387</v>
      </c>
      <c r="D214" s="37"/>
      <c r="E214" s="38"/>
      <c r="F214" s="343">
        <v>608.06423982869376</v>
      </c>
      <c r="G214" s="344">
        <v>79.494209010770334</v>
      </c>
      <c r="H214" s="344">
        <v>54.188208340710688</v>
      </c>
      <c r="I214" s="344">
        <v>6.4271766000773365</v>
      </c>
      <c r="J214" s="344">
        <v>203.17908747638626</v>
      </c>
      <c r="K214" s="345"/>
      <c r="L214" s="346">
        <f t="shared" si="78"/>
        <v>0.90823681684617219</v>
      </c>
      <c r="M214" s="346">
        <f t="shared" si="79"/>
        <v>0.54188208340710686</v>
      </c>
      <c r="N214" s="346">
        <f t="shared" si="80"/>
        <v>0.32585750704769978</v>
      </c>
      <c r="O214" s="346">
        <f t="shared" si="81"/>
        <v>0.42020988186006947</v>
      </c>
      <c r="P214" s="346">
        <f t="shared" si="82"/>
        <v>6.8226810335247981E-2</v>
      </c>
      <c r="Q214" s="346">
        <f t="shared" si="83"/>
        <v>0.29639677736202136</v>
      </c>
    </row>
    <row r="215" spans="1:17" ht="12.75" x14ac:dyDescent="0.25">
      <c r="A215" s="340" t="s">
        <v>388</v>
      </c>
      <c r="B215" s="341">
        <v>3</v>
      </c>
      <c r="C215" s="342" t="s">
        <v>389</v>
      </c>
      <c r="D215" s="37"/>
      <c r="E215" s="38"/>
      <c r="F215" s="343">
        <v>3657.4282655246252</v>
      </c>
      <c r="G215" s="344">
        <v>78.102841814049043</v>
      </c>
      <c r="H215" s="344">
        <v>53.296503646496454</v>
      </c>
      <c r="I215" s="344">
        <v>7.1574221058532785</v>
      </c>
      <c r="J215" s="344">
        <v>920.50074007453441</v>
      </c>
      <c r="K215" s="345"/>
      <c r="L215" s="346">
        <f t="shared" si="78"/>
        <v>0.88504736356748404</v>
      </c>
      <c r="M215" s="346">
        <f t="shared" si="79"/>
        <v>0.53296503646496451</v>
      </c>
      <c r="N215" s="346">
        <f t="shared" si="80"/>
        <v>0.37728324689107601</v>
      </c>
      <c r="O215" s="346">
        <f t="shared" si="81"/>
        <v>0.44841808553728352</v>
      </c>
      <c r="P215" s="346">
        <f t="shared" si="82"/>
        <v>0.35922950915802615</v>
      </c>
      <c r="Q215" s="346">
        <f t="shared" si="83"/>
        <v>0.52240486482356885</v>
      </c>
    </row>
    <row r="216" spans="1:17" ht="12.75" x14ac:dyDescent="0.25">
      <c r="A216" s="340" t="s">
        <v>390</v>
      </c>
      <c r="B216" s="341">
        <v>4</v>
      </c>
      <c r="C216" s="342" t="s">
        <v>391</v>
      </c>
      <c r="D216" s="37"/>
      <c r="E216" s="38"/>
      <c r="F216" s="343">
        <v>841.86295503211977</v>
      </c>
      <c r="G216" s="344">
        <v>78.118173429221514</v>
      </c>
      <c r="H216" s="344">
        <v>41.641553947976909</v>
      </c>
      <c r="I216" s="344">
        <v>7.1865554326509349</v>
      </c>
      <c r="J216" s="344">
        <v>616.01388555725509</v>
      </c>
      <c r="K216" s="345"/>
      <c r="L216" s="346">
        <f t="shared" si="78"/>
        <v>0.88530289048702526</v>
      </c>
      <c r="M216" s="346">
        <f t="shared" si="79"/>
        <v>0.41641553947976911</v>
      </c>
      <c r="N216" s="346">
        <f t="shared" si="80"/>
        <v>0.3793348896233053</v>
      </c>
      <c r="O216" s="346">
        <f t="shared" si="81"/>
        <v>0.3974430056070774</v>
      </c>
      <c r="P216" s="346">
        <f t="shared" si="82"/>
        <v>0.23570543024635096</v>
      </c>
      <c r="Q216" s="346">
        <f t="shared" si="83"/>
        <v>0.43609265922263124</v>
      </c>
    </row>
    <row r="217" spans="1:17" ht="12.75" x14ac:dyDescent="0.25">
      <c r="A217" s="340" t="s">
        <v>392</v>
      </c>
      <c r="B217" s="341">
        <v>5</v>
      </c>
      <c r="C217" s="342" t="s">
        <v>393</v>
      </c>
      <c r="D217" s="37"/>
      <c r="E217" s="38"/>
      <c r="F217" s="343">
        <v>725.73233404710936</v>
      </c>
      <c r="G217" s="344">
        <v>76.498507456935769</v>
      </c>
      <c r="H217" s="344">
        <v>51.14703338281366</v>
      </c>
      <c r="I217" s="344">
        <v>7.5930342372210786</v>
      </c>
      <c r="J217" s="344">
        <v>480.50223208549016</v>
      </c>
      <c r="K217" s="345"/>
      <c r="L217" s="346">
        <f t="shared" si="78"/>
        <v>0.85830845761559615</v>
      </c>
      <c r="M217" s="346">
        <f t="shared" si="79"/>
        <v>0.51147033382813656</v>
      </c>
      <c r="N217" s="346">
        <f t="shared" si="80"/>
        <v>0.40796015755078024</v>
      </c>
      <c r="O217" s="346">
        <f t="shared" si="81"/>
        <v>0.45679264220330518</v>
      </c>
      <c r="P217" s="346">
        <f t="shared" si="82"/>
        <v>0.18073112863508728</v>
      </c>
      <c r="Q217" s="346">
        <f t="shared" si="83"/>
        <v>0.41380762051505449</v>
      </c>
    </row>
    <row r="218" spans="1:17" ht="12.75" x14ac:dyDescent="0.25">
      <c r="A218" s="340"/>
      <c r="B218" s="347"/>
      <c r="C218" s="342"/>
      <c r="D218" s="37"/>
      <c r="E218" s="38"/>
      <c r="F218" s="343"/>
      <c r="G218" s="344"/>
      <c r="H218" s="344"/>
      <c r="I218" s="344"/>
      <c r="J218" s="344"/>
      <c r="K218" s="345"/>
      <c r="L218" s="346"/>
      <c r="M218" s="346"/>
      <c r="N218" s="346"/>
      <c r="O218" s="346"/>
      <c r="P218" s="346"/>
      <c r="Q218" s="346"/>
    </row>
    <row r="219" spans="1:17" ht="12.75" x14ac:dyDescent="0.25">
      <c r="A219" s="332" t="s">
        <v>394</v>
      </c>
      <c r="B219" s="333"/>
      <c r="C219" s="334" t="s">
        <v>395</v>
      </c>
      <c r="D219" s="335"/>
      <c r="E219" s="258"/>
      <c r="F219" s="336">
        <v>51398.19057815845</v>
      </c>
      <c r="G219" s="337">
        <v>79.621003517813236</v>
      </c>
      <c r="H219" s="337">
        <v>44.373689757062323</v>
      </c>
      <c r="I219" s="337">
        <v>5.6077640631387782</v>
      </c>
      <c r="J219" s="337">
        <v>558.62337502710341</v>
      </c>
      <c r="K219" s="338"/>
      <c r="L219" s="339">
        <f t="shared" ref="L219:L229" si="84">+(G219-25)/(85-25)</f>
        <v>0.91035005863022056</v>
      </c>
      <c r="M219" s="339">
        <f t="shared" ref="M219:M229" si="85">+H219/100</f>
        <v>0.44373689757062323</v>
      </c>
      <c r="N219" s="339">
        <f t="shared" ref="N219:N229" si="86">+(I219-1.8)/(16-1.8)</f>
        <v>0.26815239881259006</v>
      </c>
      <c r="O219" s="339">
        <f t="shared" ref="O219:O229" si="87">+(M219*N219)^(0.5)</f>
        <v>0.34494798669541354</v>
      </c>
      <c r="P219" s="339">
        <f t="shared" ref="P219:P229" si="88">+(J219-35)/(2500-35)</f>
        <v>0.21242327587306425</v>
      </c>
      <c r="Q219" s="339">
        <f t="shared" ref="Q219:Q229" si="89">GEOMEAN(L219,O219,P219)</f>
        <v>0.40555962580593385</v>
      </c>
    </row>
    <row r="220" spans="1:17" ht="12.75" x14ac:dyDescent="0.25">
      <c r="A220" s="340" t="s">
        <v>396</v>
      </c>
      <c r="B220" s="341">
        <v>1</v>
      </c>
      <c r="C220" s="342" t="s">
        <v>397</v>
      </c>
      <c r="D220" s="37"/>
      <c r="E220" s="38"/>
      <c r="F220" s="343">
        <v>25526.815845824411</v>
      </c>
      <c r="G220" s="344">
        <v>79.231974185741834</v>
      </c>
      <c r="H220" s="344">
        <v>52.82270457174107</v>
      </c>
      <c r="I220" s="344">
        <v>7.1539827983835602</v>
      </c>
      <c r="J220" s="344">
        <v>791.68199717377865</v>
      </c>
      <c r="K220" s="345"/>
      <c r="L220" s="346">
        <f t="shared" si="84"/>
        <v>0.90386623642903052</v>
      </c>
      <c r="M220" s="346">
        <f t="shared" si="85"/>
        <v>0.52822704571741075</v>
      </c>
      <c r="N220" s="346">
        <f t="shared" si="86"/>
        <v>0.37704104213968737</v>
      </c>
      <c r="O220" s="346">
        <f t="shared" si="87"/>
        <v>0.44627712892737492</v>
      </c>
      <c r="P220" s="346">
        <f t="shared" si="88"/>
        <v>0.30697038424899742</v>
      </c>
      <c r="Q220" s="346">
        <f t="shared" si="89"/>
        <v>0.49842722626264002</v>
      </c>
    </row>
    <row r="221" spans="1:17" ht="12.75" x14ac:dyDescent="0.25">
      <c r="A221" s="340" t="s">
        <v>398</v>
      </c>
      <c r="B221" s="341">
        <v>2</v>
      </c>
      <c r="C221" s="342" t="s">
        <v>276</v>
      </c>
      <c r="D221" s="37"/>
      <c r="E221" s="38"/>
      <c r="F221" s="343">
        <v>469.48822269807283</v>
      </c>
      <c r="G221" s="344">
        <v>77.340065203990605</v>
      </c>
      <c r="H221" s="344">
        <v>51.142557686105732</v>
      </c>
      <c r="I221" s="344">
        <v>7.7750692059249005</v>
      </c>
      <c r="J221" s="344">
        <v>945.8003581374054</v>
      </c>
      <c r="K221" s="345"/>
      <c r="L221" s="346">
        <f t="shared" si="84"/>
        <v>0.87233442006651007</v>
      </c>
      <c r="M221" s="346">
        <f t="shared" si="85"/>
        <v>0.51142557686105727</v>
      </c>
      <c r="N221" s="346">
        <f t="shared" si="86"/>
        <v>0.42077952154400711</v>
      </c>
      <c r="O221" s="346">
        <f t="shared" si="87"/>
        <v>0.46389374811152984</v>
      </c>
      <c r="P221" s="346">
        <f t="shared" si="88"/>
        <v>0.36949304589752752</v>
      </c>
      <c r="Q221" s="346">
        <f t="shared" si="89"/>
        <v>0.53076539421304614</v>
      </c>
    </row>
    <row r="222" spans="1:17" ht="12.75" x14ac:dyDescent="0.25">
      <c r="A222" s="340" t="s">
        <v>399</v>
      </c>
      <c r="B222" s="341">
        <v>3</v>
      </c>
      <c r="C222" s="342" t="s">
        <v>400</v>
      </c>
      <c r="D222" s="37"/>
      <c r="E222" s="38"/>
      <c r="F222" s="343">
        <v>1376.2912205567454</v>
      </c>
      <c r="G222" s="344">
        <v>77.659092774658433</v>
      </c>
      <c r="H222" s="344">
        <v>52.21587351383328</v>
      </c>
      <c r="I222" s="344">
        <v>4.739280164806245</v>
      </c>
      <c r="J222" s="344">
        <v>272.35913899747834</v>
      </c>
      <c r="K222" s="345"/>
      <c r="L222" s="346">
        <f t="shared" si="84"/>
        <v>0.87765154624430719</v>
      </c>
      <c r="M222" s="346">
        <f t="shared" si="85"/>
        <v>0.52215873513833277</v>
      </c>
      <c r="N222" s="346">
        <f t="shared" si="86"/>
        <v>0.20699156090184825</v>
      </c>
      <c r="O222" s="346">
        <f t="shared" si="87"/>
        <v>0.3287589567218181</v>
      </c>
      <c r="P222" s="346">
        <f t="shared" si="88"/>
        <v>9.6291739958409062E-2</v>
      </c>
      <c r="Q222" s="346">
        <f t="shared" si="89"/>
        <v>0.30287464404764536</v>
      </c>
    </row>
    <row r="223" spans="1:17" ht="12.75" x14ac:dyDescent="0.25">
      <c r="A223" s="340" t="s">
        <v>401</v>
      </c>
      <c r="B223" s="341">
        <v>4</v>
      </c>
      <c r="C223" s="342" t="s">
        <v>402</v>
      </c>
      <c r="D223" s="37"/>
      <c r="E223" s="38"/>
      <c r="F223" s="343">
        <v>773.5717344753748</v>
      </c>
      <c r="G223" s="344">
        <v>75.356794449537574</v>
      </c>
      <c r="H223" s="344">
        <v>41.805261901665865</v>
      </c>
      <c r="I223" s="344">
        <v>5.8387261038167706</v>
      </c>
      <c r="J223" s="344">
        <v>451.06728236106449</v>
      </c>
      <c r="K223" s="345"/>
      <c r="L223" s="346">
        <f t="shared" si="84"/>
        <v>0.83927990749229286</v>
      </c>
      <c r="M223" s="346">
        <f t="shared" si="85"/>
        <v>0.41805261901665863</v>
      </c>
      <c r="N223" s="346">
        <f t="shared" si="86"/>
        <v>0.2844173312547022</v>
      </c>
      <c r="O223" s="346">
        <f t="shared" si="87"/>
        <v>0.34482083786331247</v>
      </c>
      <c r="P223" s="346">
        <f t="shared" si="88"/>
        <v>0.16878997256026956</v>
      </c>
      <c r="Q223" s="346">
        <f t="shared" si="89"/>
        <v>0.3655518536743777</v>
      </c>
    </row>
    <row r="224" spans="1:17" ht="12.75" x14ac:dyDescent="0.25">
      <c r="A224" s="340" t="s">
        <v>403</v>
      </c>
      <c r="B224" s="341">
        <v>5</v>
      </c>
      <c r="C224" s="342" t="s">
        <v>404</v>
      </c>
      <c r="D224" s="37"/>
      <c r="E224" s="38"/>
      <c r="F224" s="343">
        <v>1707.0770877944328</v>
      </c>
      <c r="G224" s="344">
        <v>81.761383865062015</v>
      </c>
      <c r="H224" s="344">
        <v>38.71784735004583</v>
      </c>
      <c r="I224" s="344">
        <v>4.6273093341874159</v>
      </c>
      <c r="J224" s="344">
        <v>434.88072394423443</v>
      </c>
      <c r="K224" s="345"/>
      <c r="L224" s="346">
        <f t="shared" si="84"/>
        <v>0.94602306441770023</v>
      </c>
      <c r="M224" s="346">
        <f t="shared" si="85"/>
        <v>0.38717847350045831</v>
      </c>
      <c r="N224" s="346">
        <f t="shared" si="86"/>
        <v>0.1991062911399589</v>
      </c>
      <c r="O224" s="346">
        <f t="shared" si="87"/>
        <v>0.27765026538418275</v>
      </c>
      <c r="P224" s="346">
        <f t="shared" si="88"/>
        <v>0.16222341742159613</v>
      </c>
      <c r="Q224" s="346">
        <f t="shared" si="89"/>
        <v>0.34927791129522917</v>
      </c>
    </row>
    <row r="225" spans="1:17" ht="12.75" x14ac:dyDescent="0.25">
      <c r="A225" s="340" t="s">
        <v>405</v>
      </c>
      <c r="B225" s="341">
        <v>6</v>
      </c>
      <c r="C225" s="342" t="s">
        <v>406</v>
      </c>
      <c r="D225" s="37"/>
      <c r="E225" s="38"/>
      <c r="F225" s="343">
        <v>8251.4025695931487</v>
      </c>
      <c r="G225" s="344">
        <v>80.030977590824222</v>
      </c>
      <c r="H225" s="344">
        <v>32.295935246876994</v>
      </c>
      <c r="I225" s="344">
        <v>3.4397823415764845</v>
      </c>
      <c r="J225" s="344">
        <v>260.71239575380503</v>
      </c>
      <c r="K225" s="345"/>
      <c r="L225" s="346">
        <f t="shared" si="84"/>
        <v>0.91718295984707032</v>
      </c>
      <c r="M225" s="346">
        <f t="shared" si="85"/>
        <v>0.32295935246876994</v>
      </c>
      <c r="N225" s="346">
        <f t="shared" si="86"/>
        <v>0.11547762968848484</v>
      </c>
      <c r="O225" s="346">
        <f t="shared" si="87"/>
        <v>0.19311804811778072</v>
      </c>
      <c r="P225" s="346">
        <f t="shared" si="88"/>
        <v>9.156689482912983E-2</v>
      </c>
      <c r="Q225" s="346">
        <f t="shared" si="89"/>
        <v>0.2531273713853856</v>
      </c>
    </row>
    <row r="226" spans="1:17" ht="12.75" x14ac:dyDescent="0.25">
      <c r="A226" s="340" t="s">
        <v>407</v>
      </c>
      <c r="B226" s="341">
        <v>7</v>
      </c>
      <c r="C226" s="342" t="s">
        <v>408</v>
      </c>
      <c r="D226" s="37"/>
      <c r="E226" s="38"/>
      <c r="F226" s="343">
        <v>6398.2141327623131</v>
      </c>
      <c r="G226" s="344">
        <v>82.787155518648305</v>
      </c>
      <c r="H226" s="344">
        <v>35.572805380834986</v>
      </c>
      <c r="I226" s="344">
        <v>3.2395019721201921</v>
      </c>
      <c r="J226" s="344">
        <v>430.47470250264473</v>
      </c>
      <c r="K226" s="345"/>
      <c r="L226" s="346">
        <f t="shared" si="84"/>
        <v>0.96311925864413839</v>
      </c>
      <c r="M226" s="346">
        <f t="shared" si="85"/>
        <v>0.35572805380834988</v>
      </c>
      <c r="N226" s="346">
        <f t="shared" si="86"/>
        <v>0.10137337831832338</v>
      </c>
      <c r="O226" s="346">
        <f t="shared" si="87"/>
        <v>0.18989827428693171</v>
      </c>
      <c r="P226" s="346">
        <f t="shared" si="88"/>
        <v>0.16043598478809118</v>
      </c>
      <c r="Q226" s="346">
        <f t="shared" si="89"/>
        <v>0.30843781878360527</v>
      </c>
    </row>
    <row r="227" spans="1:17" ht="12.75" x14ac:dyDescent="0.25">
      <c r="A227" s="340" t="s">
        <v>409</v>
      </c>
      <c r="B227" s="341">
        <v>8</v>
      </c>
      <c r="C227" s="342" t="s">
        <v>410</v>
      </c>
      <c r="D227" s="37"/>
      <c r="E227" s="38"/>
      <c r="F227" s="343">
        <v>4544.7130620985008</v>
      </c>
      <c r="G227" s="344">
        <v>80.457710012746887</v>
      </c>
      <c r="H227" s="344">
        <v>36.759378978257793</v>
      </c>
      <c r="I227" s="344">
        <v>3.6138183919684592</v>
      </c>
      <c r="J227" s="344">
        <v>210.9513842505115</v>
      </c>
      <c r="K227" s="345"/>
      <c r="L227" s="346">
        <f t="shared" si="84"/>
        <v>0.92429516687911473</v>
      </c>
      <c r="M227" s="346">
        <f t="shared" si="85"/>
        <v>0.36759378978257795</v>
      </c>
      <c r="N227" s="346">
        <f t="shared" si="86"/>
        <v>0.12773368957524361</v>
      </c>
      <c r="O227" s="346">
        <f t="shared" si="87"/>
        <v>0.21668897303248996</v>
      </c>
      <c r="P227" s="346">
        <f t="shared" si="88"/>
        <v>7.1379871906901218E-2</v>
      </c>
      <c r="Q227" s="346">
        <f t="shared" si="89"/>
        <v>0.24270259464057201</v>
      </c>
    </row>
    <row r="228" spans="1:17" ht="12.75" x14ac:dyDescent="0.25">
      <c r="A228" s="340" t="s">
        <v>411</v>
      </c>
      <c r="B228" s="341">
        <v>9</v>
      </c>
      <c r="C228" s="342" t="s">
        <v>412</v>
      </c>
      <c r="D228" s="37"/>
      <c r="E228" s="38"/>
      <c r="F228" s="343">
        <v>628.39186295503168</v>
      </c>
      <c r="G228" s="344">
        <v>76.996501588624398</v>
      </c>
      <c r="H228" s="344">
        <v>49.841162244986073</v>
      </c>
      <c r="I228" s="344">
        <v>5.5510525449026353</v>
      </c>
      <c r="J228" s="344">
        <v>348.70905032434695</v>
      </c>
      <c r="K228" s="345"/>
      <c r="L228" s="346">
        <f t="shared" si="84"/>
        <v>0.86660835981040663</v>
      </c>
      <c r="M228" s="346">
        <f t="shared" si="85"/>
        <v>0.4984116224498607</v>
      </c>
      <c r="N228" s="346">
        <f t="shared" si="86"/>
        <v>0.26415862992272082</v>
      </c>
      <c r="O228" s="346">
        <f t="shared" si="87"/>
        <v>0.36284946096682524</v>
      </c>
      <c r="P228" s="346">
        <f t="shared" si="88"/>
        <v>0.12726533481717928</v>
      </c>
      <c r="Q228" s="346">
        <f t="shared" si="89"/>
        <v>0.34204755754636129</v>
      </c>
    </row>
    <row r="229" spans="1:17" ht="12.75" x14ac:dyDescent="0.25">
      <c r="A229" s="340" t="s">
        <v>413</v>
      </c>
      <c r="B229" s="341">
        <v>10</v>
      </c>
      <c r="C229" s="342" t="s">
        <v>414</v>
      </c>
      <c r="D229" s="37"/>
      <c r="E229" s="38"/>
      <c r="F229" s="343">
        <v>1722.2248394004282</v>
      </c>
      <c r="G229" s="344">
        <v>77.389527950603494</v>
      </c>
      <c r="H229" s="344">
        <v>33.676460976341943</v>
      </c>
      <c r="I229" s="344">
        <v>5.2685488657644592</v>
      </c>
      <c r="J229" s="344">
        <v>295.87484136798059</v>
      </c>
      <c r="K229" s="345"/>
      <c r="L229" s="346">
        <f t="shared" si="84"/>
        <v>0.8731587991767249</v>
      </c>
      <c r="M229" s="346">
        <f t="shared" si="85"/>
        <v>0.33676460976341943</v>
      </c>
      <c r="N229" s="346">
        <f t="shared" si="86"/>
        <v>0.24426400463129996</v>
      </c>
      <c r="O229" s="346">
        <f t="shared" si="87"/>
        <v>0.28680912154063337</v>
      </c>
      <c r="P229" s="346">
        <f t="shared" si="88"/>
        <v>0.10583157864826799</v>
      </c>
      <c r="Q229" s="346">
        <f t="shared" si="89"/>
        <v>0.29814931979310899</v>
      </c>
    </row>
    <row r="230" spans="1:17" ht="12.75" x14ac:dyDescent="0.25">
      <c r="A230" s="340"/>
      <c r="B230" s="347"/>
      <c r="C230" s="342"/>
      <c r="D230" s="37"/>
      <c r="E230" s="38"/>
      <c r="F230" s="343"/>
      <c r="G230" s="344"/>
      <c r="H230" s="344"/>
      <c r="I230" s="344"/>
      <c r="J230" s="344"/>
      <c r="K230" s="345"/>
      <c r="L230" s="346"/>
      <c r="M230" s="346"/>
      <c r="N230" s="346"/>
      <c r="O230" s="346"/>
      <c r="P230" s="346"/>
      <c r="Q230" s="346"/>
    </row>
    <row r="231" spans="1:17" ht="12.75" x14ac:dyDescent="0.25">
      <c r="A231" s="332" t="s">
        <v>415</v>
      </c>
      <c r="B231" s="333"/>
      <c r="C231" s="334" t="s">
        <v>416</v>
      </c>
      <c r="D231" s="335"/>
      <c r="E231" s="258"/>
      <c r="F231" s="336">
        <v>20564.749464668093</v>
      </c>
      <c r="G231" s="337">
        <v>72.802165924023768</v>
      </c>
      <c r="H231" s="337">
        <v>40.852727637786785</v>
      </c>
      <c r="I231" s="337">
        <v>5.0742753948626369</v>
      </c>
      <c r="J231" s="337">
        <v>247.25185140168279</v>
      </c>
      <c r="K231" s="338"/>
      <c r="L231" s="339">
        <f t="shared" ref="L231:L239" si="90">+(G231-25)/(85-25)</f>
        <v>0.79670276540039608</v>
      </c>
      <c r="M231" s="339">
        <f t="shared" ref="M231:M239" si="91">+H231/100</f>
        <v>0.40852727637786784</v>
      </c>
      <c r="N231" s="339">
        <f t="shared" ref="N231:N239" si="92">+(I231-1.8)/(16-1.8)</f>
        <v>0.23058277428610122</v>
      </c>
      <c r="O231" s="339">
        <f t="shared" ref="O231:O239" si="93">+(M231*N231)^(0.5)</f>
        <v>0.30691913064967713</v>
      </c>
      <c r="P231" s="339">
        <f t="shared" ref="P231:P239" si="94">+(J231-35)/(2500-35)</f>
        <v>8.6106227749161379E-2</v>
      </c>
      <c r="Q231" s="339">
        <f t="shared" ref="Q231:Q239" si="95">GEOMEAN(L231,O231,P231)</f>
        <v>0.27613298173258255</v>
      </c>
    </row>
    <row r="232" spans="1:17" ht="12.75" x14ac:dyDescent="0.25">
      <c r="A232" s="340" t="s">
        <v>417</v>
      </c>
      <c r="B232" s="341">
        <v>1</v>
      </c>
      <c r="C232" s="342" t="s">
        <v>418</v>
      </c>
      <c r="D232" s="37"/>
      <c r="E232" s="38"/>
      <c r="F232" s="343">
        <v>3251.8522483940042</v>
      </c>
      <c r="G232" s="344">
        <v>69.452926048812671</v>
      </c>
      <c r="H232" s="344">
        <v>55.631431829533867</v>
      </c>
      <c r="I232" s="344">
        <v>7.9766411822240091</v>
      </c>
      <c r="J232" s="344">
        <v>644.17401267427795</v>
      </c>
      <c r="K232" s="345"/>
      <c r="L232" s="346">
        <f t="shared" si="90"/>
        <v>0.74088210081354455</v>
      </c>
      <c r="M232" s="346">
        <f t="shared" si="91"/>
        <v>0.55631431829533862</v>
      </c>
      <c r="N232" s="346">
        <f t="shared" si="92"/>
        <v>0.43497473114253588</v>
      </c>
      <c r="O232" s="346">
        <f t="shared" si="93"/>
        <v>0.49191734166550588</v>
      </c>
      <c r="P232" s="346">
        <f t="shared" si="94"/>
        <v>0.24712941690640078</v>
      </c>
      <c r="Q232" s="346">
        <f t="shared" si="95"/>
        <v>0.44825164644000182</v>
      </c>
    </row>
    <row r="233" spans="1:17" ht="12.75" x14ac:dyDescent="0.25">
      <c r="A233" s="340" t="s">
        <v>419</v>
      </c>
      <c r="B233" s="341">
        <v>2</v>
      </c>
      <c r="C233" s="342" t="s">
        <v>420</v>
      </c>
      <c r="D233" s="37"/>
      <c r="E233" s="38"/>
      <c r="F233" s="343">
        <v>3789.5952890792291</v>
      </c>
      <c r="G233" s="344">
        <v>73.791318011724002</v>
      </c>
      <c r="H233" s="344">
        <v>46.35952652461156</v>
      </c>
      <c r="I233" s="344">
        <v>4.5352668399971279</v>
      </c>
      <c r="J233" s="344">
        <v>103.00128238762491</v>
      </c>
      <c r="K233" s="345"/>
      <c r="L233" s="346">
        <f t="shared" si="90"/>
        <v>0.81318863352873338</v>
      </c>
      <c r="M233" s="346">
        <f t="shared" si="91"/>
        <v>0.46359526524611561</v>
      </c>
      <c r="N233" s="346">
        <f t="shared" si="92"/>
        <v>0.19262442535191043</v>
      </c>
      <c r="O233" s="346">
        <f t="shared" si="93"/>
        <v>0.29883067373330252</v>
      </c>
      <c r="P233" s="346">
        <f t="shared" si="94"/>
        <v>2.7586727134939114E-2</v>
      </c>
      <c r="Q233" s="346">
        <f t="shared" si="95"/>
        <v>0.18855536078027033</v>
      </c>
    </row>
    <row r="234" spans="1:17" ht="12.75" x14ac:dyDescent="0.25">
      <c r="A234" s="340" t="s">
        <v>421</v>
      </c>
      <c r="B234" s="341">
        <v>3</v>
      </c>
      <c r="C234" s="342" t="s">
        <v>422</v>
      </c>
      <c r="D234" s="37"/>
      <c r="E234" s="38"/>
      <c r="F234" s="343">
        <v>1305.6209850107068</v>
      </c>
      <c r="G234" s="344">
        <v>71.630724064405129</v>
      </c>
      <c r="H234" s="344">
        <v>49.074870221053089</v>
      </c>
      <c r="I234" s="344">
        <v>4.4827806277711941</v>
      </c>
      <c r="J234" s="344">
        <v>258.80534717469101</v>
      </c>
      <c r="K234" s="345"/>
      <c r="L234" s="346">
        <f t="shared" si="90"/>
        <v>0.77717873440675211</v>
      </c>
      <c r="M234" s="346">
        <f t="shared" si="91"/>
        <v>0.49074870221053091</v>
      </c>
      <c r="N234" s="346">
        <f t="shared" si="92"/>
        <v>0.18892821322332357</v>
      </c>
      <c r="O234" s="346">
        <f t="shared" si="93"/>
        <v>0.30449347357587242</v>
      </c>
      <c r="P234" s="346">
        <f t="shared" si="94"/>
        <v>9.0793244289935501E-2</v>
      </c>
      <c r="Q234" s="346">
        <f t="shared" si="95"/>
        <v>0.27800385020360341</v>
      </c>
    </row>
    <row r="235" spans="1:17" ht="12.75" x14ac:dyDescent="0.25">
      <c r="A235" s="340" t="s">
        <v>423</v>
      </c>
      <c r="B235" s="341">
        <v>4</v>
      </c>
      <c r="C235" s="342" t="s">
        <v>424</v>
      </c>
      <c r="D235" s="37"/>
      <c r="E235" s="38"/>
      <c r="F235" s="343">
        <v>1924.672376873662</v>
      </c>
      <c r="G235" s="344">
        <v>70.885434146437973</v>
      </c>
      <c r="H235" s="344">
        <v>31.918614777920709</v>
      </c>
      <c r="I235" s="344">
        <v>4.1016717121946558</v>
      </c>
      <c r="J235" s="344">
        <v>121.12424973471177</v>
      </c>
      <c r="K235" s="345"/>
      <c r="L235" s="346">
        <f t="shared" si="90"/>
        <v>0.76475723577396626</v>
      </c>
      <c r="M235" s="346">
        <f t="shared" si="91"/>
        <v>0.31918614777920706</v>
      </c>
      <c r="N235" s="346">
        <f t="shared" si="92"/>
        <v>0.16208955719680676</v>
      </c>
      <c r="O235" s="346">
        <f t="shared" si="93"/>
        <v>0.22745711982016786</v>
      </c>
      <c r="P235" s="346">
        <f t="shared" si="94"/>
        <v>3.4938843705765422E-2</v>
      </c>
      <c r="Q235" s="346">
        <f t="shared" si="95"/>
        <v>0.18249202323957878</v>
      </c>
    </row>
    <row r="236" spans="1:17" ht="12.75" x14ac:dyDescent="0.25">
      <c r="A236" s="340" t="s">
        <v>425</v>
      </c>
      <c r="B236" s="341">
        <v>5</v>
      </c>
      <c r="C236" s="342" t="s">
        <v>426</v>
      </c>
      <c r="D236" s="37"/>
      <c r="E236" s="38"/>
      <c r="F236" s="343">
        <v>895.61670235546035</v>
      </c>
      <c r="G236" s="344">
        <v>69.332727697022875</v>
      </c>
      <c r="H236" s="344">
        <v>30.133692240997512</v>
      </c>
      <c r="I236" s="344">
        <v>6.1085541844762128</v>
      </c>
      <c r="J236" s="344">
        <v>336.2568835330315</v>
      </c>
      <c r="K236" s="345"/>
      <c r="L236" s="346">
        <f t="shared" si="90"/>
        <v>0.73887879495038122</v>
      </c>
      <c r="M236" s="346">
        <f t="shared" si="91"/>
        <v>0.30133692240997512</v>
      </c>
      <c r="N236" s="346">
        <f t="shared" si="92"/>
        <v>0.30341930876593048</v>
      </c>
      <c r="O236" s="346">
        <f t="shared" si="93"/>
        <v>0.30237632298724626</v>
      </c>
      <c r="P236" s="346">
        <f t="shared" si="94"/>
        <v>0.12221374585518519</v>
      </c>
      <c r="Q236" s="346">
        <f t="shared" si="95"/>
        <v>0.30112513888263098</v>
      </c>
    </row>
    <row r="237" spans="1:17" ht="12.75" x14ac:dyDescent="0.25">
      <c r="A237" s="340" t="s">
        <v>427</v>
      </c>
      <c r="B237" s="341">
        <v>6</v>
      </c>
      <c r="C237" s="342" t="s">
        <v>428</v>
      </c>
      <c r="D237" s="37"/>
      <c r="E237" s="38"/>
      <c r="F237" s="343">
        <v>5778.1820128479667</v>
      </c>
      <c r="G237" s="344">
        <v>75.27480682469546</v>
      </c>
      <c r="H237" s="344">
        <v>30.788023843944881</v>
      </c>
      <c r="I237" s="344">
        <v>3.5816614217845069</v>
      </c>
      <c r="J237" s="344">
        <v>143.17637578490553</v>
      </c>
      <c r="K237" s="345"/>
      <c r="L237" s="346">
        <f t="shared" si="90"/>
        <v>0.83791344707825766</v>
      </c>
      <c r="M237" s="346">
        <f t="shared" si="91"/>
        <v>0.30788023843944878</v>
      </c>
      <c r="N237" s="346">
        <f t="shared" si="92"/>
        <v>0.12546911421017654</v>
      </c>
      <c r="O237" s="346">
        <f t="shared" si="93"/>
        <v>0.1965437885047899</v>
      </c>
      <c r="P237" s="346">
        <f t="shared" si="94"/>
        <v>4.3884939466493113E-2</v>
      </c>
      <c r="Q237" s="346">
        <f t="shared" si="95"/>
        <v>0.19334131241910013</v>
      </c>
    </row>
    <row r="238" spans="1:17" ht="12.75" x14ac:dyDescent="0.25">
      <c r="A238" s="340" t="s">
        <v>429</v>
      </c>
      <c r="B238" s="341">
        <v>7</v>
      </c>
      <c r="C238" s="342" t="s">
        <v>430</v>
      </c>
      <c r="D238" s="37"/>
      <c r="E238" s="38"/>
      <c r="F238" s="343">
        <v>2773.0835117773022</v>
      </c>
      <c r="G238" s="344">
        <v>75.642090122962486</v>
      </c>
      <c r="H238" s="344">
        <v>39.559472766726422</v>
      </c>
      <c r="I238" s="344">
        <v>4.4058072678156375</v>
      </c>
      <c r="J238" s="344">
        <v>158.03558969302284</v>
      </c>
      <c r="K238" s="345"/>
      <c r="L238" s="346">
        <f t="shared" si="90"/>
        <v>0.84403483538270807</v>
      </c>
      <c r="M238" s="346">
        <f t="shared" si="91"/>
        <v>0.39559472766726422</v>
      </c>
      <c r="N238" s="346">
        <f t="shared" si="92"/>
        <v>0.18350755407152378</v>
      </c>
      <c r="O238" s="346">
        <f t="shared" si="93"/>
        <v>0.26943388962380033</v>
      </c>
      <c r="P238" s="346">
        <f t="shared" si="94"/>
        <v>4.9913018131043749E-2</v>
      </c>
      <c r="Q238" s="346">
        <f t="shared" si="95"/>
        <v>0.22473746332266906</v>
      </c>
    </row>
    <row r="239" spans="1:17" ht="12.75" x14ac:dyDescent="0.25">
      <c r="A239" s="340" t="s">
        <v>431</v>
      </c>
      <c r="B239" s="341">
        <v>8</v>
      </c>
      <c r="C239" s="342" t="s">
        <v>432</v>
      </c>
      <c r="D239" s="37"/>
      <c r="E239" s="38"/>
      <c r="F239" s="343">
        <v>846.12633832976428</v>
      </c>
      <c r="G239" s="344">
        <v>69.599437874101312</v>
      </c>
      <c r="H239" s="344">
        <v>55.911926443800418</v>
      </c>
      <c r="I239" s="344">
        <v>7.5545528614935886</v>
      </c>
      <c r="J239" s="344">
        <v>545.84280557478746</v>
      </c>
      <c r="K239" s="345"/>
      <c r="L239" s="346">
        <f t="shared" si="90"/>
        <v>0.74332396456835526</v>
      </c>
      <c r="M239" s="346">
        <f t="shared" si="91"/>
        <v>0.55911926443800419</v>
      </c>
      <c r="N239" s="346">
        <f t="shared" si="92"/>
        <v>0.40525020151363306</v>
      </c>
      <c r="O239" s="346">
        <f t="shared" si="93"/>
        <v>0.47600755727578054</v>
      </c>
      <c r="P239" s="346">
        <f t="shared" si="94"/>
        <v>0.20723846067942697</v>
      </c>
      <c r="Q239" s="346">
        <f t="shared" si="95"/>
        <v>0.41855652184159109</v>
      </c>
    </row>
    <row r="240" spans="1:17" ht="12.75" x14ac:dyDescent="0.25">
      <c r="A240" s="340"/>
      <c r="B240" s="347"/>
      <c r="C240" s="342"/>
      <c r="D240" s="37"/>
      <c r="E240" s="38"/>
      <c r="F240" s="343"/>
      <c r="G240" s="344"/>
      <c r="H240" s="344"/>
      <c r="I240" s="344"/>
      <c r="J240" s="344"/>
      <c r="K240" s="345"/>
      <c r="L240" s="346"/>
      <c r="M240" s="346"/>
      <c r="N240" s="346"/>
      <c r="O240" s="346"/>
      <c r="P240" s="346"/>
      <c r="Q240" s="346"/>
    </row>
    <row r="241" spans="1:17" ht="12.75" x14ac:dyDescent="0.25">
      <c r="A241" s="332" t="s">
        <v>433</v>
      </c>
      <c r="B241" s="333"/>
      <c r="C241" s="334" t="s">
        <v>434</v>
      </c>
      <c r="D241" s="335"/>
      <c r="E241" s="258"/>
      <c r="F241" s="336">
        <v>9808.8394004282673</v>
      </c>
      <c r="G241" s="337">
        <v>79.03031518319159</v>
      </c>
      <c r="H241" s="337">
        <v>61.220711135272971</v>
      </c>
      <c r="I241" s="337">
        <v>7.2480836718742179</v>
      </c>
      <c r="J241" s="337">
        <v>604.55469069673825</v>
      </c>
      <c r="K241" s="338"/>
      <c r="L241" s="339">
        <f t="shared" ref="L241:L251" si="96">+(G241-25)/(85-25)</f>
        <v>0.90050525305319318</v>
      </c>
      <c r="M241" s="339">
        <f t="shared" ref="M241:M251" si="97">+H241/100</f>
        <v>0.61220711135272976</v>
      </c>
      <c r="N241" s="339">
        <f t="shared" ref="N241:N251" si="98">+(I241-1.8)/(16-1.8)</f>
        <v>0.38366786421649424</v>
      </c>
      <c r="O241" s="339">
        <f t="shared" ref="O241:O251" si="99">+(M241*N241)^(0.5)</f>
        <v>0.48464852715225626</v>
      </c>
      <c r="P241" s="339">
        <f t="shared" ref="P241:P251" si="100">+(J241-35)/(2500-35)</f>
        <v>0.23105666965384919</v>
      </c>
      <c r="Q241" s="339">
        <f t="shared" ref="Q241:Q251" si="101">GEOMEAN(L241,O241,P241)</f>
        <v>0.46545448462455125</v>
      </c>
    </row>
    <row r="242" spans="1:17" ht="12.75" x14ac:dyDescent="0.25">
      <c r="A242" s="340" t="s">
        <v>435</v>
      </c>
      <c r="B242" s="341">
        <v>1</v>
      </c>
      <c r="C242" s="342" t="s">
        <v>436</v>
      </c>
      <c r="D242" s="37"/>
      <c r="E242" s="38"/>
      <c r="F242" s="343">
        <v>854.53961456102775</v>
      </c>
      <c r="G242" s="344">
        <v>78.540779601798846</v>
      </c>
      <c r="H242" s="344">
        <v>52.274474722299573</v>
      </c>
      <c r="I242" s="344">
        <v>7.6907635279954114</v>
      </c>
      <c r="J242" s="344">
        <v>682.24768465759269</v>
      </c>
      <c r="K242" s="345"/>
      <c r="L242" s="346">
        <f t="shared" si="96"/>
        <v>0.89234632669664748</v>
      </c>
      <c r="M242" s="346">
        <f t="shared" si="97"/>
        <v>0.52274474722299569</v>
      </c>
      <c r="N242" s="346">
        <f t="shared" si="98"/>
        <v>0.4148425019715079</v>
      </c>
      <c r="O242" s="346">
        <f t="shared" si="99"/>
        <v>0.46567879362329889</v>
      </c>
      <c r="P242" s="346">
        <f t="shared" si="100"/>
        <v>0.26257512562174146</v>
      </c>
      <c r="Q242" s="346">
        <f t="shared" si="101"/>
        <v>0.4778495277315421</v>
      </c>
    </row>
    <row r="243" spans="1:17" ht="12.75" x14ac:dyDescent="0.25">
      <c r="A243" s="340" t="s">
        <v>437</v>
      </c>
      <c r="B243" s="341">
        <v>2</v>
      </c>
      <c r="C243" s="342" t="s">
        <v>438</v>
      </c>
      <c r="D243" s="37"/>
      <c r="E243" s="38"/>
      <c r="F243" s="343">
        <v>991.01284796573873</v>
      </c>
      <c r="G243" s="344">
        <v>81.26899302602105</v>
      </c>
      <c r="H243" s="344">
        <v>72.527155829531964</v>
      </c>
      <c r="I243" s="344">
        <v>8.0745696712147126</v>
      </c>
      <c r="J243" s="344">
        <v>514.41159833195206</v>
      </c>
      <c r="K243" s="345"/>
      <c r="L243" s="346">
        <f t="shared" si="96"/>
        <v>0.93781655043368417</v>
      </c>
      <c r="M243" s="346">
        <f t="shared" si="97"/>
        <v>0.72527155829531964</v>
      </c>
      <c r="N243" s="346">
        <f t="shared" si="98"/>
        <v>0.44187110360666992</v>
      </c>
      <c r="O243" s="346">
        <f t="shared" si="99"/>
        <v>0.56610647750973675</v>
      </c>
      <c r="P243" s="346">
        <f t="shared" si="100"/>
        <v>0.19448746382634971</v>
      </c>
      <c r="Q243" s="346">
        <f t="shared" si="101"/>
        <v>0.46914008624673831</v>
      </c>
    </row>
    <row r="244" spans="1:17" ht="12.75" x14ac:dyDescent="0.25">
      <c r="A244" s="340" t="s">
        <v>439</v>
      </c>
      <c r="B244" s="341">
        <v>3</v>
      </c>
      <c r="C244" s="342" t="s">
        <v>440</v>
      </c>
      <c r="D244" s="37"/>
      <c r="E244" s="38"/>
      <c r="F244" s="343">
        <v>522.65524625267665</v>
      </c>
      <c r="G244" s="344">
        <v>81.222227802261457</v>
      </c>
      <c r="H244" s="344">
        <v>65.917538180042598</v>
      </c>
      <c r="I244" s="344">
        <v>6.6922969777409804</v>
      </c>
      <c r="J244" s="344">
        <v>407.7168205712079</v>
      </c>
      <c r="K244" s="345"/>
      <c r="L244" s="346">
        <f t="shared" si="96"/>
        <v>0.93703713003769096</v>
      </c>
      <c r="M244" s="346">
        <f t="shared" si="97"/>
        <v>0.65917538180042601</v>
      </c>
      <c r="N244" s="346">
        <f t="shared" si="98"/>
        <v>0.34452795617894233</v>
      </c>
      <c r="O244" s="346">
        <f t="shared" si="99"/>
        <v>0.47655466323935469</v>
      </c>
      <c r="P244" s="346">
        <f t="shared" si="100"/>
        <v>0.15120357832503364</v>
      </c>
      <c r="Q244" s="346">
        <f t="shared" si="101"/>
        <v>0.40720258934399406</v>
      </c>
    </row>
    <row r="245" spans="1:17" ht="12.75" x14ac:dyDescent="0.25">
      <c r="A245" s="340" t="s">
        <v>441</v>
      </c>
      <c r="B245" s="341">
        <v>4</v>
      </c>
      <c r="C245" s="342" t="s">
        <v>442</v>
      </c>
      <c r="D245" s="37"/>
      <c r="E245" s="38"/>
      <c r="F245" s="343">
        <v>722.16702355460382</v>
      </c>
      <c r="G245" s="344">
        <v>79.897748724303014</v>
      </c>
      <c r="H245" s="344">
        <v>57.956482844288658</v>
      </c>
      <c r="I245" s="344">
        <v>6.9787781789707433</v>
      </c>
      <c r="J245" s="344">
        <v>450.24073015126459</v>
      </c>
      <c r="K245" s="345"/>
      <c r="L245" s="346">
        <f t="shared" si="96"/>
        <v>0.91496247873838354</v>
      </c>
      <c r="M245" s="346">
        <f t="shared" si="97"/>
        <v>0.57956482844288659</v>
      </c>
      <c r="N245" s="346">
        <f t="shared" si="98"/>
        <v>0.36470268865991151</v>
      </c>
      <c r="O245" s="346">
        <f t="shared" si="99"/>
        <v>0.45974868263633023</v>
      </c>
      <c r="P245" s="346">
        <f t="shared" si="100"/>
        <v>0.16845465726217632</v>
      </c>
      <c r="Q245" s="346">
        <f t="shared" si="101"/>
        <v>0.41381122474740339</v>
      </c>
    </row>
    <row r="246" spans="1:17" ht="12.75" x14ac:dyDescent="0.25">
      <c r="A246" s="340" t="s">
        <v>443</v>
      </c>
      <c r="B246" s="341">
        <v>5</v>
      </c>
      <c r="C246" s="342" t="s">
        <v>444</v>
      </c>
      <c r="D246" s="37"/>
      <c r="E246" s="38"/>
      <c r="F246" s="343">
        <v>1584.4582441113489</v>
      </c>
      <c r="G246" s="344">
        <v>80.246635301757166</v>
      </c>
      <c r="H246" s="344">
        <v>55.316764496117614</v>
      </c>
      <c r="I246" s="344">
        <v>6.9472078505330188</v>
      </c>
      <c r="J246" s="344">
        <v>934.15120440357396</v>
      </c>
      <c r="K246" s="345"/>
      <c r="L246" s="346">
        <f t="shared" si="96"/>
        <v>0.92077725502928609</v>
      </c>
      <c r="M246" s="346">
        <f t="shared" si="97"/>
        <v>0.5531676449611761</v>
      </c>
      <c r="N246" s="346">
        <f t="shared" si="98"/>
        <v>0.36247942609387457</v>
      </c>
      <c r="O246" s="346">
        <f t="shared" si="99"/>
        <v>0.44778554072147891</v>
      </c>
      <c r="P246" s="346">
        <f t="shared" si="100"/>
        <v>0.36476722288177443</v>
      </c>
      <c r="Q246" s="346">
        <f t="shared" si="101"/>
        <v>0.53179814544308512</v>
      </c>
    </row>
    <row r="247" spans="1:17" ht="12.75" x14ac:dyDescent="0.25">
      <c r="A247" s="340" t="s">
        <v>445</v>
      </c>
      <c r="B247" s="341">
        <v>6</v>
      </c>
      <c r="C247" s="342" t="s">
        <v>446</v>
      </c>
      <c r="D247" s="37"/>
      <c r="E247" s="38"/>
      <c r="F247" s="343">
        <v>1214.3040685224839</v>
      </c>
      <c r="G247" s="344">
        <v>76.131762356874489</v>
      </c>
      <c r="H247" s="344">
        <v>61.003853899392446</v>
      </c>
      <c r="I247" s="344">
        <v>6.7271944642556782</v>
      </c>
      <c r="J247" s="344">
        <v>325.32822969856824</v>
      </c>
      <c r="K247" s="345"/>
      <c r="L247" s="346">
        <f t="shared" si="96"/>
        <v>0.85219603928124144</v>
      </c>
      <c r="M247" s="346">
        <f t="shared" si="97"/>
        <v>0.61003853899392446</v>
      </c>
      <c r="N247" s="346">
        <f t="shared" si="98"/>
        <v>0.34698552565180835</v>
      </c>
      <c r="O247" s="346">
        <f t="shared" si="99"/>
        <v>0.46008101799646989</v>
      </c>
      <c r="P247" s="346">
        <f t="shared" si="100"/>
        <v>0.1177802148878573</v>
      </c>
      <c r="Q247" s="346">
        <f t="shared" si="101"/>
        <v>0.35876939625308585</v>
      </c>
    </row>
    <row r="248" spans="1:17" ht="12.75" x14ac:dyDescent="0.25">
      <c r="A248" s="340" t="s">
        <v>447</v>
      </c>
      <c r="B248" s="341">
        <v>7</v>
      </c>
      <c r="C248" s="342" t="s">
        <v>448</v>
      </c>
      <c r="D248" s="37"/>
      <c r="E248" s="38"/>
      <c r="F248" s="343">
        <v>1332.0920770877945</v>
      </c>
      <c r="G248" s="344">
        <v>81.805829490353588</v>
      </c>
      <c r="H248" s="344">
        <v>91.744877700878007</v>
      </c>
      <c r="I248" s="344">
        <v>6.9357018467024547</v>
      </c>
      <c r="J248" s="344">
        <v>549.14982397620668</v>
      </c>
      <c r="K248" s="345"/>
      <c r="L248" s="346">
        <f t="shared" si="96"/>
        <v>0.9467638248392265</v>
      </c>
      <c r="M248" s="346">
        <f t="shared" si="97"/>
        <v>0.91744877700878003</v>
      </c>
      <c r="N248" s="346">
        <f t="shared" si="98"/>
        <v>0.36166914413397572</v>
      </c>
      <c r="O248" s="346">
        <f t="shared" si="99"/>
        <v>0.57603204248333983</v>
      </c>
      <c r="P248" s="346">
        <f t="shared" si="100"/>
        <v>0.20858005029460716</v>
      </c>
      <c r="Q248" s="346">
        <f t="shared" si="101"/>
        <v>0.48452964671627646</v>
      </c>
    </row>
    <row r="249" spans="1:17" ht="12.75" x14ac:dyDescent="0.25">
      <c r="A249" s="340" t="s">
        <v>449</v>
      </c>
      <c r="B249" s="341">
        <v>8</v>
      </c>
      <c r="C249" s="342" t="s">
        <v>450</v>
      </c>
      <c r="D249" s="37"/>
      <c r="E249" s="38"/>
      <c r="F249" s="343">
        <v>566.8929336188437</v>
      </c>
      <c r="G249" s="344">
        <v>80.485209879635718</v>
      </c>
      <c r="H249" s="344">
        <v>57.521537382042595</v>
      </c>
      <c r="I249" s="344">
        <v>6.4419844515422477</v>
      </c>
      <c r="J249" s="344">
        <v>692.17370470277785</v>
      </c>
      <c r="K249" s="345"/>
      <c r="L249" s="346">
        <f t="shared" si="96"/>
        <v>0.92475349799392859</v>
      </c>
      <c r="M249" s="346">
        <f t="shared" si="97"/>
        <v>0.57521537382042598</v>
      </c>
      <c r="N249" s="346">
        <f t="shared" si="98"/>
        <v>0.3269003134888907</v>
      </c>
      <c r="O249" s="346">
        <f t="shared" si="99"/>
        <v>0.43363358498336668</v>
      </c>
      <c r="P249" s="346">
        <f t="shared" si="100"/>
        <v>0.2666019086015326</v>
      </c>
      <c r="Q249" s="346">
        <f t="shared" si="101"/>
        <v>0.4746105443639641</v>
      </c>
    </row>
    <row r="250" spans="1:17" ht="12.75" x14ac:dyDescent="0.25">
      <c r="A250" s="340" t="s">
        <v>451</v>
      </c>
      <c r="B250" s="341">
        <v>9</v>
      </c>
      <c r="C250" s="342" t="s">
        <v>452</v>
      </c>
      <c r="D250" s="37"/>
      <c r="E250" s="38"/>
      <c r="F250" s="343">
        <v>1631.0942184154173</v>
      </c>
      <c r="G250" s="344">
        <v>78.183401318701442</v>
      </c>
      <c r="H250" s="344">
        <v>69.461491845636274</v>
      </c>
      <c r="I250" s="344">
        <v>7.6083315000664227</v>
      </c>
      <c r="J250" s="344">
        <v>637.01473331367833</v>
      </c>
      <c r="K250" s="345"/>
      <c r="L250" s="346">
        <f t="shared" si="96"/>
        <v>0.88639002197835737</v>
      </c>
      <c r="M250" s="346">
        <f t="shared" si="97"/>
        <v>0.6946149184563627</v>
      </c>
      <c r="N250" s="346">
        <f t="shared" si="98"/>
        <v>0.40903742958214245</v>
      </c>
      <c r="O250" s="346">
        <f t="shared" si="99"/>
        <v>0.53303236374051444</v>
      </c>
      <c r="P250" s="346">
        <f t="shared" si="100"/>
        <v>0.24422504394064029</v>
      </c>
      <c r="Q250" s="346">
        <f t="shared" si="101"/>
        <v>0.48684368894034669</v>
      </c>
    </row>
    <row r="251" spans="1:17" ht="12.75" x14ac:dyDescent="0.25">
      <c r="A251" s="340" t="s">
        <v>453</v>
      </c>
      <c r="B251" s="341">
        <v>10</v>
      </c>
      <c r="C251" s="342" t="s">
        <v>454</v>
      </c>
      <c r="D251" s="37"/>
      <c r="E251" s="38"/>
      <c r="F251" s="343">
        <v>389.62312633832983</v>
      </c>
      <c r="G251" s="344">
        <v>80.408697949019</v>
      </c>
      <c r="H251" s="344">
        <v>54.473521134896316</v>
      </c>
      <c r="I251" s="344">
        <v>6.430093537863323</v>
      </c>
      <c r="J251" s="344">
        <v>669.44388603103016</v>
      </c>
      <c r="K251" s="345"/>
      <c r="L251" s="346">
        <f t="shared" si="96"/>
        <v>0.92347829915031665</v>
      </c>
      <c r="M251" s="346">
        <f t="shared" si="97"/>
        <v>0.54473521134896319</v>
      </c>
      <c r="N251" s="346">
        <f t="shared" si="98"/>
        <v>0.32606292520164248</v>
      </c>
      <c r="O251" s="346">
        <f t="shared" si="99"/>
        <v>0.42144745398777522</v>
      </c>
      <c r="P251" s="346">
        <f t="shared" si="100"/>
        <v>0.25738088682800414</v>
      </c>
      <c r="Q251" s="346">
        <f t="shared" si="101"/>
        <v>0.46442487616142103</v>
      </c>
    </row>
    <row r="252" spans="1:17" ht="12.75" x14ac:dyDescent="0.25">
      <c r="A252" s="340"/>
      <c r="B252" s="347"/>
      <c r="C252" s="342"/>
      <c r="D252" s="37"/>
      <c r="E252" s="38"/>
      <c r="F252" s="343"/>
      <c r="G252" s="344"/>
      <c r="H252" s="344"/>
      <c r="I252" s="344"/>
      <c r="J252" s="344"/>
      <c r="K252" s="345"/>
      <c r="L252" s="346"/>
      <c r="M252" s="346"/>
      <c r="N252" s="346"/>
      <c r="O252" s="346"/>
      <c r="P252" s="346"/>
      <c r="Q252" s="346"/>
    </row>
    <row r="253" spans="1:17" ht="12.75" x14ac:dyDescent="0.25">
      <c r="A253" s="332" t="s">
        <v>455</v>
      </c>
      <c r="B253" s="333"/>
      <c r="C253" s="334" t="s">
        <v>456</v>
      </c>
      <c r="D253" s="335"/>
      <c r="E253" s="258"/>
      <c r="F253" s="336">
        <v>26433.952890792287</v>
      </c>
      <c r="G253" s="337">
        <v>66.734036803045086</v>
      </c>
      <c r="H253" s="337">
        <v>41.30722131764221</v>
      </c>
      <c r="I253" s="337">
        <v>5.8964342165859325</v>
      </c>
      <c r="J253" s="337">
        <v>394.53691920898348</v>
      </c>
      <c r="K253" s="338"/>
      <c r="L253" s="339">
        <f t="shared" ref="L253:L264" si="102">+(G253-25)/(85-25)</f>
        <v>0.69556728005075141</v>
      </c>
      <c r="M253" s="339">
        <f t="shared" ref="M253:M264" si="103">+H253/100</f>
        <v>0.41307221317642212</v>
      </c>
      <c r="N253" s="339">
        <f t="shared" ref="N253:N264" si="104">+(I253-1.8)/(16-1.8)</f>
        <v>0.28848128285816427</v>
      </c>
      <c r="O253" s="339">
        <f t="shared" ref="O253:O264" si="105">+(M253*N253)^(0.5)</f>
        <v>0.34520081397672769</v>
      </c>
      <c r="P253" s="339">
        <f t="shared" ref="P253:P264" si="106">+(J253-35)/(2500-35)</f>
        <v>0.1458567623565856</v>
      </c>
      <c r="Q253" s="339">
        <f t="shared" ref="Q253:Q264" si="107">GEOMEAN(L253,O253,P253)</f>
        <v>0.32717429468472414</v>
      </c>
    </row>
    <row r="254" spans="1:17" ht="12.75" x14ac:dyDescent="0.25">
      <c r="A254" s="340" t="s">
        <v>457</v>
      </c>
      <c r="B254" s="341">
        <v>1</v>
      </c>
      <c r="C254" s="342" t="s">
        <v>458</v>
      </c>
      <c r="D254" s="37"/>
      <c r="E254" s="38"/>
      <c r="F254" s="343">
        <v>2371.2077087794432</v>
      </c>
      <c r="G254" s="344">
        <v>64.865154306373043</v>
      </c>
      <c r="H254" s="344">
        <v>45.742332105589782</v>
      </c>
      <c r="I254" s="344">
        <v>7.3085107207614604</v>
      </c>
      <c r="J254" s="344">
        <v>627.52489878329231</v>
      </c>
      <c r="K254" s="345"/>
      <c r="L254" s="346">
        <f t="shared" si="102"/>
        <v>0.66441923843955075</v>
      </c>
      <c r="M254" s="346">
        <f t="shared" si="103"/>
        <v>0.45742332105589784</v>
      </c>
      <c r="N254" s="346">
        <f t="shared" si="104"/>
        <v>0.38792329019446908</v>
      </c>
      <c r="O254" s="346">
        <f t="shared" si="105"/>
        <v>0.42124240018745129</v>
      </c>
      <c r="P254" s="346">
        <f t="shared" si="106"/>
        <v>0.24037521248815105</v>
      </c>
      <c r="Q254" s="346">
        <f t="shared" si="107"/>
        <v>0.40671293638253597</v>
      </c>
    </row>
    <row r="255" spans="1:17" ht="12.75" x14ac:dyDescent="0.25">
      <c r="A255" s="340" t="s">
        <v>459</v>
      </c>
      <c r="B255" s="341">
        <v>2</v>
      </c>
      <c r="C255" s="342" t="s">
        <v>460</v>
      </c>
      <c r="D255" s="37"/>
      <c r="E255" s="38"/>
      <c r="F255" s="343">
        <v>1059.6830835117771</v>
      </c>
      <c r="G255" s="344">
        <v>65.295790742218799</v>
      </c>
      <c r="H255" s="344">
        <v>50.961649486868609</v>
      </c>
      <c r="I255" s="344">
        <v>6.1890839259049635</v>
      </c>
      <c r="J255" s="344">
        <v>494.84503561954125</v>
      </c>
      <c r="K255" s="345"/>
      <c r="L255" s="346">
        <f t="shared" si="102"/>
        <v>0.67159651237031326</v>
      </c>
      <c r="M255" s="346">
        <f t="shared" si="103"/>
        <v>0.5096164948686861</v>
      </c>
      <c r="N255" s="346">
        <f t="shared" si="104"/>
        <v>0.30909041731725095</v>
      </c>
      <c r="O255" s="346">
        <f t="shared" si="105"/>
        <v>0.39688483854982021</v>
      </c>
      <c r="P255" s="346">
        <f t="shared" si="106"/>
        <v>0.18654971019048328</v>
      </c>
      <c r="Q255" s="346">
        <f t="shared" si="107"/>
        <v>0.36772444952687083</v>
      </c>
    </row>
    <row r="256" spans="1:17" ht="12.75" x14ac:dyDescent="0.25">
      <c r="A256" s="340" t="s">
        <v>461</v>
      </c>
      <c r="B256" s="341">
        <v>3</v>
      </c>
      <c r="C256" s="342" t="s">
        <v>462</v>
      </c>
      <c r="D256" s="37"/>
      <c r="E256" s="38"/>
      <c r="F256" s="343">
        <v>7698.8286937901494</v>
      </c>
      <c r="G256" s="344">
        <v>67.990201079161054</v>
      </c>
      <c r="H256" s="344">
        <v>32.146169457813748</v>
      </c>
      <c r="I256" s="344">
        <v>5.2645614911279086</v>
      </c>
      <c r="J256" s="344">
        <v>291.48818195196117</v>
      </c>
      <c r="K256" s="345"/>
      <c r="L256" s="346">
        <f t="shared" si="102"/>
        <v>0.71650335131935095</v>
      </c>
      <c r="M256" s="346">
        <f t="shared" si="103"/>
        <v>0.3214616945781375</v>
      </c>
      <c r="N256" s="346">
        <f t="shared" si="104"/>
        <v>0.24398320360055697</v>
      </c>
      <c r="O256" s="346">
        <f t="shared" si="105"/>
        <v>0.28005580529251273</v>
      </c>
      <c r="P256" s="346">
        <f t="shared" si="106"/>
        <v>0.10405200079187066</v>
      </c>
      <c r="Q256" s="346">
        <f t="shared" si="107"/>
        <v>0.27536225767993966</v>
      </c>
    </row>
    <row r="257" spans="1:17" ht="12.75" x14ac:dyDescent="0.25">
      <c r="A257" s="340" t="s">
        <v>463</v>
      </c>
      <c r="B257" s="341">
        <v>4</v>
      </c>
      <c r="C257" s="342" t="s">
        <v>464</v>
      </c>
      <c r="D257" s="37"/>
      <c r="E257" s="38"/>
      <c r="F257" s="343">
        <v>391.35331905781595</v>
      </c>
      <c r="G257" s="344">
        <v>65.575067561761713</v>
      </c>
      <c r="H257" s="344">
        <v>58.55442049627581</v>
      </c>
      <c r="I257" s="344">
        <v>5.1879312456743234</v>
      </c>
      <c r="J257" s="344">
        <v>300.27189932012027</v>
      </c>
      <c r="K257" s="345"/>
      <c r="L257" s="346">
        <f t="shared" si="102"/>
        <v>0.67625112602936188</v>
      </c>
      <c r="M257" s="346">
        <f t="shared" si="103"/>
        <v>0.58554420496275805</v>
      </c>
      <c r="N257" s="346">
        <f t="shared" si="104"/>
        <v>0.23858670744185378</v>
      </c>
      <c r="O257" s="346">
        <f t="shared" si="105"/>
        <v>0.37376873053229376</v>
      </c>
      <c r="P257" s="346">
        <f t="shared" si="106"/>
        <v>0.10761537497773642</v>
      </c>
      <c r="Q257" s="346">
        <f t="shared" si="107"/>
        <v>0.3007427015814248</v>
      </c>
    </row>
    <row r="258" spans="1:17" ht="12.75" x14ac:dyDescent="0.25">
      <c r="A258" s="340" t="s">
        <v>465</v>
      </c>
      <c r="B258" s="341">
        <v>5</v>
      </c>
      <c r="C258" s="342" t="s">
        <v>466</v>
      </c>
      <c r="D258" s="37"/>
      <c r="E258" s="38"/>
      <c r="F258" s="343">
        <v>1020.8950749464667</v>
      </c>
      <c r="G258" s="344">
        <v>64.153899981673305</v>
      </c>
      <c r="H258" s="344">
        <v>41.119111123030166</v>
      </c>
      <c r="I258" s="344">
        <v>7.1094517768321683</v>
      </c>
      <c r="J258" s="344">
        <v>560.10123963889248</v>
      </c>
      <c r="K258" s="345"/>
      <c r="L258" s="346">
        <f t="shared" si="102"/>
        <v>0.65256499969455506</v>
      </c>
      <c r="M258" s="346">
        <f t="shared" si="103"/>
        <v>0.41119111123030166</v>
      </c>
      <c r="N258" s="346">
        <f t="shared" si="104"/>
        <v>0.37390505470649077</v>
      </c>
      <c r="O258" s="346">
        <f t="shared" si="105"/>
        <v>0.39210513250834739</v>
      </c>
      <c r="P258" s="346">
        <f t="shared" si="106"/>
        <v>0.21302281526932756</v>
      </c>
      <c r="Q258" s="346">
        <f t="shared" si="107"/>
        <v>0.37915559984739672</v>
      </c>
    </row>
    <row r="259" spans="1:17" ht="12.75" x14ac:dyDescent="0.25">
      <c r="A259" s="340" t="s">
        <v>467</v>
      </c>
      <c r="B259" s="341">
        <v>6</v>
      </c>
      <c r="C259" s="342" t="s">
        <v>468</v>
      </c>
      <c r="D259" s="37"/>
      <c r="E259" s="38"/>
      <c r="F259" s="343">
        <v>401.41755888650971</v>
      </c>
      <c r="G259" s="344">
        <v>65.848125526939285</v>
      </c>
      <c r="H259" s="344">
        <v>38.856389638081644</v>
      </c>
      <c r="I259" s="344">
        <v>6.0270313030691138</v>
      </c>
      <c r="J259" s="344">
        <v>502.42195886287266</v>
      </c>
      <c r="K259" s="345"/>
      <c r="L259" s="346">
        <f t="shared" si="102"/>
        <v>0.68080209211565479</v>
      </c>
      <c r="M259" s="346">
        <f t="shared" si="103"/>
        <v>0.38856389638081645</v>
      </c>
      <c r="N259" s="346">
        <f t="shared" si="104"/>
        <v>0.29767826077951509</v>
      </c>
      <c r="O259" s="346">
        <f t="shared" si="105"/>
        <v>0.34009855171163722</v>
      </c>
      <c r="P259" s="346">
        <f t="shared" si="106"/>
        <v>0.18962351272327491</v>
      </c>
      <c r="Q259" s="346">
        <f t="shared" si="107"/>
        <v>0.35278162028701759</v>
      </c>
    </row>
    <row r="260" spans="1:17" ht="12.75" x14ac:dyDescent="0.25">
      <c r="A260" s="340" t="s">
        <v>469</v>
      </c>
      <c r="B260" s="341">
        <v>7</v>
      </c>
      <c r="C260" s="342" t="s">
        <v>470</v>
      </c>
      <c r="D260" s="37"/>
      <c r="E260" s="38"/>
      <c r="F260" s="343">
        <v>644.0985010706637</v>
      </c>
      <c r="G260" s="344">
        <v>67.010859366826978</v>
      </c>
      <c r="H260" s="344">
        <v>28.67971616144121</v>
      </c>
      <c r="I260" s="344">
        <v>6.7040997564660643</v>
      </c>
      <c r="J260" s="344">
        <v>560.13413417251218</v>
      </c>
      <c r="K260" s="345"/>
      <c r="L260" s="346">
        <f t="shared" si="102"/>
        <v>0.70018098944711626</v>
      </c>
      <c r="M260" s="346">
        <f t="shared" si="103"/>
        <v>0.2867971616144121</v>
      </c>
      <c r="N260" s="346">
        <f t="shared" si="104"/>
        <v>0.34535913777930033</v>
      </c>
      <c r="O260" s="346">
        <f t="shared" si="105"/>
        <v>0.31471895470833022</v>
      </c>
      <c r="P260" s="346">
        <f t="shared" si="106"/>
        <v>0.21303615990771285</v>
      </c>
      <c r="Q260" s="346">
        <f t="shared" si="107"/>
        <v>0.36074100714816104</v>
      </c>
    </row>
    <row r="261" spans="1:17" ht="12.75" x14ac:dyDescent="0.25">
      <c r="A261" s="340" t="s">
        <v>471</v>
      </c>
      <c r="B261" s="341">
        <v>8</v>
      </c>
      <c r="C261" s="342" t="s">
        <v>472</v>
      </c>
      <c r="D261" s="37"/>
      <c r="E261" s="38"/>
      <c r="F261" s="343">
        <v>2114.053533190578</v>
      </c>
      <c r="G261" s="344">
        <v>67.097758115200989</v>
      </c>
      <c r="H261" s="344">
        <v>59.828546959297896</v>
      </c>
      <c r="I261" s="344">
        <v>5.8097239798981954</v>
      </c>
      <c r="J261" s="344">
        <v>418.00077221829747</v>
      </c>
      <c r="K261" s="345"/>
      <c r="L261" s="346">
        <f t="shared" si="102"/>
        <v>0.70162930192001649</v>
      </c>
      <c r="M261" s="346">
        <f t="shared" si="103"/>
        <v>0.5982854695929789</v>
      </c>
      <c r="N261" s="346">
        <f t="shared" si="104"/>
        <v>0.28237492816184478</v>
      </c>
      <c r="O261" s="346">
        <f t="shared" si="105"/>
        <v>0.41102410695309949</v>
      </c>
      <c r="P261" s="346">
        <f t="shared" si="106"/>
        <v>0.15537556682283873</v>
      </c>
      <c r="Q261" s="346">
        <f t="shared" si="107"/>
        <v>0.35518333397353302</v>
      </c>
    </row>
    <row r="262" spans="1:17" ht="12.75" x14ac:dyDescent="0.25">
      <c r="A262" s="340" t="s">
        <v>473</v>
      </c>
      <c r="B262" s="341">
        <v>9</v>
      </c>
      <c r="C262" s="342" t="s">
        <v>220</v>
      </c>
      <c r="D262" s="37"/>
      <c r="E262" s="38"/>
      <c r="F262" s="343">
        <v>7054.3040685224842</v>
      </c>
      <c r="G262" s="344">
        <v>66.553563250686949</v>
      </c>
      <c r="H262" s="344">
        <v>42.282937696919326</v>
      </c>
      <c r="I262" s="344">
        <v>5.7092132378693723</v>
      </c>
      <c r="J262" s="344">
        <v>375.65776187095923</v>
      </c>
      <c r="K262" s="345"/>
      <c r="L262" s="346">
        <f t="shared" si="102"/>
        <v>0.69255938751144919</v>
      </c>
      <c r="M262" s="346">
        <f t="shared" si="103"/>
        <v>0.42282937696919326</v>
      </c>
      <c r="N262" s="346">
        <f t="shared" si="104"/>
        <v>0.27529670689220936</v>
      </c>
      <c r="O262" s="346">
        <f t="shared" si="105"/>
        <v>0.34117962286294812</v>
      </c>
      <c r="P262" s="346">
        <f t="shared" si="106"/>
        <v>0.13819787499836075</v>
      </c>
      <c r="Q262" s="346">
        <f t="shared" si="107"/>
        <v>0.31962972180049581</v>
      </c>
    </row>
    <row r="263" spans="1:17" ht="12.75" x14ac:dyDescent="0.25">
      <c r="A263" s="340" t="s">
        <v>474</v>
      </c>
      <c r="B263" s="341">
        <v>10</v>
      </c>
      <c r="C263" s="342" t="s">
        <v>178</v>
      </c>
      <c r="D263" s="37"/>
      <c r="E263" s="38"/>
      <c r="F263" s="343">
        <v>860.45824411134913</v>
      </c>
      <c r="G263" s="344">
        <v>67.455073935689455</v>
      </c>
      <c r="H263" s="344">
        <v>64.801637149585517</v>
      </c>
      <c r="I263" s="344">
        <v>6.0913693465277303</v>
      </c>
      <c r="J263" s="344">
        <v>441.22080939614409</v>
      </c>
      <c r="K263" s="345"/>
      <c r="L263" s="346">
        <f t="shared" si="102"/>
        <v>0.7075845655948243</v>
      </c>
      <c r="M263" s="346">
        <f t="shared" si="103"/>
        <v>0.64801637149585511</v>
      </c>
      <c r="N263" s="346">
        <f t="shared" si="104"/>
        <v>0.30220910891040359</v>
      </c>
      <c r="O263" s="346">
        <f t="shared" si="105"/>
        <v>0.44253412319177765</v>
      </c>
      <c r="P263" s="346">
        <f t="shared" si="106"/>
        <v>0.1647954602012755</v>
      </c>
      <c r="Q263" s="346">
        <f t="shared" si="107"/>
        <v>0.3722974997516898</v>
      </c>
    </row>
    <row r="264" spans="1:17" ht="12.75" x14ac:dyDescent="0.25">
      <c r="A264" s="340" t="s">
        <v>475</v>
      </c>
      <c r="B264" s="341">
        <v>11</v>
      </c>
      <c r="C264" s="342" t="s">
        <v>476</v>
      </c>
      <c r="D264" s="37"/>
      <c r="E264" s="38"/>
      <c r="F264" s="343">
        <v>2817.6531049250534</v>
      </c>
      <c r="G264" s="344">
        <v>68.337737729580866</v>
      </c>
      <c r="H264" s="344">
        <v>32.806797267599826</v>
      </c>
      <c r="I264" s="344">
        <v>5.6069460264133717</v>
      </c>
      <c r="J264" s="344">
        <v>357.59201172340931</v>
      </c>
      <c r="K264" s="345"/>
      <c r="L264" s="346">
        <f t="shared" si="102"/>
        <v>0.72229562882634779</v>
      </c>
      <c r="M264" s="346">
        <f t="shared" si="103"/>
        <v>0.32806797267599824</v>
      </c>
      <c r="N264" s="346">
        <f t="shared" si="104"/>
        <v>0.26809479059249097</v>
      </c>
      <c r="O264" s="346">
        <f t="shared" si="105"/>
        <v>0.29656924054034128</v>
      </c>
      <c r="P264" s="346">
        <f t="shared" si="106"/>
        <v>0.13086897027318836</v>
      </c>
      <c r="Q264" s="346">
        <f t="shared" si="107"/>
        <v>0.30378005679001341</v>
      </c>
    </row>
    <row r="265" spans="1:17" ht="12.75" x14ac:dyDescent="0.25">
      <c r="A265" s="340"/>
      <c r="B265" s="347"/>
      <c r="C265" s="342"/>
      <c r="D265" s="37"/>
      <c r="E265" s="38"/>
      <c r="F265" s="343"/>
      <c r="G265" s="344"/>
      <c r="H265" s="344"/>
      <c r="I265" s="344"/>
      <c r="J265" s="344"/>
      <c r="K265" s="345"/>
      <c r="L265" s="346"/>
      <c r="M265" s="346"/>
      <c r="N265" s="346"/>
      <c r="O265" s="346"/>
      <c r="P265" s="346"/>
      <c r="Q265" s="346"/>
    </row>
    <row r="266" spans="1:17" ht="12.75" x14ac:dyDescent="0.25">
      <c r="A266" s="332" t="s">
        <v>477</v>
      </c>
      <c r="B266" s="333"/>
      <c r="C266" s="334" t="s">
        <v>478</v>
      </c>
      <c r="D266" s="335"/>
      <c r="E266" s="258"/>
      <c r="F266" s="336">
        <v>27309.657387580301</v>
      </c>
      <c r="G266" s="337">
        <v>75.8754885566523</v>
      </c>
      <c r="H266" s="337">
        <v>44.867482152264763</v>
      </c>
      <c r="I266" s="337">
        <v>5.2616433265891454</v>
      </c>
      <c r="J266" s="337">
        <v>386.53171103901434</v>
      </c>
      <c r="K266" s="338"/>
      <c r="L266" s="339">
        <f>+(G266-25)/(85-25)</f>
        <v>0.84792480927753833</v>
      </c>
      <c r="M266" s="339">
        <f>+H266/100</f>
        <v>0.44867482152264765</v>
      </c>
      <c r="N266" s="339">
        <f>+(I266-1.8)/(16-1.8)</f>
        <v>0.24377769905557364</v>
      </c>
      <c r="O266" s="339">
        <f>+(M266*N266)^(0.5)</f>
        <v>0.33072181000799028</v>
      </c>
      <c r="P266" s="339">
        <f>+(J266-35)/(2500-35)</f>
        <v>0.14260921340325125</v>
      </c>
      <c r="Q266" s="339">
        <f>GEOMEAN(L266,O266,P266)</f>
        <v>0.34197098107568891</v>
      </c>
    </row>
    <row r="267" spans="1:17" ht="12.75" x14ac:dyDescent="0.25">
      <c r="A267" s="340" t="s">
        <v>479</v>
      </c>
      <c r="B267" s="341">
        <v>1</v>
      </c>
      <c r="C267" s="342" t="s">
        <v>480</v>
      </c>
      <c r="D267" s="37"/>
      <c r="E267" s="38"/>
      <c r="F267" s="343">
        <v>15623.824411134903</v>
      </c>
      <c r="G267" s="344">
        <v>75.93355032868925</v>
      </c>
      <c r="H267" s="344">
        <v>52.811766316508276</v>
      </c>
      <c r="I267" s="344">
        <v>6.5441468288715541</v>
      </c>
      <c r="J267" s="344">
        <v>565.73505726144822</v>
      </c>
      <c r="K267" s="345"/>
      <c r="L267" s="346">
        <f>+(G267-25)/(85-25)</f>
        <v>0.8488925054781542</v>
      </c>
      <c r="M267" s="346">
        <f>+H267/100</f>
        <v>0.5281176631650828</v>
      </c>
      <c r="N267" s="346">
        <f>+(I267-1.8)/(16-1.8)</f>
        <v>0.33409484710363058</v>
      </c>
      <c r="O267" s="346">
        <f>+(M267*N267)^(0.5)</f>
        <v>0.42004927083363092</v>
      </c>
      <c r="P267" s="346">
        <f>+(J267-35)/(2500-35)</f>
        <v>0.21530833965981672</v>
      </c>
      <c r="Q267" s="346">
        <f>GEOMEAN(L267,O267,P267)</f>
        <v>0.42501533045351353</v>
      </c>
    </row>
    <row r="268" spans="1:17" ht="12.75" x14ac:dyDescent="0.25">
      <c r="A268" s="340" t="s">
        <v>481</v>
      </c>
      <c r="B268" s="341">
        <v>2</v>
      </c>
      <c r="C268" s="342" t="s">
        <v>482</v>
      </c>
      <c r="D268" s="37"/>
      <c r="E268" s="38"/>
      <c r="F268" s="343">
        <v>3181.3319057815843</v>
      </c>
      <c r="G268" s="344">
        <v>76.214844557039967</v>
      </c>
      <c r="H268" s="344">
        <v>34.596773371504533</v>
      </c>
      <c r="I268" s="344">
        <v>5.0583632120781896</v>
      </c>
      <c r="J268" s="344">
        <v>277.13240219564858</v>
      </c>
      <c r="K268" s="345"/>
      <c r="L268" s="346">
        <f>+(G268-25)/(85-25)</f>
        <v>0.85358074261733274</v>
      </c>
      <c r="M268" s="346">
        <f>+H268/100</f>
        <v>0.3459677337150453</v>
      </c>
      <c r="N268" s="346">
        <f>+(I268-1.8)/(16-1.8)</f>
        <v>0.22946219803367535</v>
      </c>
      <c r="O268" s="346">
        <f>+(M268*N268)^(0.5)</f>
        <v>0.28175612970614072</v>
      </c>
      <c r="P268" s="346">
        <f>+(J268-35)/(2500-35)</f>
        <v>9.8228155048944651E-2</v>
      </c>
      <c r="Q268" s="346">
        <f>GEOMEAN(L268,O268,P268)</f>
        <v>0.28693574658631532</v>
      </c>
    </row>
    <row r="269" spans="1:17" ht="12.75" x14ac:dyDescent="0.25">
      <c r="A269" s="340" t="s">
        <v>483</v>
      </c>
      <c r="B269" s="341">
        <v>3</v>
      </c>
      <c r="C269" s="342" t="s">
        <v>484</v>
      </c>
      <c r="D269" s="37"/>
      <c r="E269" s="38"/>
      <c r="F269" s="343">
        <v>6325.9122055674525</v>
      </c>
      <c r="G269" s="344">
        <v>76.22287017508863</v>
      </c>
      <c r="H269" s="344">
        <v>33.9068117863726</v>
      </c>
      <c r="I269" s="344">
        <v>3.1294593217063755</v>
      </c>
      <c r="J269" s="344">
        <v>69.294096538625695</v>
      </c>
      <c r="K269" s="345"/>
      <c r="L269" s="346">
        <f>+(G269-25)/(85-25)</f>
        <v>0.85371450291814388</v>
      </c>
      <c r="M269" s="346">
        <f>+H269/100</f>
        <v>0.33906811786372598</v>
      </c>
      <c r="N269" s="346">
        <f>+(I269-1.8)/(16-1.8)</f>
        <v>9.3623895894815179E-2</v>
      </c>
      <c r="O269" s="346">
        <f>+(M269*N269)^(0.5)</f>
        <v>0.17817092402556711</v>
      </c>
      <c r="P269" s="346">
        <f>+(J269-35)/(2500-35)</f>
        <v>1.3912412388894806E-2</v>
      </c>
      <c r="Q269" s="346">
        <f>GEOMEAN(L269,O269,P269)</f>
        <v>0.1283858945190261</v>
      </c>
    </row>
    <row r="270" spans="1:17" ht="12.75" x14ac:dyDescent="0.25">
      <c r="A270" s="340" t="s">
        <v>485</v>
      </c>
      <c r="B270" s="341">
        <v>4</v>
      </c>
      <c r="C270" s="342" t="s">
        <v>486</v>
      </c>
      <c r="D270" s="37"/>
      <c r="E270" s="38"/>
      <c r="F270" s="343">
        <v>2178.5888650963598</v>
      </c>
      <c r="G270" s="344">
        <v>73.488379157296208</v>
      </c>
      <c r="H270" s="344">
        <v>37.153926185920078</v>
      </c>
      <c r="I270" s="344">
        <v>2.4857529762481811</v>
      </c>
      <c r="J270" s="344">
        <v>182.27618900389317</v>
      </c>
      <c r="K270" s="345"/>
      <c r="L270" s="346">
        <f>+(G270-25)/(85-25)</f>
        <v>0.80813965262160348</v>
      </c>
      <c r="M270" s="346">
        <f>+H270/100</f>
        <v>0.37153926185920078</v>
      </c>
      <c r="N270" s="346">
        <f>+(I270-1.8)/(16-1.8)</f>
        <v>4.8292463116069093E-2</v>
      </c>
      <c r="O270" s="346">
        <f>+(M270*N270)^(0.5)</f>
        <v>0.13394978947167849</v>
      </c>
      <c r="P270" s="346">
        <f>+(J270-35)/(2500-35)</f>
        <v>5.9746932658780186E-2</v>
      </c>
      <c r="Q270" s="346">
        <f>GEOMEAN(L270,O270,P270)</f>
        <v>0.1863150862968927</v>
      </c>
    </row>
    <row r="271" spans="1:17" ht="12.75" x14ac:dyDescent="0.25">
      <c r="A271" s="340"/>
      <c r="B271" s="347"/>
      <c r="C271" s="342"/>
      <c r="D271" s="37"/>
      <c r="E271" s="38"/>
      <c r="F271" s="343"/>
      <c r="G271" s="344"/>
      <c r="H271" s="344"/>
      <c r="I271" s="344"/>
      <c r="J271" s="344"/>
      <c r="K271" s="345"/>
      <c r="L271" s="346"/>
      <c r="M271" s="346"/>
      <c r="N271" s="346"/>
      <c r="O271" s="346"/>
      <c r="P271" s="346"/>
      <c r="Q271" s="346"/>
    </row>
    <row r="272" spans="1:17" ht="12.75" x14ac:dyDescent="0.25">
      <c r="A272" s="332" t="s">
        <v>487</v>
      </c>
      <c r="B272" s="333"/>
      <c r="C272" s="334" t="s">
        <v>488</v>
      </c>
      <c r="D272" s="335"/>
      <c r="E272" s="258"/>
      <c r="F272" s="336">
        <v>17937.871520342615</v>
      </c>
      <c r="G272" s="337">
        <v>69.389795570319421</v>
      </c>
      <c r="H272" s="337">
        <v>67.246787047157866</v>
      </c>
      <c r="I272" s="337">
        <v>7.3169086921028885</v>
      </c>
      <c r="J272" s="337">
        <v>541.72479388761803</v>
      </c>
      <c r="K272" s="338"/>
      <c r="L272" s="339">
        <f t="shared" ref="L272:L282" si="108">+(G272-25)/(85-25)</f>
        <v>0.73982992617199039</v>
      </c>
      <c r="M272" s="339">
        <f t="shared" ref="M272:M282" si="109">+H272/100</f>
        <v>0.67246787047157863</v>
      </c>
      <c r="N272" s="339">
        <f t="shared" ref="N272:N282" si="110">+(I272-1.8)/(16-1.8)</f>
        <v>0.38851469662696403</v>
      </c>
      <c r="O272" s="339">
        <f t="shared" ref="O272:O282" si="111">+(M272*N272)^(0.5)</f>
        <v>0.51113956087124179</v>
      </c>
      <c r="P272" s="339">
        <f t="shared" ref="P272:P282" si="112">+(J272-35)/(2500-35)</f>
        <v>0.20556786770288765</v>
      </c>
      <c r="Q272" s="339">
        <f t="shared" ref="Q272:Q282" si="113">GEOMEAN(L272,O272,P272)</f>
        <v>0.42678473136720935</v>
      </c>
    </row>
    <row r="273" spans="1:17" ht="12.75" x14ac:dyDescent="0.25">
      <c r="A273" s="340" t="s">
        <v>489</v>
      </c>
      <c r="B273" s="341">
        <v>1</v>
      </c>
      <c r="C273" s="342" t="s">
        <v>490</v>
      </c>
      <c r="D273" s="37"/>
      <c r="E273" s="38"/>
      <c r="F273" s="343">
        <v>3960.0149892933619</v>
      </c>
      <c r="G273" s="344">
        <v>69.282326663660598</v>
      </c>
      <c r="H273" s="344">
        <v>69.551915991945876</v>
      </c>
      <c r="I273" s="344">
        <v>7.7208708901906951</v>
      </c>
      <c r="J273" s="344">
        <v>657.06319523168133</v>
      </c>
      <c r="K273" s="345"/>
      <c r="L273" s="346">
        <f t="shared" si="108"/>
        <v>0.73803877772767668</v>
      </c>
      <c r="M273" s="346">
        <f t="shared" si="109"/>
        <v>0.69551915991945878</v>
      </c>
      <c r="N273" s="346">
        <f t="shared" si="110"/>
        <v>0.41696273874582362</v>
      </c>
      <c r="O273" s="346">
        <f t="shared" si="111"/>
        <v>0.53852165580430655</v>
      </c>
      <c r="P273" s="346">
        <f t="shared" si="112"/>
        <v>0.25235829421163541</v>
      </c>
      <c r="Q273" s="346">
        <f t="shared" si="113"/>
        <v>0.46462222351560328</v>
      </c>
    </row>
    <row r="274" spans="1:17" ht="12.75" x14ac:dyDescent="0.25">
      <c r="A274" s="340" t="s">
        <v>491</v>
      </c>
      <c r="B274" s="341">
        <v>2</v>
      </c>
      <c r="C274" s="342" t="s">
        <v>492</v>
      </c>
      <c r="D274" s="37"/>
      <c r="E274" s="38"/>
      <c r="F274" s="343">
        <v>3873.3661670235547</v>
      </c>
      <c r="G274" s="344">
        <v>71.10800342011737</v>
      </c>
      <c r="H274" s="344">
        <v>71.695695428647795</v>
      </c>
      <c r="I274" s="344">
        <v>8.0002016435455428</v>
      </c>
      <c r="J274" s="344">
        <v>613.21515666271296</v>
      </c>
      <c r="K274" s="345"/>
      <c r="L274" s="346">
        <f t="shared" si="108"/>
        <v>0.76846672366862279</v>
      </c>
      <c r="M274" s="346">
        <f t="shared" si="109"/>
        <v>0.71695695428647799</v>
      </c>
      <c r="N274" s="346">
        <f t="shared" si="110"/>
        <v>0.43663391855954531</v>
      </c>
      <c r="O274" s="346">
        <f t="shared" si="111"/>
        <v>0.55950667948526023</v>
      </c>
      <c r="P274" s="346">
        <f t="shared" si="112"/>
        <v>0.23457004327087747</v>
      </c>
      <c r="Q274" s="346">
        <f t="shared" si="113"/>
        <v>0.4654799331603382</v>
      </c>
    </row>
    <row r="275" spans="1:17" ht="12.75" x14ac:dyDescent="0.25">
      <c r="A275" s="340" t="s">
        <v>493</v>
      </c>
      <c r="B275" s="341">
        <v>3</v>
      </c>
      <c r="C275" s="342" t="s">
        <v>494</v>
      </c>
      <c r="D275" s="37"/>
      <c r="E275" s="38"/>
      <c r="F275" s="343">
        <v>521.50535331905792</v>
      </c>
      <c r="G275" s="344">
        <v>68.5037886972693</v>
      </c>
      <c r="H275" s="344">
        <v>43.164251661668246</v>
      </c>
      <c r="I275" s="344">
        <v>8.2857054005601807</v>
      </c>
      <c r="J275" s="344">
        <v>605.59013980451255</v>
      </c>
      <c r="K275" s="345"/>
      <c r="L275" s="346">
        <f t="shared" si="108"/>
        <v>0.72506314495448831</v>
      </c>
      <c r="M275" s="346">
        <f t="shared" si="109"/>
        <v>0.43164251661668246</v>
      </c>
      <c r="N275" s="346">
        <f t="shared" si="110"/>
        <v>0.45673981694085786</v>
      </c>
      <c r="O275" s="346">
        <f t="shared" si="111"/>
        <v>0.44401387818782728</v>
      </c>
      <c r="P275" s="346">
        <f t="shared" si="112"/>
        <v>0.23147673014381848</v>
      </c>
      <c r="Q275" s="346">
        <f t="shared" si="113"/>
        <v>0.42081696323043921</v>
      </c>
    </row>
    <row r="276" spans="1:17" ht="12.75" x14ac:dyDescent="0.25">
      <c r="A276" s="340" t="s">
        <v>495</v>
      </c>
      <c r="B276" s="341">
        <v>4</v>
      </c>
      <c r="C276" s="342" t="s">
        <v>496</v>
      </c>
      <c r="D276" s="37"/>
      <c r="E276" s="38"/>
      <c r="F276" s="343">
        <v>1042.4197002141329</v>
      </c>
      <c r="G276" s="344">
        <v>70.153784739319519</v>
      </c>
      <c r="H276" s="344">
        <v>46.864044661239809</v>
      </c>
      <c r="I276" s="344">
        <v>5.479711640202332</v>
      </c>
      <c r="J276" s="344">
        <v>173.21304405251533</v>
      </c>
      <c r="K276" s="345"/>
      <c r="L276" s="346">
        <f t="shared" si="108"/>
        <v>0.75256307898865871</v>
      </c>
      <c r="M276" s="346">
        <f t="shared" si="109"/>
        <v>0.46864044661239812</v>
      </c>
      <c r="N276" s="346">
        <f t="shared" si="110"/>
        <v>0.25913462254946001</v>
      </c>
      <c r="O276" s="346">
        <f t="shared" si="111"/>
        <v>0.34848380915662946</v>
      </c>
      <c r="P276" s="346">
        <f t="shared" si="112"/>
        <v>5.6070200426983907E-2</v>
      </c>
      <c r="Q276" s="346">
        <f t="shared" si="113"/>
        <v>0.24499235959395196</v>
      </c>
    </row>
    <row r="277" spans="1:17" ht="12.75" x14ac:dyDescent="0.25">
      <c r="A277" s="340" t="s">
        <v>497</v>
      </c>
      <c r="B277" s="341">
        <v>5</v>
      </c>
      <c r="C277" s="342" t="s">
        <v>498</v>
      </c>
      <c r="D277" s="37"/>
      <c r="E277" s="38"/>
      <c r="F277" s="343">
        <v>1557.4025695931477</v>
      </c>
      <c r="G277" s="344">
        <v>68.749925622020996</v>
      </c>
      <c r="H277" s="344">
        <v>77.309107453734171</v>
      </c>
      <c r="I277" s="344">
        <v>7.265242554370019</v>
      </c>
      <c r="J277" s="344">
        <v>521.67473155758569</v>
      </c>
      <c r="K277" s="345"/>
      <c r="L277" s="346">
        <f t="shared" si="108"/>
        <v>0.72916542703368326</v>
      </c>
      <c r="M277" s="346">
        <f t="shared" si="109"/>
        <v>0.77309107453734172</v>
      </c>
      <c r="N277" s="346">
        <f t="shared" si="110"/>
        <v>0.3848762362232408</v>
      </c>
      <c r="O277" s="346">
        <f t="shared" si="111"/>
        <v>0.54547629006741716</v>
      </c>
      <c r="P277" s="346">
        <f t="shared" si="112"/>
        <v>0.19743396817751954</v>
      </c>
      <c r="Q277" s="346">
        <f t="shared" si="113"/>
        <v>0.42822755282509567</v>
      </c>
    </row>
    <row r="278" spans="1:17" ht="12.75" x14ac:dyDescent="0.25">
      <c r="A278" s="340" t="s">
        <v>499</v>
      </c>
      <c r="B278" s="341">
        <v>6</v>
      </c>
      <c r="C278" s="342" t="s">
        <v>500</v>
      </c>
      <c r="D278" s="37"/>
      <c r="E278" s="38"/>
      <c r="F278" s="343">
        <v>1245.1263383297644</v>
      </c>
      <c r="G278" s="344">
        <v>67.526514252845928</v>
      </c>
      <c r="H278" s="344">
        <v>68.661274736235058</v>
      </c>
      <c r="I278" s="344">
        <v>6.2925763528089718</v>
      </c>
      <c r="J278" s="344">
        <v>489.85690329784495</v>
      </c>
      <c r="K278" s="345"/>
      <c r="L278" s="346">
        <f t="shared" si="108"/>
        <v>0.7087752375474321</v>
      </c>
      <c r="M278" s="346">
        <f t="shared" si="109"/>
        <v>0.68661274736235056</v>
      </c>
      <c r="N278" s="346">
        <f t="shared" si="110"/>
        <v>0.31637861639499804</v>
      </c>
      <c r="O278" s="346">
        <f t="shared" si="111"/>
        <v>0.46607895362231155</v>
      </c>
      <c r="P278" s="346">
        <f t="shared" si="112"/>
        <v>0.18452612709851723</v>
      </c>
      <c r="Q278" s="346">
        <f t="shared" si="113"/>
        <v>0.39355789745605457</v>
      </c>
    </row>
    <row r="279" spans="1:17" ht="12.75" x14ac:dyDescent="0.25">
      <c r="A279" s="340" t="s">
        <v>501</v>
      </c>
      <c r="B279" s="341">
        <v>7</v>
      </c>
      <c r="C279" s="342" t="s">
        <v>502</v>
      </c>
      <c r="D279" s="37"/>
      <c r="E279" s="38"/>
      <c r="F279" s="343">
        <v>1673.9571734475373</v>
      </c>
      <c r="G279" s="344">
        <v>71.50925550427965</v>
      </c>
      <c r="H279" s="344">
        <v>58.70338225986881</v>
      </c>
      <c r="I279" s="344">
        <v>6.5382435468921791</v>
      </c>
      <c r="J279" s="344">
        <v>459.95235016162314</v>
      </c>
      <c r="K279" s="345"/>
      <c r="L279" s="346">
        <f t="shared" si="108"/>
        <v>0.77515425840466079</v>
      </c>
      <c r="M279" s="346">
        <f t="shared" si="109"/>
        <v>0.58703382259868808</v>
      </c>
      <c r="N279" s="346">
        <f t="shared" si="110"/>
        <v>0.33367912302057601</v>
      </c>
      <c r="O279" s="346">
        <f t="shared" si="111"/>
        <v>0.44258437738825196</v>
      </c>
      <c r="P279" s="346">
        <f t="shared" si="112"/>
        <v>0.17239446254021223</v>
      </c>
      <c r="Q279" s="346">
        <f t="shared" si="113"/>
        <v>0.38961515636536048</v>
      </c>
    </row>
    <row r="280" spans="1:17" ht="12.75" x14ac:dyDescent="0.25">
      <c r="A280" s="340" t="s">
        <v>503</v>
      </c>
      <c r="B280" s="341">
        <v>8</v>
      </c>
      <c r="C280" s="342" t="s">
        <v>504</v>
      </c>
      <c r="D280" s="37"/>
      <c r="E280" s="38"/>
      <c r="F280" s="343">
        <v>1501.0042826552465</v>
      </c>
      <c r="G280" s="344">
        <v>67.237794025419205</v>
      </c>
      <c r="H280" s="344">
        <v>62.367939135634934</v>
      </c>
      <c r="I280" s="344">
        <v>6.622403783729391</v>
      </c>
      <c r="J280" s="344">
        <v>397.64062524651297</v>
      </c>
      <c r="K280" s="345"/>
      <c r="L280" s="346">
        <f t="shared" si="108"/>
        <v>0.70396323375698677</v>
      </c>
      <c r="M280" s="346">
        <f t="shared" si="109"/>
        <v>0.62367939135634931</v>
      </c>
      <c r="N280" s="346">
        <f t="shared" si="110"/>
        <v>0.33960590026263321</v>
      </c>
      <c r="O280" s="346">
        <f t="shared" si="111"/>
        <v>0.46022299070866085</v>
      </c>
      <c r="P280" s="346">
        <f t="shared" si="112"/>
        <v>0.1471158723109586</v>
      </c>
      <c r="Q280" s="346">
        <f t="shared" si="113"/>
        <v>0.36257061763090059</v>
      </c>
    </row>
    <row r="281" spans="1:17" ht="12.75" x14ac:dyDescent="0.25">
      <c r="A281" s="340" t="s">
        <v>505</v>
      </c>
      <c r="B281" s="341">
        <v>9</v>
      </c>
      <c r="C281" s="342" t="s">
        <v>506</v>
      </c>
      <c r="D281" s="37"/>
      <c r="E281" s="38"/>
      <c r="F281" s="343">
        <v>374.4068522483941</v>
      </c>
      <c r="G281" s="344">
        <v>68.205555283788001</v>
      </c>
      <c r="H281" s="344">
        <v>25.898550997000946</v>
      </c>
      <c r="I281" s="344">
        <v>5.6963010275388335</v>
      </c>
      <c r="J281" s="344">
        <v>229.61314587394378</v>
      </c>
      <c r="K281" s="345"/>
      <c r="L281" s="346">
        <f t="shared" si="108"/>
        <v>0.72009258806313337</v>
      </c>
      <c r="M281" s="346">
        <f t="shared" si="109"/>
        <v>0.25898550997000946</v>
      </c>
      <c r="N281" s="346">
        <f t="shared" si="110"/>
        <v>0.2743873963055517</v>
      </c>
      <c r="O281" s="346">
        <f t="shared" si="111"/>
        <v>0.26657524221415685</v>
      </c>
      <c r="P281" s="346">
        <f t="shared" si="112"/>
        <v>7.8950566277461984E-2</v>
      </c>
      <c r="Q281" s="346">
        <f t="shared" si="113"/>
        <v>0.24746918850235572</v>
      </c>
    </row>
    <row r="282" spans="1:17" ht="12.75" x14ac:dyDescent="0.25">
      <c r="A282" s="340" t="s">
        <v>507</v>
      </c>
      <c r="B282" s="341">
        <v>10</v>
      </c>
      <c r="C282" s="342" t="s">
        <v>508</v>
      </c>
      <c r="D282" s="37"/>
      <c r="E282" s="38"/>
      <c r="F282" s="343">
        <v>2188.6680942184153</v>
      </c>
      <c r="G282" s="344">
        <v>70.022616287752641</v>
      </c>
      <c r="H282" s="344">
        <v>69.668616717078578</v>
      </c>
      <c r="I282" s="344">
        <v>7.8425164972727757</v>
      </c>
      <c r="J282" s="344">
        <v>625.34048500197525</v>
      </c>
      <c r="K282" s="345"/>
      <c r="L282" s="346">
        <f t="shared" si="108"/>
        <v>0.75037693812921069</v>
      </c>
      <c r="M282" s="346">
        <f t="shared" si="109"/>
        <v>0.6966861671707858</v>
      </c>
      <c r="N282" s="346">
        <f t="shared" si="110"/>
        <v>0.42552933079385746</v>
      </c>
      <c r="O282" s="346">
        <f t="shared" si="111"/>
        <v>0.54448177057595049</v>
      </c>
      <c r="P282" s="346">
        <f t="shared" si="112"/>
        <v>0.23948904056875264</v>
      </c>
      <c r="Q282" s="346">
        <f t="shared" si="113"/>
        <v>0.46080390991875386</v>
      </c>
    </row>
    <row r="283" spans="1:17" ht="12.75" x14ac:dyDescent="0.25">
      <c r="A283" s="340"/>
      <c r="B283" s="347"/>
      <c r="C283" s="342"/>
      <c r="D283" s="37"/>
      <c r="E283" s="38"/>
      <c r="F283" s="343"/>
      <c r="G283" s="344"/>
      <c r="H283" s="344"/>
      <c r="I283" s="344"/>
      <c r="J283" s="344"/>
      <c r="K283" s="345"/>
      <c r="L283" s="346"/>
      <c r="M283" s="346"/>
      <c r="N283" s="346"/>
      <c r="O283" s="346"/>
      <c r="P283" s="346"/>
      <c r="Q283" s="346"/>
    </row>
    <row r="284" spans="1:17" ht="12.75" x14ac:dyDescent="0.25">
      <c r="A284" s="332" t="s">
        <v>509</v>
      </c>
      <c r="B284" s="333"/>
      <c r="C284" s="334" t="s">
        <v>510</v>
      </c>
      <c r="D284" s="335"/>
      <c r="E284" s="258"/>
      <c r="F284" s="336">
        <v>443566.16059957177</v>
      </c>
      <c r="G284" s="337">
        <v>78.701092099667235</v>
      </c>
      <c r="H284" s="337">
        <v>70.518773718021606</v>
      </c>
      <c r="I284" s="337">
        <v>9.5798127156002764</v>
      </c>
      <c r="J284" s="337">
        <v>1066.7756135221769</v>
      </c>
      <c r="K284" s="338"/>
      <c r="L284" s="339">
        <f t="shared" ref="L284:L293" si="114">+(G284-25)/(85-25)</f>
        <v>0.89501820166112056</v>
      </c>
      <c r="M284" s="339">
        <f t="shared" ref="M284:M293" si="115">+H284/100</f>
        <v>0.7051877371802161</v>
      </c>
      <c r="N284" s="339">
        <f t="shared" ref="N284:N293" si="116">+(I284-1.8)/(16-1.8)</f>
        <v>0.547874134901428</v>
      </c>
      <c r="O284" s="339">
        <f t="shared" ref="O284:O293" si="117">+(M284*N284)^(0.5)</f>
        <v>0.62157390666815038</v>
      </c>
      <c r="P284" s="339">
        <f t="shared" ref="P284:P293" si="118">+(J284-35)/(2500-35)</f>
        <v>0.41857022860940235</v>
      </c>
      <c r="Q284" s="339">
        <f t="shared" ref="Q284:Q293" si="119">GEOMEAN(L284,O284,P284)</f>
        <v>0.61522077507572104</v>
      </c>
    </row>
    <row r="285" spans="1:17" ht="12.75" x14ac:dyDescent="0.25">
      <c r="A285" s="340" t="s">
        <v>511</v>
      </c>
      <c r="B285" s="341">
        <v>1</v>
      </c>
      <c r="C285" s="342" t="s">
        <v>512</v>
      </c>
      <c r="D285" s="37"/>
      <c r="E285" s="38"/>
      <c r="F285" s="343">
        <v>196830.83083511778</v>
      </c>
      <c r="G285" s="344">
        <v>78.846957429891063</v>
      </c>
      <c r="H285" s="344">
        <v>71.992592003267532</v>
      </c>
      <c r="I285" s="344">
        <v>9.4388557470112833</v>
      </c>
      <c r="J285" s="344">
        <v>1055.78291711923</v>
      </c>
      <c r="K285" s="345"/>
      <c r="L285" s="346">
        <f t="shared" si="114"/>
        <v>0.89744929049818434</v>
      </c>
      <c r="M285" s="346">
        <f t="shared" si="115"/>
        <v>0.7199259200326753</v>
      </c>
      <c r="N285" s="346">
        <f t="shared" si="116"/>
        <v>0.53794758781769603</v>
      </c>
      <c r="O285" s="346">
        <f t="shared" si="117"/>
        <v>0.6223201845425016</v>
      </c>
      <c r="P285" s="346">
        <f t="shared" si="118"/>
        <v>0.41411071688406897</v>
      </c>
      <c r="Q285" s="346">
        <f t="shared" si="119"/>
        <v>0.61382808976108261</v>
      </c>
    </row>
    <row r="286" spans="1:17" ht="12.75" x14ac:dyDescent="0.25">
      <c r="A286" s="340" t="s">
        <v>513</v>
      </c>
      <c r="B286" s="341">
        <v>2</v>
      </c>
      <c r="C286" s="342" t="s">
        <v>514</v>
      </c>
      <c r="D286" s="37"/>
      <c r="E286" s="38"/>
      <c r="F286" s="343">
        <v>4073.1092077087792</v>
      </c>
      <c r="G286" s="344">
        <v>77.203237465803014</v>
      </c>
      <c r="H286" s="344">
        <v>42.050242215195091</v>
      </c>
      <c r="I286" s="344">
        <v>4.9889867872742455</v>
      </c>
      <c r="J286" s="344">
        <v>553.18444443134388</v>
      </c>
      <c r="K286" s="345"/>
      <c r="L286" s="346">
        <f t="shared" si="114"/>
        <v>0.87005395776338357</v>
      </c>
      <c r="M286" s="346">
        <f t="shared" si="115"/>
        <v>0.42050242215195088</v>
      </c>
      <c r="N286" s="346">
        <f t="shared" si="116"/>
        <v>0.22457653431508773</v>
      </c>
      <c r="O286" s="346">
        <f t="shared" si="117"/>
        <v>0.30730274427343646</v>
      </c>
      <c r="P286" s="346">
        <f t="shared" si="118"/>
        <v>0.2102168131567318</v>
      </c>
      <c r="Q286" s="346">
        <f t="shared" si="119"/>
        <v>0.38305402004703104</v>
      </c>
    </row>
    <row r="287" spans="1:17" ht="12.75" x14ac:dyDescent="0.25">
      <c r="A287" s="340" t="s">
        <v>515</v>
      </c>
      <c r="B287" s="341">
        <v>3</v>
      </c>
      <c r="C287" s="342" t="s">
        <v>516</v>
      </c>
      <c r="D287" s="37"/>
      <c r="E287" s="38"/>
      <c r="F287" s="343">
        <v>15940.278372591007</v>
      </c>
      <c r="G287" s="344">
        <v>78.758526812334338</v>
      </c>
      <c r="H287" s="344">
        <v>67.738381417422531</v>
      </c>
      <c r="I287" s="344">
        <v>8.6024244549549671</v>
      </c>
      <c r="J287" s="344">
        <v>961.41462576683375</v>
      </c>
      <c r="K287" s="345"/>
      <c r="L287" s="346">
        <f t="shared" si="114"/>
        <v>0.89597544687223896</v>
      </c>
      <c r="M287" s="346">
        <f t="shared" si="115"/>
        <v>0.67738381417422533</v>
      </c>
      <c r="N287" s="346">
        <f t="shared" si="116"/>
        <v>0.47904397570105406</v>
      </c>
      <c r="O287" s="346">
        <f t="shared" si="117"/>
        <v>0.56964606153081132</v>
      </c>
      <c r="P287" s="346">
        <f t="shared" si="118"/>
        <v>0.37582743438816785</v>
      </c>
      <c r="Q287" s="346">
        <f t="shared" si="119"/>
        <v>0.57671763151006672</v>
      </c>
    </row>
    <row r="288" spans="1:17" ht="12.75" x14ac:dyDescent="0.25">
      <c r="A288" s="340" t="s">
        <v>517</v>
      </c>
      <c r="B288" s="341">
        <v>4</v>
      </c>
      <c r="C288" s="342" t="s">
        <v>518</v>
      </c>
      <c r="D288" s="37"/>
      <c r="E288" s="38"/>
      <c r="F288" s="343">
        <v>2703.2419700214136</v>
      </c>
      <c r="G288" s="344">
        <v>75.585323229113897</v>
      </c>
      <c r="H288" s="344">
        <v>44.471264735547265</v>
      </c>
      <c r="I288" s="344">
        <v>5.5619050207344687</v>
      </c>
      <c r="J288" s="344">
        <v>289.14702172658531</v>
      </c>
      <c r="K288" s="345"/>
      <c r="L288" s="346">
        <f t="shared" si="114"/>
        <v>0.84308872048523165</v>
      </c>
      <c r="M288" s="346">
        <f t="shared" si="115"/>
        <v>0.44471264735547267</v>
      </c>
      <c r="N288" s="346">
        <f t="shared" si="116"/>
        <v>0.26492288878411752</v>
      </c>
      <c r="O288" s="346">
        <f t="shared" si="117"/>
        <v>0.34324125511984183</v>
      </c>
      <c r="P288" s="346">
        <f t="shared" si="118"/>
        <v>0.10310224005135307</v>
      </c>
      <c r="Q288" s="346">
        <f t="shared" si="119"/>
        <v>0.31015607148766944</v>
      </c>
    </row>
    <row r="289" spans="1:17" ht="12.75" x14ac:dyDescent="0.25">
      <c r="A289" s="340" t="s">
        <v>519</v>
      </c>
      <c r="B289" s="341">
        <v>5</v>
      </c>
      <c r="C289" s="342" t="s">
        <v>520</v>
      </c>
      <c r="D289" s="37"/>
      <c r="E289" s="38"/>
      <c r="F289" s="343">
        <v>7238.0192719486076</v>
      </c>
      <c r="G289" s="344">
        <v>77.277445912446353</v>
      </c>
      <c r="H289" s="344">
        <v>47.436698840263261</v>
      </c>
      <c r="I289" s="344">
        <v>6.0317780347678998</v>
      </c>
      <c r="J289" s="344">
        <v>616.64964295486152</v>
      </c>
      <c r="K289" s="345"/>
      <c r="L289" s="346">
        <f t="shared" si="114"/>
        <v>0.8712907652074392</v>
      </c>
      <c r="M289" s="346">
        <f t="shared" si="115"/>
        <v>0.47436698840263264</v>
      </c>
      <c r="N289" s="346">
        <f t="shared" si="116"/>
        <v>0.29801253765971125</v>
      </c>
      <c r="O289" s="346">
        <f t="shared" si="117"/>
        <v>0.37598844396585296</v>
      </c>
      <c r="P289" s="346">
        <f t="shared" si="118"/>
        <v>0.23596334399791544</v>
      </c>
      <c r="Q289" s="346">
        <f t="shared" si="119"/>
        <v>0.42598474822479943</v>
      </c>
    </row>
    <row r="290" spans="1:17" ht="12.75" x14ac:dyDescent="0.25">
      <c r="A290" s="340" t="s">
        <v>521</v>
      </c>
      <c r="B290" s="341">
        <v>6</v>
      </c>
      <c r="C290" s="342" t="s">
        <v>522</v>
      </c>
      <c r="D290" s="37"/>
      <c r="E290" s="38"/>
      <c r="F290" s="343">
        <v>15652.0278372591</v>
      </c>
      <c r="G290" s="344">
        <v>79.344766615579147</v>
      </c>
      <c r="H290" s="344">
        <v>55.60978448774673</v>
      </c>
      <c r="I290" s="344">
        <v>7.5745557197734374</v>
      </c>
      <c r="J290" s="344">
        <v>1088.2848331088856</v>
      </c>
      <c r="K290" s="345"/>
      <c r="L290" s="346">
        <f t="shared" si="114"/>
        <v>0.90574611025965246</v>
      </c>
      <c r="M290" s="346">
        <f t="shared" si="115"/>
        <v>0.55609784487746727</v>
      </c>
      <c r="N290" s="346">
        <f t="shared" si="116"/>
        <v>0.40665885350517167</v>
      </c>
      <c r="O290" s="346">
        <f t="shared" si="117"/>
        <v>0.47554401692647508</v>
      </c>
      <c r="P290" s="346">
        <f t="shared" si="118"/>
        <v>0.42729607834031869</v>
      </c>
      <c r="Q290" s="346">
        <f t="shared" si="119"/>
        <v>0.56882066907278594</v>
      </c>
    </row>
    <row r="291" spans="1:17" ht="12.75" x14ac:dyDescent="0.25">
      <c r="A291" s="340" t="s">
        <v>523</v>
      </c>
      <c r="B291" s="341">
        <v>7</v>
      </c>
      <c r="C291" s="342" t="s">
        <v>524</v>
      </c>
      <c r="D291" s="37"/>
      <c r="E291" s="38"/>
      <c r="F291" s="343">
        <v>4692.9850107066386</v>
      </c>
      <c r="G291" s="344">
        <v>78.641189569438922</v>
      </c>
      <c r="H291" s="344">
        <v>57.240345708020818</v>
      </c>
      <c r="I291" s="344">
        <v>7.6319955371025374</v>
      </c>
      <c r="J291" s="344">
        <v>1020.5426451773708</v>
      </c>
      <c r="K291" s="345"/>
      <c r="L291" s="346">
        <f t="shared" si="114"/>
        <v>0.89401982615731534</v>
      </c>
      <c r="M291" s="346">
        <f t="shared" si="115"/>
        <v>0.57240345708020823</v>
      </c>
      <c r="N291" s="346">
        <f t="shared" si="116"/>
        <v>0.41070391106355902</v>
      </c>
      <c r="O291" s="346">
        <f t="shared" si="117"/>
        <v>0.48485909141640682</v>
      </c>
      <c r="P291" s="346">
        <f t="shared" si="118"/>
        <v>0.39981446051820319</v>
      </c>
      <c r="Q291" s="346">
        <f t="shared" si="119"/>
        <v>0.55753704676939142</v>
      </c>
    </row>
    <row r="292" spans="1:17" ht="12.75" x14ac:dyDescent="0.25">
      <c r="A292" s="340" t="s">
        <v>525</v>
      </c>
      <c r="B292" s="341">
        <v>8</v>
      </c>
      <c r="C292" s="342" t="s">
        <v>526</v>
      </c>
      <c r="D292" s="37"/>
      <c r="E292" s="38"/>
      <c r="F292" s="343">
        <v>20995.070663811563</v>
      </c>
      <c r="G292" s="344">
        <v>79.133133608628754</v>
      </c>
      <c r="H292" s="344">
        <v>61.076867416299933</v>
      </c>
      <c r="I292" s="344">
        <v>7.8358042030824144</v>
      </c>
      <c r="J292" s="344">
        <v>1055.1585250692096</v>
      </c>
      <c r="K292" s="345"/>
      <c r="L292" s="346">
        <f t="shared" si="114"/>
        <v>0.9022188934771459</v>
      </c>
      <c r="M292" s="346">
        <f t="shared" si="115"/>
        <v>0.61076867416299929</v>
      </c>
      <c r="N292" s="346">
        <f t="shared" si="116"/>
        <v>0.42505663401988836</v>
      </c>
      <c r="O292" s="346">
        <f t="shared" si="117"/>
        <v>0.50952063432653483</v>
      </c>
      <c r="P292" s="346">
        <f t="shared" si="118"/>
        <v>0.41385741382118041</v>
      </c>
      <c r="Q292" s="346">
        <f t="shared" si="119"/>
        <v>0.57514163963141662</v>
      </c>
    </row>
    <row r="293" spans="1:17" ht="12.75" x14ac:dyDescent="0.25">
      <c r="A293" s="340" t="s">
        <v>527</v>
      </c>
      <c r="B293" s="341">
        <v>9</v>
      </c>
      <c r="C293" s="342" t="s">
        <v>528</v>
      </c>
      <c r="D293" s="37"/>
      <c r="E293" s="38"/>
      <c r="F293" s="343">
        <v>175440.59743040687</v>
      </c>
      <c r="G293" s="344">
        <v>78.639087150895023</v>
      </c>
      <c r="H293" s="344">
        <v>73.949226439055565</v>
      </c>
      <c r="I293" s="344">
        <v>10.615650526897664</v>
      </c>
      <c r="J293" s="344">
        <v>1131.8657131941532</v>
      </c>
      <c r="K293" s="345"/>
      <c r="L293" s="346">
        <f t="shared" si="114"/>
        <v>0.89398478584825036</v>
      </c>
      <c r="M293" s="346">
        <f t="shared" si="115"/>
        <v>0.7394922643905556</v>
      </c>
      <c r="N293" s="346">
        <f t="shared" si="116"/>
        <v>0.62082045964068056</v>
      </c>
      <c r="O293" s="346">
        <f t="shared" si="117"/>
        <v>0.67756322766194477</v>
      </c>
      <c r="P293" s="346">
        <f t="shared" si="118"/>
        <v>0.44497594855746581</v>
      </c>
      <c r="Q293" s="346">
        <f t="shared" si="119"/>
        <v>0.64595980960569077</v>
      </c>
    </row>
    <row r="294" spans="1:17" ht="12.75" x14ac:dyDescent="0.25">
      <c r="A294" s="340"/>
      <c r="B294" s="347"/>
      <c r="C294" s="342"/>
      <c r="D294" s="37"/>
      <c r="E294" s="38"/>
      <c r="F294" s="343"/>
      <c r="G294" s="344"/>
      <c r="H294" s="344"/>
      <c r="I294" s="344"/>
      <c r="J294" s="344"/>
      <c r="K294" s="345"/>
      <c r="L294" s="346"/>
      <c r="M294" s="346"/>
      <c r="N294" s="346"/>
      <c r="O294" s="346"/>
      <c r="P294" s="346"/>
      <c r="Q294" s="346"/>
    </row>
    <row r="295" spans="1:17" ht="12.75" x14ac:dyDescent="0.25">
      <c r="A295" s="332" t="s">
        <v>529</v>
      </c>
      <c r="B295" s="333"/>
      <c r="C295" s="334" t="s">
        <v>530</v>
      </c>
      <c r="D295" s="335"/>
      <c r="E295" s="258"/>
      <c r="F295" s="336">
        <v>26893.190578158457</v>
      </c>
      <c r="G295" s="337">
        <v>74.25692610247107</v>
      </c>
      <c r="H295" s="337">
        <v>43.491371890874852</v>
      </c>
      <c r="I295" s="337">
        <v>5.5758326754724736</v>
      </c>
      <c r="J295" s="337">
        <v>309.20025892749408</v>
      </c>
      <c r="K295" s="338"/>
      <c r="L295" s="339">
        <f t="shared" ref="L295:L305" si="120">+(G295-25)/(85-25)</f>
        <v>0.8209487683745178</v>
      </c>
      <c r="M295" s="339">
        <f t="shared" ref="M295:M305" si="121">+H295/100</f>
        <v>0.43491371890874853</v>
      </c>
      <c r="N295" s="339">
        <f t="shared" ref="N295:N305" si="122">+(I295-1.8)/(16-1.8)</f>
        <v>0.26590370954031506</v>
      </c>
      <c r="O295" s="339">
        <f t="shared" ref="O295:O305" si="123">+(M295*N295)^(0.5)</f>
        <v>0.34006642172935875</v>
      </c>
      <c r="P295" s="339">
        <f t="shared" ref="P295:P305" si="124">+(J295-35)/(2500-35)</f>
        <v>0.11123742755679272</v>
      </c>
      <c r="Q295" s="339">
        <f t="shared" ref="Q295:Q305" si="125">GEOMEAN(L295,O295,P295)</f>
        <v>0.31432354562866255</v>
      </c>
    </row>
    <row r="296" spans="1:17" ht="12.75" x14ac:dyDescent="0.25">
      <c r="A296" s="340" t="s">
        <v>531</v>
      </c>
      <c r="B296" s="341">
        <v>1</v>
      </c>
      <c r="C296" s="342" t="s">
        <v>532</v>
      </c>
      <c r="D296" s="37"/>
      <c r="E296" s="38"/>
      <c r="F296" s="343">
        <v>5381.0749464668088</v>
      </c>
      <c r="G296" s="344">
        <v>75.339971856581315</v>
      </c>
      <c r="H296" s="344">
        <v>53.735590118187602</v>
      </c>
      <c r="I296" s="344">
        <v>9.0781552044711766</v>
      </c>
      <c r="J296" s="344">
        <v>861.47204889266811</v>
      </c>
      <c r="K296" s="345"/>
      <c r="L296" s="346">
        <f t="shared" si="120"/>
        <v>0.83899953094302193</v>
      </c>
      <c r="M296" s="346">
        <f t="shared" si="121"/>
        <v>0.53735590118187604</v>
      </c>
      <c r="N296" s="346">
        <f t="shared" si="122"/>
        <v>0.51254614115994201</v>
      </c>
      <c r="O296" s="346">
        <f t="shared" si="123"/>
        <v>0.52480443365152096</v>
      </c>
      <c r="P296" s="346">
        <f t="shared" si="124"/>
        <v>0.33528277845544346</v>
      </c>
      <c r="Q296" s="346">
        <f t="shared" si="125"/>
        <v>0.52851439440184234</v>
      </c>
    </row>
    <row r="297" spans="1:17" ht="12.75" x14ac:dyDescent="0.25">
      <c r="A297" s="340" t="s">
        <v>533</v>
      </c>
      <c r="B297" s="341">
        <v>2</v>
      </c>
      <c r="C297" s="342" t="s">
        <v>534</v>
      </c>
      <c r="D297" s="37"/>
      <c r="E297" s="38"/>
      <c r="F297" s="343">
        <v>1873.0342612419699</v>
      </c>
      <c r="G297" s="344">
        <v>72.435383913026513</v>
      </c>
      <c r="H297" s="344">
        <v>40.230439766166569</v>
      </c>
      <c r="I297" s="344">
        <v>5.7864662094473811</v>
      </c>
      <c r="J297" s="344">
        <v>167.21493850435462</v>
      </c>
      <c r="K297" s="345"/>
      <c r="L297" s="346">
        <f t="shared" si="120"/>
        <v>0.79058973188377524</v>
      </c>
      <c r="M297" s="346">
        <f t="shared" si="121"/>
        <v>0.4023043976616657</v>
      </c>
      <c r="N297" s="346">
        <f t="shared" si="122"/>
        <v>0.28073705700333673</v>
      </c>
      <c r="O297" s="346">
        <f t="shared" si="123"/>
        <v>0.33606807735790095</v>
      </c>
      <c r="P297" s="346">
        <f t="shared" si="124"/>
        <v>5.3636891888176316E-2</v>
      </c>
      <c r="Q297" s="346">
        <f t="shared" si="125"/>
        <v>0.24244543517924985</v>
      </c>
    </row>
    <row r="298" spans="1:17" ht="12.75" x14ac:dyDescent="0.25">
      <c r="A298" s="340" t="s">
        <v>535</v>
      </c>
      <c r="B298" s="341">
        <v>3</v>
      </c>
      <c r="C298" s="342" t="s">
        <v>536</v>
      </c>
      <c r="D298" s="37"/>
      <c r="E298" s="38"/>
      <c r="F298" s="343">
        <v>517.83083511777295</v>
      </c>
      <c r="G298" s="344">
        <v>71.792660167736784</v>
      </c>
      <c r="H298" s="344">
        <v>34.598178198903241</v>
      </c>
      <c r="I298" s="344">
        <v>6.7680677513854874</v>
      </c>
      <c r="J298" s="344">
        <v>318.54179887451835</v>
      </c>
      <c r="K298" s="345"/>
      <c r="L298" s="346">
        <f t="shared" si="120"/>
        <v>0.77987766946227977</v>
      </c>
      <c r="M298" s="346">
        <f t="shared" si="121"/>
        <v>0.3459817819890324</v>
      </c>
      <c r="N298" s="346">
        <f t="shared" si="122"/>
        <v>0.3498639261539076</v>
      </c>
      <c r="O298" s="346">
        <f t="shared" si="123"/>
        <v>0.3479174393795289</v>
      </c>
      <c r="P298" s="346">
        <f t="shared" si="124"/>
        <v>0.11502709893489588</v>
      </c>
      <c r="Q298" s="346">
        <f t="shared" si="125"/>
        <v>0.31484800811181335</v>
      </c>
    </row>
    <row r="299" spans="1:17" ht="12.75" x14ac:dyDescent="0.25">
      <c r="A299" s="340" t="s">
        <v>537</v>
      </c>
      <c r="B299" s="341">
        <v>4</v>
      </c>
      <c r="C299" s="342" t="s">
        <v>538</v>
      </c>
      <c r="D299" s="37"/>
      <c r="E299" s="38"/>
      <c r="F299" s="343">
        <v>2516.8950749464666</v>
      </c>
      <c r="G299" s="344">
        <v>73.458394584095558</v>
      </c>
      <c r="H299" s="344">
        <v>45.379936056235884</v>
      </c>
      <c r="I299" s="344">
        <v>4.1032560001170673</v>
      </c>
      <c r="J299" s="344">
        <v>160.68553039031255</v>
      </c>
      <c r="K299" s="345"/>
      <c r="L299" s="346">
        <f t="shared" si="120"/>
        <v>0.80763990973492594</v>
      </c>
      <c r="M299" s="346">
        <f t="shared" si="121"/>
        <v>0.45379936056235887</v>
      </c>
      <c r="N299" s="346">
        <f t="shared" si="122"/>
        <v>0.16220112676880757</v>
      </c>
      <c r="O299" s="346">
        <f t="shared" si="123"/>
        <v>0.27130567190934102</v>
      </c>
      <c r="P299" s="346">
        <f t="shared" si="124"/>
        <v>5.0988044783088257E-2</v>
      </c>
      <c r="Q299" s="346">
        <f t="shared" si="125"/>
        <v>0.22355359992635063</v>
      </c>
    </row>
    <row r="300" spans="1:17" ht="12.75" x14ac:dyDescent="0.25">
      <c r="A300" s="340" t="s">
        <v>539</v>
      </c>
      <c r="B300" s="341">
        <v>5</v>
      </c>
      <c r="C300" s="342" t="s">
        <v>540</v>
      </c>
      <c r="D300" s="37"/>
      <c r="E300" s="38"/>
      <c r="F300" s="343">
        <v>841.72376873661665</v>
      </c>
      <c r="G300" s="344">
        <v>72.564082530558437</v>
      </c>
      <c r="H300" s="344">
        <v>32.081947057164825</v>
      </c>
      <c r="I300" s="344">
        <v>5.6159079320924032</v>
      </c>
      <c r="J300" s="344">
        <v>311.89713446121124</v>
      </c>
      <c r="K300" s="345"/>
      <c r="L300" s="346">
        <f t="shared" si="120"/>
        <v>0.79273470884264063</v>
      </c>
      <c r="M300" s="346">
        <f t="shared" si="121"/>
        <v>0.32081947057164828</v>
      </c>
      <c r="N300" s="346">
        <f t="shared" si="122"/>
        <v>0.26872591071073265</v>
      </c>
      <c r="O300" s="346">
        <f t="shared" si="123"/>
        <v>0.29361965942882856</v>
      </c>
      <c r="P300" s="346">
        <f t="shared" si="124"/>
        <v>0.11233149471043052</v>
      </c>
      <c r="Q300" s="346">
        <f t="shared" si="125"/>
        <v>0.29680520581824721</v>
      </c>
    </row>
    <row r="301" spans="1:17" ht="12.75" x14ac:dyDescent="0.25">
      <c r="A301" s="340" t="s">
        <v>541</v>
      </c>
      <c r="B301" s="341">
        <v>6</v>
      </c>
      <c r="C301" s="342" t="s">
        <v>542</v>
      </c>
      <c r="D301" s="37"/>
      <c r="E301" s="38"/>
      <c r="F301" s="343">
        <v>3481.0321199143473</v>
      </c>
      <c r="G301" s="344">
        <v>73.675654385121717</v>
      </c>
      <c r="H301" s="344">
        <v>50.519463741761371</v>
      </c>
      <c r="I301" s="344">
        <v>4.8714065985032873</v>
      </c>
      <c r="J301" s="344">
        <v>209.09250892729085</v>
      </c>
      <c r="K301" s="345"/>
      <c r="L301" s="346">
        <f t="shared" si="120"/>
        <v>0.8112609064186953</v>
      </c>
      <c r="M301" s="346">
        <f t="shared" si="121"/>
        <v>0.50519463741761372</v>
      </c>
      <c r="N301" s="346">
        <f t="shared" si="122"/>
        <v>0.21629623933121744</v>
      </c>
      <c r="O301" s="346">
        <f t="shared" si="123"/>
        <v>0.33056270237842594</v>
      </c>
      <c r="P301" s="346">
        <f t="shared" si="124"/>
        <v>7.0625764270706229E-2</v>
      </c>
      <c r="Q301" s="346">
        <f t="shared" si="125"/>
        <v>0.26655849011519822</v>
      </c>
    </row>
    <row r="302" spans="1:17" ht="12.75" x14ac:dyDescent="0.25">
      <c r="A302" s="340" t="s">
        <v>543</v>
      </c>
      <c r="B302" s="341">
        <v>7</v>
      </c>
      <c r="C302" s="342" t="s">
        <v>544</v>
      </c>
      <c r="D302" s="37"/>
      <c r="E302" s="38"/>
      <c r="F302" s="343">
        <v>2537.3832976445397</v>
      </c>
      <c r="G302" s="344">
        <v>75.871844732794017</v>
      </c>
      <c r="H302" s="344">
        <v>53.795947809270288</v>
      </c>
      <c r="I302" s="344">
        <v>5.0132683580569832</v>
      </c>
      <c r="J302" s="344">
        <v>104.9460238319335</v>
      </c>
      <c r="K302" s="345"/>
      <c r="L302" s="346">
        <f t="shared" si="120"/>
        <v>0.84786407887990023</v>
      </c>
      <c r="M302" s="346">
        <f t="shared" si="121"/>
        <v>0.53795947809270284</v>
      </c>
      <c r="N302" s="346">
        <f t="shared" si="122"/>
        <v>0.22628650408851997</v>
      </c>
      <c r="O302" s="346">
        <f t="shared" si="123"/>
        <v>0.34890252168604696</v>
      </c>
      <c r="P302" s="346">
        <f t="shared" si="124"/>
        <v>2.8375668897336108E-2</v>
      </c>
      <c r="Q302" s="346">
        <f t="shared" si="125"/>
        <v>0.20323202794038253</v>
      </c>
    </row>
    <row r="303" spans="1:17" ht="12.75" x14ac:dyDescent="0.25">
      <c r="A303" s="340" t="s">
        <v>545</v>
      </c>
      <c r="B303" s="341">
        <v>8</v>
      </c>
      <c r="C303" s="342" t="s">
        <v>546</v>
      </c>
      <c r="D303" s="37"/>
      <c r="E303" s="38"/>
      <c r="F303" s="343">
        <v>2180.8629550321202</v>
      </c>
      <c r="G303" s="344">
        <v>72.643605349412141</v>
      </c>
      <c r="H303" s="344">
        <v>36.485351555207053</v>
      </c>
      <c r="I303" s="344">
        <v>4.7332313431493933</v>
      </c>
      <c r="J303" s="344">
        <v>177.22355887607105</v>
      </c>
      <c r="K303" s="345"/>
      <c r="L303" s="346">
        <f t="shared" si="120"/>
        <v>0.79406008915686899</v>
      </c>
      <c r="M303" s="346">
        <f t="shared" si="121"/>
        <v>0.36485351555207052</v>
      </c>
      <c r="N303" s="346">
        <f t="shared" si="122"/>
        <v>0.20656558754573195</v>
      </c>
      <c r="O303" s="346">
        <f t="shared" si="123"/>
        <v>0.27452901633186116</v>
      </c>
      <c r="P303" s="346">
        <f t="shared" si="124"/>
        <v>5.7697184128223548E-2</v>
      </c>
      <c r="Q303" s="346">
        <f t="shared" si="125"/>
        <v>0.2325584263917059</v>
      </c>
    </row>
    <row r="304" spans="1:17" ht="12.75" x14ac:dyDescent="0.25">
      <c r="A304" s="340" t="s">
        <v>547</v>
      </c>
      <c r="B304" s="341">
        <v>9</v>
      </c>
      <c r="C304" s="342" t="s">
        <v>548</v>
      </c>
      <c r="D304" s="37"/>
      <c r="E304" s="38"/>
      <c r="F304" s="343">
        <v>6053.0899357601702</v>
      </c>
      <c r="G304" s="344">
        <v>75.473103309685058</v>
      </c>
      <c r="H304" s="344">
        <v>35.124386232346637</v>
      </c>
      <c r="I304" s="344">
        <v>3.4632829464283166</v>
      </c>
      <c r="J304" s="344">
        <v>125.48241310612576</v>
      </c>
      <c r="K304" s="345"/>
      <c r="L304" s="346">
        <f t="shared" si="120"/>
        <v>0.84121838849475095</v>
      </c>
      <c r="M304" s="346">
        <f t="shared" si="121"/>
        <v>0.35124386232346638</v>
      </c>
      <c r="N304" s="346">
        <f t="shared" si="122"/>
        <v>0.11713260186114906</v>
      </c>
      <c r="O304" s="346">
        <f t="shared" si="123"/>
        <v>0.20283517318676966</v>
      </c>
      <c r="P304" s="346">
        <f t="shared" si="124"/>
        <v>3.6706861300659539E-2</v>
      </c>
      <c r="Q304" s="346">
        <f t="shared" si="125"/>
        <v>0.18433158545328471</v>
      </c>
    </row>
    <row r="305" spans="1:17" ht="12.75" x14ac:dyDescent="0.25">
      <c r="A305" s="340" t="s">
        <v>549</v>
      </c>
      <c r="B305" s="341">
        <v>10</v>
      </c>
      <c r="C305" s="342" t="s">
        <v>550</v>
      </c>
      <c r="D305" s="37"/>
      <c r="E305" s="38"/>
      <c r="F305" s="343">
        <v>1510.2633832976444</v>
      </c>
      <c r="G305" s="344">
        <v>73.773736634817979</v>
      </c>
      <c r="H305" s="344">
        <v>38.442420221003609</v>
      </c>
      <c r="I305" s="344">
        <v>5.2513783334161133</v>
      </c>
      <c r="J305" s="344">
        <v>261.1618974746919</v>
      </c>
      <c r="K305" s="345"/>
      <c r="L305" s="346">
        <f t="shared" si="120"/>
        <v>0.81289561058029969</v>
      </c>
      <c r="M305" s="346">
        <f t="shared" si="121"/>
        <v>0.38442420221003609</v>
      </c>
      <c r="N305" s="346">
        <f t="shared" si="122"/>
        <v>0.24305481221240235</v>
      </c>
      <c r="O305" s="346">
        <f t="shared" si="123"/>
        <v>0.30567327701005026</v>
      </c>
      <c r="P305" s="346">
        <f t="shared" si="124"/>
        <v>9.1749248468434852E-2</v>
      </c>
      <c r="Q305" s="346">
        <f t="shared" si="125"/>
        <v>0.2835512649020222</v>
      </c>
    </row>
    <row r="306" spans="1:17" ht="12.75" x14ac:dyDescent="0.25">
      <c r="A306" s="340"/>
      <c r="B306" s="347"/>
      <c r="C306" s="342"/>
      <c r="D306" s="37"/>
      <c r="E306" s="38"/>
      <c r="F306" s="343"/>
      <c r="G306" s="344"/>
      <c r="H306" s="344"/>
      <c r="I306" s="344"/>
      <c r="J306" s="344"/>
      <c r="K306" s="345"/>
      <c r="L306" s="346"/>
      <c r="M306" s="346"/>
      <c r="N306" s="346"/>
      <c r="O306" s="346"/>
      <c r="P306" s="346"/>
      <c r="Q306" s="346"/>
    </row>
    <row r="307" spans="1:17" ht="12.75" x14ac:dyDescent="0.25">
      <c r="A307" s="332" t="s">
        <v>551</v>
      </c>
      <c r="B307" s="333"/>
      <c r="C307" s="334" t="s">
        <v>552</v>
      </c>
      <c r="D307" s="335"/>
      <c r="E307" s="258"/>
      <c r="F307" s="336">
        <v>53884.372591006424</v>
      </c>
      <c r="G307" s="337">
        <v>72.029275552492962</v>
      </c>
      <c r="H307" s="337">
        <v>47.484054236006806</v>
      </c>
      <c r="I307" s="337">
        <v>5.0132640065505676</v>
      </c>
      <c r="J307" s="337">
        <v>398.30336695529718</v>
      </c>
      <c r="K307" s="338"/>
      <c r="L307" s="339">
        <f t="shared" ref="L307:L315" si="126">+(G307-25)/(85-25)</f>
        <v>0.78382125920821599</v>
      </c>
      <c r="M307" s="339">
        <f t="shared" ref="M307:M315" si="127">+H307/100</f>
        <v>0.47484054236006806</v>
      </c>
      <c r="N307" s="339">
        <f t="shared" ref="N307:N315" si="128">+(I307-1.8)/(16-1.8)</f>
        <v>0.22628619764440619</v>
      </c>
      <c r="O307" s="339">
        <f t="shared" ref="O307:O315" si="129">+(M307*N307)^(0.5)</f>
        <v>0.32779545576177133</v>
      </c>
      <c r="P307" s="339">
        <f t="shared" ref="P307:P315" si="130">+(J307-35)/(2500-35)</f>
        <v>0.14738473304474531</v>
      </c>
      <c r="Q307" s="339">
        <f t="shared" ref="Q307:Q315" si="131">GEOMEAN(L307,O307,P307)</f>
        <v>0.33580783290492067</v>
      </c>
    </row>
    <row r="308" spans="1:17" ht="12.75" x14ac:dyDescent="0.25">
      <c r="A308" s="340" t="s">
        <v>553</v>
      </c>
      <c r="B308" s="341">
        <v>1</v>
      </c>
      <c r="C308" s="342" t="s">
        <v>554</v>
      </c>
      <c r="D308" s="37"/>
      <c r="E308" s="38"/>
      <c r="F308" s="343">
        <v>21231.406852248394</v>
      </c>
      <c r="G308" s="344">
        <v>72.007313609904799</v>
      </c>
      <c r="H308" s="344">
        <v>61.382896547484691</v>
      </c>
      <c r="I308" s="344">
        <v>6.3116153952772169</v>
      </c>
      <c r="J308" s="344">
        <v>572.39233786883869</v>
      </c>
      <c r="K308" s="345"/>
      <c r="L308" s="346">
        <f t="shared" si="126"/>
        <v>0.78345522683174662</v>
      </c>
      <c r="M308" s="346">
        <f t="shared" si="127"/>
        <v>0.61382896547484689</v>
      </c>
      <c r="N308" s="346">
        <f t="shared" si="128"/>
        <v>0.31771939403360683</v>
      </c>
      <c r="O308" s="346">
        <f t="shared" si="129"/>
        <v>0.44161676479833067</v>
      </c>
      <c r="P308" s="346">
        <f t="shared" si="130"/>
        <v>0.21800906201575607</v>
      </c>
      <c r="Q308" s="346">
        <f t="shared" si="131"/>
        <v>0.42251755714179212</v>
      </c>
    </row>
    <row r="309" spans="1:17" ht="12.75" x14ac:dyDescent="0.25">
      <c r="A309" s="340" t="s">
        <v>555</v>
      </c>
      <c r="B309" s="341">
        <v>2</v>
      </c>
      <c r="C309" s="342" t="s">
        <v>556</v>
      </c>
      <c r="D309" s="37"/>
      <c r="E309" s="38"/>
      <c r="F309" s="343">
        <v>2021.1563169164879</v>
      </c>
      <c r="G309" s="344">
        <v>71.306606900881093</v>
      </c>
      <c r="H309" s="344">
        <v>40.313535542888616</v>
      </c>
      <c r="I309" s="344">
        <v>2.8423052231372057</v>
      </c>
      <c r="J309" s="344">
        <v>388.09905807817108</v>
      </c>
      <c r="K309" s="345"/>
      <c r="L309" s="346">
        <f t="shared" si="126"/>
        <v>0.77177678168135155</v>
      </c>
      <c r="M309" s="346">
        <f t="shared" si="127"/>
        <v>0.40313535542888618</v>
      </c>
      <c r="N309" s="346">
        <f t="shared" si="128"/>
        <v>7.3401776277268002E-2</v>
      </c>
      <c r="O309" s="346">
        <f t="shared" si="129"/>
        <v>0.17201991503499825</v>
      </c>
      <c r="P309" s="346">
        <f t="shared" si="130"/>
        <v>0.14324505398708767</v>
      </c>
      <c r="Q309" s="346">
        <f t="shared" si="131"/>
        <v>0.26692137769022561</v>
      </c>
    </row>
    <row r="310" spans="1:17" ht="12.75" x14ac:dyDescent="0.25">
      <c r="A310" s="340" t="s">
        <v>557</v>
      </c>
      <c r="B310" s="341">
        <v>3</v>
      </c>
      <c r="C310" s="342" t="s">
        <v>558</v>
      </c>
      <c r="D310" s="37"/>
      <c r="E310" s="38"/>
      <c r="F310" s="343">
        <v>6070.0192719486085</v>
      </c>
      <c r="G310" s="344">
        <v>73.340252582823197</v>
      </c>
      <c r="H310" s="344">
        <v>53.328876497341</v>
      </c>
      <c r="I310" s="344">
        <v>5.6916465867935129</v>
      </c>
      <c r="J310" s="344">
        <v>545.02621150511527</v>
      </c>
      <c r="K310" s="345"/>
      <c r="L310" s="346">
        <f t="shared" si="126"/>
        <v>0.80567087638038659</v>
      </c>
      <c r="M310" s="346">
        <f t="shared" si="127"/>
        <v>0.53328876497341005</v>
      </c>
      <c r="N310" s="346">
        <f t="shared" si="128"/>
        <v>0.27405961878827556</v>
      </c>
      <c r="O310" s="346">
        <f t="shared" si="129"/>
        <v>0.38229951037463156</v>
      </c>
      <c r="P310" s="346">
        <f t="shared" si="130"/>
        <v>0.20690718519477294</v>
      </c>
      <c r="Q310" s="346">
        <f t="shared" si="131"/>
        <v>0.39943457970949048</v>
      </c>
    </row>
    <row r="311" spans="1:17" ht="12.75" x14ac:dyDescent="0.25">
      <c r="A311" s="340" t="s">
        <v>559</v>
      </c>
      <c r="B311" s="341">
        <v>4</v>
      </c>
      <c r="C311" s="342" t="s">
        <v>560</v>
      </c>
      <c r="D311" s="37"/>
      <c r="E311" s="38"/>
      <c r="F311" s="343">
        <v>1511.0342612419699</v>
      </c>
      <c r="G311" s="344">
        <v>72.114577521021374</v>
      </c>
      <c r="H311" s="344">
        <v>58.440628781791659</v>
      </c>
      <c r="I311" s="344">
        <v>4.7684776990553654</v>
      </c>
      <c r="J311" s="344">
        <v>280.6344910456196</v>
      </c>
      <c r="K311" s="345"/>
      <c r="L311" s="346">
        <f t="shared" si="126"/>
        <v>0.78524295868368954</v>
      </c>
      <c r="M311" s="346">
        <f t="shared" si="127"/>
        <v>0.58440628781791659</v>
      </c>
      <c r="N311" s="346">
        <f t="shared" si="128"/>
        <v>0.20904772528558913</v>
      </c>
      <c r="O311" s="346">
        <f t="shared" si="129"/>
        <v>0.34952654421507212</v>
      </c>
      <c r="P311" s="346">
        <f t="shared" si="130"/>
        <v>9.9648880748730059E-2</v>
      </c>
      <c r="Q311" s="346">
        <f t="shared" si="131"/>
        <v>0.30129057504859369</v>
      </c>
    </row>
    <row r="312" spans="1:17" ht="12.75" x14ac:dyDescent="0.25">
      <c r="A312" s="340" t="s">
        <v>561</v>
      </c>
      <c r="B312" s="341">
        <v>5</v>
      </c>
      <c r="C312" s="342" t="s">
        <v>562</v>
      </c>
      <c r="D312" s="37"/>
      <c r="E312" s="38"/>
      <c r="F312" s="343">
        <v>13029.265524625267</v>
      </c>
      <c r="G312" s="344">
        <v>73.70592388887701</v>
      </c>
      <c r="H312" s="344">
        <v>20.198474305215143</v>
      </c>
      <c r="I312" s="344">
        <v>2.424900969322656</v>
      </c>
      <c r="J312" s="344">
        <v>112.70957016518628</v>
      </c>
      <c r="K312" s="345"/>
      <c r="L312" s="346">
        <f t="shared" si="126"/>
        <v>0.81176539814795012</v>
      </c>
      <c r="M312" s="346">
        <f t="shared" si="127"/>
        <v>0.20198474305215142</v>
      </c>
      <c r="N312" s="346">
        <f t="shared" si="128"/>
        <v>4.4007110515680001E-2</v>
      </c>
      <c r="O312" s="346">
        <f t="shared" si="129"/>
        <v>9.4280246658445144E-2</v>
      </c>
      <c r="P312" s="346">
        <f t="shared" si="130"/>
        <v>3.1525180594396053E-2</v>
      </c>
      <c r="Q312" s="346">
        <f t="shared" si="131"/>
        <v>0.13412290238044972</v>
      </c>
    </row>
    <row r="313" spans="1:17" ht="12.75" x14ac:dyDescent="0.25">
      <c r="A313" s="340" t="s">
        <v>563</v>
      </c>
      <c r="B313" s="341">
        <v>6</v>
      </c>
      <c r="C313" s="342" t="s">
        <v>564</v>
      </c>
      <c r="D313" s="37"/>
      <c r="E313" s="38"/>
      <c r="F313" s="343">
        <v>2298.1092077087792</v>
      </c>
      <c r="G313" s="344">
        <v>71.586643883813977</v>
      </c>
      <c r="H313" s="344">
        <v>56.813168233437963</v>
      </c>
      <c r="I313" s="344">
        <v>5.597184279325135</v>
      </c>
      <c r="J313" s="344">
        <v>584.60242437396187</v>
      </c>
      <c r="K313" s="345"/>
      <c r="L313" s="346">
        <f t="shared" si="126"/>
        <v>0.77644406473023297</v>
      </c>
      <c r="M313" s="346">
        <f t="shared" si="127"/>
        <v>0.56813168233437961</v>
      </c>
      <c r="N313" s="346">
        <f t="shared" si="128"/>
        <v>0.26740734361444612</v>
      </c>
      <c r="O313" s="346">
        <f t="shared" si="129"/>
        <v>0.38977247721746955</v>
      </c>
      <c r="P313" s="346">
        <f t="shared" si="130"/>
        <v>0.2229624439650961</v>
      </c>
      <c r="Q313" s="346">
        <f t="shared" si="131"/>
        <v>0.40711554609526113</v>
      </c>
    </row>
    <row r="314" spans="1:17" ht="12.75" x14ac:dyDescent="0.25">
      <c r="A314" s="340" t="s">
        <v>565</v>
      </c>
      <c r="B314" s="341">
        <v>7</v>
      </c>
      <c r="C314" s="342" t="s">
        <v>566</v>
      </c>
      <c r="D314" s="37"/>
      <c r="E314" s="38"/>
      <c r="F314" s="343">
        <v>2022.0792291220559</v>
      </c>
      <c r="G314" s="344">
        <v>69.689584524624749</v>
      </c>
      <c r="H314" s="344">
        <v>39.060219276421144</v>
      </c>
      <c r="I314" s="344">
        <v>3.4651330080250284</v>
      </c>
      <c r="J314" s="344">
        <v>237.9148748123651</v>
      </c>
      <c r="K314" s="345"/>
      <c r="L314" s="346">
        <f t="shared" si="126"/>
        <v>0.74482640874374584</v>
      </c>
      <c r="M314" s="346">
        <f t="shared" si="127"/>
        <v>0.39060219276421143</v>
      </c>
      <c r="N314" s="346">
        <f t="shared" si="128"/>
        <v>0.11726288788908651</v>
      </c>
      <c r="O314" s="346">
        <f t="shared" si="129"/>
        <v>0.21401668425461853</v>
      </c>
      <c r="P314" s="346">
        <f t="shared" si="130"/>
        <v>8.2318407631791116E-2</v>
      </c>
      <c r="Q314" s="346">
        <f t="shared" si="131"/>
        <v>0.2358666576620399</v>
      </c>
    </row>
    <row r="315" spans="1:17" ht="12.75" x14ac:dyDescent="0.25">
      <c r="A315" s="340" t="s">
        <v>567</v>
      </c>
      <c r="B315" s="341">
        <v>8</v>
      </c>
      <c r="C315" s="342" t="s">
        <v>568</v>
      </c>
      <c r="D315" s="37"/>
      <c r="E315" s="38"/>
      <c r="F315" s="343">
        <v>5701.3019271948606</v>
      </c>
      <c r="G315" s="344">
        <v>69.09723665848658</v>
      </c>
      <c r="H315" s="344">
        <v>48.381868123023004</v>
      </c>
      <c r="I315" s="344">
        <v>4.9031048770312982</v>
      </c>
      <c r="J315" s="344">
        <v>263.05741828422674</v>
      </c>
      <c r="K315" s="345"/>
      <c r="L315" s="346">
        <f t="shared" si="126"/>
        <v>0.73495394430810967</v>
      </c>
      <c r="M315" s="346">
        <f t="shared" si="127"/>
        <v>0.48381868123023003</v>
      </c>
      <c r="N315" s="346">
        <f t="shared" si="128"/>
        <v>0.21852851246699284</v>
      </c>
      <c r="O315" s="346">
        <f t="shared" si="129"/>
        <v>0.32515869465998348</v>
      </c>
      <c r="P315" s="346">
        <f t="shared" si="130"/>
        <v>9.2518222427678196E-2</v>
      </c>
      <c r="Q315" s="346">
        <f t="shared" si="131"/>
        <v>0.2806688781857774</v>
      </c>
    </row>
    <row r="316" spans="1:17" ht="12.75" x14ac:dyDescent="0.25">
      <c r="A316" s="340"/>
      <c r="B316" s="347"/>
      <c r="C316" s="342"/>
      <c r="D316" s="37"/>
      <c r="E316" s="38"/>
      <c r="F316" s="343"/>
      <c r="G316" s="344"/>
      <c r="H316" s="344"/>
      <c r="I316" s="344"/>
      <c r="J316" s="344"/>
      <c r="K316" s="345"/>
      <c r="L316" s="346"/>
      <c r="M316" s="346"/>
      <c r="N316" s="346"/>
      <c r="O316" s="346"/>
      <c r="P316" s="346"/>
      <c r="Q316" s="346"/>
    </row>
    <row r="317" spans="1:17" ht="12.75" x14ac:dyDescent="0.25">
      <c r="A317" s="311" t="s">
        <v>569</v>
      </c>
      <c r="B317" s="312" t="s">
        <v>570</v>
      </c>
      <c r="C317" s="326"/>
      <c r="D317" s="327"/>
      <c r="E317" s="252"/>
      <c r="F317" s="328">
        <v>429283.22549992066</v>
      </c>
      <c r="G317" s="329">
        <v>69.78497127080621</v>
      </c>
      <c r="H317" s="329">
        <v>65.472902641661676</v>
      </c>
      <c r="I317" s="329">
        <v>6.7063619675773793</v>
      </c>
      <c r="J317" s="329">
        <v>516.79225914954816</v>
      </c>
      <c r="K317" s="330"/>
      <c r="L317" s="331">
        <f t="shared" ref="L317:L327" si="132">+(G317-25)/(85-25)</f>
        <v>0.74641618784677022</v>
      </c>
      <c r="M317" s="331">
        <f t="shared" ref="M317:M327" si="133">+H317/100</f>
        <v>0.65472902641661679</v>
      </c>
      <c r="N317" s="331">
        <f t="shared" ref="N317:N327" si="134">+(I317-1.8)/(16-1.8)</f>
        <v>0.34551844842094226</v>
      </c>
      <c r="O317" s="331">
        <f t="shared" ref="O317:O327" si="135">+(M317*N317)^(0.5)</f>
        <v>0.47562690981863459</v>
      </c>
      <c r="P317" s="331">
        <f t="shared" ref="P317:P327" si="136">+(J317-35)/(2500-35)</f>
        <v>0.19545324914788972</v>
      </c>
      <c r="Q317" s="331">
        <f t="shared" ref="Q317:Q327" si="137">GEOMEAN(L317,O317,P317)</f>
        <v>0.41092584225299045</v>
      </c>
    </row>
    <row r="318" spans="1:17" ht="12.75" x14ac:dyDescent="0.25">
      <c r="A318" s="332" t="s">
        <v>571</v>
      </c>
      <c r="B318" s="333"/>
      <c r="C318" s="334" t="s">
        <v>572</v>
      </c>
      <c r="D318" s="335"/>
      <c r="E318" s="258"/>
      <c r="F318" s="336">
        <v>102553.61884368311</v>
      </c>
      <c r="G318" s="337">
        <v>72.293190151328403</v>
      </c>
      <c r="H318" s="337">
        <v>74.040671035048874</v>
      </c>
      <c r="I318" s="337">
        <v>8.7422458290559906</v>
      </c>
      <c r="J318" s="337">
        <v>771.41758398922389</v>
      </c>
      <c r="K318" s="338"/>
      <c r="L318" s="339">
        <f t="shared" si="132"/>
        <v>0.78821983585547339</v>
      </c>
      <c r="M318" s="339">
        <f t="shared" si="133"/>
        <v>0.74040671035048877</v>
      </c>
      <c r="N318" s="339">
        <f t="shared" si="134"/>
        <v>0.48889055134197118</v>
      </c>
      <c r="O318" s="339">
        <f t="shared" si="135"/>
        <v>0.60164594641744706</v>
      </c>
      <c r="P318" s="339">
        <f t="shared" si="136"/>
        <v>0.29874952697331597</v>
      </c>
      <c r="Q318" s="339">
        <f t="shared" si="137"/>
        <v>0.52131296636062496</v>
      </c>
    </row>
    <row r="319" spans="1:17" ht="12.75" x14ac:dyDescent="0.25">
      <c r="A319" s="340" t="s">
        <v>573</v>
      </c>
      <c r="B319" s="341">
        <v>1</v>
      </c>
      <c r="C319" s="342" t="s">
        <v>574</v>
      </c>
      <c r="D319" s="37"/>
      <c r="E319" s="38"/>
      <c r="F319" s="343">
        <v>57983.657387580301</v>
      </c>
      <c r="G319" s="344">
        <v>73.999325723015474</v>
      </c>
      <c r="H319" s="344">
        <v>78.865450320627517</v>
      </c>
      <c r="I319" s="344">
        <v>10.589095367520342</v>
      </c>
      <c r="J319" s="344">
        <v>969.92204853727617</v>
      </c>
      <c r="K319" s="345"/>
      <c r="L319" s="346">
        <f t="shared" si="132"/>
        <v>0.81665542871692454</v>
      </c>
      <c r="M319" s="346">
        <f t="shared" si="133"/>
        <v>0.78865450320627517</v>
      </c>
      <c r="N319" s="346">
        <f t="shared" si="134"/>
        <v>0.61895037799439023</v>
      </c>
      <c r="O319" s="346">
        <f t="shared" si="135"/>
        <v>0.69866873614503611</v>
      </c>
      <c r="P319" s="346">
        <f t="shared" si="136"/>
        <v>0.3792787215161364</v>
      </c>
      <c r="Q319" s="346">
        <f t="shared" si="137"/>
        <v>0.60037538837159954</v>
      </c>
    </row>
    <row r="320" spans="1:17" ht="12.75" x14ac:dyDescent="0.25">
      <c r="A320" s="340" t="s">
        <v>575</v>
      </c>
      <c r="B320" s="341">
        <v>2</v>
      </c>
      <c r="C320" s="342" t="s">
        <v>576</v>
      </c>
      <c r="D320" s="37"/>
      <c r="E320" s="38"/>
      <c r="F320" s="343">
        <v>1157.8843683083512</v>
      </c>
      <c r="G320" s="344">
        <v>66.770643845832865</v>
      </c>
      <c r="H320" s="344">
        <v>71.136986248059387</v>
      </c>
      <c r="I320" s="344">
        <v>5.9311220792532833</v>
      </c>
      <c r="J320" s="344">
        <v>498.60698600480953</v>
      </c>
      <c r="K320" s="345"/>
      <c r="L320" s="346">
        <f t="shared" si="132"/>
        <v>0.69617739743054774</v>
      </c>
      <c r="M320" s="346">
        <f t="shared" si="133"/>
        <v>0.71136986248059386</v>
      </c>
      <c r="N320" s="346">
        <f t="shared" si="134"/>
        <v>0.29092409008825942</v>
      </c>
      <c r="O320" s="346">
        <f t="shared" si="135"/>
        <v>0.45492266371151152</v>
      </c>
      <c r="P320" s="346">
        <f t="shared" si="136"/>
        <v>0.18807585639140345</v>
      </c>
      <c r="Q320" s="346">
        <f t="shared" si="137"/>
        <v>0.39053819392835593</v>
      </c>
    </row>
    <row r="321" spans="1:17" ht="12.75" x14ac:dyDescent="0.25">
      <c r="A321" s="340" t="s">
        <v>577</v>
      </c>
      <c r="B321" s="341">
        <v>3</v>
      </c>
      <c r="C321" s="342" t="s">
        <v>578</v>
      </c>
      <c r="D321" s="37"/>
      <c r="E321" s="38"/>
      <c r="F321" s="343">
        <v>1918.526766595289</v>
      </c>
      <c r="G321" s="344">
        <v>72.684721047745768</v>
      </c>
      <c r="H321" s="344">
        <v>57.209625304081953</v>
      </c>
      <c r="I321" s="344">
        <v>4.6518120266724194</v>
      </c>
      <c r="J321" s="344">
        <v>251.97184623400665</v>
      </c>
      <c r="K321" s="345"/>
      <c r="L321" s="346">
        <f t="shared" si="132"/>
        <v>0.79474535079576281</v>
      </c>
      <c r="M321" s="346">
        <f t="shared" si="133"/>
        <v>0.57209625304081957</v>
      </c>
      <c r="N321" s="346">
        <f t="shared" si="134"/>
        <v>0.20083183286425491</v>
      </c>
      <c r="O321" s="346">
        <f t="shared" si="135"/>
        <v>0.33896185489367436</v>
      </c>
      <c r="P321" s="346">
        <f t="shared" si="136"/>
        <v>8.8021032954972267E-2</v>
      </c>
      <c r="Q321" s="346">
        <f t="shared" si="137"/>
        <v>0.28729082831476155</v>
      </c>
    </row>
    <row r="322" spans="1:17" ht="12.75" x14ac:dyDescent="0.25">
      <c r="A322" s="340" t="s">
        <v>579</v>
      </c>
      <c r="B322" s="341">
        <v>4</v>
      </c>
      <c r="C322" s="342" t="s">
        <v>580</v>
      </c>
      <c r="D322" s="37"/>
      <c r="E322" s="38"/>
      <c r="F322" s="343">
        <v>16627.231263383295</v>
      </c>
      <c r="G322" s="344">
        <v>70.274458754469208</v>
      </c>
      <c r="H322" s="344">
        <v>58.805361623547491</v>
      </c>
      <c r="I322" s="344">
        <v>5.7870587702542746</v>
      </c>
      <c r="J322" s="344">
        <v>468.91015143438335</v>
      </c>
      <c r="K322" s="345"/>
      <c r="L322" s="346">
        <f t="shared" si="132"/>
        <v>0.75457431257448682</v>
      </c>
      <c r="M322" s="346">
        <f t="shared" si="133"/>
        <v>0.58805361623547492</v>
      </c>
      <c r="N322" s="346">
        <f t="shared" si="134"/>
        <v>0.28077878663762501</v>
      </c>
      <c r="O322" s="346">
        <f t="shared" si="135"/>
        <v>0.40634096623951693</v>
      </c>
      <c r="P322" s="346">
        <f t="shared" si="136"/>
        <v>0.17602845899974984</v>
      </c>
      <c r="Q322" s="346">
        <f t="shared" si="137"/>
        <v>0.37791300515765303</v>
      </c>
    </row>
    <row r="323" spans="1:17" ht="12.75" x14ac:dyDescent="0.25">
      <c r="A323" s="340" t="s">
        <v>581</v>
      </c>
      <c r="B323" s="341">
        <v>5</v>
      </c>
      <c r="C323" s="342" t="s">
        <v>582</v>
      </c>
      <c r="D323" s="37"/>
      <c r="E323" s="38"/>
      <c r="F323" s="343">
        <v>3511.0107066381152</v>
      </c>
      <c r="G323" s="344">
        <v>69.495018968967273</v>
      </c>
      <c r="H323" s="344">
        <v>40.420381891962741</v>
      </c>
      <c r="I323" s="344">
        <v>4.4413665182361051</v>
      </c>
      <c r="J323" s="344">
        <v>271.66484882750302</v>
      </c>
      <c r="K323" s="345"/>
      <c r="L323" s="346">
        <f t="shared" si="132"/>
        <v>0.74158364948278788</v>
      </c>
      <c r="M323" s="346">
        <f t="shared" si="133"/>
        <v>0.40420381891962742</v>
      </c>
      <c r="N323" s="346">
        <f t="shared" si="134"/>
        <v>0.18601172663634544</v>
      </c>
      <c r="O323" s="346">
        <f t="shared" si="135"/>
        <v>0.27420184220797023</v>
      </c>
      <c r="P323" s="346">
        <f t="shared" si="136"/>
        <v>9.6010080660244634E-2</v>
      </c>
      <c r="Q323" s="346">
        <f t="shared" si="137"/>
        <v>0.26926657703884233</v>
      </c>
    </row>
    <row r="324" spans="1:17" ht="12.75" x14ac:dyDescent="0.25">
      <c r="A324" s="340" t="s">
        <v>583</v>
      </c>
      <c r="B324" s="341">
        <v>6</v>
      </c>
      <c r="C324" s="342" t="s">
        <v>584</v>
      </c>
      <c r="D324" s="37"/>
      <c r="E324" s="38"/>
      <c r="F324" s="343">
        <v>4161.4946466809424</v>
      </c>
      <c r="G324" s="344">
        <v>70.057248754167261</v>
      </c>
      <c r="H324" s="344">
        <v>65.104318809621304</v>
      </c>
      <c r="I324" s="344">
        <v>4.4558435229840043</v>
      </c>
      <c r="J324" s="344">
        <v>395.04178500940327</v>
      </c>
      <c r="K324" s="345"/>
      <c r="L324" s="346">
        <f t="shared" si="132"/>
        <v>0.75095414590278764</v>
      </c>
      <c r="M324" s="346">
        <f t="shared" si="133"/>
        <v>0.65104318809621309</v>
      </c>
      <c r="N324" s="346">
        <f t="shared" si="134"/>
        <v>0.18703123401295807</v>
      </c>
      <c r="O324" s="346">
        <f t="shared" si="135"/>
        <v>0.34894900897604669</v>
      </c>
      <c r="P324" s="346">
        <f t="shared" si="136"/>
        <v>0.14606157606872344</v>
      </c>
      <c r="Q324" s="346">
        <f t="shared" si="137"/>
        <v>0.33700560475978592</v>
      </c>
    </row>
    <row r="325" spans="1:17" ht="12.75" x14ac:dyDescent="0.25">
      <c r="A325" s="340" t="s">
        <v>585</v>
      </c>
      <c r="B325" s="341">
        <v>7</v>
      </c>
      <c r="C325" s="342" t="s">
        <v>586</v>
      </c>
      <c r="D325" s="37"/>
      <c r="E325" s="38"/>
      <c r="F325" s="343">
        <v>2786.0321199143464</v>
      </c>
      <c r="G325" s="344">
        <v>69.45045718672597</v>
      </c>
      <c r="H325" s="344">
        <v>55.417468576839568</v>
      </c>
      <c r="I325" s="344">
        <v>4.5942201276104511</v>
      </c>
      <c r="J325" s="344">
        <v>215.62373257883786</v>
      </c>
      <c r="K325" s="345"/>
      <c r="L325" s="346">
        <f t="shared" si="132"/>
        <v>0.74084095311209952</v>
      </c>
      <c r="M325" s="346">
        <f t="shared" si="133"/>
        <v>0.55417468576839568</v>
      </c>
      <c r="N325" s="346">
        <f t="shared" si="134"/>
        <v>0.19677606532467967</v>
      </c>
      <c r="O325" s="346">
        <f t="shared" si="135"/>
        <v>0.33022464197580054</v>
      </c>
      <c r="P325" s="346">
        <f t="shared" si="136"/>
        <v>7.3275347902165458E-2</v>
      </c>
      <c r="Q325" s="346">
        <f t="shared" si="137"/>
        <v>0.26171630669341422</v>
      </c>
    </row>
    <row r="326" spans="1:17" ht="12.75" x14ac:dyDescent="0.25">
      <c r="A326" s="340" t="s">
        <v>587</v>
      </c>
      <c r="B326" s="341">
        <v>8</v>
      </c>
      <c r="C326" s="342" t="s">
        <v>588</v>
      </c>
      <c r="D326" s="37"/>
      <c r="E326" s="38"/>
      <c r="F326" s="343">
        <v>3070.2591006423986</v>
      </c>
      <c r="G326" s="344">
        <v>71.551209657207067</v>
      </c>
      <c r="H326" s="344">
        <v>52.832641685322145</v>
      </c>
      <c r="I326" s="344">
        <v>4.9514967720621774</v>
      </c>
      <c r="J326" s="344">
        <v>373.55876440602356</v>
      </c>
      <c r="K326" s="345"/>
      <c r="L326" s="346">
        <f t="shared" si="132"/>
        <v>0.77585349428678441</v>
      </c>
      <c r="M326" s="346">
        <f t="shared" si="133"/>
        <v>0.52832641685322146</v>
      </c>
      <c r="N326" s="346">
        <f t="shared" si="134"/>
        <v>0.22193639239874491</v>
      </c>
      <c r="O326" s="346">
        <f t="shared" si="135"/>
        <v>0.34242496837315972</v>
      </c>
      <c r="P326" s="346">
        <f t="shared" si="136"/>
        <v>0.13734635472860995</v>
      </c>
      <c r="Q326" s="346">
        <f t="shared" si="137"/>
        <v>0.33168112723912863</v>
      </c>
    </row>
    <row r="327" spans="1:17" ht="12.75" x14ac:dyDescent="0.25">
      <c r="A327" s="340" t="s">
        <v>589</v>
      </c>
      <c r="B327" s="341">
        <v>9</v>
      </c>
      <c r="C327" s="342" t="s">
        <v>590</v>
      </c>
      <c r="D327" s="37"/>
      <c r="E327" s="38"/>
      <c r="F327" s="343">
        <v>11337.522483940043</v>
      </c>
      <c r="G327" s="344">
        <v>73.715771994136276</v>
      </c>
      <c r="H327" s="344">
        <v>76.582241593940125</v>
      </c>
      <c r="I327" s="344">
        <v>9.9995603807043985</v>
      </c>
      <c r="J327" s="344">
        <v>852.84737764281954</v>
      </c>
      <c r="K327" s="345"/>
      <c r="L327" s="346">
        <f t="shared" si="132"/>
        <v>0.81192953323560457</v>
      </c>
      <c r="M327" s="346">
        <f t="shared" si="133"/>
        <v>0.76582241593940126</v>
      </c>
      <c r="N327" s="346">
        <f t="shared" si="134"/>
        <v>0.57743382962707024</v>
      </c>
      <c r="O327" s="346">
        <f t="shared" si="135"/>
        <v>0.66499005289563806</v>
      </c>
      <c r="P327" s="346">
        <f t="shared" si="136"/>
        <v>0.33178392602142781</v>
      </c>
      <c r="Q327" s="346">
        <f t="shared" si="137"/>
        <v>0.56371935096884884</v>
      </c>
    </row>
    <row r="328" spans="1:17" ht="12.75" x14ac:dyDescent="0.25">
      <c r="A328" s="340"/>
      <c r="B328" s="347"/>
      <c r="C328" s="342"/>
      <c r="D328" s="37"/>
      <c r="E328" s="38"/>
      <c r="F328" s="343"/>
      <c r="G328" s="344"/>
      <c r="H328" s="344"/>
      <c r="I328" s="344"/>
      <c r="J328" s="344"/>
      <c r="K328" s="345"/>
      <c r="L328" s="346"/>
      <c r="M328" s="346"/>
      <c r="N328" s="346"/>
      <c r="O328" s="346"/>
      <c r="P328" s="346"/>
      <c r="Q328" s="346"/>
    </row>
    <row r="329" spans="1:17" ht="12.75" x14ac:dyDescent="0.25">
      <c r="A329" s="332" t="s">
        <v>591</v>
      </c>
      <c r="B329" s="333"/>
      <c r="C329" s="334" t="s">
        <v>592</v>
      </c>
      <c r="D329" s="335"/>
      <c r="E329" s="258"/>
      <c r="F329" s="336">
        <v>158685.04068522487</v>
      </c>
      <c r="G329" s="337">
        <v>76.051728260699988</v>
      </c>
      <c r="H329" s="337">
        <v>69.883239489545545</v>
      </c>
      <c r="I329" s="337">
        <v>6.2367134224971625</v>
      </c>
      <c r="J329" s="337">
        <v>500.54332728690946</v>
      </c>
      <c r="K329" s="338"/>
      <c r="L329" s="339">
        <f t="shared" ref="L329:L349" si="138">+(G329-25)/(85-25)</f>
        <v>0.85086213767833319</v>
      </c>
      <c r="M329" s="339">
        <f t="shared" ref="M329:M349" si="139">+H329/100</f>
        <v>0.69883239489545546</v>
      </c>
      <c r="N329" s="339">
        <f t="shared" ref="N329:N349" si="140">+(I329-1.8)/(16-1.8)</f>
        <v>0.31244460721811007</v>
      </c>
      <c r="O329" s="339">
        <f t="shared" ref="O329:O349" si="141">+(M329*N329)^(0.5)</f>
        <v>0.46727552165120073</v>
      </c>
      <c r="P329" s="339">
        <f t="shared" ref="P329:P349" si="142">+(J329-35)/(2500-35)</f>
        <v>0.18886139038008498</v>
      </c>
      <c r="Q329" s="339">
        <f t="shared" ref="Q329:Q349" si="143">GEOMEAN(L329,O329,P329)</f>
        <v>0.42188278475983287</v>
      </c>
    </row>
    <row r="330" spans="1:17" ht="12.75" x14ac:dyDescent="0.25">
      <c r="A330" s="340" t="s">
        <v>593</v>
      </c>
      <c r="B330" s="341">
        <v>1</v>
      </c>
      <c r="C330" s="342" t="s">
        <v>594</v>
      </c>
      <c r="D330" s="37"/>
      <c r="E330" s="38"/>
      <c r="F330" s="343">
        <v>48362.408993576013</v>
      </c>
      <c r="G330" s="344">
        <v>75.568184596800734</v>
      </c>
      <c r="H330" s="344">
        <v>75.23806976002929</v>
      </c>
      <c r="I330" s="344">
        <v>8.4769618662731521</v>
      </c>
      <c r="J330" s="344">
        <v>698.04398526798923</v>
      </c>
      <c r="K330" s="345"/>
      <c r="L330" s="346">
        <f t="shared" si="138"/>
        <v>0.84280307661334553</v>
      </c>
      <c r="M330" s="346">
        <f t="shared" si="139"/>
        <v>0.75238069760029291</v>
      </c>
      <c r="N330" s="346">
        <f t="shared" si="140"/>
        <v>0.47020858213191213</v>
      </c>
      <c r="O330" s="346">
        <f t="shared" si="141"/>
        <v>0.59479060268472017</v>
      </c>
      <c r="P330" s="346">
        <f t="shared" si="142"/>
        <v>0.26898336116348448</v>
      </c>
      <c r="Q330" s="346">
        <f t="shared" si="143"/>
        <v>0.51278881325190939</v>
      </c>
    </row>
    <row r="331" spans="1:17" ht="12.75" x14ac:dyDescent="0.25">
      <c r="A331" s="340" t="s">
        <v>595</v>
      </c>
      <c r="B331" s="341">
        <v>2</v>
      </c>
      <c r="C331" s="342" t="s">
        <v>596</v>
      </c>
      <c r="D331" s="37"/>
      <c r="E331" s="38"/>
      <c r="F331" s="343">
        <v>5702.4753747323339</v>
      </c>
      <c r="G331" s="344">
        <v>78.712540895901441</v>
      </c>
      <c r="H331" s="344">
        <v>68.091261010883088</v>
      </c>
      <c r="I331" s="344">
        <v>3.7768894857366355</v>
      </c>
      <c r="J331" s="344">
        <v>85.861330767463755</v>
      </c>
      <c r="K331" s="345"/>
      <c r="L331" s="346">
        <f t="shared" si="138"/>
        <v>0.89520901493169069</v>
      </c>
      <c r="M331" s="346">
        <f t="shared" si="139"/>
        <v>0.68091261010883086</v>
      </c>
      <c r="N331" s="346">
        <f t="shared" si="140"/>
        <v>0.13921756941807292</v>
      </c>
      <c r="O331" s="346">
        <f t="shared" si="141"/>
        <v>0.30788796430758281</v>
      </c>
      <c r="P331" s="346">
        <f t="shared" si="142"/>
        <v>2.0633399905664811E-2</v>
      </c>
      <c r="Q331" s="346">
        <f t="shared" si="143"/>
        <v>0.17849634112079271</v>
      </c>
    </row>
    <row r="332" spans="1:17" ht="12.75" x14ac:dyDescent="0.25">
      <c r="A332" s="340" t="s">
        <v>597</v>
      </c>
      <c r="B332" s="341">
        <v>3</v>
      </c>
      <c r="C332" s="342" t="s">
        <v>598</v>
      </c>
      <c r="D332" s="37"/>
      <c r="E332" s="38"/>
      <c r="F332" s="343">
        <v>1124.3040685224839</v>
      </c>
      <c r="G332" s="344">
        <v>71.19279122075902</v>
      </c>
      <c r="H332" s="344">
        <v>62.943080680590057</v>
      </c>
      <c r="I332" s="344">
        <v>4.2475479727443703</v>
      </c>
      <c r="J332" s="344">
        <v>239.86983042289023</v>
      </c>
      <c r="K332" s="345"/>
      <c r="L332" s="346">
        <f t="shared" si="138"/>
        <v>0.76987985367931699</v>
      </c>
      <c r="M332" s="346">
        <f t="shared" si="139"/>
        <v>0.62943080680590058</v>
      </c>
      <c r="N332" s="346">
        <f t="shared" si="140"/>
        <v>0.17236253329185708</v>
      </c>
      <c r="O332" s="346">
        <f t="shared" si="141"/>
        <v>0.32937863985541399</v>
      </c>
      <c r="P332" s="346">
        <f t="shared" si="142"/>
        <v>8.311149307216642E-2</v>
      </c>
      <c r="Q332" s="346">
        <f t="shared" si="143"/>
        <v>0.27622299110920012</v>
      </c>
    </row>
    <row r="333" spans="1:17" ht="12.75" x14ac:dyDescent="0.25">
      <c r="A333" s="340" t="s">
        <v>599</v>
      </c>
      <c r="B333" s="341">
        <v>4</v>
      </c>
      <c r="C333" s="342" t="s">
        <v>600</v>
      </c>
      <c r="D333" s="37"/>
      <c r="E333" s="38"/>
      <c r="F333" s="343">
        <v>5992.2462526766594</v>
      </c>
      <c r="G333" s="344">
        <v>70.811869210863264</v>
      </c>
      <c r="H333" s="344">
        <v>57.267737823974379</v>
      </c>
      <c r="I333" s="344">
        <v>4.9349405286662309</v>
      </c>
      <c r="J333" s="344">
        <v>450.96871553721166</v>
      </c>
      <c r="K333" s="345"/>
      <c r="L333" s="346">
        <f t="shared" si="138"/>
        <v>0.76353115351438772</v>
      </c>
      <c r="M333" s="346">
        <f t="shared" si="139"/>
        <v>0.57267737823974374</v>
      </c>
      <c r="N333" s="346">
        <f t="shared" si="140"/>
        <v>0.22077045976522755</v>
      </c>
      <c r="O333" s="346">
        <f t="shared" si="141"/>
        <v>0.35557031384964261</v>
      </c>
      <c r="P333" s="346">
        <f t="shared" si="142"/>
        <v>0.16874998601915281</v>
      </c>
      <c r="Q333" s="346">
        <f t="shared" si="143"/>
        <v>0.3578205954835702</v>
      </c>
    </row>
    <row r="334" spans="1:17" ht="12.75" x14ac:dyDescent="0.25">
      <c r="A334" s="340" t="s">
        <v>601</v>
      </c>
      <c r="B334" s="341">
        <v>5</v>
      </c>
      <c r="C334" s="342" t="s">
        <v>602</v>
      </c>
      <c r="D334" s="37"/>
      <c r="E334" s="38"/>
      <c r="F334" s="343">
        <v>4035.9079229122062</v>
      </c>
      <c r="G334" s="344">
        <v>75.23025262685168</v>
      </c>
      <c r="H334" s="344">
        <v>58.376232555499925</v>
      </c>
      <c r="I334" s="344">
        <v>4.1056948872649102</v>
      </c>
      <c r="J334" s="344">
        <v>413.57699339000374</v>
      </c>
      <c r="K334" s="345"/>
      <c r="L334" s="346">
        <f t="shared" si="138"/>
        <v>0.83717087711419469</v>
      </c>
      <c r="M334" s="346">
        <f t="shared" si="139"/>
        <v>0.5837623255549993</v>
      </c>
      <c r="N334" s="346">
        <f t="shared" si="140"/>
        <v>0.16237287938485284</v>
      </c>
      <c r="O334" s="346">
        <f t="shared" si="141"/>
        <v>0.30787525018546569</v>
      </c>
      <c r="P334" s="346">
        <f t="shared" si="142"/>
        <v>0.15358093038134027</v>
      </c>
      <c r="Q334" s="346">
        <f t="shared" si="143"/>
        <v>0.34080717390974746</v>
      </c>
    </row>
    <row r="335" spans="1:17" ht="12.75" x14ac:dyDescent="0.25">
      <c r="A335" s="340" t="s">
        <v>603</v>
      </c>
      <c r="B335" s="341">
        <v>6</v>
      </c>
      <c r="C335" s="342" t="s">
        <v>604</v>
      </c>
      <c r="D335" s="37"/>
      <c r="E335" s="38"/>
      <c r="F335" s="343">
        <v>860.82012847965757</v>
      </c>
      <c r="G335" s="344">
        <v>78.911944896401195</v>
      </c>
      <c r="H335" s="344">
        <v>58.34172443773312</v>
      </c>
      <c r="I335" s="344">
        <v>4.9468731217058002</v>
      </c>
      <c r="J335" s="344">
        <v>214.12450920522289</v>
      </c>
      <c r="K335" s="345"/>
      <c r="L335" s="346">
        <f t="shared" si="138"/>
        <v>0.8985324149400199</v>
      </c>
      <c r="M335" s="346">
        <f t="shared" si="139"/>
        <v>0.58341724437733122</v>
      </c>
      <c r="N335" s="346">
        <f t="shared" si="140"/>
        <v>0.22161078321871835</v>
      </c>
      <c r="O335" s="346">
        <f t="shared" si="141"/>
        <v>0.35957134545145109</v>
      </c>
      <c r="P335" s="346">
        <f t="shared" si="142"/>
        <v>7.2667143693802394E-2</v>
      </c>
      <c r="Q335" s="346">
        <f t="shared" si="143"/>
        <v>0.28634238504204601</v>
      </c>
    </row>
    <row r="336" spans="1:17" ht="12.75" x14ac:dyDescent="0.25">
      <c r="A336" s="340" t="s">
        <v>605</v>
      </c>
      <c r="B336" s="341">
        <v>7</v>
      </c>
      <c r="C336" s="342" t="s">
        <v>606</v>
      </c>
      <c r="D336" s="37"/>
      <c r="E336" s="38"/>
      <c r="F336" s="343">
        <v>7665.1370449678798</v>
      </c>
      <c r="G336" s="344">
        <v>77.857373047220833</v>
      </c>
      <c r="H336" s="344">
        <v>62.754839691638757</v>
      </c>
      <c r="I336" s="344">
        <v>3.9288863488445376</v>
      </c>
      <c r="J336" s="344">
        <v>243.85288035830445</v>
      </c>
      <c r="K336" s="345"/>
      <c r="L336" s="346">
        <f t="shared" si="138"/>
        <v>0.88095621745368058</v>
      </c>
      <c r="M336" s="346">
        <f t="shared" si="139"/>
        <v>0.62754839691638753</v>
      </c>
      <c r="N336" s="346">
        <f t="shared" si="140"/>
        <v>0.14992157386229141</v>
      </c>
      <c r="O336" s="346">
        <f t="shared" si="141"/>
        <v>0.30672959319319476</v>
      </c>
      <c r="P336" s="346">
        <f t="shared" si="142"/>
        <v>8.4727334830955153E-2</v>
      </c>
      <c r="Q336" s="346">
        <f t="shared" si="143"/>
        <v>0.28395172828600257</v>
      </c>
    </row>
    <row r="337" spans="1:17" ht="12.75" x14ac:dyDescent="0.25">
      <c r="A337" s="340" t="s">
        <v>607</v>
      </c>
      <c r="B337" s="341">
        <v>8</v>
      </c>
      <c r="C337" s="342" t="s">
        <v>608</v>
      </c>
      <c r="D337" s="37"/>
      <c r="E337" s="38"/>
      <c r="F337" s="343">
        <v>3318.0728051391861</v>
      </c>
      <c r="G337" s="344">
        <v>75.478512578740649</v>
      </c>
      <c r="H337" s="344">
        <v>67.676400347770425</v>
      </c>
      <c r="I337" s="344">
        <v>4.3929912309175441</v>
      </c>
      <c r="J337" s="344">
        <v>293.24648337987134</v>
      </c>
      <c r="K337" s="345"/>
      <c r="L337" s="346">
        <f t="shared" si="138"/>
        <v>0.84130854297901081</v>
      </c>
      <c r="M337" s="346">
        <f t="shared" si="139"/>
        <v>0.67676400347770427</v>
      </c>
      <c r="N337" s="346">
        <f t="shared" si="140"/>
        <v>0.1826050162617989</v>
      </c>
      <c r="O337" s="346">
        <f t="shared" si="141"/>
        <v>0.35154018527110997</v>
      </c>
      <c r="P337" s="346">
        <f t="shared" si="142"/>
        <v>0.10476530765917701</v>
      </c>
      <c r="Q337" s="346">
        <f t="shared" si="143"/>
        <v>0.31408649006195799</v>
      </c>
    </row>
    <row r="338" spans="1:17" ht="12.75" x14ac:dyDescent="0.25">
      <c r="A338" s="340" t="s">
        <v>609</v>
      </c>
      <c r="B338" s="341">
        <v>9</v>
      </c>
      <c r="C338" s="342" t="s">
        <v>610</v>
      </c>
      <c r="D338" s="37"/>
      <c r="E338" s="38"/>
      <c r="F338" s="343">
        <v>7760.7665952890802</v>
      </c>
      <c r="G338" s="344">
        <v>77.667281053860563</v>
      </c>
      <c r="H338" s="344">
        <v>70.016030673144655</v>
      </c>
      <c r="I338" s="344">
        <v>4.1228912946181939</v>
      </c>
      <c r="J338" s="344">
        <v>175.36436525026099</v>
      </c>
      <c r="K338" s="345"/>
      <c r="L338" s="346">
        <f t="shared" si="138"/>
        <v>0.87778801756434277</v>
      </c>
      <c r="M338" s="346">
        <f t="shared" si="139"/>
        <v>0.70016030673144658</v>
      </c>
      <c r="N338" s="346">
        <f t="shared" si="140"/>
        <v>0.16358389398719678</v>
      </c>
      <c r="O338" s="346">
        <f t="shared" si="141"/>
        <v>0.33843012482697243</v>
      </c>
      <c r="P338" s="346">
        <f t="shared" si="142"/>
        <v>5.6942947363189042E-2</v>
      </c>
      <c r="Q338" s="346">
        <f t="shared" si="143"/>
        <v>0.25670413728852426</v>
      </c>
    </row>
    <row r="339" spans="1:17" ht="12.75" x14ac:dyDescent="0.25">
      <c r="A339" s="340" t="s">
        <v>611</v>
      </c>
      <c r="B339" s="341">
        <v>10</v>
      </c>
      <c r="C339" s="342" t="s">
        <v>612</v>
      </c>
      <c r="D339" s="37"/>
      <c r="E339" s="38"/>
      <c r="F339" s="343">
        <v>2539.6766595289077</v>
      </c>
      <c r="G339" s="344">
        <v>73.593791252884813</v>
      </c>
      <c r="H339" s="344">
        <v>38.163383654757752</v>
      </c>
      <c r="I339" s="344">
        <v>4.9631637396564914</v>
      </c>
      <c r="J339" s="344">
        <v>231.23290660577044</v>
      </c>
      <c r="K339" s="345"/>
      <c r="L339" s="346">
        <f t="shared" si="138"/>
        <v>0.80989652088141351</v>
      </c>
      <c r="M339" s="346">
        <f t="shared" si="139"/>
        <v>0.38163383654757754</v>
      </c>
      <c r="N339" s="346">
        <f t="shared" si="140"/>
        <v>0.22275800983496422</v>
      </c>
      <c r="O339" s="346">
        <f t="shared" si="141"/>
        <v>0.2915681634112689</v>
      </c>
      <c r="P339" s="346">
        <f t="shared" si="142"/>
        <v>7.9607670022624921E-2</v>
      </c>
      <c r="Q339" s="346">
        <f t="shared" si="143"/>
        <v>0.26589378273127018</v>
      </c>
    </row>
    <row r="340" spans="1:17" ht="12.75" x14ac:dyDescent="0.25">
      <c r="A340" s="340" t="s">
        <v>613</v>
      </c>
      <c r="B340" s="341">
        <v>11</v>
      </c>
      <c r="C340" s="342" t="s">
        <v>614</v>
      </c>
      <c r="D340" s="37"/>
      <c r="E340" s="38"/>
      <c r="F340" s="343">
        <v>938.85224839400439</v>
      </c>
      <c r="G340" s="344">
        <v>78.404431232057306</v>
      </c>
      <c r="H340" s="344">
        <v>81.866613323915843</v>
      </c>
      <c r="I340" s="344">
        <v>5.2364123887397049</v>
      </c>
      <c r="J340" s="344">
        <v>335.32694492610915</v>
      </c>
      <c r="K340" s="345"/>
      <c r="L340" s="346">
        <f t="shared" si="138"/>
        <v>0.89007385386762172</v>
      </c>
      <c r="M340" s="346">
        <f t="shared" si="139"/>
        <v>0.81866613323915838</v>
      </c>
      <c r="N340" s="346">
        <f t="shared" si="140"/>
        <v>0.24200087244645813</v>
      </c>
      <c r="O340" s="346">
        <f t="shared" si="141"/>
        <v>0.44510439054927853</v>
      </c>
      <c r="P340" s="346">
        <f t="shared" si="142"/>
        <v>0.12183648881383738</v>
      </c>
      <c r="Q340" s="346">
        <f t="shared" si="143"/>
        <v>0.36410091097150071</v>
      </c>
    </row>
    <row r="341" spans="1:17" ht="12.75" x14ac:dyDescent="0.25">
      <c r="A341" s="340" t="s">
        <v>615</v>
      </c>
      <c r="B341" s="341">
        <v>12</v>
      </c>
      <c r="C341" s="342" t="s">
        <v>616</v>
      </c>
      <c r="D341" s="37"/>
      <c r="E341" s="38"/>
      <c r="F341" s="343">
        <v>2774.593147751606</v>
      </c>
      <c r="G341" s="344">
        <v>73.648308411040887</v>
      </c>
      <c r="H341" s="344">
        <v>58.496888598471777</v>
      </c>
      <c r="I341" s="344">
        <v>4.1816725480582262</v>
      </c>
      <c r="J341" s="344">
        <v>209.61477317966038</v>
      </c>
      <c r="K341" s="345"/>
      <c r="L341" s="346">
        <f t="shared" si="138"/>
        <v>0.81080514018401473</v>
      </c>
      <c r="M341" s="346">
        <f t="shared" si="139"/>
        <v>0.58496888598471775</v>
      </c>
      <c r="N341" s="346">
        <f t="shared" si="140"/>
        <v>0.16772341887733988</v>
      </c>
      <c r="O341" s="346">
        <f t="shared" si="141"/>
        <v>0.31322991794243682</v>
      </c>
      <c r="P341" s="346">
        <f t="shared" si="142"/>
        <v>7.083763617836121E-2</v>
      </c>
      <c r="Q341" s="346">
        <f t="shared" si="143"/>
        <v>0.26202813767475341</v>
      </c>
    </row>
    <row r="342" spans="1:17" ht="12.75" x14ac:dyDescent="0.25">
      <c r="A342" s="340" t="s">
        <v>617</v>
      </c>
      <c r="B342" s="341">
        <v>13</v>
      </c>
      <c r="C342" s="342" t="s">
        <v>618</v>
      </c>
      <c r="D342" s="37"/>
      <c r="E342" s="38"/>
      <c r="F342" s="343">
        <v>27074.62526766595</v>
      </c>
      <c r="G342" s="344">
        <v>78.591682918391669</v>
      </c>
      <c r="H342" s="344">
        <v>71.176219409029272</v>
      </c>
      <c r="I342" s="344">
        <v>6.8222150009229381</v>
      </c>
      <c r="J342" s="344">
        <v>577.05920726503132</v>
      </c>
      <c r="K342" s="345"/>
      <c r="L342" s="346">
        <f t="shared" si="138"/>
        <v>0.89319471530652783</v>
      </c>
      <c r="M342" s="346">
        <f t="shared" si="139"/>
        <v>0.71176219409029273</v>
      </c>
      <c r="N342" s="346">
        <f t="shared" si="140"/>
        <v>0.35367711274105201</v>
      </c>
      <c r="O342" s="346">
        <f t="shared" si="141"/>
        <v>0.50173100139825022</v>
      </c>
      <c r="P342" s="346">
        <f t="shared" si="142"/>
        <v>0.21990231532049953</v>
      </c>
      <c r="Q342" s="346">
        <f t="shared" si="143"/>
        <v>0.46190106234224571</v>
      </c>
    </row>
    <row r="343" spans="1:17" ht="12.75" x14ac:dyDescent="0.25">
      <c r="A343" s="340" t="s">
        <v>619</v>
      </c>
      <c r="B343" s="341">
        <v>14</v>
      </c>
      <c r="C343" s="342" t="s">
        <v>620</v>
      </c>
      <c r="D343" s="37"/>
      <c r="E343" s="38"/>
      <c r="F343" s="343">
        <v>1848.7773019271949</v>
      </c>
      <c r="G343" s="344">
        <v>71.04482647743967</v>
      </c>
      <c r="H343" s="344">
        <v>64.621562832072456</v>
      </c>
      <c r="I343" s="344">
        <v>3.3679556582251964</v>
      </c>
      <c r="J343" s="344">
        <v>199.4691154105887</v>
      </c>
      <c r="K343" s="345"/>
      <c r="L343" s="346">
        <f t="shared" si="138"/>
        <v>0.76741377462399452</v>
      </c>
      <c r="M343" s="346">
        <f t="shared" si="139"/>
        <v>0.64621562832072454</v>
      </c>
      <c r="N343" s="346">
        <f t="shared" si="140"/>
        <v>0.11041941255107017</v>
      </c>
      <c r="O343" s="346">
        <f t="shared" si="141"/>
        <v>0.26712309907698939</v>
      </c>
      <c r="P343" s="346">
        <f t="shared" si="142"/>
        <v>6.6721750673666813E-2</v>
      </c>
      <c r="Q343" s="346">
        <f t="shared" si="143"/>
        <v>0.23914950665064624</v>
      </c>
    </row>
    <row r="344" spans="1:17" ht="12.75" x14ac:dyDescent="0.25">
      <c r="A344" s="340" t="s">
        <v>621</v>
      </c>
      <c r="B344" s="341">
        <v>15</v>
      </c>
      <c r="C344" s="342" t="s">
        <v>622</v>
      </c>
      <c r="D344" s="37"/>
      <c r="E344" s="38"/>
      <c r="F344" s="343">
        <v>8562.3340471092088</v>
      </c>
      <c r="G344" s="344">
        <v>75.905535644586919</v>
      </c>
      <c r="H344" s="344">
        <v>72.505773677671996</v>
      </c>
      <c r="I344" s="344">
        <v>4.4286308504624881</v>
      </c>
      <c r="J344" s="344">
        <v>408.18023337958778</v>
      </c>
      <c r="K344" s="345"/>
      <c r="L344" s="346">
        <f t="shared" si="138"/>
        <v>0.84842559407644869</v>
      </c>
      <c r="M344" s="346">
        <f t="shared" si="139"/>
        <v>0.72505773677671992</v>
      </c>
      <c r="N344" s="346">
        <f t="shared" si="140"/>
        <v>0.18511484862411889</v>
      </c>
      <c r="O344" s="346">
        <f t="shared" si="141"/>
        <v>0.36635904954998555</v>
      </c>
      <c r="P344" s="346">
        <f t="shared" si="142"/>
        <v>0.15139157540754067</v>
      </c>
      <c r="Q344" s="346">
        <f t="shared" si="143"/>
        <v>0.36102792705115649</v>
      </c>
    </row>
    <row r="345" spans="1:17" ht="12.75" x14ac:dyDescent="0.25">
      <c r="A345" s="340" t="s">
        <v>623</v>
      </c>
      <c r="B345" s="341">
        <v>16</v>
      </c>
      <c r="C345" s="342" t="s">
        <v>624</v>
      </c>
      <c r="D345" s="37"/>
      <c r="E345" s="38"/>
      <c r="F345" s="343">
        <v>17232.488222698074</v>
      </c>
      <c r="G345" s="344">
        <v>75.371616350907146</v>
      </c>
      <c r="H345" s="344">
        <v>71.732192715206764</v>
      </c>
      <c r="I345" s="344">
        <v>7.1188168912317726</v>
      </c>
      <c r="J345" s="344">
        <v>658.76107237309395</v>
      </c>
      <c r="K345" s="345"/>
      <c r="L345" s="346">
        <f t="shared" si="138"/>
        <v>0.83952693918178578</v>
      </c>
      <c r="M345" s="346">
        <f t="shared" si="139"/>
        <v>0.71732192715206766</v>
      </c>
      <c r="N345" s="346">
        <f t="shared" si="140"/>
        <v>0.37456456980505443</v>
      </c>
      <c r="O345" s="346">
        <f t="shared" si="141"/>
        <v>0.51834677490599557</v>
      </c>
      <c r="P345" s="346">
        <f t="shared" si="142"/>
        <v>0.25304708818381094</v>
      </c>
      <c r="Q345" s="346">
        <f t="shared" si="143"/>
        <v>0.47931254275460045</v>
      </c>
    </row>
    <row r="346" spans="1:17" ht="12.75" x14ac:dyDescent="0.25">
      <c r="A346" s="340" t="s">
        <v>625</v>
      </c>
      <c r="B346" s="341">
        <v>17</v>
      </c>
      <c r="C346" s="342" t="s">
        <v>626</v>
      </c>
      <c r="D346" s="37"/>
      <c r="E346" s="38"/>
      <c r="F346" s="343">
        <v>2160.3811563169165</v>
      </c>
      <c r="G346" s="344">
        <v>75.491215849372907</v>
      </c>
      <c r="H346" s="344">
        <v>63.180601739762082</v>
      </c>
      <c r="I346" s="344">
        <v>4.0750153575490646</v>
      </c>
      <c r="J346" s="344">
        <v>72.820145918055175</v>
      </c>
      <c r="K346" s="345"/>
      <c r="L346" s="346">
        <f t="shared" si="138"/>
        <v>0.84152026415621506</v>
      </c>
      <c r="M346" s="346">
        <f t="shared" si="139"/>
        <v>0.63180601739762077</v>
      </c>
      <c r="N346" s="346">
        <f t="shared" si="140"/>
        <v>0.16021234912317359</v>
      </c>
      <c r="O346" s="346">
        <f t="shared" si="141"/>
        <v>0.31815582068764592</v>
      </c>
      <c r="P346" s="346">
        <f t="shared" si="142"/>
        <v>1.5342858384606563E-2</v>
      </c>
      <c r="Q346" s="346">
        <f t="shared" si="143"/>
        <v>0.16015367522056664</v>
      </c>
    </row>
    <row r="347" spans="1:17" ht="12.75" x14ac:dyDescent="0.25">
      <c r="A347" s="340" t="s">
        <v>627</v>
      </c>
      <c r="B347" s="341">
        <v>18</v>
      </c>
      <c r="C347" s="342" t="s">
        <v>628</v>
      </c>
      <c r="D347" s="37"/>
      <c r="E347" s="38"/>
      <c r="F347" s="343">
        <v>3707.0920770877947</v>
      </c>
      <c r="G347" s="344">
        <v>76.613992419309582</v>
      </c>
      <c r="H347" s="344">
        <v>65.408892088695637</v>
      </c>
      <c r="I347" s="344">
        <v>4.1489594937083369</v>
      </c>
      <c r="J347" s="344">
        <v>347.94830513869459</v>
      </c>
      <c r="K347" s="345"/>
      <c r="L347" s="346">
        <f t="shared" si="138"/>
        <v>0.86023320698849304</v>
      </c>
      <c r="M347" s="346">
        <f t="shared" si="139"/>
        <v>0.65408892088695636</v>
      </c>
      <c r="N347" s="346">
        <f t="shared" si="140"/>
        <v>0.16541968265551671</v>
      </c>
      <c r="O347" s="346">
        <f t="shared" si="141"/>
        <v>0.32893644024584701</v>
      </c>
      <c r="P347" s="346">
        <f t="shared" si="142"/>
        <v>0.12695671608060632</v>
      </c>
      <c r="Q347" s="346">
        <f t="shared" si="143"/>
        <v>0.32995999668830817</v>
      </c>
    </row>
    <row r="348" spans="1:17" ht="12.75" x14ac:dyDescent="0.25">
      <c r="A348" s="340" t="s">
        <v>629</v>
      </c>
      <c r="B348" s="341">
        <v>19</v>
      </c>
      <c r="C348" s="342" t="s">
        <v>630</v>
      </c>
      <c r="D348" s="37"/>
      <c r="E348" s="38"/>
      <c r="F348" s="343">
        <v>2618.0813704496786</v>
      </c>
      <c r="G348" s="344">
        <v>75.903681601769136</v>
      </c>
      <c r="H348" s="344">
        <v>57.380668899514653</v>
      </c>
      <c r="I348" s="344">
        <v>4.2776016426556085</v>
      </c>
      <c r="J348" s="344">
        <v>192.02308545135446</v>
      </c>
      <c r="K348" s="345"/>
      <c r="L348" s="346">
        <f t="shared" si="138"/>
        <v>0.84839469336281892</v>
      </c>
      <c r="M348" s="346">
        <f t="shared" si="139"/>
        <v>0.57380668899514653</v>
      </c>
      <c r="N348" s="346">
        <f t="shared" si="140"/>
        <v>0.17447898891940908</v>
      </c>
      <c r="O348" s="346">
        <f t="shared" si="141"/>
        <v>0.31641303849725755</v>
      </c>
      <c r="P348" s="346">
        <f t="shared" si="142"/>
        <v>6.3701048864646836E-2</v>
      </c>
      <c r="Q348" s="346">
        <f t="shared" si="143"/>
        <v>0.25763189776528284</v>
      </c>
    </row>
    <row r="349" spans="1:17" ht="12.75" x14ac:dyDescent="0.25">
      <c r="A349" s="348" t="s">
        <v>631</v>
      </c>
      <c r="B349" s="341">
        <v>20</v>
      </c>
      <c r="C349" s="342" t="s">
        <v>632</v>
      </c>
      <c r="D349" s="37"/>
      <c r="E349" s="38"/>
      <c r="F349" s="343">
        <v>4406</v>
      </c>
      <c r="G349" s="344">
        <v>80.867039399042952</v>
      </c>
      <c r="H349" s="344">
        <v>64.201942294201842</v>
      </c>
      <c r="I349" s="344">
        <v>4.1976920568348239</v>
      </c>
      <c r="J349" s="344">
        <v>426.3042640764458</v>
      </c>
      <c r="K349" s="345"/>
      <c r="L349" s="346">
        <f t="shared" si="138"/>
        <v>0.93111732331738251</v>
      </c>
      <c r="M349" s="346">
        <f t="shared" si="139"/>
        <v>0.64201942294201841</v>
      </c>
      <c r="N349" s="346">
        <f t="shared" si="140"/>
        <v>0.16885155329822707</v>
      </c>
      <c r="O349" s="346">
        <f t="shared" si="141"/>
        <v>0.32925062917387299</v>
      </c>
      <c r="P349" s="346">
        <f t="shared" si="142"/>
        <v>0.1587441233575845</v>
      </c>
      <c r="Q349" s="346">
        <f t="shared" si="143"/>
        <v>0.36509808838682406</v>
      </c>
    </row>
    <row r="350" spans="1:17" ht="12.75" x14ac:dyDescent="0.25">
      <c r="A350" s="342"/>
      <c r="B350" s="347"/>
      <c r="C350" s="342"/>
      <c r="D350" s="349"/>
      <c r="E350" s="270"/>
      <c r="F350" s="350"/>
      <c r="G350" s="344"/>
      <c r="H350" s="344"/>
      <c r="I350" s="344"/>
      <c r="J350" s="344"/>
      <c r="K350" s="345"/>
      <c r="L350" s="346"/>
      <c r="M350" s="346"/>
      <c r="N350" s="346"/>
      <c r="O350" s="346"/>
      <c r="P350" s="346"/>
      <c r="Q350" s="346"/>
    </row>
    <row r="351" spans="1:17" ht="12.75" x14ac:dyDescent="0.25">
      <c r="A351" s="332" t="s">
        <v>633</v>
      </c>
      <c r="B351" s="333"/>
      <c r="C351" s="334" t="s">
        <v>634</v>
      </c>
      <c r="D351" s="335"/>
      <c r="E351" s="258"/>
      <c r="F351" s="336">
        <v>12196.820128479658</v>
      </c>
      <c r="G351" s="337">
        <v>55.231835231525714</v>
      </c>
      <c r="H351" s="337">
        <v>53.205823569671161</v>
      </c>
      <c r="I351" s="337">
        <v>6.3128723372781881</v>
      </c>
      <c r="J351" s="337">
        <v>436.29346739550908</v>
      </c>
      <c r="K351" s="338"/>
      <c r="L351" s="339">
        <f t="shared" ref="L351:L358" si="144">+(G351-25)/(85-25)</f>
        <v>0.50386392052542861</v>
      </c>
      <c r="M351" s="339">
        <f t="shared" ref="M351:M358" si="145">+H351/100</f>
        <v>0.53205823569671162</v>
      </c>
      <c r="N351" s="339">
        <f t="shared" ref="N351:N358" si="146">+(I351-1.8)/(16-1.8)</f>
        <v>0.31780791107592876</v>
      </c>
      <c r="O351" s="339">
        <f t="shared" ref="O351:O358" si="147">+(M351*N351)^(0.5)</f>
        <v>0.41120836136624955</v>
      </c>
      <c r="P351" s="339">
        <f t="shared" ref="P351:P358" si="148">+(J351-35)/(2500-35)</f>
        <v>0.16279653849716394</v>
      </c>
      <c r="Q351" s="339">
        <f t="shared" ref="Q351:Q358" si="149">GEOMEAN(L351,O351,P351)</f>
        <v>0.32310235359846218</v>
      </c>
    </row>
    <row r="352" spans="1:17" ht="12.75" x14ac:dyDescent="0.25">
      <c r="A352" s="340" t="s">
        <v>635</v>
      </c>
      <c r="B352" s="341">
        <v>1</v>
      </c>
      <c r="C352" s="342" t="s">
        <v>636</v>
      </c>
      <c r="D352" s="37"/>
      <c r="E352" s="38"/>
      <c r="F352" s="343">
        <v>2702.6295503211991</v>
      </c>
      <c r="G352" s="344">
        <v>54.298792403852097</v>
      </c>
      <c r="H352" s="344">
        <v>38.121627095308547</v>
      </c>
      <c r="I352" s="344">
        <v>6.7543838547060275</v>
      </c>
      <c r="J352" s="344">
        <v>483.43716453104884</v>
      </c>
      <c r="K352" s="345"/>
      <c r="L352" s="346">
        <f t="shared" si="144"/>
        <v>0.48831320673086831</v>
      </c>
      <c r="M352" s="346">
        <f t="shared" si="145"/>
        <v>0.38121627095308547</v>
      </c>
      <c r="N352" s="346">
        <f t="shared" si="146"/>
        <v>0.34890027145817099</v>
      </c>
      <c r="O352" s="346">
        <f t="shared" si="147"/>
        <v>0.36470050784143854</v>
      </c>
      <c r="P352" s="346">
        <f t="shared" si="148"/>
        <v>0.18192177060083117</v>
      </c>
      <c r="Q352" s="346">
        <f t="shared" si="149"/>
        <v>0.3187913318835241</v>
      </c>
    </row>
    <row r="353" spans="1:17" ht="12.75" x14ac:dyDescent="0.25">
      <c r="A353" s="340" t="s">
        <v>637</v>
      </c>
      <c r="B353" s="341">
        <v>2</v>
      </c>
      <c r="C353" s="342" t="s">
        <v>638</v>
      </c>
      <c r="D353" s="37"/>
      <c r="E353" s="38"/>
      <c r="F353" s="343">
        <v>535.76017130620994</v>
      </c>
      <c r="G353" s="344">
        <v>50.557694367351779</v>
      </c>
      <c r="H353" s="344">
        <v>81.826724825788546</v>
      </c>
      <c r="I353" s="344">
        <v>7.8517725262305103</v>
      </c>
      <c r="J353" s="344">
        <v>467.75484923439296</v>
      </c>
      <c r="K353" s="345"/>
      <c r="L353" s="346">
        <f t="shared" si="144"/>
        <v>0.42596157278919633</v>
      </c>
      <c r="M353" s="346">
        <f t="shared" si="145"/>
        <v>0.81826724825788544</v>
      </c>
      <c r="N353" s="346">
        <f t="shared" si="146"/>
        <v>0.42618116381905002</v>
      </c>
      <c r="O353" s="346">
        <f t="shared" si="147"/>
        <v>0.59053373161704925</v>
      </c>
      <c r="P353" s="346">
        <f t="shared" si="148"/>
        <v>0.17555977656567665</v>
      </c>
      <c r="Q353" s="346">
        <f t="shared" si="149"/>
        <v>0.35346524457800577</v>
      </c>
    </row>
    <row r="354" spans="1:17" ht="12.75" x14ac:dyDescent="0.25">
      <c r="A354" s="340" t="s">
        <v>639</v>
      </c>
      <c r="B354" s="341">
        <v>3</v>
      </c>
      <c r="C354" s="342" t="s">
        <v>640</v>
      </c>
      <c r="D354" s="37"/>
      <c r="E354" s="38"/>
      <c r="F354" s="343">
        <v>1659.3319057815847</v>
      </c>
      <c r="G354" s="344">
        <v>59.719098247940181</v>
      </c>
      <c r="H354" s="344">
        <v>47.244751528373847</v>
      </c>
      <c r="I354" s="344">
        <v>7.126353515118808</v>
      </c>
      <c r="J354" s="344">
        <v>762.48176912563679</v>
      </c>
      <c r="K354" s="345"/>
      <c r="L354" s="346">
        <f t="shared" si="144"/>
        <v>0.57865163746566972</v>
      </c>
      <c r="M354" s="346">
        <f t="shared" si="145"/>
        <v>0.47244751528373846</v>
      </c>
      <c r="N354" s="346">
        <f t="shared" si="146"/>
        <v>0.37509531796611328</v>
      </c>
      <c r="O354" s="346">
        <f t="shared" si="147"/>
        <v>0.42096656751772349</v>
      </c>
      <c r="P354" s="346">
        <f t="shared" si="148"/>
        <v>0.2951244499495484</v>
      </c>
      <c r="Q354" s="346">
        <f t="shared" si="149"/>
        <v>0.41580527485765917</v>
      </c>
    </row>
    <row r="355" spans="1:17" ht="12.75" x14ac:dyDescent="0.25">
      <c r="A355" s="340" t="s">
        <v>641</v>
      </c>
      <c r="B355" s="341">
        <v>4</v>
      </c>
      <c r="C355" s="342" t="s">
        <v>642</v>
      </c>
      <c r="D355" s="37"/>
      <c r="E355" s="38"/>
      <c r="F355" s="343">
        <v>1782.4582441113494</v>
      </c>
      <c r="G355" s="344">
        <v>54.579295591827965</v>
      </c>
      <c r="H355" s="344">
        <v>51.820178675655825</v>
      </c>
      <c r="I355" s="344">
        <v>5.921432724945376</v>
      </c>
      <c r="J355" s="344">
        <v>356.68036880489535</v>
      </c>
      <c r="K355" s="345"/>
      <c r="L355" s="346">
        <f t="shared" si="144"/>
        <v>0.49298825986379941</v>
      </c>
      <c r="M355" s="346">
        <f t="shared" si="145"/>
        <v>0.51820178675655826</v>
      </c>
      <c r="N355" s="346">
        <f t="shared" si="146"/>
        <v>0.29024174119333634</v>
      </c>
      <c r="O355" s="346">
        <f t="shared" si="147"/>
        <v>0.38781927347376827</v>
      </c>
      <c r="P355" s="346">
        <f t="shared" si="148"/>
        <v>0.13049913541780744</v>
      </c>
      <c r="Q355" s="346">
        <f t="shared" si="149"/>
        <v>0.2922073932238643</v>
      </c>
    </row>
    <row r="356" spans="1:17" ht="12.75" x14ac:dyDescent="0.25">
      <c r="A356" s="340" t="s">
        <v>643</v>
      </c>
      <c r="B356" s="341">
        <v>5</v>
      </c>
      <c r="C356" s="342" t="s">
        <v>644</v>
      </c>
      <c r="D356" s="37"/>
      <c r="E356" s="38"/>
      <c r="F356" s="343">
        <v>2919.6423982869378</v>
      </c>
      <c r="G356" s="344">
        <v>57.274261086001715</v>
      </c>
      <c r="H356" s="344">
        <v>63.847496360606627</v>
      </c>
      <c r="I356" s="344">
        <v>4.9255451163861492</v>
      </c>
      <c r="J356" s="344">
        <v>338.59326131919835</v>
      </c>
      <c r="K356" s="345"/>
      <c r="L356" s="346">
        <f t="shared" si="144"/>
        <v>0.5379043514333619</v>
      </c>
      <c r="M356" s="346">
        <f t="shared" si="145"/>
        <v>0.63847496360606626</v>
      </c>
      <c r="N356" s="346">
        <f t="shared" si="146"/>
        <v>0.22010881101310911</v>
      </c>
      <c r="O356" s="346">
        <f t="shared" si="147"/>
        <v>0.37487860048416921</v>
      </c>
      <c r="P356" s="346">
        <f t="shared" si="148"/>
        <v>0.12316156645809263</v>
      </c>
      <c r="Q356" s="346">
        <f t="shared" si="149"/>
        <v>0.29175858037639552</v>
      </c>
    </row>
    <row r="357" spans="1:17" ht="12.75" x14ac:dyDescent="0.25">
      <c r="A357" s="340" t="s">
        <v>645</v>
      </c>
      <c r="B357" s="341">
        <v>6</v>
      </c>
      <c r="C357" s="342" t="s">
        <v>646</v>
      </c>
      <c r="D357" s="37"/>
      <c r="E357" s="38"/>
      <c r="F357" s="343">
        <v>1184.6959314775158</v>
      </c>
      <c r="G357" s="344">
        <v>52.399833485017567</v>
      </c>
      <c r="H357" s="344">
        <v>52.106280421277113</v>
      </c>
      <c r="I357" s="344">
        <v>7.1124839214322408</v>
      </c>
      <c r="J357" s="344">
        <v>501.41413569450856</v>
      </c>
      <c r="K357" s="345"/>
      <c r="L357" s="346">
        <f t="shared" si="144"/>
        <v>0.45666389141695946</v>
      </c>
      <c r="M357" s="346">
        <f t="shared" si="145"/>
        <v>0.52106280421277118</v>
      </c>
      <c r="N357" s="346">
        <f t="shared" si="146"/>
        <v>0.374118586016355</v>
      </c>
      <c r="O357" s="346">
        <f t="shared" si="147"/>
        <v>0.4415192855785563</v>
      </c>
      <c r="P357" s="346">
        <f t="shared" si="148"/>
        <v>0.18921465951095681</v>
      </c>
      <c r="Q357" s="346">
        <f t="shared" si="149"/>
        <v>0.33664102774423416</v>
      </c>
    </row>
    <row r="358" spans="1:17" ht="12.75" x14ac:dyDescent="0.25">
      <c r="A358" s="340" t="s">
        <v>647</v>
      </c>
      <c r="B358" s="341">
        <v>7</v>
      </c>
      <c r="C358" s="342" t="s">
        <v>648</v>
      </c>
      <c r="D358" s="37"/>
      <c r="E358" s="38"/>
      <c r="F358" s="343">
        <v>1412.3019271948608</v>
      </c>
      <c r="G358" s="344">
        <v>55.38778923836508</v>
      </c>
      <c r="H358" s="344">
        <v>70.052562611037061</v>
      </c>
      <c r="I358" s="344">
        <v>5.6399280178228501</v>
      </c>
      <c r="J358" s="344">
        <v>198.72821517043229</v>
      </c>
      <c r="K358" s="345"/>
      <c r="L358" s="346">
        <f t="shared" si="144"/>
        <v>0.50646315397275132</v>
      </c>
      <c r="M358" s="346">
        <f t="shared" si="145"/>
        <v>0.70052562611037061</v>
      </c>
      <c r="N358" s="346">
        <f t="shared" si="146"/>
        <v>0.27041746604386269</v>
      </c>
      <c r="O358" s="346">
        <f t="shared" si="147"/>
        <v>0.43524058256504161</v>
      </c>
      <c r="P358" s="346">
        <f t="shared" si="148"/>
        <v>6.6421182624921818E-2</v>
      </c>
      <c r="Q358" s="346">
        <f t="shared" si="149"/>
        <v>0.24464026998201405</v>
      </c>
    </row>
    <row r="359" spans="1:17" ht="12.75" x14ac:dyDescent="0.25">
      <c r="A359" s="340"/>
      <c r="B359" s="347"/>
      <c r="C359" s="342"/>
      <c r="D359" s="37"/>
      <c r="E359" s="38"/>
      <c r="F359" s="343"/>
      <c r="G359" s="344"/>
      <c r="H359" s="344"/>
      <c r="I359" s="344"/>
      <c r="J359" s="344"/>
      <c r="K359" s="345"/>
      <c r="L359" s="346"/>
      <c r="M359" s="346"/>
      <c r="N359" s="346"/>
      <c r="O359" s="346"/>
      <c r="P359" s="346"/>
      <c r="Q359" s="346"/>
    </row>
    <row r="360" spans="1:17" ht="12.75" x14ac:dyDescent="0.25">
      <c r="A360" s="332" t="s">
        <v>649</v>
      </c>
      <c r="B360" s="333"/>
      <c r="C360" s="334" t="s">
        <v>650</v>
      </c>
      <c r="D360" s="335"/>
      <c r="E360" s="258"/>
      <c r="F360" s="336">
        <v>28928.698072805131</v>
      </c>
      <c r="G360" s="337">
        <v>66.210322757281517</v>
      </c>
      <c r="H360" s="337">
        <v>59.476618128080226</v>
      </c>
      <c r="I360" s="337">
        <v>6.0916769612647395</v>
      </c>
      <c r="J360" s="337">
        <v>414.11863176212523</v>
      </c>
      <c r="K360" s="338"/>
      <c r="L360" s="339">
        <f t="shared" ref="L360:L377" si="150">+(G360-25)/(85-25)</f>
        <v>0.68683871262135865</v>
      </c>
      <c r="M360" s="339">
        <f t="shared" ref="M360:M377" si="151">+H360/100</f>
        <v>0.59476618128080228</v>
      </c>
      <c r="N360" s="339">
        <f t="shared" ref="N360:N377" si="152">+(I360-1.8)/(16-1.8)</f>
        <v>0.3022307719200521</v>
      </c>
      <c r="O360" s="339">
        <f t="shared" ref="O360:O377" si="153">+(M360*N360)^(0.5)</f>
        <v>0.42397717165012377</v>
      </c>
      <c r="P360" s="339">
        <f t="shared" ref="P360:P377" si="154">+(J360-35)/(2500-35)</f>
        <v>0.15380066197246459</v>
      </c>
      <c r="Q360" s="339">
        <f t="shared" ref="Q360:Q377" si="155">GEOMEAN(L360,O360,P360)</f>
        <v>0.35512818999328366</v>
      </c>
    </row>
    <row r="361" spans="1:17" ht="12.75" x14ac:dyDescent="0.25">
      <c r="A361" s="340" t="s">
        <v>651</v>
      </c>
      <c r="B361" s="341">
        <v>1</v>
      </c>
      <c r="C361" s="342" t="s">
        <v>652</v>
      </c>
      <c r="D361" s="37"/>
      <c r="E361" s="38"/>
      <c r="F361" s="343">
        <v>5042.4132762312638</v>
      </c>
      <c r="G361" s="344">
        <v>68.668087616668998</v>
      </c>
      <c r="H361" s="344">
        <v>67.551304701097067</v>
      </c>
      <c r="I361" s="344">
        <v>9.169256416467892</v>
      </c>
      <c r="J361" s="344">
        <v>783.23773906127565</v>
      </c>
      <c r="K361" s="345"/>
      <c r="L361" s="346">
        <f t="shared" si="150"/>
        <v>0.72780146027781667</v>
      </c>
      <c r="M361" s="346">
        <f t="shared" si="151"/>
        <v>0.6755130470109707</v>
      </c>
      <c r="N361" s="346">
        <f t="shared" si="152"/>
        <v>0.51896171946956993</v>
      </c>
      <c r="O361" s="346">
        <f t="shared" si="153"/>
        <v>0.59208564617033388</v>
      </c>
      <c r="P361" s="346">
        <f t="shared" si="154"/>
        <v>0.30354472172871222</v>
      </c>
      <c r="Q361" s="346">
        <f t="shared" si="155"/>
        <v>0.50762154537662052</v>
      </c>
    </row>
    <row r="362" spans="1:17" ht="12.75" x14ac:dyDescent="0.25">
      <c r="A362" s="340" t="s">
        <v>653</v>
      </c>
      <c r="B362" s="341">
        <v>2</v>
      </c>
      <c r="C362" s="342" t="s">
        <v>654</v>
      </c>
      <c r="D362" s="37"/>
      <c r="E362" s="38"/>
      <c r="F362" s="343">
        <v>875.06638115631688</v>
      </c>
      <c r="G362" s="344">
        <v>63.027161664917102</v>
      </c>
      <c r="H362" s="344">
        <v>49.184677842582282</v>
      </c>
      <c r="I362" s="344">
        <v>7.216159253522358</v>
      </c>
      <c r="J362" s="344">
        <v>296.42375693345059</v>
      </c>
      <c r="K362" s="345"/>
      <c r="L362" s="346">
        <f t="shared" si="150"/>
        <v>0.63378602774861836</v>
      </c>
      <c r="M362" s="346">
        <f t="shared" si="151"/>
        <v>0.49184677842582281</v>
      </c>
      <c r="N362" s="346">
        <f t="shared" si="152"/>
        <v>0.38141966574101116</v>
      </c>
      <c r="O362" s="346">
        <f t="shared" si="153"/>
        <v>0.43312819559914423</v>
      </c>
      <c r="P362" s="346">
        <f t="shared" si="154"/>
        <v>0.1060542624476473</v>
      </c>
      <c r="Q362" s="346">
        <f t="shared" si="155"/>
        <v>0.30763028059378988</v>
      </c>
    </row>
    <row r="363" spans="1:17" ht="12.75" x14ac:dyDescent="0.25">
      <c r="A363" s="340" t="s">
        <v>655</v>
      </c>
      <c r="B363" s="341">
        <v>3</v>
      </c>
      <c r="C363" s="342" t="s">
        <v>656</v>
      </c>
      <c r="D363" s="37"/>
      <c r="E363" s="38"/>
      <c r="F363" s="343">
        <v>1238.2483940042825</v>
      </c>
      <c r="G363" s="344">
        <v>65.39795565806493</v>
      </c>
      <c r="H363" s="344">
        <v>57.007077586609533</v>
      </c>
      <c r="I363" s="344">
        <v>6.6940347509794158</v>
      </c>
      <c r="J363" s="344">
        <v>341.02981439785606</v>
      </c>
      <c r="K363" s="345"/>
      <c r="L363" s="346">
        <f t="shared" si="150"/>
        <v>0.67329926096774884</v>
      </c>
      <c r="M363" s="346">
        <f t="shared" si="151"/>
        <v>0.57007077586609534</v>
      </c>
      <c r="N363" s="346">
        <f t="shared" si="152"/>
        <v>0.34465033457601524</v>
      </c>
      <c r="O363" s="346">
        <f t="shared" si="153"/>
        <v>0.44325509995290335</v>
      </c>
      <c r="P363" s="346">
        <f t="shared" si="154"/>
        <v>0.1241500261248909</v>
      </c>
      <c r="Q363" s="346">
        <f t="shared" si="155"/>
        <v>0.3333774584835974</v>
      </c>
    </row>
    <row r="364" spans="1:17" ht="12.75" x14ac:dyDescent="0.25">
      <c r="A364" s="340" t="s">
        <v>657</v>
      </c>
      <c r="B364" s="341">
        <v>4</v>
      </c>
      <c r="C364" s="342" t="s">
        <v>658</v>
      </c>
      <c r="D364" s="37"/>
      <c r="E364" s="38"/>
      <c r="F364" s="343">
        <v>1793.8993576017131</v>
      </c>
      <c r="G364" s="344">
        <v>63.866960134057777</v>
      </c>
      <c r="H364" s="344">
        <v>72.189574780594313</v>
      </c>
      <c r="I364" s="344">
        <v>4.5455549640596953</v>
      </c>
      <c r="J364" s="344">
        <v>234.72280798347384</v>
      </c>
      <c r="K364" s="345"/>
      <c r="L364" s="346">
        <f t="shared" si="150"/>
        <v>0.64778266890096292</v>
      </c>
      <c r="M364" s="346">
        <f t="shared" si="151"/>
        <v>0.72189574780594312</v>
      </c>
      <c r="N364" s="346">
        <f t="shared" si="152"/>
        <v>0.19334894113096449</v>
      </c>
      <c r="O364" s="346">
        <f t="shared" si="153"/>
        <v>0.37360109534799929</v>
      </c>
      <c r="P364" s="346">
        <f t="shared" si="154"/>
        <v>8.102345151459385E-2</v>
      </c>
      <c r="Q364" s="346">
        <f t="shared" si="155"/>
        <v>0.26965971324773441</v>
      </c>
    </row>
    <row r="365" spans="1:17" ht="12.75" x14ac:dyDescent="0.25">
      <c r="A365" s="340" t="s">
        <v>659</v>
      </c>
      <c r="B365" s="341">
        <v>5</v>
      </c>
      <c r="C365" s="342" t="s">
        <v>660</v>
      </c>
      <c r="D365" s="37"/>
      <c r="E365" s="38"/>
      <c r="F365" s="343">
        <v>865.51391862955029</v>
      </c>
      <c r="G365" s="344">
        <v>68.111202946439377</v>
      </c>
      <c r="H365" s="344">
        <v>82.643642361345741</v>
      </c>
      <c r="I365" s="344">
        <v>5.0842369443527398</v>
      </c>
      <c r="J365" s="344">
        <v>295.26955786387572</v>
      </c>
      <c r="K365" s="345"/>
      <c r="L365" s="346">
        <f t="shared" si="150"/>
        <v>0.71852004910732292</v>
      </c>
      <c r="M365" s="346">
        <f t="shared" si="151"/>
        <v>0.82643642361345737</v>
      </c>
      <c r="N365" s="346">
        <f t="shared" si="152"/>
        <v>0.23128429185582677</v>
      </c>
      <c r="O365" s="346">
        <f t="shared" si="153"/>
        <v>0.43719762464965495</v>
      </c>
      <c r="P365" s="346">
        <f t="shared" si="154"/>
        <v>0.10558602753098406</v>
      </c>
      <c r="Q365" s="346">
        <f t="shared" si="155"/>
        <v>0.32129777035071361</v>
      </c>
    </row>
    <row r="366" spans="1:17" ht="12.75" x14ac:dyDescent="0.25">
      <c r="A366" s="340" t="s">
        <v>661</v>
      </c>
      <c r="B366" s="341">
        <v>6</v>
      </c>
      <c r="C366" s="342" t="s">
        <v>662</v>
      </c>
      <c r="D366" s="37"/>
      <c r="E366" s="38"/>
      <c r="F366" s="343">
        <v>4508.062098501071</v>
      </c>
      <c r="G366" s="344">
        <v>64.984618396002418</v>
      </c>
      <c r="H366" s="344">
        <v>49.216267231048938</v>
      </c>
      <c r="I366" s="344">
        <v>6.5145383554586171</v>
      </c>
      <c r="J366" s="344">
        <v>485.1304734113088</v>
      </c>
      <c r="K366" s="345"/>
      <c r="L366" s="346">
        <f t="shared" si="150"/>
        <v>0.6664103066000403</v>
      </c>
      <c r="M366" s="346">
        <f t="shared" si="151"/>
        <v>0.49216267231048938</v>
      </c>
      <c r="N366" s="346">
        <f t="shared" si="152"/>
        <v>0.33200974334215616</v>
      </c>
      <c r="O366" s="346">
        <f t="shared" si="153"/>
        <v>0.4042311251207597</v>
      </c>
      <c r="P366" s="346">
        <f t="shared" si="154"/>
        <v>0.18260871132304615</v>
      </c>
      <c r="Q366" s="346">
        <f t="shared" si="155"/>
        <v>0.36640746716649164</v>
      </c>
    </row>
    <row r="367" spans="1:17" ht="12.75" x14ac:dyDescent="0.25">
      <c r="A367" s="340" t="s">
        <v>663</v>
      </c>
      <c r="B367" s="341">
        <v>7</v>
      </c>
      <c r="C367" s="342" t="s">
        <v>664</v>
      </c>
      <c r="D367" s="37"/>
      <c r="E367" s="38"/>
      <c r="F367" s="343">
        <v>593.35546038543907</v>
      </c>
      <c r="G367" s="344">
        <v>63.482311350881218</v>
      </c>
      <c r="H367" s="344">
        <v>59.783396300243112</v>
      </c>
      <c r="I367" s="344">
        <v>6.8633931508630273</v>
      </c>
      <c r="J367" s="344">
        <v>397.87589390033975</v>
      </c>
      <c r="K367" s="345"/>
      <c r="L367" s="346">
        <f t="shared" si="150"/>
        <v>0.64137185584802026</v>
      </c>
      <c r="M367" s="346">
        <f t="shared" si="151"/>
        <v>0.59783396300243108</v>
      </c>
      <c r="N367" s="346">
        <f t="shared" si="152"/>
        <v>0.3565769824551428</v>
      </c>
      <c r="O367" s="346">
        <f t="shared" si="153"/>
        <v>0.4617075162227775</v>
      </c>
      <c r="P367" s="346">
        <f t="shared" si="154"/>
        <v>0.14721131598391066</v>
      </c>
      <c r="Q367" s="346">
        <f t="shared" si="155"/>
        <v>0.35194328180143908</v>
      </c>
    </row>
    <row r="368" spans="1:17" ht="12.75" x14ac:dyDescent="0.25">
      <c r="A368" s="340" t="s">
        <v>665</v>
      </c>
      <c r="B368" s="341">
        <v>8</v>
      </c>
      <c r="C368" s="342" t="s">
        <v>666</v>
      </c>
      <c r="D368" s="37"/>
      <c r="E368" s="38"/>
      <c r="F368" s="343">
        <v>1116.6809421841542</v>
      </c>
      <c r="G368" s="344">
        <v>62.330860927813895</v>
      </c>
      <c r="H368" s="344">
        <v>57.007077586609533</v>
      </c>
      <c r="I368" s="344">
        <v>5.8695471942498649</v>
      </c>
      <c r="J368" s="344">
        <v>380.53589013877564</v>
      </c>
      <c r="K368" s="345"/>
      <c r="L368" s="346">
        <f t="shared" si="150"/>
        <v>0.62218101546356486</v>
      </c>
      <c r="M368" s="346">
        <f t="shared" si="151"/>
        <v>0.57007077586609534</v>
      </c>
      <c r="N368" s="346">
        <f t="shared" si="152"/>
        <v>0.28658783058097642</v>
      </c>
      <c r="O368" s="346">
        <f t="shared" si="153"/>
        <v>0.40419716344016854</v>
      </c>
      <c r="P368" s="346">
        <f t="shared" si="154"/>
        <v>0.14017683169930045</v>
      </c>
      <c r="Q368" s="346">
        <f t="shared" si="155"/>
        <v>0.32789043823466818</v>
      </c>
    </row>
    <row r="369" spans="1:17" ht="12.75" x14ac:dyDescent="0.25">
      <c r="A369" s="340" t="s">
        <v>667</v>
      </c>
      <c r="B369" s="341">
        <v>9</v>
      </c>
      <c r="C369" s="342" t="s">
        <v>668</v>
      </c>
      <c r="D369" s="37"/>
      <c r="E369" s="38"/>
      <c r="F369" s="343">
        <v>1756.3104925053535</v>
      </c>
      <c r="G369" s="344">
        <v>72.754536122206261</v>
      </c>
      <c r="H369" s="344">
        <v>43.511524525289722</v>
      </c>
      <c r="I369" s="344">
        <v>3.3582612682332686</v>
      </c>
      <c r="J369" s="344">
        <v>323.26091054058679</v>
      </c>
      <c r="K369" s="345"/>
      <c r="L369" s="346">
        <f t="shared" si="150"/>
        <v>0.79590893537010432</v>
      </c>
      <c r="M369" s="346">
        <f t="shared" si="151"/>
        <v>0.43511524525289724</v>
      </c>
      <c r="N369" s="346">
        <f t="shared" si="152"/>
        <v>0.10973670903051187</v>
      </c>
      <c r="O369" s="346">
        <f t="shared" si="153"/>
        <v>0.21851342078475866</v>
      </c>
      <c r="P369" s="346">
        <f t="shared" si="154"/>
        <v>0.11694154585825021</v>
      </c>
      <c r="Q369" s="346">
        <f t="shared" si="155"/>
        <v>0.27296278607114804</v>
      </c>
    </row>
    <row r="370" spans="1:17" ht="12.75" x14ac:dyDescent="0.25">
      <c r="A370" s="340" t="s">
        <v>669</v>
      </c>
      <c r="B370" s="341">
        <v>10</v>
      </c>
      <c r="C370" s="342" t="s">
        <v>670</v>
      </c>
      <c r="D370" s="37"/>
      <c r="E370" s="38"/>
      <c r="F370" s="343">
        <v>1016.4903640256958</v>
      </c>
      <c r="G370" s="344">
        <v>63.417986735055763</v>
      </c>
      <c r="H370" s="344">
        <v>61.452964832795551</v>
      </c>
      <c r="I370" s="344">
        <v>6.3368619250023919</v>
      </c>
      <c r="J370" s="344">
        <v>295.23197345420351</v>
      </c>
      <c r="K370" s="345"/>
      <c r="L370" s="346">
        <f t="shared" si="150"/>
        <v>0.64029977891759604</v>
      </c>
      <c r="M370" s="346">
        <f t="shared" si="151"/>
        <v>0.61452964832795554</v>
      </c>
      <c r="N370" s="346">
        <f t="shared" si="152"/>
        <v>0.31949731866214032</v>
      </c>
      <c r="O370" s="346">
        <f t="shared" si="153"/>
        <v>0.44310334559690456</v>
      </c>
      <c r="P370" s="346">
        <f t="shared" si="154"/>
        <v>0.10557078030596491</v>
      </c>
      <c r="Q370" s="346">
        <f t="shared" si="155"/>
        <v>0.31055894129534861</v>
      </c>
    </row>
    <row r="371" spans="1:17" ht="12.75" x14ac:dyDescent="0.25">
      <c r="A371" s="340" t="s">
        <v>671</v>
      </c>
      <c r="B371" s="341">
        <v>11</v>
      </c>
      <c r="C371" s="342" t="s">
        <v>672</v>
      </c>
      <c r="D371" s="37"/>
      <c r="E371" s="38"/>
      <c r="F371" s="343">
        <v>682.15845824411133</v>
      </c>
      <c r="G371" s="344">
        <v>65.081329284921551</v>
      </c>
      <c r="H371" s="344">
        <v>50.763445279504673</v>
      </c>
      <c r="I371" s="344">
        <v>4.7003933251867727</v>
      </c>
      <c r="J371" s="344">
        <v>336.63143284039364</v>
      </c>
      <c r="K371" s="345"/>
      <c r="L371" s="346">
        <f t="shared" si="150"/>
        <v>0.66802215474869253</v>
      </c>
      <c r="M371" s="346">
        <f t="shared" si="151"/>
        <v>0.50763445279504671</v>
      </c>
      <c r="N371" s="346">
        <f t="shared" si="152"/>
        <v>0.20425305106949104</v>
      </c>
      <c r="O371" s="346">
        <f t="shared" si="153"/>
        <v>0.32200292826522525</v>
      </c>
      <c r="P371" s="346">
        <f t="shared" si="154"/>
        <v>0.12236569283585949</v>
      </c>
      <c r="Q371" s="346">
        <f t="shared" si="155"/>
        <v>0.29746562554541184</v>
      </c>
    </row>
    <row r="372" spans="1:17" ht="12.75" x14ac:dyDescent="0.25">
      <c r="A372" s="340" t="s">
        <v>673</v>
      </c>
      <c r="B372" s="341">
        <v>12</v>
      </c>
      <c r="C372" s="342" t="s">
        <v>674</v>
      </c>
      <c r="D372" s="37"/>
      <c r="E372" s="38"/>
      <c r="F372" s="343">
        <v>1297.1049250535332</v>
      </c>
      <c r="G372" s="344">
        <v>67.140605225432452</v>
      </c>
      <c r="H372" s="344">
        <v>55.791574866212741</v>
      </c>
      <c r="I372" s="344">
        <v>5.7124255774001895</v>
      </c>
      <c r="J372" s="344">
        <v>365.69626196083533</v>
      </c>
      <c r="K372" s="345"/>
      <c r="L372" s="346">
        <f t="shared" si="150"/>
        <v>0.70234342042387421</v>
      </c>
      <c r="M372" s="346">
        <f t="shared" si="151"/>
        <v>0.55791574866212745</v>
      </c>
      <c r="N372" s="346">
        <f t="shared" si="152"/>
        <v>0.27552292798592887</v>
      </c>
      <c r="O372" s="346">
        <f t="shared" si="153"/>
        <v>0.39206961198344731</v>
      </c>
      <c r="P372" s="346">
        <f t="shared" si="154"/>
        <v>0.1341566985642334</v>
      </c>
      <c r="Q372" s="346">
        <f t="shared" si="155"/>
        <v>0.33304916907907933</v>
      </c>
    </row>
    <row r="373" spans="1:17" ht="12.75" x14ac:dyDescent="0.25">
      <c r="A373" s="340" t="s">
        <v>675</v>
      </c>
      <c r="B373" s="341">
        <v>13</v>
      </c>
      <c r="C373" s="342" t="s">
        <v>676</v>
      </c>
      <c r="D373" s="37"/>
      <c r="E373" s="38"/>
      <c r="F373" s="343">
        <v>763.99143468950751</v>
      </c>
      <c r="G373" s="344">
        <v>57.00930552155355</v>
      </c>
      <c r="H373" s="344">
        <v>55.095761574230494</v>
      </c>
      <c r="I373" s="344">
        <v>4.8187903145424862</v>
      </c>
      <c r="J373" s="344">
        <v>222.76979164738273</v>
      </c>
      <c r="K373" s="345"/>
      <c r="L373" s="346">
        <f t="shared" si="150"/>
        <v>0.5334884253592258</v>
      </c>
      <c r="M373" s="346">
        <f t="shared" si="151"/>
        <v>0.55095761574230495</v>
      </c>
      <c r="N373" s="346">
        <f t="shared" si="152"/>
        <v>0.21259086722130185</v>
      </c>
      <c r="O373" s="346">
        <f t="shared" si="153"/>
        <v>0.34224049633676812</v>
      </c>
      <c r="P373" s="346">
        <f t="shared" si="154"/>
        <v>7.6174357666281028E-2</v>
      </c>
      <c r="Q373" s="346">
        <f t="shared" si="155"/>
        <v>0.24048522527888613</v>
      </c>
    </row>
    <row r="374" spans="1:17" ht="12.75" x14ac:dyDescent="0.25">
      <c r="A374" s="340" t="s">
        <v>677</v>
      </c>
      <c r="B374" s="341">
        <v>14</v>
      </c>
      <c r="C374" s="342" t="s">
        <v>678</v>
      </c>
      <c r="D374" s="37"/>
      <c r="E374" s="38"/>
      <c r="F374" s="343">
        <v>1985.2740899357605</v>
      </c>
      <c r="G374" s="344">
        <v>65.42719614360017</v>
      </c>
      <c r="H374" s="344">
        <v>59.704733936690154</v>
      </c>
      <c r="I374" s="344">
        <v>4.4986791514368045</v>
      </c>
      <c r="J374" s="344">
        <v>234.5274672924798</v>
      </c>
      <c r="K374" s="345"/>
      <c r="L374" s="346">
        <f t="shared" si="150"/>
        <v>0.67378660239333621</v>
      </c>
      <c r="M374" s="346">
        <f t="shared" si="151"/>
        <v>0.59704733936690157</v>
      </c>
      <c r="N374" s="346">
        <f t="shared" si="152"/>
        <v>0.19004782756597216</v>
      </c>
      <c r="O374" s="346">
        <f t="shared" si="153"/>
        <v>0.33684944678702289</v>
      </c>
      <c r="P374" s="346">
        <f t="shared" si="154"/>
        <v>8.0944205798166247E-2</v>
      </c>
      <c r="Q374" s="346">
        <f t="shared" si="155"/>
        <v>0.26386471907873504</v>
      </c>
    </row>
    <row r="375" spans="1:17" ht="12.75" x14ac:dyDescent="0.25">
      <c r="A375" s="340" t="s">
        <v>679</v>
      </c>
      <c r="B375" s="341">
        <v>15</v>
      </c>
      <c r="C375" s="342" t="s">
        <v>680</v>
      </c>
      <c r="D375" s="37"/>
      <c r="E375" s="38"/>
      <c r="F375" s="343">
        <v>2673.3576017130617</v>
      </c>
      <c r="G375" s="344">
        <v>68.55061946136793</v>
      </c>
      <c r="H375" s="344">
        <v>49.78357802940215</v>
      </c>
      <c r="I375" s="344">
        <v>4.4799626399710366</v>
      </c>
      <c r="J375" s="344">
        <v>244.87806137580827</v>
      </c>
      <c r="K375" s="345"/>
      <c r="L375" s="346">
        <f t="shared" si="150"/>
        <v>0.72584365768946546</v>
      </c>
      <c r="M375" s="346">
        <f t="shared" si="151"/>
        <v>0.49783578029402148</v>
      </c>
      <c r="N375" s="346">
        <f t="shared" si="152"/>
        <v>0.18872976337824204</v>
      </c>
      <c r="O375" s="346">
        <f t="shared" si="153"/>
        <v>0.3065231296592692</v>
      </c>
      <c r="P375" s="346">
        <f t="shared" si="154"/>
        <v>8.5143229767062178E-2</v>
      </c>
      <c r="Q375" s="346">
        <f t="shared" si="155"/>
        <v>0.26657463258787928</v>
      </c>
    </row>
    <row r="376" spans="1:17" ht="12.75" x14ac:dyDescent="0.25">
      <c r="A376" s="340" t="s">
        <v>681</v>
      </c>
      <c r="B376" s="341">
        <v>16</v>
      </c>
      <c r="C376" s="342" t="s">
        <v>682</v>
      </c>
      <c r="D376" s="37"/>
      <c r="E376" s="38"/>
      <c r="F376" s="343">
        <v>1711.3276231263385</v>
      </c>
      <c r="G376" s="344">
        <v>68.957007842396905</v>
      </c>
      <c r="H376" s="344">
        <v>60.682394740848274</v>
      </c>
      <c r="I376" s="344">
        <v>4.7210704750769548</v>
      </c>
      <c r="J376" s="344">
        <v>340.1629591897385</v>
      </c>
      <c r="K376" s="345"/>
      <c r="L376" s="346">
        <f t="shared" si="150"/>
        <v>0.73261679737328178</v>
      </c>
      <c r="M376" s="346">
        <f t="shared" si="151"/>
        <v>0.60682394740848278</v>
      </c>
      <c r="N376" s="346">
        <f t="shared" si="152"/>
        <v>0.20570918838570107</v>
      </c>
      <c r="O376" s="346">
        <f t="shared" si="153"/>
        <v>0.353311847684742</v>
      </c>
      <c r="P376" s="346">
        <f t="shared" si="154"/>
        <v>0.12379836072606025</v>
      </c>
      <c r="Q376" s="346">
        <f t="shared" si="155"/>
        <v>0.31762644631961162</v>
      </c>
    </row>
    <row r="377" spans="1:17" ht="12.75" x14ac:dyDescent="0.25">
      <c r="A377" s="340" t="s">
        <v>683</v>
      </c>
      <c r="B377" s="341">
        <v>17</v>
      </c>
      <c r="C377" s="342" t="s">
        <v>684</v>
      </c>
      <c r="D377" s="37"/>
      <c r="E377" s="38"/>
      <c r="F377" s="343">
        <v>1009.4432548179872</v>
      </c>
      <c r="G377" s="344">
        <v>63.664084279472448</v>
      </c>
      <c r="H377" s="344">
        <v>76.28643910278069</v>
      </c>
      <c r="I377" s="344">
        <v>6.3960891771420387</v>
      </c>
      <c r="J377" s="344">
        <v>376.23342219444658</v>
      </c>
      <c r="K377" s="345"/>
      <c r="L377" s="346">
        <f t="shared" si="150"/>
        <v>0.6444014046578741</v>
      </c>
      <c r="M377" s="346">
        <f t="shared" si="151"/>
        <v>0.7628643910278069</v>
      </c>
      <c r="N377" s="346">
        <f t="shared" si="152"/>
        <v>0.32366825191141119</v>
      </c>
      <c r="O377" s="346">
        <f t="shared" si="153"/>
        <v>0.49690540738598682</v>
      </c>
      <c r="P377" s="346">
        <f t="shared" si="154"/>
        <v>0.13843140859815276</v>
      </c>
      <c r="Q377" s="346">
        <f t="shared" si="155"/>
        <v>0.35390628862335172</v>
      </c>
    </row>
    <row r="378" spans="1:17" ht="12.75" x14ac:dyDescent="0.25">
      <c r="A378" s="340"/>
      <c r="B378" s="347"/>
      <c r="C378" s="342"/>
      <c r="D378" s="37"/>
      <c r="E378" s="38"/>
      <c r="F378" s="343"/>
      <c r="G378" s="344"/>
      <c r="H378" s="344"/>
      <c r="I378" s="344"/>
      <c r="J378" s="344"/>
      <c r="K378" s="345"/>
      <c r="L378" s="346"/>
      <c r="M378" s="346"/>
      <c r="N378" s="346"/>
      <c r="O378" s="346"/>
      <c r="P378" s="346"/>
      <c r="Q378" s="346"/>
    </row>
    <row r="379" spans="1:17" s="46" customFormat="1" ht="12.75" x14ac:dyDescent="0.25">
      <c r="A379" s="332" t="s">
        <v>685</v>
      </c>
      <c r="B379" s="333"/>
      <c r="C379" s="334" t="s">
        <v>686</v>
      </c>
      <c r="D379" s="335"/>
      <c r="E379" s="258"/>
      <c r="F379" s="336">
        <v>51252.8886509636</v>
      </c>
      <c r="G379" s="337">
        <v>71.960787342856548</v>
      </c>
      <c r="H379" s="337">
        <v>71.691679650135129</v>
      </c>
      <c r="I379" s="337">
        <v>5.6658119410917767</v>
      </c>
      <c r="J379" s="337">
        <v>402.14621711957869</v>
      </c>
      <c r="K379" s="338"/>
      <c r="L379" s="339">
        <f t="shared" ref="L379:L385" si="156">+(G379-25)/(85-25)</f>
        <v>0.78267978904760915</v>
      </c>
      <c r="M379" s="339">
        <f t="shared" ref="M379:M385" si="157">+H379/100</f>
        <v>0.71691679650135132</v>
      </c>
      <c r="N379" s="339">
        <f t="shared" ref="N379:N385" si="158">+(I379-1.8)/(16-1.8)</f>
        <v>0.27224027754167446</v>
      </c>
      <c r="O379" s="339">
        <f t="shared" ref="O379:O385" si="159">+(M379*N379)^(0.5)</f>
        <v>0.44178459417890076</v>
      </c>
      <c r="P379" s="339">
        <f t="shared" ref="P379:P385" si="160">+(J379-35)/(2500-35)</f>
        <v>0.14894369862863233</v>
      </c>
      <c r="Q379" s="339">
        <f t="shared" ref="Q379:Q385" si="161">GEOMEAN(L379,O379,P379)</f>
        <v>0.37205368202839911</v>
      </c>
    </row>
    <row r="380" spans="1:17" ht="12.75" x14ac:dyDescent="0.25">
      <c r="A380" s="340" t="s">
        <v>687</v>
      </c>
      <c r="B380" s="341">
        <v>1</v>
      </c>
      <c r="C380" s="342" t="s">
        <v>688</v>
      </c>
      <c r="D380" s="37"/>
      <c r="E380" s="38"/>
      <c r="F380" s="343">
        <v>10487.042826552462</v>
      </c>
      <c r="G380" s="344">
        <v>67.498035169080495</v>
      </c>
      <c r="H380" s="344">
        <v>61.341677103856746</v>
      </c>
      <c r="I380" s="344">
        <v>4.4829135128316651</v>
      </c>
      <c r="J380" s="344">
        <v>348.58110678735687</v>
      </c>
      <c r="K380" s="345"/>
      <c r="L380" s="346">
        <f t="shared" si="156"/>
        <v>0.70830058615134162</v>
      </c>
      <c r="M380" s="346">
        <f t="shared" si="157"/>
        <v>0.61341677103856751</v>
      </c>
      <c r="N380" s="346">
        <f t="shared" si="158"/>
        <v>0.18893757132617361</v>
      </c>
      <c r="O380" s="346">
        <f t="shared" si="159"/>
        <v>0.34043718206266843</v>
      </c>
      <c r="P380" s="346">
        <f t="shared" si="160"/>
        <v>0.12721343074537805</v>
      </c>
      <c r="Q380" s="346">
        <f t="shared" si="161"/>
        <v>0.31303712847510795</v>
      </c>
    </row>
    <row r="381" spans="1:17" ht="12.75" x14ac:dyDescent="0.25">
      <c r="A381" s="340" t="s">
        <v>689</v>
      </c>
      <c r="B381" s="341">
        <v>2</v>
      </c>
      <c r="C381" s="342" t="s">
        <v>690</v>
      </c>
      <c r="D381" s="37"/>
      <c r="E381" s="38"/>
      <c r="F381" s="343">
        <v>3544.1563169164883</v>
      </c>
      <c r="G381" s="344">
        <v>70.198752690670773</v>
      </c>
      <c r="H381" s="344">
        <v>69.250793353163388</v>
      </c>
      <c r="I381" s="344">
        <v>5.7246676679030912</v>
      </c>
      <c r="J381" s="344">
        <v>374.92575005195994</v>
      </c>
      <c r="K381" s="345"/>
      <c r="L381" s="346">
        <f t="shared" si="156"/>
        <v>0.75331254484451293</v>
      </c>
      <c r="M381" s="346">
        <f t="shared" si="157"/>
        <v>0.69250793353163387</v>
      </c>
      <c r="N381" s="346">
        <f t="shared" si="158"/>
        <v>0.27638504703542899</v>
      </c>
      <c r="O381" s="346">
        <f t="shared" si="159"/>
        <v>0.43749152881118553</v>
      </c>
      <c r="P381" s="346">
        <f t="shared" si="160"/>
        <v>0.13790091279998376</v>
      </c>
      <c r="Q381" s="346">
        <f t="shared" si="161"/>
        <v>0.35686503304951434</v>
      </c>
    </row>
    <row r="382" spans="1:17" ht="12.75" x14ac:dyDescent="0.25">
      <c r="A382" s="340" t="s">
        <v>691</v>
      </c>
      <c r="B382" s="341">
        <v>3</v>
      </c>
      <c r="C382" s="342" t="s">
        <v>692</v>
      </c>
      <c r="D382" s="37"/>
      <c r="E382" s="38"/>
      <c r="F382" s="343">
        <v>7519.8265524625276</v>
      </c>
      <c r="G382" s="344">
        <v>71.322086886908238</v>
      </c>
      <c r="H382" s="344">
        <v>57.918156884261869</v>
      </c>
      <c r="I382" s="344">
        <v>4.5149734970707707</v>
      </c>
      <c r="J382" s="344">
        <v>269.38452615684429</v>
      </c>
      <c r="K382" s="345"/>
      <c r="L382" s="346">
        <f t="shared" si="156"/>
        <v>0.7720347814484706</v>
      </c>
      <c r="M382" s="346">
        <f t="shared" si="157"/>
        <v>0.57918156884261873</v>
      </c>
      <c r="N382" s="346">
        <f t="shared" si="158"/>
        <v>0.19119531669512471</v>
      </c>
      <c r="O382" s="346">
        <f t="shared" si="159"/>
        <v>0.33277139822833884</v>
      </c>
      <c r="P382" s="346">
        <f t="shared" si="160"/>
        <v>9.5085000469308026E-2</v>
      </c>
      <c r="Q382" s="346">
        <f t="shared" si="161"/>
        <v>0.29015604548910146</v>
      </c>
    </row>
    <row r="383" spans="1:17" ht="12.75" x14ac:dyDescent="0.25">
      <c r="A383" s="340" t="s">
        <v>693</v>
      </c>
      <c r="B383" s="341">
        <v>4</v>
      </c>
      <c r="C383" s="342" t="s">
        <v>694</v>
      </c>
      <c r="D383" s="37"/>
      <c r="E383" s="38"/>
      <c r="F383" s="343">
        <v>10252.379014989294</v>
      </c>
      <c r="G383" s="344">
        <v>75.791134540291409</v>
      </c>
      <c r="H383" s="344">
        <v>70.657544429997486</v>
      </c>
      <c r="I383" s="344">
        <v>5.1084462826278321</v>
      </c>
      <c r="J383" s="344">
        <v>348.27319594664493</v>
      </c>
      <c r="K383" s="345"/>
      <c r="L383" s="346">
        <f t="shared" si="156"/>
        <v>0.84651890900485682</v>
      </c>
      <c r="M383" s="346">
        <f t="shared" si="157"/>
        <v>0.70657544429997488</v>
      </c>
      <c r="N383" s="346">
        <f t="shared" si="158"/>
        <v>0.23298917483294596</v>
      </c>
      <c r="O383" s="346">
        <f t="shared" si="159"/>
        <v>0.40573936181331149</v>
      </c>
      <c r="P383" s="346">
        <f t="shared" si="160"/>
        <v>0.12708851762541376</v>
      </c>
      <c r="Q383" s="346">
        <f t="shared" si="161"/>
        <v>0.35209784997075361</v>
      </c>
    </row>
    <row r="384" spans="1:17" ht="12.75" x14ac:dyDescent="0.25">
      <c r="A384" s="340" t="s">
        <v>695</v>
      </c>
      <c r="B384" s="341">
        <v>5</v>
      </c>
      <c r="C384" s="342" t="s">
        <v>696</v>
      </c>
      <c r="D384" s="37"/>
      <c r="E384" s="38"/>
      <c r="F384" s="343">
        <v>5861.3361884368305</v>
      </c>
      <c r="G384" s="344">
        <v>71.087395513077936</v>
      </c>
      <c r="H384" s="344">
        <v>72.028333422835757</v>
      </c>
      <c r="I384" s="344">
        <v>4.3963977337379863</v>
      </c>
      <c r="J384" s="344">
        <v>248.45269054492059</v>
      </c>
      <c r="K384" s="345"/>
      <c r="L384" s="346">
        <f t="shared" si="156"/>
        <v>0.76812325855129893</v>
      </c>
      <c r="M384" s="346">
        <f t="shared" si="157"/>
        <v>0.72028333422835755</v>
      </c>
      <c r="N384" s="346">
        <f t="shared" si="158"/>
        <v>0.18284491082661877</v>
      </c>
      <c r="O384" s="346">
        <f t="shared" si="159"/>
        <v>0.36290514189920714</v>
      </c>
      <c r="P384" s="346">
        <f t="shared" si="160"/>
        <v>8.6593383588203079E-2</v>
      </c>
      <c r="Q384" s="346">
        <f t="shared" si="161"/>
        <v>0.28900337578415547</v>
      </c>
    </row>
    <row r="385" spans="1:17" ht="12.75" x14ac:dyDescent="0.25">
      <c r="A385" s="340" t="s">
        <v>697</v>
      </c>
      <c r="B385" s="341">
        <v>6</v>
      </c>
      <c r="C385" s="342" t="s">
        <v>698</v>
      </c>
      <c r="D385" s="37"/>
      <c r="E385" s="38"/>
      <c r="F385" s="343">
        <v>13588.147751605997</v>
      </c>
      <c r="G385" s="344">
        <v>75.709627052816273</v>
      </c>
      <c r="H385" s="344">
        <v>87.673875019449284</v>
      </c>
      <c r="I385" s="344">
        <v>7.7997694948474496</v>
      </c>
      <c r="J385" s="344">
        <v>631.00258540877167</v>
      </c>
      <c r="K385" s="345"/>
      <c r="L385" s="346">
        <f t="shared" si="156"/>
        <v>0.84516045088027125</v>
      </c>
      <c r="M385" s="346">
        <f t="shared" si="157"/>
        <v>0.87673875019449288</v>
      </c>
      <c r="N385" s="346">
        <f t="shared" si="158"/>
        <v>0.42251897851038384</v>
      </c>
      <c r="O385" s="346">
        <f t="shared" si="159"/>
        <v>0.60863680561780664</v>
      </c>
      <c r="P385" s="346">
        <f t="shared" si="160"/>
        <v>0.24178603870538404</v>
      </c>
      <c r="Q385" s="346">
        <f t="shared" si="161"/>
        <v>0.49916355138903601</v>
      </c>
    </row>
    <row r="386" spans="1:17" ht="12.75" x14ac:dyDescent="0.25">
      <c r="A386" s="340"/>
      <c r="B386" s="347"/>
      <c r="C386" s="342"/>
      <c r="D386" s="37"/>
      <c r="E386" s="38"/>
      <c r="F386" s="343"/>
      <c r="G386" s="344"/>
      <c r="H386" s="344"/>
      <c r="I386" s="344"/>
      <c r="J386" s="344"/>
      <c r="K386" s="345"/>
      <c r="L386" s="346"/>
      <c r="M386" s="346"/>
      <c r="N386" s="346"/>
      <c r="O386" s="346"/>
      <c r="P386" s="346"/>
      <c r="Q386" s="346"/>
    </row>
    <row r="387" spans="1:17" ht="12.75" x14ac:dyDescent="0.25">
      <c r="A387" s="332" t="s">
        <v>699</v>
      </c>
      <c r="B387" s="333"/>
      <c r="C387" s="334" t="s">
        <v>700</v>
      </c>
      <c r="D387" s="335"/>
      <c r="E387" s="258"/>
      <c r="F387" s="336">
        <v>52468.424643389524</v>
      </c>
      <c r="G387" s="337">
        <v>70.384366481149897</v>
      </c>
      <c r="H387" s="337">
        <v>63.328383398342815</v>
      </c>
      <c r="I387" s="337">
        <v>5.5802776328211117</v>
      </c>
      <c r="J387" s="337">
        <v>358.94358805945637</v>
      </c>
      <c r="K387" s="338"/>
      <c r="L387" s="339">
        <f t="shared" ref="L387:L398" si="162">+(G387-25)/(85-25)</f>
        <v>0.75640610801916497</v>
      </c>
      <c r="M387" s="339">
        <f t="shared" ref="M387:M398" si="163">+H387/100</f>
        <v>0.63328383398342813</v>
      </c>
      <c r="N387" s="339">
        <f t="shared" ref="N387:N398" si="164">+(I387-1.8)/(16-1.8)</f>
        <v>0.26621673470571211</v>
      </c>
      <c r="O387" s="339">
        <f t="shared" ref="O387:O398" si="165">+(M387*N387)^(0.5)</f>
        <v>0.41059804483823659</v>
      </c>
      <c r="P387" s="339">
        <f t="shared" ref="P387:P398" si="166">+(J387-35)/(2500-35)</f>
        <v>0.13141727710322773</v>
      </c>
      <c r="Q387" s="339">
        <f t="shared" ref="Q387:Q398" si="167">GEOMEAN(L387,O387,P387)</f>
        <v>0.34430351485060273</v>
      </c>
    </row>
    <row r="388" spans="1:17" ht="12.75" x14ac:dyDescent="0.25">
      <c r="A388" s="340" t="s">
        <v>701</v>
      </c>
      <c r="B388" s="341">
        <v>1</v>
      </c>
      <c r="C388" s="342" t="s">
        <v>702</v>
      </c>
      <c r="D388" s="37"/>
      <c r="E388" s="38"/>
      <c r="F388" s="343">
        <v>6209.3511777301928</v>
      </c>
      <c r="G388" s="344">
        <v>68.179451619134312</v>
      </c>
      <c r="H388" s="344">
        <v>60.591108431965623</v>
      </c>
      <c r="I388" s="344">
        <v>7.1270311413458387</v>
      </c>
      <c r="J388" s="344">
        <v>564.301368975115</v>
      </c>
      <c r="K388" s="345"/>
      <c r="L388" s="346">
        <f t="shared" si="162"/>
        <v>0.71965752698557184</v>
      </c>
      <c r="M388" s="346">
        <f t="shared" si="163"/>
        <v>0.60591108431965623</v>
      </c>
      <c r="N388" s="346">
        <f t="shared" si="164"/>
        <v>0.37514303812294642</v>
      </c>
      <c r="O388" s="346">
        <f t="shared" si="165"/>
        <v>0.47676338471409968</v>
      </c>
      <c r="P388" s="346">
        <f t="shared" si="166"/>
        <v>0.21472672169375862</v>
      </c>
      <c r="Q388" s="346">
        <f t="shared" si="167"/>
        <v>0.4192164217293653</v>
      </c>
    </row>
    <row r="389" spans="1:17" ht="12.75" x14ac:dyDescent="0.25">
      <c r="A389" s="340" t="s">
        <v>703</v>
      </c>
      <c r="B389" s="341">
        <v>2</v>
      </c>
      <c r="C389" s="342" t="s">
        <v>704</v>
      </c>
      <c r="D389" s="37"/>
      <c r="E389" s="38"/>
      <c r="F389" s="343">
        <v>11472.325481798716</v>
      </c>
      <c r="G389" s="344">
        <v>71.76525318860277</v>
      </c>
      <c r="H389" s="344">
        <v>64.388532721678203</v>
      </c>
      <c r="I389" s="344">
        <v>6.2024874421419707</v>
      </c>
      <c r="J389" s="344">
        <v>434.80800322251218</v>
      </c>
      <c r="K389" s="345"/>
      <c r="L389" s="346">
        <f t="shared" si="162"/>
        <v>0.77942088647671282</v>
      </c>
      <c r="M389" s="346">
        <f t="shared" si="163"/>
        <v>0.64388532721678204</v>
      </c>
      <c r="N389" s="346">
        <f t="shared" si="164"/>
        <v>0.31003432691140642</v>
      </c>
      <c r="O389" s="346">
        <f t="shared" si="165"/>
        <v>0.44679587512843683</v>
      </c>
      <c r="P389" s="346">
        <f t="shared" si="166"/>
        <v>0.1621939161146094</v>
      </c>
      <c r="Q389" s="346">
        <f t="shared" si="167"/>
        <v>0.38368243544646724</v>
      </c>
    </row>
    <row r="390" spans="1:17" ht="12.75" x14ac:dyDescent="0.25">
      <c r="A390" s="340" t="s">
        <v>705</v>
      </c>
      <c r="B390" s="341">
        <v>3</v>
      </c>
      <c r="C390" s="342" t="s">
        <v>706</v>
      </c>
      <c r="D390" s="37"/>
      <c r="E390" s="38"/>
      <c r="F390" s="343">
        <v>2321.0128479657387</v>
      </c>
      <c r="G390" s="344">
        <v>71.942277312262533</v>
      </c>
      <c r="H390" s="344">
        <v>62.381978631925193</v>
      </c>
      <c r="I390" s="344">
        <v>5.0405241659693232</v>
      </c>
      <c r="J390" s="344">
        <v>356.76859691993673</v>
      </c>
      <c r="K390" s="345"/>
      <c r="L390" s="346">
        <f t="shared" si="162"/>
        <v>0.78237128853770888</v>
      </c>
      <c r="M390" s="346">
        <f t="shared" si="163"/>
        <v>0.62381978631925195</v>
      </c>
      <c r="N390" s="346">
        <f t="shared" si="164"/>
        <v>0.22820592718093827</v>
      </c>
      <c r="O390" s="346">
        <f t="shared" si="165"/>
        <v>0.37730541041813814</v>
      </c>
      <c r="P390" s="346">
        <f t="shared" si="166"/>
        <v>0.13053492775656661</v>
      </c>
      <c r="Q390" s="346">
        <f t="shared" si="167"/>
        <v>0.33776207975092581</v>
      </c>
    </row>
    <row r="391" spans="1:17" ht="12.75" x14ac:dyDescent="0.25">
      <c r="A391" s="340" t="s">
        <v>707</v>
      </c>
      <c r="B391" s="341">
        <v>4</v>
      </c>
      <c r="C391" s="342" t="s">
        <v>708</v>
      </c>
      <c r="D391" s="37"/>
      <c r="E391" s="38"/>
      <c r="F391" s="343">
        <v>8149.610278372591</v>
      </c>
      <c r="G391" s="344">
        <v>69.598607549677965</v>
      </c>
      <c r="H391" s="344">
        <v>73.14728972174629</v>
      </c>
      <c r="I391" s="344">
        <v>6.1235899132965397</v>
      </c>
      <c r="J391" s="344">
        <v>387.3983639098725</v>
      </c>
      <c r="K391" s="345"/>
      <c r="L391" s="346">
        <f t="shared" si="162"/>
        <v>0.74331012582796607</v>
      </c>
      <c r="M391" s="346">
        <f t="shared" si="163"/>
        <v>0.73147289721746289</v>
      </c>
      <c r="N391" s="346">
        <f t="shared" si="164"/>
        <v>0.30447816290820706</v>
      </c>
      <c r="O391" s="346">
        <f t="shared" si="165"/>
        <v>0.47192957521426532</v>
      </c>
      <c r="P391" s="346">
        <f t="shared" si="166"/>
        <v>0.14296079671800102</v>
      </c>
      <c r="Q391" s="346">
        <f t="shared" si="167"/>
        <v>0.36876927933478809</v>
      </c>
    </row>
    <row r="392" spans="1:17" ht="12.75" x14ac:dyDescent="0.25">
      <c r="A392" s="340" t="s">
        <v>709</v>
      </c>
      <c r="B392" s="341">
        <v>5</v>
      </c>
      <c r="C392" s="342" t="s">
        <v>710</v>
      </c>
      <c r="D392" s="37"/>
      <c r="E392" s="38"/>
      <c r="F392" s="343">
        <v>8997.3511777301919</v>
      </c>
      <c r="G392" s="344">
        <v>70.834834130461076</v>
      </c>
      <c r="H392" s="344">
        <v>58.5191389199668</v>
      </c>
      <c r="I392" s="344">
        <v>4.887115219495449</v>
      </c>
      <c r="J392" s="344">
        <v>162.12128067173168</v>
      </c>
      <c r="K392" s="345"/>
      <c r="L392" s="346">
        <f t="shared" si="162"/>
        <v>0.76391390217435129</v>
      </c>
      <c r="M392" s="346">
        <f t="shared" si="163"/>
        <v>0.58519138919966796</v>
      </c>
      <c r="N392" s="346">
        <f t="shared" si="164"/>
        <v>0.21740248024615841</v>
      </c>
      <c r="O392" s="346">
        <f t="shared" si="165"/>
        <v>0.35668201444802738</v>
      </c>
      <c r="P392" s="346">
        <f t="shared" si="166"/>
        <v>5.1570499258308998E-2</v>
      </c>
      <c r="Q392" s="346">
        <f t="shared" si="167"/>
        <v>0.24131018545997507</v>
      </c>
    </row>
    <row r="393" spans="1:17" ht="12.75" x14ac:dyDescent="0.25">
      <c r="A393" s="340" t="s">
        <v>711</v>
      </c>
      <c r="B393" s="341">
        <v>6</v>
      </c>
      <c r="C393" s="342" t="s">
        <v>712</v>
      </c>
      <c r="D393" s="37"/>
      <c r="E393" s="38"/>
      <c r="F393" s="343">
        <v>5867.8351177730201</v>
      </c>
      <c r="G393" s="344">
        <v>68.046638034891487</v>
      </c>
      <c r="H393" s="344">
        <v>68.138704847958564</v>
      </c>
      <c r="I393" s="344">
        <v>4.9781481889779275</v>
      </c>
      <c r="J393" s="344">
        <v>440.91476303387378</v>
      </c>
      <c r="K393" s="345"/>
      <c r="L393" s="346">
        <f t="shared" si="162"/>
        <v>0.71744396724819148</v>
      </c>
      <c r="M393" s="346">
        <f t="shared" si="163"/>
        <v>0.68138704847958564</v>
      </c>
      <c r="N393" s="346">
        <f t="shared" si="164"/>
        <v>0.2238132527449245</v>
      </c>
      <c r="O393" s="346">
        <f t="shared" si="165"/>
        <v>0.39051690321736349</v>
      </c>
      <c r="P393" s="346">
        <f t="shared" si="166"/>
        <v>0.16467130346201775</v>
      </c>
      <c r="Q393" s="346">
        <f t="shared" si="167"/>
        <v>0.35865915091246714</v>
      </c>
    </row>
    <row r="394" spans="1:17" ht="12.75" x14ac:dyDescent="0.25">
      <c r="A394" s="340" t="s">
        <v>713</v>
      </c>
      <c r="B394" s="341">
        <v>7</v>
      </c>
      <c r="C394" s="342" t="s">
        <v>714</v>
      </c>
      <c r="D394" s="37"/>
      <c r="E394" s="38"/>
      <c r="F394" s="343">
        <v>3334.3383297644541</v>
      </c>
      <c r="G394" s="344">
        <v>74.574070817967907</v>
      </c>
      <c r="H394" s="344">
        <v>58.357334849220351</v>
      </c>
      <c r="I394" s="344">
        <v>4.5623740147376139</v>
      </c>
      <c r="J394" s="344">
        <v>187.85480891514914</v>
      </c>
      <c r="K394" s="345"/>
      <c r="L394" s="346">
        <f t="shared" si="162"/>
        <v>0.82623451363279843</v>
      </c>
      <c r="M394" s="346">
        <f t="shared" si="163"/>
        <v>0.58357334849220355</v>
      </c>
      <c r="N394" s="346">
        <f t="shared" si="164"/>
        <v>0.19453338131955031</v>
      </c>
      <c r="O394" s="346">
        <f t="shared" si="165"/>
        <v>0.3369339649399577</v>
      </c>
      <c r="P394" s="346">
        <f t="shared" si="166"/>
        <v>6.2010064468620341E-2</v>
      </c>
      <c r="Q394" s="346">
        <f t="shared" si="167"/>
        <v>0.25844617122402269</v>
      </c>
    </row>
    <row r="395" spans="1:17" ht="12.75" x14ac:dyDescent="0.25">
      <c r="A395" s="340" t="s">
        <v>715</v>
      </c>
      <c r="B395" s="341">
        <v>8</v>
      </c>
      <c r="C395" s="342" t="s">
        <v>716</v>
      </c>
      <c r="D395" s="37"/>
      <c r="E395" s="38"/>
      <c r="F395" s="343">
        <v>1727.2441113490349</v>
      </c>
      <c r="G395" s="344">
        <v>71.163818419559718</v>
      </c>
      <c r="H395" s="344">
        <v>58.144072474865069</v>
      </c>
      <c r="I395" s="344">
        <v>3.74788997938861</v>
      </c>
      <c r="J395" s="344">
        <v>252.27548904579282</v>
      </c>
      <c r="K395" s="345"/>
      <c r="L395" s="346">
        <f t="shared" si="162"/>
        <v>0.76939697365932858</v>
      </c>
      <c r="M395" s="346">
        <f t="shared" si="163"/>
        <v>0.58144072474865072</v>
      </c>
      <c r="N395" s="346">
        <f t="shared" si="164"/>
        <v>0.13717535066116973</v>
      </c>
      <c r="O395" s="346">
        <f t="shared" si="165"/>
        <v>0.28241695293675417</v>
      </c>
      <c r="P395" s="346">
        <f t="shared" si="166"/>
        <v>8.8144214623039688E-2</v>
      </c>
      <c r="Q395" s="346">
        <f t="shared" si="167"/>
        <v>0.26755414471739186</v>
      </c>
    </row>
    <row r="396" spans="1:17" ht="12.75" x14ac:dyDescent="0.25">
      <c r="A396" s="348" t="s">
        <v>717</v>
      </c>
      <c r="B396" s="341">
        <v>9</v>
      </c>
      <c r="C396" s="351" t="s">
        <v>718</v>
      </c>
      <c r="D396" s="349"/>
      <c r="E396" s="270"/>
      <c r="F396" s="343">
        <v>2007</v>
      </c>
      <c r="G396" s="344">
        <v>69.204755866009521</v>
      </c>
      <c r="H396" s="344">
        <v>67.554741711552651</v>
      </c>
      <c r="I396" s="344">
        <v>3.9242529684639265</v>
      </c>
      <c r="J396" s="344">
        <v>302.36817874086273</v>
      </c>
      <c r="K396" s="345"/>
      <c r="L396" s="346">
        <f t="shared" si="162"/>
        <v>0.73674593110015862</v>
      </c>
      <c r="M396" s="346">
        <f t="shared" si="163"/>
        <v>0.67554741711552646</v>
      </c>
      <c r="N396" s="346">
        <f t="shared" si="164"/>
        <v>0.14959527946929058</v>
      </c>
      <c r="O396" s="346">
        <f t="shared" si="165"/>
        <v>0.31789731779012326</v>
      </c>
      <c r="P396" s="346">
        <f t="shared" si="166"/>
        <v>0.10846579259264208</v>
      </c>
      <c r="Q396" s="346">
        <f t="shared" si="167"/>
        <v>0.2939673751652363</v>
      </c>
    </row>
    <row r="397" spans="1:17" ht="12.75" x14ac:dyDescent="0.25">
      <c r="A397" s="348" t="s">
        <v>719</v>
      </c>
      <c r="B397" s="341">
        <v>10</v>
      </c>
      <c r="C397" s="351" t="s">
        <v>720</v>
      </c>
      <c r="D397" s="349"/>
      <c r="E397" s="270"/>
      <c r="F397" s="343">
        <v>1465</v>
      </c>
      <c r="G397" s="344">
        <v>68.64416369369205</v>
      </c>
      <c r="H397" s="344">
        <v>56.373878230899621</v>
      </c>
      <c r="I397" s="344">
        <v>4.6371679284766198</v>
      </c>
      <c r="J397" s="344">
        <v>303.56482699902165</v>
      </c>
      <c r="K397" s="345"/>
      <c r="L397" s="346">
        <f t="shared" si="162"/>
        <v>0.72740272822820085</v>
      </c>
      <c r="M397" s="346">
        <f t="shared" si="163"/>
        <v>0.56373878230899621</v>
      </c>
      <c r="N397" s="346">
        <f t="shared" si="164"/>
        <v>0.19980055834342395</v>
      </c>
      <c r="O397" s="346">
        <f t="shared" si="165"/>
        <v>0.33561186430932288</v>
      </c>
      <c r="P397" s="346">
        <f t="shared" si="166"/>
        <v>0.10895124827546517</v>
      </c>
      <c r="Q397" s="346">
        <f t="shared" si="167"/>
        <v>0.29850261983190551</v>
      </c>
    </row>
    <row r="398" spans="1:17" ht="12.75" x14ac:dyDescent="0.25">
      <c r="A398" s="348" t="s">
        <v>721</v>
      </c>
      <c r="B398" s="341">
        <v>11</v>
      </c>
      <c r="C398" s="351" t="s">
        <v>722</v>
      </c>
      <c r="D398" s="349"/>
      <c r="E398" s="270"/>
      <c r="F398" s="343">
        <v>917.35612090558516</v>
      </c>
      <c r="G398" s="344">
        <v>74.651058231301192</v>
      </c>
      <c r="H398" s="344">
        <v>63.695371884308919</v>
      </c>
      <c r="I398" s="344">
        <v>4.8038424526192509</v>
      </c>
      <c r="J398" s="344">
        <v>213.90235609769795</v>
      </c>
      <c r="K398" s="345"/>
      <c r="L398" s="346">
        <f t="shared" si="162"/>
        <v>0.82751763718835325</v>
      </c>
      <c r="M398" s="346">
        <f t="shared" si="163"/>
        <v>0.63695371884308916</v>
      </c>
      <c r="N398" s="346">
        <f t="shared" si="164"/>
        <v>0.21153820088867967</v>
      </c>
      <c r="O398" s="346">
        <f t="shared" si="165"/>
        <v>0.3670695352837402</v>
      </c>
      <c r="P398" s="346">
        <f t="shared" si="166"/>
        <v>7.2577020729289232E-2</v>
      </c>
      <c r="Q398" s="346">
        <f t="shared" si="167"/>
        <v>0.28039800054565234</v>
      </c>
    </row>
    <row r="399" spans="1:17" ht="12.75" x14ac:dyDescent="0.25">
      <c r="A399" s="340"/>
      <c r="B399" s="347"/>
      <c r="C399" s="342"/>
      <c r="D399" s="37"/>
      <c r="E399" s="38"/>
      <c r="F399" s="343"/>
      <c r="G399" s="344"/>
      <c r="H399" s="344"/>
      <c r="I399" s="344"/>
      <c r="J399" s="344"/>
      <c r="K399" s="345"/>
      <c r="L399" s="346"/>
      <c r="M399" s="346"/>
      <c r="N399" s="346"/>
      <c r="O399" s="346"/>
      <c r="P399" s="346"/>
      <c r="Q399" s="346"/>
    </row>
    <row r="400" spans="1:17" ht="12.75" x14ac:dyDescent="0.25">
      <c r="A400" s="332" t="s">
        <v>723</v>
      </c>
      <c r="B400" s="333"/>
      <c r="C400" s="334" t="s">
        <v>724</v>
      </c>
      <c r="D400" s="335"/>
      <c r="E400" s="258"/>
      <c r="F400" s="336">
        <v>23197.734475374735</v>
      </c>
      <c r="G400" s="337">
        <v>64.301127057090682</v>
      </c>
      <c r="H400" s="337">
        <v>61.790040477438133</v>
      </c>
      <c r="I400" s="337">
        <v>6.0182702217880495</v>
      </c>
      <c r="J400" s="337">
        <v>282.9663860798708</v>
      </c>
      <c r="K400" s="338"/>
      <c r="L400" s="339">
        <f t="shared" ref="L400:L414" si="168">+(G400-25)/(85-25)</f>
        <v>0.65501878428484472</v>
      </c>
      <c r="M400" s="339">
        <f t="shared" ref="M400:M414" si="169">+H400/100</f>
        <v>0.61790040477438135</v>
      </c>
      <c r="N400" s="339">
        <f t="shared" ref="N400:N414" si="170">+(I400-1.8)/(16-1.8)</f>
        <v>0.29706128322451053</v>
      </c>
      <c r="O400" s="339">
        <f t="shared" ref="O400:O414" si="171">+(M400*N400)^(0.5)</f>
        <v>0.42843236006074775</v>
      </c>
      <c r="P400" s="339">
        <f t="shared" ref="P400:P414" si="172">+(J400-35)/(2500-35)</f>
        <v>0.10059488279102263</v>
      </c>
      <c r="Q400" s="339">
        <f t="shared" ref="Q400:Q414" si="173">GEOMEAN(L400,O400,P400)</f>
        <v>0.30448831902541473</v>
      </c>
    </row>
    <row r="401" spans="1:17" ht="12.75" x14ac:dyDescent="0.25">
      <c r="A401" s="340" t="s">
        <v>725</v>
      </c>
      <c r="B401" s="341">
        <v>1</v>
      </c>
      <c r="C401" s="342" t="s">
        <v>726</v>
      </c>
      <c r="D401" s="37"/>
      <c r="E401" s="38"/>
      <c r="F401" s="343">
        <v>4718.406852248394</v>
      </c>
      <c r="G401" s="344">
        <v>62.162474062678342</v>
      </c>
      <c r="H401" s="344">
        <v>69.909907316456497</v>
      </c>
      <c r="I401" s="344">
        <v>7.740376071033257</v>
      </c>
      <c r="J401" s="344">
        <v>535.70768754311985</v>
      </c>
      <c r="K401" s="345"/>
      <c r="L401" s="346">
        <f t="shared" si="168"/>
        <v>0.61937456771130572</v>
      </c>
      <c r="M401" s="346">
        <f t="shared" si="169"/>
        <v>0.69909907316456499</v>
      </c>
      <c r="N401" s="346">
        <f t="shared" si="170"/>
        <v>0.41833634303051109</v>
      </c>
      <c r="O401" s="346">
        <f t="shared" si="171"/>
        <v>0.54079436913089607</v>
      </c>
      <c r="P401" s="346">
        <f t="shared" si="172"/>
        <v>0.20312685093027175</v>
      </c>
      <c r="Q401" s="346">
        <f t="shared" si="173"/>
        <v>0.40824194251295126</v>
      </c>
    </row>
    <row r="402" spans="1:17" ht="12.75" x14ac:dyDescent="0.25">
      <c r="A402" s="340" t="s">
        <v>727</v>
      </c>
      <c r="B402" s="341">
        <v>2</v>
      </c>
      <c r="C402" s="342" t="s">
        <v>728</v>
      </c>
      <c r="D402" s="37"/>
      <c r="E402" s="38"/>
      <c r="F402" s="343">
        <v>1986.5567451820127</v>
      </c>
      <c r="G402" s="344">
        <v>63.055450885140985</v>
      </c>
      <c r="H402" s="344">
        <v>54.943022528692666</v>
      </c>
      <c r="I402" s="344">
        <v>4.5899191061440323</v>
      </c>
      <c r="J402" s="344">
        <v>108.68424110943978</v>
      </c>
      <c r="K402" s="345"/>
      <c r="L402" s="346">
        <f t="shared" si="168"/>
        <v>0.6342575147523497</v>
      </c>
      <c r="M402" s="346">
        <f t="shared" si="169"/>
        <v>0.54943022528692664</v>
      </c>
      <c r="N402" s="346">
        <f t="shared" si="170"/>
        <v>0.19647317648901638</v>
      </c>
      <c r="O402" s="346">
        <f t="shared" si="171"/>
        <v>0.32855486850935317</v>
      </c>
      <c r="P402" s="346">
        <f t="shared" si="172"/>
        <v>2.9892187062653057E-2</v>
      </c>
      <c r="Q402" s="346">
        <f t="shared" si="173"/>
        <v>0.18399685787315845</v>
      </c>
    </row>
    <row r="403" spans="1:17" ht="12.75" x14ac:dyDescent="0.25">
      <c r="A403" s="340" t="s">
        <v>729</v>
      </c>
      <c r="B403" s="341">
        <v>3</v>
      </c>
      <c r="C403" s="342" t="s">
        <v>730</v>
      </c>
      <c r="D403" s="37"/>
      <c r="E403" s="38"/>
      <c r="F403" s="343">
        <v>3073.7130620985013</v>
      </c>
      <c r="G403" s="344">
        <v>67.100592315897543</v>
      </c>
      <c r="H403" s="344">
        <v>49.826870633308332</v>
      </c>
      <c r="I403" s="344">
        <v>4.0147334839996356</v>
      </c>
      <c r="J403" s="344">
        <v>111.58306127272185</v>
      </c>
      <c r="K403" s="345"/>
      <c r="L403" s="346">
        <f t="shared" si="168"/>
        <v>0.70167653859829238</v>
      </c>
      <c r="M403" s="346">
        <f t="shared" si="169"/>
        <v>0.49826870633308329</v>
      </c>
      <c r="N403" s="346">
        <f t="shared" si="170"/>
        <v>0.15596714676053774</v>
      </c>
      <c r="O403" s="346">
        <f t="shared" si="171"/>
        <v>0.27877149862716472</v>
      </c>
      <c r="P403" s="346">
        <f t="shared" si="172"/>
        <v>3.1068179015302982E-2</v>
      </c>
      <c r="Q403" s="346">
        <f t="shared" si="173"/>
        <v>0.18248774645204169</v>
      </c>
    </row>
    <row r="404" spans="1:17" ht="12.75" x14ac:dyDescent="0.25">
      <c r="A404" s="340" t="s">
        <v>731</v>
      </c>
      <c r="B404" s="341">
        <v>4</v>
      </c>
      <c r="C404" s="342" t="s">
        <v>732</v>
      </c>
      <c r="D404" s="37"/>
      <c r="E404" s="38"/>
      <c r="F404" s="343">
        <v>1222.5396145610277</v>
      </c>
      <c r="G404" s="344">
        <v>61.652423124708356</v>
      </c>
      <c r="H404" s="344">
        <v>60.726498584344533</v>
      </c>
      <c r="I404" s="344">
        <v>4.812828105777994</v>
      </c>
      <c r="J404" s="344">
        <v>171.07098701675221</v>
      </c>
      <c r="K404" s="345"/>
      <c r="L404" s="346">
        <f t="shared" si="168"/>
        <v>0.61087371874513929</v>
      </c>
      <c r="M404" s="346">
        <f t="shared" si="169"/>
        <v>0.60726498584344535</v>
      </c>
      <c r="N404" s="346">
        <f t="shared" si="170"/>
        <v>0.21217099336464748</v>
      </c>
      <c r="O404" s="346">
        <f t="shared" si="171"/>
        <v>0.35894848555464387</v>
      </c>
      <c r="P404" s="346">
        <f t="shared" si="172"/>
        <v>5.5201211771501911E-2</v>
      </c>
      <c r="Q404" s="346">
        <f t="shared" si="173"/>
        <v>0.22960291243188824</v>
      </c>
    </row>
    <row r="405" spans="1:17" ht="12.75" x14ac:dyDescent="0.25">
      <c r="A405" s="340" t="s">
        <v>733</v>
      </c>
      <c r="B405" s="341">
        <v>5</v>
      </c>
      <c r="C405" s="342" t="s">
        <v>734</v>
      </c>
      <c r="D405" s="37"/>
      <c r="E405" s="38"/>
      <c r="F405" s="343">
        <v>894.51391862955029</v>
      </c>
      <c r="G405" s="344">
        <v>59.074289367346282</v>
      </c>
      <c r="H405" s="344">
        <v>55.97833614359331</v>
      </c>
      <c r="I405" s="344">
        <v>6.2919722091232959</v>
      </c>
      <c r="J405" s="344">
        <v>400.67271705669566</v>
      </c>
      <c r="K405" s="345"/>
      <c r="L405" s="346">
        <f t="shared" si="168"/>
        <v>0.5679048227891047</v>
      </c>
      <c r="M405" s="346">
        <f t="shared" si="169"/>
        <v>0.5597833614359331</v>
      </c>
      <c r="N405" s="346">
        <f t="shared" si="170"/>
        <v>0.31633607106502087</v>
      </c>
      <c r="O405" s="346">
        <f t="shared" si="171"/>
        <v>0.42080835210843143</v>
      </c>
      <c r="P405" s="346">
        <f t="shared" si="172"/>
        <v>0.14834592984044448</v>
      </c>
      <c r="Q405" s="346">
        <f t="shared" si="173"/>
        <v>0.32850741815606294</v>
      </c>
    </row>
    <row r="406" spans="1:17" ht="12.75" x14ac:dyDescent="0.25">
      <c r="A406" s="340" t="s">
        <v>735</v>
      </c>
      <c r="B406" s="341">
        <v>6</v>
      </c>
      <c r="C406" s="342" t="s">
        <v>736</v>
      </c>
      <c r="D406" s="37"/>
      <c r="E406" s="38"/>
      <c r="F406" s="343">
        <v>1481.2805139186296</v>
      </c>
      <c r="G406" s="344">
        <v>61.289410258349939</v>
      </c>
      <c r="H406" s="344">
        <v>74.74030594996249</v>
      </c>
      <c r="I406" s="344">
        <v>7.1998985682659047</v>
      </c>
      <c r="J406" s="344">
        <v>152.3514169885068</v>
      </c>
      <c r="K406" s="345"/>
      <c r="L406" s="346">
        <f t="shared" si="168"/>
        <v>0.60482350430583232</v>
      </c>
      <c r="M406" s="346">
        <f t="shared" si="169"/>
        <v>0.74740305949962493</v>
      </c>
      <c r="N406" s="346">
        <f t="shared" si="170"/>
        <v>0.38027454706097924</v>
      </c>
      <c r="O406" s="346">
        <f t="shared" si="171"/>
        <v>0.53312133696111808</v>
      </c>
      <c r="P406" s="346">
        <f t="shared" si="172"/>
        <v>4.7607065715418583E-2</v>
      </c>
      <c r="Q406" s="346">
        <f t="shared" si="173"/>
        <v>0.24852803133726584</v>
      </c>
    </row>
    <row r="407" spans="1:17" ht="12.75" x14ac:dyDescent="0.25">
      <c r="A407" s="340" t="s">
        <v>737</v>
      </c>
      <c r="B407" s="341">
        <v>7</v>
      </c>
      <c r="C407" s="342" t="s">
        <v>738</v>
      </c>
      <c r="D407" s="37"/>
      <c r="E407" s="38"/>
      <c r="F407" s="343">
        <v>953.65096359743052</v>
      </c>
      <c r="G407" s="344">
        <v>67.741173095023967</v>
      </c>
      <c r="H407" s="344">
        <v>74.331888977558336</v>
      </c>
      <c r="I407" s="344">
        <v>5.7597487740899069</v>
      </c>
      <c r="J407" s="344">
        <v>76.258388666973687</v>
      </c>
      <c r="K407" s="345"/>
      <c r="L407" s="346">
        <f t="shared" si="168"/>
        <v>0.71235288491706616</v>
      </c>
      <c r="M407" s="346">
        <f t="shared" si="169"/>
        <v>0.74331888977558336</v>
      </c>
      <c r="N407" s="346">
        <f t="shared" si="170"/>
        <v>0.27885554747112024</v>
      </c>
      <c r="O407" s="346">
        <f t="shared" si="171"/>
        <v>0.45527859158321465</v>
      </c>
      <c r="P407" s="346">
        <f t="shared" si="172"/>
        <v>1.6737683029198251E-2</v>
      </c>
      <c r="Q407" s="346">
        <f t="shared" si="173"/>
        <v>0.1757475388405062</v>
      </c>
    </row>
    <row r="408" spans="1:17" ht="12.75" x14ac:dyDescent="0.25">
      <c r="A408" s="340" t="s">
        <v>739</v>
      </c>
      <c r="B408" s="341">
        <v>8</v>
      </c>
      <c r="C408" s="342" t="s">
        <v>740</v>
      </c>
      <c r="D408" s="37"/>
      <c r="E408" s="38"/>
      <c r="F408" s="343">
        <v>3487.0813704496786</v>
      </c>
      <c r="G408" s="344">
        <v>72.03706539083781</v>
      </c>
      <c r="H408" s="344">
        <v>54.686259763485417</v>
      </c>
      <c r="I408" s="344">
        <v>5.1544092353173872</v>
      </c>
      <c r="J408" s="344">
        <v>290.06590871841229</v>
      </c>
      <c r="K408" s="345"/>
      <c r="L408" s="346">
        <f t="shared" si="168"/>
        <v>0.78395108984729689</v>
      </c>
      <c r="M408" s="346">
        <f t="shared" si="169"/>
        <v>0.54686259763485412</v>
      </c>
      <c r="N408" s="346">
        <f t="shared" si="170"/>
        <v>0.23622600248713996</v>
      </c>
      <c r="O408" s="346">
        <f t="shared" si="171"/>
        <v>0.35942059672341381</v>
      </c>
      <c r="P408" s="346">
        <f t="shared" si="172"/>
        <v>0.10347501367886908</v>
      </c>
      <c r="Q408" s="346">
        <f t="shared" si="173"/>
        <v>0.30778147304583342</v>
      </c>
    </row>
    <row r="409" spans="1:17" ht="12.75" x14ac:dyDescent="0.25">
      <c r="A409" s="340" t="s">
        <v>741</v>
      </c>
      <c r="B409" s="341">
        <v>9</v>
      </c>
      <c r="C409" s="342" t="s">
        <v>742</v>
      </c>
      <c r="D409" s="37"/>
      <c r="E409" s="38"/>
      <c r="F409" s="343">
        <v>291.18843683083514</v>
      </c>
      <c r="G409" s="344">
        <v>55.668445092501265</v>
      </c>
      <c r="H409" s="344">
        <v>56.820115634474412</v>
      </c>
      <c r="I409" s="344">
        <v>8.0579568858816</v>
      </c>
      <c r="J409" s="344">
        <v>452.89605723729403</v>
      </c>
      <c r="K409" s="345"/>
      <c r="L409" s="346">
        <f t="shared" si="168"/>
        <v>0.51114075154168781</v>
      </c>
      <c r="M409" s="346">
        <f t="shared" si="169"/>
        <v>0.56820115634474411</v>
      </c>
      <c r="N409" s="346">
        <f t="shared" si="170"/>
        <v>0.44070118914659157</v>
      </c>
      <c r="O409" s="346">
        <f t="shared" si="171"/>
        <v>0.5004067598220443</v>
      </c>
      <c r="P409" s="346">
        <f t="shared" si="172"/>
        <v>0.16953186906178258</v>
      </c>
      <c r="Q409" s="346">
        <f t="shared" si="173"/>
        <v>0.35132172650888149</v>
      </c>
    </row>
    <row r="410" spans="1:17" ht="12.75" x14ac:dyDescent="0.25">
      <c r="A410" s="340" t="s">
        <v>743</v>
      </c>
      <c r="B410" s="341">
        <v>10</v>
      </c>
      <c r="C410" s="342" t="s">
        <v>178</v>
      </c>
      <c r="D410" s="37"/>
      <c r="E410" s="38"/>
      <c r="F410" s="343">
        <v>589.33832976445399</v>
      </c>
      <c r="G410" s="344">
        <v>62.994147952873284</v>
      </c>
      <c r="H410" s="344">
        <v>48.29709828930325</v>
      </c>
      <c r="I410" s="344">
        <v>5.4647488314062329</v>
      </c>
      <c r="J410" s="344">
        <v>149.49131116190429</v>
      </c>
      <c r="K410" s="345"/>
      <c r="L410" s="346">
        <f t="shared" si="168"/>
        <v>0.63323579921455475</v>
      </c>
      <c r="M410" s="346">
        <f t="shared" si="169"/>
        <v>0.48297098289303247</v>
      </c>
      <c r="N410" s="346">
        <f t="shared" si="170"/>
        <v>0.25808090362015729</v>
      </c>
      <c r="O410" s="346">
        <f t="shared" si="171"/>
        <v>0.35305182011618258</v>
      </c>
      <c r="P410" s="346">
        <f t="shared" si="172"/>
        <v>4.6446779376026079E-2</v>
      </c>
      <c r="Q410" s="346">
        <f t="shared" si="173"/>
        <v>0.2181657173723319</v>
      </c>
    </row>
    <row r="411" spans="1:17" ht="12.75" x14ac:dyDescent="0.25">
      <c r="A411" s="340" t="s">
        <v>744</v>
      </c>
      <c r="B411" s="341">
        <v>11</v>
      </c>
      <c r="C411" s="342" t="s">
        <v>745</v>
      </c>
      <c r="D411" s="37"/>
      <c r="E411" s="38"/>
      <c r="F411" s="343">
        <v>636.80513918629549</v>
      </c>
      <c r="G411" s="344">
        <v>62.745714613160281</v>
      </c>
      <c r="H411" s="344">
        <v>58.477369007146585</v>
      </c>
      <c r="I411" s="344">
        <v>7.0984554899453816</v>
      </c>
      <c r="J411" s="344">
        <v>400.75225249101493</v>
      </c>
      <c r="K411" s="345"/>
      <c r="L411" s="346">
        <f t="shared" si="168"/>
        <v>0.62909524355267132</v>
      </c>
      <c r="M411" s="346">
        <f t="shared" si="169"/>
        <v>0.58477369007146585</v>
      </c>
      <c r="N411" s="346">
        <f t="shared" si="170"/>
        <v>0.37313066830601282</v>
      </c>
      <c r="O411" s="346">
        <f t="shared" si="171"/>
        <v>0.46711561500782572</v>
      </c>
      <c r="P411" s="346">
        <f t="shared" si="172"/>
        <v>0.14837819573672006</v>
      </c>
      <c r="Q411" s="346">
        <f t="shared" si="173"/>
        <v>0.35196835974487944</v>
      </c>
    </row>
    <row r="412" spans="1:17" ht="12.75" x14ac:dyDescent="0.25">
      <c r="A412" s="340" t="s">
        <v>746</v>
      </c>
      <c r="B412" s="341">
        <v>12</v>
      </c>
      <c r="C412" s="342" t="s">
        <v>747</v>
      </c>
      <c r="D412" s="37"/>
      <c r="E412" s="38"/>
      <c r="F412" s="343">
        <v>1309.5952890792291</v>
      </c>
      <c r="G412" s="344">
        <v>61.618065964379397</v>
      </c>
      <c r="H412" s="344">
        <v>83.5148492061426</v>
      </c>
      <c r="I412" s="344">
        <v>9.4231611376858506</v>
      </c>
      <c r="J412" s="344">
        <v>503.05732370704067</v>
      </c>
      <c r="K412" s="345"/>
      <c r="L412" s="346">
        <f t="shared" si="168"/>
        <v>0.61030109940632327</v>
      </c>
      <c r="M412" s="346">
        <f t="shared" si="169"/>
        <v>0.83514849206142605</v>
      </c>
      <c r="N412" s="346">
        <f t="shared" si="170"/>
        <v>0.53684233363984868</v>
      </c>
      <c r="O412" s="346">
        <f t="shared" si="171"/>
        <v>0.66958424818244988</v>
      </c>
      <c r="P412" s="346">
        <f t="shared" si="172"/>
        <v>0.1898812672239516</v>
      </c>
      <c r="Q412" s="346">
        <f t="shared" si="173"/>
        <v>0.42652435417621765</v>
      </c>
    </row>
    <row r="413" spans="1:17" ht="12.75" x14ac:dyDescent="0.25">
      <c r="A413" s="340" t="s">
        <v>748</v>
      </c>
      <c r="B413" s="341">
        <v>13</v>
      </c>
      <c r="C413" s="342" t="s">
        <v>749</v>
      </c>
      <c r="D413" s="37"/>
      <c r="E413" s="38"/>
      <c r="F413" s="343">
        <v>1117.5695931477517</v>
      </c>
      <c r="G413" s="344">
        <v>75.180519791688894</v>
      </c>
      <c r="H413" s="344">
        <v>60.383411021721116</v>
      </c>
      <c r="I413" s="344">
        <v>5.5137803444902342</v>
      </c>
      <c r="J413" s="344">
        <v>227.59745956887133</v>
      </c>
      <c r="K413" s="345"/>
      <c r="L413" s="346">
        <f t="shared" si="168"/>
        <v>0.83634199652814822</v>
      </c>
      <c r="M413" s="346">
        <f t="shared" si="169"/>
        <v>0.60383411021721112</v>
      </c>
      <c r="N413" s="346">
        <f t="shared" si="170"/>
        <v>0.26153382707677708</v>
      </c>
      <c r="O413" s="346">
        <f t="shared" si="171"/>
        <v>0.39739532680267847</v>
      </c>
      <c r="P413" s="346">
        <f t="shared" si="172"/>
        <v>7.8132843638487354E-2</v>
      </c>
      <c r="Q413" s="346">
        <f t="shared" si="173"/>
        <v>0.2961284252936795</v>
      </c>
    </row>
    <row r="414" spans="1:17" ht="12.75" x14ac:dyDescent="0.25">
      <c r="A414" s="340" t="s">
        <v>750</v>
      </c>
      <c r="B414" s="341">
        <v>14</v>
      </c>
      <c r="C414" s="342" t="s">
        <v>751</v>
      </c>
      <c r="D414" s="37"/>
      <c r="E414" s="38"/>
      <c r="F414" s="343">
        <v>1435.4946466809422</v>
      </c>
      <c r="G414" s="344">
        <v>65.401198254811746</v>
      </c>
      <c r="H414" s="344">
        <v>51.902990243029521</v>
      </c>
      <c r="I414" s="344">
        <v>4.4854955728780261</v>
      </c>
      <c r="J414" s="344">
        <v>147.5742266978686</v>
      </c>
      <c r="K414" s="345"/>
      <c r="L414" s="346">
        <f t="shared" si="168"/>
        <v>0.67335330424686246</v>
      </c>
      <c r="M414" s="346">
        <f t="shared" si="169"/>
        <v>0.51902990243029523</v>
      </c>
      <c r="N414" s="346">
        <f t="shared" si="170"/>
        <v>0.18911940654070608</v>
      </c>
      <c r="O414" s="346">
        <f t="shared" si="171"/>
        <v>0.31330277228983788</v>
      </c>
      <c r="P414" s="346">
        <f t="shared" si="172"/>
        <v>4.5669057483922353E-2</v>
      </c>
      <c r="Q414" s="346">
        <f t="shared" si="173"/>
        <v>0.21278602125144472</v>
      </c>
    </row>
    <row r="415" spans="1:17" ht="12.75" x14ac:dyDescent="0.25">
      <c r="A415" s="340"/>
      <c r="B415" s="347"/>
      <c r="C415" s="342"/>
      <c r="D415" s="37"/>
      <c r="E415" s="38"/>
      <c r="F415" s="343"/>
      <c r="G415" s="344"/>
      <c r="H415" s="344"/>
      <c r="I415" s="344"/>
      <c r="J415" s="344"/>
      <c r="K415" s="345"/>
      <c r="L415" s="346"/>
      <c r="M415" s="346"/>
      <c r="N415" s="346"/>
      <c r="O415" s="346"/>
      <c r="P415" s="346"/>
      <c r="Q415" s="346"/>
    </row>
    <row r="416" spans="1:17" ht="12.75" x14ac:dyDescent="0.25">
      <c r="A416" s="311" t="s">
        <v>752</v>
      </c>
      <c r="B416" s="312" t="s">
        <v>753</v>
      </c>
      <c r="C416" s="326"/>
      <c r="D416" s="327"/>
      <c r="E416" s="252"/>
      <c r="F416" s="328">
        <v>1383158.4518201281</v>
      </c>
      <c r="G416" s="329">
        <v>77.590793205081312</v>
      </c>
      <c r="H416" s="329">
        <v>75.887493404059128</v>
      </c>
      <c r="I416" s="329">
        <v>10.036676632037285</v>
      </c>
      <c r="J416" s="329">
        <v>1159.482776644194</v>
      </c>
      <c r="K416" s="330"/>
      <c r="L416" s="331">
        <f t="shared" ref="L416:L446" si="174">+(G416-25)/(85-25)</f>
        <v>0.87651322008468857</v>
      </c>
      <c r="M416" s="331">
        <f t="shared" ref="M416:M446" si="175">+H416/100</f>
        <v>0.75887493404059125</v>
      </c>
      <c r="N416" s="331">
        <f t="shared" ref="N416:N446" si="176">+(I416-1.8)/(16-1.8)</f>
        <v>0.58004765014347071</v>
      </c>
      <c r="O416" s="331">
        <f t="shared" ref="O416:O446" si="177">+(M416*N416)^(0.5)</f>
        <v>0.66346335410708723</v>
      </c>
      <c r="P416" s="331">
        <f t="shared" ref="P416:P446" si="178">+(J416-35)/(2500-35)</f>
        <v>0.45617962541346613</v>
      </c>
      <c r="Q416" s="331">
        <f t="shared" ref="Q416:Q446" si="179">GEOMEAN(L416,O416,P416)</f>
        <v>0.64254532036608869</v>
      </c>
    </row>
    <row r="417" spans="1:17" ht="12.75" x14ac:dyDescent="0.25">
      <c r="A417" s="332" t="s">
        <v>754</v>
      </c>
      <c r="B417" s="333"/>
      <c r="C417" s="334" t="s">
        <v>755</v>
      </c>
      <c r="D417" s="335"/>
      <c r="E417" s="258"/>
      <c r="F417" s="336">
        <v>1061359.1413276228</v>
      </c>
      <c r="G417" s="337">
        <v>78.303624596139102</v>
      </c>
      <c r="H417" s="337">
        <v>79.365304488021849</v>
      </c>
      <c r="I417" s="337">
        <v>11.077420720801534</v>
      </c>
      <c r="J417" s="337">
        <v>1190.4660785102144</v>
      </c>
      <c r="K417" s="338"/>
      <c r="L417" s="339">
        <f t="shared" si="174"/>
        <v>0.88839374326898501</v>
      </c>
      <c r="M417" s="339">
        <f t="shared" si="175"/>
        <v>0.79365304488021848</v>
      </c>
      <c r="N417" s="339">
        <f t="shared" si="176"/>
        <v>0.65333948738038972</v>
      </c>
      <c r="O417" s="339">
        <f t="shared" si="177"/>
        <v>0.72008671248671663</v>
      </c>
      <c r="P417" s="339">
        <f t="shared" si="178"/>
        <v>0.46874891623132431</v>
      </c>
      <c r="Q417" s="339">
        <f t="shared" si="179"/>
        <v>0.66933497919902951</v>
      </c>
    </row>
    <row r="418" spans="1:17" ht="12.75" x14ac:dyDescent="0.25">
      <c r="A418" s="340" t="s">
        <v>756</v>
      </c>
      <c r="B418" s="341">
        <v>1</v>
      </c>
      <c r="C418" s="342" t="s">
        <v>757</v>
      </c>
      <c r="D418" s="37"/>
      <c r="E418" s="38"/>
      <c r="F418" s="343">
        <v>42333.233404710918</v>
      </c>
      <c r="G418" s="344">
        <v>78.825498450323622</v>
      </c>
      <c r="H418" s="344">
        <v>81.650771177560841</v>
      </c>
      <c r="I418" s="344">
        <v>13.192212326676355</v>
      </c>
      <c r="J418" s="344">
        <v>1538.1099870029491</v>
      </c>
      <c r="K418" s="345"/>
      <c r="L418" s="346">
        <f t="shared" si="174"/>
        <v>0.89709164083872706</v>
      </c>
      <c r="M418" s="346">
        <f t="shared" si="175"/>
        <v>0.81650771177560844</v>
      </c>
      <c r="N418" s="346">
        <f t="shared" si="176"/>
        <v>0.80226847370960241</v>
      </c>
      <c r="O418" s="346">
        <f t="shared" si="177"/>
        <v>0.8093567789907844</v>
      </c>
      <c r="P418" s="346">
        <f t="shared" si="178"/>
        <v>0.60978092779024307</v>
      </c>
      <c r="Q418" s="346">
        <f t="shared" si="179"/>
        <v>0.76216713599223884</v>
      </c>
    </row>
    <row r="419" spans="1:17" ht="12.75" x14ac:dyDescent="0.25">
      <c r="A419" s="340" t="s">
        <v>758</v>
      </c>
      <c r="B419" s="341">
        <v>2</v>
      </c>
      <c r="C419" s="342" t="s">
        <v>759</v>
      </c>
      <c r="D419" s="37"/>
      <c r="E419" s="38"/>
      <c r="F419" s="343">
        <v>91855.751605995712</v>
      </c>
      <c r="G419" s="344">
        <v>77.947567748309737</v>
      </c>
      <c r="H419" s="344">
        <v>80.789860626222648</v>
      </c>
      <c r="I419" s="344">
        <v>11.207078673345602</v>
      </c>
      <c r="J419" s="344">
        <v>1154.9777292658619</v>
      </c>
      <c r="K419" s="345"/>
      <c r="L419" s="346">
        <f t="shared" si="174"/>
        <v>0.88245946247182894</v>
      </c>
      <c r="M419" s="346">
        <f t="shared" si="175"/>
        <v>0.80789860626222643</v>
      </c>
      <c r="N419" s="346">
        <f t="shared" si="176"/>
        <v>0.66247032910884518</v>
      </c>
      <c r="O419" s="346">
        <f t="shared" si="177"/>
        <v>0.73157969871854323</v>
      </c>
      <c r="P419" s="346">
        <f t="shared" si="178"/>
        <v>0.45435201998615088</v>
      </c>
      <c r="Q419" s="346">
        <f t="shared" si="179"/>
        <v>0.66443059823997863</v>
      </c>
    </row>
    <row r="420" spans="1:17" ht="12.75" x14ac:dyDescent="0.25">
      <c r="A420" s="340" t="s">
        <v>760</v>
      </c>
      <c r="B420" s="341">
        <v>3</v>
      </c>
      <c r="C420" s="342" t="s">
        <v>761</v>
      </c>
      <c r="D420" s="37"/>
      <c r="E420" s="38"/>
      <c r="F420" s="343">
        <v>97926.27408993576</v>
      </c>
      <c r="G420" s="344">
        <v>78.167304054623713</v>
      </c>
      <c r="H420" s="344">
        <v>80.12651178794934</v>
      </c>
      <c r="I420" s="344">
        <v>11.26654579524565</v>
      </c>
      <c r="J420" s="344">
        <v>1199.6180061497348</v>
      </c>
      <c r="K420" s="345"/>
      <c r="L420" s="346">
        <f t="shared" si="174"/>
        <v>0.88612173424372853</v>
      </c>
      <c r="M420" s="346">
        <f t="shared" si="175"/>
        <v>0.80126511787949339</v>
      </c>
      <c r="N420" s="346">
        <f t="shared" si="176"/>
        <v>0.66665815459476407</v>
      </c>
      <c r="O420" s="346">
        <f t="shared" si="177"/>
        <v>0.73086929394160427</v>
      </c>
      <c r="P420" s="346">
        <f t="shared" si="178"/>
        <v>0.47246166578082549</v>
      </c>
      <c r="Q420" s="346">
        <f t="shared" si="179"/>
        <v>0.67385516360037712</v>
      </c>
    </row>
    <row r="421" spans="1:17" ht="12.75" x14ac:dyDescent="0.25">
      <c r="A421" s="340" t="s">
        <v>762</v>
      </c>
      <c r="B421" s="341">
        <v>4</v>
      </c>
      <c r="C421" s="342" t="s">
        <v>763</v>
      </c>
      <c r="D421" s="37"/>
      <c r="E421" s="38"/>
      <c r="F421" s="343">
        <v>193412.3169164882</v>
      </c>
      <c r="G421" s="344">
        <v>77.240832491657201</v>
      </c>
      <c r="H421" s="344">
        <v>78.204125011303006</v>
      </c>
      <c r="I421" s="344">
        <v>10.595705083047715</v>
      </c>
      <c r="J421" s="344">
        <v>1107.2238617680159</v>
      </c>
      <c r="K421" s="345"/>
      <c r="L421" s="346">
        <f t="shared" si="174"/>
        <v>0.87068054152761998</v>
      </c>
      <c r="M421" s="346">
        <f t="shared" si="175"/>
        <v>0.78204125011303005</v>
      </c>
      <c r="N421" s="346">
        <f t="shared" si="176"/>
        <v>0.61941585091885321</v>
      </c>
      <c r="O421" s="346">
        <f t="shared" si="177"/>
        <v>0.69599478905549728</v>
      </c>
      <c r="P421" s="346">
        <f t="shared" si="178"/>
        <v>0.43497925426694356</v>
      </c>
      <c r="Q421" s="346">
        <f t="shared" si="179"/>
        <v>0.64117678625039309</v>
      </c>
    </row>
    <row r="422" spans="1:17" ht="12.75" x14ac:dyDescent="0.25">
      <c r="A422" s="340" t="s">
        <v>764</v>
      </c>
      <c r="B422" s="341">
        <v>5</v>
      </c>
      <c r="C422" s="342" t="s">
        <v>765</v>
      </c>
      <c r="D422" s="37"/>
      <c r="E422" s="38"/>
      <c r="F422" s="343">
        <v>12645.16488222698</v>
      </c>
      <c r="G422" s="344">
        <v>77.772250068056891</v>
      </c>
      <c r="H422" s="344">
        <v>77.918752767452133</v>
      </c>
      <c r="I422" s="344">
        <v>10.140371959554363</v>
      </c>
      <c r="J422" s="344">
        <v>1006.4103716604302</v>
      </c>
      <c r="K422" s="345"/>
      <c r="L422" s="346">
        <f t="shared" si="174"/>
        <v>0.87953750113428153</v>
      </c>
      <c r="M422" s="346">
        <f t="shared" si="175"/>
        <v>0.77918752767452137</v>
      </c>
      <c r="N422" s="346">
        <f t="shared" si="176"/>
        <v>0.58735013799678615</v>
      </c>
      <c r="O422" s="346">
        <f t="shared" si="177"/>
        <v>0.6765026991113966</v>
      </c>
      <c r="P422" s="346">
        <f t="shared" si="178"/>
        <v>0.39408128667765929</v>
      </c>
      <c r="Q422" s="346">
        <f t="shared" si="179"/>
        <v>0.61664692357950268</v>
      </c>
    </row>
    <row r="423" spans="1:17" ht="12.75" x14ac:dyDescent="0.25">
      <c r="A423" s="340" t="s">
        <v>766</v>
      </c>
      <c r="B423" s="341">
        <v>6</v>
      </c>
      <c r="C423" s="342" t="s">
        <v>767</v>
      </c>
      <c r="D423" s="37"/>
      <c r="E423" s="38"/>
      <c r="F423" s="343">
        <v>3114.0214132762312</v>
      </c>
      <c r="G423" s="344">
        <v>79.392839773902949</v>
      </c>
      <c r="H423" s="344">
        <v>72.482551805214854</v>
      </c>
      <c r="I423" s="344">
        <v>7.9360185828628333</v>
      </c>
      <c r="J423" s="344">
        <v>714.55946766102761</v>
      </c>
      <c r="K423" s="345"/>
      <c r="L423" s="346">
        <f t="shared" si="174"/>
        <v>0.90654732956504913</v>
      </c>
      <c r="M423" s="346">
        <f t="shared" si="175"/>
        <v>0.72482551805214857</v>
      </c>
      <c r="N423" s="346">
        <f t="shared" si="176"/>
        <v>0.43211398470865026</v>
      </c>
      <c r="O423" s="346">
        <f t="shared" si="177"/>
        <v>0.55964921408327339</v>
      </c>
      <c r="P423" s="346">
        <f t="shared" si="178"/>
        <v>0.27568335402070088</v>
      </c>
      <c r="Q423" s="346">
        <f t="shared" si="179"/>
        <v>0.51908559253627629</v>
      </c>
    </row>
    <row r="424" spans="1:17" ht="12.75" x14ac:dyDescent="0.25">
      <c r="A424" s="340" t="s">
        <v>768</v>
      </c>
      <c r="B424" s="341">
        <v>7</v>
      </c>
      <c r="C424" s="342" t="s">
        <v>769</v>
      </c>
      <c r="D424" s="37"/>
      <c r="E424" s="38"/>
      <c r="F424" s="343">
        <v>46994.972162740902</v>
      </c>
      <c r="G424" s="344">
        <v>78.632530224157833</v>
      </c>
      <c r="H424" s="344">
        <v>79.297818884399021</v>
      </c>
      <c r="I424" s="344">
        <v>10.779495299397517</v>
      </c>
      <c r="J424" s="344">
        <v>1170.8241486483957</v>
      </c>
      <c r="K424" s="345"/>
      <c r="L424" s="346">
        <f t="shared" si="174"/>
        <v>0.89387550373596392</v>
      </c>
      <c r="M424" s="346">
        <f t="shared" si="175"/>
        <v>0.79297818884399018</v>
      </c>
      <c r="N424" s="346">
        <f t="shared" si="176"/>
        <v>0.63235882390123355</v>
      </c>
      <c r="O424" s="346">
        <f t="shared" si="177"/>
        <v>0.70812905241680058</v>
      </c>
      <c r="P424" s="346">
        <f t="shared" si="178"/>
        <v>0.46078058768697594</v>
      </c>
      <c r="Q424" s="346">
        <f t="shared" si="179"/>
        <v>0.66317458490195891</v>
      </c>
    </row>
    <row r="425" spans="1:17" ht="12.75" x14ac:dyDescent="0.25">
      <c r="A425" s="340" t="s">
        <v>770</v>
      </c>
      <c r="B425" s="341">
        <v>8</v>
      </c>
      <c r="C425" s="342" t="s">
        <v>771</v>
      </c>
      <c r="D425" s="37"/>
      <c r="E425" s="38"/>
      <c r="F425" s="343">
        <v>35025.678800856535</v>
      </c>
      <c r="G425" s="344">
        <v>78.106530881138923</v>
      </c>
      <c r="H425" s="344">
        <v>68.354180986580658</v>
      </c>
      <c r="I425" s="344">
        <v>8.4115574269197637</v>
      </c>
      <c r="J425" s="344">
        <v>1158.5430895193692</v>
      </c>
      <c r="K425" s="345"/>
      <c r="L425" s="346">
        <f t="shared" si="174"/>
        <v>0.88510884801898204</v>
      </c>
      <c r="M425" s="346">
        <f t="shared" si="175"/>
        <v>0.68354180986580659</v>
      </c>
      <c r="N425" s="346">
        <f t="shared" si="176"/>
        <v>0.46560263569857496</v>
      </c>
      <c r="O425" s="346">
        <f t="shared" si="177"/>
        <v>0.56414436829919146</v>
      </c>
      <c r="P425" s="346">
        <f t="shared" si="178"/>
        <v>0.4557984135981214</v>
      </c>
      <c r="Q425" s="346">
        <f t="shared" si="179"/>
        <v>0.6105481451420971</v>
      </c>
    </row>
    <row r="426" spans="1:17" ht="12.75" x14ac:dyDescent="0.25">
      <c r="A426" s="340" t="s">
        <v>772</v>
      </c>
      <c r="B426" s="341">
        <v>9</v>
      </c>
      <c r="C426" s="342" t="s">
        <v>773</v>
      </c>
      <c r="D426" s="37"/>
      <c r="E426" s="38"/>
      <c r="F426" s="343">
        <v>56182.856531049241</v>
      </c>
      <c r="G426" s="344">
        <v>78.311571872292987</v>
      </c>
      <c r="H426" s="344">
        <v>82.771812792779926</v>
      </c>
      <c r="I426" s="344">
        <v>11.148828352634721</v>
      </c>
      <c r="J426" s="344">
        <v>1162.805854980513</v>
      </c>
      <c r="K426" s="345"/>
      <c r="L426" s="346">
        <f t="shared" si="174"/>
        <v>0.88852619787154974</v>
      </c>
      <c r="M426" s="346">
        <f t="shared" si="175"/>
        <v>0.82771812792779931</v>
      </c>
      <c r="N426" s="346">
        <f t="shared" si="176"/>
        <v>0.65836819384751555</v>
      </c>
      <c r="O426" s="346">
        <f t="shared" si="177"/>
        <v>0.73820274240798645</v>
      </c>
      <c r="P426" s="346">
        <f t="shared" si="178"/>
        <v>0.45752773021521825</v>
      </c>
      <c r="Q426" s="346">
        <f t="shared" si="179"/>
        <v>0.66950594479025816</v>
      </c>
    </row>
    <row r="427" spans="1:17" ht="12.75" x14ac:dyDescent="0.25">
      <c r="A427" s="340" t="s">
        <v>774</v>
      </c>
      <c r="B427" s="341">
        <v>10</v>
      </c>
      <c r="C427" s="342" t="s">
        <v>775</v>
      </c>
      <c r="D427" s="37"/>
      <c r="E427" s="38"/>
      <c r="F427" s="343">
        <v>53016.638115631693</v>
      </c>
      <c r="G427" s="344">
        <v>78.724617032820944</v>
      </c>
      <c r="H427" s="344">
        <v>81.31677090898836</v>
      </c>
      <c r="I427" s="344">
        <v>11.552713715464419</v>
      </c>
      <c r="J427" s="344">
        <v>1241.4976449826772</v>
      </c>
      <c r="K427" s="345"/>
      <c r="L427" s="346">
        <f t="shared" si="174"/>
        <v>0.89541028388034904</v>
      </c>
      <c r="M427" s="346">
        <f t="shared" si="175"/>
        <v>0.81316770908988356</v>
      </c>
      <c r="N427" s="346">
        <f t="shared" si="176"/>
        <v>0.68681082503270552</v>
      </c>
      <c r="O427" s="346">
        <f t="shared" si="177"/>
        <v>0.74732348094381329</v>
      </c>
      <c r="P427" s="346">
        <f t="shared" si="178"/>
        <v>0.48945137727491977</v>
      </c>
      <c r="Q427" s="346">
        <f t="shared" si="179"/>
        <v>0.68930816099559855</v>
      </c>
    </row>
    <row r="428" spans="1:17" ht="12.75" x14ac:dyDescent="0.25">
      <c r="A428" s="340" t="s">
        <v>776</v>
      </c>
      <c r="B428" s="341">
        <v>11</v>
      </c>
      <c r="C428" s="342" t="s">
        <v>777</v>
      </c>
      <c r="D428" s="37"/>
      <c r="E428" s="38"/>
      <c r="F428" s="343">
        <v>3678.1156316916486</v>
      </c>
      <c r="G428" s="344">
        <v>77.10893928589239</v>
      </c>
      <c r="H428" s="344">
        <v>71.082857860604918</v>
      </c>
      <c r="I428" s="344">
        <v>9.4877640538386068</v>
      </c>
      <c r="J428" s="344">
        <v>927.69675351505907</v>
      </c>
      <c r="K428" s="345"/>
      <c r="L428" s="346">
        <f t="shared" si="174"/>
        <v>0.86848232143153981</v>
      </c>
      <c r="M428" s="346">
        <f t="shared" si="175"/>
        <v>0.7108285786060492</v>
      </c>
      <c r="N428" s="346">
        <f t="shared" si="176"/>
        <v>0.54139183477736674</v>
      </c>
      <c r="O428" s="346">
        <f t="shared" si="177"/>
        <v>0.62035214868952993</v>
      </c>
      <c r="P428" s="346">
        <f t="shared" si="178"/>
        <v>0.36214878438744791</v>
      </c>
      <c r="Q428" s="346">
        <f t="shared" si="179"/>
        <v>0.58000103474032361</v>
      </c>
    </row>
    <row r="429" spans="1:17" ht="12.75" x14ac:dyDescent="0.25">
      <c r="A429" s="340" t="s">
        <v>778</v>
      </c>
      <c r="B429" s="341">
        <v>12</v>
      </c>
      <c r="C429" s="342" t="s">
        <v>779</v>
      </c>
      <c r="D429" s="37"/>
      <c r="E429" s="38"/>
      <c r="F429" s="343">
        <v>126056.75374732334</v>
      </c>
      <c r="G429" s="344">
        <v>78.506774706229464</v>
      </c>
      <c r="H429" s="344">
        <v>79.585175470193789</v>
      </c>
      <c r="I429" s="344">
        <v>10.832141867699551</v>
      </c>
      <c r="J429" s="344">
        <v>1100.753355561081</v>
      </c>
      <c r="K429" s="345"/>
      <c r="L429" s="346">
        <f t="shared" si="174"/>
        <v>0.89177957843715772</v>
      </c>
      <c r="M429" s="346">
        <f t="shared" si="175"/>
        <v>0.79585175470193792</v>
      </c>
      <c r="N429" s="346">
        <f t="shared" si="176"/>
        <v>0.63606632871123603</v>
      </c>
      <c r="O429" s="346">
        <f t="shared" si="177"/>
        <v>0.71148752892208644</v>
      </c>
      <c r="P429" s="346">
        <f t="shared" si="178"/>
        <v>0.43235430245885637</v>
      </c>
      <c r="Q429" s="346">
        <f t="shared" si="179"/>
        <v>0.64976283448729089</v>
      </c>
    </row>
    <row r="430" spans="1:17" ht="12.75" x14ac:dyDescent="0.25">
      <c r="A430" s="340" t="s">
        <v>780</v>
      </c>
      <c r="B430" s="341">
        <v>13</v>
      </c>
      <c r="C430" s="342" t="s">
        <v>781</v>
      </c>
      <c r="D430" s="37"/>
      <c r="E430" s="38"/>
      <c r="F430" s="343">
        <v>426.71092077087798</v>
      </c>
      <c r="G430" s="344">
        <v>76.598063966940259</v>
      </c>
      <c r="H430" s="344">
        <v>68.324491466975658</v>
      </c>
      <c r="I430" s="344">
        <v>7.2508934739219404</v>
      </c>
      <c r="J430" s="344">
        <v>520.59750915581083</v>
      </c>
      <c r="K430" s="345"/>
      <c r="L430" s="346">
        <f t="shared" si="174"/>
        <v>0.85996773278233762</v>
      </c>
      <c r="M430" s="346">
        <f t="shared" si="175"/>
        <v>0.68324491466975656</v>
      </c>
      <c r="N430" s="346">
        <f t="shared" si="176"/>
        <v>0.3838657376001367</v>
      </c>
      <c r="O430" s="346">
        <f t="shared" si="177"/>
        <v>0.51212724310589897</v>
      </c>
      <c r="P430" s="346">
        <f t="shared" si="178"/>
        <v>0.19699696111797599</v>
      </c>
      <c r="Q430" s="346">
        <f t="shared" si="179"/>
        <v>0.44269694065623699</v>
      </c>
    </row>
    <row r="431" spans="1:17" ht="12.75" x14ac:dyDescent="0.25">
      <c r="A431" s="340" t="s">
        <v>782</v>
      </c>
      <c r="B431" s="341">
        <v>14</v>
      </c>
      <c r="C431" s="342" t="s">
        <v>783</v>
      </c>
      <c r="D431" s="37"/>
      <c r="E431" s="38"/>
      <c r="F431" s="343">
        <v>1160.6423982869378</v>
      </c>
      <c r="G431" s="344">
        <v>76.013129708781236</v>
      </c>
      <c r="H431" s="344">
        <v>49.345466059482426</v>
      </c>
      <c r="I431" s="344">
        <v>7.9814811020004832</v>
      </c>
      <c r="J431" s="344">
        <v>706.92123226901936</v>
      </c>
      <c r="K431" s="345"/>
      <c r="L431" s="346">
        <f t="shared" si="174"/>
        <v>0.85021882847968722</v>
      </c>
      <c r="M431" s="346">
        <f t="shared" si="175"/>
        <v>0.49345466059482423</v>
      </c>
      <c r="N431" s="346">
        <f t="shared" si="176"/>
        <v>0.43531557056341436</v>
      </c>
      <c r="O431" s="346">
        <f t="shared" si="177"/>
        <v>0.46347437590875712</v>
      </c>
      <c r="P431" s="346">
        <f t="shared" si="178"/>
        <v>0.27258467840528167</v>
      </c>
      <c r="Q431" s="346">
        <f t="shared" si="179"/>
        <v>0.47535634581418512</v>
      </c>
    </row>
    <row r="432" spans="1:17" ht="12.75" x14ac:dyDescent="0.25">
      <c r="A432" s="340" t="s">
        <v>784</v>
      </c>
      <c r="B432" s="341">
        <v>15</v>
      </c>
      <c r="C432" s="342" t="s">
        <v>785</v>
      </c>
      <c r="D432" s="37"/>
      <c r="E432" s="38"/>
      <c r="F432" s="343">
        <v>3250.2162740899357</v>
      </c>
      <c r="G432" s="344">
        <v>76.577085241348186</v>
      </c>
      <c r="H432" s="344">
        <v>74.945745443725173</v>
      </c>
      <c r="I432" s="344">
        <v>9.8671034773595423</v>
      </c>
      <c r="J432" s="344">
        <v>1001.1841423306701</v>
      </c>
      <c r="K432" s="345"/>
      <c r="L432" s="346">
        <f t="shared" si="174"/>
        <v>0.85961808735580314</v>
      </c>
      <c r="M432" s="346">
        <f t="shared" si="175"/>
        <v>0.74945745443725176</v>
      </c>
      <c r="N432" s="346">
        <f t="shared" si="176"/>
        <v>0.56810587868729168</v>
      </c>
      <c r="O432" s="346">
        <f t="shared" si="177"/>
        <v>0.65251144487419976</v>
      </c>
      <c r="P432" s="346">
        <f t="shared" si="178"/>
        <v>0.3919611125073712</v>
      </c>
      <c r="Q432" s="346">
        <f t="shared" si="179"/>
        <v>0.60354856272057122</v>
      </c>
    </row>
    <row r="433" spans="1:17" ht="12.75" x14ac:dyDescent="0.25">
      <c r="A433" s="340" t="s">
        <v>786</v>
      </c>
      <c r="B433" s="341">
        <v>16</v>
      </c>
      <c r="C433" s="342" t="s">
        <v>787</v>
      </c>
      <c r="D433" s="37"/>
      <c r="E433" s="38"/>
      <c r="F433" s="343">
        <v>4393.0128479657387</v>
      </c>
      <c r="G433" s="344">
        <v>77.622129457636362</v>
      </c>
      <c r="H433" s="344">
        <v>74.822744731497806</v>
      </c>
      <c r="I433" s="344">
        <v>10.318860199394647</v>
      </c>
      <c r="J433" s="344">
        <v>1180.9553737298786</v>
      </c>
      <c r="K433" s="345"/>
      <c r="L433" s="346">
        <f t="shared" si="174"/>
        <v>0.87703549096060607</v>
      </c>
      <c r="M433" s="346">
        <f t="shared" si="175"/>
        <v>0.74822744731497803</v>
      </c>
      <c r="N433" s="346">
        <f t="shared" si="176"/>
        <v>0.59991973235173568</v>
      </c>
      <c r="O433" s="346">
        <f t="shared" si="177"/>
        <v>0.66998239523992276</v>
      </c>
      <c r="P433" s="346">
        <f t="shared" si="178"/>
        <v>0.46489061814599536</v>
      </c>
      <c r="Q433" s="346">
        <f t="shared" si="179"/>
        <v>0.64884921035073007</v>
      </c>
    </row>
    <row r="434" spans="1:17" ht="12.75" x14ac:dyDescent="0.25">
      <c r="A434" s="340" t="s">
        <v>788</v>
      </c>
      <c r="B434" s="341">
        <v>17</v>
      </c>
      <c r="C434" s="342" t="s">
        <v>789</v>
      </c>
      <c r="D434" s="37"/>
      <c r="E434" s="38"/>
      <c r="F434" s="343">
        <v>22541.235546038544</v>
      </c>
      <c r="G434" s="344">
        <v>77.55287024349596</v>
      </c>
      <c r="H434" s="344">
        <v>78.529784557519164</v>
      </c>
      <c r="I434" s="344">
        <v>11.095159881469279</v>
      </c>
      <c r="J434" s="344">
        <v>1299.5425610685809</v>
      </c>
      <c r="K434" s="345"/>
      <c r="L434" s="346">
        <f t="shared" si="174"/>
        <v>0.87588117072493266</v>
      </c>
      <c r="M434" s="346">
        <f t="shared" si="175"/>
        <v>0.78529784557519167</v>
      </c>
      <c r="N434" s="346">
        <f t="shared" si="176"/>
        <v>0.65458872404713231</v>
      </c>
      <c r="O434" s="346">
        <f t="shared" si="177"/>
        <v>0.71697079071049097</v>
      </c>
      <c r="P434" s="346">
        <f t="shared" si="178"/>
        <v>0.51299901057548924</v>
      </c>
      <c r="Q434" s="346">
        <f t="shared" si="179"/>
        <v>0.6855214685752905</v>
      </c>
    </row>
    <row r="435" spans="1:17" ht="12.75" x14ac:dyDescent="0.25">
      <c r="A435" s="340" t="s">
        <v>790</v>
      </c>
      <c r="B435" s="341">
        <v>18</v>
      </c>
      <c r="C435" s="342" t="s">
        <v>791</v>
      </c>
      <c r="D435" s="37"/>
      <c r="E435" s="38"/>
      <c r="F435" s="343">
        <v>1227.4368308351179</v>
      </c>
      <c r="G435" s="344">
        <v>77.566110717601305</v>
      </c>
      <c r="H435" s="344">
        <v>65.793954745976549</v>
      </c>
      <c r="I435" s="344">
        <v>8.2301466576116251</v>
      </c>
      <c r="J435" s="344">
        <v>1038.8435239924956</v>
      </c>
      <c r="K435" s="345"/>
      <c r="L435" s="346">
        <f t="shared" si="174"/>
        <v>0.87610184529335511</v>
      </c>
      <c r="M435" s="346">
        <f t="shared" si="175"/>
        <v>0.65793954745976546</v>
      </c>
      <c r="N435" s="346">
        <f t="shared" si="176"/>
        <v>0.45282722940926939</v>
      </c>
      <c r="O435" s="346">
        <f t="shared" si="177"/>
        <v>0.54583233908865658</v>
      </c>
      <c r="P435" s="346">
        <f t="shared" si="178"/>
        <v>0.40723875212677307</v>
      </c>
      <c r="Q435" s="346">
        <f t="shared" si="179"/>
        <v>0.57963462245968067</v>
      </c>
    </row>
    <row r="436" spans="1:17" ht="12.75" x14ac:dyDescent="0.25">
      <c r="A436" s="340" t="s">
        <v>792</v>
      </c>
      <c r="B436" s="341">
        <v>19</v>
      </c>
      <c r="C436" s="342" t="s">
        <v>793</v>
      </c>
      <c r="D436" s="37"/>
      <c r="E436" s="38"/>
      <c r="F436" s="343">
        <v>1751.8736616702354</v>
      </c>
      <c r="G436" s="344">
        <v>81.837468659876478</v>
      </c>
      <c r="H436" s="344">
        <v>70.743057536603118</v>
      </c>
      <c r="I436" s="344">
        <v>6.0377515997611884</v>
      </c>
      <c r="J436" s="344">
        <v>617.47159080376514</v>
      </c>
      <c r="K436" s="345"/>
      <c r="L436" s="346">
        <f t="shared" si="174"/>
        <v>0.94729114433127459</v>
      </c>
      <c r="M436" s="346">
        <f t="shared" si="175"/>
        <v>0.70743057536603116</v>
      </c>
      <c r="N436" s="346">
        <f t="shared" si="176"/>
        <v>0.29843321125078792</v>
      </c>
      <c r="O436" s="346">
        <f t="shared" si="177"/>
        <v>0.45947881163713877</v>
      </c>
      <c r="P436" s="346">
        <f t="shared" si="178"/>
        <v>0.23629679140112175</v>
      </c>
      <c r="Q436" s="346">
        <f t="shared" si="179"/>
        <v>0.46852805056453484</v>
      </c>
    </row>
    <row r="437" spans="1:17" ht="12.75" x14ac:dyDescent="0.25">
      <c r="A437" s="340" t="s">
        <v>794</v>
      </c>
      <c r="B437" s="341">
        <v>20</v>
      </c>
      <c r="C437" s="342" t="s">
        <v>795</v>
      </c>
      <c r="D437" s="37"/>
      <c r="E437" s="38"/>
      <c r="F437" s="343">
        <v>957.15203426124185</v>
      </c>
      <c r="G437" s="344">
        <v>78.538401860119038</v>
      </c>
      <c r="H437" s="344">
        <v>57.569710402729498</v>
      </c>
      <c r="I437" s="344">
        <v>7.7777459676198042</v>
      </c>
      <c r="J437" s="344">
        <v>1085.592882361789</v>
      </c>
      <c r="K437" s="345"/>
      <c r="L437" s="346">
        <f t="shared" si="174"/>
        <v>0.89230669766865067</v>
      </c>
      <c r="M437" s="346">
        <f t="shared" si="175"/>
        <v>0.57569710402729501</v>
      </c>
      <c r="N437" s="346">
        <f t="shared" si="176"/>
        <v>0.42096802588871862</v>
      </c>
      <c r="O437" s="346">
        <f t="shared" si="177"/>
        <v>0.49229063914746812</v>
      </c>
      <c r="P437" s="346">
        <f t="shared" si="178"/>
        <v>0.42620400907171968</v>
      </c>
      <c r="Q437" s="346">
        <f t="shared" si="179"/>
        <v>0.57207252066644743</v>
      </c>
    </row>
    <row r="438" spans="1:17" ht="12.75" x14ac:dyDescent="0.25">
      <c r="A438" s="340" t="s">
        <v>796</v>
      </c>
      <c r="B438" s="341">
        <v>21</v>
      </c>
      <c r="C438" s="342" t="s">
        <v>797</v>
      </c>
      <c r="D438" s="37"/>
      <c r="E438" s="38"/>
      <c r="F438" s="343">
        <v>6382.8115631691653</v>
      </c>
      <c r="G438" s="344">
        <v>75.904950293821884</v>
      </c>
      <c r="H438" s="344">
        <v>64.412175405592563</v>
      </c>
      <c r="I438" s="344">
        <v>8.2601152613660247</v>
      </c>
      <c r="J438" s="344">
        <v>1243.9869006677141</v>
      </c>
      <c r="K438" s="345"/>
      <c r="L438" s="346">
        <f t="shared" si="174"/>
        <v>0.84841583823036471</v>
      </c>
      <c r="M438" s="346">
        <f t="shared" si="175"/>
        <v>0.64412175405592564</v>
      </c>
      <c r="N438" s="346">
        <f t="shared" si="176"/>
        <v>0.45493769446239612</v>
      </c>
      <c r="O438" s="346">
        <f t="shared" si="177"/>
        <v>0.54132731848972615</v>
      </c>
      <c r="P438" s="346">
        <f t="shared" si="178"/>
        <v>0.49046121730941744</v>
      </c>
      <c r="Q438" s="346">
        <f t="shared" si="179"/>
        <v>0.60844939166398815</v>
      </c>
    </row>
    <row r="439" spans="1:17" ht="12.75" x14ac:dyDescent="0.25">
      <c r="A439" s="340" t="s">
        <v>798</v>
      </c>
      <c r="B439" s="341">
        <v>22</v>
      </c>
      <c r="C439" s="342" t="s">
        <v>799</v>
      </c>
      <c r="D439" s="37"/>
      <c r="E439" s="38"/>
      <c r="F439" s="343">
        <v>87112.27408993576</v>
      </c>
      <c r="G439" s="344">
        <v>77.725199189895179</v>
      </c>
      <c r="H439" s="344">
        <v>79.847794721549135</v>
      </c>
      <c r="I439" s="344">
        <v>11.061117097797226</v>
      </c>
      <c r="J439" s="344">
        <v>1187.1883176764059</v>
      </c>
      <c r="K439" s="345"/>
      <c r="L439" s="346">
        <f t="shared" si="174"/>
        <v>0.87875331983158633</v>
      </c>
      <c r="M439" s="346">
        <f t="shared" si="175"/>
        <v>0.79847794721549137</v>
      </c>
      <c r="N439" s="346">
        <f t="shared" si="176"/>
        <v>0.65219134491529762</v>
      </c>
      <c r="O439" s="346">
        <f t="shared" si="177"/>
        <v>0.72163730937339798</v>
      </c>
      <c r="P439" s="346">
        <f t="shared" si="178"/>
        <v>0.46741919581192937</v>
      </c>
      <c r="Q439" s="346">
        <f t="shared" si="179"/>
        <v>0.66675175433915634</v>
      </c>
    </row>
    <row r="440" spans="1:17" ht="12.75" x14ac:dyDescent="0.25">
      <c r="A440" s="340" t="s">
        <v>800</v>
      </c>
      <c r="B440" s="341">
        <v>23</v>
      </c>
      <c r="C440" s="342" t="s">
        <v>801</v>
      </c>
      <c r="D440" s="37"/>
      <c r="E440" s="38"/>
      <c r="F440" s="343">
        <v>14391.678800856531</v>
      </c>
      <c r="G440" s="344">
        <v>79.029987163578582</v>
      </c>
      <c r="H440" s="344">
        <v>73.276958182750718</v>
      </c>
      <c r="I440" s="344">
        <v>9.9076903881262712</v>
      </c>
      <c r="J440" s="344">
        <v>1124.6358478167767</v>
      </c>
      <c r="K440" s="345"/>
      <c r="L440" s="346">
        <f t="shared" si="174"/>
        <v>0.90049978605964298</v>
      </c>
      <c r="M440" s="346">
        <f t="shared" si="175"/>
        <v>0.73276958182750718</v>
      </c>
      <c r="N440" s="346">
        <f t="shared" si="176"/>
        <v>0.57096411183987827</v>
      </c>
      <c r="O440" s="346">
        <f t="shared" si="177"/>
        <v>0.64682697336414596</v>
      </c>
      <c r="P440" s="346">
        <f t="shared" si="178"/>
        <v>0.44204294029078162</v>
      </c>
      <c r="Q440" s="346">
        <f t="shared" si="179"/>
        <v>0.63617812486221825</v>
      </c>
    </row>
    <row r="441" spans="1:17" ht="12.75" x14ac:dyDescent="0.25">
      <c r="A441" s="340" t="s">
        <v>802</v>
      </c>
      <c r="B441" s="341">
        <v>24</v>
      </c>
      <c r="C441" s="342" t="s">
        <v>803</v>
      </c>
      <c r="D441" s="37"/>
      <c r="E441" s="38"/>
      <c r="F441" s="343">
        <v>14385.036402569593</v>
      </c>
      <c r="G441" s="344">
        <v>80.68275010974979</v>
      </c>
      <c r="H441" s="344">
        <v>77.556002521793602</v>
      </c>
      <c r="I441" s="344">
        <v>10.466309714908673</v>
      </c>
      <c r="J441" s="344">
        <v>1190.4549848193319</v>
      </c>
      <c r="K441" s="345"/>
      <c r="L441" s="346">
        <f t="shared" si="174"/>
        <v>0.9280458351624965</v>
      </c>
      <c r="M441" s="346">
        <f t="shared" si="175"/>
        <v>0.77556002521793599</v>
      </c>
      <c r="N441" s="346">
        <f t="shared" si="176"/>
        <v>0.6103035010499066</v>
      </c>
      <c r="O441" s="346">
        <f t="shared" si="177"/>
        <v>0.6879876442675843</v>
      </c>
      <c r="P441" s="346">
        <f t="shared" si="178"/>
        <v>0.46874441574820769</v>
      </c>
      <c r="Q441" s="346">
        <f t="shared" si="179"/>
        <v>0.66890132654911383</v>
      </c>
    </row>
    <row r="442" spans="1:17" ht="12.75" x14ac:dyDescent="0.25">
      <c r="A442" s="340" t="s">
        <v>804</v>
      </c>
      <c r="B442" s="341">
        <v>25</v>
      </c>
      <c r="C442" s="342" t="s">
        <v>805</v>
      </c>
      <c r="D442" s="37"/>
      <c r="E442" s="38"/>
      <c r="F442" s="343">
        <v>2628.2826552462529</v>
      </c>
      <c r="G442" s="344">
        <v>78.588263248585221</v>
      </c>
      <c r="H442" s="344">
        <v>78.384155962799241</v>
      </c>
      <c r="I442" s="344">
        <v>8.4724811805145386</v>
      </c>
      <c r="J442" s="344">
        <v>1258.6172876652156</v>
      </c>
      <c r="K442" s="345"/>
      <c r="L442" s="346">
        <f t="shared" si="174"/>
        <v>0.89313772080975373</v>
      </c>
      <c r="M442" s="346">
        <f t="shared" si="175"/>
        <v>0.7838415596279924</v>
      </c>
      <c r="N442" s="346">
        <f t="shared" si="176"/>
        <v>0.46989304088130557</v>
      </c>
      <c r="O442" s="346">
        <f t="shared" si="177"/>
        <v>0.60689512604958573</v>
      </c>
      <c r="P442" s="346">
        <f t="shared" si="178"/>
        <v>0.49639646558426598</v>
      </c>
      <c r="Q442" s="346">
        <f t="shared" si="179"/>
        <v>0.64558523225669018</v>
      </c>
    </row>
    <row r="443" spans="1:17" ht="12.75" x14ac:dyDescent="0.25">
      <c r="A443" s="340" t="s">
        <v>806</v>
      </c>
      <c r="B443" s="341">
        <v>26</v>
      </c>
      <c r="C443" s="342" t="s">
        <v>807</v>
      </c>
      <c r="D443" s="37"/>
      <c r="E443" s="38"/>
      <c r="F443" s="343">
        <v>27292.800856531052</v>
      </c>
      <c r="G443" s="344">
        <v>78.622654594472493</v>
      </c>
      <c r="H443" s="344">
        <v>83.515494068893375</v>
      </c>
      <c r="I443" s="344">
        <v>13.790438975095993</v>
      </c>
      <c r="J443" s="344">
        <v>1507.4228664951638</v>
      </c>
      <c r="K443" s="345"/>
      <c r="L443" s="346">
        <f t="shared" si="174"/>
        <v>0.89371090990787494</v>
      </c>
      <c r="M443" s="346">
        <f t="shared" si="175"/>
        <v>0.8351549406889337</v>
      </c>
      <c r="N443" s="346">
        <f t="shared" si="176"/>
        <v>0.844397110922253</v>
      </c>
      <c r="O443" s="346">
        <f t="shared" si="177"/>
        <v>0.8397633113503955</v>
      </c>
      <c r="P443" s="346">
        <f t="shared" si="178"/>
        <v>0.59733179168160799</v>
      </c>
      <c r="Q443" s="346">
        <f t="shared" si="179"/>
        <v>0.76534373006827439</v>
      </c>
    </row>
    <row r="444" spans="1:17" ht="12.75" x14ac:dyDescent="0.25">
      <c r="A444" s="340" t="s">
        <v>808</v>
      </c>
      <c r="B444" s="341">
        <v>27</v>
      </c>
      <c r="C444" s="342" t="s">
        <v>809</v>
      </c>
      <c r="D444" s="37"/>
      <c r="E444" s="38"/>
      <c r="F444" s="343">
        <v>1260.1113490364025</v>
      </c>
      <c r="G444" s="344">
        <v>79.75364683068608</v>
      </c>
      <c r="H444" s="344">
        <v>72.296845622032393</v>
      </c>
      <c r="I444" s="344">
        <v>10.203674231355695</v>
      </c>
      <c r="J444" s="344">
        <v>1053.6651113361816</v>
      </c>
      <c r="K444" s="345"/>
      <c r="L444" s="346">
        <f t="shared" si="174"/>
        <v>0.91256078051143463</v>
      </c>
      <c r="M444" s="346">
        <f t="shared" si="175"/>
        <v>0.72296845622032391</v>
      </c>
      <c r="N444" s="346">
        <f t="shared" si="176"/>
        <v>0.59180804446166868</v>
      </c>
      <c r="O444" s="346">
        <f t="shared" si="177"/>
        <v>0.65410897278910751</v>
      </c>
      <c r="P444" s="346">
        <f t="shared" si="178"/>
        <v>0.4132515664649824</v>
      </c>
      <c r="Q444" s="346">
        <f t="shared" si="179"/>
        <v>0.62715584141422598</v>
      </c>
    </row>
    <row r="445" spans="1:17" ht="12.75" x14ac:dyDescent="0.25">
      <c r="A445" s="340" t="s">
        <v>810</v>
      </c>
      <c r="B445" s="341">
        <v>28</v>
      </c>
      <c r="C445" s="342" t="s">
        <v>811</v>
      </c>
      <c r="D445" s="37"/>
      <c r="E445" s="38"/>
      <c r="F445" s="343">
        <v>33335.458244111353</v>
      </c>
      <c r="G445" s="344">
        <v>78.217042007732459</v>
      </c>
      <c r="H445" s="344">
        <v>77.402118938474572</v>
      </c>
      <c r="I445" s="344">
        <v>8.9947427943523941</v>
      </c>
      <c r="J445" s="344">
        <v>996.01412085873699</v>
      </c>
      <c r="K445" s="345"/>
      <c r="L445" s="346">
        <f t="shared" si="174"/>
        <v>0.88695070012887434</v>
      </c>
      <c r="M445" s="346">
        <f t="shared" si="175"/>
        <v>0.77402118938474573</v>
      </c>
      <c r="N445" s="346">
        <f t="shared" si="176"/>
        <v>0.50667202777129539</v>
      </c>
      <c r="O445" s="346">
        <f t="shared" si="177"/>
        <v>0.62623868098634639</v>
      </c>
      <c r="P445" s="346">
        <f t="shared" si="178"/>
        <v>0.38986374071348356</v>
      </c>
      <c r="Q445" s="346">
        <f t="shared" si="179"/>
        <v>0.60050607488751584</v>
      </c>
    </row>
    <row r="446" spans="1:17" ht="12.75" x14ac:dyDescent="0.25">
      <c r="A446" s="340" t="s">
        <v>812</v>
      </c>
      <c r="B446" s="341">
        <v>29</v>
      </c>
      <c r="C446" s="342" t="s">
        <v>813</v>
      </c>
      <c r="D446" s="37"/>
      <c r="E446" s="38"/>
      <c r="F446" s="343">
        <v>76620.629550321202</v>
      </c>
      <c r="G446" s="344">
        <v>79.458973007404595</v>
      </c>
      <c r="H446" s="344">
        <v>82.73398367318066</v>
      </c>
      <c r="I446" s="344">
        <v>12.665195784530074</v>
      </c>
      <c r="J446" s="344">
        <v>1448.5317937470898</v>
      </c>
      <c r="K446" s="345"/>
      <c r="L446" s="346">
        <f t="shared" si="174"/>
        <v>0.90764955012340987</v>
      </c>
      <c r="M446" s="346">
        <f t="shared" si="175"/>
        <v>0.82733983673180655</v>
      </c>
      <c r="N446" s="346">
        <f t="shared" si="176"/>
        <v>0.76515463271338546</v>
      </c>
      <c r="O446" s="346">
        <f t="shared" si="177"/>
        <v>0.79563993671991962</v>
      </c>
      <c r="P446" s="346">
        <f t="shared" si="178"/>
        <v>0.57344088995825138</v>
      </c>
      <c r="Q446" s="346">
        <f t="shared" si="179"/>
        <v>0.74537440587903869</v>
      </c>
    </row>
    <row r="447" spans="1:17" ht="12.75" x14ac:dyDescent="0.25">
      <c r="A447" s="340"/>
      <c r="B447" s="347"/>
      <c r="C447" s="342"/>
      <c r="D447" s="37"/>
      <c r="E447" s="38"/>
      <c r="F447" s="343"/>
      <c r="G447" s="344"/>
      <c r="H447" s="344"/>
      <c r="I447" s="344"/>
      <c r="J447" s="344"/>
      <c r="K447" s="345"/>
      <c r="L447" s="346"/>
      <c r="M447" s="346"/>
      <c r="N447" s="346"/>
      <c r="O447" s="346"/>
      <c r="P447" s="346"/>
      <c r="Q447" s="346"/>
    </row>
    <row r="448" spans="1:17" ht="12.75" x14ac:dyDescent="0.25">
      <c r="A448" s="332" t="s">
        <v>814</v>
      </c>
      <c r="B448" s="333"/>
      <c r="C448" s="334" t="s">
        <v>815</v>
      </c>
      <c r="D448" s="335"/>
      <c r="E448" s="258"/>
      <c r="F448" s="336">
        <v>61170.411134903639</v>
      </c>
      <c r="G448" s="337">
        <v>82.290922842617178</v>
      </c>
      <c r="H448" s="337">
        <v>71.536715816605323</v>
      </c>
      <c r="I448" s="337">
        <v>9.2847037460141806</v>
      </c>
      <c r="J448" s="337">
        <v>1057.1317684595076</v>
      </c>
      <c r="K448" s="338"/>
      <c r="L448" s="339">
        <f t="shared" ref="L448:L456" si="180">+(G448-25)/(85-25)</f>
        <v>0.9548487140436196</v>
      </c>
      <c r="M448" s="339">
        <f t="shared" ref="M448:M456" si="181">+H448/100</f>
        <v>0.71536715816605323</v>
      </c>
      <c r="N448" s="339">
        <f t="shared" ref="N448:N456" si="182">+(I448-1.8)/(16-1.8)</f>
        <v>0.52709181309959019</v>
      </c>
      <c r="O448" s="339">
        <f t="shared" ref="O448:O456" si="183">+(M448*N448)^(0.5)</f>
        <v>0.61405551249837853</v>
      </c>
      <c r="P448" s="339">
        <f t="shared" ref="P448:P456" si="184">+(J448-35)/(2500-35)</f>
        <v>0.41465791823915116</v>
      </c>
      <c r="Q448" s="339">
        <f t="shared" ref="Q448:Q456" si="185">GEOMEAN(L448,O448,P448)</f>
        <v>0.62413334857347746</v>
      </c>
    </row>
    <row r="449" spans="1:17" ht="12.75" x14ac:dyDescent="0.25">
      <c r="A449" s="340" t="s">
        <v>816</v>
      </c>
      <c r="B449" s="341">
        <v>1</v>
      </c>
      <c r="C449" s="342" t="s">
        <v>817</v>
      </c>
      <c r="D449" s="37"/>
      <c r="E449" s="38"/>
      <c r="F449" s="343">
        <v>13756.254817987154</v>
      </c>
      <c r="G449" s="344">
        <v>81.322425704833833</v>
      </c>
      <c r="H449" s="344">
        <v>75.99477698764619</v>
      </c>
      <c r="I449" s="344">
        <v>10.58493211674795</v>
      </c>
      <c r="J449" s="344">
        <v>1055.4092478784796</v>
      </c>
      <c r="K449" s="345"/>
      <c r="L449" s="346">
        <f t="shared" si="180"/>
        <v>0.93870709508056394</v>
      </c>
      <c r="M449" s="346">
        <f t="shared" si="181"/>
        <v>0.75994776987646195</v>
      </c>
      <c r="N449" s="346">
        <f t="shared" si="182"/>
        <v>0.61865719132027819</v>
      </c>
      <c r="O449" s="346">
        <f t="shared" si="183"/>
        <v>0.68567277389574177</v>
      </c>
      <c r="P449" s="346">
        <f t="shared" si="184"/>
        <v>0.41395912692838932</v>
      </c>
      <c r="Q449" s="346">
        <f t="shared" si="185"/>
        <v>0.64347965848896016</v>
      </c>
    </row>
    <row r="450" spans="1:17" ht="12.75" x14ac:dyDescent="0.25">
      <c r="A450" s="340" t="s">
        <v>818</v>
      </c>
      <c r="B450" s="341">
        <v>2</v>
      </c>
      <c r="C450" s="342" t="s">
        <v>819</v>
      </c>
      <c r="D450" s="37"/>
      <c r="E450" s="38"/>
      <c r="F450" s="343">
        <v>4313.1584582441119</v>
      </c>
      <c r="G450" s="344">
        <v>80.034584459857101</v>
      </c>
      <c r="H450" s="344">
        <v>75.565642464129198</v>
      </c>
      <c r="I450" s="344">
        <v>9.296352903647664</v>
      </c>
      <c r="J450" s="344">
        <v>1115.8377139146919</v>
      </c>
      <c r="K450" s="345"/>
      <c r="L450" s="346">
        <f t="shared" si="180"/>
        <v>0.91724307433095165</v>
      </c>
      <c r="M450" s="346">
        <f t="shared" si="181"/>
        <v>0.75565642464129201</v>
      </c>
      <c r="N450" s="346">
        <f t="shared" si="182"/>
        <v>0.52791217631321585</v>
      </c>
      <c r="O450" s="346">
        <f t="shared" si="183"/>
        <v>0.63160132019925996</v>
      </c>
      <c r="P450" s="346">
        <f t="shared" si="184"/>
        <v>0.43847371761245107</v>
      </c>
      <c r="Q450" s="346">
        <f t="shared" si="185"/>
        <v>0.63332069400257196</v>
      </c>
    </row>
    <row r="451" spans="1:17" ht="12.75" x14ac:dyDescent="0.25">
      <c r="A451" s="340" t="s">
        <v>820</v>
      </c>
      <c r="B451" s="341">
        <v>3</v>
      </c>
      <c r="C451" s="342" t="s">
        <v>821</v>
      </c>
      <c r="D451" s="37"/>
      <c r="E451" s="38"/>
      <c r="F451" s="343">
        <v>7967.2077087794432</v>
      </c>
      <c r="G451" s="344">
        <v>82.843827832220995</v>
      </c>
      <c r="H451" s="344">
        <v>63.930606651402016</v>
      </c>
      <c r="I451" s="344">
        <v>8.6923874525444322</v>
      </c>
      <c r="J451" s="344">
        <v>674.42144451603247</v>
      </c>
      <c r="K451" s="345"/>
      <c r="L451" s="346">
        <f t="shared" si="180"/>
        <v>0.96406379720368329</v>
      </c>
      <c r="M451" s="346">
        <f t="shared" si="181"/>
        <v>0.63930606651402011</v>
      </c>
      <c r="N451" s="346">
        <f t="shared" si="182"/>
        <v>0.48537939806650937</v>
      </c>
      <c r="O451" s="346">
        <f t="shared" si="183"/>
        <v>0.55705115900143576</v>
      </c>
      <c r="P451" s="346">
        <f t="shared" si="184"/>
        <v>0.25940018033104767</v>
      </c>
      <c r="Q451" s="346">
        <f t="shared" si="185"/>
        <v>0.5183905111471736</v>
      </c>
    </row>
    <row r="452" spans="1:17" ht="12.75" x14ac:dyDescent="0.25">
      <c r="A452" s="340" t="s">
        <v>822</v>
      </c>
      <c r="B452" s="341">
        <v>4</v>
      </c>
      <c r="C452" s="342" t="s">
        <v>823</v>
      </c>
      <c r="D452" s="37"/>
      <c r="E452" s="38"/>
      <c r="F452" s="343">
        <v>6654.3918629550317</v>
      </c>
      <c r="G452" s="344">
        <v>82.784073725652092</v>
      </c>
      <c r="H452" s="344">
        <v>71.143499137950812</v>
      </c>
      <c r="I452" s="344">
        <v>8.0560647189690151</v>
      </c>
      <c r="J452" s="344">
        <v>1169.9648513716202</v>
      </c>
      <c r="K452" s="345"/>
      <c r="L452" s="346">
        <f t="shared" si="180"/>
        <v>0.9630678954275349</v>
      </c>
      <c r="M452" s="346">
        <f t="shared" si="181"/>
        <v>0.71143499137950816</v>
      </c>
      <c r="N452" s="346">
        <f t="shared" si="182"/>
        <v>0.44056793795556448</v>
      </c>
      <c r="O452" s="346">
        <f t="shared" si="183"/>
        <v>0.55985305852652512</v>
      </c>
      <c r="P452" s="346">
        <f t="shared" si="184"/>
        <v>0.46043198838605282</v>
      </c>
      <c r="Q452" s="346">
        <f t="shared" si="185"/>
        <v>0.62849064319132553</v>
      </c>
    </row>
    <row r="453" spans="1:17" ht="12.75" x14ac:dyDescent="0.25">
      <c r="A453" s="340" t="s">
        <v>824</v>
      </c>
      <c r="B453" s="341">
        <v>5</v>
      </c>
      <c r="C453" s="342" t="s">
        <v>825</v>
      </c>
      <c r="D453" s="37"/>
      <c r="E453" s="38"/>
      <c r="F453" s="343">
        <v>6803.1777301927186</v>
      </c>
      <c r="G453" s="344">
        <v>81.262934804094968</v>
      </c>
      <c r="H453" s="344">
        <v>79.004550553229251</v>
      </c>
      <c r="I453" s="344">
        <v>9.2788851653968685</v>
      </c>
      <c r="J453" s="344">
        <v>1126.181107120743</v>
      </c>
      <c r="K453" s="345"/>
      <c r="L453" s="346">
        <f t="shared" si="180"/>
        <v>0.93771558006824951</v>
      </c>
      <c r="M453" s="346">
        <f t="shared" si="181"/>
        <v>0.79004550553229247</v>
      </c>
      <c r="N453" s="346">
        <f t="shared" si="182"/>
        <v>0.52668205390118794</v>
      </c>
      <c r="O453" s="346">
        <f t="shared" si="183"/>
        <v>0.64506029914198726</v>
      </c>
      <c r="P453" s="346">
        <f t="shared" si="184"/>
        <v>0.44266982033295865</v>
      </c>
      <c r="Q453" s="346">
        <f t="shared" si="185"/>
        <v>0.64454085859954668</v>
      </c>
    </row>
    <row r="454" spans="1:17" ht="12.75" x14ac:dyDescent="0.25">
      <c r="A454" s="340" t="s">
        <v>826</v>
      </c>
      <c r="B454" s="341">
        <v>6</v>
      </c>
      <c r="C454" s="342" t="s">
        <v>827</v>
      </c>
      <c r="D454" s="37"/>
      <c r="E454" s="38"/>
      <c r="F454" s="343">
        <v>4520.503211991434</v>
      </c>
      <c r="G454" s="344">
        <v>82.69408159482029</v>
      </c>
      <c r="H454" s="344">
        <v>66.926213921776764</v>
      </c>
      <c r="I454" s="344">
        <v>8.7076963717444507</v>
      </c>
      <c r="J454" s="344">
        <v>1102.1398098925033</v>
      </c>
      <c r="K454" s="345"/>
      <c r="L454" s="346">
        <f t="shared" si="180"/>
        <v>0.96156802658033813</v>
      </c>
      <c r="M454" s="346">
        <f t="shared" si="181"/>
        <v>0.66926213921776767</v>
      </c>
      <c r="N454" s="346">
        <f t="shared" si="182"/>
        <v>0.48645749096791907</v>
      </c>
      <c r="O454" s="346">
        <f t="shared" si="183"/>
        <v>0.57058529690458848</v>
      </c>
      <c r="P454" s="346">
        <f t="shared" si="184"/>
        <v>0.43291675857708045</v>
      </c>
      <c r="Q454" s="346">
        <f t="shared" si="185"/>
        <v>0.61930083107746214</v>
      </c>
    </row>
    <row r="455" spans="1:17" ht="12.75" x14ac:dyDescent="0.25">
      <c r="A455" s="340" t="s">
        <v>828</v>
      </c>
      <c r="B455" s="341">
        <v>7</v>
      </c>
      <c r="C455" s="342" t="s">
        <v>829</v>
      </c>
      <c r="D455" s="37"/>
      <c r="E455" s="38"/>
      <c r="F455" s="343">
        <v>628.74946466809422</v>
      </c>
      <c r="G455" s="344">
        <v>84.115181356095036</v>
      </c>
      <c r="H455" s="344">
        <v>66.079046656944129</v>
      </c>
      <c r="I455" s="344">
        <v>8.5944781094331653</v>
      </c>
      <c r="J455" s="344">
        <v>777.75199717852252</v>
      </c>
      <c r="K455" s="345"/>
      <c r="L455" s="346">
        <f t="shared" si="180"/>
        <v>0.98525302260158398</v>
      </c>
      <c r="M455" s="346">
        <f t="shared" si="181"/>
        <v>0.66079046656944129</v>
      </c>
      <c r="N455" s="346">
        <f t="shared" si="182"/>
        <v>0.47848437390374404</v>
      </c>
      <c r="O455" s="346">
        <f t="shared" si="183"/>
        <v>0.5622969968602376</v>
      </c>
      <c r="P455" s="346">
        <f t="shared" si="184"/>
        <v>0.30131926863226066</v>
      </c>
      <c r="Q455" s="346">
        <f t="shared" si="185"/>
        <v>0.55061344875441454</v>
      </c>
    </row>
    <row r="456" spans="1:17" ht="12.75" x14ac:dyDescent="0.25">
      <c r="A456" s="340" t="s">
        <v>830</v>
      </c>
      <c r="B456" s="341">
        <v>8</v>
      </c>
      <c r="C456" s="342" t="s">
        <v>831</v>
      </c>
      <c r="D456" s="37"/>
      <c r="E456" s="38"/>
      <c r="F456" s="343">
        <v>16526.967880085653</v>
      </c>
      <c r="G456" s="344">
        <v>84.712186179503874</v>
      </c>
      <c r="H456" s="344">
        <v>69.3595667037428</v>
      </c>
      <c r="I456" s="344">
        <v>8.9663725699492556</v>
      </c>
      <c r="J456" s="344">
        <v>1152.2024707992498</v>
      </c>
      <c r="K456" s="345"/>
      <c r="L456" s="346">
        <f t="shared" si="180"/>
        <v>0.9952031029917312</v>
      </c>
      <c r="M456" s="346">
        <f t="shared" si="181"/>
        <v>0.69359566703742803</v>
      </c>
      <c r="N456" s="346">
        <f t="shared" si="182"/>
        <v>0.50467412464431383</v>
      </c>
      <c r="O456" s="346">
        <f t="shared" si="183"/>
        <v>0.59164160276235045</v>
      </c>
      <c r="P456" s="346">
        <f t="shared" si="184"/>
        <v>0.45322615448245429</v>
      </c>
      <c r="Q456" s="346">
        <f t="shared" si="185"/>
        <v>0.64381604634268519</v>
      </c>
    </row>
    <row r="457" spans="1:17" ht="12.75" x14ac:dyDescent="0.25">
      <c r="A457" s="340"/>
      <c r="B457" s="347"/>
      <c r="C457" s="342"/>
      <c r="D457" s="37"/>
      <c r="E457" s="38"/>
      <c r="F457" s="343"/>
      <c r="G457" s="344"/>
      <c r="H457" s="344"/>
      <c r="I457" s="344"/>
      <c r="J457" s="344"/>
      <c r="K457" s="345"/>
      <c r="L457" s="346"/>
      <c r="M457" s="346"/>
      <c r="N457" s="346"/>
      <c r="O457" s="346"/>
      <c r="P457" s="346"/>
      <c r="Q457" s="346"/>
    </row>
    <row r="458" spans="1:17" ht="12.75" x14ac:dyDescent="0.25">
      <c r="A458" s="332" t="s">
        <v>832</v>
      </c>
      <c r="B458" s="333"/>
      <c r="C458" s="334" t="s">
        <v>833</v>
      </c>
      <c r="D458" s="335"/>
      <c r="E458" s="258"/>
      <c r="F458" s="336">
        <v>44125.764453961456</v>
      </c>
      <c r="G458" s="337">
        <v>83.051114643287463</v>
      </c>
      <c r="H458" s="337">
        <v>56.637818073030942</v>
      </c>
      <c r="I458" s="337">
        <v>8.9703853938129203</v>
      </c>
      <c r="J458" s="337">
        <v>1151.2172166365524</v>
      </c>
      <c r="K458" s="338"/>
      <c r="L458" s="339">
        <f t="shared" ref="L458:L471" si="186">+(G458-25)/(85-25)</f>
        <v>0.96751857738812441</v>
      </c>
      <c r="M458" s="339">
        <f t="shared" ref="M458:M471" si="187">+H458/100</f>
        <v>0.56637818073030943</v>
      </c>
      <c r="N458" s="339">
        <f t="shared" ref="N458:N471" si="188">+(I458-1.8)/(16-1.8)</f>
        <v>0.50495671787414931</v>
      </c>
      <c r="O458" s="339">
        <f t="shared" ref="O458:O471" si="189">+(M458*N458)^(0.5)</f>
        <v>0.53478637530990714</v>
      </c>
      <c r="P458" s="339">
        <f t="shared" ref="P458:P471" si="190">+(J458-35)/(2500-35)</f>
        <v>0.4528264570533681</v>
      </c>
      <c r="Q458" s="339">
        <f t="shared" ref="Q458:Q471" si="191">GEOMEAN(L458,O458,P458)</f>
        <v>0.61648684445787261</v>
      </c>
    </row>
    <row r="459" spans="1:17" ht="12.75" x14ac:dyDescent="0.25">
      <c r="A459" s="340" t="s">
        <v>834</v>
      </c>
      <c r="B459" s="341">
        <v>1</v>
      </c>
      <c r="C459" s="342" t="s">
        <v>835</v>
      </c>
      <c r="D459" s="37"/>
      <c r="E459" s="38"/>
      <c r="F459" s="343">
        <v>3967.0299785867237</v>
      </c>
      <c r="G459" s="344">
        <v>81.709868801236354</v>
      </c>
      <c r="H459" s="344">
        <v>47.498534781176389</v>
      </c>
      <c r="I459" s="344">
        <v>9.2566274253263678</v>
      </c>
      <c r="J459" s="344">
        <v>908.30217123158491</v>
      </c>
      <c r="K459" s="345"/>
      <c r="L459" s="346">
        <f t="shared" si="186"/>
        <v>0.94516448002060593</v>
      </c>
      <c r="M459" s="346">
        <f t="shared" si="187"/>
        <v>0.47498534781176388</v>
      </c>
      <c r="N459" s="346">
        <f t="shared" si="188"/>
        <v>0.52511460741734983</v>
      </c>
      <c r="O459" s="346">
        <f t="shared" si="189"/>
        <v>0.49942140967840754</v>
      </c>
      <c r="P459" s="346">
        <f t="shared" si="190"/>
        <v>0.35428079968826975</v>
      </c>
      <c r="Q459" s="346">
        <f t="shared" si="191"/>
        <v>0.55094391173627311</v>
      </c>
    </row>
    <row r="460" spans="1:17" ht="12.75" x14ac:dyDescent="0.25">
      <c r="A460" s="340" t="s">
        <v>836</v>
      </c>
      <c r="B460" s="341">
        <v>2</v>
      </c>
      <c r="C460" s="342" t="s">
        <v>837</v>
      </c>
      <c r="D460" s="37"/>
      <c r="E460" s="38"/>
      <c r="F460" s="343">
        <v>3630.7044967880088</v>
      </c>
      <c r="G460" s="344">
        <v>81.507994848927922</v>
      </c>
      <c r="H460" s="344">
        <v>56.273613606551194</v>
      </c>
      <c r="I460" s="344">
        <v>8.7858289780602838</v>
      </c>
      <c r="J460" s="344">
        <v>1303.7887284606195</v>
      </c>
      <c r="K460" s="345"/>
      <c r="L460" s="346">
        <f t="shared" si="186"/>
        <v>0.94179991414879871</v>
      </c>
      <c r="M460" s="346">
        <f t="shared" si="187"/>
        <v>0.56273613606551198</v>
      </c>
      <c r="N460" s="346">
        <f t="shared" si="188"/>
        <v>0.49195978718734396</v>
      </c>
      <c r="O460" s="346">
        <f t="shared" si="189"/>
        <v>0.52615924370994138</v>
      </c>
      <c r="P460" s="346">
        <f t="shared" si="190"/>
        <v>0.51472159369599169</v>
      </c>
      <c r="Q460" s="346">
        <f t="shared" si="191"/>
        <v>0.63418516659069402</v>
      </c>
    </row>
    <row r="461" spans="1:17" ht="12.75" x14ac:dyDescent="0.25">
      <c r="A461" s="340" t="s">
        <v>838</v>
      </c>
      <c r="B461" s="341">
        <v>3</v>
      </c>
      <c r="C461" s="342" t="s">
        <v>839</v>
      </c>
      <c r="D461" s="37"/>
      <c r="E461" s="38"/>
      <c r="F461" s="343">
        <v>4870.7837259100652</v>
      </c>
      <c r="G461" s="344">
        <v>81.066603383894787</v>
      </c>
      <c r="H461" s="344">
        <v>47.812982050259151</v>
      </c>
      <c r="I461" s="344">
        <v>9.4180039708193455</v>
      </c>
      <c r="J461" s="344">
        <v>1061.817349114174</v>
      </c>
      <c r="K461" s="345"/>
      <c r="L461" s="346">
        <f t="shared" si="186"/>
        <v>0.93444338973157981</v>
      </c>
      <c r="M461" s="346">
        <f t="shared" si="187"/>
        <v>0.47812982050259151</v>
      </c>
      <c r="N461" s="346">
        <f t="shared" si="188"/>
        <v>0.53647915287460179</v>
      </c>
      <c r="O461" s="346">
        <f t="shared" si="189"/>
        <v>0.50646488631228492</v>
      </c>
      <c r="P461" s="346">
        <f t="shared" si="190"/>
        <v>0.41655876231812333</v>
      </c>
      <c r="Q461" s="346">
        <f t="shared" si="191"/>
        <v>0.5820043139033948</v>
      </c>
    </row>
    <row r="462" spans="1:17" ht="12.75" x14ac:dyDescent="0.25">
      <c r="A462" s="340" t="s">
        <v>840</v>
      </c>
      <c r="B462" s="341">
        <v>4</v>
      </c>
      <c r="C462" s="342" t="s">
        <v>841</v>
      </c>
      <c r="D462" s="37"/>
      <c r="E462" s="38"/>
      <c r="F462" s="343">
        <v>731.8543897216274</v>
      </c>
      <c r="G462" s="344">
        <v>85</v>
      </c>
      <c r="H462" s="344">
        <v>57.784588717902707</v>
      </c>
      <c r="I462" s="344">
        <v>8.2373492802594814</v>
      </c>
      <c r="J462" s="344">
        <v>955.22129031105828</v>
      </c>
      <c r="K462" s="345"/>
      <c r="L462" s="346">
        <f t="shared" si="186"/>
        <v>1</v>
      </c>
      <c r="M462" s="346">
        <f t="shared" si="187"/>
        <v>0.57784588717902707</v>
      </c>
      <c r="N462" s="346">
        <f t="shared" si="188"/>
        <v>0.45333445635630154</v>
      </c>
      <c r="O462" s="346">
        <f t="shared" si="189"/>
        <v>0.51181779093934299</v>
      </c>
      <c r="P462" s="346">
        <f t="shared" si="190"/>
        <v>0.37331492507548003</v>
      </c>
      <c r="Q462" s="346">
        <f t="shared" si="191"/>
        <v>0.57596608383279491</v>
      </c>
    </row>
    <row r="463" spans="1:17" ht="12.75" x14ac:dyDescent="0.25">
      <c r="A463" s="340" t="s">
        <v>842</v>
      </c>
      <c r="B463" s="341">
        <v>5</v>
      </c>
      <c r="C463" s="342" t="s">
        <v>843</v>
      </c>
      <c r="D463" s="37"/>
      <c r="E463" s="38"/>
      <c r="F463" s="343">
        <v>6089.3083511777295</v>
      </c>
      <c r="G463" s="344">
        <v>85</v>
      </c>
      <c r="H463" s="344">
        <v>57.626274776209833</v>
      </c>
      <c r="I463" s="344">
        <v>8.647491043389012</v>
      </c>
      <c r="J463" s="344">
        <v>1503.7642038027566</v>
      </c>
      <c r="K463" s="345"/>
      <c r="L463" s="346">
        <f t="shared" si="186"/>
        <v>1</v>
      </c>
      <c r="M463" s="346">
        <f t="shared" si="187"/>
        <v>0.57626274776209829</v>
      </c>
      <c r="N463" s="346">
        <f t="shared" si="188"/>
        <v>0.48221767911190228</v>
      </c>
      <c r="O463" s="346">
        <f t="shared" si="189"/>
        <v>0.52714711872918985</v>
      </c>
      <c r="P463" s="346">
        <f t="shared" si="190"/>
        <v>0.59584754718164568</v>
      </c>
      <c r="Q463" s="346">
        <f t="shared" si="191"/>
        <v>0.67976009248775526</v>
      </c>
    </row>
    <row r="464" spans="1:17" ht="12.75" x14ac:dyDescent="0.25">
      <c r="A464" s="340" t="s">
        <v>844</v>
      </c>
      <c r="B464" s="341">
        <v>6</v>
      </c>
      <c r="C464" s="342" t="s">
        <v>845</v>
      </c>
      <c r="D464" s="37"/>
      <c r="E464" s="38"/>
      <c r="F464" s="343">
        <v>762.28907922912208</v>
      </c>
      <c r="G464" s="344">
        <v>83.268343733892138</v>
      </c>
      <c r="H464" s="344">
        <v>55.351553403464713</v>
      </c>
      <c r="I464" s="344">
        <v>6.1773347275967065</v>
      </c>
      <c r="J464" s="344">
        <v>391.05647190251921</v>
      </c>
      <c r="K464" s="345"/>
      <c r="L464" s="346">
        <f t="shared" si="186"/>
        <v>0.97113906223153568</v>
      </c>
      <c r="M464" s="346">
        <f t="shared" si="187"/>
        <v>0.55351553403464715</v>
      </c>
      <c r="N464" s="346">
        <f t="shared" si="188"/>
        <v>0.3082630089856836</v>
      </c>
      <c r="O464" s="346">
        <f t="shared" si="189"/>
        <v>0.41307186304786953</v>
      </c>
      <c r="P464" s="346">
        <f t="shared" si="190"/>
        <v>0.14444481618763458</v>
      </c>
      <c r="Q464" s="346">
        <f t="shared" si="191"/>
        <v>0.38696319992111461</v>
      </c>
    </row>
    <row r="465" spans="1:17" ht="12.75" x14ac:dyDescent="0.25">
      <c r="A465" s="340" t="s">
        <v>846</v>
      </c>
      <c r="B465" s="341">
        <v>7</v>
      </c>
      <c r="C465" s="342" t="s">
        <v>847</v>
      </c>
      <c r="D465" s="37"/>
      <c r="E465" s="38"/>
      <c r="F465" s="343">
        <v>9167.179871520344</v>
      </c>
      <c r="G465" s="344">
        <v>83.875838820181315</v>
      </c>
      <c r="H465" s="344">
        <v>68.071672289657741</v>
      </c>
      <c r="I465" s="344">
        <v>9.6840568392755788</v>
      </c>
      <c r="J465" s="344">
        <v>1185.2149766329244</v>
      </c>
      <c r="K465" s="345"/>
      <c r="L465" s="346">
        <f t="shared" si="186"/>
        <v>0.9812639803363552</v>
      </c>
      <c r="M465" s="346">
        <f t="shared" si="187"/>
        <v>0.68071672289657736</v>
      </c>
      <c r="N465" s="346">
        <f t="shared" si="188"/>
        <v>0.55521527037151963</v>
      </c>
      <c r="O465" s="346">
        <f t="shared" si="189"/>
        <v>0.61477176199744077</v>
      </c>
      <c r="P465" s="346">
        <f t="shared" si="190"/>
        <v>0.46661865177806261</v>
      </c>
      <c r="Q465" s="346">
        <f t="shared" si="191"/>
        <v>0.6553711019743399</v>
      </c>
    </row>
    <row r="466" spans="1:17" ht="12.75" x14ac:dyDescent="0.25">
      <c r="A466" s="340" t="s">
        <v>848</v>
      </c>
      <c r="B466" s="341">
        <v>8</v>
      </c>
      <c r="C466" s="342" t="s">
        <v>849</v>
      </c>
      <c r="D466" s="37"/>
      <c r="E466" s="38"/>
      <c r="F466" s="343">
        <v>5426.6830835117771</v>
      </c>
      <c r="G466" s="344">
        <v>85</v>
      </c>
      <c r="H466" s="344">
        <v>62.380322089618964</v>
      </c>
      <c r="I466" s="344">
        <v>9.1951131945166491</v>
      </c>
      <c r="J466" s="344">
        <v>1296.462734377275</v>
      </c>
      <c r="K466" s="345"/>
      <c r="L466" s="346">
        <f t="shared" si="186"/>
        <v>1</v>
      </c>
      <c r="M466" s="346">
        <f t="shared" si="187"/>
        <v>0.62380322089618967</v>
      </c>
      <c r="N466" s="346">
        <f t="shared" si="188"/>
        <v>0.52078261933215841</v>
      </c>
      <c r="O466" s="346">
        <f t="shared" si="189"/>
        <v>0.5699700652895332</v>
      </c>
      <c r="P466" s="346">
        <f t="shared" si="190"/>
        <v>0.51174958798266734</v>
      </c>
      <c r="Q466" s="346">
        <f t="shared" si="191"/>
        <v>0.66318778161620562</v>
      </c>
    </row>
    <row r="467" spans="1:17" ht="12.75" x14ac:dyDescent="0.25">
      <c r="A467" s="340" t="s">
        <v>850</v>
      </c>
      <c r="B467" s="341">
        <v>9</v>
      </c>
      <c r="C467" s="342" t="s">
        <v>851</v>
      </c>
      <c r="D467" s="37"/>
      <c r="E467" s="38"/>
      <c r="F467" s="343">
        <v>3447.8329764453956</v>
      </c>
      <c r="G467" s="344">
        <v>85</v>
      </c>
      <c r="H467" s="344">
        <v>61.904415876493928</v>
      </c>
      <c r="I467" s="344">
        <v>8.7062745017442058</v>
      </c>
      <c r="J467" s="344">
        <v>1316.2543981821316</v>
      </c>
      <c r="K467" s="345"/>
      <c r="L467" s="346">
        <f t="shared" si="186"/>
        <v>1</v>
      </c>
      <c r="M467" s="346">
        <f t="shared" si="187"/>
        <v>0.61904415876493923</v>
      </c>
      <c r="N467" s="346">
        <f t="shared" si="188"/>
        <v>0.48635735927776103</v>
      </c>
      <c r="O467" s="346">
        <f t="shared" si="189"/>
        <v>0.5487045492186472</v>
      </c>
      <c r="P467" s="346">
        <f t="shared" si="190"/>
        <v>0.51977866052013455</v>
      </c>
      <c r="Q467" s="346">
        <f t="shared" si="191"/>
        <v>0.65824212011457095</v>
      </c>
    </row>
    <row r="468" spans="1:17" ht="12.75" x14ac:dyDescent="0.25">
      <c r="A468" s="340" t="s">
        <v>852</v>
      </c>
      <c r="B468" s="341">
        <v>10</v>
      </c>
      <c r="C468" s="342" t="s">
        <v>853</v>
      </c>
      <c r="D468" s="37"/>
      <c r="E468" s="38"/>
      <c r="F468" s="343">
        <v>907.53747323340463</v>
      </c>
      <c r="G468" s="344">
        <v>81.054850631656251</v>
      </c>
      <c r="H468" s="344">
        <v>46.126294502887255</v>
      </c>
      <c r="I468" s="344">
        <v>8.1582015857472889</v>
      </c>
      <c r="J468" s="344">
        <v>921.83589018285181</v>
      </c>
      <c r="K468" s="345"/>
      <c r="L468" s="346">
        <f t="shared" si="186"/>
        <v>0.93424751052760413</v>
      </c>
      <c r="M468" s="346">
        <f t="shared" si="187"/>
        <v>0.46126294502887255</v>
      </c>
      <c r="N468" s="346">
        <f t="shared" si="188"/>
        <v>0.44776067505262601</v>
      </c>
      <c r="O468" s="346">
        <f t="shared" si="189"/>
        <v>0.4544616679576951</v>
      </c>
      <c r="P468" s="346">
        <f t="shared" si="190"/>
        <v>0.35977115220399669</v>
      </c>
      <c r="Q468" s="346">
        <f t="shared" si="191"/>
        <v>0.53455842839381118</v>
      </c>
    </row>
    <row r="469" spans="1:17" ht="12.75" x14ac:dyDescent="0.25">
      <c r="A469" s="340" t="s">
        <v>854</v>
      </c>
      <c r="B469" s="341">
        <v>11</v>
      </c>
      <c r="C469" s="342" t="s">
        <v>855</v>
      </c>
      <c r="D469" s="37"/>
      <c r="E469" s="38"/>
      <c r="F469" s="343">
        <v>1477.7837259100643</v>
      </c>
      <c r="G469" s="344">
        <v>82.118978530596593</v>
      </c>
      <c r="H469" s="344">
        <v>54.018851475612422</v>
      </c>
      <c r="I469" s="344">
        <v>9.2006939022887746</v>
      </c>
      <c r="J469" s="344">
        <v>697.80646260868468</v>
      </c>
      <c r="K469" s="345"/>
      <c r="L469" s="346">
        <f t="shared" si="186"/>
        <v>0.95198297550994326</v>
      </c>
      <c r="M469" s="346">
        <f t="shared" si="187"/>
        <v>0.54018851475612417</v>
      </c>
      <c r="N469" s="346">
        <f t="shared" si="188"/>
        <v>0.52117562692174468</v>
      </c>
      <c r="O469" s="346">
        <f t="shared" si="189"/>
        <v>0.53059691653264363</v>
      </c>
      <c r="P469" s="346">
        <f t="shared" si="190"/>
        <v>0.2688870030866875</v>
      </c>
      <c r="Q469" s="346">
        <f t="shared" si="191"/>
        <v>0.51402933554986807</v>
      </c>
    </row>
    <row r="470" spans="1:17" ht="12.75" x14ac:dyDescent="0.25">
      <c r="A470" s="340" t="s">
        <v>856</v>
      </c>
      <c r="B470" s="341">
        <v>12</v>
      </c>
      <c r="C470" s="342" t="s">
        <v>857</v>
      </c>
      <c r="D470" s="37"/>
      <c r="E470" s="38"/>
      <c r="F470" s="343">
        <v>1906.5310492505353</v>
      </c>
      <c r="G470" s="344">
        <v>84.055316259612653</v>
      </c>
      <c r="H470" s="344">
        <v>38.196592542342472</v>
      </c>
      <c r="I470" s="344">
        <v>7.0236712472397125</v>
      </c>
      <c r="J470" s="344">
        <v>677.65461133850818</v>
      </c>
      <c r="K470" s="345"/>
      <c r="L470" s="346">
        <f t="shared" si="186"/>
        <v>0.98425527099354426</v>
      </c>
      <c r="M470" s="346">
        <f t="shared" si="187"/>
        <v>0.38196592542342472</v>
      </c>
      <c r="N470" s="346">
        <f t="shared" si="188"/>
        <v>0.36786417234082486</v>
      </c>
      <c r="O470" s="346">
        <f t="shared" si="189"/>
        <v>0.37484874151887637</v>
      </c>
      <c r="P470" s="346">
        <f t="shared" si="190"/>
        <v>0.26071180987363413</v>
      </c>
      <c r="Q470" s="346">
        <f t="shared" si="191"/>
        <v>0.45818567143692873</v>
      </c>
    </row>
    <row r="471" spans="1:17" ht="12.75" x14ac:dyDescent="0.25">
      <c r="A471" s="340" t="s">
        <v>858</v>
      </c>
      <c r="B471" s="341">
        <v>13</v>
      </c>
      <c r="C471" s="342" t="s">
        <v>859</v>
      </c>
      <c r="D471" s="37"/>
      <c r="E471" s="38"/>
      <c r="F471" s="343">
        <v>1740.2462526766594</v>
      </c>
      <c r="G471" s="344">
        <v>82.866256265423075</v>
      </c>
      <c r="H471" s="344">
        <v>52.583975733291474</v>
      </c>
      <c r="I471" s="344">
        <v>8.6392785790772528</v>
      </c>
      <c r="J471" s="344">
        <v>883.14216433144225</v>
      </c>
      <c r="K471" s="345"/>
      <c r="L471" s="346">
        <f t="shared" si="186"/>
        <v>0.96443760442371795</v>
      </c>
      <c r="M471" s="346">
        <f t="shared" si="187"/>
        <v>0.52583975733291477</v>
      </c>
      <c r="N471" s="346">
        <f t="shared" si="188"/>
        <v>0.48163933655473617</v>
      </c>
      <c r="O471" s="346">
        <f t="shared" si="189"/>
        <v>0.50325451995578596</v>
      </c>
      <c r="P471" s="346">
        <f t="shared" si="190"/>
        <v>0.34407390033729907</v>
      </c>
      <c r="Q471" s="346">
        <f t="shared" si="191"/>
        <v>0.55068661010795927</v>
      </c>
    </row>
    <row r="472" spans="1:17" ht="12.75" x14ac:dyDescent="0.25">
      <c r="A472" s="340"/>
      <c r="B472" s="347"/>
      <c r="C472" s="342"/>
      <c r="D472" s="37"/>
      <c r="E472" s="38"/>
      <c r="F472" s="343"/>
      <c r="G472" s="344"/>
      <c r="H472" s="344"/>
      <c r="I472" s="344"/>
      <c r="J472" s="344"/>
      <c r="K472" s="345"/>
      <c r="L472" s="346"/>
      <c r="M472" s="346"/>
      <c r="N472" s="346"/>
      <c r="O472" s="346"/>
      <c r="P472" s="346"/>
      <c r="Q472" s="346"/>
    </row>
    <row r="473" spans="1:17" ht="12.75" x14ac:dyDescent="0.25">
      <c r="A473" s="332" t="s">
        <v>860</v>
      </c>
      <c r="B473" s="333"/>
      <c r="C473" s="334" t="s">
        <v>861</v>
      </c>
      <c r="D473" s="335"/>
      <c r="E473" s="258"/>
      <c r="F473" s="336">
        <v>35289.644539614565</v>
      </c>
      <c r="G473" s="337">
        <v>76.320191252826035</v>
      </c>
      <c r="H473" s="337">
        <v>55.899024235997906</v>
      </c>
      <c r="I473" s="337">
        <v>8.3447382968192354</v>
      </c>
      <c r="J473" s="337">
        <v>1065.8280407702671</v>
      </c>
      <c r="K473" s="338"/>
      <c r="L473" s="339">
        <f t="shared" ref="L473:L487" si="192">+(G473-25)/(85-25)</f>
        <v>0.85533652088043388</v>
      </c>
      <c r="M473" s="339">
        <f t="shared" ref="M473:M487" si="193">+H473/100</f>
        <v>0.55899024235997907</v>
      </c>
      <c r="N473" s="339">
        <f t="shared" ref="N473:N487" si="194">+(I473-1.8)/(16-1.8)</f>
        <v>0.4608970631562842</v>
      </c>
      <c r="O473" s="339">
        <f t="shared" ref="O473:O487" si="195">+(M473*N473)^(0.5)</f>
        <v>0.50757951203405949</v>
      </c>
      <c r="P473" s="339">
        <f t="shared" ref="P473:P487" si="196">+(J473-35)/(2500-35)</f>
        <v>0.41818581775670066</v>
      </c>
      <c r="Q473" s="339">
        <f t="shared" ref="Q473:Q487" si="197">GEOMEAN(L473,O473,P473)</f>
        <v>0.56624380888617698</v>
      </c>
    </row>
    <row r="474" spans="1:17" ht="12.75" x14ac:dyDescent="0.25">
      <c r="A474" s="340" t="s">
        <v>862</v>
      </c>
      <c r="B474" s="341">
        <v>1</v>
      </c>
      <c r="C474" s="342" t="s">
        <v>863</v>
      </c>
      <c r="D474" s="37"/>
      <c r="E474" s="38"/>
      <c r="F474" s="343">
        <v>8415.2912205567445</v>
      </c>
      <c r="G474" s="344">
        <v>74.850241303166428</v>
      </c>
      <c r="H474" s="344">
        <v>64.23108519863159</v>
      </c>
      <c r="I474" s="344">
        <v>8.9977123856465955</v>
      </c>
      <c r="J474" s="344">
        <v>1171.9851283860644</v>
      </c>
      <c r="K474" s="345"/>
      <c r="L474" s="346">
        <f t="shared" si="192"/>
        <v>0.83083735505277378</v>
      </c>
      <c r="M474" s="346">
        <f t="shared" si="193"/>
        <v>0.64231085198631588</v>
      </c>
      <c r="N474" s="346">
        <f t="shared" si="194"/>
        <v>0.50688115391877442</v>
      </c>
      <c r="O474" s="346">
        <f t="shared" si="195"/>
        <v>0.57059203099007172</v>
      </c>
      <c r="P474" s="346">
        <f t="shared" si="196"/>
        <v>0.46125157338177053</v>
      </c>
      <c r="Q474" s="346">
        <f t="shared" si="197"/>
        <v>0.60245765312596555</v>
      </c>
    </row>
    <row r="475" spans="1:17" ht="12.75" x14ac:dyDescent="0.25">
      <c r="A475" s="340" t="s">
        <v>864</v>
      </c>
      <c r="B475" s="341">
        <v>2</v>
      </c>
      <c r="C475" s="342" t="s">
        <v>865</v>
      </c>
      <c r="D475" s="37"/>
      <c r="E475" s="38"/>
      <c r="F475" s="343">
        <v>944.25053533190589</v>
      </c>
      <c r="G475" s="344">
        <v>75.517742150074724</v>
      </c>
      <c r="H475" s="344">
        <v>74.173705236227988</v>
      </c>
      <c r="I475" s="344">
        <v>7.2763010448368126</v>
      </c>
      <c r="J475" s="344">
        <v>739.78292926694371</v>
      </c>
      <c r="K475" s="345"/>
      <c r="L475" s="346">
        <f t="shared" si="192"/>
        <v>0.84196236916791212</v>
      </c>
      <c r="M475" s="346">
        <f t="shared" si="193"/>
        <v>0.74173705236227994</v>
      </c>
      <c r="N475" s="346">
        <f t="shared" si="194"/>
        <v>0.38565500315752205</v>
      </c>
      <c r="O475" s="346">
        <f t="shared" si="195"/>
        <v>0.53484072888181033</v>
      </c>
      <c r="P475" s="346">
        <f t="shared" si="196"/>
        <v>0.28591599564581893</v>
      </c>
      <c r="Q475" s="346">
        <f t="shared" si="197"/>
        <v>0.50495406037522461</v>
      </c>
    </row>
    <row r="476" spans="1:17" ht="12.75" x14ac:dyDescent="0.25">
      <c r="A476" s="340" t="s">
        <v>866</v>
      </c>
      <c r="B476" s="341">
        <v>3</v>
      </c>
      <c r="C476" s="342" t="s">
        <v>867</v>
      </c>
      <c r="D476" s="37"/>
      <c r="E476" s="38"/>
      <c r="F476" s="343">
        <v>319.95289079229121</v>
      </c>
      <c r="G476" s="344">
        <v>72.565485096231782</v>
      </c>
      <c r="H476" s="344">
        <v>39.559309459321597</v>
      </c>
      <c r="I476" s="344">
        <v>7.8998423696859845</v>
      </c>
      <c r="J476" s="344">
        <v>789.16054119695866</v>
      </c>
      <c r="K476" s="345"/>
      <c r="L476" s="346">
        <f t="shared" si="192"/>
        <v>0.79275808493719635</v>
      </c>
      <c r="M476" s="346">
        <f t="shared" si="193"/>
        <v>0.39559309459321595</v>
      </c>
      <c r="N476" s="346">
        <f t="shared" si="194"/>
        <v>0.42956636406239329</v>
      </c>
      <c r="O476" s="346">
        <f t="shared" si="195"/>
        <v>0.41222989616547484</v>
      </c>
      <c r="P476" s="346">
        <f t="shared" si="196"/>
        <v>0.30594748121580473</v>
      </c>
      <c r="Q476" s="346">
        <f t="shared" si="197"/>
        <v>0.46413289418459597</v>
      </c>
    </row>
    <row r="477" spans="1:17" ht="12.75" x14ac:dyDescent="0.25">
      <c r="A477" s="340" t="s">
        <v>868</v>
      </c>
      <c r="B477" s="341">
        <v>4</v>
      </c>
      <c r="C477" s="342" t="s">
        <v>869</v>
      </c>
      <c r="D477" s="37"/>
      <c r="E477" s="38"/>
      <c r="F477" s="343">
        <v>1427.5139186295505</v>
      </c>
      <c r="G477" s="344">
        <v>79.04423594171989</v>
      </c>
      <c r="H477" s="344">
        <v>45.510709997449624</v>
      </c>
      <c r="I477" s="344">
        <v>5.6291374014247815</v>
      </c>
      <c r="J477" s="344">
        <v>642.39881207735004</v>
      </c>
      <c r="K477" s="345"/>
      <c r="L477" s="346">
        <f t="shared" si="192"/>
        <v>0.90073726569533152</v>
      </c>
      <c r="M477" s="346">
        <f t="shared" si="193"/>
        <v>0.45510709997449622</v>
      </c>
      <c r="N477" s="346">
        <f t="shared" si="194"/>
        <v>0.26965756348061842</v>
      </c>
      <c r="O477" s="346">
        <f t="shared" si="195"/>
        <v>0.35031852891597509</v>
      </c>
      <c r="P477" s="346">
        <f t="shared" si="196"/>
        <v>0.24640925439243411</v>
      </c>
      <c r="Q477" s="346">
        <f t="shared" si="197"/>
        <v>0.42681474852665852</v>
      </c>
    </row>
    <row r="478" spans="1:17" ht="12.75" x14ac:dyDescent="0.25">
      <c r="A478" s="340" t="s">
        <v>870</v>
      </c>
      <c r="B478" s="341">
        <v>5</v>
      </c>
      <c r="C478" s="342" t="s">
        <v>871</v>
      </c>
      <c r="D478" s="37"/>
      <c r="E478" s="38"/>
      <c r="F478" s="343">
        <v>1304.6916488222696</v>
      </c>
      <c r="G478" s="344">
        <v>79.434787441838409</v>
      </c>
      <c r="H478" s="344">
        <v>49.449136824151992</v>
      </c>
      <c r="I478" s="344">
        <v>7.0509610774194904</v>
      </c>
      <c r="J478" s="344">
        <v>797.91588023662621</v>
      </c>
      <c r="K478" s="345"/>
      <c r="L478" s="346">
        <f t="shared" si="192"/>
        <v>0.90724645736397347</v>
      </c>
      <c r="M478" s="346">
        <f t="shared" si="193"/>
        <v>0.4944913682415199</v>
      </c>
      <c r="N478" s="346">
        <f t="shared" si="194"/>
        <v>0.36978599136756979</v>
      </c>
      <c r="O478" s="346">
        <f t="shared" si="195"/>
        <v>0.4276166283341849</v>
      </c>
      <c r="P478" s="346">
        <f t="shared" si="196"/>
        <v>0.30949934289518305</v>
      </c>
      <c r="Q478" s="346">
        <f t="shared" si="197"/>
        <v>0.49334023051043935</v>
      </c>
    </row>
    <row r="479" spans="1:17" ht="12.75" x14ac:dyDescent="0.25">
      <c r="A479" s="340" t="s">
        <v>872</v>
      </c>
      <c r="B479" s="341">
        <v>6</v>
      </c>
      <c r="C479" s="342" t="s">
        <v>873</v>
      </c>
      <c r="D479" s="37"/>
      <c r="E479" s="38"/>
      <c r="F479" s="343">
        <v>768.07922912205572</v>
      </c>
      <c r="G479" s="344">
        <v>78.830722110041449</v>
      </c>
      <c r="H479" s="344">
        <v>18.543426309056997</v>
      </c>
      <c r="I479" s="344">
        <v>4.6374592730748567</v>
      </c>
      <c r="J479" s="344">
        <v>342.67592348889269</v>
      </c>
      <c r="K479" s="345"/>
      <c r="L479" s="346">
        <f t="shared" si="192"/>
        <v>0.89717870183402415</v>
      </c>
      <c r="M479" s="346">
        <f t="shared" si="193"/>
        <v>0.18543426309056998</v>
      </c>
      <c r="N479" s="346">
        <f t="shared" si="194"/>
        <v>0.19982107556865192</v>
      </c>
      <c r="O479" s="346">
        <f t="shared" si="195"/>
        <v>0.19249330870977843</v>
      </c>
      <c r="P479" s="346">
        <f t="shared" si="196"/>
        <v>0.12481781885959135</v>
      </c>
      <c r="Q479" s="346">
        <f t="shared" si="197"/>
        <v>0.2783067420409408</v>
      </c>
    </row>
    <row r="480" spans="1:17" ht="12.75" x14ac:dyDescent="0.25">
      <c r="A480" s="340" t="s">
        <v>874</v>
      </c>
      <c r="B480" s="341">
        <v>7</v>
      </c>
      <c r="C480" s="342" t="s">
        <v>875</v>
      </c>
      <c r="D480" s="37"/>
      <c r="E480" s="38"/>
      <c r="F480" s="343">
        <v>1297.1970021413276</v>
      </c>
      <c r="G480" s="344">
        <v>74.8185704273927</v>
      </c>
      <c r="H480" s="344">
        <v>59.019937499794317</v>
      </c>
      <c r="I480" s="344">
        <v>9.1497948147731787</v>
      </c>
      <c r="J480" s="344">
        <v>1055.1635928555677</v>
      </c>
      <c r="K480" s="345"/>
      <c r="L480" s="346">
        <f t="shared" si="192"/>
        <v>0.83030950712321172</v>
      </c>
      <c r="M480" s="346">
        <f t="shared" si="193"/>
        <v>0.59019937499794317</v>
      </c>
      <c r="N480" s="346">
        <f t="shared" si="194"/>
        <v>0.51759118413895633</v>
      </c>
      <c r="O480" s="346">
        <f t="shared" si="195"/>
        <v>0.5527042548988178</v>
      </c>
      <c r="P480" s="346">
        <f t="shared" si="196"/>
        <v>0.41385946971828302</v>
      </c>
      <c r="Q480" s="346">
        <f t="shared" si="197"/>
        <v>0.57481563421458703</v>
      </c>
    </row>
    <row r="481" spans="1:17" ht="12.75" x14ac:dyDescent="0.25">
      <c r="A481" s="340" t="s">
        <v>876</v>
      </c>
      <c r="B481" s="341">
        <v>8</v>
      </c>
      <c r="C481" s="342" t="s">
        <v>877</v>
      </c>
      <c r="D481" s="37"/>
      <c r="E481" s="38"/>
      <c r="F481" s="343">
        <v>404.05353319057815</v>
      </c>
      <c r="G481" s="344">
        <v>77.749809182779373</v>
      </c>
      <c r="H481" s="344">
        <v>34.614395776906399</v>
      </c>
      <c r="I481" s="344">
        <v>6.8819918341161008</v>
      </c>
      <c r="J481" s="344">
        <v>563.42045405976933</v>
      </c>
      <c r="K481" s="345"/>
      <c r="L481" s="346">
        <f t="shared" si="192"/>
        <v>0.87916348637965624</v>
      </c>
      <c r="M481" s="346">
        <f t="shared" si="193"/>
        <v>0.34614395776906398</v>
      </c>
      <c r="N481" s="346">
        <f t="shared" si="194"/>
        <v>0.35788674888141558</v>
      </c>
      <c r="O481" s="346">
        <f t="shared" si="195"/>
        <v>0.35196638431946353</v>
      </c>
      <c r="P481" s="346">
        <f t="shared" si="196"/>
        <v>0.21436935255974415</v>
      </c>
      <c r="Q481" s="346">
        <f t="shared" si="197"/>
        <v>0.40480373275569631</v>
      </c>
    </row>
    <row r="482" spans="1:17" ht="12.75" x14ac:dyDescent="0.25">
      <c r="A482" s="340" t="s">
        <v>878</v>
      </c>
      <c r="B482" s="341">
        <v>9</v>
      </c>
      <c r="C482" s="342" t="s">
        <v>879</v>
      </c>
      <c r="D482" s="37"/>
      <c r="E482" s="38"/>
      <c r="F482" s="343">
        <v>9612.6852248394007</v>
      </c>
      <c r="G482" s="344">
        <v>77.753836491821204</v>
      </c>
      <c r="H482" s="344">
        <v>44.591413055532534</v>
      </c>
      <c r="I482" s="344">
        <v>9.0165937185209177</v>
      </c>
      <c r="J482" s="344">
        <v>1217.7516503532704</v>
      </c>
      <c r="K482" s="345"/>
      <c r="L482" s="346">
        <f t="shared" si="192"/>
        <v>0.87923060819702004</v>
      </c>
      <c r="M482" s="346">
        <f t="shared" si="193"/>
        <v>0.44591413055532536</v>
      </c>
      <c r="N482" s="346">
        <f t="shared" si="194"/>
        <v>0.50821082524795202</v>
      </c>
      <c r="O482" s="346">
        <f t="shared" si="195"/>
        <v>0.4760445234211238</v>
      </c>
      <c r="P482" s="346">
        <f t="shared" si="196"/>
        <v>0.47981811373357824</v>
      </c>
      <c r="Q482" s="346">
        <f t="shared" si="197"/>
        <v>0.58561070038735752</v>
      </c>
    </row>
    <row r="483" spans="1:17" ht="12.75" x14ac:dyDescent="0.25">
      <c r="A483" s="340" t="s">
        <v>880</v>
      </c>
      <c r="B483" s="341">
        <v>10</v>
      </c>
      <c r="C483" s="342" t="s">
        <v>881</v>
      </c>
      <c r="D483" s="37"/>
      <c r="E483" s="38"/>
      <c r="F483" s="343">
        <v>1952.3104925053526</v>
      </c>
      <c r="G483" s="344">
        <v>73.376658603265483</v>
      </c>
      <c r="H483" s="344">
        <v>46.846550675512411</v>
      </c>
      <c r="I483" s="344">
        <v>6.9876180015488156</v>
      </c>
      <c r="J483" s="344">
        <v>599.25865878545085</v>
      </c>
      <c r="K483" s="345"/>
      <c r="L483" s="346">
        <f t="shared" si="192"/>
        <v>0.80627764338775809</v>
      </c>
      <c r="M483" s="346">
        <f t="shared" si="193"/>
        <v>0.46846550675512411</v>
      </c>
      <c r="N483" s="346">
        <f t="shared" si="194"/>
        <v>0.36532521137667717</v>
      </c>
      <c r="O483" s="346">
        <f t="shared" si="195"/>
        <v>0.41369343755732685</v>
      </c>
      <c r="P483" s="346">
        <f t="shared" si="196"/>
        <v>0.22890817800626809</v>
      </c>
      <c r="Q483" s="346">
        <f t="shared" si="197"/>
        <v>0.42423665130073085</v>
      </c>
    </row>
    <row r="484" spans="1:17" ht="12.75" x14ac:dyDescent="0.25">
      <c r="A484" s="340" t="s">
        <v>882</v>
      </c>
      <c r="B484" s="341">
        <v>11</v>
      </c>
      <c r="C484" s="342" t="s">
        <v>883</v>
      </c>
      <c r="D484" s="37"/>
      <c r="E484" s="38"/>
      <c r="F484" s="343">
        <v>411.98501070663821</v>
      </c>
      <c r="G484" s="344">
        <v>78.281176788029271</v>
      </c>
      <c r="H484" s="344">
        <v>65.932182432202652</v>
      </c>
      <c r="I484" s="344">
        <v>7.8565128010316645</v>
      </c>
      <c r="J484" s="344">
        <v>632.20845740034656</v>
      </c>
      <c r="K484" s="345"/>
      <c r="L484" s="346">
        <f t="shared" si="192"/>
        <v>0.88801961313382116</v>
      </c>
      <c r="M484" s="346">
        <f t="shared" si="193"/>
        <v>0.65932182432202646</v>
      </c>
      <c r="N484" s="346">
        <f t="shared" si="194"/>
        <v>0.42651498598814541</v>
      </c>
      <c r="O484" s="346">
        <f t="shared" si="195"/>
        <v>0.53029297436642286</v>
      </c>
      <c r="P484" s="346">
        <f t="shared" si="196"/>
        <v>0.24227523626788908</v>
      </c>
      <c r="Q484" s="346">
        <f t="shared" si="197"/>
        <v>0.48500827938696817</v>
      </c>
    </row>
    <row r="485" spans="1:17" ht="12.75" x14ac:dyDescent="0.25">
      <c r="A485" s="340" t="s">
        <v>884</v>
      </c>
      <c r="B485" s="341">
        <v>12</v>
      </c>
      <c r="C485" s="342" t="s">
        <v>885</v>
      </c>
      <c r="D485" s="37"/>
      <c r="E485" s="38"/>
      <c r="F485" s="343">
        <v>367.34475374732341</v>
      </c>
      <c r="G485" s="344">
        <v>74.920103356398769</v>
      </c>
      <c r="H485" s="344">
        <v>65.932182432202652</v>
      </c>
      <c r="I485" s="344">
        <v>8.8617252665139841</v>
      </c>
      <c r="J485" s="344">
        <v>783.09393298429757</v>
      </c>
      <c r="K485" s="345"/>
      <c r="L485" s="346">
        <f t="shared" si="192"/>
        <v>0.83200172260664618</v>
      </c>
      <c r="M485" s="346">
        <f t="shared" si="193"/>
        <v>0.65932182432202646</v>
      </c>
      <c r="N485" s="346">
        <f t="shared" si="194"/>
        <v>0.49730459623337919</v>
      </c>
      <c r="O485" s="346">
        <f t="shared" si="195"/>
        <v>0.5726113635200758</v>
      </c>
      <c r="P485" s="346">
        <f t="shared" si="196"/>
        <v>0.30348638254941079</v>
      </c>
      <c r="Q485" s="346">
        <f t="shared" si="197"/>
        <v>0.52485716743724364</v>
      </c>
    </row>
    <row r="486" spans="1:17" ht="12.75" x14ac:dyDescent="0.25">
      <c r="A486" s="340" t="s">
        <v>886</v>
      </c>
      <c r="B486" s="341">
        <v>13</v>
      </c>
      <c r="C486" s="342" t="s">
        <v>887</v>
      </c>
      <c r="D486" s="37"/>
      <c r="E486" s="38"/>
      <c r="F486" s="343">
        <v>6698.389721627409</v>
      </c>
      <c r="G486" s="344">
        <v>77.743012888441726</v>
      </c>
      <c r="H486" s="344">
        <v>61.402490509379582</v>
      </c>
      <c r="I486" s="344">
        <v>8.6995830889740269</v>
      </c>
      <c r="J486" s="344">
        <v>1263.6724615855969</v>
      </c>
      <c r="K486" s="345"/>
      <c r="L486" s="346">
        <f t="shared" si="192"/>
        <v>0.87905021480736212</v>
      </c>
      <c r="M486" s="346">
        <f t="shared" si="193"/>
        <v>0.61402490509379581</v>
      </c>
      <c r="N486" s="346">
        <f t="shared" si="194"/>
        <v>0.48588613302633998</v>
      </c>
      <c r="O486" s="346">
        <f t="shared" si="195"/>
        <v>0.54621075302294253</v>
      </c>
      <c r="P486" s="346">
        <f t="shared" si="196"/>
        <v>0.49844724607934965</v>
      </c>
      <c r="Q486" s="346">
        <f t="shared" si="197"/>
        <v>0.6208657608836925</v>
      </c>
    </row>
    <row r="487" spans="1:17" ht="12.75" x14ac:dyDescent="0.25">
      <c r="A487" s="340" t="s">
        <v>888</v>
      </c>
      <c r="B487" s="341">
        <v>14</v>
      </c>
      <c r="C487" s="342" t="s">
        <v>889</v>
      </c>
      <c r="D487" s="37"/>
      <c r="E487" s="38"/>
      <c r="F487" s="343">
        <v>1365.8993576017131</v>
      </c>
      <c r="G487" s="344">
        <v>75.212939400046025</v>
      </c>
      <c r="H487" s="344">
        <v>51.646876238558754</v>
      </c>
      <c r="I487" s="344">
        <v>7.5528230306271196</v>
      </c>
      <c r="J487" s="344">
        <v>800.12220154704596</v>
      </c>
      <c r="K487" s="345"/>
      <c r="L487" s="346">
        <f t="shared" si="192"/>
        <v>0.8368823233341004</v>
      </c>
      <c r="M487" s="346">
        <f t="shared" si="193"/>
        <v>0.51646876238558759</v>
      </c>
      <c r="N487" s="346">
        <f t="shared" si="194"/>
        <v>0.40512838243852956</v>
      </c>
      <c r="O487" s="346">
        <f t="shared" si="195"/>
        <v>0.45742338624659579</v>
      </c>
      <c r="P487" s="346">
        <f t="shared" si="196"/>
        <v>0.31039440225032289</v>
      </c>
      <c r="Q487" s="346">
        <f t="shared" si="197"/>
        <v>0.49162302335298419</v>
      </c>
    </row>
    <row r="488" spans="1:17" s="46" customFormat="1" ht="12.75" x14ac:dyDescent="0.25">
      <c r="A488" s="340"/>
      <c r="B488" s="347"/>
      <c r="C488" s="342"/>
      <c r="D488" s="37"/>
      <c r="E488" s="38"/>
      <c r="F488" s="343"/>
      <c r="G488" s="344"/>
      <c r="H488" s="344"/>
      <c r="I488" s="344"/>
      <c r="J488" s="344"/>
      <c r="K488" s="345"/>
      <c r="L488" s="346"/>
      <c r="M488" s="346"/>
      <c r="N488" s="346"/>
      <c r="O488" s="346"/>
      <c r="P488" s="346"/>
      <c r="Q488" s="346"/>
    </row>
    <row r="489" spans="1:17" ht="12.75" x14ac:dyDescent="0.25">
      <c r="A489" s="332" t="s">
        <v>890</v>
      </c>
      <c r="B489" s="333"/>
      <c r="C489" s="334" t="s">
        <v>891</v>
      </c>
      <c r="D489" s="335"/>
      <c r="E489" s="258"/>
      <c r="F489" s="336">
        <v>102115.42398286938</v>
      </c>
      <c r="G489" s="337">
        <v>78.944104632064963</v>
      </c>
      <c r="H489" s="337">
        <v>66.472258861566019</v>
      </c>
      <c r="I489" s="337">
        <v>8.3771901186682864</v>
      </c>
      <c r="J489" s="337">
        <v>1043.7226408001038</v>
      </c>
      <c r="K489" s="338"/>
      <c r="L489" s="339">
        <f t="shared" ref="L489:L509" si="198">+(G489-25)/(85-25)</f>
        <v>0.89906841053441611</v>
      </c>
      <c r="M489" s="339">
        <f t="shared" ref="M489:M509" si="199">+H489/100</f>
        <v>0.66472258861566014</v>
      </c>
      <c r="N489" s="339">
        <f t="shared" ref="N489:N509" si="200">+(I489-1.8)/(16-1.8)</f>
        <v>0.46318240272311878</v>
      </c>
      <c r="O489" s="339">
        <f t="shared" ref="O489:O509" si="201">+(M489*N489)^(0.5)</f>
        <v>0.5548763878012225</v>
      </c>
      <c r="P489" s="339">
        <f t="shared" ref="P489:P509" si="202">+(J489-35)/(2500-35)</f>
        <v>0.40921810985805429</v>
      </c>
      <c r="Q489" s="339">
        <f t="shared" ref="Q489:Q509" si="203">GEOMEAN(L489,O489,P489)</f>
        <v>0.588818268722751</v>
      </c>
    </row>
    <row r="490" spans="1:17" ht="12.75" x14ac:dyDescent="0.25">
      <c r="A490" s="340" t="s">
        <v>892</v>
      </c>
      <c r="B490" s="341">
        <v>1</v>
      </c>
      <c r="C490" s="342" t="s">
        <v>893</v>
      </c>
      <c r="D490" s="37"/>
      <c r="E490" s="38"/>
      <c r="F490" s="343">
        <v>7715.5867237687362</v>
      </c>
      <c r="G490" s="344">
        <v>77.382555162629515</v>
      </c>
      <c r="H490" s="344">
        <v>62.907999141660113</v>
      </c>
      <c r="I490" s="344">
        <v>8.5532054576772651</v>
      </c>
      <c r="J490" s="344">
        <v>965.71352495396593</v>
      </c>
      <c r="K490" s="345"/>
      <c r="L490" s="346">
        <f t="shared" si="198"/>
        <v>0.87304258604382523</v>
      </c>
      <c r="M490" s="346">
        <f t="shared" si="199"/>
        <v>0.62907999141660109</v>
      </c>
      <c r="N490" s="346">
        <f t="shared" si="200"/>
        <v>0.4755778491322018</v>
      </c>
      <c r="O490" s="346">
        <f t="shared" si="201"/>
        <v>0.54697030015350112</v>
      </c>
      <c r="P490" s="346">
        <f t="shared" si="202"/>
        <v>0.37757140971763326</v>
      </c>
      <c r="Q490" s="346">
        <f t="shared" si="203"/>
        <v>0.56493622699398183</v>
      </c>
    </row>
    <row r="491" spans="1:17" ht="12.75" x14ac:dyDescent="0.25">
      <c r="A491" s="340" t="s">
        <v>894</v>
      </c>
      <c r="B491" s="341">
        <v>2</v>
      </c>
      <c r="C491" s="342" t="s">
        <v>895</v>
      </c>
      <c r="D491" s="37"/>
      <c r="E491" s="38"/>
      <c r="F491" s="343">
        <v>729.69593147751607</v>
      </c>
      <c r="G491" s="344">
        <v>78.034012305572006</v>
      </c>
      <c r="H491" s="344">
        <v>48.418378918941407</v>
      </c>
      <c r="I491" s="344">
        <v>6.3952275466081892</v>
      </c>
      <c r="J491" s="344">
        <v>395.26527894408656</v>
      </c>
      <c r="K491" s="345"/>
      <c r="L491" s="346">
        <f t="shared" si="198"/>
        <v>0.88390020509286671</v>
      </c>
      <c r="M491" s="346">
        <f t="shared" si="199"/>
        <v>0.48418378918941407</v>
      </c>
      <c r="N491" s="346">
        <f t="shared" si="200"/>
        <v>0.32360757370480209</v>
      </c>
      <c r="O491" s="346">
        <f t="shared" si="201"/>
        <v>0.39583524507904</v>
      </c>
      <c r="P491" s="346">
        <f t="shared" si="202"/>
        <v>0.14615224297934545</v>
      </c>
      <c r="Q491" s="346">
        <f t="shared" si="203"/>
        <v>0.37117130472715798</v>
      </c>
    </row>
    <row r="492" spans="1:17" ht="12.75" x14ac:dyDescent="0.25">
      <c r="A492" s="340" t="s">
        <v>896</v>
      </c>
      <c r="B492" s="341">
        <v>3</v>
      </c>
      <c r="C492" s="342" t="s">
        <v>897</v>
      </c>
      <c r="D492" s="37"/>
      <c r="E492" s="38"/>
      <c r="F492" s="343">
        <v>2045.473233404711</v>
      </c>
      <c r="G492" s="344">
        <v>76.026146368166479</v>
      </c>
      <c r="H492" s="344">
        <v>66.025062162192825</v>
      </c>
      <c r="I492" s="344">
        <v>7.2849381963621322</v>
      </c>
      <c r="J492" s="344">
        <v>562.29330029646303</v>
      </c>
      <c r="K492" s="345"/>
      <c r="L492" s="346">
        <f t="shared" si="198"/>
        <v>0.8504357728027746</v>
      </c>
      <c r="M492" s="346">
        <f t="shared" si="199"/>
        <v>0.66025062162192827</v>
      </c>
      <c r="N492" s="346">
        <f t="shared" si="200"/>
        <v>0.38626325326493893</v>
      </c>
      <c r="O492" s="346">
        <f t="shared" si="201"/>
        <v>0.50500549806698569</v>
      </c>
      <c r="P492" s="346">
        <f t="shared" si="202"/>
        <v>0.21391208936976189</v>
      </c>
      <c r="Q492" s="346">
        <f t="shared" si="203"/>
        <v>0.45122274725098638</v>
      </c>
    </row>
    <row r="493" spans="1:17" ht="12.75" x14ac:dyDescent="0.25">
      <c r="A493" s="340" t="s">
        <v>898</v>
      </c>
      <c r="B493" s="341">
        <v>4</v>
      </c>
      <c r="C493" s="342" t="s">
        <v>899</v>
      </c>
      <c r="D493" s="37"/>
      <c r="E493" s="38"/>
      <c r="F493" s="343">
        <v>1373.7301927194858</v>
      </c>
      <c r="G493" s="344">
        <v>81.279823488353458</v>
      </c>
      <c r="H493" s="344">
        <v>51.769651013537562</v>
      </c>
      <c r="I493" s="344">
        <v>5.8269752204269407</v>
      </c>
      <c r="J493" s="344">
        <v>746.03099656887184</v>
      </c>
      <c r="K493" s="345"/>
      <c r="L493" s="346">
        <f t="shared" si="198"/>
        <v>0.93799705813922429</v>
      </c>
      <c r="M493" s="346">
        <f t="shared" si="199"/>
        <v>0.51769651013537565</v>
      </c>
      <c r="N493" s="346">
        <f t="shared" si="200"/>
        <v>0.28358980425541841</v>
      </c>
      <c r="O493" s="346">
        <f t="shared" si="201"/>
        <v>0.38316243549310053</v>
      </c>
      <c r="P493" s="346">
        <f t="shared" si="202"/>
        <v>0.28845070854720967</v>
      </c>
      <c r="Q493" s="346">
        <f t="shared" si="203"/>
        <v>0.46977006309588498</v>
      </c>
    </row>
    <row r="494" spans="1:17" ht="12.75" x14ac:dyDescent="0.25">
      <c r="A494" s="340" t="s">
        <v>900</v>
      </c>
      <c r="B494" s="341">
        <v>5</v>
      </c>
      <c r="C494" s="342" t="s">
        <v>901</v>
      </c>
      <c r="D494" s="37"/>
      <c r="E494" s="38"/>
      <c r="F494" s="343">
        <v>2877.4561027837262</v>
      </c>
      <c r="G494" s="344">
        <v>80.242401518810624</v>
      </c>
      <c r="H494" s="344">
        <v>52.067558212464569</v>
      </c>
      <c r="I494" s="344">
        <v>7.4902141119290029</v>
      </c>
      <c r="J494" s="344">
        <v>943.10475165540174</v>
      </c>
      <c r="K494" s="345"/>
      <c r="L494" s="346">
        <f t="shared" si="198"/>
        <v>0.92070669198017707</v>
      </c>
      <c r="M494" s="346">
        <f t="shared" si="199"/>
        <v>0.52067558212464571</v>
      </c>
      <c r="N494" s="346">
        <f t="shared" si="200"/>
        <v>0.40071930365697206</v>
      </c>
      <c r="O494" s="346">
        <f t="shared" si="201"/>
        <v>0.45677648439929197</v>
      </c>
      <c r="P494" s="346">
        <f t="shared" si="202"/>
        <v>0.36839949357217111</v>
      </c>
      <c r="Q494" s="346">
        <f t="shared" si="203"/>
        <v>0.53709118010931767</v>
      </c>
    </row>
    <row r="495" spans="1:17" ht="12.75" x14ac:dyDescent="0.25">
      <c r="A495" s="340" t="s">
        <v>902</v>
      </c>
      <c r="B495" s="341">
        <v>6</v>
      </c>
      <c r="C495" s="342" t="s">
        <v>903</v>
      </c>
      <c r="D495" s="37"/>
      <c r="E495" s="38"/>
      <c r="F495" s="343">
        <v>1371.456102783726</v>
      </c>
      <c r="G495" s="344">
        <v>77.73411944855205</v>
      </c>
      <c r="H495" s="344">
        <v>54.349898731073374</v>
      </c>
      <c r="I495" s="344">
        <v>6.7344764561346189</v>
      </c>
      <c r="J495" s="344">
        <v>699.6849590784559</v>
      </c>
      <c r="K495" s="345"/>
      <c r="L495" s="346">
        <f t="shared" si="198"/>
        <v>0.87890199080920084</v>
      </c>
      <c r="M495" s="346">
        <f t="shared" si="199"/>
        <v>0.54349898731073376</v>
      </c>
      <c r="N495" s="346">
        <f t="shared" si="200"/>
        <v>0.34749834198131124</v>
      </c>
      <c r="O495" s="346">
        <f t="shared" si="201"/>
        <v>0.43458600640034611</v>
      </c>
      <c r="P495" s="346">
        <f t="shared" si="202"/>
        <v>0.26964907062006327</v>
      </c>
      <c r="Q495" s="346">
        <f t="shared" si="203"/>
        <v>0.46874685977482028</v>
      </c>
    </row>
    <row r="496" spans="1:17" ht="12.75" x14ac:dyDescent="0.25">
      <c r="A496" s="340" t="s">
        <v>904</v>
      </c>
      <c r="B496" s="341">
        <v>7</v>
      </c>
      <c r="C496" s="342" t="s">
        <v>166</v>
      </c>
      <c r="D496" s="37"/>
      <c r="E496" s="38"/>
      <c r="F496" s="343">
        <v>368.25481798715225</v>
      </c>
      <c r="G496" s="344">
        <v>75.916057867167794</v>
      </c>
      <c r="H496" s="344">
        <v>47.538044756778838</v>
      </c>
      <c r="I496" s="344">
        <v>6.9579731903665003</v>
      </c>
      <c r="J496" s="344">
        <v>496.2128858818877</v>
      </c>
      <c r="K496" s="345"/>
      <c r="L496" s="346">
        <f t="shared" si="198"/>
        <v>0.84860096445279654</v>
      </c>
      <c r="M496" s="346">
        <f t="shared" si="199"/>
        <v>0.47538044756778836</v>
      </c>
      <c r="N496" s="346">
        <f t="shared" si="200"/>
        <v>0.36323754861735918</v>
      </c>
      <c r="O496" s="346">
        <f t="shared" si="201"/>
        <v>0.41554305244480561</v>
      </c>
      <c r="P496" s="346">
        <f t="shared" si="202"/>
        <v>0.18710461901902137</v>
      </c>
      <c r="Q496" s="346">
        <f t="shared" si="203"/>
        <v>0.40408061691485653</v>
      </c>
    </row>
    <row r="497" spans="1:17" ht="12.75" x14ac:dyDescent="0.25">
      <c r="A497" s="340" t="s">
        <v>905</v>
      </c>
      <c r="B497" s="341">
        <v>8</v>
      </c>
      <c r="C497" s="342" t="s">
        <v>906</v>
      </c>
      <c r="D497" s="37"/>
      <c r="E497" s="38"/>
      <c r="F497" s="343">
        <v>951.18843683083492</v>
      </c>
      <c r="G497" s="344">
        <v>77.531364828907201</v>
      </c>
      <c r="H497" s="344">
        <v>62.850780327472023</v>
      </c>
      <c r="I497" s="344">
        <v>6.210723219669898</v>
      </c>
      <c r="J497" s="344">
        <v>668.7691567234483</v>
      </c>
      <c r="K497" s="345"/>
      <c r="L497" s="346">
        <f t="shared" si="198"/>
        <v>0.87552274714845335</v>
      </c>
      <c r="M497" s="346">
        <f t="shared" si="199"/>
        <v>0.62850780327472022</v>
      </c>
      <c r="N497" s="346">
        <f t="shared" si="200"/>
        <v>0.31061431124435906</v>
      </c>
      <c r="O497" s="346">
        <f t="shared" si="201"/>
        <v>0.44184105561376064</v>
      </c>
      <c r="P497" s="346">
        <f t="shared" si="202"/>
        <v>0.25710716297097297</v>
      </c>
      <c r="Q497" s="346">
        <f t="shared" si="203"/>
        <v>0.46332161271733313</v>
      </c>
    </row>
    <row r="498" spans="1:17" ht="12.75" x14ac:dyDescent="0.25">
      <c r="A498" s="340" t="s">
        <v>907</v>
      </c>
      <c r="B498" s="341">
        <v>9</v>
      </c>
      <c r="C498" s="342" t="s">
        <v>908</v>
      </c>
      <c r="D498" s="37"/>
      <c r="E498" s="38"/>
      <c r="F498" s="343">
        <v>568.4753747323341</v>
      </c>
      <c r="G498" s="344">
        <v>78.211094221023615</v>
      </c>
      <c r="H498" s="344">
        <v>78.40476131760397</v>
      </c>
      <c r="I498" s="344">
        <v>5.4945984255327671</v>
      </c>
      <c r="J498" s="344">
        <v>680.14448931154254</v>
      </c>
      <c r="K498" s="345"/>
      <c r="L498" s="346">
        <f t="shared" si="198"/>
        <v>0.88685157035039353</v>
      </c>
      <c r="M498" s="346">
        <f t="shared" si="199"/>
        <v>0.78404761317603966</v>
      </c>
      <c r="N498" s="346">
        <f t="shared" si="200"/>
        <v>0.26018298771357518</v>
      </c>
      <c r="O498" s="346">
        <f t="shared" si="201"/>
        <v>0.45165899803484427</v>
      </c>
      <c r="P498" s="346">
        <f t="shared" si="202"/>
        <v>0.26172190235762377</v>
      </c>
      <c r="Q498" s="346">
        <f t="shared" si="203"/>
        <v>0.47152047733858932</v>
      </c>
    </row>
    <row r="499" spans="1:17" ht="12.75" x14ac:dyDescent="0.25">
      <c r="A499" s="340" t="s">
        <v>909</v>
      </c>
      <c r="B499" s="341">
        <v>10</v>
      </c>
      <c r="C499" s="342" t="s">
        <v>910</v>
      </c>
      <c r="D499" s="37"/>
      <c r="E499" s="38"/>
      <c r="F499" s="343">
        <v>1283.6145610278372</v>
      </c>
      <c r="G499" s="344">
        <v>81.034134109915797</v>
      </c>
      <c r="H499" s="344">
        <v>36.186812915817221</v>
      </c>
      <c r="I499" s="344">
        <v>5.6718049541569577</v>
      </c>
      <c r="J499" s="344">
        <v>683.26229646792831</v>
      </c>
      <c r="K499" s="345"/>
      <c r="L499" s="346">
        <f t="shared" si="198"/>
        <v>0.93390223516526327</v>
      </c>
      <c r="M499" s="346">
        <f t="shared" si="199"/>
        <v>0.36186812915817224</v>
      </c>
      <c r="N499" s="346">
        <f t="shared" si="200"/>
        <v>0.27266232071527874</v>
      </c>
      <c r="O499" s="346">
        <f t="shared" si="201"/>
        <v>0.31411431659375771</v>
      </c>
      <c r="P499" s="346">
        <f t="shared" si="202"/>
        <v>0.26298673284702972</v>
      </c>
      <c r="Q499" s="346">
        <f t="shared" si="203"/>
        <v>0.4257039323043853</v>
      </c>
    </row>
    <row r="500" spans="1:17" ht="12.75" x14ac:dyDescent="0.25">
      <c r="A500" s="340" t="s">
        <v>911</v>
      </c>
      <c r="B500" s="341">
        <v>11</v>
      </c>
      <c r="C500" s="342" t="s">
        <v>912</v>
      </c>
      <c r="D500" s="37"/>
      <c r="E500" s="38"/>
      <c r="F500" s="343">
        <v>763.34475374732347</v>
      </c>
      <c r="G500" s="344">
        <v>74.266451970058441</v>
      </c>
      <c r="H500" s="344">
        <v>45.392230236507565</v>
      </c>
      <c r="I500" s="344">
        <v>6.274879787289545</v>
      </c>
      <c r="J500" s="344">
        <v>646.0370534502149</v>
      </c>
      <c r="K500" s="345"/>
      <c r="L500" s="346">
        <f t="shared" si="198"/>
        <v>0.82110753283430737</v>
      </c>
      <c r="M500" s="346">
        <f t="shared" si="199"/>
        <v>0.45392230236507564</v>
      </c>
      <c r="N500" s="346">
        <f t="shared" si="200"/>
        <v>0.31513237938658772</v>
      </c>
      <c r="O500" s="346">
        <f t="shared" si="201"/>
        <v>0.37821371630461054</v>
      </c>
      <c r="P500" s="346">
        <f t="shared" si="202"/>
        <v>0.24788521438142591</v>
      </c>
      <c r="Q500" s="346">
        <f t="shared" si="203"/>
        <v>0.42539852345781276</v>
      </c>
    </row>
    <row r="501" spans="1:17" ht="12.75" x14ac:dyDescent="0.25">
      <c r="A501" s="340" t="s">
        <v>913</v>
      </c>
      <c r="B501" s="341">
        <v>12</v>
      </c>
      <c r="C501" s="342" t="s">
        <v>914</v>
      </c>
      <c r="D501" s="37"/>
      <c r="E501" s="38"/>
      <c r="F501" s="343">
        <v>575.16916488222694</v>
      </c>
      <c r="G501" s="344">
        <v>80.884712844373951</v>
      </c>
      <c r="H501" s="344">
        <v>57.973225313144923</v>
      </c>
      <c r="I501" s="344">
        <v>6.93213072057695</v>
      </c>
      <c r="J501" s="344">
        <v>447.90859532022978</v>
      </c>
      <c r="K501" s="345"/>
      <c r="L501" s="346">
        <f t="shared" si="198"/>
        <v>0.93141188073956582</v>
      </c>
      <c r="M501" s="346">
        <f t="shared" si="199"/>
        <v>0.57973225313144927</v>
      </c>
      <c r="N501" s="346">
        <f t="shared" si="200"/>
        <v>0.36141765637865847</v>
      </c>
      <c r="O501" s="346">
        <f t="shared" si="201"/>
        <v>0.45773952446111488</v>
      </c>
      <c r="P501" s="346">
        <f t="shared" si="202"/>
        <v>0.1675085579392413</v>
      </c>
      <c r="Q501" s="346">
        <f t="shared" si="203"/>
        <v>0.41488945404220806</v>
      </c>
    </row>
    <row r="502" spans="1:17" ht="12.75" x14ac:dyDescent="0.25">
      <c r="A502" s="340" t="s">
        <v>915</v>
      </c>
      <c r="B502" s="341">
        <v>13</v>
      </c>
      <c r="C502" s="342" t="s">
        <v>916</v>
      </c>
      <c r="D502" s="37"/>
      <c r="E502" s="38"/>
      <c r="F502" s="343">
        <v>444.99357601713064</v>
      </c>
      <c r="G502" s="344">
        <v>80.202459235306222</v>
      </c>
      <c r="H502" s="344">
        <v>52.613721410497412</v>
      </c>
      <c r="I502" s="344">
        <v>5.8144961744572443</v>
      </c>
      <c r="J502" s="344">
        <v>471.57358860393072</v>
      </c>
      <c r="K502" s="345"/>
      <c r="L502" s="346">
        <f t="shared" si="198"/>
        <v>0.92004098725510375</v>
      </c>
      <c r="M502" s="346">
        <f t="shared" si="199"/>
        <v>0.52613721410497416</v>
      </c>
      <c r="N502" s="346">
        <f t="shared" si="200"/>
        <v>0.28271099820121443</v>
      </c>
      <c r="O502" s="346">
        <f t="shared" si="201"/>
        <v>0.38567444430558701</v>
      </c>
      <c r="P502" s="346">
        <f t="shared" si="202"/>
        <v>0.17710896089408953</v>
      </c>
      <c r="Q502" s="346">
        <f t="shared" si="203"/>
        <v>0.39757846955842041</v>
      </c>
    </row>
    <row r="503" spans="1:17" ht="12.75" x14ac:dyDescent="0.25">
      <c r="A503" s="340" t="s">
        <v>917</v>
      </c>
      <c r="B503" s="341">
        <v>14</v>
      </c>
      <c r="C503" s="342" t="s">
        <v>918</v>
      </c>
      <c r="D503" s="37"/>
      <c r="E503" s="38"/>
      <c r="F503" s="343">
        <v>1358.6124197002141</v>
      </c>
      <c r="G503" s="344">
        <v>81.633363431931457</v>
      </c>
      <c r="H503" s="344">
        <v>58.848424970650129</v>
      </c>
      <c r="I503" s="344">
        <v>5.7746857300390193</v>
      </c>
      <c r="J503" s="344">
        <v>620.65846834499109</v>
      </c>
      <c r="K503" s="345"/>
      <c r="L503" s="346">
        <f t="shared" si="198"/>
        <v>0.9438893905321909</v>
      </c>
      <c r="M503" s="346">
        <f t="shared" si="199"/>
        <v>0.58848424970650126</v>
      </c>
      <c r="N503" s="346">
        <f t="shared" si="200"/>
        <v>0.27990744577739574</v>
      </c>
      <c r="O503" s="346">
        <f t="shared" si="201"/>
        <v>0.40585850147012309</v>
      </c>
      <c r="P503" s="346">
        <f t="shared" si="202"/>
        <v>0.23758964233062518</v>
      </c>
      <c r="Q503" s="346">
        <f t="shared" si="203"/>
        <v>0.44982240713828342</v>
      </c>
    </row>
    <row r="504" spans="1:17" ht="12.75" x14ac:dyDescent="0.25">
      <c r="A504" s="340" t="s">
        <v>919</v>
      </c>
      <c r="B504" s="341">
        <v>15</v>
      </c>
      <c r="C504" s="342" t="s">
        <v>920</v>
      </c>
      <c r="D504" s="37"/>
      <c r="E504" s="38"/>
      <c r="F504" s="343">
        <v>583.80728051391861</v>
      </c>
      <c r="G504" s="344">
        <v>81.003763893183603</v>
      </c>
      <c r="H504" s="344">
        <v>48.618454864887454</v>
      </c>
      <c r="I504" s="344">
        <v>6.5454624372722083</v>
      </c>
      <c r="J504" s="344">
        <v>874.78364259458476</v>
      </c>
      <c r="K504" s="345"/>
      <c r="L504" s="346">
        <f t="shared" si="198"/>
        <v>0.93339606488639337</v>
      </c>
      <c r="M504" s="346">
        <f t="shared" si="199"/>
        <v>0.48618454864887456</v>
      </c>
      <c r="N504" s="346">
        <f t="shared" si="200"/>
        <v>0.3341874955825499</v>
      </c>
      <c r="O504" s="346">
        <f t="shared" si="201"/>
        <v>0.40308410624074448</v>
      </c>
      <c r="P504" s="346">
        <f t="shared" si="202"/>
        <v>0.34068301930814798</v>
      </c>
      <c r="Q504" s="346">
        <f t="shared" si="203"/>
        <v>0.50420139440079204</v>
      </c>
    </row>
    <row r="505" spans="1:17" ht="12.75" x14ac:dyDescent="0.25">
      <c r="A505" s="340" t="s">
        <v>921</v>
      </c>
      <c r="B505" s="341">
        <v>16</v>
      </c>
      <c r="C505" s="342" t="s">
        <v>922</v>
      </c>
      <c r="D505" s="37"/>
      <c r="E505" s="38"/>
      <c r="F505" s="343">
        <v>588.31691648822266</v>
      </c>
      <c r="G505" s="344">
        <v>78.952688230577763</v>
      </c>
      <c r="H505" s="344">
        <v>49.518796621644626</v>
      </c>
      <c r="I505" s="344">
        <v>7.1593901844471368</v>
      </c>
      <c r="J505" s="344">
        <v>953.00419595553603</v>
      </c>
      <c r="K505" s="345"/>
      <c r="L505" s="346">
        <f t="shared" si="198"/>
        <v>0.89921147050962935</v>
      </c>
      <c r="M505" s="346">
        <f t="shared" si="199"/>
        <v>0.49518796621644623</v>
      </c>
      <c r="N505" s="346">
        <f t="shared" si="200"/>
        <v>0.37742184397515049</v>
      </c>
      <c r="O505" s="346">
        <f t="shared" si="201"/>
        <v>0.43231326063829645</v>
      </c>
      <c r="P505" s="346">
        <f t="shared" si="202"/>
        <v>0.37241549531664747</v>
      </c>
      <c r="Q505" s="346">
        <f t="shared" si="203"/>
        <v>0.52508471861734862</v>
      </c>
    </row>
    <row r="506" spans="1:17" ht="12.75" x14ac:dyDescent="0.25">
      <c r="A506" s="340" t="s">
        <v>923</v>
      </c>
      <c r="B506" s="341">
        <v>17</v>
      </c>
      <c r="C506" s="342" t="s">
        <v>924</v>
      </c>
      <c r="D506" s="37"/>
      <c r="E506" s="38"/>
      <c r="F506" s="343">
        <v>1157.8565310492509</v>
      </c>
      <c r="G506" s="344">
        <v>85</v>
      </c>
      <c r="H506" s="344">
        <v>51.187969541475347</v>
      </c>
      <c r="I506" s="344">
        <v>5.7535017202397114</v>
      </c>
      <c r="J506" s="344">
        <v>672.19918488154656</v>
      </c>
      <c r="K506" s="345"/>
      <c r="L506" s="346">
        <f t="shared" si="198"/>
        <v>1</v>
      </c>
      <c r="M506" s="346">
        <f t="shared" si="199"/>
        <v>0.51187969541475342</v>
      </c>
      <c r="N506" s="346">
        <f t="shared" si="200"/>
        <v>0.27841561410138815</v>
      </c>
      <c r="O506" s="346">
        <f t="shared" si="201"/>
        <v>0.37751198622683507</v>
      </c>
      <c r="P506" s="346">
        <f t="shared" si="202"/>
        <v>0.25849865512435966</v>
      </c>
      <c r="Q506" s="346">
        <f t="shared" si="203"/>
        <v>0.46039402397611079</v>
      </c>
    </row>
    <row r="507" spans="1:17" ht="12.75" x14ac:dyDescent="0.25">
      <c r="A507" s="340" t="s">
        <v>925</v>
      </c>
      <c r="B507" s="341">
        <v>18</v>
      </c>
      <c r="C507" s="342" t="s">
        <v>926</v>
      </c>
      <c r="D507" s="37"/>
      <c r="E507" s="38"/>
      <c r="F507" s="343">
        <v>595.67451820128485</v>
      </c>
      <c r="G507" s="344">
        <v>82.507709531611397</v>
      </c>
      <c r="H507" s="344">
        <v>60.773068581109314</v>
      </c>
      <c r="I507" s="344">
        <v>6.008008020664839</v>
      </c>
      <c r="J507" s="344">
        <v>756.48010392966739</v>
      </c>
      <c r="K507" s="345"/>
      <c r="L507" s="346">
        <f t="shared" si="198"/>
        <v>0.95846182552685666</v>
      </c>
      <c r="M507" s="346">
        <f t="shared" si="199"/>
        <v>0.60773068581109313</v>
      </c>
      <c r="N507" s="346">
        <f t="shared" si="200"/>
        <v>0.29633859300456616</v>
      </c>
      <c r="O507" s="346">
        <f t="shared" si="201"/>
        <v>0.42437490071746631</v>
      </c>
      <c r="P507" s="346">
        <f t="shared" si="202"/>
        <v>0.29268969733455069</v>
      </c>
      <c r="Q507" s="346">
        <f t="shared" si="203"/>
        <v>0.49193831422268458</v>
      </c>
    </row>
    <row r="508" spans="1:17" ht="12.75" x14ac:dyDescent="0.25">
      <c r="A508" s="340" t="s">
        <v>927</v>
      </c>
      <c r="B508" s="341">
        <v>19</v>
      </c>
      <c r="C508" s="342" t="s">
        <v>928</v>
      </c>
      <c r="D508" s="37"/>
      <c r="E508" s="38"/>
      <c r="F508" s="343">
        <v>2104.1584582441114</v>
      </c>
      <c r="G508" s="344">
        <v>81.349516538291212</v>
      </c>
      <c r="H508" s="344">
        <v>50.975231816398875</v>
      </c>
      <c r="I508" s="344">
        <v>6.8672513617665043</v>
      </c>
      <c r="J508" s="344">
        <v>964.61168396911376</v>
      </c>
      <c r="K508" s="345"/>
      <c r="L508" s="346">
        <f t="shared" si="198"/>
        <v>0.93915860897152015</v>
      </c>
      <c r="M508" s="346">
        <f t="shared" si="199"/>
        <v>0.50975231816398869</v>
      </c>
      <c r="N508" s="346">
        <f t="shared" si="200"/>
        <v>0.35684868744834541</v>
      </c>
      <c r="O508" s="346">
        <f t="shared" si="201"/>
        <v>0.42650257403745023</v>
      </c>
      <c r="P508" s="346">
        <f t="shared" si="202"/>
        <v>0.37712441540329156</v>
      </c>
      <c r="Q508" s="346">
        <f t="shared" si="203"/>
        <v>0.53257619454699889</v>
      </c>
    </row>
    <row r="509" spans="1:17" ht="12.75" x14ac:dyDescent="0.25">
      <c r="A509" s="340" t="s">
        <v>929</v>
      </c>
      <c r="B509" s="341">
        <v>20</v>
      </c>
      <c r="C509" s="342" t="s">
        <v>930</v>
      </c>
      <c r="D509" s="37"/>
      <c r="E509" s="38"/>
      <c r="F509" s="343">
        <v>74658.558886509636</v>
      </c>
      <c r="G509" s="344">
        <v>76.53072135400231</v>
      </c>
      <c r="H509" s="344">
        <v>69.812769597061646</v>
      </c>
      <c r="I509" s="344">
        <v>8.7736775908777105</v>
      </c>
      <c r="J509" s="344">
        <v>1135.5159013374657</v>
      </c>
      <c r="K509" s="345"/>
      <c r="L509" s="346">
        <f t="shared" si="198"/>
        <v>0.85884535590003852</v>
      </c>
      <c r="M509" s="346">
        <f t="shared" si="199"/>
        <v>0.69812769597061641</v>
      </c>
      <c r="N509" s="346">
        <f t="shared" si="200"/>
        <v>0.49110405569561344</v>
      </c>
      <c r="O509" s="346">
        <f t="shared" si="201"/>
        <v>0.58553679891583577</v>
      </c>
      <c r="P509" s="346">
        <f t="shared" si="202"/>
        <v>0.44645675510647698</v>
      </c>
      <c r="Q509" s="346">
        <f t="shared" si="203"/>
        <v>0.60778436156967852</v>
      </c>
    </row>
    <row r="510" spans="1:17" ht="12.75" x14ac:dyDescent="0.25">
      <c r="A510" s="340"/>
      <c r="B510" s="347"/>
      <c r="C510" s="342"/>
      <c r="D510" s="37"/>
      <c r="E510" s="38"/>
      <c r="F510" s="343"/>
      <c r="G510" s="344"/>
      <c r="H510" s="344"/>
      <c r="I510" s="344"/>
      <c r="J510" s="344"/>
      <c r="K510" s="345"/>
      <c r="L510" s="346"/>
      <c r="M510" s="346"/>
      <c r="N510" s="346"/>
      <c r="O510" s="346"/>
      <c r="P510" s="346"/>
      <c r="Q510" s="346"/>
    </row>
    <row r="511" spans="1:17" ht="12.75" x14ac:dyDescent="0.25">
      <c r="A511" s="332" t="s">
        <v>931</v>
      </c>
      <c r="B511" s="333"/>
      <c r="C511" s="334" t="s">
        <v>932</v>
      </c>
      <c r="D511" s="335"/>
      <c r="E511" s="258"/>
      <c r="F511" s="336">
        <v>15660.057815845825</v>
      </c>
      <c r="G511" s="337">
        <v>79.328831951953518</v>
      </c>
      <c r="H511" s="337">
        <v>55.774390339175596</v>
      </c>
      <c r="I511" s="337">
        <v>8.1025268930062051</v>
      </c>
      <c r="J511" s="337">
        <v>1111.2563117204634</v>
      </c>
      <c r="K511" s="338"/>
      <c r="L511" s="339">
        <f t="shared" ref="L511:L519" si="204">+(G511-25)/(85-25)</f>
        <v>0.90548053253255867</v>
      </c>
      <c r="M511" s="339">
        <f t="shared" ref="M511:M519" si="205">+H511/100</f>
        <v>0.55774390339175595</v>
      </c>
      <c r="N511" s="339">
        <f t="shared" ref="N511:N519" si="206">+(I511-1.8)/(16-1.8)</f>
        <v>0.44383992204269052</v>
      </c>
      <c r="O511" s="339">
        <f t="shared" ref="O511:O519" si="207">+(M511*N511)^(0.5)</f>
        <v>0.49754297362256344</v>
      </c>
      <c r="P511" s="339">
        <f t="shared" ref="P511:P519" si="208">+(J511-35)/(2500-35)</f>
        <v>0.43661513660059365</v>
      </c>
      <c r="Q511" s="339">
        <f t="shared" ref="Q511:Q519" si="209">GEOMEAN(L511,O511,P511)</f>
        <v>0.58157112313045156</v>
      </c>
    </row>
    <row r="512" spans="1:17" ht="12.75" x14ac:dyDescent="0.25">
      <c r="A512" s="340" t="s">
        <v>933</v>
      </c>
      <c r="B512" s="341">
        <v>1</v>
      </c>
      <c r="C512" s="342" t="s">
        <v>934</v>
      </c>
      <c r="D512" s="37"/>
      <c r="E512" s="38"/>
      <c r="F512" s="343">
        <v>3185.867237687366</v>
      </c>
      <c r="G512" s="344">
        <v>76.586469443515199</v>
      </c>
      <c r="H512" s="344">
        <v>60.56967285094904</v>
      </c>
      <c r="I512" s="344">
        <v>8.9428328303969309</v>
      </c>
      <c r="J512" s="344">
        <v>1022.803703451727</v>
      </c>
      <c r="K512" s="345"/>
      <c r="L512" s="346">
        <f t="shared" si="204"/>
        <v>0.85977449072525336</v>
      </c>
      <c r="M512" s="346">
        <f t="shared" si="205"/>
        <v>0.60569672850949041</v>
      </c>
      <c r="N512" s="346">
        <f t="shared" si="206"/>
        <v>0.50301639650682617</v>
      </c>
      <c r="O512" s="346">
        <f t="shared" si="207"/>
        <v>0.55197408068750586</v>
      </c>
      <c r="P512" s="346">
        <f t="shared" si="208"/>
        <v>0.40073172553822595</v>
      </c>
      <c r="Q512" s="346">
        <f t="shared" si="209"/>
        <v>0.57506771830226244</v>
      </c>
    </row>
    <row r="513" spans="1:17" ht="12.75" x14ac:dyDescent="0.25">
      <c r="A513" s="340" t="s">
        <v>935</v>
      </c>
      <c r="B513" s="341">
        <v>2</v>
      </c>
      <c r="C513" s="342" t="s">
        <v>936</v>
      </c>
      <c r="D513" s="37"/>
      <c r="E513" s="38"/>
      <c r="F513" s="343">
        <v>636.71948608137052</v>
      </c>
      <c r="G513" s="344">
        <v>76.282100714530188</v>
      </c>
      <c r="H513" s="344">
        <v>60.438228248407924</v>
      </c>
      <c r="I513" s="344">
        <v>8.0885731101540248</v>
      </c>
      <c r="J513" s="344">
        <v>1396.0463653526567</v>
      </c>
      <c r="K513" s="345"/>
      <c r="L513" s="346">
        <f t="shared" si="204"/>
        <v>0.85470167857550317</v>
      </c>
      <c r="M513" s="346">
        <f t="shared" si="205"/>
        <v>0.60438228248407921</v>
      </c>
      <c r="N513" s="346">
        <f t="shared" si="206"/>
        <v>0.44285726127845249</v>
      </c>
      <c r="O513" s="346">
        <f t="shared" si="207"/>
        <v>0.51735392371771893</v>
      </c>
      <c r="P513" s="346">
        <f t="shared" si="208"/>
        <v>0.55214862691791344</v>
      </c>
      <c r="Q513" s="346">
        <f t="shared" si="209"/>
        <v>0.62500875399425559</v>
      </c>
    </row>
    <row r="514" spans="1:17" ht="12.75" x14ac:dyDescent="0.25">
      <c r="A514" s="340" t="s">
        <v>937</v>
      </c>
      <c r="B514" s="341">
        <v>3</v>
      </c>
      <c r="C514" s="342" t="s">
        <v>938</v>
      </c>
      <c r="D514" s="37"/>
      <c r="E514" s="38"/>
      <c r="F514" s="343">
        <v>2732.7044967880088</v>
      </c>
      <c r="G514" s="344">
        <v>85</v>
      </c>
      <c r="H514" s="344">
        <v>39.124847057910422</v>
      </c>
      <c r="I514" s="344">
        <v>7.6107117882452604</v>
      </c>
      <c r="J514" s="344">
        <v>1186.504224897561</v>
      </c>
      <c r="K514" s="345"/>
      <c r="L514" s="346">
        <f t="shared" si="204"/>
        <v>1</v>
      </c>
      <c r="M514" s="346">
        <f t="shared" si="205"/>
        <v>0.39124847057910422</v>
      </c>
      <c r="N514" s="346">
        <f t="shared" si="206"/>
        <v>0.40920505551022962</v>
      </c>
      <c r="O514" s="346">
        <f t="shared" si="207"/>
        <v>0.4001260452927487</v>
      </c>
      <c r="P514" s="346">
        <f t="shared" si="208"/>
        <v>0.46714167338643448</v>
      </c>
      <c r="Q514" s="346">
        <f t="shared" si="209"/>
        <v>0.5717618109090975</v>
      </c>
    </row>
    <row r="515" spans="1:17" ht="12.75" x14ac:dyDescent="0.25">
      <c r="A515" s="340" t="s">
        <v>939</v>
      </c>
      <c r="B515" s="341">
        <v>4</v>
      </c>
      <c r="C515" s="342" t="s">
        <v>940</v>
      </c>
      <c r="D515" s="37"/>
      <c r="E515" s="38"/>
      <c r="F515" s="343">
        <v>525.93361884368301</v>
      </c>
      <c r="G515" s="344">
        <v>81.853567807332752</v>
      </c>
      <c r="H515" s="344">
        <v>52.540050693218248</v>
      </c>
      <c r="I515" s="344">
        <v>7.3684560306539</v>
      </c>
      <c r="J515" s="344">
        <v>949.93141657573142</v>
      </c>
      <c r="K515" s="345"/>
      <c r="L515" s="346">
        <f t="shared" si="204"/>
        <v>0.94755946345554587</v>
      </c>
      <c r="M515" s="346">
        <f t="shared" si="205"/>
        <v>0.52540050693218243</v>
      </c>
      <c r="N515" s="346">
        <f t="shared" si="206"/>
        <v>0.39214479089111975</v>
      </c>
      <c r="O515" s="346">
        <f t="shared" si="207"/>
        <v>0.45390866033268079</v>
      </c>
      <c r="P515" s="346">
        <f t="shared" si="208"/>
        <v>0.37116893167372472</v>
      </c>
      <c r="Q515" s="346">
        <f t="shared" si="209"/>
        <v>0.54247807015619842</v>
      </c>
    </row>
    <row r="516" spans="1:17" ht="12.75" x14ac:dyDescent="0.25">
      <c r="A516" s="340" t="s">
        <v>941</v>
      </c>
      <c r="B516" s="341">
        <v>5</v>
      </c>
      <c r="C516" s="342" t="s">
        <v>942</v>
      </c>
      <c r="D516" s="37"/>
      <c r="E516" s="38"/>
      <c r="F516" s="343">
        <v>579.99999999999989</v>
      </c>
      <c r="G516" s="344">
        <v>75.499091311303872</v>
      </c>
      <c r="H516" s="344">
        <v>48.036617776656684</v>
      </c>
      <c r="I516" s="344">
        <v>7.74173709536751</v>
      </c>
      <c r="J516" s="344">
        <v>654.29394298012733</v>
      </c>
      <c r="K516" s="345"/>
      <c r="L516" s="346">
        <f t="shared" si="204"/>
        <v>0.84165152185506453</v>
      </c>
      <c r="M516" s="346">
        <f t="shared" si="205"/>
        <v>0.48036617776656682</v>
      </c>
      <c r="N516" s="346">
        <f t="shared" si="206"/>
        <v>0.41843218981461339</v>
      </c>
      <c r="O516" s="346">
        <f t="shared" si="207"/>
        <v>0.44833098451449949</v>
      </c>
      <c r="P516" s="346">
        <f t="shared" si="208"/>
        <v>0.25123486530633971</v>
      </c>
      <c r="Q516" s="346">
        <f t="shared" si="209"/>
        <v>0.45597075839116241</v>
      </c>
    </row>
    <row r="517" spans="1:17" ht="12.75" x14ac:dyDescent="0.25">
      <c r="A517" s="340" t="s">
        <v>943</v>
      </c>
      <c r="B517" s="341">
        <v>6</v>
      </c>
      <c r="C517" s="342" t="s">
        <v>944</v>
      </c>
      <c r="D517" s="37"/>
      <c r="E517" s="38"/>
      <c r="F517" s="343">
        <v>2067.5182012847972</v>
      </c>
      <c r="G517" s="344">
        <v>75.546894100114002</v>
      </c>
      <c r="H517" s="344">
        <v>68.22773522633851</v>
      </c>
      <c r="I517" s="344">
        <v>8.9772232625883142</v>
      </c>
      <c r="J517" s="344">
        <v>1426.9632380259302</v>
      </c>
      <c r="K517" s="345"/>
      <c r="L517" s="346">
        <f t="shared" si="204"/>
        <v>0.84244823500190003</v>
      </c>
      <c r="M517" s="346">
        <f t="shared" si="205"/>
        <v>0.68227735226338515</v>
      </c>
      <c r="N517" s="346">
        <f t="shared" si="206"/>
        <v>0.50543825792875452</v>
      </c>
      <c r="O517" s="346">
        <f t="shared" si="207"/>
        <v>0.58723851742903288</v>
      </c>
      <c r="P517" s="346">
        <f t="shared" si="208"/>
        <v>0.5646909687731968</v>
      </c>
      <c r="Q517" s="346">
        <f t="shared" si="209"/>
        <v>0.65371663037465366</v>
      </c>
    </row>
    <row r="518" spans="1:17" ht="12.75" x14ac:dyDescent="0.25">
      <c r="A518" s="340" t="s">
        <v>945</v>
      </c>
      <c r="B518" s="341">
        <v>7</v>
      </c>
      <c r="C518" s="342" t="s">
        <v>946</v>
      </c>
      <c r="D518" s="37"/>
      <c r="E518" s="38"/>
      <c r="F518" s="343">
        <v>506.02997858672381</v>
      </c>
      <c r="G518" s="344">
        <v>80.872351186717779</v>
      </c>
      <c r="H518" s="344">
        <v>64.284297318761148</v>
      </c>
      <c r="I518" s="344">
        <v>5.3252764173436535</v>
      </c>
      <c r="J518" s="344">
        <v>261.27473378488929</v>
      </c>
      <c r="K518" s="345"/>
      <c r="L518" s="346">
        <f t="shared" si="204"/>
        <v>0.93120585311196302</v>
      </c>
      <c r="M518" s="346">
        <f t="shared" si="205"/>
        <v>0.64284297318761152</v>
      </c>
      <c r="N518" s="346">
        <f t="shared" si="206"/>
        <v>0.24825890262983477</v>
      </c>
      <c r="O518" s="346">
        <f t="shared" si="207"/>
        <v>0.39948903750523213</v>
      </c>
      <c r="P518" s="346">
        <f t="shared" si="208"/>
        <v>9.1795023847825272E-2</v>
      </c>
      <c r="Q518" s="346">
        <f t="shared" si="209"/>
        <v>0.32443166404394169</v>
      </c>
    </row>
    <row r="519" spans="1:17" ht="12.75" x14ac:dyDescent="0.25">
      <c r="A519" s="340" t="s">
        <v>947</v>
      </c>
      <c r="B519" s="341">
        <v>8</v>
      </c>
      <c r="C519" s="342" t="s">
        <v>948</v>
      </c>
      <c r="D519" s="37"/>
      <c r="E519" s="38"/>
      <c r="F519" s="343">
        <v>5425.2847965738747</v>
      </c>
      <c r="G519" s="344">
        <v>80.42292423062203</v>
      </c>
      <c r="H519" s="344">
        <v>56.650837069557994</v>
      </c>
      <c r="I519" s="344">
        <v>7.792170381689024</v>
      </c>
      <c r="J519" s="344">
        <v>1115.331172921969</v>
      </c>
      <c r="K519" s="345"/>
      <c r="L519" s="346">
        <f t="shared" si="204"/>
        <v>0.92371540384370054</v>
      </c>
      <c r="M519" s="346">
        <f t="shared" si="205"/>
        <v>0.56650837069557991</v>
      </c>
      <c r="N519" s="346">
        <f t="shared" si="206"/>
        <v>0.42198382969641018</v>
      </c>
      <c r="O519" s="346">
        <f t="shared" si="207"/>
        <v>0.48893493618394096</v>
      </c>
      <c r="P519" s="346">
        <f t="shared" si="208"/>
        <v>0.43826822430911522</v>
      </c>
      <c r="Q519" s="346">
        <f t="shared" si="209"/>
        <v>0.58278685407127173</v>
      </c>
    </row>
    <row r="520" spans="1:17" ht="12.75" x14ac:dyDescent="0.25">
      <c r="A520" s="340"/>
      <c r="B520" s="347"/>
      <c r="C520" s="342"/>
      <c r="D520" s="37"/>
      <c r="E520" s="38"/>
      <c r="F520" s="343"/>
      <c r="G520" s="344"/>
      <c r="H520" s="344"/>
      <c r="I520" s="344"/>
      <c r="J520" s="344"/>
      <c r="K520" s="345"/>
      <c r="L520" s="346"/>
      <c r="M520" s="346"/>
      <c r="N520" s="346"/>
      <c r="O520" s="346"/>
      <c r="P520" s="346"/>
      <c r="Q520" s="346"/>
    </row>
    <row r="521" spans="1:17" ht="12.75" x14ac:dyDescent="0.25">
      <c r="A521" s="332" t="s">
        <v>949</v>
      </c>
      <c r="B521" s="333"/>
      <c r="C521" s="334" t="s">
        <v>950</v>
      </c>
      <c r="D521" s="335"/>
      <c r="E521" s="258"/>
      <c r="F521" s="336">
        <v>50989.794432548188</v>
      </c>
      <c r="G521" s="337">
        <v>76.685852907826799</v>
      </c>
      <c r="H521" s="337">
        <v>75.913455847067326</v>
      </c>
      <c r="I521" s="337">
        <v>9.6457256750216978</v>
      </c>
      <c r="J521" s="337">
        <v>1144.7497178855147</v>
      </c>
      <c r="K521" s="338"/>
      <c r="L521" s="339">
        <f t="shared" ref="L521:L527" si="210">+(G521-25)/(85-25)</f>
        <v>0.86143088179711336</v>
      </c>
      <c r="M521" s="339">
        <f t="shared" ref="M521:M527" si="211">+H521/100</f>
        <v>0.75913455847067324</v>
      </c>
      <c r="N521" s="339">
        <f t="shared" ref="N521:N527" si="212">+(I521-1.8)/(16-1.8)</f>
        <v>0.55251589260716183</v>
      </c>
      <c r="O521" s="339">
        <f t="shared" ref="O521:O527" si="213">+(M521*N521)^(0.5)</f>
        <v>0.64763717325549475</v>
      </c>
      <c r="P521" s="339">
        <f t="shared" ref="P521:P527" si="214">+(J521-35)/(2500-35)</f>
        <v>0.45020272530852523</v>
      </c>
      <c r="Q521" s="339">
        <f t="shared" ref="Q521:Q527" si="215">GEOMEAN(L521,O521,P521)</f>
        <v>0.63093813112497055</v>
      </c>
    </row>
    <row r="522" spans="1:17" ht="12.75" x14ac:dyDescent="0.25">
      <c r="A522" s="340" t="s">
        <v>951</v>
      </c>
      <c r="B522" s="341">
        <v>1</v>
      </c>
      <c r="C522" s="342" t="s">
        <v>952</v>
      </c>
      <c r="D522" s="37"/>
      <c r="E522" s="38"/>
      <c r="F522" s="343">
        <v>21630.747323340474</v>
      </c>
      <c r="G522" s="344">
        <v>75.673340953953314</v>
      </c>
      <c r="H522" s="344">
        <v>77.092619110985524</v>
      </c>
      <c r="I522" s="344">
        <v>10.479683603540597</v>
      </c>
      <c r="J522" s="344">
        <v>1179.2653123056473</v>
      </c>
      <c r="K522" s="345"/>
      <c r="L522" s="346">
        <f t="shared" si="210"/>
        <v>0.84455568256588853</v>
      </c>
      <c r="M522" s="346">
        <f t="shared" si="211"/>
        <v>0.77092619110985527</v>
      </c>
      <c r="N522" s="346">
        <f t="shared" si="212"/>
        <v>0.61124532419299971</v>
      </c>
      <c r="O522" s="346">
        <f t="shared" si="213"/>
        <v>0.68645832328978129</v>
      </c>
      <c r="P522" s="346">
        <f t="shared" si="214"/>
        <v>0.46420499485016115</v>
      </c>
      <c r="Q522" s="346">
        <f t="shared" si="215"/>
        <v>0.6456305778571253</v>
      </c>
    </row>
    <row r="523" spans="1:17" ht="12.75" x14ac:dyDescent="0.25">
      <c r="A523" s="340" t="s">
        <v>953</v>
      </c>
      <c r="B523" s="341">
        <v>2</v>
      </c>
      <c r="C523" s="342" t="s">
        <v>954</v>
      </c>
      <c r="D523" s="37"/>
      <c r="E523" s="38"/>
      <c r="F523" s="343">
        <v>8054.6788008565327</v>
      </c>
      <c r="G523" s="344">
        <v>78.447195826244126</v>
      </c>
      <c r="H523" s="344">
        <v>79.23084709401536</v>
      </c>
      <c r="I523" s="344">
        <v>8.7593647773118359</v>
      </c>
      <c r="J523" s="344">
        <v>1226.3306834835471</v>
      </c>
      <c r="K523" s="345"/>
      <c r="L523" s="346">
        <f t="shared" si="210"/>
        <v>0.89078659710406882</v>
      </c>
      <c r="M523" s="346">
        <f t="shared" si="211"/>
        <v>0.79230847094015355</v>
      </c>
      <c r="N523" s="346">
        <f t="shared" si="212"/>
        <v>0.49009611107829837</v>
      </c>
      <c r="O523" s="346">
        <f t="shared" si="213"/>
        <v>0.62314308178953748</v>
      </c>
      <c r="P523" s="346">
        <f t="shared" si="214"/>
        <v>0.48329845171746333</v>
      </c>
      <c r="Q523" s="346">
        <f t="shared" si="215"/>
        <v>0.64494936356822519</v>
      </c>
    </row>
    <row r="524" spans="1:17" ht="12.75" x14ac:dyDescent="0.25">
      <c r="A524" s="340" t="s">
        <v>955</v>
      </c>
      <c r="B524" s="341">
        <v>3</v>
      </c>
      <c r="C524" s="342" t="s">
        <v>956</v>
      </c>
      <c r="D524" s="37"/>
      <c r="E524" s="38"/>
      <c r="F524" s="343">
        <v>6725.1370449678807</v>
      </c>
      <c r="G524" s="344">
        <v>77.651503474306807</v>
      </c>
      <c r="H524" s="344">
        <v>71.082294574792556</v>
      </c>
      <c r="I524" s="344">
        <v>8.3610971699933145</v>
      </c>
      <c r="J524" s="344">
        <v>1182.8922986859111</v>
      </c>
      <c r="K524" s="345"/>
      <c r="L524" s="346">
        <f t="shared" si="210"/>
        <v>0.87752505790511348</v>
      </c>
      <c r="M524" s="346">
        <f t="shared" si="211"/>
        <v>0.71082294574792559</v>
      </c>
      <c r="N524" s="346">
        <f t="shared" si="212"/>
        <v>0.46204909647840248</v>
      </c>
      <c r="O524" s="346">
        <f t="shared" si="213"/>
        <v>0.57309257527815305</v>
      </c>
      <c r="P524" s="346">
        <f t="shared" si="214"/>
        <v>0.46567638891923369</v>
      </c>
      <c r="Q524" s="346">
        <f t="shared" si="215"/>
        <v>0.61639083938292005</v>
      </c>
    </row>
    <row r="525" spans="1:17" ht="12.75" x14ac:dyDescent="0.25">
      <c r="A525" s="340" t="s">
        <v>957</v>
      </c>
      <c r="B525" s="341">
        <v>4</v>
      </c>
      <c r="C525" s="342" t="s">
        <v>958</v>
      </c>
      <c r="D525" s="37"/>
      <c r="E525" s="38"/>
      <c r="F525" s="343">
        <v>7264.0149892933623</v>
      </c>
      <c r="G525" s="344">
        <v>74.737535639558004</v>
      </c>
      <c r="H525" s="344">
        <v>71.566795742295795</v>
      </c>
      <c r="I525" s="344">
        <v>10.005034846291316</v>
      </c>
      <c r="J525" s="344">
        <v>929.79767384098534</v>
      </c>
      <c r="K525" s="345"/>
      <c r="L525" s="346">
        <f t="shared" si="210"/>
        <v>0.82895892732596677</v>
      </c>
      <c r="M525" s="346">
        <f t="shared" si="211"/>
        <v>0.71566795742295797</v>
      </c>
      <c r="N525" s="346">
        <f t="shared" si="212"/>
        <v>0.57781935537262785</v>
      </c>
      <c r="O525" s="346">
        <f t="shared" si="213"/>
        <v>0.64306049312563029</v>
      </c>
      <c r="P525" s="346">
        <f t="shared" si="214"/>
        <v>0.36300108472250925</v>
      </c>
      <c r="Q525" s="346">
        <f t="shared" si="215"/>
        <v>0.57840351250515187</v>
      </c>
    </row>
    <row r="526" spans="1:17" ht="12.75" x14ac:dyDescent="0.25">
      <c r="A526" s="340" t="s">
        <v>959</v>
      </c>
      <c r="B526" s="341">
        <v>5</v>
      </c>
      <c r="C526" s="342" t="s">
        <v>960</v>
      </c>
      <c r="D526" s="37"/>
      <c r="E526" s="38"/>
      <c r="F526" s="343">
        <v>944.97430406852254</v>
      </c>
      <c r="G526" s="344">
        <v>77.944666575834873</v>
      </c>
      <c r="H526" s="344">
        <v>78.407009017684771</v>
      </c>
      <c r="I526" s="344">
        <v>9.7359216070474144</v>
      </c>
      <c r="J526" s="344">
        <v>1363.7066157637946</v>
      </c>
      <c r="K526" s="345"/>
      <c r="L526" s="346">
        <f t="shared" si="210"/>
        <v>0.88241110959724789</v>
      </c>
      <c r="M526" s="346">
        <f t="shared" si="211"/>
        <v>0.7840700901768477</v>
      </c>
      <c r="N526" s="346">
        <f t="shared" si="212"/>
        <v>0.55886771880615593</v>
      </c>
      <c r="O526" s="346">
        <f t="shared" si="213"/>
        <v>0.66196031805635591</v>
      </c>
      <c r="P526" s="346">
        <f t="shared" si="214"/>
        <v>0.5390290530481926</v>
      </c>
      <c r="Q526" s="346">
        <f t="shared" si="215"/>
        <v>0.68030714519559621</v>
      </c>
    </row>
    <row r="527" spans="1:17" ht="12.75" x14ac:dyDescent="0.25">
      <c r="A527" s="340" t="s">
        <v>961</v>
      </c>
      <c r="B527" s="341">
        <v>6</v>
      </c>
      <c r="C527" s="342" t="s">
        <v>962</v>
      </c>
      <c r="D527" s="37"/>
      <c r="E527" s="38"/>
      <c r="F527" s="343">
        <v>6370.2419700214141</v>
      </c>
      <c r="G527" s="344">
        <v>77.827378349607883</v>
      </c>
      <c r="H527" s="344">
        <v>75.48658600973863</v>
      </c>
      <c r="I527" s="344">
        <v>8.303531284530445</v>
      </c>
      <c r="J527" s="344">
        <v>1096.758694527593</v>
      </c>
      <c r="K527" s="345"/>
      <c r="L527" s="346">
        <f t="shared" si="210"/>
        <v>0.88045630582679801</v>
      </c>
      <c r="M527" s="346">
        <f t="shared" si="211"/>
        <v>0.75486586009738632</v>
      </c>
      <c r="N527" s="346">
        <f t="shared" si="212"/>
        <v>0.45799516088242576</v>
      </c>
      <c r="O527" s="346">
        <f t="shared" si="213"/>
        <v>0.58798376766706162</v>
      </c>
      <c r="P527" s="346">
        <f t="shared" si="214"/>
        <v>0.43073375031545352</v>
      </c>
      <c r="Q527" s="346">
        <f t="shared" si="215"/>
        <v>0.60640208025594944</v>
      </c>
    </row>
    <row r="528" spans="1:17" ht="12.75" x14ac:dyDescent="0.25">
      <c r="A528" s="340"/>
      <c r="B528" s="347"/>
      <c r="C528" s="342"/>
      <c r="D528" s="37"/>
      <c r="E528" s="38"/>
      <c r="F528" s="343"/>
      <c r="G528" s="344"/>
      <c r="H528" s="344"/>
      <c r="I528" s="344"/>
      <c r="J528" s="344"/>
      <c r="K528" s="345"/>
      <c r="L528" s="346"/>
      <c r="M528" s="346"/>
      <c r="N528" s="346"/>
      <c r="O528" s="346"/>
      <c r="P528" s="346"/>
      <c r="Q528" s="346"/>
    </row>
    <row r="529" spans="1:17" ht="12.75" x14ac:dyDescent="0.25">
      <c r="A529" s="332" t="s">
        <v>963</v>
      </c>
      <c r="B529" s="333"/>
      <c r="C529" s="334" t="s">
        <v>964</v>
      </c>
      <c r="D529" s="335"/>
      <c r="E529" s="258"/>
      <c r="F529" s="336">
        <v>12448.214132762312</v>
      </c>
      <c r="G529" s="337">
        <v>83.434103489107031</v>
      </c>
      <c r="H529" s="337">
        <v>36.844029074812994</v>
      </c>
      <c r="I529" s="337">
        <v>6.0114011963074478</v>
      </c>
      <c r="J529" s="337">
        <v>386.16456410889452</v>
      </c>
      <c r="K529" s="338"/>
      <c r="L529" s="339">
        <f t="shared" ref="L529:L540" si="216">+(G529-25)/(85-25)</f>
        <v>0.9739017248184505</v>
      </c>
      <c r="M529" s="339">
        <f t="shared" ref="M529:M540" si="217">+H529/100</f>
        <v>0.36844029074812995</v>
      </c>
      <c r="N529" s="339">
        <f t="shared" ref="N529:N540" si="218">+(I529-1.8)/(16-1.8)</f>
        <v>0.2965775490357358</v>
      </c>
      <c r="O529" s="339">
        <f t="shared" ref="O529:O540" si="219">+(M529*N529)^(0.5)</f>
        <v>0.3305618223511213</v>
      </c>
      <c r="P529" s="339">
        <f t="shared" ref="P529:P540" si="220">+(J529-35)/(2500-35)</f>
        <v>0.14246026941537304</v>
      </c>
      <c r="Q529" s="339">
        <f t="shared" ref="Q529:Q540" si="221">GEOMEAN(L529,O529,P529)</f>
        <v>0.35794848623647851</v>
      </c>
    </row>
    <row r="530" spans="1:17" ht="12.75" x14ac:dyDescent="0.25">
      <c r="A530" s="340" t="s">
        <v>965</v>
      </c>
      <c r="B530" s="341">
        <v>1</v>
      </c>
      <c r="C530" s="342" t="s">
        <v>966</v>
      </c>
      <c r="D530" s="37"/>
      <c r="E530" s="38"/>
      <c r="F530" s="343">
        <v>2826.4668094218414</v>
      </c>
      <c r="G530" s="344">
        <v>78.851348034296578</v>
      </c>
      <c r="H530" s="344">
        <v>47.970321028663832</v>
      </c>
      <c r="I530" s="344">
        <v>8.9612080574588795</v>
      </c>
      <c r="J530" s="344">
        <v>756.2253121153426</v>
      </c>
      <c r="K530" s="345"/>
      <c r="L530" s="346">
        <f t="shared" si="216"/>
        <v>0.89752246723827633</v>
      </c>
      <c r="M530" s="346">
        <f t="shared" si="217"/>
        <v>0.47970321028663832</v>
      </c>
      <c r="N530" s="346">
        <f t="shared" si="218"/>
        <v>0.50431042658161129</v>
      </c>
      <c r="O530" s="346">
        <f t="shared" si="219"/>
        <v>0.49185295629102704</v>
      </c>
      <c r="P530" s="346">
        <f t="shared" si="220"/>
        <v>0.29258633351535196</v>
      </c>
      <c r="Q530" s="346">
        <f t="shared" si="221"/>
        <v>0.50548881521773803</v>
      </c>
    </row>
    <row r="531" spans="1:17" ht="12.75" x14ac:dyDescent="0.25">
      <c r="A531" s="340" t="s">
        <v>967</v>
      </c>
      <c r="B531" s="341">
        <v>2</v>
      </c>
      <c r="C531" s="342" t="s">
        <v>968</v>
      </c>
      <c r="D531" s="37"/>
      <c r="E531" s="38"/>
      <c r="F531" s="343">
        <v>1776.9785867237688</v>
      </c>
      <c r="G531" s="344">
        <v>85</v>
      </c>
      <c r="H531" s="344">
        <v>22.955020600049188</v>
      </c>
      <c r="I531" s="344">
        <v>4.9958006791871297</v>
      </c>
      <c r="J531" s="344">
        <v>255.43151769200639</v>
      </c>
      <c r="K531" s="345"/>
      <c r="L531" s="346">
        <f t="shared" si="216"/>
        <v>1</v>
      </c>
      <c r="M531" s="346">
        <f t="shared" si="217"/>
        <v>0.22955020600049189</v>
      </c>
      <c r="N531" s="346">
        <f t="shared" si="218"/>
        <v>0.22505638585824858</v>
      </c>
      <c r="O531" s="346">
        <f t="shared" si="219"/>
        <v>0.22729219022106137</v>
      </c>
      <c r="P531" s="346">
        <f t="shared" si="220"/>
        <v>8.9424550787832208E-2</v>
      </c>
      <c r="Q531" s="346">
        <f t="shared" si="221"/>
        <v>0.27290642495994993</v>
      </c>
    </row>
    <row r="532" spans="1:17" ht="12.75" x14ac:dyDescent="0.25">
      <c r="A532" s="340" t="s">
        <v>969</v>
      </c>
      <c r="B532" s="341">
        <v>3</v>
      </c>
      <c r="C532" s="342" t="s">
        <v>970</v>
      </c>
      <c r="D532" s="37"/>
      <c r="E532" s="38"/>
      <c r="F532" s="343">
        <v>465.46895074946468</v>
      </c>
      <c r="G532" s="344">
        <v>78.560477609952756</v>
      </c>
      <c r="H532" s="344">
        <v>42.150167136297213</v>
      </c>
      <c r="I532" s="344">
        <v>6.3915716809492311</v>
      </c>
      <c r="J532" s="344">
        <v>453.80770417469734</v>
      </c>
      <c r="K532" s="345"/>
      <c r="L532" s="346">
        <f t="shared" si="216"/>
        <v>0.89267462683254595</v>
      </c>
      <c r="M532" s="346">
        <f t="shared" si="217"/>
        <v>0.42150167136297212</v>
      </c>
      <c r="N532" s="346">
        <f t="shared" si="218"/>
        <v>0.32335011837670646</v>
      </c>
      <c r="O532" s="346">
        <f t="shared" si="219"/>
        <v>0.36917829748130732</v>
      </c>
      <c r="P532" s="346">
        <f t="shared" si="220"/>
        <v>0.16990170554754455</v>
      </c>
      <c r="Q532" s="346">
        <f t="shared" si="221"/>
        <v>0.3825683436243652</v>
      </c>
    </row>
    <row r="533" spans="1:17" ht="12.75" x14ac:dyDescent="0.25">
      <c r="A533" s="340" t="s">
        <v>971</v>
      </c>
      <c r="B533" s="341">
        <v>4</v>
      </c>
      <c r="C533" s="342" t="s">
        <v>972</v>
      </c>
      <c r="D533" s="37"/>
      <c r="E533" s="38"/>
      <c r="F533" s="343">
        <v>1843.9250535331907</v>
      </c>
      <c r="G533" s="344">
        <v>84.593833356174358</v>
      </c>
      <c r="H533" s="344">
        <v>37.323812120690654</v>
      </c>
      <c r="I533" s="344">
        <v>5.1363841180675713</v>
      </c>
      <c r="J533" s="344">
        <v>378.65237393471125</v>
      </c>
      <c r="K533" s="345"/>
      <c r="L533" s="346">
        <f t="shared" si="216"/>
        <v>0.99323055593623932</v>
      </c>
      <c r="M533" s="346">
        <f t="shared" si="217"/>
        <v>0.37323812120690653</v>
      </c>
      <c r="N533" s="346">
        <f t="shared" si="218"/>
        <v>0.23495662803292758</v>
      </c>
      <c r="O533" s="346">
        <f t="shared" si="219"/>
        <v>0.29613302823582488</v>
      </c>
      <c r="P533" s="346">
        <f t="shared" si="220"/>
        <v>0.13941272776256033</v>
      </c>
      <c r="Q533" s="346">
        <f t="shared" si="221"/>
        <v>0.34483640970625606</v>
      </c>
    </row>
    <row r="534" spans="1:17" ht="12.75" x14ac:dyDescent="0.25">
      <c r="A534" s="340" t="s">
        <v>973</v>
      </c>
      <c r="B534" s="341">
        <v>5</v>
      </c>
      <c r="C534" s="342" t="s">
        <v>974</v>
      </c>
      <c r="D534" s="37"/>
      <c r="E534" s="38"/>
      <c r="F534" s="343">
        <v>1010.4989293361884</v>
      </c>
      <c r="G534" s="344">
        <v>85</v>
      </c>
      <c r="H534" s="344">
        <v>38.63765320827244</v>
      </c>
      <c r="I534" s="344">
        <v>4.2510118999983062</v>
      </c>
      <c r="J534" s="344">
        <v>110.6587238673302</v>
      </c>
      <c r="K534" s="345"/>
      <c r="L534" s="346">
        <f t="shared" si="216"/>
        <v>1</v>
      </c>
      <c r="M534" s="346">
        <f t="shared" si="217"/>
        <v>0.38637653208272438</v>
      </c>
      <c r="N534" s="346">
        <f t="shared" si="218"/>
        <v>0.17260647183086666</v>
      </c>
      <c r="O534" s="346">
        <f t="shared" si="219"/>
        <v>0.25824618099992247</v>
      </c>
      <c r="P534" s="346">
        <f t="shared" si="220"/>
        <v>3.0693194266665395E-2</v>
      </c>
      <c r="Q534" s="346">
        <f t="shared" si="221"/>
        <v>0.19938477779918182</v>
      </c>
    </row>
    <row r="535" spans="1:17" ht="12.75" x14ac:dyDescent="0.25">
      <c r="A535" s="340" t="s">
        <v>975</v>
      </c>
      <c r="B535" s="341">
        <v>6</v>
      </c>
      <c r="C535" s="342" t="s">
        <v>976</v>
      </c>
      <c r="D535" s="37"/>
      <c r="E535" s="38"/>
      <c r="F535" s="343">
        <v>2457.8179871520342</v>
      </c>
      <c r="G535" s="344">
        <v>84.004966519699664</v>
      </c>
      <c r="H535" s="344">
        <v>29.486630079997393</v>
      </c>
      <c r="I535" s="344">
        <v>3.2376228998047685</v>
      </c>
      <c r="J535" s="344">
        <v>125.37093021503327</v>
      </c>
      <c r="K535" s="345"/>
      <c r="L535" s="346">
        <f t="shared" si="216"/>
        <v>0.98341610866166107</v>
      </c>
      <c r="M535" s="346">
        <f t="shared" si="217"/>
        <v>0.29486630079997395</v>
      </c>
      <c r="N535" s="346">
        <f t="shared" si="218"/>
        <v>0.10124104928202594</v>
      </c>
      <c r="O535" s="346">
        <f t="shared" si="219"/>
        <v>0.17277897352079288</v>
      </c>
      <c r="P535" s="346">
        <f t="shared" si="220"/>
        <v>3.6661634975672729E-2</v>
      </c>
      <c r="Q535" s="346">
        <f t="shared" si="221"/>
        <v>0.18399810298939234</v>
      </c>
    </row>
    <row r="536" spans="1:17" ht="12.75" x14ac:dyDescent="0.25">
      <c r="A536" s="340" t="s">
        <v>977</v>
      </c>
      <c r="B536" s="341">
        <v>7</v>
      </c>
      <c r="C536" s="342" t="s">
        <v>978</v>
      </c>
      <c r="D536" s="37"/>
      <c r="E536" s="38"/>
      <c r="F536" s="343">
        <v>196.54389721627408</v>
      </c>
      <c r="G536" s="344">
        <v>76.467945100843195</v>
      </c>
      <c r="H536" s="344">
        <v>20.37258078254365</v>
      </c>
      <c r="I536" s="344">
        <v>7.025547601865763</v>
      </c>
      <c r="J536" s="344">
        <v>483.75639519574696</v>
      </c>
      <c r="K536" s="345"/>
      <c r="L536" s="346">
        <f t="shared" si="216"/>
        <v>0.85779908501405322</v>
      </c>
      <c r="M536" s="346">
        <f t="shared" si="217"/>
        <v>0.20372580782543651</v>
      </c>
      <c r="N536" s="346">
        <f t="shared" si="218"/>
        <v>0.36799630999054672</v>
      </c>
      <c r="O536" s="346">
        <f t="shared" si="219"/>
        <v>0.27380713199185275</v>
      </c>
      <c r="P536" s="346">
        <f t="shared" si="220"/>
        <v>0.18205127594147949</v>
      </c>
      <c r="Q536" s="346">
        <f t="shared" si="221"/>
        <v>0.34968313521996741</v>
      </c>
    </row>
    <row r="537" spans="1:17" ht="12.75" x14ac:dyDescent="0.25">
      <c r="A537" s="340" t="s">
        <v>979</v>
      </c>
      <c r="B537" s="341">
        <v>8</v>
      </c>
      <c r="C537" s="342" t="s">
        <v>980</v>
      </c>
      <c r="D537" s="37"/>
      <c r="E537" s="38"/>
      <c r="F537" s="343">
        <v>467.38972162740896</v>
      </c>
      <c r="G537" s="344">
        <v>80.417030754100878</v>
      </c>
      <c r="H537" s="344">
        <v>22.636200869492946</v>
      </c>
      <c r="I537" s="344">
        <v>7.429193915704535</v>
      </c>
      <c r="J537" s="344">
        <v>720.48726193423295</v>
      </c>
      <c r="K537" s="345"/>
      <c r="L537" s="346">
        <f t="shared" si="216"/>
        <v>0.92361717923501463</v>
      </c>
      <c r="M537" s="346">
        <f t="shared" si="217"/>
        <v>0.22636200869492945</v>
      </c>
      <c r="N537" s="346">
        <f t="shared" si="218"/>
        <v>0.39642210673975603</v>
      </c>
      <c r="O537" s="346">
        <f t="shared" si="219"/>
        <v>0.2995578481240091</v>
      </c>
      <c r="P537" s="346">
        <f t="shared" si="220"/>
        <v>0.27808813871571314</v>
      </c>
      <c r="Q537" s="346">
        <f t="shared" si="221"/>
        <v>0.42532253127659575</v>
      </c>
    </row>
    <row r="538" spans="1:17" ht="12.75" x14ac:dyDescent="0.25">
      <c r="A538" s="340" t="s">
        <v>981</v>
      </c>
      <c r="B538" s="341">
        <v>9</v>
      </c>
      <c r="C538" s="342" t="s">
        <v>982</v>
      </c>
      <c r="D538" s="37"/>
      <c r="E538" s="38"/>
      <c r="F538" s="343">
        <v>281.61670235546035</v>
      </c>
      <c r="G538" s="344">
        <v>82.437932608244978</v>
      </c>
      <c r="H538" s="344">
        <v>53.145862910983439</v>
      </c>
      <c r="I538" s="344">
        <v>7.8999247816095384</v>
      </c>
      <c r="J538" s="344">
        <v>344.81250137771536</v>
      </c>
      <c r="K538" s="345"/>
      <c r="L538" s="346">
        <f t="shared" si="216"/>
        <v>0.95729887680408299</v>
      </c>
      <c r="M538" s="346">
        <f t="shared" si="217"/>
        <v>0.53145862910983444</v>
      </c>
      <c r="N538" s="346">
        <f t="shared" si="218"/>
        <v>0.4295721677189816</v>
      </c>
      <c r="O538" s="346">
        <f t="shared" si="219"/>
        <v>0.47780732032867584</v>
      </c>
      <c r="P538" s="346">
        <f t="shared" si="220"/>
        <v>0.12568458473740987</v>
      </c>
      <c r="Q538" s="346">
        <f t="shared" si="221"/>
        <v>0.38594680883468058</v>
      </c>
    </row>
    <row r="539" spans="1:17" ht="12.75" x14ac:dyDescent="0.25">
      <c r="A539" s="340" t="s">
        <v>983</v>
      </c>
      <c r="B539" s="341">
        <v>10</v>
      </c>
      <c r="C539" s="342" t="s">
        <v>984</v>
      </c>
      <c r="D539" s="37"/>
      <c r="E539" s="38"/>
      <c r="F539" s="343">
        <v>667.47751605995711</v>
      </c>
      <c r="G539" s="344">
        <v>81.951504141121163</v>
      </c>
      <c r="H539" s="344">
        <v>38.947580907804038</v>
      </c>
      <c r="I539" s="344">
        <v>6.9918809417894563</v>
      </c>
      <c r="J539" s="344">
        <v>392.73653426380042</v>
      </c>
      <c r="K539" s="345"/>
      <c r="L539" s="346">
        <f t="shared" si="216"/>
        <v>0.94919173568535276</v>
      </c>
      <c r="M539" s="346">
        <f t="shared" si="217"/>
        <v>0.38947580907804036</v>
      </c>
      <c r="N539" s="346">
        <f t="shared" si="218"/>
        <v>0.36562541843587726</v>
      </c>
      <c r="O539" s="346">
        <f t="shared" si="219"/>
        <v>0.37736223402032476</v>
      </c>
      <c r="P539" s="346">
        <f t="shared" si="220"/>
        <v>0.14512638306847889</v>
      </c>
      <c r="Q539" s="346">
        <f t="shared" si="221"/>
        <v>0.37320969589213027</v>
      </c>
    </row>
    <row r="540" spans="1:17" ht="12.75" x14ac:dyDescent="0.25">
      <c r="A540" s="340" t="s">
        <v>985</v>
      </c>
      <c r="B540" s="341">
        <v>11</v>
      </c>
      <c r="C540" s="342" t="s">
        <v>986</v>
      </c>
      <c r="D540" s="37"/>
      <c r="E540" s="38"/>
      <c r="F540" s="343">
        <v>454.02997858672393</v>
      </c>
      <c r="G540" s="344">
        <v>81.208193328927365</v>
      </c>
      <c r="H540" s="344">
        <v>54.849255953002142</v>
      </c>
      <c r="I540" s="344">
        <v>6.5992826794562953</v>
      </c>
      <c r="J540" s="344">
        <v>209.77069466810349</v>
      </c>
      <c r="K540" s="345"/>
      <c r="L540" s="346">
        <f t="shared" si="216"/>
        <v>0.93680322214878942</v>
      </c>
      <c r="M540" s="346">
        <f t="shared" si="217"/>
        <v>0.54849255953002141</v>
      </c>
      <c r="N540" s="346">
        <f t="shared" si="218"/>
        <v>0.3379776534828377</v>
      </c>
      <c r="O540" s="346">
        <f t="shared" si="219"/>
        <v>0.43055572022997474</v>
      </c>
      <c r="P540" s="346">
        <f t="shared" si="220"/>
        <v>7.0900890331887831E-2</v>
      </c>
      <c r="Q540" s="346">
        <f t="shared" si="221"/>
        <v>0.30580398656445168</v>
      </c>
    </row>
    <row r="541" spans="1:17" ht="12.75" x14ac:dyDescent="0.25">
      <c r="A541" s="340"/>
      <c r="B541" s="347"/>
      <c r="C541" s="342"/>
      <c r="D541" s="37"/>
      <c r="E541" s="38"/>
      <c r="F541" s="343"/>
      <c r="G541" s="344"/>
      <c r="H541" s="344"/>
      <c r="I541" s="344"/>
      <c r="J541" s="344"/>
      <c r="K541" s="345"/>
      <c r="L541" s="346"/>
      <c r="M541" s="346"/>
      <c r="N541" s="346"/>
      <c r="O541" s="346"/>
      <c r="P541" s="346"/>
      <c r="Q541" s="346"/>
    </row>
    <row r="542" spans="1:17" ht="12.75" x14ac:dyDescent="0.25">
      <c r="A542" s="311" t="s">
        <v>987</v>
      </c>
      <c r="B542" s="312" t="s">
        <v>988</v>
      </c>
      <c r="C542" s="326"/>
      <c r="D542" s="327"/>
      <c r="E542" s="252"/>
      <c r="F542" s="328">
        <v>696863.05259183655</v>
      </c>
      <c r="G542" s="329">
        <v>73.169272937885921</v>
      </c>
      <c r="H542" s="329">
        <v>62.937424919574546</v>
      </c>
      <c r="I542" s="329">
        <v>6.9200335989452597</v>
      </c>
      <c r="J542" s="329">
        <v>557.31931275268596</v>
      </c>
      <c r="K542" s="330"/>
      <c r="L542" s="331">
        <f t="shared" ref="L542:L559" si="222">+(G542-25)/(85-25)</f>
        <v>0.80282121563143205</v>
      </c>
      <c r="M542" s="331">
        <f t="shared" ref="M542:M559" si="223">+H542/100</f>
        <v>0.62937424919574547</v>
      </c>
      <c r="N542" s="331">
        <f t="shared" ref="N542:N559" si="224">+(I542-1.8)/(16-1.8)</f>
        <v>0.36056574640459577</v>
      </c>
      <c r="O542" s="331">
        <f t="shared" ref="O542:O559" si="225">+(M542*N542)^(0.5)</f>
        <v>0.47637253901657262</v>
      </c>
      <c r="P542" s="331">
        <f t="shared" ref="P542:P559" si="226">+(J542-35)/(2500-35)</f>
        <v>0.21189424452441621</v>
      </c>
      <c r="Q542" s="331">
        <f t="shared" ref="Q542:Q559" si="227">GEOMEAN(L542,O542,P542)</f>
        <v>0.43274119480844875</v>
      </c>
    </row>
    <row r="543" spans="1:17" ht="12.75" x14ac:dyDescent="0.25">
      <c r="A543" s="332" t="s">
        <v>989</v>
      </c>
      <c r="B543" s="333"/>
      <c r="C543" s="334" t="s">
        <v>990</v>
      </c>
      <c r="D543" s="335"/>
      <c r="E543" s="258"/>
      <c r="F543" s="336">
        <v>311497.09421841544</v>
      </c>
      <c r="G543" s="337">
        <v>70.719289965858096</v>
      </c>
      <c r="H543" s="337">
        <v>69.259339109819194</v>
      </c>
      <c r="I543" s="337">
        <v>8.7577051210393879</v>
      </c>
      <c r="J543" s="337">
        <v>685.91148417106331</v>
      </c>
      <c r="K543" s="338"/>
      <c r="L543" s="339">
        <f t="shared" si="222"/>
        <v>0.76198816609763498</v>
      </c>
      <c r="M543" s="339">
        <f t="shared" si="223"/>
        <v>0.69259339109819196</v>
      </c>
      <c r="N543" s="339">
        <f t="shared" si="224"/>
        <v>0.48997923387601328</v>
      </c>
      <c r="O543" s="339">
        <f t="shared" si="225"/>
        <v>0.58254302773089828</v>
      </c>
      <c r="P543" s="339">
        <f t="shared" si="226"/>
        <v>0.26406145402477216</v>
      </c>
      <c r="Q543" s="339">
        <f t="shared" si="227"/>
        <v>0.48939599982384052</v>
      </c>
    </row>
    <row r="544" spans="1:17" ht="12.75" x14ac:dyDescent="0.25">
      <c r="A544" s="340" t="s">
        <v>991</v>
      </c>
      <c r="B544" s="341">
        <v>1</v>
      </c>
      <c r="C544" s="342" t="s">
        <v>992</v>
      </c>
      <c r="D544" s="37"/>
      <c r="E544" s="38"/>
      <c r="F544" s="343">
        <v>104520.79871520343</v>
      </c>
      <c r="G544" s="344">
        <v>69.909287636418185</v>
      </c>
      <c r="H544" s="344">
        <v>75.086226438930382</v>
      </c>
      <c r="I544" s="344">
        <v>10.154152605148221</v>
      </c>
      <c r="J544" s="344">
        <v>862.20516744709209</v>
      </c>
      <c r="K544" s="345"/>
      <c r="L544" s="346">
        <f t="shared" si="222"/>
        <v>0.74848812727363645</v>
      </c>
      <c r="M544" s="346">
        <f t="shared" si="223"/>
        <v>0.75086226438930381</v>
      </c>
      <c r="N544" s="346">
        <f t="shared" si="224"/>
        <v>0.58832060599635361</v>
      </c>
      <c r="O544" s="346">
        <f t="shared" si="225"/>
        <v>0.6646410628341507</v>
      </c>
      <c r="P544" s="346">
        <f t="shared" si="226"/>
        <v>0.33558018963370878</v>
      </c>
      <c r="Q544" s="346">
        <f t="shared" si="227"/>
        <v>0.55062526330700534</v>
      </c>
    </row>
    <row r="545" spans="1:17" ht="12.75" x14ac:dyDescent="0.25">
      <c r="A545" s="340" t="s">
        <v>993</v>
      </c>
      <c r="B545" s="341">
        <v>2</v>
      </c>
      <c r="C545" s="342" t="s">
        <v>994</v>
      </c>
      <c r="D545" s="37"/>
      <c r="E545" s="38"/>
      <c r="F545" s="343">
        <v>9734.820128479656</v>
      </c>
      <c r="G545" s="344">
        <v>68.522999068818166</v>
      </c>
      <c r="H545" s="344">
        <v>41.389807643315052</v>
      </c>
      <c r="I545" s="344">
        <v>5.3136823335293633</v>
      </c>
      <c r="J545" s="344">
        <v>203.31119593828873</v>
      </c>
      <c r="K545" s="345"/>
      <c r="L545" s="346">
        <f t="shared" si="222"/>
        <v>0.72538331781363607</v>
      </c>
      <c r="M545" s="346">
        <f t="shared" si="223"/>
        <v>0.41389807643315052</v>
      </c>
      <c r="N545" s="346">
        <f t="shared" si="224"/>
        <v>0.24744241785418053</v>
      </c>
      <c r="O545" s="346">
        <f t="shared" si="225"/>
        <v>0.32002490649606191</v>
      </c>
      <c r="P545" s="346">
        <f t="shared" si="226"/>
        <v>6.8280404031760139E-2</v>
      </c>
      <c r="Q545" s="346">
        <f t="shared" si="227"/>
        <v>0.25119778663047332</v>
      </c>
    </row>
    <row r="546" spans="1:17" ht="12.75" x14ac:dyDescent="0.25">
      <c r="A546" s="340" t="s">
        <v>995</v>
      </c>
      <c r="B546" s="341">
        <v>3</v>
      </c>
      <c r="C546" s="342" t="s">
        <v>996</v>
      </c>
      <c r="D546" s="37"/>
      <c r="E546" s="38"/>
      <c r="F546" s="343">
        <v>5787.2847965738756</v>
      </c>
      <c r="G546" s="344">
        <v>70.443635369742395</v>
      </c>
      <c r="H546" s="344">
        <v>41.736956199558712</v>
      </c>
      <c r="I546" s="344">
        <v>3.6867753521276336</v>
      </c>
      <c r="J546" s="344">
        <v>264.1841887539025</v>
      </c>
      <c r="K546" s="345"/>
      <c r="L546" s="346">
        <f t="shared" si="222"/>
        <v>0.75739392282903995</v>
      </c>
      <c r="M546" s="346">
        <f t="shared" si="223"/>
        <v>0.41736956199558711</v>
      </c>
      <c r="N546" s="346">
        <f t="shared" si="224"/>
        <v>0.13287150367096012</v>
      </c>
      <c r="O546" s="346">
        <f t="shared" si="225"/>
        <v>0.2354920832827373</v>
      </c>
      <c r="P546" s="346">
        <f t="shared" si="226"/>
        <v>9.2975330123287014E-2</v>
      </c>
      <c r="Q546" s="346">
        <f t="shared" si="227"/>
        <v>0.25500886930607336</v>
      </c>
    </row>
    <row r="547" spans="1:17" ht="12.75" x14ac:dyDescent="0.25">
      <c r="A547" s="340" t="s">
        <v>997</v>
      </c>
      <c r="B547" s="341">
        <v>4</v>
      </c>
      <c r="C547" s="342" t="s">
        <v>4086</v>
      </c>
      <c r="D547" s="37"/>
      <c r="E547" s="38"/>
      <c r="F547" s="343">
        <v>27605.877944325479</v>
      </c>
      <c r="G547" s="344">
        <v>73.766821005911197</v>
      </c>
      <c r="H547" s="344">
        <v>68.456517023014882</v>
      </c>
      <c r="I547" s="344">
        <v>8.9413963665090179</v>
      </c>
      <c r="J547" s="344">
        <v>806.74694515546332</v>
      </c>
      <c r="K547" s="345"/>
      <c r="L547" s="346">
        <f t="shared" si="222"/>
        <v>0.8127803500985199</v>
      </c>
      <c r="M547" s="346">
        <f t="shared" si="223"/>
        <v>0.68456517023014885</v>
      </c>
      <c r="N547" s="346">
        <f t="shared" si="224"/>
        <v>0.50291523707809993</v>
      </c>
      <c r="O547" s="346">
        <f t="shared" si="225"/>
        <v>0.58675229431311571</v>
      </c>
      <c r="P547" s="346">
        <f t="shared" si="226"/>
        <v>0.31308192501235832</v>
      </c>
      <c r="Q547" s="346">
        <f t="shared" si="227"/>
        <v>0.53051214315605277</v>
      </c>
    </row>
    <row r="548" spans="1:17" ht="12.75" x14ac:dyDescent="0.25">
      <c r="A548" s="340" t="s">
        <v>998</v>
      </c>
      <c r="B548" s="341">
        <v>5</v>
      </c>
      <c r="C548" s="342" t="s">
        <v>598</v>
      </c>
      <c r="D548" s="37"/>
      <c r="E548" s="38"/>
      <c r="F548" s="343">
        <v>6998.3704496788005</v>
      </c>
      <c r="G548" s="344">
        <v>68.57537050324747</v>
      </c>
      <c r="H548" s="344">
        <v>46.661466195684461</v>
      </c>
      <c r="I548" s="344">
        <v>5.125443322268163</v>
      </c>
      <c r="J548" s="344">
        <v>386.59239847321658</v>
      </c>
      <c r="K548" s="345"/>
      <c r="L548" s="346">
        <f t="shared" si="222"/>
        <v>0.72625617505412454</v>
      </c>
      <c r="M548" s="346">
        <f t="shared" si="223"/>
        <v>0.46661466195684459</v>
      </c>
      <c r="N548" s="346">
        <f t="shared" si="224"/>
        <v>0.23418614945550445</v>
      </c>
      <c r="O548" s="346">
        <f t="shared" si="225"/>
        <v>0.33056722608745609</v>
      </c>
      <c r="P548" s="346">
        <f t="shared" si="226"/>
        <v>0.14263383305201482</v>
      </c>
      <c r="Q548" s="346">
        <f t="shared" si="227"/>
        <v>0.32473123304854057</v>
      </c>
    </row>
    <row r="549" spans="1:17" ht="12.75" x14ac:dyDescent="0.25">
      <c r="A549" s="340" t="s">
        <v>999</v>
      </c>
      <c r="B549" s="341">
        <v>6</v>
      </c>
      <c r="C549" s="342" t="s">
        <v>436</v>
      </c>
      <c r="D549" s="37"/>
      <c r="E549" s="38"/>
      <c r="F549" s="343">
        <v>5819.2441113490368</v>
      </c>
      <c r="G549" s="344">
        <v>69.172620933588789</v>
      </c>
      <c r="H549" s="344">
        <v>47.737466276603698</v>
      </c>
      <c r="I549" s="344">
        <v>4.5130201464994606</v>
      </c>
      <c r="J549" s="344">
        <v>170.11681755220445</v>
      </c>
      <c r="K549" s="345"/>
      <c r="L549" s="346">
        <f t="shared" si="222"/>
        <v>0.73621034889314652</v>
      </c>
      <c r="M549" s="346">
        <f t="shared" si="223"/>
        <v>0.47737466276603696</v>
      </c>
      <c r="N549" s="346">
        <f t="shared" si="224"/>
        <v>0.19105775679573669</v>
      </c>
      <c r="O549" s="346">
        <f t="shared" si="225"/>
        <v>0.30200353014360659</v>
      </c>
      <c r="P549" s="346">
        <f t="shared" si="226"/>
        <v>5.4814124767628578E-2</v>
      </c>
      <c r="Q549" s="346">
        <f t="shared" si="227"/>
        <v>0.23012765242547686</v>
      </c>
    </row>
    <row r="550" spans="1:17" ht="12.75" x14ac:dyDescent="0.25">
      <c r="A550" s="340" t="s">
        <v>1000</v>
      </c>
      <c r="B550" s="341">
        <v>7</v>
      </c>
      <c r="C550" s="342" t="s">
        <v>1001</v>
      </c>
      <c r="D550" s="37"/>
      <c r="E550" s="38"/>
      <c r="F550" s="343">
        <v>3411.3854389721628</v>
      </c>
      <c r="G550" s="344">
        <v>65.314531411235265</v>
      </c>
      <c r="H550" s="344">
        <v>56.311504601853756</v>
      </c>
      <c r="I550" s="344">
        <v>6.0612979106370819</v>
      </c>
      <c r="J550" s="344">
        <v>454.75880922161207</v>
      </c>
      <c r="K550" s="345"/>
      <c r="L550" s="346">
        <f t="shared" si="222"/>
        <v>0.6719088568539211</v>
      </c>
      <c r="M550" s="346">
        <f t="shared" si="223"/>
        <v>0.56311504601853757</v>
      </c>
      <c r="N550" s="346">
        <f t="shared" si="224"/>
        <v>0.30009140215754099</v>
      </c>
      <c r="O550" s="346">
        <f t="shared" si="225"/>
        <v>0.4110790480378575</v>
      </c>
      <c r="P550" s="346">
        <f t="shared" si="226"/>
        <v>0.17028754937996432</v>
      </c>
      <c r="Q550" s="346">
        <f t="shared" si="227"/>
        <v>0.36097146151641568</v>
      </c>
    </row>
    <row r="551" spans="1:17" ht="12.75" x14ac:dyDescent="0.25">
      <c r="A551" s="340" t="s">
        <v>1002</v>
      </c>
      <c r="B551" s="341">
        <v>8</v>
      </c>
      <c r="C551" s="342" t="s">
        <v>1003</v>
      </c>
      <c r="D551" s="37"/>
      <c r="E551" s="38"/>
      <c r="F551" s="343">
        <v>5716.3040685224842</v>
      </c>
      <c r="G551" s="344">
        <v>64.360394364609604</v>
      </c>
      <c r="H551" s="344">
        <v>59.341577066977564</v>
      </c>
      <c r="I551" s="344">
        <v>5.0785287321323773</v>
      </c>
      <c r="J551" s="344">
        <v>322.25271540749634</v>
      </c>
      <c r="K551" s="345"/>
      <c r="L551" s="346">
        <f t="shared" si="222"/>
        <v>0.65600657274349339</v>
      </c>
      <c r="M551" s="346">
        <f t="shared" si="223"/>
        <v>0.59341577066977569</v>
      </c>
      <c r="N551" s="346">
        <f t="shared" si="224"/>
        <v>0.23088230507974492</v>
      </c>
      <c r="O551" s="346">
        <f t="shared" si="225"/>
        <v>0.37014753950676355</v>
      </c>
      <c r="P551" s="346">
        <f t="shared" si="226"/>
        <v>0.11653254174746301</v>
      </c>
      <c r="Q551" s="346">
        <f t="shared" si="227"/>
        <v>0.30472640789163163</v>
      </c>
    </row>
    <row r="552" spans="1:17" ht="12.75" x14ac:dyDescent="0.25">
      <c r="A552" s="340" t="s">
        <v>1004</v>
      </c>
      <c r="B552" s="341">
        <v>9</v>
      </c>
      <c r="C552" s="342" t="s">
        <v>1005</v>
      </c>
      <c r="D552" s="37"/>
      <c r="E552" s="38"/>
      <c r="F552" s="343">
        <v>2654.3383297644536</v>
      </c>
      <c r="G552" s="344">
        <v>68.792903716838538</v>
      </c>
      <c r="H552" s="344">
        <v>58.984879062749833</v>
      </c>
      <c r="I552" s="344">
        <v>4.0592457450757626</v>
      </c>
      <c r="J552" s="344">
        <v>324.20080924905295</v>
      </c>
      <c r="K552" s="345"/>
      <c r="L552" s="346">
        <f t="shared" si="222"/>
        <v>0.7298817286139756</v>
      </c>
      <c r="M552" s="346">
        <f t="shared" si="223"/>
        <v>0.58984879062749829</v>
      </c>
      <c r="N552" s="346">
        <f t="shared" si="224"/>
        <v>0.15910181303350443</v>
      </c>
      <c r="O552" s="346">
        <f t="shared" si="225"/>
        <v>0.30634296467269317</v>
      </c>
      <c r="P552" s="346">
        <f t="shared" si="226"/>
        <v>0.11732284350874359</v>
      </c>
      <c r="Q552" s="346">
        <f t="shared" si="227"/>
        <v>0.29713079234063827</v>
      </c>
    </row>
    <row r="553" spans="1:17" ht="12.75" x14ac:dyDescent="0.25">
      <c r="A553" s="340" t="s">
        <v>1006</v>
      </c>
      <c r="B553" s="341">
        <v>10</v>
      </c>
      <c r="C553" s="342" t="s">
        <v>1007</v>
      </c>
      <c r="D553" s="37"/>
      <c r="E553" s="38"/>
      <c r="F553" s="343">
        <v>55908.473233404708</v>
      </c>
      <c r="G553" s="344">
        <v>74.578524026160551</v>
      </c>
      <c r="H553" s="344">
        <v>77.178973543371839</v>
      </c>
      <c r="I553" s="344">
        <v>9.7275012506033072</v>
      </c>
      <c r="J553" s="344">
        <v>764.23383445786112</v>
      </c>
      <c r="K553" s="345"/>
      <c r="L553" s="346">
        <f t="shared" si="222"/>
        <v>0.82630873376934255</v>
      </c>
      <c r="M553" s="346">
        <f t="shared" si="223"/>
        <v>0.77178973543371843</v>
      </c>
      <c r="N553" s="346">
        <f t="shared" si="224"/>
        <v>0.55827473595797938</v>
      </c>
      <c r="O553" s="346">
        <f t="shared" si="225"/>
        <v>0.656407427414055</v>
      </c>
      <c r="P553" s="346">
        <f t="shared" si="226"/>
        <v>0.29583522696059272</v>
      </c>
      <c r="Q553" s="346">
        <f t="shared" si="227"/>
        <v>0.54340284209641543</v>
      </c>
    </row>
    <row r="554" spans="1:17" ht="12.75" x14ac:dyDescent="0.25">
      <c r="A554" s="340" t="s">
        <v>1008</v>
      </c>
      <c r="B554" s="341">
        <v>11</v>
      </c>
      <c r="C554" s="342" t="s">
        <v>1009</v>
      </c>
      <c r="D554" s="37"/>
      <c r="E554" s="38"/>
      <c r="F554" s="343">
        <v>1766.0535331905783</v>
      </c>
      <c r="G554" s="344">
        <v>68.352437839921549</v>
      </c>
      <c r="H554" s="344">
        <v>68.342551498729762</v>
      </c>
      <c r="I554" s="344">
        <v>5.3910125221522218</v>
      </c>
      <c r="J554" s="344">
        <v>293.80210411656378</v>
      </c>
      <c r="K554" s="345"/>
      <c r="L554" s="346">
        <f t="shared" si="222"/>
        <v>0.72254063066535912</v>
      </c>
      <c r="M554" s="346">
        <f t="shared" si="223"/>
        <v>0.68342551498729764</v>
      </c>
      <c r="N554" s="346">
        <f t="shared" si="224"/>
        <v>0.25288820578536775</v>
      </c>
      <c r="O554" s="346">
        <f t="shared" si="225"/>
        <v>0.41572858005323454</v>
      </c>
      <c r="P554" s="346">
        <f t="shared" si="226"/>
        <v>0.10499071160915366</v>
      </c>
      <c r="Q554" s="346">
        <f t="shared" si="227"/>
        <v>0.3159422293967557</v>
      </c>
    </row>
    <row r="555" spans="1:17" ht="12.75" x14ac:dyDescent="0.25">
      <c r="A555" s="340" t="s">
        <v>1010</v>
      </c>
      <c r="B555" s="341">
        <v>12</v>
      </c>
      <c r="C555" s="342" t="s">
        <v>1011</v>
      </c>
      <c r="D555" s="37"/>
      <c r="E555" s="38"/>
      <c r="F555" s="343">
        <v>6594.3704496788014</v>
      </c>
      <c r="G555" s="344">
        <v>71.986593023054837</v>
      </c>
      <c r="H555" s="344">
        <v>45.348452653130558</v>
      </c>
      <c r="I555" s="344">
        <v>3.3357325823638946</v>
      </c>
      <c r="J555" s="344">
        <v>232.83673864944643</v>
      </c>
      <c r="K555" s="345"/>
      <c r="L555" s="346">
        <f t="shared" si="222"/>
        <v>0.78310988371758061</v>
      </c>
      <c r="M555" s="346">
        <f t="shared" si="223"/>
        <v>0.45348452653130555</v>
      </c>
      <c r="N555" s="346">
        <f t="shared" si="224"/>
        <v>0.10815018185661229</v>
      </c>
      <c r="O555" s="346">
        <f t="shared" si="225"/>
        <v>0.22145977967459557</v>
      </c>
      <c r="P555" s="346">
        <f t="shared" si="226"/>
        <v>8.0258311825333231E-2</v>
      </c>
      <c r="Q555" s="346">
        <f t="shared" si="227"/>
        <v>0.24054843167516532</v>
      </c>
    </row>
    <row r="556" spans="1:17" ht="12.75" x14ac:dyDescent="0.25">
      <c r="A556" s="340" t="s">
        <v>1012</v>
      </c>
      <c r="B556" s="341">
        <v>13</v>
      </c>
      <c r="C556" s="342" t="s">
        <v>1013</v>
      </c>
      <c r="D556" s="37"/>
      <c r="E556" s="38"/>
      <c r="F556" s="343">
        <v>5594.8072805139191</v>
      </c>
      <c r="G556" s="344">
        <v>69.853534785767749</v>
      </c>
      <c r="H556" s="344">
        <v>47.166217632897386</v>
      </c>
      <c r="I556" s="344">
        <v>4.4947158659625792</v>
      </c>
      <c r="J556" s="344">
        <v>219.40843274424751</v>
      </c>
      <c r="K556" s="345"/>
      <c r="L556" s="346">
        <f t="shared" si="222"/>
        <v>0.74755891309612921</v>
      </c>
      <c r="M556" s="346">
        <f t="shared" si="223"/>
        <v>0.47166217632897384</v>
      </c>
      <c r="N556" s="346">
        <f t="shared" si="224"/>
        <v>0.18976872295511124</v>
      </c>
      <c r="O556" s="346">
        <f t="shared" si="225"/>
        <v>0.29917675188453041</v>
      </c>
      <c r="P556" s="346">
        <f t="shared" si="226"/>
        <v>7.4810723222818468E-2</v>
      </c>
      <c r="Q556" s="346">
        <f t="shared" si="227"/>
        <v>0.255767705045581</v>
      </c>
    </row>
    <row r="557" spans="1:17" ht="12.75" x14ac:dyDescent="0.25">
      <c r="A557" s="340" t="s">
        <v>1014</v>
      </c>
      <c r="B557" s="341">
        <v>14</v>
      </c>
      <c r="C557" s="342" t="s">
        <v>1015</v>
      </c>
      <c r="D557" s="37"/>
      <c r="E557" s="38"/>
      <c r="F557" s="343">
        <v>15617.884368308352</v>
      </c>
      <c r="G557" s="344">
        <v>69.85250115366037</v>
      </c>
      <c r="H557" s="344">
        <v>39.770243047019818</v>
      </c>
      <c r="I557" s="344">
        <v>3.1640035399309645</v>
      </c>
      <c r="J557" s="344">
        <v>143.52275008875711</v>
      </c>
      <c r="K557" s="345"/>
      <c r="L557" s="346">
        <f t="shared" si="222"/>
        <v>0.74754168589433945</v>
      </c>
      <c r="M557" s="346">
        <f t="shared" si="223"/>
        <v>0.39770243047019815</v>
      </c>
      <c r="N557" s="346">
        <f t="shared" si="224"/>
        <v>9.605658731908201E-2</v>
      </c>
      <c r="O557" s="346">
        <f t="shared" si="225"/>
        <v>0.19545316124195006</v>
      </c>
      <c r="P557" s="346">
        <f t="shared" si="226"/>
        <v>4.402545642545927E-2</v>
      </c>
      <c r="Q557" s="346">
        <f t="shared" si="227"/>
        <v>0.18597760928379486</v>
      </c>
    </row>
    <row r="558" spans="1:17" ht="12.75" x14ac:dyDescent="0.25">
      <c r="A558" s="340" t="s">
        <v>1016</v>
      </c>
      <c r="B558" s="341">
        <v>15</v>
      </c>
      <c r="C558" s="342" t="s">
        <v>1017</v>
      </c>
      <c r="D558" s="37"/>
      <c r="E558" s="38"/>
      <c r="F558" s="343">
        <v>18408.08137044968</v>
      </c>
      <c r="G558" s="344">
        <v>74.206663935619787</v>
      </c>
      <c r="H558" s="344">
        <v>79.402051212463121</v>
      </c>
      <c r="I558" s="344">
        <v>10.17052038570618</v>
      </c>
      <c r="J558" s="344">
        <v>875.66522612870574</v>
      </c>
      <c r="K558" s="345"/>
      <c r="L558" s="346">
        <f t="shared" si="222"/>
        <v>0.82011106559366309</v>
      </c>
      <c r="M558" s="346">
        <f t="shared" si="223"/>
        <v>0.79402051212463121</v>
      </c>
      <c r="N558" s="346">
        <f t="shared" si="224"/>
        <v>0.58947326659902677</v>
      </c>
      <c r="O558" s="346">
        <f t="shared" si="225"/>
        <v>0.68414462288958944</v>
      </c>
      <c r="P558" s="346">
        <f t="shared" si="226"/>
        <v>0.34104065968710173</v>
      </c>
      <c r="Q558" s="346">
        <f t="shared" si="227"/>
        <v>0.57624731718603961</v>
      </c>
    </row>
    <row r="559" spans="1:17" ht="12.75" x14ac:dyDescent="0.25">
      <c r="A559" s="352" t="s">
        <v>1018</v>
      </c>
      <c r="B559" s="353">
        <v>16</v>
      </c>
      <c r="C559" s="354" t="s">
        <v>1019</v>
      </c>
      <c r="D559" s="37"/>
      <c r="E559" s="38"/>
      <c r="F559" s="343">
        <v>35359</v>
      </c>
      <c r="G559" s="344">
        <v>67.479870020594788</v>
      </c>
      <c r="H559" s="344">
        <v>71.178528755898043</v>
      </c>
      <c r="I559" s="344">
        <v>8.9379067876682843</v>
      </c>
      <c r="J559" s="344">
        <v>719.55436191786919</v>
      </c>
      <c r="K559" s="345"/>
      <c r="L559" s="346">
        <f t="shared" si="222"/>
        <v>0.70799783367657976</v>
      </c>
      <c r="M559" s="346">
        <f t="shared" si="223"/>
        <v>0.71178528755898041</v>
      </c>
      <c r="N559" s="346">
        <f t="shared" si="224"/>
        <v>0.50266949208931588</v>
      </c>
      <c r="O559" s="346">
        <f t="shared" si="225"/>
        <v>0.59815779604876862</v>
      </c>
      <c r="P559" s="346">
        <f t="shared" si="226"/>
        <v>0.27770968029122484</v>
      </c>
      <c r="Q559" s="346">
        <f t="shared" si="227"/>
        <v>0.48994376841658638</v>
      </c>
    </row>
    <row r="560" spans="1:17" ht="12.75" x14ac:dyDescent="0.25">
      <c r="A560" s="342"/>
      <c r="B560" s="347"/>
      <c r="C560" s="342"/>
      <c r="D560" s="349"/>
      <c r="E560" s="270"/>
      <c r="F560" s="350"/>
      <c r="G560" s="344"/>
      <c r="H560" s="344"/>
      <c r="I560" s="344"/>
      <c r="J560" s="344"/>
      <c r="K560" s="345"/>
      <c r="L560" s="346"/>
      <c r="M560" s="346"/>
      <c r="N560" s="346"/>
      <c r="O560" s="346"/>
      <c r="P560" s="346"/>
      <c r="Q560" s="346"/>
    </row>
    <row r="561" spans="1:17" ht="12.75" x14ac:dyDescent="0.25">
      <c r="A561" s="332" t="s">
        <v>1020</v>
      </c>
      <c r="B561" s="333"/>
      <c r="C561" s="334" t="s">
        <v>1021</v>
      </c>
      <c r="D561" s="335"/>
      <c r="E561" s="258"/>
      <c r="F561" s="336">
        <v>31087.237687366171</v>
      </c>
      <c r="G561" s="337">
        <v>79.140510475918006</v>
      </c>
      <c r="H561" s="337">
        <v>56.274230825103167</v>
      </c>
      <c r="I561" s="337">
        <v>5.0352272111276744</v>
      </c>
      <c r="J561" s="337">
        <v>307.46064655336266</v>
      </c>
      <c r="K561" s="338"/>
      <c r="L561" s="339">
        <f t="shared" ref="L561:L567" si="228">+(G561-25)/(85-25)</f>
        <v>0.90234184126530015</v>
      </c>
      <c r="M561" s="339">
        <f t="shared" ref="M561:M567" si="229">+H561/100</f>
        <v>0.56274230825103166</v>
      </c>
      <c r="N561" s="339">
        <f t="shared" ref="N561:N567" si="230">+(I561-1.8)/(16-1.8)</f>
        <v>0.22783290219208976</v>
      </c>
      <c r="O561" s="339">
        <f t="shared" ref="O561:O567" si="231">+(M561*N561)^(0.5)</f>
        <v>0.35806593425667865</v>
      </c>
      <c r="P561" s="339">
        <f t="shared" ref="P561:P567" si="232">+(J561-35)/(2500-35)</f>
        <v>0.11053170245572522</v>
      </c>
      <c r="Q561" s="339">
        <f t="shared" ref="Q561:Q567" si="233">GEOMEAN(L561,O561,P561)</f>
        <v>0.32931156793845462</v>
      </c>
    </row>
    <row r="562" spans="1:17" ht="12.75" x14ac:dyDescent="0.25">
      <c r="A562" s="340" t="s">
        <v>1022</v>
      </c>
      <c r="B562" s="341">
        <v>1</v>
      </c>
      <c r="C562" s="342" t="s">
        <v>1023</v>
      </c>
      <c r="D562" s="37"/>
      <c r="E562" s="38"/>
      <c r="F562" s="343">
        <v>6408.9293361884365</v>
      </c>
      <c r="G562" s="344">
        <v>75.566047431110334</v>
      </c>
      <c r="H562" s="344">
        <v>58.309489694559574</v>
      </c>
      <c r="I562" s="344">
        <v>6.0593505751932932</v>
      </c>
      <c r="J562" s="344">
        <v>486.92222910100446</v>
      </c>
      <c r="K562" s="345"/>
      <c r="L562" s="346">
        <f t="shared" si="228"/>
        <v>0.84276745718517221</v>
      </c>
      <c r="M562" s="346">
        <f t="shared" si="229"/>
        <v>0.58309489694559569</v>
      </c>
      <c r="N562" s="346">
        <f t="shared" si="230"/>
        <v>0.29995426585868262</v>
      </c>
      <c r="O562" s="346">
        <f t="shared" si="231"/>
        <v>0.41821262742683935</v>
      </c>
      <c r="P562" s="346">
        <f t="shared" si="232"/>
        <v>0.1833355898989876</v>
      </c>
      <c r="Q562" s="346">
        <f t="shared" si="233"/>
        <v>0.40128281347798977</v>
      </c>
    </row>
    <row r="563" spans="1:17" ht="12.75" x14ac:dyDescent="0.25">
      <c r="A563" s="340" t="s">
        <v>1024</v>
      </c>
      <c r="B563" s="341">
        <v>2</v>
      </c>
      <c r="C563" s="342" t="s">
        <v>1025</v>
      </c>
      <c r="D563" s="37"/>
      <c r="E563" s="38"/>
      <c r="F563" s="343">
        <v>7722.3319057815843</v>
      </c>
      <c r="G563" s="344">
        <v>80.254912208556107</v>
      </c>
      <c r="H563" s="344">
        <v>50.519480414671214</v>
      </c>
      <c r="I563" s="344">
        <v>5.2126318694884741</v>
      </c>
      <c r="J563" s="344">
        <v>282.65987728654966</v>
      </c>
      <c r="K563" s="345"/>
      <c r="L563" s="346">
        <f t="shared" si="228"/>
        <v>0.92091520347593514</v>
      </c>
      <c r="M563" s="346">
        <f t="shared" si="229"/>
        <v>0.50519480414671214</v>
      </c>
      <c r="N563" s="346">
        <f t="shared" si="230"/>
        <v>0.24032618799214608</v>
      </c>
      <c r="O563" s="346">
        <f t="shared" si="231"/>
        <v>0.34844158975934286</v>
      </c>
      <c r="P563" s="346">
        <f t="shared" si="232"/>
        <v>0.10047053845296132</v>
      </c>
      <c r="Q563" s="346">
        <f t="shared" si="233"/>
        <v>0.31827030456185074</v>
      </c>
    </row>
    <row r="564" spans="1:17" ht="12.75" x14ac:dyDescent="0.25">
      <c r="A564" s="340" t="s">
        <v>1026</v>
      </c>
      <c r="B564" s="341">
        <v>3</v>
      </c>
      <c r="C564" s="342" t="s">
        <v>1027</v>
      </c>
      <c r="D564" s="37"/>
      <c r="E564" s="38"/>
      <c r="F564" s="343">
        <v>7946.8072805139182</v>
      </c>
      <c r="G564" s="344">
        <v>82.165117664352962</v>
      </c>
      <c r="H564" s="344">
        <v>69.531560090572995</v>
      </c>
      <c r="I564" s="344">
        <v>5.0136790563653548</v>
      </c>
      <c r="J564" s="344">
        <v>292.88652864633212</v>
      </c>
      <c r="K564" s="345"/>
      <c r="L564" s="346">
        <f t="shared" si="228"/>
        <v>0.95275196107254934</v>
      </c>
      <c r="M564" s="346">
        <f t="shared" si="229"/>
        <v>0.69531560090572997</v>
      </c>
      <c r="N564" s="346">
        <f t="shared" si="230"/>
        <v>0.22631542650460248</v>
      </c>
      <c r="O564" s="346">
        <f t="shared" si="231"/>
        <v>0.39668708924577345</v>
      </c>
      <c r="P564" s="346">
        <f t="shared" si="232"/>
        <v>0.10461928139810633</v>
      </c>
      <c r="Q564" s="346">
        <f t="shared" si="233"/>
        <v>0.34067993051272044</v>
      </c>
    </row>
    <row r="565" spans="1:17" ht="12.75" x14ac:dyDescent="0.25">
      <c r="A565" s="340" t="s">
        <v>1028</v>
      </c>
      <c r="B565" s="341">
        <v>4</v>
      </c>
      <c r="C565" s="342" t="s">
        <v>1029</v>
      </c>
      <c r="D565" s="37"/>
      <c r="E565" s="38"/>
      <c r="F565" s="343">
        <v>2107.1113490364032</v>
      </c>
      <c r="G565" s="344">
        <v>80.712715371065457</v>
      </c>
      <c r="H565" s="344">
        <v>52.474103168810274</v>
      </c>
      <c r="I565" s="344">
        <v>3.9692871700511247</v>
      </c>
      <c r="J565" s="344">
        <v>188.65900773600089</v>
      </c>
      <c r="K565" s="345"/>
      <c r="L565" s="346">
        <f t="shared" si="228"/>
        <v>0.92854525618442429</v>
      </c>
      <c r="M565" s="346">
        <f t="shared" si="229"/>
        <v>0.52474103168810271</v>
      </c>
      <c r="N565" s="346">
        <f t="shared" si="230"/>
        <v>0.15276670211627641</v>
      </c>
      <c r="O565" s="346">
        <f t="shared" si="231"/>
        <v>0.28313063570741326</v>
      </c>
      <c r="P565" s="346">
        <f t="shared" si="232"/>
        <v>6.2336311454767097E-2</v>
      </c>
      <c r="Q565" s="346">
        <f t="shared" si="233"/>
        <v>0.25400582729504717</v>
      </c>
    </row>
    <row r="566" spans="1:17" ht="12.75" x14ac:dyDescent="0.25">
      <c r="A566" s="340" t="s">
        <v>1030</v>
      </c>
      <c r="B566" s="341">
        <v>5</v>
      </c>
      <c r="C566" s="342" t="s">
        <v>1031</v>
      </c>
      <c r="D566" s="37"/>
      <c r="E566" s="38"/>
      <c r="F566" s="343">
        <v>3876.4004282655246</v>
      </c>
      <c r="G566" s="344">
        <v>78.231373172782597</v>
      </c>
      <c r="H566" s="344">
        <v>42.593515261034781</v>
      </c>
      <c r="I566" s="344">
        <v>4.0697083615227774</v>
      </c>
      <c r="J566" s="344">
        <v>219.52972987349307</v>
      </c>
      <c r="K566" s="345"/>
      <c r="L566" s="346">
        <f t="shared" si="228"/>
        <v>0.88718955287970991</v>
      </c>
      <c r="M566" s="346">
        <f t="shared" si="229"/>
        <v>0.42593515261034781</v>
      </c>
      <c r="N566" s="346">
        <f t="shared" si="230"/>
        <v>0.15983861700864632</v>
      </c>
      <c r="O566" s="346">
        <f t="shared" si="231"/>
        <v>0.26092314142023643</v>
      </c>
      <c r="P566" s="346">
        <f t="shared" si="232"/>
        <v>7.4859930983161488E-2</v>
      </c>
      <c r="Q566" s="346">
        <f t="shared" si="233"/>
        <v>0.25877728179682136</v>
      </c>
    </row>
    <row r="567" spans="1:17" ht="12.75" x14ac:dyDescent="0.25">
      <c r="A567" s="340" t="s">
        <v>1032</v>
      </c>
      <c r="B567" s="341">
        <v>6</v>
      </c>
      <c r="C567" s="342" t="s">
        <v>1033</v>
      </c>
      <c r="D567" s="37"/>
      <c r="E567" s="38"/>
      <c r="F567" s="343">
        <v>3025.6573875802997</v>
      </c>
      <c r="G567" s="344">
        <v>76.585546200179095</v>
      </c>
      <c r="H567" s="344">
        <v>60.095733618616578</v>
      </c>
      <c r="I567" s="344">
        <v>4.4012046704433123</v>
      </c>
      <c r="J567" s="344">
        <v>224.29346459092852</v>
      </c>
      <c r="K567" s="345"/>
      <c r="L567" s="346">
        <f t="shared" si="228"/>
        <v>0.85975910333631822</v>
      </c>
      <c r="M567" s="346">
        <f t="shared" si="229"/>
        <v>0.60095733618616576</v>
      </c>
      <c r="N567" s="346">
        <f t="shared" si="230"/>
        <v>0.18318342749600794</v>
      </c>
      <c r="O567" s="346">
        <f t="shared" si="231"/>
        <v>0.33179123650490311</v>
      </c>
      <c r="P567" s="346">
        <f t="shared" si="232"/>
        <v>7.6792480564271209E-2</v>
      </c>
      <c r="Q567" s="346">
        <f t="shared" si="233"/>
        <v>0.2798037066641329</v>
      </c>
    </row>
    <row r="568" spans="1:17" ht="12.75" x14ac:dyDescent="0.25">
      <c r="A568" s="340"/>
      <c r="B568" s="347"/>
      <c r="C568" s="342"/>
      <c r="D568" s="37"/>
      <c r="E568" s="38"/>
      <c r="F568" s="343"/>
      <c r="G568" s="344"/>
      <c r="H568" s="344"/>
      <c r="I568" s="344"/>
      <c r="J568" s="344"/>
      <c r="K568" s="345"/>
      <c r="L568" s="346"/>
      <c r="M568" s="346"/>
      <c r="N568" s="346"/>
      <c r="O568" s="346"/>
      <c r="P568" s="346"/>
      <c r="Q568" s="346"/>
    </row>
    <row r="569" spans="1:17" ht="12.75" x14ac:dyDescent="0.25">
      <c r="A569" s="332" t="s">
        <v>1034</v>
      </c>
      <c r="B569" s="333"/>
      <c r="C569" s="334" t="s">
        <v>1035</v>
      </c>
      <c r="D569" s="335"/>
      <c r="E569" s="258"/>
      <c r="F569" s="336">
        <v>9021.6316916488213</v>
      </c>
      <c r="G569" s="337">
        <v>73.216742459883775</v>
      </c>
      <c r="H569" s="337">
        <v>45.764554168621103</v>
      </c>
      <c r="I569" s="337">
        <v>5.9142427349615581</v>
      </c>
      <c r="J569" s="337">
        <v>507.47686049509684</v>
      </c>
      <c r="K569" s="338"/>
      <c r="L569" s="339">
        <f>+(G569-25)/(85-25)</f>
        <v>0.80361237433139621</v>
      </c>
      <c r="M569" s="339">
        <f>+H569/100</f>
        <v>0.45764554168621102</v>
      </c>
      <c r="N569" s="339">
        <f>+(I569-1.8)/(16-1.8)</f>
        <v>0.28973540387053226</v>
      </c>
      <c r="O569" s="339">
        <f>+(M569*N569)^(0.5)</f>
        <v>0.36413749580344351</v>
      </c>
      <c r="P569" s="339">
        <f>+(J569-35)/(2500-35)</f>
        <v>0.19167418275663159</v>
      </c>
      <c r="Q569" s="339">
        <f>GEOMEAN(L569,O569,P569)</f>
        <v>0.38278820362369809</v>
      </c>
    </row>
    <row r="570" spans="1:17" ht="12.75" x14ac:dyDescent="0.25">
      <c r="A570" s="340" t="s">
        <v>1036</v>
      </c>
      <c r="B570" s="341">
        <v>1</v>
      </c>
      <c r="C570" s="342" t="s">
        <v>1037</v>
      </c>
      <c r="D570" s="37"/>
      <c r="E570" s="38"/>
      <c r="F570" s="343">
        <v>3429.743040685225</v>
      </c>
      <c r="G570" s="344">
        <v>72.020355290448975</v>
      </c>
      <c r="H570" s="344">
        <v>37.871364512360664</v>
      </c>
      <c r="I570" s="344">
        <v>7.2381314382399751</v>
      </c>
      <c r="J570" s="344">
        <v>728.10743180378176</v>
      </c>
      <c r="K570" s="345"/>
      <c r="L570" s="346">
        <f>+(G570-25)/(85-25)</f>
        <v>0.78367258817414964</v>
      </c>
      <c r="M570" s="346">
        <f>+H570/100</f>
        <v>0.37871364512360661</v>
      </c>
      <c r="N570" s="346">
        <f>+(I570-1.8)/(16-1.8)</f>
        <v>0.38296700269295603</v>
      </c>
      <c r="O570" s="346">
        <f>+(M570*N570)^(0.5)</f>
        <v>0.38083438598938441</v>
      </c>
      <c r="P570" s="346">
        <f>+(J570-35)/(2500-35)</f>
        <v>0.28117948551877558</v>
      </c>
      <c r="Q570" s="346">
        <f>GEOMEAN(L570,O570,P570)</f>
        <v>0.4378091300994878</v>
      </c>
    </row>
    <row r="571" spans="1:17" ht="12.75" x14ac:dyDescent="0.25">
      <c r="A571" s="340" t="s">
        <v>1038</v>
      </c>
      <c r="B571" s="341">
        <v>2</v>
      </c>
      <c r="C571" s="342" t="s">
        <v>1039</v>
      </c>
      <c r="D571" s="37"/>
      <c r="E571" s="38"/>
      <c r="F571" s="343">
        <v>2038.1199143468953</v>
      </c>
      <c r="G571" s="344">
        <v>69.983844056218572</v>
      </c>
      <c r="H571" s="344">
        <v>66.626789956259287</v>
      </c>
      <c r="I571" s="344">
        <v>5.6456658357710188</v>
      </c>
      <c r="J571" s="344">
        <v>395.15686433641224</v>
      </c>
      <c r="K571" s="345"/>
      <c r="L571" s="346">
        <f>+(G571-25)/(85-25)</f>
        <v>0.74973073427030956</v>
      </c>
      <c r="M571" s="346">
        <f>+H571/100</f>
        <v>0.66626789956259291</v>
      </c>
      <c r="N571" s="346">
        <f>+(I571-1.8)/(16-1.8)</f>
        <v>0.27082153773035345</v>
      </c>
      <c r="O571" s="346">
        <f>+(M571*N571)^(0.5)</f>
        <v>0.42478194064709729</v>
      </c>
      <c r="P571" s="346">
        <f>+(J571-35)/(2500-35)</f>
        <v>0.14610826139408203</v>
      </c>
      <c r="Q571" s="346">
        <f>GEOMEAN(L571,O571,P571)</f>
        <v>0.35967924455768557</v>
      </c>
    </row>
    <row r="572" spans="1:17" ht="12.75" x14ac:dyDescent="0.25">
      <c r="A572" s="340" t="s">
        <v>1040</v>
      </c>
      <c r="B572" s="341">
        <v>3</v>
      </c>
      <c r="C572" s="342" t="s">
        <v>1041</v>
      </c>
      <c r="D572" s="37"/>
      <c r="E572" s="38"/>
      <c r="F572" s="343">
        <v>1326.4432548179871</v>
      </c>
      <c r="G572" s="344">
        <v>74.246785990521587</v>
      </c>
      <c r="H572" s="344">
        <v>50.433573228655909</v>
      </c>
      <c r="I572" s="344">
        <v>5.4098970543503579</v>
      </c>
      <c r="J572" s="344">
        <v>433.05818119857111</v>
      </c>
      <c r="K572" s="345"/>
      <c r="L572" s="346">
        <f>+(G572-25)/(85-25)</f>
        <v>0.82077976650869311</v>
      </c>
      <c r="M572" s="346">
        <f>+H572/100</f>
        <v>0.50433573228655915</v>
      </c>
      <c r="N572" s="346">
        <f>+(I572-1.8)/(16-1.8)</f>
        <v>0.2542181024190393</v>
      </c>
      <c r="O572" s="346">
        <f>+(M572*N572)^(0.5)</f>
        <v>0.35806601743813343</v>
      </c>
      <c r="P572" s="346">
        <f>+(J572-35)/(2500-35)</f>
        <v>0.16148404916777734</v>
      </c>
      <c r="Q572" s="346">
        <f>GEOMEAN(L572,O572,P572)</f>
        <v>0.36205381341334336</v>
      </c>
    </row>
    <row r="573" spans="1:17" ht="12.75" x14ac:dyDescent="0.25">
      <c r="A573" s="340" t="s">
        <v>1042</v>
      </c>
      <c r="B573" s="341">
        <v>4</v>
      </c>
      <c r="C573" s="342" t="s">
        <v>1043</v>
      </c>
      <c r="D573" s="37"/>
      <c r="E573" s="38"/>
      <c r="F573" s="343">
        <v>2227.3254817987154</v>
      </c>
      <c r="G573" s="344">
        <v>77.541594434138617</v>
      </c>
      <c r="H573" s="344">
        <v>39.326026195616897</v>
      </c>
      <c r="I573" s="344">
        <v>5.1882302314059725</v>
      </c>
      <c r="J573" s="344">
        <v>314.83667661584548</v>
      </c>
      <c r="K573" s="345"/>
      <c r="L573" s="346">
        <f>+(G573-25)/(85-25)</f>
        <v>0.87569324056897691</v>
      </c>
      <c r="M573" s="346">
        <f>+H573/100</f>
        <v>0.39326026195616898</v>
      </c>
      <c r="N573" s="346">
        <f>+(I573-1.8)/(16-1.8)</f>
        <v>0.23860776277506851</v>
      </c>
      <c r="O573" s="346">
        <f>+(M573*N573)^(0.5)</f>
        <v>0.30632491131754019</v>
      </c>
      <c r="P573" s="346">
        <f>+(J573-35)/(2500-35)</f>
        <v>0.1135240067407081</v>
      </c>
      <c r="Q573" s="346">
        <f>GEOMEAN(L573,O573,P573)</f>
        <v>0.31227748635117619</v>
      </c>
    </row>
    <row r="574" spans="1:17" ht="12.75" x14ac:dyDescent="0.25">
      <c r="A574" s="340"/>
      <c r="B574" s="347"/>
      <c r="C574" s="342"/>
      <c r="D574" s="37"/>
      <c r="E574" s="38"/>
      <c r="F574" s="343"/>
      <c r="G574" s="344"/>
      <c r="H574" s="344"/>
      <c r="I574" s="344"/>
      <c r="J574" s="344"/>
      <c r="K574" s="345"/>
      <c r="L574" s="346"/>
      <c r="M574" s="346"/>
      <c r="N574" s="346"/>
      <c r="O574" s="346"/>
      <c r="P574" s="346"/>
      <c r="Q574" s="346"/>
    </row>
    <row r="575" spans="1:17" ht="12.75" x14ac:dyDescent="0.25">
      <c r="A575" s="332" t="s">
        <v>1044</v>
      </c>
      <c r="B575" s="333"/>
      <c r="C575" s="334" t="s">
        <v>1045</v>
      </c>
      <c r="D575" s="335"/>
      <c r="E575" s="258"/>
      <c r="F575" s="336">
        <v>107061.54901819711</v>
      </c>
      <c r="G575" s="337">
        <v>74.7355394430232</v>
      </c>
      <c r="H575" s="337">
        <v>59.494835291961046</v>
      </c>
      <c r="I575" s="337">
        <v>6.0089261693739964</v>
      </c>
      <c r="J575" s="337">
        <v>453.54608133487943</v>
      </c>
      <c r="K575" s="338"/>
      <c r="L575" s="339">
        <f t="shared" ref="L575:L587" si="234">+(G575-25)/(85-25)</f>
        <v>0.82892565738372004</v>
      </c>
      <c r="M575" s="339">
        <f t="shared" ref="M575:M587" si="235">+H575/100</f>
        <v>0.59494835291961046</v>
      </c>
      <c r="N575" s="339">
        <f t="shared" ref="N575:N587" si="236">+(I575-1.8)/(16-1.8)</f>
        <v>0.29640325136436596</v>
      </c>
      <c r="O575" s="339">
        <f t="shared" ref="O575:O587" si="237">+(M575*N575)^(0.5)</f>
        <v>0.41993407363447754</v>
      </c>
      <c r="P575" s="339">
        <f t="shared" ref="P575:P587" si="238">+(J575-35)/(2500-35)</f>
        <v>0.16979557052124927</v>
      </c>
      <c r="Q575" s="339">
        <f t="shared" ref="Q575:Q587" si="239">GEOMEAN(L575,O575,P575)</f>
        <v>0.38953009603970773</v>
      </c>
    </row>
    <row r="576" spans="1:17" ht="12.75" x14ac:dyDescent="0.25">
      <c r="A576" s="340" t="s">
        <v>1046</v>
      </c>
      <c r="B576" s="341">
        <v>1</v>
      </c>
      <c r="C576" s="342" t="s">
        <v>1047</v>
      </c>
      <c r="D576" s="37"/>
      <c r="E576" s="38"/>
      <c r="F576" s="343">
        <v>45975.547739272355</v>
      </c>
      <c r="G576" s="344">
        <v>74.144342043604141</v>
      </c>
      <c r="H576" s="344">
        <v>69.226969741282389</v>
      </c>
      <c r="I576" s="344">
        <v>7.4654867349425826</v>
      </c>
      <c r="J576" s="344">
        <v>554.52881508740461</v>
      </c>
      <c r="K576" s="345"/>
      <c r="L576" s="346">
        <f t="shared" si="234"/>
        <v>0.81907236739340239</v>
      </c>
      <c r="M576" s="346">
        <f t="shared" si="235"/>
        <v>0.69226969741282385</v>
      </c>
      <c r="N576" s="346">
        <f t="shared" si="236"/>
        <v>0.39897793908046358</v>
      </c>
      <c r="O576" s="346">
        <f t="shared" si="237"/>
        <v>0.52554765451063001</v>
      </c>
      <c r="P576" s="346">
        <f t="shared" si="238"/>
        <v>0.21076219679002214</v>
      </c>
      <c r="Q576" s="346">
        <f t="shared" si="239"/>
        <v>0.44934063820747522</v>
      </c>
    </row>
    <row r="577" spans="1:17" ht="12.75" x14ac:dyDescent="0.25">
      <c r="A577" s="340" t="s">
        <v>1048</v>
      </c>
      <c r="B577" s="341">
        <v>2</v>
      </c>
      <c r="C577" s="342" t="s">
        <v>1049</v>
      </c>
      <c r="D577" s="37"/>
      <c r="E577" s="38"/>
      <c r="F577" s="343">
        <v>6751.3254817987145</v>
      </c>
      <c r="G577" s="344">
        <v>68.438181973778356</v>
      </c>
      <c r="H577" s="344">
        <v>61.587029924580392</v>
      </c>
      <c r="I577" s="344">
        <v>3.4670844852954272</v>
      </c>
      <c r="J577" s="344">
        <v>248.91328942897979</v>
      </c>
      <c r="K577" s="345"/>
      <c r="L577" s="346">
        <f t="shared" si="234"/>
        <v>0.72396969956297264</v>
      </c>
      <c r="M577" s="346">
        <f t="shared" si="235"/>
        <v>0.61587029924580394</v>
      </c>
      <c r="N577" s="346">
        <f t="shared" si="236"/>
        <v>0.11740031586587515</v>
      </c>
      <c r="O577" s="346">
        <f t="shared" si="237"/>
        <v>0.26889285536039897</v>
      </c>
      <c r="P577" s="346">
        <f t="shared" si="238"/>
        <v>8.6780239119261582E-2</v>
      </c>
      <c r="Q577" s="346">
        <f t="shared" si="239"/>
        <v>0.2565902589997428</v>
      </c>
    </row>
    <row r="578" spans="1:17" ht="12.75" x14ac:dyDescent="0.25">
      <c r="A578" s="340" t="s">
        <v>1050</v>
      </c>
      <c r="B578" s="341">
        <v>3</v>
      </c>
      <c r="C578" s="342" t="s">
        <v>1051</v>
      </c>
      <c r="D578" s="37"/>
      <c r="E578" s="38"/>
      <c r="F578" s="343">
        <v>4462.7920579704487</v>
      </c>
      <c r="G578" s="344">
        <v>77.251504594089084</v>
      </c>
      <c r="H578" s="344">
        <v>52.465297578843362</v>
      </c>
      <c r="I578" s="344">
        <v>4.9994978820503118</v>
      </c>
      <c r="J578" s="344">
        <v>300.26847573947248</v>
      </c>
      <c r="K578" s="345"/>
      <c r="L578" s="346">
        <f t="shared" si="234"/>
        <v>0.87085840990148478</v>
      </c>
      <c r="M578" s="346">
        <f t="shared" si="235"/>
        <v>0.52465297578843362</v>
      </c>
      <c r="N578" s="346">
        <f t="shared" si="236"/>
        <v>0.22531675225706424</v>
      </c>
      <c r="O578" s="346">
        <f t="shared" si="237"/>
        <v>0.34382132651517416</v>
      </c>
      <c r="P578" s="346">
        <f t="shared" si="238"/>
        <v>0.10761398610120587</v>
      </c>
      <c r="Q578" s="346">
        <f t="shared" si="239"/>
        <v>0.31821185846854794</v>
      </c>
    </row>
    <row r="579" spans="1:17" ht="12.75" x14ac:dyDescent="0.25">
      <c r="A579" s="340" t="s">
        <v>1052</v>
      </c>
      <c r="B579" s="341">
        <v>4</v>
      </c>
      <c r="C579" s="342" t="s">
        <v>1053</v>
      </c>
      <c r="D579" s="37"/>
      <c r="E579" s="38"/>
      <c r="F579" s="343">
        <v>3207.8050077118414</v>
      </c>
      <c r="G579" s="344">
        <v>76.987160430916418</v>
      </c>
      <c r="H579" s="344">
        <v>58.515712789465809</v>
      </c>
      <c r="I579" s="344">
        <v>4.6912130628781714</v>
      </c>
      <c r="J579" s="344">
        <v>421.13599070395537</v>
      </c>
      <c r="K579" s="345"/>
      <c r="L579" s="346">
        <f t="shared" si="234"/>
        <v>0.86645267384860702</v>
      </c>
      <c r="M579" s="346">
        <f t="shared" si="235"/>
        <v>0.58515712789465812</v>
      </c>
      <c r="N579" s="346">
        <f t="shared" si="236"/>
        <v>0.20360655372381492</v>
      </c>
      <c r="O579" s="346">
        <f t="shared" si="237"/>
        <v>0.34516927180378754</v>
      </c>
      <c r="P579" s="346">
        <f t="shared" si="238"/>
        <v>0.15664746073182773</v>
      </c>
      <c r="Q579" s="346">
        <f t="shared" si="239"/>
        <v>0.36049571812065695</v>
      </c>
    </row>
    <row r="580" spans="1:17" ht="12.75" x14ac:dyDescent="0.25">
      <c r="A580" s="340" t="s">
        <v>1054</v>
      </c>
      <c r="B580" s="341">
        <v>5</v>
      </c>
      <c r="C580" s="342" t="s">
        <v>1055</v>
      </c>
      <c r="D580" s="37"/>
      <c r="E580" s="38"/>
      <c r="F580" s="343">
        <v>5434.7570087257</v>
      </c>
      <c r="G580" s="344">
        <v>75.003935115791663</v>
      </c>
      <c r="H580" s="344">
        <v>67.026744549255312</v>
      </c>
      <c r="I580" s="344">
        <v>5.3852309423890317</v>
      </c>
      <c r="J580" s="344">
        <v>353.13887310450355</v>
      </c>
      <c r="K580" s="345"/>
      <c r="L580" s="346">
        <f t="shared" si="234"/>
        <v>0.8333989185965277</v>
      </c>
      <c r="M580" s="346">
        <f t="shared" si="235"/>
        <v>0.67026744549255313</v>
      </c>
      <c r="N580" s="346">
        <f t="shared" si="236"/>
        <v>0.25248105228091777</v>
      </c>
      <c r="O580" s="346">
        <f t="shared" si="237"/>
        <v>0.41137553396817672</v>
      </c>
      <c r="P580" s="346">
        <f t="shared" si="238"/>
        <v>0.1290624231661272</v>
      </c>
      <c r="Q580" s="346">
        <f t="shared" si="239"/>
        <v>0.35369620669112467</v>
      </c>
    </row>
    <row r="581" spans="1:17" ht="12.75" x14ac:dyDescent="0.25">
      <c r="A581" s="340" t="s">
        <v>1056</v>
      </c>
      <c r="B581" s="341">
        <v>6</v>
      </c>
      <c r="C581" s="342" t="s">
        <v>1057</v>
      </c>
      <c r="D581" s="37"/>
      <c r="E581" s="38"/>
      <c r="F581" s="343">
        <v>5787.060073014839</v>
      </c>
      <c r="G581" s="344">
        <v>77.039187659714429</v>
      </c>
      <c r="H581" s="344">
        <v>43.422374173135353</v>
      </c>
      <c r="I581" s="344">
        <v>3.781613048463031</v>
      </c>
      <c r="J581" s="344">
        <v>207.77527558569713</v>
      </c>
      <c r="K581" s="345"/>
      <c r="L581" s="346">
        <f t="shared" si="234"/>
        <v>0.86731979432857387</v>
      </c>
      <c r="M581" s="346">
        <f t="shared" si="235"/>
        <v>0.43422374173135353</v>
      </c>
      <c r="N581" s="346">
        <f t="shared" si="236"/>
        <v>0.13955021468049514</v>
      </c>
      <c r="O581" s="346">
        <f t="shared" si="237"/>
        <v>0.24616258118970533</v>
      </c>
      <c r="P581" s="346">
        <f t="shared" si="238"/>
        <v>7.0091389689937986E-2</v>
      </c>
      <c r="Q581" s="346">
        <f t="shared" si="239"/>
        <v>0.24642720732271056</v>
      </c>
    </row>
    <row r="582" spans="1:17" ht="12.75" x14ac:dyDescent="0.25">
      <c r="A582" s="340" t="s">
        <v>1058</v>
      </c>
      <c r="B582" s="341">
        <v>7</v>
      </c>
      <c r="C582" s="342" t="s">
        <v>1059</v>
      </c>
      <c r="D582" s="37"/>
      <c r="E582" s="38"/>
      <c r="F582" s="343">
        <v>12290.808931369289</v>
      </c>
      <c r="G582" s="344">
        <v>77.009388096320265</v>
      </c>
      <c r="H582" s="344">
        <v>52.555946109502059</v>
      </c>
      <c r="I582" s="344">
        <v>5.2639504477020296</v>
      </c>
      <c r="J582" s="344">
        <v>494.10842491779277</v>
      </c>
      <c r="K582" s="345"/>
      <c r="L582" s="346">
        <f t="shared" si="234"/>
        <v>0.86682313493867114</v>
      </c>
      <c r="M582" s="346">
        <f t="shared" si="235"/>
        <v>0.52555946109502061</v>
      </c>
      <c r="N582" s="346">
        <f t="shared" si="236"/>
        <v>0.24394017237338239</v>
      </c>
      <c r="O582" s="346">
        <f t="shared" si="237"/>
        <v>0.35805734950141893</v>
      </c>
      <c r="P582" s="346">
        <f t="shared" si="238"/>
        <v>0.18625088231959139</v>
      </c>
      <c r="Q582" s="346">
        <f t="shared" si="239"/>
        <v>0.38665812597831845</v>
      </c>
    </row>
    <row r="583" spans="1:17" ht="12.75" x14ac:dyDescent="0.25">
      <c r="A583" s="340" t="s">
        <v>1060</v>
      </c>
      <c r="B583" s="341">
        <v>8</v>
      </c>
      <c r="C583" s="342" t="s">
        <v>1061</v>
      </c>
      <c r="D583" s="37"/>
      <c r="E583" s="38"/>
      <c r="F583" s="343">
        <v>11957.852671893254</v>
      </c>
      <c r="G583" s="344">
        <v>73.584488814452968</v>
      </c>
      <c r="H583" s="344">
        <v>51.50453211826823</v>
      </c>
      <c r="I583" s="344">
        <v>6.1646317175506491</v>
      </c>
      <c r="J583" s="344">
        <v>569.57702206068791</v>
      </c>
      <c r="K583" s="345"/>
      <c r="L583" s="346">
        <f t="shared" si="234"/>
        <v>0.80974148024088277</v>
      </c>
      <c r="M583" s="346">
        <f t="shared" si="235"/>
        <v>0.51504532118268231</v>
      </c>
      <c r="N583" s="346">
        <f t="shared" si="236"/>
        <v>0.30736843081342602</v>
      </c>
      <c r="O583" s="346">
        <f t="shared" si="237"/>
        <v>0.39788022339608448</v>
      </c>
      <c r="P583" s="346">
        <f t="shared" si="238"/>
        <v>0.21686694606924459</v>
      </c>
      <c r="Q583" s="346">
        <f t="shared" si="239"/>
        <v>0.41187367489573984</v>
      </c>
    </row>
    <row r="584" spans="1:17" ht="12.75" x14ac:dyDescent="0.25">
      <c r="A584" s="348" t="s">
        <v>1062</v>
      </c>
      <c r="B584" s="341">
        <v>9</v>
      </c>
      <c r="C584" s="342" t="s">
        <v>1063</v>
      </c>
      <c r="D584" s="37"/>
      <c r="E584" s="38"/>
      <c r="F584" s="343">
        <v>3547.0092843760867</v>
      </c>
      <c r="G584" s="344">
        <v>73.472762981958269</v>
      </c>
      <c r="H584" s="344">
        <v>52.712328456246325</v>
      </c>
      <c r="I584" s="344">
        <v>5.8613296606130474</v>
      </c>
      <c r="J584" s="344">
        <v>437.01053734935164</v>
      </c>
      <c r="K584" s="345"/>
      <c r="L584" s="346">
        <f t="shared" si="234"/>
        <v>0.80787938303263784</v>
      </c>
      <c r="M584" s="346">
        <f t="shared" si="235"/>
        <v>0.52712328456246327</v>
      </c>
      <c r="N584" s="346">
        <f t="shared" si="236"/>
        <v>0.28600913102908787</v>
      </c>
      <c r="O584" s="346">
        <f t="shared" si="237"/>
        <v>0.3882809196482731</v>
      </c>
      <c r="P584" s="346">
        <f t="shared" si="238"/>
        <v>0.16308743908695808</v>
      </c>
      <c r="Q584" s="346">
        <f t="shared" si="239"/>
        <v>0.37122541033486617</v>
      </c>
    </row>
    <row r="585" spans="1:17" ht="12.75" x14ac:dyDescent="0.25">
      <c r="A585" s="348" t="s">
        <v>1064</v>
      </c>
      <c r="B585" s="341">
        <v>10</v>
      </c>
      <c r="C585" s="342" t="s">
        <v>1065</v>
      </c>
      <c r="D585" s="349"/>
      <c r="E585" s="270"/>
      <c r="F585" s="343">
        <v>3492.0533529081231</v>
      </c>
      <c r="G585" s="344">
        <v>77.295850674279336</v>
      </c>
      <c r="H585" s="344">
        <v>36.303625893872663</v>
      </c>
      <c r="I585" s="344">
        <v>1.9571661028971745</v>
      </c>
      <c r="J585" s="344">
        <v>162.559288463135</v>
      </c>
      <c r="K585" s="345"/>
      <c r="L585" s="346">
        <f t="shared" si="234"/>
        <v>0.8715975112379889</v>
      </c>
      <c r="M585" s="346">
        <f t="shared" si="235"/>
        <v>0.36303625893872665</v>
      </c>
      <c r="N585" s="346">
        <f t="shared" si="236"/>
        <v>1.1068035415293978E-2</v>
      </c>
      <c r="O585" s="346">
        <f t="shared" si="237"/>
        <v>6.3388470331517399E-2</v>
      </c>
      <c r="P585" s="346">
        <f t="shared" si="238"/>
        <v>5.1748190045896557E-2</v>
      </c>
      <c r="Q585" s="346">
        <f t="shared" si="239"/>
        <v>0.14192987028782611</v>
      </c>
    </row>
    <row r="586" spans="1:17" ht="12.75" x14ac:dyDescent="0.25">
      <c r="A586" s="348" t="s">
        <v>1066</v>
      </c>
      <c r="B586" s="341">
        <v>11</v>
      </c>
      <c r="C586" s="342" t="s">
        <v>1067</v>
      </c>
      <c r="D586" s="349"/>
      <c r="E586" s="270"/>
      <c r="F586" s="343">
        <v>2351.5374091564272</v>
      </c>
      <c r="G586" s="344">
        <v>80.510658036725587</v>
      </c>
      <c r="H586" s="344">
        <v>43.55849446834894</v>
      </c>
      <c r="I586" s="344">
        <v>2.4998898008139454</v>
      </c>
      <c r="J586" s="344">
        <v>176.60764663230475</v>
      </c>
      <c r="K586" s="345"/>
      <c r="L586" s="346">
        <f t="shared" si="234"/>
        <v>0.9251776339454264</v>
      </c>
      <c r="M586" s="346">
        <f t="shared" si="235"/>
        <v>0.43558494468348941</v>
      </c>
      <c r="N586" s="346">
        <f t="shared" si="236"/>
        <v>4.9288014141827138E-2</v>
      </c>
      <c r="O586" s="346">
        <f t="shared" si="237"/>
        <v>0.14652343469058735</v>
      </c>
      <c r="P586" s="346">
        <f t="shared" si="238"/>
        <v>5.744732114900801E-2</v>
      </c>
      <c r="Q586" s="346">
        <f t="shared" si="239"/>
        <v>0.19821385092827318</v>
      </c>
    </row>
    <row r="587" spans="1:17" ht="12.75" x14ac:dyDescent="0.25">
      <c r="A587" s="348" t="s">
        <v>1068</v>
      </c>
      <c r="B587" s="341">
        <v>12</v>
      </c>
      <c r="C587" s="342" t="s">
        <v>1069</v>
      </c>
      <c r="D587" s="349"/>
      <c r="E587" s="270"/>
      <c r="F587" s="343">
        <v>1803</v>
      </c>
      <c r="G587" s="344">
        <v>81.77504418381028</v>
      </c>
      <c r="H587" s="344">
        <v>32.686482102394457</v>
      </c>
      <c r="I587" s="344">
        <v>2.1621633966124021</v>
      </c>
      <c r="J587" s="344">
        <v>84.603167965762282</v>
      </c>
      <c r="K587" s="345"/>
      <c r="L587" s="346">
        <f t="shared" si="234"/>
        <v>0.94625073639683799</v>
      </c>
      <c r="M587" s="346">
        <f t="shared" si="235"/>
        <v>0.3268648210239446</v>
      </c>
      <c r="N587" s="346">
        <f t="shared" si="236"/>
        <v>2.5504464550169158E-2</v>
      </c>
      <c r="O587" s="346">
        <f t="shared" si="237"/>
        <v>9.1304502848997438E-2</v>
      </c>
      <c r="P587" s="346">
        <f t="shared" si="238"/>
        <v>2.0122989032763602E-2</v>
      </c>
      <c r="Q587" s="346">
        <f t="shared" si="239"/>
        <v>0.12024406204710091</v>
      </c>
    </row>
    <row r="588" spans="1:17" ht="12.75" x14ac:dyDescent="0.25">
      <c r="A588" s="342"/>
      <c r="B588" s="347"/>
      <c r="C588" s="342"/>
      <c r="D588" s="349"/>
      <c r="E588" s="270"/>
      <c r="F588" s="350"/>
      <c r="G588" s="344"/>
      <c r="H588" s="344"/>
      <c r="I588" s="344"/>
      <c r="J588" s="344"/>
      <c r="K588" s="345"/>
      <c r="L588" s="346"/>
      <c r="M588" s="346"/>
      <c r="N588" s="346"/>
      <c r="O588" s="346"/>
      <c r="P588" s="346"/>
      <c r="Q588" s="346"/>
    </row>
    <row r="589" spans="1:17" ht="12.75" x14ac:dyDescent="0.25">
      <c r="A589" s="332" t="s">
        <v>1070</v>
      </c>
      <c r="B589" s="333"/>
      <c r="C589" s="334" t="s">
        <v>1071</v>
      </c>
      <c r="D589" s="335"/>
      <c r="E589" s="258"/>
      <c r="F589" s="336">
        <v>84625.672738521709</v>
      </c>
      <c r="G589" s="337">
        <v>77.483740339588593</v>
      </c>
      <c r="H589" s="337">
        <v>51.859176232033384</v>
      </c>
      <c r="I589" s="337">
        <v>4.9814690528991283</v>
      </c>
      <c r="J589" s="337">
        <v>339.10844263284298</v>
      </c>
      <c r="K589" s="338"/>
      <c r="L589" s="339">
        <f t="shared" ref="L589:L600" si="240">+(G589-25)/(85-25)</f>
        <v>0.87472900565980993</v>
      </c>
      <c r="M589" s="339">
        <f t="shared" ref="M589:M600" si="241">+H589/100</f>
        <v>0.51859176232033388</v>
      </c>
      <c r="N589" s="339">
        <f t="shared" ref="N589:N600" si="242">+(I589-1.8)/(16-1.8)</f>
        <v>0.22404711640134709</v>
      </c>
      <c r="O589" s="339">
        <f t="shared" ref="O589:O600" si="243">+(M589*N589)^(0.5)</f>
        <v>0.34086505971918502</v>
      </c>
      <c r="P589" s="339">
        <f t="shared" ref="P589:P600" si="244">+(J589-35)/(2500-35)</f>
        <v>0.12337056496261378</v>
      </c>
      <c r="Q589" s="339">
        <f t="shared" ref="Q589:Q600" si="245">GEOMEAN(L589,O589,P589)</f>
        <v>0.33257468560788417</v>
      </c>
    </row>
    <row r="590" spans="1:17" ht="12.75" x14ac:dyDescent="0.25">
      <c r="A590" s="340" t="s">
        <v>1072</v>
      </c>
      <c r="B590" s="341">
        <v>1</v>
      </c>
      <c r="C590" s="342" t="s">
        <v>1073</v>
      </c>
      <c r="D590" s="37"/>
      <c r="E590" s="38"/>
      <c r="F590" s="343">
        <v>9097.0792291220569</v>
      </c>
      <c r="G590" s="344">
        <v>76.070702887377053</v>
      </c>
      <c r="H590" s="344">
        <v>65.353376145121089</v>
      </c>
      <c r="I590" s="344">
        <v>4.8512507360005479</v>
      </c>
      <c r="J590" s="344">
        <v>317.91610276176596</v>
      </c>
      <c r="K590" s="345"/>
      <c r="L590" s="346">
        <f t="shared" si="240"/>
        <v>0.85117838145628422</v>
      </c>
      <c r="M590" s="346">
        <f t="shared" si="241"/>
        <v>0.65353376145121089</v>
      </c>
      <c r="N590" s="346">
        <f t="shared" si="242"/>
        <v>0.21487681239440481</v>
      </c>
      <c r="O590" s="346">
        <f t="shared" si="243"/>
        <v>0.37473891104709361</v>
      </c>
      <c r="P590" s="346">
        <f t="shared" si="244"/>
        <v>0.11477326684047301</v>
      </c>
      <c r="Q590" s="346">
        <f t="shared" si="245"/>
        <v>0.33204481744619763</v>
      </c>
    </row>
    <row r="591" spans="1:17" ht="12.75" x14ac:dyDescent="0.25">
      <c r="A591" s="340" t="s">
        <v>1074</v>
      </c>
      <c r="B591" s="341">
        <v>2</v>
      </c>
      <c r="C591" s="342" t="s">
        <v>1075</v>
      </c>
      <c r="D591" s="37"/>
      <c r="E591" s="38"/>
      <c r="F591" s="343">
        <v>10927.310492505352</v>
      </c>
      <c r="G591" s="344">
        <v>80.339925778918499</v>
      </c>
      <c r="H591" s="344">
        <v>56.150709648514905</v>
      </c>
      <c r="I591" s="344">
        <v>5.1804624990911581</v>
      </c>
      <c r="J591" s="344">
        <v>297.12628150935348</v>
      </c>
      <c r="K591" s="345"/>
      <c r="L591" s="346">
        <f t="shared" si="240"/>
        <v>0.92233209631530833</v>
      </c>
      <c r="M591" s="346">
        <f t="shared" si="241"/>
        <v>0.56150709648514907</v>
      </c>
      <c r="N591" s="346">
        <f t="shared" si="242"/>
        <v>0.23806073937261679</v>
      </c>
      <c r="O591" s="346">
        <f t="shared" si="243"/>
        <v>0.36561290260633017</v>
      </c>
      <c r="P591" s="346">
        <f t="shared" si="244"/>
        <v>0.10633926227559978</v>
      </c>
      <c r="Q591" s="346">
        <f t="shared" si="245"/>
        <v>0.32976216539795034</v>
      </c>
    </row>
    <row r="592" spans="1:17" ht="12.75" x14ac:dyDescent="0.25">
      <c r="A592" s="340" t="s">
        <v>1076</v>
      </c>
      <c r="B592" s="341">
        <v>3</v>
      </c>
      <c r="C592" s="342" t="s">
        <v>1077</v>
      </c>
      <c r="D592" s="37"/>
      <c r="E592" s="38"/>
      <c r="F592" s="343">
        <v>10571.86295503212</v>
      </c>
      <c r="G592" s="344">
        <v>73.794650647878257</v>
      </c>
      <c r="H592" s="344">
        <v>58.148418380604859</v>
      </c>
      <c r="I592" s="344">
        <v>6.3889145605569153</v>
      </c>
      <c r="J592" s="344">
        <v>537.03673988876017</v>
      </c>
      <c r="K592" s="345"/>
      <c r="L592" s="346">
        <f t="shared" si="240"/>
        <v>0.81324417746463762</v>
      </c>
      <c r="M592" s="346">
        <f t="shared" si="241"/>
        <v>0.5814841838060486</v>
      </c>
      <c r="N592" s="346">
        <f t="shared" si="242"/>
        <v>0.323162997222318</v>
      </c>
      <c r="O592" s="346">
        <f t="shared" si="243"/>
        <v>0.43349068234061955</v>
      </c>
      <c r="P592" s="346">
        <f t="shared" si="244"/>
        <v>0.20366602023884794</v>
      </c>
      <c r="Q592" s="346">
        <f t="shared" si="245"/>
        <v>0.41562956774704263</v>
      </c>
    </row>
    <row r="593" spans="1:17" ht="12.75" x14ac:dyDescent="0.25">
      <c r="A593" s="340" t="s">
        <v>1078</v>
      </c>
      <c r="B593" s="341">
        <v>4</v>
      </c>
      <c r="C593" s="342" t="s">
        <v>1079</v>
      </c>
      <c r="D593" s="37"/>
      <c r="E593" s="38"/>
      <c r="F593" s="343">
        <v>2625.5267665952892</v>
      </c>
      <c r="G593" s="344">
        <v>78.531670334514814</v>
      </c>
      <c r="H593" s="344">
        <v>53.421978052692644</v>
      </c>
      <c r="I593" s="344">
        <v>4.1320285252424567</v>
      </c>
      <c r="J593" s="344">
        <v>234.61079023911549</v>
      </c>
      <c r="K593" s="345"/>
      <c r="L593" s="346">
        <f t="shared" si="240"/>
        <v>0.89219450557524693</v>
      </c>
      <c r="M593" s="346">
        <f t="shared" si="241"/>
        <v>0.53421978052692642</v>
      </c>
      <c r="N593" s="346">
        <f t="shared" si="242"/>
        <v>0.1642273609325674</v>
      </c>
      <c r="O593" s="346">
        <f t="shared" si="243"/>
        <v>0.29619842118740691</v>
      </c>
      <c r="P593" s="346">
        <f t="shared" si="244"/>
        <v>8.0978008210594518E-2</v>
      </c>
      <c r="Q593" s="346">
        <f t="shared" si="245"/>
        <v>0.2776321724025243</v>
      </c>
    </row>
    <row r="594" spans="1:17" ht="12.75" x14ac:dyDescent="0.25">
      <c r="A594" s="340" t="s">
        <v>1080</v>
      </c>
      <c r="B594" s="341">
        <v>5</v>
      </c>
      <c r="C594" s="342" t="s">
        <v>1081</v>
      </c>
      <c r="D594" s="37"/>
      <c r="E594" s="38"/>
      <c r="F594" s="343">
        <v>6442.7216274089933</v>
      </c>
      <c r="G594" s="344">
        <v>78.401510146488249</v>
      </c>
      <c r="H594" s="344">
        <v>43.897909146876756</v>
      </c>
      <c r="I594" s="344">
        <v>4.8758419804240969</v>
      </c>
      <c r="J594" s="344">
        <v>109.48195413325612</v>
      </c>
      <c r="K594" s="345"/>
      <c r="L594" s="346">
        <f t="shared" si="240"/>
        <v>0.89002516910813745</v>
      </c>
      <c r="M594" s="346">
        <f t="shared" si="241"/>
        <v>0.43897909146876757</v>
      </c>
      <c r="N594" s="346">
        <f t="shared" si="242"/>
        <v>0.21660859017071107</v>
      </c>
      <c r="O594" s="346">
        <f t="shared" si="243"/>
        <v>0.30836122019065459</v>
      </c>
      <c r="P594" s="346">
        <f t="shared" si="244"/>
        <v>3.0215802893815872E-2</v>
      </c>
      <c r="Q594" s="346">
        <f t="shared" si="245"/>
        <v>0.20241004473713065</v>
      </c>
    </row>
    <row r="595" spans="1:17" ht="12.75" x14ac:dyDescent="0.25">
      <c r="A595" s="340" t="s">
        <v>1082</v>
      </c>
      <c r="B595" s="341">
        <v>6</v>
      </c>
      <c r="C595" s="342" t="s">
        <v>1083</v>
      </c>
      <c r="D595" s="37"/>
      <c r="E595" s="38"/>
      <c r="F595" s="343">
        <v>850.76445396145664</v>
      </c>
      <c r="G595" s="344">
        <v>79.604419866665694</v>
      </c>
      <c r="H595" s="344">
        <v>46.480139096693044</v>
      </c>
      <c r="I595" s="344">
        <v>4.4768142841076886</v>
      </c>
      <c r="J595" s="344">
        <v>112.09971791200422</v>
      </c>
      <c r="K595" s="345"/>
      <c r="L595" s="346">
        <f t="shared" si="240"/>
        <v>0.91007366444442828</v>
      </c>
      <c r="M595" s="346">
        <f t="shared" si="241"/>
        <v>0.46480139096693046</v>
      </c>
      <c r="N595" s="346">
        <f t="shared" si="242"/>
        <v>0.1885080481765978</v>
      </c>
      <c r="O595" s="346">
        <f t="shared" si="243"/>
        <v>0.29600473476102335</v>
      </c>
      <c r="P595" s="346">
        <f t="shared" si="244"/>
        <v>3.1277776029210641E-2</v>
      </c>
      <c r="Q595" s="346">
        <f t="shared" si="245"/>
        <v>0.20348716605823594</v>
      </c>
    </row>
    <row r="596" spans="1:17" ht="12.75" x14ac:dyDescent="0.25">
      <c r="A596" s="340" t="s">
        <v>1084</v>
      </c>
      <c r="B596" s="341">
        <v>7</v>
      </c>
      <c r="C596" s="342" t="s">
        <v>178</v>
      </c>
      <c r="D596" s="37"/>
      <c r="E596" s="38"/>
      <c r="F596" s="343">
        <v>10587.880085653105</v>
      </c>
      <c r="G596" s="344">
        <v>76.640184556924268</v>
      </c>
      <c r="H596" s="344">
        <v>48.364364060074521</v>
      </c>
      <c r="I596" s="344">
        <v>5.7052943888841012</v>
      </c>
      <c r="J596" s="344">
        <v>584.13356749873401</v>
      </c>
      <c r="K596" s="345"/>
      <c r="L596" s="346">
        <f t="shared" si="240"/>
        <v>0.86066974261540452</v>
      </c>
      <c r="M596" s="346">
        <f t="shared" si="241"/>
        <v>0.48364364060074522</v>
      </c>
      <c r="N596" s="346">
        <f t="shared" si="242"/>
        <v>0.27502073161155643</v>
      </c>
      <c r="O596" s="346">
        <f t="shared" si="243"/>
        <v>0.36470814067867147</v>
      </c>
      <c r="P596" s="346">
        <f t="shared" si="244"/>
        <v>0.22277223833620041</v>
      </c>
      <c r="Q596" s="346">
        <f t="shared" si="245"/>
        <v>0.41198463605256869</v>
      </c>
    </row>
    <row r="597" spans="1:17" ht="12.75" x14ac:dyDescent="0.25">
      <c r="A597" s="340" t="s">
        <v>1085</v>
      </c>
      <c r="B597" s="341">
        <v>8</v>
      </c>
      <c r="C597" s="342" t="s">
        <v>1086</v>
      </c>
      <c r="D597" s="37"/>
      <c r="E597" s="38"/>
      <c r="F597" s="343">
        <v>17574.869379014988</v>
      </c>
      <c r="G597" s="344">
        <v>78.609956567745769</v>
      </c>
      <c r="H597" s="344">
        <v>51.629386063731907</v>
      </c>
      <c r="I597" s="344">
        <v>3.6027664414524385</v>
      </c>
      <c r="J597" s="344">
        <v>187.93757330884642</v>
      </c>
      <c r="K597" s="345"/>
      <c r="L597" s="346">
        <f t="shared" si="240"/>
        <v>0.89349927612909619</v>
      </c>
      <c r="M597" s="346">
        <f t="shared" si="241"/>
        <v>0.51629386063731908</v>
      </c>
      <c r="N597" s="346">
        <f t="shared" si="242"/>
        <v>0.12695538320087596</v>
      </c>
      <c r="O597" s="346">
        <f t="shared" si="243"/>
        <v>0.25602008694918937</v>
      </c>
      <c r="P597" s="346">
        <f t="shared" si="244"/>
        <v>6.2043640287564469E-2</v>
      </c>
      <c r="Q597" s="346">
        <f t="shared" si="245"/>
        <v>0.24211507940246299</v>
      </c>
    </row>
    <row r="598" spans="1:17" ht="12.75" x14ac:dyDescent="0.25">
      <c r="A598" s="348" t="s">
        <v>1087</v>
      </c>
      <c r="B598" s="341">
        <v>9</v>
      </c>
      <c r="C598" s="342" t="s">
        <v>1088</v>
      </c>
      <c r="D598" s="37"/>
      <c r="E598" s="38"/>
      <c r="F598" s="343">
        <v>10953</v>
      </c>
      <c r="G598" s="344">
        <v>82.06985205815603</v>
      </c>
      <c r="H598" s="344">
        <v>43.637121022805914</v>
      </c>
      <c r="I598" s="344">
        <v>5.1468098994373852</v>
      </c>
      <c r="J598" s="344">
        <v>444.89286483018901</v>
      </c>
      <c r="K598" s="345"/>
      <c r="L598" s="346">
        <f t="shared" si="240"/>
        <v>0.95116420096926713</v>
      </c>
      <c r="M598" s="346">
        <f t="shared" si="241"/>
        <v>0.43637121022805914</v>
      </c>
      <c r="N598" s="346">
        <f t="shared" si="242"/>
        <v>0.23569083798854829</v>
      </c>
      <c r="O598" s="346">
        <f t="shared" si="243"/>
        <v>0.32070032150393651</v>
      </c>
      <c r="P598" s="346">
        <f t="shared" si="244"/>
        <v>0.16628513786214563</v>
      </c>
      <c r="Q598" s="346">
        <f t="shared" si="245"/>
        <v>0.37017132672286623</v>
      </c>
    </row>
    <row r="599" spans="1:17" ht="12.75" x14ac:dyDescent="0.25">
      <c r="A599" s="348" t="s">
        <v>1089</v>
      </c>
      <c r="B599" s="341">
        <v>10</v>
      </c>
      <c r="C599" s="342" t="s">
        <v>1090</v>
      </c>
      <c r="D599" s="349"/>
      <c r="E599" s="270"/>
      <c r="F599" s="343">
        <v>3984.6450078578828</v>
      </c>
      <c r="G599" s="344">
        <v>82.37231641288362</v>
      </c>
      <c r="H599" s="344">
        <v>24.54553024519808</v>
      </c>
      <c r="I599" s="344">
        <v>4.1556449310091299</v>
      </c>
      <c r="J599" s="344">
        <v>219.74840923024152</v>
      </c>
      <c r="K599" s="345"/>
      <c r="L599" s="346">
        <f t="shared" si="240"/>
        <v>0.95620527354806029</v>
      </c>
      <c r="M599" s="346">
        <f t="shared" si="241"/>
        <v>0.2454553024519808</v>
      </c>
      <c r="N599" s="346">
        <f t="shared" si="242"/>
        <v>0.16589048809923451</v>
      </c>
      <c r="O599" s="346">
        <f t="shared" si="243"/>
        <v>0.20178875075262331</v>
      </c>
      <c r="P599" s="346">
        <f t="shared" si="244"/>
        <v>7.4948644718150714E-2</v>
      </c>
      <c r="Q599" s="346">
        <f t="shared" si="245"/>
        <v>0.24363366033554071</v>
      </c>
    </row>
    <row r="600" spans="1:17" ht="12.75" x14ac:dyDescent="0.25">
      <c r="A600" s="348" t="s">
        <v>1091</v>
      </c>
      <c r="B600" s="341">
        <v>11</v>
      </c>
      <c r="C600" s="342" t="s">
        <v>1092</v>
      </c>
      <c r="D600" s="349"/>
      <c r="E600" s="270"/>
      <c r="F600" s="343">
        <v>1010.0127413704786</v>
      </c>
      <c r="G600" s="344">
        <v>81.765273353396964</v>
      </c>
      <c r="H600" s="344">
        <v>65.249401288540781</v>
      </c>
      <c r="I600" s="344">
        <v>3.9541085562104468</v>
      </c>
      <c r="J600" s="344">
        <v>225.68787251258613</v>
      </c>
      <c r="K600" s="345"/>
      <c r="L600" s="346">
        <f t="shared" si="240"/>
        <v>0.94608788922328269</v>
      </c>
      <c r="M600" s="346">
        <f t="shared" si="241"/>
        <v>0.65249401288540776</v>
      </c>
      <c r="N600" s="346">
        <f t="shared" si="242"/>
        <v>0.15169778564862299</v>
      </c>
      <c r="O600" s="346">
        <f t="shared" si="243"/>
        <v>0.31461388542736068</v>
      </c>
      <c r="P600" s="346">
        <f t="shared" si="244"/>
        <v>7.7358163291109991E-2</v>
      </c>
      <c r="Q600" s="346">
        <f t="shared" si="245"/>
        <v>0.28449316687720527</v>
      </c>
    </row>
    <row r="601" spans="1:17" ht="12.75" x14ac:dyDescent="0.25">
      <c r="A601" s="342"/>
      <c r="B601" s="347"/>
      <c r="C601" s="342"/>
      <c r="D601" s="349"/>
      <c r="E601" s="270"/>
      <c r="F601" s="350"/>
      <c r="G601" s="344"/>
      <c r="H601" s="344"/>
      <c r="I601" s="344"/>
      <c r="J601" s="344"/>
      <c r="K601" s="345"/>
      <c r="L601" s="346"/>
      <c r="M601" s="346"/>
      <c r="N601" s="346"/>
      <c r="O601" s="346"/>
      <c r="P601" s="346"/>
      <c r="Q601" s="346"/>
    </row>
    <row r="602" spans="1:17" ht="12.75" x14ac:dyDescent="0.25">
      <c r="A602" s="332" t="s">
        <v>1093</v>
      </c>
      <c r="B602" s="333"/>
      <c r="C602" s="334" t="s">
        <v>1094</v>
      </c>
      <c r="D602" s="335"/>
      <c r="E602" s="258"/>
      <c r="F602" s="336">
        <v>61133.11349036402</v>
      </c>
      <c r="G602" s="337">
        <v>68.271578467418848</v>
      </c>
      <c r="H602" s="337">
        <v>61.890480399335104</v>
      </c>
      <c r="I602" s="337">
        <v>6.9269927576430037</v>
      </c>
      <c r="J602" s="337">
        <v>591.81236333174684</v>
      </c>
      <c r="K602" s="338"/>
      <c r="L602" s="339">
        <f t="shared" ref="L602:L623" si="246">+(G602-25)/(85-25)</f>
        <v>0.72119297445698083</v>
      </c>
      <c r="M602" s="339">
        <f t="shared" ref="M602:M623" si="247">+H602/100</f>
        <v>0.61890480399335102</v>
      </c>
      <c r="N602" s="339">
        <f t="shared" ref="N602:N623" si="248">+(I602-1.8)/(16-1.8)</f>
        <v>0.36105582800302843</v>
      </c>
      <c r="O602" s="339">
        <f t="shared" ref="O602:O623" si="249">+(M602*N602)^(0.5)</f>
        <v>0.47271469879925604</v>
      </c>
      <c r="P602" s="339">
        <f t="shared" ref="P602:P623" si="250">+(J602-35)/(2500-35)</f>
        <v>0.22588736849158086</v>
      </c>
      <c r="Q602" s="339">
        <f t="shared" ref="Q602:Q623" si="251">GEOMEAN(L602,O602,P602)</f>
        <v>0.42544900603570113</v>
      </c>
    </row>
    <row r="603" spans="1:17" ht="12.75" x14ac:dyDescent="0.25">
      <c r="A603" s="340" t="s">
        <v>1095</v>
      </c>
      <c r="B603" s="341">
        <v>1</v>
      </c>
      <c r="C603" s="342" t="s">
        <v>1096</v>
      </c>
      <c r="D603" s="37"/>
      <c r="E603" s="38"/>
      <c r="F603" s="343">
        <v>14073.599571734474</v>
      </c>
      <c r="G603" s="344">
        <v>69.751386479001397</v>
      </c>
      <c r="H603" s="344">
        <v>70.34316166495033</v>
      </c>
      <c r="I603" s="344">
        <v>8.5070445987077843</v>
      </c>
      <c r="J603" s="344">
        <v>730.72460938825998</v>
      </c>
      <c r="K603" s="345"/>
      <c r="L603" s="346">
        <f t="shared" si="246"/>
        <v>0.74585644131668993</v>
      </c>
      <c r="M603" s="346">
        <f t="shared" si="247"/>
        <v>0.70343161664950327</v>
      </c>
      <c r="N603" s="346">
        <f t="shared" si="248"/>
        <v>0.47232708441604121</v>
      </c>
      <c r="O603" s="346">
        <f t="shared" si="249"/>
        <v>0.57641114196216081</v>
      </c>
      <c r="P603" s="346">
        <f t="shared" si="250"/>
        <v>0.2822412208471643</v>
      </c>
      <c r="Q603" s="346">
        <f t="shared" si="251"/>
        <v>0.49507312492599126</v>
      </c>
    </row>
    <row r="604" spans="1:17" ht="12.75" x14ac:dyDescent="0.25">
      <c r="A604" s="340" t="s">
        <v>1097</v>
      </c>
      <c r="B604" s="341">
        <v>2</v>
      </c>
      <c r="C604" s="342" t="s">
        <v>1098</v>
      </c>
      <c r="D604" s="37"/>
      <c r="E604" s="38"/>
      <c r="F604" s="343">
        <v>4825.3147751605993</v>
      </c>
      <c r="G604" s="344">
        <v>64.544214850338435</v>
      </c>
      <c r="H604" s="344">
        <v>61.747358021607262</v>
      </c>
      <c r="I604" s="344">
        <v>6.1947152132671635</v>
      </c>
      <c r="J604" s="344">
        <v>519.40278826449185</v>
      </c>
      <c r="K604" s="345"/>
      <c r="L604" s="346">
        <f t="shared" si="246"/>
        <v>0.65907024750564058</v>
      </c>
      <c r="M604" s="346">
        <f t="shared" si="247"/>
        <v>0.61747358021607257</v>
      </c>
      <c r="N604" s="346">
        <f t="shared" si="248"/>
        <v>0.30948698684980025</v>
      </c>
      <c r="O604" s="346">
        <f t="shared" si="249"/>
        <v>0.43714990312297991</v>
      </c>
      <c r="P604" s="346">
        <f t="shared" si="250"/>
        <v>0.19651228732839426</v>
      </c>
      <c r="Q604" s="346">
        <f t="shared" si="251"/>
        <v>0.38398766003670431</v>
      </c>
    </row>
    <row r="605" spans="1:17" ht="12.75" x14ac:dyDescent="0.25">
      <c r="A605" s="340" t="s">
        <v>1099</v>
      </c>
      <c r="B605" s="341">
        <v>3</v>
      </c>
      <c r="C605" s="342" t="s">
        <v>458</v>
      </c>
      <c r="D605" s="37"/>
      <c r="E605" s="38"/>
      <c r="F605" s="343">
        <v>4068.0942184154183</v>
      </c>
      <c r="G605" s="344">
        <v>71.886796085611593</v>
      </c>
      <c r="H605" s="344">
        <v>74.400505157182508</v>
      </c>
      <c r="I605" s="344">
        <v>8.1934821136038671</v>
      </c>
      <c r="J605" s="344">
        <v>574.12580676540165</v>
      </c>
      <c r="K605" s="345"/>
      <c r="L605" s="346">
        <f t="shared" si="246"/>
        <v>0.78144660142685984</v>
      </c>
      <c r="M605" s="346">
        <f t="shared" si="247"/>
        <v>0.74400505157182506</v>
      </c>
      <c r="N605" s="346">
        <f t="shared" si="248"/>
        <v>0.45024521926787803</v>
      </c>
      <c r="O605" s="346">
        <f t="shared" si="249"/>
        <v>0.5787786429900168</v>
      </c>
      <c r="P605" s="346">
        <f t="shared" si="250"/>
        <v>0.21871229483383434</v>
      </c>
      <c r="Q605" s="346">
        <f t="shared" si="251"/>
        <v>0.46248217676067854</v>
      </c>
    </row>
    <row r="606" spans="1:17" ht="12.75" x14ac:dyDescent="0.25">
      <c r="A606" s="340" t="s">
        <v>1100</v>
      </c>
      <c r="B606" s="341">
        <v>4</v>
      </c>
      <c r="C606" s="342" t="s">
        <v>1101</v>
      </c>
      <c r="D606" s="37"/>
      <c r="E606" s="38"/>
      <c r="F606" s="343">
        <v>3235.5824411134904</v>
      </c>
      <c r="G606" s="344">
        <v>73.572164542384797</v>
      </c>
      <c r="H606" s="344">
        <v>65.99172367543882</v>
      </c>
      <c r="I606" s="344">
        <v>6.7564118479384163</v>
      </c>
      <c r="J606" s="344">
        <v>531.03400789038301</v>
      </c>
      <c r="K606" s="345"/>
      <c r="L606" s="346">
        <f t="shared" si="246"/>
        <v>0.80953607570641328</v>
      </c>
      <c r="M606" s="346">
        <f t="shared" si="247"/>
        <v>0.65991723675438818</v>
      </c>
      <c r="N606" s="346">
        <f t="shared" si="248"/>
        <v>0.3490430878829871</v>
      </c>
      <c r="O606" s="346">
        <f t="shared" si="249"/>
        <v>0.47993702718581727</v>
      </c>
      <c r="P606" s="346">
        <f t="shared" si="250"/>
        <v>0.20123083484396875</v>
      </c>
      <c r="Q606" s="346">
        <f t="shared" si="251"/>
        <v>0.42760062475229393</v>
      </c>
    </row>
    <row r="607" spans="1:17" ht="12.75" x14ac:dyDescent="0.25">
      <c r="A607" s="340" t="s">
        <v>1102</v>
      </c>
      <c r="B607" s="341">
        <v>5</v>
      </c>
      <c r="C607" s="342" t="s">
        <v>1103</v>
      </c>
      <c r="D607" s="37"/>
      <c r="E607" s="38"/>
      <c r="F607" s="343">
        <v>1802.3832976445397</v>
      </c>
      <c r="G607" s="344">
        <v>71.475532476457786</v>
      </c>
      <c r="H607" s="344">
        <v>54.393178302179876</v>
      </c>
      <c r="I607" s="344">
        <v>6.7237958016942319</v>
      </c>
      <c r="J607" s="344">
        <v>578.82503781905859</v>
      </c>
      <c r="K607" s="345"/>
      <c r="L607" s="346">
        <f t="shared" si="246"/>
        <v>0.77459220794096306</v>
      </c>
      <c r="M607" s="346">
        <f t="shared" si="247"/>
        <v>0.54393178302179879</v>
      </c>
      <c r="N607" s="346">
        <f t="shared" si="248"/>
        <v>0.34674618321790368</v>
      </c>
      <c r="O607" s="346">
        <f t="shared" si="249"/>
        <v>0.43428823342765993</v>
      </c>
      <c r="P607" s="346">
        <f t="shared" si="250"/>
        <v>0.22061867660002377</v>
      </c>
      <c r="Q607" s="346">
        <f t="shared" si="251"/>
        <v>0.42024041878183122</v>
      </c>
    </row>
    <row r="608" spans="1:17" ht="12.75" x14ac:dyDescent="0.25">
      <c r="A608" s="340" t="s">
        <v>1104</v>
      </c>
      <c r="B608" s="341">
        <v>6</v>
      </c>
      <c r="C608" s="342" t="s">
        <v>1105</v>
      </c>
      <c r="D608" s="37"/>
      <c r="E608" s="38"/>
      <c r="F608" s="343">
        <v>3099.3426124197003</v>
      </c>
      <c r="G608" s="344">
        <v>64.453289847914405</v>
      </c>
      <c r="H608" s="344">
        <v>55.850138435273983</v>
      </c>
      <c r="I608" s="344">
        <v>5.7615612577226551</v>
      </c>
      <c r="J608" s="344">
        <v>366.8362436016676</v>
      </c>
      <c r="K608" s="345"/>
      <c r="L608" s="346">
        <f t="shared" si="246"/>
        <v>0.65755483079857346</v>
      </c>
      <c r="M608" s="346">
        <f t="shared" si="247"/>
        <v>0.55850138435273988</v>
      </c>
      <c r="N608" s="346">
        <f t="shared" si="248"/>
        <v>0.27898318716356729</v>
      </c>
      <c r="O608" s="346">
        <f t="shared" si="249"/>
        <v>0.39473091624800793</v>
      </c>
      <c r="P608" s="346">
        <f t="shared" si="250"/>
        <v>0.1346191657613256</v>
      </c>
      <c r="Q608" s="346">
        <f t="shared" si="251"/>
        <v>0.32692389921209614</v>
      </c>
    </row>
    <row r="609" spans="1:17" ht="12.75" x14ac:dyDescent="0.25">
      <c r="A609" s="340" t="s">
        <v>1106</v>
      </c>
      <c r="B609" s="341">
        <v>7</v>
      </c>
      <c r="C609" s="342" t="s">
        <v>1107</v>
      </c>
      <c r="D609" s="37"/>
      <c r="E609" s="38"/>
      <c r="F609" s="343">
        <v>2180.4154175588865</v>
      </c>
      <c r="G609" s="344">
        <v>67.107161350824924</v>
      </c>
      <c r="H609" s="344">
        <v>49.686076333721999</v>
      </c>
      <c r="I609" s="344">
        <v>7.6661275695039759</v>
      </c>
      <c r="J609" s="344">
        <v>448.48598768204999</v>
      </c>
      <c r="K609" s="345"/>
      <c r="L609" s="346">
        <f t="shared" si="246"/>
        <v>0.70178602251374878</v>
      </c>
      <c r="M609" s="346">
        <f t="shared" si="247"/>
        <v>0.49686076333722001</v>
      </c>
      <c r="N609" s="346">
        <f t="shared" si="248"/>
        <v>0.41310757531718145</v>
      </c>
      <c r="O609" s="346">
        <f t="shared" si="249"/>
        <v>0.45305291656988911</v>
      </c>
      <c r="P609" s="346">
        <f t="shared" si="250"/>
        <v>0.16774279419150101</v>
      </c>
      <c r="Q609" s="346">
        <f t="shared" si="251"/>
        <v>0.37641406190978516</v>
      </c>
    </row>
    <row r="610" spans="1:17" ht="12.75" x14ac:dyDescent="0.25">
      <c r="A610" s="340" t="s">
        <v>1108</v>
      </c>
      <c r="B610" s="341">
        <v>8</v>
      </c>
      <c r="C610" s="342" t="s">
        <v>1109</v>
      </c>
      <c r="D610" s="37"/>
      <c r="E610" s="38"/>
      <c r="F610" s="343">
        <v>1051.8351177730194</v>
      </c>
      <c r="G610" s="344">
        <v>69.396437287456209</v>
      </c>
      <c r="H610" s="344">
        <v>42.809445885974895</v>
      </c>
      <c r="I610" s="344">
        <v>6.789732117391309</v>
      </c>
      <c r="J610" s="344">
        <v>400.51232536902842</v>
      </c>
      <c r="K610" s="345"/>
      <c r="L610" s="346">
        <f t="shared" si="246"/>
        <v>0.73994062145760353</v>
      </c>
      <c r="M610" s="346">
        <f t="shared" si="247"/>
        <v>0.42809445885974895</v>
      </c>
      <c r="N610" s="346">
        <f t="shared" si="248"/>
        <v>0.35138958573178236</v>
      </c>
      <c r="O610" s="346">
        <f t="shared" si="249"/>
        <v>0.38785040228520934</v>
      </c>
      <c r="P610" s="346">
        <f t="shared" si="250"/>
        <v>0.14828086221867279</v>
      </c>
      <c r="Q610" s="346">
        <f t="shared" si="251"/>
        <v>0.34912590378461306</v>
      </c>
    </row>
    <row r="611" spans="1:17" ht="12.75" x14ac:dyDescent="0.25">
      <c r="A611" s="340" t="s">
        <v>1110</v>
      </c>
      <c r="B611" s="341">
        <v>9</v>
      </c>
      <c r="C611" s="342" t="s">
        <v>1111</v>
      </c>
      <c r="D611" s="37"/>
      <c r="E611" s="38"/>
      <c r="F611" s="343">
        <v>1012.1241970021413</v>
      </c>
      <c r="G611" s="344">
        <v>63.704658905651463</v>
      </c>
      <c r="H611" s="344">
        <v>61.516094508417716</v>
      </c>
      <c r="I611" s="344">
        <v>6.8250574127734271</v>
      </c>
      <c r="J611" s="344">
        <v>421.06362179373349</v>
      </c>
      <c r="K611" s="345"/>
      <c r="L611" s="346">
        <f t="shared" si="246"/>
        <v>0.64507764842752435</v>
      </c>
      <c r="M611" s="346">
        <f t="shared" si="247"/>
        <v>0.61516094508417718</v>
      </c>
      <c r="N611" s="346">
        <f t="shared" si="248"/>
        <v>0.35387728258967799</v>
      </c>
      <c r="O611" s="346">
        <f t="shared" si="249"/>
        <v>0.46657419945994305</v>
      </c>
      <c r="P611" s="346">
        <f t="shared" si="250"/>
        <v>0.15661810214755922</v>
      </c>
      <c r="Q611" s="346">
        <f t="shared" si="251"/>
        <v>0.36123644271107902</v>
      </c>
    </row>
    <row r="612" spans="1:17" ht="12.75" x14ac:dyDescent="0.25">
      <c r="A612" s="340" t="s">
        <v>1112</v>
      </c>
      <c r="B612" s="341">
        <v>10</v>
      </c>
      <c r="C612" s="342" t="s">
        <v>1113</v>
      </c>
      <c r="D612" s="37"/>
      <c r="E612" s="38"/>
      <c r="F612" s="343">
        <v>803.71948608137075</v>
      </c>
      <c r="G612" s="344">
        <v>66.836266331319635</v>
      </c>
      <c r="H612" s="344">
        <v>65.866739350295958</v>
      </c>
      <c r="I612" s="344">
        <v>7.0984316127901046</v>
      </c>
      <c r="J612" s="344">
        <v>732.97632691297736</v>
      </c>
      <c r="K612" s="345"/>
      <c r="L612" s="346">
        <f t="shared" si="246"/>
        <v>0.69727110552199389</v>
      </c>
      <c r="M612" s="346">
        <f t="shared" si="247"/>
        <v>0.65866739350295955</v>
      </c>
      <c r="N612" s="346">
        <f t="shared" si="248"/>
        <v>0.3731289868162046</v>
      </c>
      <c r="O612" s="346">
        <f t="shared" si="249"/>
        <v>0.49574983326939165</v>
      </c>
      <c r="P612" s="346">
        <f t="shared" si="250"/>
        <v>0.28315469651642083</v>
      </c>
      <c r="Q612" s="346">
        <f t="shared" si="251"/>
        <v>0.46085326813976729</v>
      </c>
    </row>
    <row r="613" spans="1:17" ht="12.75" x14ac:dyDescent="0.25">
      <c r="A613" s="340" t="s">
        <v>1114</v>
      </c>
      <c r="B613" s="341">
        <v>11</v>
      </c>
      <c r="C613" s="342" t="s">
        <v>1115</v>
      </c>
      <c r="D613" s="37"/>
      <c r="E613" s="38"/>
      <c r="F613" s="343">
        <v>3716.779443254818</v>
      </c>
      <c r="G613" s="344">
        <v>68.181204760470877</v>
      </c>
      <c r="H613" s="344">
        <v>50.993604658293634</v>
      </c>
      <c r="I613" s="344">
        <v>5.6072630869882909</v>
      </c>
      <c r="J613" s="344">
        <v>529.47914698766965</v>
      </c>
      <c r="K613" s="345"/>
      <c r="L613" s="346">
        <f t="shared" si="246"/>
        <v>0.71968674600784799</v>
      </c>
      <c r="M613" s="346">
        <f t="shared" si="247"/>
        <v>0.50993604658293634</v>
      </c>
      <c r="N613" s="346">
        <f t="shared" si="248"/>
        <v>0.26811711880199235</v>
      </c>
      <c r="O613" s="346">
        <f t="shared" si="249"/>
        <v>0.36976017035788949</v>
      </c>
      <c r="P613" s="346">
        <f t="shared" si="250"/>
        <v>0.20060005962988628</v>
      </c>
      <c r="Q613" s="346">
        <f t="shared" si="251"/>
        <v>0.37652882602697768</v>
      </c>
    </row>
    <row r="614" spans="1:17" ht="12.75" x14ac:dyDescent="0.25">
      <c r="A614" s="340" t="s">
        <v>1116</v>
      </c>
      <c r="B614" s="341">
        <v>12</v>
      </c>
      <c r="C614" s="342" t="s">
        <v>1117</v>
      </c>
      <c r="D614" s="37"/>
      <c r="E614" s="38"/>
      <c r="F614" s="343">
        <v>2164.8608137044971</v>
      </c>
      <c r="G614" s="344">
        <v>66.990186934287152</v>
      </c>
      <c r="H614" s="344">
        <v>55.512025324218385</v>
      </c>
      <c r="I614" s="344">
        <v>7.3194714426941907</v>
      </c>
      <c r="J614" s="344">
        <v>533.60170017280996</v>
      </c>
      <c r="K614" s="345"/>
      <c r="L614" s="346">
        <f t="shared" si="246"/>
        <v>0.69983644890478591</v>
      </c>
      <c r="M614" s="346">
        <f t="shared" si="247"/>
        <v>0.55512025324218384</v>
      </c>
      <c r="N614" s="346">
        <f t="shared" si="248"/>
        <v>0.38869517202071768</v>
      </c>
      <c r="O614" s="346">
        <f t="shared" si="249"/>
        <v>0.46451325312218489</v>
      </c>
      <c r="P614" s="346">
        <f t="shared" si="250"/>
        <v>0.20227249499911154</v>
      </c>
      <c r="Q614" s="346">
        <f t="shared" si="251"/>
        <v>0.40362417114803883</v>
      </c>
    </row>
    <row r="615" spans="1:17" ht="12.75" x14ac:dyDescent="0.25">
      <c r="A615" s="340" t="s">
        <v>1118</v>
      </c>
      <c r="B615" s="341">
        <v>13</v>
      </c>
      <c r="C615" s="342" t="s">
        <v>1119</v>
      </c>
      <c r="D615" s="37"/>
      <c r="E615" s="38"/>
      <c r="F615" s="343">
        <v>2470.8158458244106</v>
      </c>
      <c r="G615" s="344">
        <v>68.476192017620988</v>
      </c>
      <c r="H615" s="344">
        <v>50.550182009091081</v>
      </c>
      <c r="I615" s="344">
        <v>6.2626378254570447</v>
      </c>
      <c r="J615" s="344">
        <v>752.87315213406862</v>
      </c>
      <c r="K615" s="345"/>
      <c r="L615" s="346">
        <f t="shared" si="246"/>
        <v>0.72460320029368319</v>
      </c>
      <c r="M615" s="346">
        <f t="shared" si="247"/>
        <v>0.50550182009091083</v>
      </c>
      <c r="N615" s="346">
        <f t="shared" si="248"/>
        <v>0.31427026939838348</v>
      </c>
      <c r="O615" s="346">
        <f t="shared" si="249"/>
        <v>0.39857771285076105</v>
      </c>
      <c r="P615" s="346">
        <f t="shared" si="250"/>
        <v>0.2912264308860319</v>
      </c>
      <c r="Q615" s="346">
        <f t="shared" si="251"/>
        <v>0.43814179394131025</v>
      </c>
    </row>
    <row r="616" spans="1:17" ht="12.75" x14ac:dyDescent="0.25">
      <c r="A616" s="340" t="s">
        <v>1120</v>
      </c>
      <c r="B616" s="341">
        <v>14</v>
      </c>
      <c r="C616" s="342" t="s">
        <v>1121</v>
      </c>
      <c r="D616" s="37"/>
      <c r="E616" s="38"/>
      <c r="F616" s="343">
        <v>873.93361884368312</v>
      </c>
      <c r="G616" s="344">
        <v>63.878298329623014</v>
      </c>
      <c r="H616" s="344">
        <v>73.1647371184213</v>
      </c>
      <c r="I616" s="344">
        <v>8.556328185729523</v>
      </c>
      <c r="J616" s="344">
        <v>1010.8932426043532</v>
      </c>
      <c r="K616" s="345"/>
      <c r="L616" s="346">
        <f t="shared" si="246"/>
        <v>0.64797163882705022</v>
      </c>
      <c r="M616" s="346">
        <f t="shared" si="247"/>
        <v>0.73164737118421297</v>
      </c>
      <c r="N616" s="346">
        <f t="shared" si="248"/>
        <v>0.47579775955841713</v>
      </c>
      <c r="O616" s="346">
        <f t="shared" si="249"/>
        <v>0.5900137117019012</v>
      </c>
      <c r="P616" s="346">
        <f t="shared" si="250"/>
        <v>0.39589989557985933</v>
      </c>
      <c r="Q616" s="346">
        <f t="shared" si="251"/>
        <v>0.53292713016856852</v>
      </c>
    </row>
    <row r="617" spans="1:17" ht="12.75" x14ac:dyDescent="0.25">
      <c r="A617" s="340" t="s">
        <v>1122</v>
      </c>
      <c r="B617" s="341">
        <v>15</v>
      </c>
      <c r="C617" s="342" t="s">
        <v>1123</v>
      </c>
      <c r="D617" s="37"/>
      <c r="E617" s="38"/>
      <c r="F617" s="343">
        <v>2100.5588865096361</v>
      </c>
      <c r="G617" s="344">
        <v>67.24883818946023</v>
      </c>
      <c r="H617" s="344">
        <v>68.23087947236472</v>
      </c>
      <c r="I617" s="344">
        <v>4.6784874396612262</v>
      </c>
      <c r="J617" s="344">
        <v>158.9790589859935</v>
      </c>
      <c r="K617" s="345"/>
      <c r="L617" s="346">
        <f t="shared" si="246"/>
        <v>0.70414730315767049</v>
      </c>
      <c r="M617" s="346">
        <f t="shared" si="247"/>
        <v>0.68230879472364725</v>
      </c>
      <c r="N617" s="346">
        <f t="shared" si="248"/>
        <v>0.20271038307473427</v>
      </c>
      <c r="O617" s="346">
        <f t="shared" si="249"/>
        <v>0.37190197250578111</v>
      </c>
      <c r="P617" s="346">
        <f t="shared" si="250"/>
        <v>5.0295764294520692E-2</v>
      </c>
      <c r="Q617" s="346">
        <f t="shared" si="251"/>
        <v>0.23616079640808743</v>
      </c>
    </row>
    <row r="618" spans="1:17" ht="12.75" x14ac:dyDescent="0.25">
      <c r="A618" s="340" t="s">
        <v>1124</v>
      </c>
      <c r="B618" s="341">
        <v>16</v>
      </c>
      <c r="C618" s="342" t="s">
        <v>548</v>
      </c>
      <c r="D618" s="37"/>
      <c r="E618" s="38"/>
      <c r="F618" s="343">
        <v>1460.8715203426125</v>
      </c>
      <c r="G618" s="344">
        <v>65.808789804239652</v>
      </c>
      <c r="H618" s="344">
        <v>79.323385024012325</v>
      </c>
      <c r="I618" s="344">
        <v>8.3889944668587351</v>
      </c>
      <c r="J618" s="344">
        <v>706.31914151664273</v>
      </c>
      <c r="K618" s="345"/>
      <c r="L618" s="346">
        <f t="shared" si="246"/>
        <v>0.68014649673732752</v>
      </c>
      <c r="M618" s="346">
        <f t="shared" si="247"/>
        <v>0.79323385024012327</v>
      </c>
      <c r="N618" s="346">
        <f t="shared" si="248"/>
        <v>0.46401369484920674</v>
      </c>
      <c r="O618" s="346">
        <f t="shared" si="249"/>
        <v>0.60668885742972234</v>
      </c>
      <c r="P618" s="346">
        <f t="shared" si="250"/>
        <v>0.27234042252196461</v>
      </c>
      <c r="Q618" s="346">
        <f t="shared" si="251"/>
        <v>0.4825698638310108</v>
      </c>
    </row>
    <row r="619" spans="1:17" ht="12.75" x14ac:dyDescent="0.25">
      <c r="A619" s="340" t="s">
        <v>1125</v>
      </c>
      <c r="B619" s="341">
        <v>17</v>
      </c>
      <c r="C619" s="342" t="s">
        <v>452</v>
      </c>
      <c r="D619" s="37"/>
      <c r="E619" s="38"/>
      <c r="F619" s="343">
        <v>2602.3147751605993</v>
      </c>
      <c r="G619" s="344">
        <v>71.81619844100365</v>
      </c>
      <c r="H619" s="344">
        <v>57.64494439633193</v>
      </c>
      <c r="I619" s="344">
        <v>4.6921848328301232</v>
      </c>
      <c r="J619" s="344">
        <v>237.05802585429177</v>
      </c>
      <c r="K619" s="345"/>
      <c r="L619" s="346">
        <f t="shared" si="246"/>
        <v>0.78026997401672749</v>
      </c>
      <c r="M619" s="346">
        <f t="shared" si="247"/>
        <v>0.57644944396331932</v>
      </c>
      <c r="N619" s="346">
        <f t="shared" si="248"/>
        <v>0.20367498822747349</v>
      </c>
      <c r="O619" s="346">
        <f t="shared" si="249"/>
        <v>0.34264899491018896</v>
      </c>
      <c r="P619" s="346">
        <f t="shared" si="250"/>
        <v>8.1970801563607212E-2</v>
      </c>
      <c r="Q619" s="346">
        <f t="shared" si="251"/>
        <v>0.27984518983252088</v>
      </c>
    </row>
    <row r="620" spans="1:17" ht="12.75" x14ac:dyDescent="0.25">
      <c r="A620" s="340" t="s">
        <v>1126</v>
      </c>
      <c r="B620" s="341">
        <v>18</v>
      </c>
      <c r="C620" s="342" t="s">
        <v>1127</v>
      </c>
      <c r="D620" s="37"/>
      <c r="E620" s="38"/>
      <c r="F620" s="343">
        <v>980.60813704496786</v>
      </c>
      <c r="G620" s="344">
        <v>66.485015730149996</v>
      </c>
      <c r="H620" s="344">
        <v>36.300532129632757</v>
      </c>
      <c r="I620" s="344">
        <v>4.6648323035368398</v>
      </c>
      <c r="J620" s="344">
        <v>348.87059218009875</v>
      </c>
      <c r="K620" s="345"/>
      <c r="L620" s="346">
        <f t="shared" si="246"/>
        <v>0.69141692883583328</v>
      </c>
      <c r="M620" s="346">
        <f t="shared" si="247"/>
        <v>0.36300532129632757</v>
      </c>
      <c r="N620" s="346">
        <f t="shared" si="248"/>
        <v>0.20174875377020002</v>
      </c>
      <c r="O620" s="346">
        <f t="shared" si="249"/>
        <v>0.27062126890450633</v>
      </c>
      <c r="P620" s="346">
        <f t="shared" si="250"/>
        <v>0.12733086903857962</v>
      </c>
      <c r="Q620" s="346">
        <f t="shared" si="251"/>
        <v>0.28774771216657236</v>
      </c>
    </row>
    <row r="621" spans="1:17" ht="12.75" x14ac:dyDescent="0.25">
      <c r="A621" s="340" t="s">
        <v>1128</v>
      </c>
      <c r="B621" s="341">
        <v>19</v>
      </c>
      <c r="C621" s="342" t="s">
        <v>1037</v>
      </c>
      <c r="D621" s="37"/>
      <c r="E621" s="38"/>
      <c r="F621" s="343">
        <v>7032.5738758029984</v>
      </c>
      <c r="G621" s="344">
        <v>68.783445761948968</v>
      </c>
      <c r="H621" s="344">
        <v>58.58839684144376</v>
      </c>
      <c r="I621" s="344">
        <v>7.956802310255437</v>
      </c>
      <c r="J621" s="344">
        <v>796.29554759895677</v>
      </c>
      <c r="K621" s="345"/>
      <c r="L621" s="346">
        <f t="shared" si="246"/>
        <v>0.72972409603248278</v>
      </c>
      <c r="M621" s="346">
        <f t="shared" si="247"/>
        <v>0.58588396841443757</v>
      </c>
      <c r="N621" s="346">
        <f t="shared" si="248"/>
        <v>0.43357762748277728</v>
      </c>
      <c r="O621" s="346">
        <f t="shared" si="249"/>
        <v>0.50401010010249425</v>
      </c>
      <c r="P621" s="346">
        <f t="shared" si="250"/>
        <v>0.30884200713953619</v>
      </c>
      <c r="Q621" s="346">
        <f t="shared" si="251"/>
        <v>0.48429661216730585</v>
      </c>
    </row>
    <row r="622" spans="1:17" ht="12.75" x14ac:dyDescent="0.25">
      <c r="A622" s="340" t="s">
        <v>1129</v>
      </c>
      <c r="B622" s="341">
        <v>20</v>
      </c>
      <c r="C622" s="342" t="s">
        <v>1130</v>
      </c>
      <c r="D622" s="37"/>
      <c r="E622" s="38"/>
      <c r="F622" s="343">
        <v>688.39186295503202</v>
      </c>
      <c r="G622" s="344">
        <v>69.733106207639295</v>
      </c>
      <c r="H622" s="344">
        <v>47.351204325558378</v>
      </c>
      <c r="I622" s="344">
        <v>7.3344116270966149</v>
      </c>
      <c r="J622" s="344">
        <v>445.81028864110772</v>
      </c>
      <c r="K622" s="345"/>
      <c r="L622" s="346">
        <f t="shared" si="246"/>
        <v>0.74555177012732154</v>
      </c>
      <c r="M622" s="346">
        <f t="shared" si="247"/>
        <v>0.47351204325558377</v>
      </c>
      <c r="N622" s="346">
        <f t="shared" si="248"/>
        <v>0.38974729768286026</v>
      </c>
      <c r="O622" s="346">
        <f t="shared" si="249"/>
        <v>0.42959287619693304</v>
      </c>
      <c r="P622" s="346">
        <f t="shared" si="250"/>
        <v>0.16665731790714308</v>
      </c>
      <c r="Q622" s="346">
        <f t="shared" si="251"/>
        <v>0.37651858824411283</v>
      </c>
    </row>
    <row r="623" spans="1:17" ht="12.75" x14ac:dyDescent="0.25">
      <c r="A623" s="340" t="s">
        <v>1131</v>
      </c>
      <c r="B623" s="341">
        <v>21</v>
      </c>
      <c r="C623" s="342" t="s">
        <v>1132</v>
      </c>
      <c r="D623" s="37"/>
      <c r="E623" s="38"/>
      <c r="F623" s="343">
        <v>888.99357601713052</v>
      </c>
      <c r="G623" s="344">
        <v>64.38029056498435</v>
      </c>
      <c r="H623" s="344">
        <v>58.278405323764147</v>
      </c>
      <c r="I623" s="344">
        <v>7.2840401072905765</v>
      </c>
      <c r="J623" s="344">
        <v>722.37448343570281</v>
      </c>
      <c r="K623" s="345"/>
      <c r="L623" s="346">
        <f t="shared" si="246"/>
        <v>0.65633817608307254</v>
      </c>
      <c r="M623" s="346">
        <f t="shared" si="247"/>
        <v>0.58278405323764149</v>
      </c>
      <c r="N623" s="346">
        <f t="shared" si="248"/>
        <v>0.38620000755567441</v>
      </c>
      <c r="O623" s="346">
        <f t="shared" si="249"/>
        <v>0.47441670055311469</v>
      </c>
      <c r="P623" s="346">
        <f t="shared" si="250"/>
        <v>0.27885374581570094</v>
      </c>
      <c r="Q623" s="346">
        <f t="shared" si="251"/>
        <v>0.44281402994947866</v>
      </c>
    </row>
    <row r="624" spans="1:17" ht="12.75" x14ac:dyDescent="0.25">
      <c r="A624" s="340"/>
      <c r="B624" s="347"/>
      <c r="C624" s="342"/>
      <c r="D624" s="37"/>
      <c r="E624" s="38"/>
      <c r="F624" s="343"/>
      <c r="G624" s="344"/>
      <c r="H624" s="344"/>
      <c r="I624" s="344"/>
      <c r="J624" s="344"/>
      <c r="K624" s="345"/>
      <c r="L624" s="346"/>
      <c r="M624" s="346"/>
      <c r="N624" s="346"/>
      <c r="O624" s="346"/>
      <c r="P624" s="346"/>
      <c r="Q624" s="346"/>
    </row>
    <row r="625" spans="1:17" ht="12.75" x14ac:dyDescent="0.25">
      <c r="A625" s="332" t="s">
        <v>1133</v>
      </c>
      <c r="B625" s="333"/>
      <c r="C625" s="334" t="s">
        <v>1134</v>
      </c>
      <c r="D625" s="335"/>
      <c r="E625" s="258"/>
      <c r="F625" s="336">
        <v>32464.087794432555</v>
      </c>
      <c r="G625" s="337">
        <v>59.857410169358097</v>
      </c>
      <c r="H625" s="337">
        <v>66.498887456213495</v>
      </c>
      <c r="I625" s="337">
        <v>7.3999767864065573</v>
      </c>
      <c r="J625" s="337">
        <v>637.71211605524127</v>
      </c>
      <c r="K625" s="338"/>
      <c r="L625" s="339">
        <f t="shared" ref="L625:L633" si="252">+(G625-25)/(85-25)</f>
        <v>0.58095683615596827</v>
      </c>
      <c r="M625" s="339">
        <f t="shared" ref="M625:M633" si="253">+H625/100</f>
        <v>0.66498887456213496</v>
      </c>
      <c r="N625" s="339">
        <f t="shared" ref="N625:N633" si="254">+(I625-1.8)/(16-1.8)</f>
        <v>0.394364562422997</v>
      </c>
      <c r="O625" s="339">
        <f t="shared" ref="O625:O633" si="255">+(M625*N625)^(0.5)</f>
        <v>0.51210159786204301</v>
      </c>
      <c r="P625" s="339">
        <f t="shared" ref="P625:P633" si="256">+(J625-35)/(2500-35)</f>
        <v>0.24450795783174087</v>
      </c>
      <c r="Q625" s="339">
        <f t="shared" ref="Q625:Q633" si="257">GEOMEAN(L625,O625,P625)</f>
        <v>0.41744346365725982</v>
      </c>
    </row>
    <row r="626" spans="1:17" ht="12.75" x14ac:dyDescent="0.25">
      <c r="A626" s="340" t="s">
        <v>1135</v>
      </c>
      <c r="B626" s="341">
        <v>1</v>
      </c>
      <c r="C626" s="342" t="s">
        <v>1136</v>
      </c>
      <c r="D626" s="37"/>
      <c r="E626" s="38"/>
      <c r="F626" s="343">
        <v>14980.72591006424</v>
      </c>
      <c r="G626" s="344">
        <v>58.825028191314289</v>
      </c>
      <c r="H626" s="344">
        <v>71.962011748440375</v>
      </c>
      <c r="I626" s="344">
        <v>8.2192425703561636</v>
      </c>
      <c r="J626" s="344">
        <v>668.61052631451889</v>
      </c>
      <c r="K626" s="345"/>
      <c r="L626" s="346">
        <f t="shared" si="252"/>
        <v>0.56375046985523813</v>
      </c>
      <c r="M626" s="346">
        <f t="shared" si="253"/>
        <v>0.7196201174844038</v>
      </c>
      <c r="N626" s="346">
        <f t="shared" si="254"/>
        <v>0.45205933594057496</v>
      </c>
      <c r="O626" s="346">
        <f t="shared" si="255"/>
        <v>0.57036040574313895</v>
      </c>
      <c r="P626" s="346">
        <f t="shared" si="256"/>
        <v>0.25704280986390221</v>
      </c>
      <c r="Q626" s="346">
        <f t="shared" si="257"/>
        <v>0.43559268913240412</v>
      </c>
    </row>
    <row r="627" spans="1:17" ht="12.75" x14ac:dyDescent="0.25">
      <c r="A627" s="340" t="s">
        <v>1137</v>
      </c>
      <c r="B627" s="341">
        <v>2</v>
      </c>
      <c r="C627" s="342" t="s">
        <v>1138</v>
      </c>
      <c r="D627" s="37"/>
      <c r="E627" s="38"/>
      <c r="F627" s="343">
        <v>2241.0449678800856</v>
      </c>
      <c r="G627" s="344">
        <v>62.84803579347691</v>
      </c>
      <c r="H627" s="344">
        <v>39.482692762763755</v>
      </c>
      <c r="I627" s="344">
        <v>5.9029826129784597</v>
      </c>
      <c r="J627" s="344">
        <v>433.48238852656647</v>
      </c>
      <c r="K627" s="345"/>
      <c r="L627" s="346">
        <f t="shared" si="252"/>
        <v>0.63080059655794851</v>
      </c>
      <c r="M627" s="346">
        <f t="shared" si="253"/>
        <v>0.39482692762763755</v>
      </c>
      <c r="N627" s="346">
        <f t="shared" si="254"/>
        <v>0.28894243753369436</v>
      </c>
      <c r="O627" s="346">
        <f t="shared" si="255"/>
        <v>0.33776064731207089</v>
      </c>
      <c r="P627" s="346">
        <f t="shared" si="256"/>
        <v>0.16165614139008783</v>
      </c>
      <c r="Q627" s="346">
        <f t="shared" si="257"/>
        <v>0.32536021820143873</v>
      </c>
    </row>
    <row r="628" spans="1:17" ht="12.75" x14ac:dyDescent="0.25">
      <c r="A628" s="340" t="s">
        <v>1139</v>
      </c>
      <c r="B628" s="341">
        <v>3</v>
      </c>
      <c r="C628" s="342" t="s">
        <v>1140</v>
      </c>
      <c r="D628" s="37"/>
      <c r="E628" s="38"/>
      <c r="F628" s="343">
        <v>2089.8779443254816</v>
      </c>
      <c r="G628" s="344">
        <v>62.056814040699223</v>
      </c>
      <c r="H628" s="344">
        <v>50.60955114511566</v>
      </c>
      <c r="I628" s="344">
        <v>9.1981745860153499</v>
      </c>
      <c r="J628" s="344">
        <v>1088.1728634820734</v>
      </c>
      <c r="K628" s="345"/>
      <c r="L628" s="346">
        <f t="shared" si="252"/>
        <v>0.61761356734498707</v>
      </c>
      <c r="M628" s="346">
        <f t="shared" si="253"/>
        <v>0.50609551145115661</v>
      </c>
      <c r="N628" s="346">
        <f t="shared" si="254"/>
        <v>0.52099821028277116</v>
      </c>
      <c r="O628" s="346">
        <f t="shared" si="255"/>
        <v>0.5134928000451382</v>
      </c>
      <c r="P628" s="346">
        <f t="shared" si="256"/>
        <v>0.42725065455662203</v>
      </c>
      <c r="Q628" s="346">
        <f t="shared" si="257"/>
        <v>0.51362321030480529</v>
      </c>
    </row>
    <row r="629" spans="1:17" ht="12.75" x14ac:dyDescent="0.25">
      <c r="A629" s="340" t="s">
        <v>1141</v>
      </c>
      <c r="B629" s="341">
        <v>4</v>
      </c>
      <c r="C629" s="342" t="s">
        <v>1142</v>
      </c>
      <c r="D629" s="37"/>
      <c r="E629" s="38"/>
      <c r="F629" s="343">
        <v>2251.8843683083514</v>
      </c>
      <c r="G629" s="344">
        <v>61.596033236491962</v>
      </c>
      <c r="H629" s="344">
        <v>76.64634234682859</v>
      </c>
      <c r="I629" s="344">
        <v>5.9578058060455321</v>
      </c>
      <c r="J629" s="344">
        <v>334.77372629592304</v>
      </c>
      <c r="K629" s="345"/>
      <c r="L629" s="346">
        <f t="shared" si="252"/>
        <v>0.60993388727486608</v>
      </c>
      <c r="M629" s="346">
        <f t="shared" si="253"/>
        <v>0.76646342346828589</v>
      </c>
      <c r="N629" s="346">
        <f t="shared" si="254"/>
        <v>0.29280322577785439</v>
      </c>
      <c r="O629" s="346">
        <f t="shared" si="255"/>
        <v>0.4737330079615012</v>
      </c>
      <c r="P629" s="346">
        <f t="shared" si="256"/>
        <v>0.12161205934925884</v>
      </c>
      <c r="Q629" s="346">
        <f t="shared" si="257"/>
        <v>0.32754000439563624</v>
      </c>
    </row>
    <row r="630" spans="1:17" ht="12.75" x14ac:dyDescent="0.25">
      <c r="A630" s="340" t="s">
        <v>1143</v>
      </c>
      <c r="B630" s="341">
        <v>5</v>
      </c>
      <c r="C630" s="342" t="s">
        <v>1144</v>
      </c>
      <c r="D630" s="37"/>
      <c r="E630" s="38"/>
      <c r="F630" s="343">
        <v>5972.4346895074941</v>
      </c>
      <c r="G630" s="344">
        <v>60.404133382333256</v>
      </c>
      <c r="H630" s="344">
        <v>66.20767570666608</v>
      </c>
      <c r="I630" s="344">
        <v>7.1177898028550004</v>
      </c>
      <c r="J630" s="344">
        <v>830.47373508287501</v>
      </c>
      <c r="K630" s="345"/>
      <c r="L630" s="346">
        <f t="shared" si="252"/>
        <v>0.59006888970555427</v>
      </c>
      <c r="M630" s="346">
        <f t="shared" si="253"/>
        <v>0.6620767570666608</v>
      </c>
      <c r="N630" s="346">
        <f t="shared" si="254"/>
        <v>0.37449223963767614</v>
      </c>
      <c r="O630" s="346">
        <f t="shared" si="255"/>
        <v>0.49793835719488755</v>
      </c>
      <c r="P630" s="346">
        <f t="shared" si="256"/>
        <v>0.32270739759954359</v>
      </c>
      <c r="Q630" s="346">
        <f t="shared" si="257"/>
        <v>0.45599744264594672</v>
      </c>
    </row>
    <row r="631" spans="1:17" ht="12.75" x14ac:dyDescent="0.25">
      <c r="A631" s="340" t="s">
        <v>1145</v>
      </c>
      <c r="B631" s="341">
        <v>6</v>
      </c>
      <c r="C631" s="342" t="s">
        <v>1146</v>
      </c>
      <c r="D631" s="37"/>
      <c r="E631" s="38"/>
      <c r="F631" s="343">
        <v>1908.1991434689508</v>
      </c>
      <c r="G631" s="344">
        <v>60.886831488022189</v>
      </c>
      <c r="H631" s="344">
        <v>61.932482465649088</v>
      </c>
      <c r="I631" s="344">
        <v>5.7457592229526231</v>
      </c>
      <c r="J631" s="344">
        <v>384.97231683547773</v>
      </c>
      <c r="K631" s="345"/>
      <c r="L631" s="346">
        <f t="shared" si="252"/>
        <v>0.5981138581337031</v>
      </c>
      <c r="M631" s="346">
        <f t="shared" si="253"/>
        <v>0.61932482465649086</v>
      </c>
      <c r="N631" s="346">
        <f t="shared" si="254"/>
        <v>0.27787036781356506</v>
      </c>
      <c r="O631" s="346">
        <f t="shared" si="255"/>
        <v>0.41483974836480025</v>
      </c>
      <c r="P631" s="346">
        <f t="shared" si="256"/>
        <v>0.14197659912189767</v>
      </c>
      <c r="Q631" s="346">
        <f t="shared" si="257"/>
        <v>0.32781362379941992</v>
      </c>
    </row>
    <row r="632" spans="1:17" ht="12.75" x14ac:dyDescent="0.25">
      <c r="A632" s="340" t="s">
        <v>1147</v>
      </c>
      <c r="B632" s="341">
        <v>7</v>
      </c>
      <c r="C632" s="342" t="s">
        <v>1148</v>
      </c>
      <c r="D632" s="37"/>
      <c r="E632" s="38"/>
      <c r="F632" s="343">
        <v>667.11134903640254</v>
      </c>
      <c r="G632" s="344">
        <v>59.484648331494625</v>
      </c>
      <c r="H632" s="344">
        <v>61.617647769019065</v>
      </c>
      <c r="I632" s="344">
        <v>6.3870165429182189</v>
      </c>
      <c r="J632" s="344">
        <v>536.23743123075008</v>
      </c>
      <c r="K632" s="345"/>
      <c r="L632" s="346">
        <f t="shared" si="252"/>
        <v>0.57474413885824371</v>
      </c>
      <c r="M632" s="346">
        <f t="shared" si="253"/>
        <v>0.61617647769019068</v>
      </c>
      <c r="N632" s="346">
        <f t="shared" si="254"/>
        <v>0.32302933400832529</v>
      </c>
      <c r="O632" s="346">
        <f t="shared" si="255"/>
        <v>0.4461424405051127</v>
      </c>
      <c r="P632" s="346">
        <f t="shared" si="256"/>
        <v>0.20334175709158217</v>
      </c>
      <c r="Q632" s="346">
        <f t="shared" si="257"/>
        <v>0.37358682673820764</v>
      </c>
    </row>
    <row r="633" spans="1:17" ht="12.75" x14ac:dyDescent="0.25">
      <c r="A633" s="340" t="s">
        <v>1149</v>
      </c>
      <c r="B633" s="341">
        <v>8</v>
      </c>
      <c r="C633" s="342" t="s">
        <v>1150</v>
      </c>
      <c r="D633" s="37"/>
      <c r="E633" s="38"/>
      <c r="F633" s="343">
        <v>2352.8094218415417</v>
      </c>
      <c r="G633" s="344">
        <v>61.138978318149</v>
      </c>
      <c r="H633" s="344">
        <v>56.403846803948213</v>
      </c>
      <c r="I633" s="344">
        <v>4.6592688651511711</v>
      </c>
      <c r="J633" s="344">
        <v>269.76826207143728</v>
      </c>
      <c r="K633" s="345"/>
      <c r="L633" s="346">
        <f t="shared" si="252"/>
        <v>0.60231630530248337</v>
      </c>
      <c r="M633" s="346">
        <f t="shared" si="253"/>
        <v>0.5640384680394821</v>
      </c>
      <c r="N633" s="346">
        <f t="shared" si="254"/>
        <v>0.20135696233458955</v>
      </c>
      <c r="O633" s="346">
        <f t="shared" si="255"/>
        <v>0.337006042326077</v>
      </c>
      <c r="P633" s="346">
        <f t="shared" si="256"/>
        <v>9.5240674268331549E-2</v>
      </c>
      <c r="Q633" s="346">
        <f t="shared" si="257"/>
        <v>0.26838707035006992</v>
      </c>
    </row>
    <row r="634" spans="1:17" ht="12.75" x14ac:dyDescent="0.25">
      <c r="A634" s="340"/>
      <c r="B634" s="347"/>
      <c r="C634" s="342"/>
      <c r="D634" s="37"/>
      <c r="E634" s="38"/>
      <c r="F634" s="343"/>
      <c r="G634" s="344"/>
      <c r="H634" s="344"/>
      <c r="I634" s="344"/>
      <c r="J634" s="344"/>
      <c r="K634" s="345"/>
      <c r="L634" s="346"/>
      <c r="M634" s="346"/>
      <c r="N634" s="346"/>
      <c r="O634" s="346"/>
      <c r="P634" s="346"/>
      <c r="Q634" s="346"/>
    </row>
    <row r="635" spans="1:17" ht="12.75" x14ac:dyDescent="0.25">
      <c r="A635" s="332" t="s">
        <v>1151</v>
      </c>
      <c r="B635" s="333"/>
      <c r="C635" s="334" t="s">
        <v>1152</v>
      </c>
      <c r="D635" s="335"/>
      <c r="E635" s="258"/>
      <c r="F635" s="336">
        <v>10130.044967880089</v>
      </c>
      <c r="G635" s="337">
        <v>71.89862085801407</v>
      </c>
      <c r="H635" s="337">
        <v>54.403137293870977</v>
      </c>
      <c r="I635" s="337">
        <v>7.765199541854952</v>
      </c>
      <c r="J635" s="337">
        <v>579.93876195992436</v>
      </c>
      <c r="K635" s="338"/>
      <c r="L635" s="339">
        <f t="shared" ref="L635:L645" si="258">+(G635-25)/(85-25)</f>
        <v>0.78164368096690118</v>
      </c>
      <c r="M635" s="339">
        <f t="shared" ref="M635:M645" si="259">+H635/100</f>
        <v>0.54403137293870973</v>
      </c>
      <c r="N635" s="339">
        <f t="shared" ref="N635:N645" si="260">+(I635-1.8)/(16-1.8)</f>
        <v>0.42008447477851779</v>
      </c>
      <c r="O635" s="339">
        <f t="shared" ref="O635:O645" si="261">+(M635*N635)^(0.5)</f>
        <v>0.47805766761343116</v>
      </c>
      <c r="P635" s="339">
        <f t="shared" ref="P635:P645" si="262">+(J635-35)/(2500-35)</f>
        <v>0.2210704916673121</v>
      </c>
      <c r="Q635" s="339">
        <f t="shared" ref="Q635:Q645" si="263">GEOMEAN(L635,O635,P635)</f>
        <v>0.43551852121097701</v>
      </c>
    </row>
    <row r="636" spans="1:17" ht="12.75" x14ac:dyDescent="0.25">
      <c r="A636" s="340" t="s">
        <v>1153</v>
      </c>
      <c r="B636" s="341">
        <v>1</v>
      </c>
      <c r="C636" s="342" t="s">
        <v>1154</v>
      </c>
      <c r="D636" s="37"/>
      <c r="E636" s="38"/>
      <c r="F636" s="343">
        <v>2875.3297644539612</v>
      </c>
      <c r="G636" s="344">
        <v>75.495421859092275</v>
      </c>
      <c r="H636" s="344">
        <v>58.359282327436134</v>
      </c>
      <c r="I636" s="344">
        <v>8.4565068002178787</v>
      </c>
      <c r="J636" s="344">
        <v>820.31331653364487</v>
      </c>
      <c r="K636" s="345"/>
      <c r="L636" s="346">
        <f t="shared" si="258"/>
        <v>0.84159036431820455</v>
      </c>
      <c r="M636" s="346">
        <f t="shared" si="259"/>
        <v>0.58359282327436135</v>
      </c>
      <c r="N636" s="346">
        <f t="shared" si="260"/>
        <v>0.46876808452238589</v>
      </c>
      <c r="O636" s="346">
        <f t="shared" si="261"/>
        <v>0.5230388990384307</v>
      </c>
      <c r="P636" s="346">
        <f t="shared" si="262"/>
        <v>0.31858552394874029</v>
      </c>
      <c r="Q636" s="346">
        <f t="shared" si="263"/>
        <v>0.5195415199437885</v>
      </c>
    </row>
    <row r="637" spans="1:17" s="46" customFormat="1" ht="12.75" x14ac:dyDescent="0.25">
      <c r="A637" s="340" t="s">
        <v>1155</v>
      </c>
      <c r="B637" s="341">
        <v>2</v>
      </c>
      <c r="C637" s="342" t="s">
        <v>1156</v>
      </c>
      <c r="D637" s="37"/>
      <c r="E637" s="38"/>
      <c r="F637" s="343">
        <v>970.37259100642405</v>
      </c>
      <c r="G637" s="344">
        <v>67.035812740539939</v>
      </c>
      <c r="H637" s="344">
        <v>49.75896703707712</v>
      </c>
      <c r="I637" s="344">
        <v>6.8020414863946943</v>
      </c>
      <c r="J637" s="344">
        <v>377.02861119452666</v>
      </c>
      <c r="K637" s="345"/>
      <c r="L637" s="346">
        <f t="shared" si="258"/>
        <v>0.70059687900899903</v>
      </c>
      <c r="M637" s="346">
        <f t="shared" si="259"/>
        <v>0.49758967037077118</v>
      </c>
      <c r="N637" s="346">
        <f t="shared" si="260"/>
        <v>0.35225644270385176</v>
      </c>
      <c r="O637" s="346">
        <f t="shared" si="261"/>
        <v>0.4186635489399454</v>
      </c>
      <c r="P637" s="346">
        <f t="shared" si="262"/>
        <v>0.13875400048459499</v>
      </c>
      <c r="Q637" s="346">
        <f t="shared" si="263"/>
        <v>0.34397453117807042</v>
      </c>
    </row>
    <row r="638" spans="1:17" ht="12.75" x14ac:dyDescent="0.25">
      <c r="A638" s="340" t="s">
        <v>1157</v>
      </c>
      <c r="B638" s="341">
        <v>3</v>
      </c>
      <c r="C638" s="342" t="s">
        <v>1158</v>
      </c>
      <c r="D638" s="37"/>
      <c r="E638" s="38"/>
      <c r="F638" s="343">
        <v>362.13704496788012</v>
      </c>
      <c r="G638" s="344">
        <v>65.620821775747928</v>
      </c>
      <c r="H638" s="344">
        <v>25.961200193257625</v>
      </c>
      <c r="I638" s="344">
        <v>7.0832792843397927</v>
      </c>
      <c r="J638" s="344">
        <v>475.10458342453023</v>
      </c>
      <c r="K638" s="345"/>
      <c r="L638" s="346">
        <f t="shared" si="258"/>
        <v>0.67701369626246544</v>
      </c>
      <c r="M638" s="346">
        <f t="shared" si="259"/>
        <v>0.25961200193257628</v>
      </c>
      <c r="N638" s="346">
        <f t="shared" si="260"/>
        <v>0.37206192143237982</v>
      </c>
      <c r="O638" s="346">
        <f t="shared" si="261"/>
        <v>0.31079211744499091</v>
      </c>
      <c r="P638" s="346">
        <f t="shared" si="262"/>
        <v>0.17854141315396763</v>
      </c>
      <c r="Q638" s="346">
        <f t="shared" si="263"/>
        <v>0.33491567378993015</v>
      </c>
    </row>
    <row r="639" spans="1:17" ht="12.75" x14ac:dyDescent="0.25">
      <c r="A639" s="340" t="s">
        <v>1159</v>
      </c>
      <c r="B639" s="341">
        <v>4</v>
      </c>
      <c r="C639" s="342" t="s">
        <v>1160</v>
      </c>
      <c r="D639" s="37"/>
      <c r="E639" s="38"/>
      <c r="F639" s="343">
        <v>2257.8886509635977</v>
      </c>
      <c r="G639" s="344">
        <v>74.355260577652132</v>
      </c>
      <c r="H639" s="344">
        <v>60.608666616590178</v>
      </c>
      <c r="I639" s="344">
        <v>7.7569179505981083</v>
      </c>
      <c r="J639" s="344">
        <v>402.27206478205073</v>
      </c>
      <c r="K639" s="345"/>
      <c r="L639" s="346">
        <f t="shared" si="258"/>
        <v>0.82258767629420215</v>
      </c>
      <c r="M639" s="346">
        <f t="shared" si="259"/>
        <v>0.60608666616590179</v>
      </c>
      <c r="N639" s="346">
        <f t="shared" si="260"/>
        <v>0.41950126412662736</v>
      </c>
      <c r="O639" s="346">
        <f t="shared" si="261"/>
        <v>0.50423617742769011</v>
      </c>
      <c r="P639" s="346">
        <f t="shared" si="262"/>
        <v>0.14899475244707941</v>
      </c>
      <c r="Q639" s="346">
        <f t="shared" si="263"/>
        <v>0.39536272782501292</v>
      </c>
    </row>
    <row r="640" spans="1:17" ht="12.75" x14ac:dyDescent="0.25">
      <c r="A640" s="340" t="s">
        <v>1161</v>
      </c>
      <c r="B640" s="341">
        <v>5</v>
      </c>
      <c r="C640" s="342" t="s">
        <v>1162</v>
      </c>
      <c r="D640" s="37"/>
      <c r="E640" s="38"/>
      <c r="F640" s="343">
        <v>663.01070663811572</v>
      </c>
      <c r="G640" s="344">
        <v>73.173867459221071</v>
      </c>
      <c r="H640" s="344">
        <v>59.088773356529074</v>
      </c>
      <c r="I640" s="344">
        <v>7.4249209131831408</v>
      </c>
      <c r="J640" s="344">
        <v>718.7580349418929</v>
      </c>
      <c r="K640" s="345"/>
      <c r="L640" s="346">
        <f t="shared" si="258"/>
        <v>0.80289779098701786</v>
      </c>
      <c r="M640" s="346">
        <f t="shared" si="259"/>
        <v>0.59088773356529078</v>
      </c>
      <c r="N640" s="346">
        <f t="shared" si="260"/>
        <v>0.39612119106923532</v>
      </c>
      <c r="O640" s="346">
        <f t="shared" si="261"/>
        <v>0.48380073667583845</v>
      </c>
      <c r="P640" s="346">
        <f t="shared" si="262"/>
        <v>0.27738662675127501</v>
      </c>
      <c r="Q640" s="346">
        <f t="shared" si="263"/>
        <v>0.4758507620996249</v>
      </c>
    </row>
    <row r="641" spans="1:17" ht="12.75" x14ac:dyDescent="0.25">
      <c r="A641" s="340" t="s">
        <v>1163</v>
      </c>
      <c r="B641" s="341">
        <v>6</v>
      </c>
      <c r="C641" s="342" t="s">
        <v>1164</v>
      </c>
      <c r="D641" s="37"/>
      <c r="E641" s="38"/>
      <c r="F641" s="343">
        <v>1351.5524625267667</v>
      </c>
      <c r="G641" s="344">
        <v>65.79795348330363</v>
      </c>
      <c r="H641" s="344">
        <v>43.608982347101296</v>
      </c>
      <c r="I641" s="344">
        <v>8.3426759523484399</v>
      </c>
      <c r="J641" s="344">
        <v>611.33572617367759</v>
      </c>
      <c r="K641" s="345"/>
      <c r="L641" s="346">
        <f t="shared" si="258"/>
        <v>0.67996589138839381</v>
      </c>
      <c r="M641" s="346">
        <f t="shared" si="259"/>
        <v>0.43608982347101294</v>
      </c>
      <c r="N641" s="346">
        <f t="shared" si="260"/>
        <v>0.46075182763017186</v>
      </c>
      <c r="O641" s="346">
        <f t="shared" si="261"/>
        <v>0.44825125005423938</v>
      </c>
      <c r="P641" s="346">
        <f t="shared" si="262"/>
        <v>0.23380759682502134</v>
      </c>
      <c r="Q641" s="346">
        <f t="shared" si="263"/>
        <v>0.4145934327541313</v>
      </c>
    </row>
    <row r="642" spans="1:17" ht="12.75" x14ac:dyDescent="0.25">
      <c r="A642" s="340" t="s">
        <v>1165</v>
      </c>
      <c r="B642" s="341">
        <v>7</v>
      </c>
      <c r="C642" s="342" t="s">
        <v>1166</v>
      </c>
      <c r="D642" s="37"/>
      <c r="E642" s="38"/>
      <c r="F642" s="343">
        <v>497.00428265524624</v>
      </c>
      <c r="G642" s="344">
        <v>69.784896584663741</v>
      </c>
      <c r="H642" s="344">
        <v>52.37786003902854</v>
      </c>
      <c r="I642" s="344">
        <v>6.4407810281709654</v>
      </c>
      <c r="J642" s="344">
        <v>494.39467865004792</v>
      </c>
      <c r="K642" s="345"/>
      <c r="L642" s="346">
        <f t="shared" si="258"/>
        <v>0.74641494307772904</v>
      </c>
      <c r="M642" s="346">
        <f t="shared" si="259"/>
        <v>0.52377860039028545</v>
      </c>
      <c r="N642" s="346">
        <f t="shared" si="260"/>
        <v>0.32681556536415252</v>
      </c>
      <c r="O642" s="346">
        <f t="shared" si="261"/>
        <v>0.41373783899009731</v>
      </c>
      <c r="P642" s="346">
        <f t="shared" si="262"/>
        <v>0.18636700959433994</v>
      </c>
      <c r="Q642" s="346">
        <f t="shared" si="263"/>
        <v>0.38609265043067537</v>
      </c>
    </row>
    <row r="643" spans="1:17" ht="12.75" x14ac:dyDescent="0.25">
      <c r="A643" s="340" t="s">
        <v>1167</v>
      </c>
      <c r="B643" s="341">
        <v>8</v>
      </c>
      <c r="C643" s="342" t="s">
        <v>1168</v>
      </c>
      <c r="D643" s="37"/>
      <c r="E643" s="38"/>
      <c r="F643" s="343">
        <v>446.24411134903636</v>
      </c>
      <c r="G643" s="344">
        <v>72.686821882160331</v>
      </c>
      <c r="H643" s="344">
        <v>49.75896703707712</v>
      </c>
      <c r="I643" s="344">
        <v>5.7519868597190236</v>
      </c>
      <c r="J643" s="344">
        <v>390.81759250750218</v>
      </c>
      <c r="K643" s="345"/>
      <c r="L643" s="346">
        <f t="shared" si="258"/>
        <v>0.79478036470267222</v>
      </c>
      <c r="M643" s="346">
        <f t="shared" si="259"/>
        <v>0.49758967037077118</v>
      </c>
      <c r="N643" s="346">
        <f t="shared" si="260"/>
        <v>0.27830893378302984</v>
      </c>
      <c r="O643" s="346">
        <f t="shared" si="261"/>
        <v>0.37213391490475389</v>
      </c>
      <c r="P643" s="346">
        <f t="shared" si="262"/>
        <v>0.14434790771095424</v>
      </c>
      <c r="Q643" s="346">
        <f t="shared" si="263"/>
        <v>0.34950411339386622</v>
      </c>
    </row>
    <row r="644" spans="1:17" ht="12.75" x14ac:dyDescent="0.25">
      <c r="A644" s="340" t="s">
        <v>1169</v>
      </c>
      <c r="B644" s="341">
        <v>9</v>
      </c>
      <c r="C644" s="342" t="s">
        <v>1170</v>
      </c>
      <c r="D644" s="37"/>
      <c r="E644" s="38"/>
      <c r="F644" s="343">
        <v>177.76017130620983</v>
      </c>
      <c r="G644" s="344">
        <v>67.884674677623536</v>
      </c>
      <c r="H644" s="344">
        <v>39.80717362966169</v>
      </c>
      <c r="I644" s="344">
        <v>7.8413911048466565</v>
      </c>
      <c r="J644" s="344">
        <v>603.60361690999139</v>
      </c>
      <c r="K644" s="345"/>
      <c r="L644" s="346">
        <f t="shared" si="258"/>
        <v>0.71474457796039226</v>
      </c>
      <c r="M644" s="346">
        <f t="shared" si="259"/>
        <v>0.39807173629661691</v>
      </c>
      <c r="N644" s="346">
        <f t="shared" si="260"/>
        <v>0.42545007780610261</v>
      </c>
      <c r="O644" s="346">
        <f t="shared" si="261"/>
        <v>0.41153329291784646</v>
      </c>
      <c r="P644" s="346">
        <f t="shared" si="262"/>
        <v>0.2306708385030391</v>
      </c>
      <c r="Q644" s="346">
        <f t="shared" si="263"/>
        <v>0.40786475653495358</v>
      </c>
    </row>
    <row r="645" spans="1:17" ht="12.75" x14ac:dyDescent="0.25">
      <c r="A645" s="340" t="s">
        <v>1171</v>
      </c>
      <c r="B645" s="341">
        <v>10</v>
      </c>
      <c r="C645" s="342" t="s">
        <v>1172</v>
      </c>
      <c r="D645" s="37"/>
      <c r="E645" s="38"/>
      <c r="F645" s="343">
        <v>528.74518201284809</v>
      </c>
      <c r="G645" s="344">
        <v>69.3302255715342</v>
      </c>
      <c r="H645" s="344">
        <v>65.06941843310085</v>
      </c>
      <c r="I645" s="344">
        <v>6.6539425321262886</v>
      </c>
      <c r="J645" s="344">
        <v>453.39066400211266</v>
      </c>
      <c r="K645" s="345"/>
      <c r="L645" s="346">
        <f t="shared" si="258"/>
        <v>0.73883709285890331</v>
      </c>
      <c r="M645" s="346">
        <f t="shared" si="259"/>
        <v>0.65069418433100845</v>
      </c>
      <c r="N645" s="346">
        <f t="shared" si="260"/>
        <v>0.34182693888213306</v>
      </c>
      <c r="O645" s="346">
        <f t="shared" si="261"/>
        <v>0.47161933927509275</v>
      </c>
      <c r="P645" s="346">
        <f t="shared" si="262"/>
        <v>0.169732520893352</v>
      </c>
      <c r="Q645" s="346">
        <f t="shared" si="263"/>
        <v>0.38961450711869311</v>
      </c>
    </row>
    <row r="646" spans="1:17" ht="12.75" x14ac:dyDescent="0.25">
      <c r="A646" s="340"/>
      <c r="B646" s="347"/>
      <c r="C646" s="342"/>
      <c r="D646" s="37"/>
      <c r="E646" s="38"/>
      <c r="F646" s="343"/>
      <c r="G646" s="344"/>
      <c r="H646" s="344"/>
      <c r="I646" s="344"/>
      <c r="J646" s="344"/>
      <c r="K646" s="345"/>
      <c r="L646" s="346"/>
      <c r="M646" s="346"/>
      <c r="N646" s="346"/>
      <c r="O646" s="346"/>
      <c r="P646" s="346"/>
      <c r="Q646" s="346"/>
    </row>
    <row r="647" spans="1:17" ht="12.75" x14ac:dyDescent="0.25">
      <c r="A647" s="332" t="s">
        <v>1173</v>
      </c>
      <c r="B647" s="333"/>
      <c r="C647" s="334" t="s">
        <v>1174</v>
      </c>
      <c r="D647" s="335"/>
      <c r="E647" s="258"/>
      <c r="F647" s="336">
        <v>10033.531049250534</v>
      </c>
      <c r="G647" s="337">
        <v>69.605273610150945</v>
      </c>
      <c r="H647" s="337">
        <v>51.270408078154134</v>
      </c>
      <c r="I647" s="337">
        <v>6.5638874216298948</v>
      </c>
      <c r="J647" s="337">
        <v>500.14323050176245</v>
      </c>
      <c r="K647" s="338"/>
      <c r="L647" s="339">
        <f t="shared" ref="L647:L658" si="264">+(G647-25)/(85-25)</f>
        <v>0.7434212268358491</v>
      </c>
      <c r="M647" s="339">
        <f t="shared" ref="M647:M658" si="265">+H647/100</f>
        <v>0.51270408078154128</v>
      </c>
      <c r="N647" s="339">
        <f t="shared" ref="N647:N658" si="266">+(I647-1.8)/(16-1.8)</f>
        <v>0.33548502969224614</v>
      </c>
      <c r="O647" s="339">
        <f t="shared" ref="O647:O658" si="267">+(M647*N647)^(0.5)</f>
        <v>0.41473430502471231</v>
      </c>
      <c r="P647" s="339">
        <f t="shared" ref="P647:P658" si="268">+(J647-35)/(2500-35)</f>
        <v>0.18869907931105981</v>
      </c>
      <c r="Q647" s="339">
        <f t="shared" ref="Q647:Q658" si="269">GEOMEAN(L647,O647,P647)</f>
        <v>0.38748797791947065</v>
      </c>
    </row>
    <row r="648" spans="1:17" ht="12.75" x14ac:dyDescent="0.25">
      <c r="A648" s="340" t="s">
        <v>1175</v>
      </c>
      <c r="B648" s="341">
        <v>1</v>
      </c>
      <c r="C648" s="342" t="s">
        <v>1176</v>
      </c>
      <c r="D648" s="37"/>
      <c r="E648" s="38"/>
      <c r="F648" s="343">
        <v>2556.2912205567454</v>
      </c>
      <c r="G648" s="344">
        <v>72.787907945554835</v>
      </c>
      <c r="H648" s="344">
        <v>54.534792260783007</v>
      </c>
      <c r="I648" s="344">
        <v>7.6549433857614826</v>
      </c>
      <c r="J648" s="344">
        <v>698.20690471450848</v>
      </c>
      <c r="K648" s="345"/>
      <c r="L648" s="346">
        <f t="shared" si="264"/>
        <v>0.79646513242591388</v>
      </c>
      <c r="M648" s="346">
        <f t="shared" si="265"/>
        <v>0.54534792260783005</v>
      </c>
      <c r="N648" s="346">
        <f t="shared" si="266"/>
        <v>0.41231995674376642</v>
      </c>
      <c r="O648" s="346">
        <f t="shared" si="267"/>
        <v>0.47419176696771459</v>
      </c>
      <c r="P648" s="346">
        <f t="shared" si="268"/>
        <v>0.26904945424523669</v>
      </c>
      <c r="Q648" s="346">
        <f t="shared" si="269"/>
        <v>0.4666425080552502</v>
      </c>
    </row>
    <row r="649" spans="1:17" ht="12.75" x14ac:dyDescent="0.25">
      <c r="A649" s="340" t="s">
        <v>1177</v>
      </c>
      <c r="B649" s="341">
        <v>2</v>
      </c>
      <c r="C649" s="342" t="s">
        <v>1178</v>
      </c>
      <c r="D649" s="37"/>
      <c r="E649" s="38"/>
      <c r="F649" s="343">
        <v>615.25053533190578</v>
      </c>
      <c r="G649" s="344">
        <v>66.926385032713711</v>
      </c>
      <c r="H649" s="344">
        <v>69.435145111898549</v>
      </c>
      <c r="I649" s="344">
        <v>7.7337158108248252</v>
      </c>
      <c r="J649" s="344">
        <v>516.99265019490474</v>
      </c>
      <c r="K649" s="345"/>
      <c r="L649" s="346">
        <f t="shared" si="264"/>
        <v>0.69877308387856185</v>
      </c>
      <c r="M649" s="346">
        <f t="shared" si="265"/>
        <v>0.69435145111898544</v>
      </c>
      <c r="N649" s="346">
        <f t="shared" si="266"/>
        <v>0.41786731062146659</v>
      </c>
      <c r="O649" s="346">
        <f t="shared" si="267"/>
        <v>0.53865273925341095</v>
      </c>
      <c r="P649" s="346">
        <f t="shared" si="268"/>
        <v>0.19553454368961654</v>
      </c>
      <c r="Q649" s="346">
        <f t="shared" si="269"/>
        <v>0.4190728358949477</v>
      </c>
    </row>
    <row r="650" spans="1:17" ht="12.75" x14ac:dyDescent="0.25">
      <c r="A650" s="340" t="s">
        <v>1179</v>
      </c>
      <c r="B650" s="341">
        <v>3</v>
      </c>
      <c r="C650" s="342" t="s">
        <v>1180</v>
      </c>
      <c r="D650" s="37"/>
      <c r="E650" s="38"/>
      <c r="F650" s="343">
        <v>475.22483940042827</v>
      </c>
      <c r="G650" s="344">
        <v>75.412072169351134</v>
      </c>
      <c r="H650" s="344">
        <v>27.06190271027841</v>
      </c>
      <c r="I650" s="344">
        <v>6.9236449722484279</v>
      </c>
      <c r="J650" s="344">
        <v>524.09288633395352</v>
      </c>
      <c r="K650" s="345"/>
      <c r="L650" s="346">
        <f t="shared" si="264"/>
        <v>0.84020120282251887</v>
      </c>
      <c r="M650" s="346">
        <f t="shared" si="265"/>
        <v>0.27061902710278413</v>
      </c>
      <c r="N650" s="346">
        <f t="shared" si="266"/>
        <v>0.3608200684681992</v>
      </c>
      <c r="O650" s="346">
        <f t="shared" si="267"/>
        <v>0.31248164088154684</v>
      </c>
      <c r="P650" s="346">
        <f t="shared" si="268"/>
        <v>0.19841496403000142</v>
      </c>
      <c r="Q650" s="346">
        <f t="shared" si="269"/>
        <v>0.37347431783064716</v>
      </c>
    </row>
    <row r="651" spans="1:17" ht="12.75" x14ac:dyDescent="0.25">
      <c r="A651" s="340" t="s">
        <v>1181</v>
      </c>
      <c r="B651" s="341">
        <v>4</v>
      </c>
      <c r="C651" s="342" t="s">
        <v>1182</v>
      </c>
      <c r="D651" s="37"/>
      <c r="E651" s="38"/>
      <c r="F651" s="343">
        <v>446.74518201284792</v>
      </c>
      <c r="G651" s="344">
        <v>67.600431490923597</v>
      </c>
      <c r="H651" s="344">
        <v>37.585975986497793</v>
      </c>
      <c r="I651" s="344">
        <v>6.3037169845953835</v>
      </c>
      <c r="J651" s="344">
        <v>376.74658414777423</v>
      </c>
      <c r="K651" s="345"/>
      <c r="L651" s="346">
        <f t="shared" si="264"/>
        <v>0.71000719151539327</v>
      </c>
      <c r="M651" s="346">
        <f t="shared" si="265"/>
        <v>0.37585975986497794</v>
      </c>
      <c r="N651" s="346">
        <f t="shared" si="266"/>
        <v>0.31716316792925237</v>
      </c>
      <c r="O651" s="346">
        <f t="shared" si="267"/>
        <v>0.34526637851940417</v>
      </c>
      <c r="P651" s="346">
        <f t="shared" si="268"/>
        <v>0.13863958788956357</v>
      </c>
      <c r="Q651" s="346">
        <f t="shared" si="269"/>
        <v>0.32391776359334468</v>
      </c>
    </row>
    <row r="652" spans="1:17" ht="12.75" x14ac:dyDescent="0.25">
      <c r="A652" s="340" t="s">
        <v>1183</v>
      </c>
      <c r="B652" s="341">
        <v>5</v>
      </c>
      <c r="C652" s="342" t="s">
        <v>1184</v>
      </c>
      <c r="D652" s="37"/>
      <c r="E652" s="38"/>
      <c r="F652" s="343">
        <v>543.11563169164879</v>
      </c>
      <c r="G652" s="344">
        <v>73.88152348758689</v>
      </c>
      <c r="H652" s="344">
        <v>65.963387856303626</v>
      </c>
      <c r="I652" s="344">
        <v>5.9819245032723583</v>
      </c>
      <c r="J652" s="344">
        <v>655.87562803107221</v>
      </c>
      <c r="K652" s="345"/>
      <c r="L652" s="346">
        <f t="shared" si="264"/>
        <v>0.81469205812644818</v>
      </c>
      <c r="M652" s="346">
        <f t="shared" si="265"/>
        <v>0.65963387856303624</v>
      </c>
      <c r="N652" s="346">
        <f t="shared" si="266"/>
        <v>0.29450172558256049</v>
      </c>
      <c r="O652" s="346">
        <f t="shared" si="267"/>
        <v>0.44075312306270881</v>
      </c>
      <c r="P652" s="346">
        <f t="shared" si="268"/>
        <v>0.25187652252781834</v>
      </c>
      <c r="Q652" s="346">
        <f t="shared" si="269"/>
        <v>0.4488751086149948</v>
      </c>
    </row>
    <row r="653" spans="1:17" ht="12.75" x14ac:dyDescent="0.25">
      <c r="A653" s="340" t="s">
        <v>1185</v>
      </c>
      <c r="B653" s="341">
        <v>6</v>
      </c>
      <c r="C653" s="342" t="s">
        <v>1186</v>
      </c>
      <c r="D653" s="37"/>
      <c r="E653" s="38"/>
      <c r="F653" s="343">
        <v>908.48394004282682</v>
      </c>
      <c r="G653" s="344">
        <v>69.082793053050324</v>
      </c>
      <c r="H653" s="344">
        <v>63.835536635132534</v>
      </c>
      <c r="I653" s="344">
        <v>5.2746910523122281</v>
      </c>
      <c r="J653" s="344">
        <v>328.16462987760264</v>
      </c>
      <c r="K653" s="345"/>
      <c r="L653" s="346">
        <f t="shared" si="264"/>
        <v>0.73471321755083874</v>
      </c>
      <c r="M653" s="346">
        <f t="shared" si="265"/>
        <v>0.63835536635132539</v>
      </c>
      <c r="N653" s="346">
        <f t="shared" si="266"/>
        <v>0.24469655297973439</v>
      </c>
      <c r="O653" s="346">
        <f t="shared" si="267"/>
        <v>0.39522570478434832</v>
      </c>
      <c r="P653" s="346">
        <f t="shared" si="268"/>
        <v>0.11893088433168464</v>
      </c>
      <c r="Q653" s="346">
        <f t="shared" si="269"/>
        <v>0.3256511087930038</v>
      </c>
    </row>
    <row r="654" spans="1:17" ht="12.75" x14ac:dyDescent="0.25">
      <c r="A654" s="340" t="s">
        <v>1187</v>
      </c>
      <c r="B654" s="341">
        <v>7</v>
      </c>
      <c r="C654" s="342" t="s">
        <v>1188</v>
      </c>
      <c r="D654" s="37"/>
      <c r="E654" s="38"/>
      <c r="F654" s="343">
        <v>574.55460385438971</v>
      </c>
      <c r="G654" s="344">
        <v>63.326693761311198</v>
      </c>
      <c r="H654" s="344">
        <v>43.492343641518865</v>
      </c>
      <c r="I654" s="344">
        <v>6.3371184165769154</v>
      </c>
      <c r="J654" s="344">
        <v>452.66667190405849</v>
      </c>
      <c r="K654" s="345"/>
      <c r="L654" s="346">
        <f t="shared" si="264"/>
        <v>0.63877822935518658</v>
      </c>
      <c r="M654" s="346">
        <f t="shared" si="265"/>
        <v>0.43492343641518866</v>
      </c>
      <c r="N654" s="346">
        <f t="shared" si="266"/>
        <v>0.31951538144907859</v>
      </c>
      <c r="O654" s="346">
        <f t="shared" si="267"/>
        <v>0.37277973078930016</v>
      </c>
      <c r="P654" s="346">
        <f t="shared" si="268"/>
        <v>0.16943881213146389</v>
      </c>
      <c r="Q654" s="346">
        <f t="shared" si="269"/>
        <v>0.34298234465913441</v>
      </c>
    </row>
    <row r="655" spans="1:17" ht="12.75" x14ac:dyDescent="0.25">
      <c r="A655" s="340" t="s">
        <v>1189</v>
      </c>
      <c r="B655" s="341">
        <v>8</v>
      </c>
      <c r="C655" s="342" t="s">
        <v>1190</v>
      </c>
      <c r="D655" s="37"/>
      <c r="E655" s="38"/>
      <c r="F655" s="343">
        <v>948.08993576017122</v>
      </c>
      <c r="G655" s="344">
        <v>74.296687759119209</v>
      </c>
      <c r="H655" s="344">
        <v>29.317061269468272</v>
      </c>
      <c r="I655" s="344">
        <v>6.1694720572830777</v>
      </c>
      <c r="J655" s="344">
        <v>376.41883408593634</v>
      </c>
      <c r="K655" s="345"/>
      <c r="L655" s="346">
        <f t="shared" si="264"/>
        <v>0.82161146265198681</v>
      </c>
      <c r="M655" s="346">
        <f t="shared" si="265"/>
        <v>0.2931706126946827</v>
      </c>
      <c r="N655" s="346">
        <f t="shared" si="266"/>
        <v>0.30770929980866746</v>
      </c>
      <c r="O655" s="346">
        <f t="shared" si="267"/>
        <v>0.30035200008782836</v>
      </c>
      <c r="P655" s="346">
        <f t="shared" si="268"/>
        <v>0.13850662640403097</v>
      </c>
      <c r="Q655" s="346">
        <f t="shared" si="269"/>
        <v>0.32453075223721461</v>
      </c>
    </row>
    <row r="656" spans="1:17" ht="12.75" x14ac:dyDescent="0.25">
      <c r="A656" s="340" t="s">
        <v>1191</v>
      </c>
      <c r="B656" s="341">
        <v>9</v>
      </c>
      <c r="C656" s="342" t="s">
        <v>1192</v>
      </c>
      <c r="D656" s="37"/>
      <c r="E656" s="38"/>
      <c r="F656" s="343">
        <v>1282.6338329764453</v>
      </c>
      <c r="G656" s="344">
        <v>65.782219813527263</v>
      </c>
      <c r="H656" s="344">
        <v>45.103171183797343</v>
      </c>
      <c r="I656" s="344">
        <v>5.1414312228139813</v>
      </c>
      <c r="J656" s="344">
        <v>380.76306330058515</v>
      </c>
      <c r="K656" s="345"/>
      <c r="L656" s="346">
        <f t="shared" si="264"/>
        <v>0.67970366355878775</v>
      </c>
      <c r="M656" s="346">
        <f t="shared" si="265"/>
        <v>0.45103171183797341</v>
      </c>
      <c r="N656" s="346">
        <f t="shared" si="266"/>
        <v>0.2353120579446466</v>
      </c>
      <c r="O656" s="346">
        <f t="shared" si="267"/>
        <v>0.32578090845058794</v>
      </c>
      <c r="P656" s="346">
        <f t="shared" si="268"/>
        <v>0.14026899119699193</v>
      </c>
      <c r="Q656" s="346">
        <f t="shared" si="269"/>
        <v>0.31434192236928193</v>
      </c>
    </row>
    <row r="657" spans="1:17" ht="12.75" x14ac:dyDescent="0.25">
      <c r="A657" s="340" t="s">
        <v>1193</v>
      </c>
      <c r="B657" s="341">
        <v>10</v>
      </c>
      <c r="C657" s="342" t="s">
        <v>1194</v>
      </c>
      <c r="D657" s="37"/>
      <c r="E657" s="38"/>
      <c r="F657" s="343">
        <v>483.69593147751596</v>
      </c>
      <c r="G657" s="344">
        <v>68.263611718896627</v>
      </c>
      <c r="H657" s="344">
        <v>45.399902573164432</v>
      </c>
      <c r="I657" s="344">
        <v>5.5745274590270792</v>
      </c>
      <c r="J657" s="344">
        <v>436.96414728915568</v>
      </c>
      <c r="K657" s="345"/>
      <c r="L657" s="346">
        <f t="shared" si="264"/>
        <v>0.72106019531494381</v>
      </c>
      <c r="M657" s="346">
        <f t="shared" si="265"/>
        <v>0.4539990257316443</v>
      </c>
      <c r="N657" s="346">
        <f t="shared" si="266"/>
        <v>0.26581179288923096</v>
      </c>
      <c r="O657" s="346">
        <f t="shared" si="267"/>
        <v>0.34738781642379524</v>
      </c>
      <c r="P657" s="346">
        <f t="shared" si="268"/>
        <v>0.16306861958992117</v>
      </c>
      <c r="Q657" s="346">
        <f t="shared" si="269"/>
        <v>0.34439129580579381</v>
      </c>
    </row>
    <row r="658" spans="1:17" ht="12.75" x14ac:dyDescent="0.25">
      <c r="A658" s="340" t="s">
        <v>1195</v>
      </c>
      <c r="B658" s="341">
        <v>11</v>
      </c>
      <c r="C658" s="342" t="s">
        <v>1196</v>
      </c>
      <c r="D658" s="37"/>
      <c r="E658" s="38"/>
      <c r="F658" s="343">
        <v>1199.4453961456102</v>
      </c>
      <c r="G658" s="344">
        <v>68.678162858041816</v>
      </c>
      <c r="H658" s="344">
        <v>50.741067581772015</v>
      </c>
      <c r="I658" s="344">
        <v>7.2609819197808578</v>
      </c>
      <c r="J658" s="344">
        <v>439.27316023093823</v>
      </c>
      <c r="K658" s="345"/>
      <c r="L658" s="346">
        <f t="shared" si="264"/>
        <v>0.72796938096736363</v>
      </c>
      <c r="M658" s="346">
        <f t="shared" si="265"/>
        <v>0.50741067581772015</v>
      </c>
      <c r="N658" s="346">
        <f t="shared" si="266"/>
        <v>0.38457619153386324</v>
      </c>
      <c r="O658" s="346">
        <f t="shared" si="267"/>
        <v>0.44174434376639449</v>
      </c>
      <c r="P658" s="346">
        <f t="shared" si="268"/>
        <v>0.16400533883608043</v>
      </c>
      <c r="Q658" s="346">
        <f t="shared" si="269"/>
        <v>0.37501390006137264</v>
      </c>
    </row>
    <row r="659" spans="1:17" ht="12.75" x14ac:dyDescent="0.25">
      <c r="A659" s="340"/>
      <c r="B659" s="347"/>
      <c r="C659" s="342"/>
      <c r="D659" s="37"/>
      <c r="E659" s="38"/>
      <c r="F659" s="343"/>
      <c r="G659" s="344"/>
      <c r="H659" s="344"/>
      <c r="I659" s="344"/>
      <c r="J659" s="344"/>
      <c r="K659" s="345"/>
      <c r="L659" s="346"/>
      <c r="M659" s="346"/>
      <c r="N659" s="346"/>
      <c r="O659" s="346"/>
      <c r="P659" s="346"/>
      <c r="Q659" s="346"/>
    </row>
    <row r="660" spans="1:17" ht="12.75" x14ac:dyDescent="0.25">
      <c r="A660" s="332" t="s">
        <v>1197</v>
      </c>
      <c r="B660" s="333"/>
      <c r="C660" s="334" t="s">
        <v>1198</v>
      </c>
      <c r="D660" s="335"/>
      <c r="E660" s="258"/>
      <c r="F660" s="336">
        <v>20070.815845824411</v>
      </c>
      <c r="G660" s="337">
        <v>77.890831586027332</v>
      </c>
      <c r="H660" s="337">
        <v>50.660738821063916</v>
      </c>
      <c r="I660" s="337">
        <v>5.7295648980206222</v>
      </c>
      <c r="J660" s="337">
        <v>430.04355698031725</v>
      </c>
      <c r="K660" s="338"/>
      <c r="L660" s="339">
        <f t="shared" ref="L660:L672" si="270">+(G660-25)/(85-25)</f>
        <v>0.88151385976712215</v>
      </c>
      <c r="M660" s="339">
        <f t="shared" ref="M660:M672" si="271">+H660/100</f>
        <v>0.50660738821063911</v>
      </c>
      <c r="N660" s="339">
        <f t="shared" ref="N660:N672" si="272">+(I660-1.8)/(16-1.8)</f>
        <v>0.27672992239581851</v>
      </c>
      <c r="O660" s="339">
        <f t="shared" ref="O660:O672" si="273">+(M660*N660)^(0.5)</f>
        <v>0.37442412211912635</v>
      </c>
      <c r="P660" s="339">
        <f t="shared" ref="P660:P672" si="274">+(J660-35)/(2500-35)</f>
        <v>0.16026107788248165</v>
      </c>
      <c r="Q660" s="339">
        <f t="shared" ref="Q660:Q672" si="275">GEOMEAN(L660,O660,P660)</f>
        <v>0.37538219965732156</v>
      </c>
    </row>
    <row r="661" spans="1:17" ht="12.75" x14ac:dyDescent="0.25">
      <c r="A661" s="340" t="s">
        <v>1199</v>
      </c>
      <c r="B661" s="341">
        <v>1</v>
      </c>
      <c r="C661" s="342" t="s">
        <v>1200</v>
      </c>
      <c r="D661" s="37"/>
      <c r="E661" s="38"/>
      <c r="F661" s="343">
        <v>1585.8907922912206</v>
      </c>
      <c r="G661" s="344">
        <v>78.67242051243845</v>
      </c>
      <c r="H661" s="344">
        <v>65.553481978507705</v>
      </c>
      <c r="I661" s="344">
        <v>7.7751717980467729</v>
      </c>
      <c r="J661" s="344">
        <v>718.60957318602334</v>
      </c>
      <c r="K661" s="345"/>
      <c r="L661" s="346">
        <f t="shared" si="270"/>
        <v>0.89454034187397413</v>
      </c>
      <c r="M661" s="346">
        <f t="shared" si="271"/>
        <v>0.65553481978507699</v>
      </c>
      <c r="N661" s="346">
        <f t="shared" si="272"/>
        <v>0.42078674634132207</v>
      </c>
      <c r="O661" s="346">
        <f t="shared" si="273"/>
        <v>0.52520506845498693</v>
      </c>
      <c r="P661" s="346">
        <f t="shared" si="274"/>
        <v>0.2773263988584273</v>
      </c>
      <c r="Q661" s="346">
        <f t="shared" si="275"/>
        <v>0.50695959906761989</v>
      </c>
    </row>
    <row r="662" spans="1:17" ht="12.75" x14ac:dyDescent="0.25">
      <c r="A662" s="340" t="s">
        <v>1201</v>
      </c>
      <c r="B662" s="341">
        <v>2</v>
      </c>
      <c r="C662" s="342" t="s">
        <v>1202</v>
      </c>
      <c r="D662" s="37"/>
      <c r="E662" s="38"/>
      <c r="F662" s="343">
        <v>1886.8800856531052</v>
      </c>
      <c r="G662" s="344">
        <v>78.513317243513185</v>
      </c>
      <c r="H662" s="344">
        <v>59.068523282085444</v>
      </c>
      <c r="I662" s="344">
        <v>4.8131712572200014</v>
      </c>
      <c r="J662" s="344">
        <v>226.50969764083976</v>
      </c>
      <c r="K662" s="345"/>
      <c r="L662" s="346">
        <f t="shared" si="270"/>
        <v>0.89188862072521979</v>
      </c>
      <c r="M662" s="346">
        <f t="shared" si="271"/>
        <v>0.59068523282085439</v>
      </c>
      <c r="N662" s="346">
        <f t="shared" si="272"/>
        <v>0.21219515895915506</v>
      </c>
      <c r="O662" s="346">
        <f t="shared" si="273"/>
        <v>0.35403466902726732</v>
      </c>
      <c r="P662" s="346">
        <f t="shared" si="274"/>
        <v>7.769156090906279E-2</v>
      </c>
      <c r="Q662" s="346">
        <f t="shared" si="275"/>
        <v>0.29056508073753712</v>
      </c>
    </row>
    <row r="663" spans="1:17" ht="12.75" x14ac:dyDescent="0.25">
      <c r="A663" s="340" t="s">
        <v>1203</v>
      </c>
      <c r="B663" s="341">
        <v>3</v>
      </c>
      <c r="C663" s="342" t="s">
        <v>1204</v>
      </c>
      <c r="D663" s="37"/>
      <c r="E663" s="38"/>
      <c r="F663" s="343">
        <v>1115.9807280513917</v>
      </c>
      <c r="G663" s="344">
        <v>77.386343591342566</v>
      </c>
      <c r="H663" s="344">
        <v>67.321831986286597</v>
      </c>
      <c r="I663" s="344">
        <v>5.7964015157683981</v>
      </c>
      <c r="J663" s="344">
        <v>397.40593679555047</v>
      </c>
      <c r="K663" s="345"/>
      <c r="L663" s="346">
        <f t="shared" si="270"/>
        <v>0.87310572652237606</v>
      </c>
      <c r="M663" s="346">
        <f t="shared" si="271"/>
        <v>0.67321831986286595</v>
      </c>
      <c r="N663" s="346">
        <f t="shared" si="272"/>
        <v>0.28143672646256329</v>
      </c>
      <c r="O663" s="346">
        <f t="shared" si="273"/>
        <v>0.43527963441543166</v>
      </c>
      <c r="P663" s="346">
        <f t="shared" si="274"/>
        <v>0.1470206640144221</v>
      </c>
      <c r="Q663" s="346">
        <f t="shared" si="275"/>
        <v>0.38230019678859417</v>
      </c>
    </row>
    <row r="664" spans="1:17" ht="12.75" x14ac:dyDescent="0.25">
      <c r="A664" s="340" t="s">
        <v>1205</v>
      </c>
      <c r="B664" s="341">
        <v>4</v>
      </c>
      <c r="C664" s="342" t="s">
        <v>1206</v>
      </c>
      <c r="D664" s="37"/>
      <c r="E664" s="38"/>
      <c r="F664" s="343">
        <v>425.82869379014994</v>
      </c>
      <c r="G664" s="344">
        <v>75.169820743833554</v>
      </c>
      <c r="H664" s="344">
        <v>80.082179225517393</v>
      </c>
      <c r="I664" s="344">
        <v>4.7634820778722986</v>
      </c>
      <c r="J664" s="344">
        <v>632.40811064828313</v>
      </c>
      <c r="K664" s="345"/>
      <c r="L664" s="346">
        <f t="shared" si="270"/>
        <v>0.83616367906389255</v>
      </c>
      <c r="M664" s="346">
        <f t="shared" si="271"/>
        <v>0.80082179225517391</v>
      </c>
      <c r="N664" s="346">
        <f t="shared" si="272"/>
        <v>0.20869592097692247</v>
      </c>
      <c r="O664" s="346">
        <f t="shared" si="273"/>
        <v>0.40881321098159634</v>
      </c>
      <c r="P664" s="346">
        <f t="shared" si="274"/>
        <v>0.24235623150031771</v>
      </c>
      <c r="Q664" s="346">
        <f t="shared" si="275"/>
        <v>0.43593673835361529</v>
      </c>
    </row>
    <row r="665" spans="1:17" ht="12.75" x14ac:dyDescent="0.25">
      <c r="A665" s="340" t="s">
        <v>1207</v>
      </c>
      <c r="B665" s="341">
        <v>5</v>
      </c>
      <c r="C665" s="342" t="s">
        <v>1208</v>
      </c>
      <c r="D665" s="37"/>
      <c r="E665" s="38"/>
      <c r="F665" s="343">
        <v>4106.4004282655242</v>
      </c>
      <c r="G665" s="344">
        <v>73.916808643885588</v>
      </c>
      <c r="H665" s="344">
        <v>70.47649410329106</v>
      </c>
      <c r="I665" s="344">
        <v>7.2201551184054855</v>
      </c>
      <c r="J665" s="344">
        <v>788.91805697020322</v>
      </c>
      <c r="K665" s="345"/>
      <c r="L665" s="346">
        <f t="shared" si="270"/>
        <v>0.81528014406475979</v>
      </c>
      <c r="M665" s="346">
        <f t="shared" si="271"/>
        <v>0.70476494103291065</v>
      </c>
      <c r="N665" s="346">
        <f t="shared" si="272"/>
        <v>0.38170106467644266</v>
      </c>
      <c r="O665" s="346">
        <f t="shared" si="273"/>
        <v>0.51866128478891915</v>
      </c>
      <c r="P665" s="346">
        <f t="shared" si="274"/>
        <v>0.30584911033273965</v>
      </c>
      <c r="Q665" s="346">
        <f t="shared" si="275"/>
        <v>0.50570739700604284</v>
      </c>
    </row>
    <row r="666" spans="1:17" ht="12.75" x14ac:dyDescent="0.25">
      <c r="A666" s="340" t="s">
        <v>1209</v>
      </c>
      <c r="B666" s="341">
        <v>6</v>
      </c>
      <c r="C666" s="342" t="s">
        <v>1210</v>
      </c>
      <c r="D666" s="37"/>
      <c r="E666" s="38"/>
      <c r="F666" s="343">
        <v>1030.9978586723769</v>
      </c>
      <c r="G666" s="344">
        <v>77.151550421529265</v>
      </c>
      <c r="H666" s="344">
        <v>65.756207986605531</v>
      </c>
      <c r="I666" s="344">
        <v>5.3540179429576868</v>
      </c>
      <c r="J666" s="344">
        <v>286.52918244478019</v>
      </c>
      <c r="K666" s="345"/>
      <c r="L666" s="346">
        <f t="shared" si="270"/>
        <v>0.86919250702548778</v>
      </c>
      <c r="M666" s="346">
        <f t="shared" si="271"/>
        <v>0.6575620798660553</v>
      </c>
      <c r="N666" s="346">
        <f t="shared" si="272"/>
        <v>0.25028295372941461</v>
      </c>
      <c r="O666" s="346">
        <f t="shared" si="273"/>
        <v>0.40568039095984609</v>
      </c>
      <c r="P666" s="346">
        <f t="shared" si="274"/>
        <v>0.10204023628591488</v>
      </c>
      <c r="Q666" s="346">
        <f t="shared" si="275"/>
        <v>0.33013417320567562</v>
      </c>
    </row>
    <row r="667" spans="1:17" ht="12.75" x14ac:dyDescent="0.25">
      <c r="A667" s="340" t="s">
        <v>1211</v>
      </c>
      <c r="B667" s="341">
        <v>7</v>
      </c>
      <c r="C667" s="342" t="s">
        <v>1212</v>
      </c>
      <c r="D667" s="37"/>
      <c r="E667" s="38"/>
      <c r="F667" s="343">
        <v>833.24411134903642</v>
      </c>
      <c r="G667" s="344">
        <v>79.877332777679655</v>
      </c>
      <c r="H667" s="344">
        <v>36.961005796392641</v>
      </c>
      <c r="I667" s="344">
        <v>5.4711409268410058</v>
      </c>
      <c r="J667" s="344">
        <v>355.66493510972344</v>
      </c>
      <c r="K667" s="345"/>
      <c r="L667" s="346">
        <f t="shared" si="270"/>
        <v>0.91462221296132762</v>
      </c>
      <c r="M667" s="346">
        <f t="shared" si="271"/>
        <v>0.36961005796392643</v>
      </c>
      <c r="N667" s="346">
        <f t="shared" si="272"/>
        <v>0.25853105118598635</v>
      </c>
      <c r="O667" s="346">
        <f t="shared" si="273"/>
        <v>0.30912081265150565</v>
      </c>
      <c r="P667" s="346">
        <f t="shared" si="274"/>
        <v>0.13008719477067887</v>
      </c>
      <c r="Q667" s="346">
        <f t="shared" si="275"/>
        <v>0.33255859745734045</v>
      </c>
    </row>
    <row r="668" spans="1:17" ht="12.75" x14ac:dyDescent="0.25">
      <c r="A668" s="340" t="s">
        <v>1213</v>
      </c>
      <c r="B668" s="341">
        <v>8</v>
      </c>
      <c r="C668" s="342" t="s">
        <v>1214</v>
      </c>
      <c r="D668" s="37"/>
      <c r="E668" s="38"/>
      <c r="F668" s="343">
        <v>1186.0471092077087</v>
      </c>
      <c r="G668" s="344">
        <v>77.33523898213619</v>
      </c>
      <c r="H668" s="344">
        <v>27.319004284290219</v>
      </c>
      <c r="I668" s="344">
        <v>4.8396115839212159</v>
      </c>
      <c r="J668" s="344">
        <v>248.02695398310343</v>
      </c>
      <c r="K668" s="345"/>
      <c r="L668" s="346">
        <f t="shared" si="270"/>
        <v>0.8722539830356032</v>
      </c>
      <c r="M668" s="346">
        <f t="shared" si="271"/>
        <v>0.27319004284290221</v>
      </c>
      <c r="N668" s="346">
        <f t="shared" si="272"/>
        <v>0.21405715379726875</v>
      </c>
      <c r="O668" s="346">
        <f t="shared" si="273"/>
        <v>0.2418228339439962</v>
      </c>
      <c r="P668" s="346">
        <f t="shared" si="274"/>
        <v>8.6420670987060216E-2</v>
      </c>
      <c r="Q668" s="346">
        <f t="shared" si="275"/>
        <v>0.26317984927857463</v>
      </c>
    </row>
    <row r="669" spans="1:17" ht="12.75" x14ac:dyDescent="0.25">
      <c r="A669" s="340" t="s">
        <v>1215</v>
      </c>
      <c r="B669" s="341">
        <v>9</v>
      </c>
      <c r="C669" s="342" t="s">
        <v>1216</v>
      </c>
      <c r="D669" s="37"/>
      <c r="E669" s="38"/>
      <c r="F669" s="343">
        <v>72.85438972162774</v>
      </c>
      <c r="G669" s="344">
        <v>82.037123639309016</v>
      </c>
      <c r="H669" s="344">
        <v>54.089276775208752</v>
      </c>
      <c r="I669" s="344">
        <v>4.6332311227091143</v>
      </c>
      <c r="J669" s="344">
        <v>510.36275461675518</v>
      </c>
      <c r="K669" s="345"/>
      <c r="L669" s="346">
        <f t="shared" si="270"/>
        <v>0.95061872732181696</v>
      </c>
      <c r="M669" s="346">
        <f t="shared" si="271"/>
        <v>0.5408927677520875</v>
      </c>
      <c r="N669" s="346">
        <f t="shared" si="272"/>
        <v>0.19952331850064187</v>
      </c>
      <c r="O669" s="346">
        <f t="shared" si="273"/>
        <v>0.32851289164185549</v>
      </c>
      <c r="P669" s="346">
        <f t="shared" si="274"/>
        <v>0.1928449308790082</v>
      </c>
      <c r="Q669" s="346">
        <f t="shared" si="275"/>
        <v>0.39197256426133648</v>
      </c>
    </row>
    <row r="670" spans="1:17" ht="12.75" x14ac:dyDescent="0.25">
      <c r="A670" s="340" t="s">
        <v>1217</v>
      </c>
      <c r="B670" s="341">
        <v>10</v>
      </c>
      <c r="C670" s="342" t="s">
        <v>1218</v>
      </c>
      <c r="D670" s="37"/>
      <c r="E670" s="38"/>
      <c r="F670" s="343">
        <v>2819.3533190578155</v>
      </c>
      <c r="G670" s="344">
        <v>77.993803099372428</v>
      </c>
      <c r="H670" s="344">
        <v>44.353206955671176</v>
      </c>
      <c r="I670" s="344">
        <v>5.3431950480497186</v>
      </c>
      <c r="J670" s="344">
        <v>334.22871619915753</v>
      </c>
      <c r="K670" s="345"/>
      <c r="L670" s="346">
        <f t="shared" si="270"/>
        <v>0.88323005165620716</v>
      </c>
      <c r="M670" s="346">
        <f t="shared" si="271"/>
        <v>0.44353206955671176</v>
      </c>
      <c r="N670" s="346">
        <f t="shared" si="272"/>
        <v>0.24952077803167036</v>
      </c>
      <c r="O670" s="346">
        <f t="shared" si="273"/>
        <v>0.33267171066651829</v>
      </c>
      <c r="P670" s="346">
        <f t="shared" si="274"/>
        <v>0.12139095991852232</v>
      </c>
      <c r="Q670" s="346">
        <f t="shared" si="275"/>
        <v>0.32917386857808023</v>
      </c>
    </row>
    <row r="671" spans="1:17" ht="12.75" x14ac:dyDescent="0.25">
      <c r="A671" s="340" t="s">
        <v>1219</v>
      </c>
      <c r="B671" s="341">
        <v>11</v>
      </c>
      <c r="C671" s="342" t="s">
        <v>1220</v>
      </c>
      <c r="D671" s="37"/>
      <c r="E671" s="38"/>
      <c r="F671" s="343">
        <v>2593.7344753747325</v>
      </c>
      <c r="G671" s="344">
        <v>81.192716057786825</v>
      </c>
      <c r="H671" s="344">
        <v>30.850516934892248</v>
      </c>
      <c r="I671" s="344">
        <v>3.6191313467842021</v>
      </c>
      <c r="J671" s="344">
        <v>263.42926609799645</v>
      </c>
      <c r="K671" s="345"/>
      <c r="L671" s="346">
        <f t="shared" si="270"/>
        <v>0.93654526762978041</v>
      </c>
      <c r="M671" s="346">
        <f t="shared" si="271"/>
        <v>0.30850516934892247</v>
      </c>
      <c r="N671" s="346">
        <f t="shared" si="272"/>
        <v>0.12810784132283115</v>
      </c>
      <c r="O671" s="346">
        <f t="shared" si="273"/>
        <v>0.19880123561543805</v>
      </c>
      <c r="P671" s="346">
        <f t="shared" si="274"/>
        <v>9.266907346774704E-2</v>
      </c>
      <c r="Q671" s="346">
        <f t="shared" si="275"/>
        <v>0.25840102059185194</v>
      </c>
    </row>
    <row r="672" spans="1:17" ht="12.75" x14ac:dyDescent="0.25">
      <c r="A672" s="340" t="s">
        <v>1221</v>
      </c>
      <c r="B672" s="341">
        <v>12</v>
      </c>
      <c r="C672" s="342" t="s">
        <v>1222</v>
      </c>
      <c r="D672" s="37"/>
      <c r="E672" s="38"/>
      <c r="F672" s="343">
        <v>2413.6038543897216</v>
      </c>
      <c r="G672" s="344">
        <v>74.116887048422385</v>
      </c>
      <c r="H672" s="344">
        <v>39.558265663166189</v>
      </c>
      <c r="I672" s="344">
        <v>4.6484490235233809</v>
      </c>
      <c r="J672" s="344">
        <v>233.33938814659092</v>
      </c>
      <c r="K672" s="345"/>
      <c r="L672" s="346">
        <f t="shared" si="270"/>
        <v>0.81861478414037303</v>
      </c>
      <c r="M672" s="346">
        <f t="shared" si="271"/>
        <v>0.39558265663166187</v>
      </c>
      <c r="N672" s="346">
        <f t="shared" si="272"/>
        <v>0.20059500165657615</v>
      </c>
      <c r="O672" s="346">
        <f t="shared" si="273"/>
        <v>0.28169469938630548</v>
      </c>
      <c r="P672" s="346">
        <f t="shared" si="274"/>
        <v>8.046222642863729E-2</v>
      </c>
      <c r="Q672" s="346">
        <f t="shared" si="275"/>
        <v>0.26473829533446064</v>
      </c>
    </row>
    <row r="673" spans="1:17" ht="12.75" x14ac:dyDescent="0.25">
      <c r="A673" s="340"/>
      <c r="B673" s="347"/>
      <c r="C673" s="342"/>
      <c r="D673" s="37"/>
      <c r="E673" s="38"/>
      <c r="F673" s="343"/>
      <c r="G673" s="344"/>
      <c r="H673" s="344"/>
      <c r="I673" s="344"/>
      <c r="J673" s="344"/>
      <c r="K673" s="345"/>
      <c r="L673" s="346"/>
      <c r="M673" s="346"/>
      <c r="N673" s="346"/>
      <c r="O673" s="346"/>
      <c r="P673" s="346"/>
      <c r="Q673" s="346"/>
    </row>
    <row r="674" spans="1:17" ht="12.75" x14ac:dyDescent="0.25">
      <c r="A674" s="332" t="s">
        <v>1223</v>
      </c>
      <c r="B674" s="333"/>
      <c r="C674" s="334" t="s">
        <v>1224</v>
      </c>
      <c r="D674" s="335"/>
      <c r="E674" s="258"/>
      <c r="F674" s="336">
        <v>19738.274089935756</v>
      </c>
      <c r="G674" s="337">
        <v>70.381986346850425</v>
      </c>
      <c r="H674" s="337">
        <v>49.264415780582986</v>
      </c>
      <c r="I674" s="337">
        <v>4.765100264110349</v>
      </c>
      <c r="J674" s="337">
        <v>350.50672484857057</v>
      </c>
      <c r="K674" s="338"/>
      <c r="L674" s="339">
        <f t="shared" ref="L674:L682" si="276">+(G674-25)/(85-25)</f>
        <v>0.75636643911417378</v>
      </c>
      <c r="M674" s="339">
        <f t="shared" ref="M674:M682" si="277">+H674/100</f>
        <v>0.49264415780582987</v>
      </c>
      <c r="N674" s="339">
        <f t="shared" ref="N674:N682" si="278">+(I674-1.8)/(16-1.8)</f>
        <v>0.20880987775424995</v>
      </c>
      <c r="O674" s="339">
        <f t="shared" ref="O674:O682" si="279">+(M674*N674)^(0.5)</f>
        <v>0.3207319229010121</v>
      </c>
      <c r="P674" s="339">
        <f t="shared" ref="P674:P682" si="280">+(J674-35)/(2500-35)</f>
        <v>0.12799461454303065</v>
      </c>
      <c r="Q674" s="339">
        <f t="shared" ref="Q674:Q682" si="281">GEOMEAN(L674,O674,P674)</f>
        <v>0.31430795894944469</v>
      </c>
    </row>
    <row r="675" spans="1:17" ht="12.75" x14ac:dyDescent="0.25">
      <c r="A675" s="340" t="s">
        <v>1225</v>
      </c>
      <c r="B675" s="341">
        <v>1</v>
      </c>
      <c r="C675" s="342" t="s">
        <v>1226</v>
      </c>
      <c r="D675" s="37"/>
      <c r="E675" s="38"/>
      <c r="F675" s="343">
        <v>7461.8950749464657</v>
      </c>
      <c r="G675" s="344">
        <v>68.411433627304319</v>
      </c>
      <c r="H675" s="344">
        <v>49.755906317568503</v>
      </c>
      <c r="I675" s="344">
        <v>4.6693195605566595</v>
      </c>
      <c r="J675" s="344">
        <v>418.50409105068587</v>
      </c>
      <c r="K675" s="345"/>
      <c r="L675" s="346">
        <f t="shared" si="276"/>
        <v>0.72352389378840531</v>
      </c>
      <c r="M675" s="346">
        <f t="shared" si="277"/>
        <v>0.49755906317568505</v>
      </c>
      <c r="N675" s="346">
        <f t="shared" si="278"/>
        <v>0.20206475778568028</v>
      </c>
      <c r="O675" s="346">
        <f t="shared" si="279"/>
        <v>0.31707909357866026</v>
      </c>
      <c r="P675" s="346">
        <f t="shared" si="280"/>
        <v>0.1555797529617387</v>
      </c>
      <c r="Q675" s="346">
        <f t="shared" si="281"/>
        <v>0.32924904289035273</v>
      </c>
    </row>
    <row r="676" spans="1:17" ht="12.75" x14ac:dyDescent="0.25">
      <c r="A676" s="340" t="s">
        <v>1227</v>
      </c>
      <c r="B676" s="341">
        <v>2</v>
      </c>
      <c r="C676" s="342" t="s">
        <v>1228</v>
      </c>
      <c r="D676" s="37"/>
      <c r="E676" s="38"/>
      <c r="F676" s="343">
        <v>545.77087794432532</v>
      </c>
      <c r="G676" s="344">
        <v>73.441605013080803</v>
      </c>
      <c r="H676" s="344">
        <v>28.322592826923611</v>
      </c>
      <c r="I676" s="344">
        <v>5.547656183601279</v>
      </c>
      <c r="J676" s="344">
        <v>184.11206678249278</v>
      </c>
      <c r="K676" s="345"/>
      <c r="L676" s="346">
        <f t="shared" si="276"/>
        <v>0.8073600835513467</v>
      </c>
      <c r="M676" s="346">
        <f t="shared" si="277"/>
        <v>0.28322592826923609</v>
      </c>
      <c r="N676" s="346">
        <f t="shared" si="278"/>
        <v>0.26391944954938584</v>
      </c>
      <c r="O676" s="346">
        <f t="shared" si="279"/>
        <v>0.2734023245821634</v>
      </c>
      <c r="P676" s="346">
        <f t="shared" si="280"/>
        <v>6.0491710662268876E-2</v>
      </c>
      <c r="Q676" s="346">
        <f t="shared" si="281"/>
        <v>0.23724029074410655</v>
      </c>
    </row>
    <row r="677" spans="1:17" ht="12.75" x14ac:dyDescent="0.25">
      <c r="A677" s="340" t="s">
        <v>1229</v>
      </c>
      <c r="B677" s="341">
        <v>3</v>
      </c>
      <c r="C677" s="342" t="s">
        <v>1230</v>
      </c>
      <c r="D677" s="37"/>
      <c r="E677" s="38"/>
      <c r="F677" s="343">
        <v>837.66381156316913</v>
      </c>
      <c r="G677" s="344">
        <v>71.807053360571786</v>
      </c>
      <c r="H677" s="344">
        <v>34.858575786982904</v>
      </c>
      <c r="I677" s="344">
        <v>4.9872362058720645</v>
      </c>
      <c r="J677" s="344">
        <v>434.90962260806418</v>
      </c>
      <c r="K677" s="345"/>
      <c r="L677" s="346">
        <f t="shared" si="276"/>
        <v>0.78011755600952981</v>
      </c>
      <c r="M677" s="346">
        <f t="shared" si="277"/>
        <v>0.34858575786982904</v>
      </c>
      <c r="N677" s="346">
        <f t="shared" si="278"/>
        <v>0.22445325393465246</v>
      </c>
      <c r="O677" s="346">
        <f t="shared" si="279"/>
        <v>0.27971629846893087</v>
      </c>
      <c r="P677" s="346">
        <f t="shared" si="280"/>
        <v>0.16223514101747025</v>
      </c>
      <c r="Q677" s="346">
        <f t="shared" si="281"/>
        <v>0.32835294680289628</v>
      </c>
    </row>
    <row r="678" spans="1:17" ht="12.75" x14ac:dyDescent="0.25">
      <c r="A678" s="340" t="s">
        <v>1231</v>
      </c>
      <c r="B678" s="341">
        <v>4</v>
      </c>
      <c r="C678" s="342" t="s">
        <v>1232</v>
      </c>
      <c r="D678" s="37"/>
      <c r="E678" s="38"/>
      <c r="F678" s="343">
        <v>2564.8201284796569</v>
      </c>
      <c r="G678" s="344">
        <v>70.071084947721133</v>
      </c>
      <c r="H678" s="344">
        <v>45.316148523077771</v>
      </c>
      <c r="I678" s="344">
        <v>4.2373977701277159</v>
      </c>
      <c r="J678" s="344">
        <v>142.41185713597849</v>
      </c>
      <c r="K678" s="345"/>
      <c r="L678" s="346">
        <f t="shared" si="276"/>
        <v>0.75118474912868549</v>
      </c>
      <c r="M678" s="346">
        <f t="shared" si="277"/>
        <v>0.45316148523077771</v>
      </c>
      <c r="N678" s="346">
        <f t="shared" si="278"/>
        <v>0.17164773029068425</v>
      </c>
      <c r="O678" s="346">
        <f t="shared" si="279"/>
        <v>0.27889808245131126</v>
      </c>
      <c r="P678" s="346">
        <f t="shared" si="280"/>
        <v>4.3574789913175857E-2</v>
      </c>
      <c r="Q678" s="346">
        <f t="shared" si="281"/>
        <v>0.20899819279300869</v>
      </c>
    </row>
    <row r="679" spans="1:17" ht="12.75" x14ac:dyDescent="0.25">
      <c r="A679" s="340" t="s">
        <v>1233</v>
      </c>
      <c r="B679" s="341">
        <v>5</v>
      </c>
      <c r="C679" s="342" t="s">
        <v>1234</v>
      </c>
      <c r="D679" s="37"/>
      <c r="E679" s="38"/>
      <c r="F679" s="343">
        <v>1765.5267665952892</v>
      </c>
      <c r="G679" s="344">
        <v>72.271214182317991</v>
      </c>
      <c r="H679" s="344">
        <v>43.08225387757394</v>
      </c>
      <c r="I679" s="344">
        <v>4.0749136529115795</v>
      </c>
      <c r="J679" s="344">
        <v>448.60118696635078</v>
      </c>
      <c r="K679" s="345"/>
      <c r="L679" s="346">
        <f t="shared" si="276"/>
        <v>0.78785356970529985</v>
      </c>
      <c r="M679" s="346">
        <f t="shared" si="277"/>
        <v>0.43082253877573939</v>
      </c>
      <c r="N679" s="346">
        <f t="shared" si="278"/>
        <v>0.16020518682475915</v>
      </c>
      <c r="O679" s="346">
        <f t="shared" si="279"/>
        <v>0.26271658743384357</v>
      </c>
      <c r="P679" s="346">
        <f t="shared" si="280"/>
        <v>0.16778952818107537</v>
      </c>
      <c r="Q679" s="346">
        <f t="shared" si="281"/>
        <v>0.32626159227986173</v>
      </c>
    </row>
    <row r="680" spans="1:17" ht="12.75" x14ac:dyDescent="0.25">
      <c r="A680" s="340" t="s">
        <v>1235</v>
      </c>
      <c r="B680" s="341">
        <v>6</v>
      </c>
      <c r="C680" s="342" t="s">
        <v>212</v>
      </c>
      <c r="D680" s="37"/>
      <c r="E680" s="38"/>
      <c r="F680" s="343">
        <v>1091.3383297644541</v>
      </c>
      <c r="G680" s="344">
        <v>66.577685715894376</v>
      </c>
      <c r="H680" s="344">
        <v>41.335676017672291</v>
      </c>
      <c r="I680" s="344">
        <v>4.6368415293519245</v>
      </c>
      <c r="J680" s="344">
        <v>240.28980548786373</v>
      </c>
      <c r="K680" s="345"/>
      <c r="L680" s="346">
        <f t="shared" si="276"/>
        <v>0.69296142859823961</v>
      </c>
      <c r="M680" s="346">
        <f t="shared" si="277"/>
        <v>0.4133567601767229</v>
      </c>
      <c r="N680" s="346">
        <f t="shared" si="278"/>
        <v>0.19977757248957217</v>
      </c>
      <c r="O680" s="346">
        <f t="shared" si="279"/>
        <v>0.28736633435435677</v>
      </c>
      <c r="P680" s="346">
        <f t="shared" si="280"/>
        <v>8.3281868352074531E-2</v>
      </c>
      <c r="Q680" s="346">
        <f t="shared" si="281"/>
        <v>0.25501465360138226</v>
      </c>
    </row>
    <row r="681" spans="1:17" ht="12.75" x14ac:dyDescent="0.25">
      <c r="A681" s="340" t="s">
        <v>1236</v>
      </c>
      <c r="B681" s="341">
        <v>7</v>
      </c>
      <c r="C681" s="342" t="s">
        <v>1237</v>
      </c>
      <c r="D681" s="37"/>
      <c r="E681" s="38"/>
      <c r="F681" s="343">
        <v>973.01070663811561</v>
      </c>
      <c r="G681" s="344">
        <v>71.325510223340132</v>
      </c>
      <c r="H681" s="344">
        <v>52.868839943590736</v>
      </c>
      <c r="I681" s="344">
        <v>4.8269481714270501</v>
      </c>
      <c r="J681" s="344">
        <v>152.38244601040003</v>
      </c>
      <c r="K681" s="345"/>
      <c r="L681" s="346">
        <f t="shared" si="276"/>
        <v>0.77209183705566886</v>
      </c>
      <c r="M681" s="346">
        <f t="shared" si="277"/>
        <v>0.5286883994359074</v>
      </c>
      <c r="N681" s="346">
        <f t="shared" si="278"/>
        <v>0.21316536418500356</v>
      </c>
      <c r="O681" s="346">
        <f t="shared" si="279"/>
        <v>0.33570531006545284</v>
      </c>
      <c r="P681" s="346">
        <f t="shared" si="280"/>
        <v>4.7619653553914822E-2</v>
      </c>
      <c r="Q681" s="346">
        <f t="shared" si="281"/>
        <v>0.2311024064248963</v>
      </c>
    </row>
    <row r="682" spans="1:17" ht="12.75" x14ac:dyDescent="0.25">
      <c r="A682" s="340" t="s">
        <v>1238</v>
      </c>
      <c r="B682" s="341">
        <v>8</v>
      </c>
      <c r="C682" s="342" t="s">
        <v>1239</v>
      </c>
      <c r="D682" s="37"/>
      <c r="E682" s="38"/>
      <c r="F682" s="343">
        <v>4498.2483940042821</v>
      </c>
      <c r="G682" s="344">
        <v>72.396489225032454</v>
      </c>
      <c r="H682" s="344">
        <v>57.24566465371133</v>
      </c>
      <c r="I682" s="344">
        <v>4.840736605673273</v>
      </c>
      <c r="J682" s="344">
        <v>391.92760189695207</v>
      </c>
      <c r="K682" s="345"/>
      <c r="L682" s="346">
        <f t="shared" si="276"/>
        <v>0.78994148708387424</v>
      </c>
      <c r="M682" s="346">
        <f t="shared" si="277"/>
        <v>0.57245664653711326</v>
      </c>
      <c r="N682" s="346">
        <f t="shared" si="278"/>
        <v>0.21413638068121643</v>
      </c>
      <c r="O682" s="346">
        <f t="shared" si="279"/>
        <v>0.35011968580238934</v>
      </c>
      <c r="P682" s="346">
        <f t="shared" si="280"/>
        <v>0.14479821577969659</v>
      </c>
      <c r="Q682" s="346">
        <f t="shared" si="281"/>
        <v>0.34213031290372292</v>
      </c>
    </row>
    <row r="683" spans="1:17" ht="12.75" x14ac:dyDescent="0.25">
      <c r="A683" s="340"/>
      <c r="B683" s="347"/>
      <c r="C683" s="342"/>
      <c r="D683" s="37"/>
      <c r="E683" s="38"/>
      <c r="F683" s="343"/>
      <c r="G683" s="344"/>
      <c r="H683" s="344"/>
      <c r="I683" s="344"/>
      <c r="J683" s="344"/>
      <c r="K683" s="345"/>
      <c r="L683" s="346"/>
      <c r="M683" s="346"/>
      <c r="N683" s="346"/>
      <c r="O683" s="346"/>
      <c r="P683" s="346"/>
      <c r="Q683" s="346"/>
    </row>
    <row r="684" spans="1:17" ht="12.75" x14ac:dyDescent="0.25">
      <c r="A684" s="311" t="s">
        <v>1240</v>
      </c>
      <c r="B684" s="312" t="s">
        <v>1241</v>
      </c>
      <c r="C684" s="326"/>
      <c r="D684" s="327"/>
      <c r="E684" s="252"/>
      <c r="F684" s="328">
        <v>1436281.0856531053</v>
      </c>
      <c r="G684" s="329">
        <v>73.319062444981626</v>
      </c>
      <c r="H684" s="329">
        <v>51.195449643677833</v>
      </c>
      <c r="I684" s="329">
        <v>6.2743011998501004</v>
      </c>
      <c r="J684" s="329">
        <v>620.52384193183002</v>
      </c>
      <c r="K684" s="330"/>
      <c r="L684" s="331">
        <f t="shared" ref="L684:L697" si="282">+(G684-25)/(85-25)</f>
        <v>0.80531770741636044</v>
      </c>
      <c r="M684" s="331">
        <f t="shared" ref="M684:M697" si="283">+H684/100</f>
        <v>0.51195449643677837</v>
      </c>
      <c r="N684" s="331">
        <f t="shared" ref="N684:N697" si="284">+(I684-1.8)/(16-1.8)</f>
        <v>0.31509163379226063</v>
      </c>
      <c r="O684" s="331">
        <f t="shared" ref="O684:O697" si="285">+(M684*N684)^(0.5)</f>
        <v>0.40163737215249101</v>
      </c>
      <c r="P684" s="331">
        <f t="shared" ref="P684:P697" si="286">+(J684-35)/(2500-35)</f>
        <v>0.23753502715287222</v>
      </c>
      <c r="Q684" s="331">
        <f t="shared" ref="Q684:Q697" si="287">GEOMEAN(L684,O684,P684)</f>
        <v>0.42511817746726094</v>
      </c>
    </row>
    <row r="685" spans="1:17" ht="12.75" x14ac:dyDescent="0.25">
      <c r="A685" s="332" t="s">
        <v>1242</v>
      </c>
      <c r="B685" s="333"/>
      <c r="C685" s="334" t="s">
        <v>1243</v>
      </c>
      <c r="D685" s="335"/>
      <c r="E685" s="258"/>
      <c r="F685" s="336">
        <v>394885.44539614557</v>
      </c>
      <c r="G685" s="337">
        <v>74.357646280394576</v>
      </c>
      <c r="H685" s="337">
        <v>66.165631087661481</v>
      </c>
      <c r="I685" s="337">
        <v>7.9888285262237719</v>
      </c>
      <c r="J685" s="337">
        <v>891.36312731774547</v>
      </c>
      <c r="K685" s="338"/>
      <c r="L685" s="339">
        <f t="shared" si="282"/>
        <v>0.82262743800657623</v>
      </c>
      <c r="M685" s="339">
        <f t="shared" si="283"/>
        <v>0.66165631087661481</v>
      </c>
      <c r="N685" s="339">
        <f t="shared" si="284"/>
        <v>0.435832994804491</v>
      </c>
      <c r="O685" s="339">
        <f t="shared" si="285"/>
        <v>0.53700246880312041</v>
      </c>
      <c r="P685" s="339">
        <f t="shared" si="286"/>
        <v>0.34740897659949105</v>
      </c>
      <c r="Q685" s="339">
        <f t="shared" si="287"/>
        <v>0.535394003901843</v>
      </c>
    </row>
    <row r="686" spans="1:17" ht="12.75" x14ac:dyDescent="0.25">
      <c r="A686" s="340" t="s">
        <v>1244</v>
      </c>
      <c r="B686" s="341">
        <v>1</v>
      </c>
      <c r="C686" s="342" t="s">
        <v>1245</v>
      </c>
      <c r="D686" s="37"/>
      <c r="E686" s="38"/>
      <c r="F686" s="343">
        <v>257380.9443254818</v>
      </c>
      <c r="G686" s="344">
        <v>73.192246540972761</v>
      </c>
      <c r="H686" s="344">
        <v>74.295304306902153</v>
      </c>
      <c r="I686" s="344">
        <v>9.4903869566427659</v>
      </c>
      <c r="J686" s="344">
        <v>1117.141592366869</v>
      </c>
      <c r="K686" s="345"/>
      <c r="L686" s="346">
        <f t="shared" si="282"/>
        <v>0.80320410901621264</v>
      </c>
      <c r="M686" s="346">
        <f t="shared" si="283"/>
        <v>0.74295304306902155</v>
      </c>
      <c r="N686" s="346">
        <f t="shared" si="284"/>
        <v>0.54157654624244833</v>
      </c>
      <c r="O686" s="346">
        <f t="shared" si="285"/>
        <v>0.6343232165746715</v>
      </c>
      <c r="P686" s="346">
        <f t="shared" si="286"/>
        <v>0.43900267438818213</v>
      </c>
      <c r="Q686" s="346">
        <f t="shared" si="287"/>
        <v>0.6070175276741574</v>
      </c>
    </row>
    <row r="687" spans="1:17" ht="12.75" x14ac:dyDescent="0.25">
      <c r="A687" s="340" t="s">
        <v>1246</v>
      </c>
      <c r="B687" s="341">
        <v>2</v>
      </c>
      <c r="C687" s="342" t="s">
        <v>1247</v>
      </c>
      <c r="D687" s="37"/>
      <c r="E687" s="38"/>
      <c r="F687" s="343">
        <v>11290.957173447538</v>
      </c>
      <c r="G687" s="344">
        <v>76.321685992984158</v>
      </c>
      <c r="H687" s="344">
        <v>40.411214195003424</v>
      </c>
      <c r="I687" s="344">
        <v>3.4944453196448704</v>
      </c>
      <c r="J687" s="344">
        <v>203.80007111504915</v>
      </c>
      <c r="K687" s="345"/>
      <c r="L687" s="346">
        <f t="shared" si="282"/>
        <v>0.85536143321640268</v>
      </c>
      <c r="M687" s="346">
        <f t="shared" si="283"/>
        <v>0.40411214195003425</v>
      </c>
      <c r="N687" s="346">
        <f t="shared" si="284"/>
        <v>0.11932713518625848</v>
      </c>
      <c r="O687" s="346">
        <f t="shared" si="285"/>
        <v>0.21959404407424218</v>
      </c>
      <c r="P687" s="346">
        <f t="shared" si="286"/>
        <v>6.8478730675476329E-2</v>
      </c>
      <c r="Q687" s="346">
        <f t="shared" si="287"/>
        <v>0.2343016288209358</v>
      </c>
    </row>
    <row r="688" spans="1:17" ht="12.75" x14ac:dyDescent="0.25">
      <c r="A688" s="340" t="s">
        <v>1248</v>
      </c>
      <c r="B688" s="341">
        <v>3</v>
      </c>
      <c r="C688" s="342" t="s">
        <v>1249</v>
      </c>
      <c r="D688" s="37"/>
      <c r="E688" s="38"/>
      <c r="F688" s="343">
        <v>3944.9828693790155</v>
      </c>
      <c r="G688" s="344">
        <v>76.229512579496216</v>
      </c>
      <c r="H688" s="344">
        <v>33.880503964168852</v>
      </c>
      <c r="I688" s="344">
        <v>2.3612493971481983</v>
      </c>
      <c r="J688" s="344">
        <v>74.395779619538871</v>
      </c>
      <c r="K688" s="345"/>
      <c r="L688" s="346">
        <f t="shared" si="282"/>
        <v>0.85382520965827025</v>
      </c>
      <c r="M688" s="346">
        <f t="shared" si="283"/>
        <v>0.33880503964168851</v>
      </c>
      <c r="N688" s="346">
        <f t="shared" si="284"/>
        <v>3.9524605432971704E-2</v>
      </c>
      <c r="O688" s="346">
        <f t="shared" si="285"/>
        <v>0.11572007393075791</v>
      </c>
      <c r="P688" s="346">
        <f t="shared" si="286"/>
        <v>1.5982060697581693E-2</v>
      </c>
      <c r="Q688" s="346">
        <f t="shared" si="287"/>
        <v>0.11644928255835693</v>
      </c>
    </row>
    <row r="689" spans="1:17" ht="12.75" x14ac:dyDescent="0.25">
      <c r="A689" s="340" t="s">
        <v>1250</v>
      </c>
      <c r="B689" s="341">
        <v>4</v>
      </c>
      <c r="C689" s="342" t="s">
        <v>1251</v>
      </c>
      <c r="D689" s="37"/>
      <c r="E689" s="38"/>
      <c r="F689" s="343">
        <v>6877.0214132762321</v>
      </c>
      <c r="G689" s="344">
        <v>72.164573053419517</v>
      </c>
      <c r="H689" s="344">
        <v>25.125038068403651</v>
      </c>
      <c r="I689" s="344">
        <v>3.6502701936947028</v>
      </c>
      <c r="J689" s="344">
        <v>156.47170054579973</v>
      </c>
      <c r="K689" s="345"/>
      <c r="L689" s="346">
        <f t="shared" si="282"/>
        <v>0.78607621755699197</v>
      </c>
      <c r="M689" s="346">
        <f t="shared" si="283"/>
        <v>0.25125038068403649</v>
      </c>
      <c r="N689" s="346">
        <f t="shared" si="284"/>
        <v>0.13030071786582414</v>
      </c>
      <c r="O689" s="346">
        <f t="shared" si="285"/>
        <v>0.18093674299929119</v>
      </c>
      <c r="P689" s="346">
        <f t="shared" si="286"/>
        <v>4.9278580343123622E-2</v>
      </c>
      <c r="Q689" s="346">
        <f t="shared" si="287"/>
        <v>0.19137411900874751</v>
      </c>
    </row>
    <row r="690" spans="1:17" ht="12.75" x14ac:dyDescent="0.25">
      <c r="A690" s="340" t="s">
        <v>1252</v>
      </c>
      <c r="B690" s="341">
        <v>5</v>
      </c>
      <c r="C690" s="342" t="s">
        <v>1253</v>
      </c>
      <c r="D690" s="37"/>
      <c r="E690" s="38"/>
      <c r="F690" s="343">
        <v>20782.336188436831</v>
      </c>
      <c r="G690" s="344">
        <v>76.630213967373706</v>
      </c>
      <c r="H690" s="344">
        <v>44.82684454743621</v>
      </c>
      <c r="I690" s="344">
        <v>3.5480771859843836</v>
      </c>
      <c r="J690" s="344">
        <v>299.21595496913329</v>
      </c>
      <c r="K690" s="345"/>
      <c r="L690" s="346">
        <f t="shared" si="282"/>
        <v>0.86050356612289514</v>
      </c>
      <c r="M690" s="346">
        <f t="shared" si="283"/>
        <v>0.44826844547436212</v>
      </c>
      <c r="N690" s="346">
        <f t="shared" si="284"/>
        <v>0.12310402718199885</v>
      </c>
      <c r="O690" s="346">
        <f t="shared" si="285"/>
        <v>0.23491200670997692</v>
      </c>
      <c r="P690" s="346">
        <f t="shared" si="286"/>
        <v>0.10718699998747801</v>
      </c>
      <c r="Q690" s="346">
        <f t="shared" si="287"/>
        <v>0.27878324464493953</v>
      </c>
    </row>
    <row r="691" spans="1:17" ht="12.75" x14ac:dyDescent="0.25">
      <c r="A691" s="340" t="s">
        <v>1254</v>
      </c>
      <c r="B691" s="341">
        <v>6</v>
      </c>
      <c r="C691" s="342" t="s">
        <v>1255</v>
      </c>
      <c r="D691" s="37"/>
      <c r="E691" s="38"/>
      <c r="F691" s="343">
        <v>14228.014989293362</v>
      </c>
      <c r="G691" s="344">
        <v>76.12604669383316</v>
      </c>
      <c r="H691" s="344">
        <v>43.552283608072877</v>
      </c>
      <c r="I691" s="344">
        <v>4.370614191607114</v>
      </c>
      <c r="J691" s="344">
        <v>348.63080011383141</v>
      </c>
      <c r="K691" s="345"/>
      <c r="L691" s="346">
        <f t="shared" si="282"/>
        <v>0.85210077823055264</v>
      </c>
      <c r="M691" s="346">
        <f t="shared" si="283"/>
        <v>0.43552283608072878</v>
      </c>
      <c r="N691" s="346">
        <f t="shared" si="284"/>
        <v>0.18102916842303621</v>
      </c>
      <c r="O691" s="346">
        <f t="shared" si="285"/>
        <v>0.28078877620898002</v>
      </c>
      <c r="P691" s="346">
        <f t="shared" si="286"/>
        <v>0.12723359030987075</v>
      </c>
      <c r="Q691" s="346">
        <f t="shared" si="287"/>
        <v>0.31224164727017639</v>
      </c>
    </row>
    <row r="692" spans="1:17" ht="12.75" x14ac:dyDescent="0.25">
      <c r="A692" s="340" t="s">
        <v>1256</v>
      </c>
      <c r="B692" s="341">
        <v>7</v>
      </c>
      <c r="C692" s="342" t="s">
        <v>1257</v>
      </c>
      <c r="D692" s="37"/>
      <c r="E692" s="38"/>
      <c r="F692" s="343">
        <v>5469.0920770877947</v>
      </c>
      <c r="G692" s="344">
        <v>77.617363129880275</v>
      </c>
      <c r="H692" s="344">
        <v>56.722329822914091</v>
      </c>
      <c r="I692" s="344">
        <v>4.8461267683307607</v>
      </c>
      <c r="J692" s="344">
        <v>429.7048027279435</v>
      </c>
      <c r="K692" s="345"/>
      <c r="L692" s="346">
        <f t="shared" si="282"/>
        <v>0.87695605216467121</v>
      </c>
      <c r="M692" s="346">
        <f t="shared" si="283"/>
        <v>0.56722329822914086</v>
      </c>
      <c r="N692" s="346">
        <f t="shared" si="284"/>
        <v>0.21451596960075783</v>
      </c>
      <c r="O692" s="346">
        <f t="shared" si="285"/>
        <v>0.34882439106198404</v>
      </c>
      <c r="P692" s="346">
        <f t="shared" si="286"/>
        <v>0.16012365222228944</v>
      </c>
      <c r="Q692" s="346">
        <f t="shared" si="287"/>
        <v>0.36588678206761061</v>
      </c>
    </row>
    <row r="693" spans="1:17" ht="12.75" x14ac:dyDescent="0.25">
      <c r="A693" s="340" t="s">
        <v>1258</v>
      </c>
      <c r="B693" s="341">
        <v>8</v>
      </c>
      <c r="C693" s="342" t="s">
        <v>1259</v>
      </c>
      <c r="D693" s="37"/>
      <c r="E693" s="38"/>
      <c r="F693" s="343">
        <v>48280.918629550317</v>
      </c>
      <c r="G693" s="344">
        <v>74.240965667096916</v>
      </c>
      <c r="H693" s="344">
        <v>64.687788312353604</v>
      </c>
      <c r="I693" s="344">
        <v>6.6248391576573376</v>
      </c>
      <c r="J693" s="344">
        <v>776.43198994161912</v>
      </c>
      <c r="K693" s="345"/>
      <c r="L693" s="346">
        <f t="shared" si="282"/>
        <v>0.82068276111828198</v>
      </c>
      <c r="M693" s="346">
        <f t="shared" si="283"/>
        <v>0.646877883123536</v>
      </c>
      <c r="N693" s="346">
        <f t="shared" si="284"/>
        <v>0.33977740546882662</v>
      </c>
      <c r="O693" s="346">
        <f t="shared" si="285"/>
        <v>0.46882244910294341</v>
      </c>
      <c r="P693" s="346">
        <f t="shared" si="286"/>
        <v>0.30078376873899354</v>
      </c>
      <c r="Q693" s="346">
        <f t="shared" si="287"/>
        <v>0.48731827953597823</v>
      </c>
    </row>
    <row r="694" spans="1:17" ht="12.75" x14ac:dyDescent="0.25">
      <c r="A694" s="340" t="s">
        <v>1260</v>
      </c>
      <c r="B694" s="341">
        <v>9</v>
      </c>
      <c r="C694" s="342" t="s">
        <v>1261</v>
      </c>
      <c r="D694" s="37"/>
      <c r="E694" s="38"/>
      <c r="F694" s="343">
        <v>8462.2847965738747</v>
      </c>
      <c r="G694" s="344">
        <v>74.394018179452644</v>
      </c>
      <c r="H694" s="344">
        <v>56.628054482488196</v>
      </c>
      <c r="I694" s="344">
        <v>4.6252949656901041</v>
      </c>
      <c r="J694" s="344">
        <v>417.18260986576962</v>
      </c>
      <c r="K694" s="345"/>
      <c r="L694" s="346">
        <f t="shared" si="282"/>
        <v>0.82323363632421076</v>
      </c>
      <c r="M694" s="346">
        <f t="shared" si="283"/>
        <v>0.56628054482488199</v>
      </c>
      <c r="N694" s="346">
        <f t="shared" si="284"/>
        <v>0.1989644342035285</v>
      </c>
      <c r="O694" s="346">
        <f t="shared" si="285"/>
        <v>0.33566305754662445</v>
      </c>
      <c r="P694" s="346">
        <f t="shared" si="286"/>
        <v>0.15504365511795928</v>
      </c>
      <c r="Q694" s="346">
        <f t="shared" si="287"/>
        <v>0.34991311229334487</v>
      </c>
    </row>
    <row r="695" spans="1:17" ht="12.75" x14ac:dyDescent="0.25">
      <c r="A695" s="340" t="s">
        <v>1262</v>
      </c>
      <c r="B695" s="341">
        <v>10</v>
      </c>
      <c r="C695" s="342" t="s">
        <v>1263</v>
      </c>
      <c r="D695" s="37"/>
      <c r="E695" s="38"/>
      <c r="F695" s="343">
        <v>2959.8179871520342</v>
      </c>
      <c r="G695" s="344">
        <v>75.287336844859652</v>
      </c>
      <c r="H695" s="344">
        <v>35.600725428328978</v>
      </c>
      <c r="I695" s="344">
        <v>4.3968232679993617</v>
      </c>
      <c r="J695" s="344">
        <v>493.06037324126049</v>
      </c>
      <c r="K695" s="345"/>
      <c r="L695" s="346">
        <f t="shared" si="282"/>
        <v>0.83812228074766082</v>
      </c>
      <c r="M695" s="346">
        <f t="shared" si="283"/>
        <v>0.35600725428328978</v>
      </c>
      <c r="N695" s="346">
        <f t="shared" si="284"/>
        <v>0.18287487802812408</v>
      </c>
      <c r="O695" s="346">
        <f t="shared" si="285"/>
        <v>0.2551563896989138</v>
      </c>
      <c r="P695" s="346">
        <f t="shared" si="286"/>
        <v>0.18582570922566349</v>
      </c>
      <c r="Q695" s="346">
        <f t="shared" si="287"/>
        <v>0.34125043309546182</v>
      </c>
    </row>
    <row r="696" spans="1:17" ht="12.75" x14ac:dyDescent="0.25">
      <c r="A696" s="340" t="s">
        <v>1264</v>
      </c>
      <c r="B696" s="341">
        <v>11</v>
      </c>
      <c r="C696" s="342" t="s">
        <v>1265</v>
      </c>
      <c r="D696" s="37"/>
      <c r="E696" s="38"/>
      <c r="F696" s="343">
        <v>10335.051391862957</v>
      </c>
      <c r="G696" s="344">
        <v>73.925446910504803</v>
      </c>
      <c r="H696" s="344">
        <v>35.794306883925714</v>
      </c>
      <c r="I696" s="344">
        <v>3.6855018180311454</v>
      </c>
      <c r="J696" s="344">
        <v>315.0310385486801</v>
      </c>
      <c r="K696" s="345"/>
      <c r="L696" s="346">
        <f t="shared" si="282"/>
        <v>0.81542411517508007</v>
      </c>
      <c r="M696" s="346">
        <f t="shared" si="283"/>
        <v>0.35794306883925714</v>
      </c>
      <c r="N696" s="346">
        <f t="shared" si="284"/>
        <v>0.13278181817120743</v>
      </c>
      <c r="O696" s="346">
        <f t="shared" si="285"/>
        <v>0.21800993436597843</v>
      </c>
      <c r="P696" s="346">
        <f t="shared" si="286"/>
        <v>0.11360285539500208</v>
      </c>
      <c r="Q696" s="346">
        <f t="shared" si="287"/>
        <v>0.2723221878437338</v>
      </c>
    </row>
    <row r="697" spans="1:17" ht="12.75" x14ac:dyDescent="0.25">
      <c r="A697" s="340" t="s">
        <v>1266</v>
      </c>
      <c r="B697" s="341">
        <v>12</v>
      </c>
      <c r="C697" s="342" t="s">
        <v>548</v>
      </c>
      <c r="D697" s="37"/>
      <c r="E697" s="38"/>
      <c r="F697" s="343">
        <v>4874.0235546038548</v>
      </c>
      <c r="G697" s="344">
        <v>71.922843745282378</v>
      </c>
      <c r="H697" s="344">
        <v>38.460519577025053</v>
      </c>
      <c r="I697" s="344">
        <v>4.4703833626202067</v>
      </c>
      <c r="J697" s="344">
        <v>312.57454505408714</v>
      </c>
      <c r="K697" s="345"/>
      <c r="L697" s="346">
        <f t="shared" si="282"/>
        <v>0.78204739575470628</v>
      </c>
      <c r="M697" s="346">
        <f t="shared" si="283"/>
        <v>0.38460519577025054</v>
      </c>
      <c r="N697" s="346">
        <f t="shared" si="284"/>
        <v>0.18805516638170472</v>
      </c>
      <c r="O697" s="346">
        <f t="shared" si="285"/>
        <v>0.26893678454581588</v>
      </c>
      <c r="P697" s="346">
        <f t="shared" si="286"/>
        <v>0.11260630630997449</v>
      </c>
      <c r="Q697" s="346">
        <f t="shared" si="287"/>
        <v>0.28717634587129093</v>
      </c>
    </row>
    <row r="698" spans="1:17" ht="12.75" x14ac:dyDescent="0.25">
      <c r="A698" s="340"/>
      <c r="B698" s="347"/>
      <c r="C698" s="342"/>
      <c r="D698" s="37"/>
      <c r="E698" s="38"/>
      <c r="F698" s="343"/>
      <c r="G698" s="344"/>
      <c r="H698" s="344"/>
      <c r="I698" s="344"/>
      <c r="J698" s="344"/>
      <c r="K698" s="345"/>
      <c r="L698" s="346"/>
      <c r="M698" s="346"/>
      <c r="N698" s="346"/>
      <c r="O698" s="346"/>
      <c r="P698" s="346"/>
      <c r="Q698" s="346"/>
    </row>
    <row r="699" spans="1:17" ht="12.75" x14ac:dyDescent="0.25">
      <c r="A699" s="332" t="s">
        <v>1267</v>
      </c>
      <c r="B699" s="333"/>
      <c r="C699" s="334" t="s">
        <v>1268</v>
      </c>
      <c r="D699" s="335"/>
      <c r="E699" s="258"/>
      <c r="F699" s="336">
        <v>78820.368308351171</v>
      </c>
      <c r="G699" s="337">
        <v>77.686527380209398</v>
      </c>
      <c r="H699" s="337">
        <v>40.998784098057442</v>
      </c>
      <c r="I699" s="337">
        <v>4.6796901565378759</v>
      </c>
      <c r="J699" s="337">
        <v>453.77396535804576</v>
      </c>
      <c r="K699" s="338"/>
      <c r="L699" s="339">
        <f>+(G699-25)/(85-25)</f>
        <v>0.8781087896701566</v>
      </c>
      <c r="M699" s="339">
        <f>+H699/100</f>
        <v>0.40998784098057439</v>
      </c>
      <c r="N699" s="339">
        <f>+(I699-1.8)/(16-1.8)</f>
        <v>0.20279508144632932</v>
      </c>
      <c r="O699" s="339">
        <f>+(M699*N699)^(0.5)</f>
        <v>0.28834617667598839</v>
      </c>
      <c r="P699" s="339">
        <f>+(J699-35)/(2500-35)</f>
        <v>0.16988801840082993</v>
      </c>
      <c r="Q699" s="339">
        <f>GEOMEAN(L699,O699,P699)</f>
        <v>0.35038197593107517</v>
      </c>
    </row>
    <row r="700" spans="1:17" ht="12.75" x14ac:dyDescent="0.25">
      <c r="A700" s="340" t="s">
        <v>1269</v>
      </c>
      <c r="B700" s="341">
        <v>1</v>
      </c>
      <c r="C700" s="342" t="s">
        <v>1270</v>
      </c>
      <c r="D700" s="37"/>
      <c r="E700" s="38"/>
      <c r="F700" s="343">
        <v>31678.286937901499</v>
      </c>
      <c r="G700" s="344">
        <v>76.706223623995911</v>
      </c>
      <c r="H700" s="344">
        <v>49.954115055215112</v>
      </c>
      <c r="I700" s="344">
        <v>6.1951151142750076</v>
      </c>
      <c r="J700" s="344">
        <v>648.08111972876327</v>
      </c>
      <c r="K700" s="345"/>
      <c r="L700" s="346">
        <f>+(G700-25)/(85-25)</f>
        <v>0.86177039373326514</v>
      </c>
      <c r="M700" s="346">
        <f>+H700/100</f>
        <v>0.49954115055215115</v>
      </c>
      <c r="N700" s="346">
        <f>+(I700-1.8)/(16-1.8)</f>
        <v>0.30951514889260617</v>
      </c>
      <c r="O700" s="346">
        <f>+(M700*N700)^(0.5)</f>
        <v>0.39321184314709146</v>
      </c>
      <c r="P700" s="346">
        <f>+(J700-35)/(2500-35)</f>
        <v>0.24871445019422445</v>
      </c>
      <c r="Q700" s="346">
        <f>GEOMEAN(L700,O700,P700)</f>
        <v>0.43843618753528463</v>
      </c>
    </row>
    <row r="701" spans="1:17" ht="12.75" x14ac:dyDescent="0.25">
      <c r="A701" s="340" t="s">
        <v>1271</v>
      </c>
      <c r="B701" s="341">
        <v>2</v>
      </c>
      <c r="C701" s="342" t="s">
        <v>1272</v>
      </c>
      <c r="D701" s="37"/>
      <c r="E701" s="38"/>
      <c r="F701" s="343">
        <v>26075.62526766595</v>
      </c>
      <c r="G701" s="344">
        <v>77.152121552684036</v>
      </c>
      <c r="H701" s="344">
        <v>35.504512917238209</v>
      </c>
      <c r="I701" s="344">
        <v>3.7775920646885006</v>
      </c>
      <c r="J701" s="344">
        <v>361.86436873430705</v>
      </c>
      <c r="K701" s="345"/>
      <c r="L701" s="346">
        <f>+(G701-25)/(85-25)</f>
        <v>0.86920202587806727</v>
      </c>
      <c r="M701" s="346">
        <f>+H701/100</f>
        <v>0.35504512917238207</v>
      </c>
      <c r="N701" s="346">
        <f>+(I701-1.8)/(16-1.8)</f>
        <v>0.13926704680904933</v>
      </c>
      <c r="O701" s="346">
        <f>+(M701*N701)^(0.5)</f>
        <v>0.22236476030112123</v>
      </c>
      <c r="P701" s="346">
        <f>+(J701-35)/(2500-35)</f>
        <v>0.1326021779855201</v>
      </c>
      <c r="Q701" s="346">
        <f>GEOMEAN(L701,O701,P701)</f>
        <v>0.2948350537014906</v>
      </c>
    </row>
    <row r="702" spans="1:17" ht="12.75" x14ac:dyDescent="0.25">
      <c r="A702" s="340" t="s">
        <v>1273</v>
      </c>
      <c r="B702" s="341">
        <v>3</v>
      </c>
      <c r="C702" s="342" t="s">
        <v>1274</v>
      </c>
      <c r="D702" s="37"/>
      <c r="E702" s="38"/>
      <c r="F702" s="343">
        <v>13301.858672376873</v>
      </c>
      <c r="G702" s="344">
        <v>79.041200442791208</v>
      </c>
      <c r="H702" s="344">
        <v>35.017483501353112</v>
      </c>
      <c r="I702" s="344">
        <v>3.3237534794512671</v>
      </c>
      <c r="J702" s="344">
        <v>260.39529100990228</v>
      </c>
      <c r="K702" s="345"/>
      <c r="L702" s="346">
        <f>+(G702-25)/(85-25)</f>
        <v>0.90068667404652014</v>
      </c>
      <c r="M702" s="346">
        <f>+H702/100</f>
        <v>0.35017483501353114</v>
      </c>
      <c r="N702" s="346">
        <f>+(I702-1.8)/(16-1.8)</f>
        <v>0.10730658305994839</v>
      </c>
      <c r="O702" s="346">
        <f>+(M702*N702)^(0.5)</f>
        <v>0.19384546685151863</v>
      </c>
      <c r="P702" s="346">
        <f>+(J702-35)/(2500-35)</f>
        <v>9.1438251930994835E-2</v>
      </c>
      <c r="Q702" s="346">
        <f>GEOMEAN(L702,O702,P702)</f>
        <v>0.2517980913588912</v>
      </c>
    </row>
    <row r="703" spans="1:17" ht="12.75" x14ac:dyDescent="0.25">
      <c r="A703" s="340" t="s">
        <v>1275</v>
      </c>
      <c r="B703" s="341">
        <v>4</v>
      </c>
      <c r="C703" s="342" t="s">
        <v>1276</v>
      </c>
      <c r="D703" s="37"/>
      <c r="E703" s="38"/>
      <c r="F703" s="343">
        <v>7764.5974304068532</v>
      </c>
      <c r="G703" s="344">
        <v>79.225895733899108</v>
      </c>
      <c r="H703" s="344">
        <v>31.568829101620793</v>
      </c>
      <c r="I703" s="344">
        <v>3.1759456090081124</v>
      </c>
      <c r="J703" s="344">
        <v>300.97508500617505</v>
      </c>
      <c r="K703" s="345"/>
      <c r="L703" s="346">
        <f>+(G703-25)/(85-25)</f>
        <v>0.9037649288983185</v>
      </c>
      <c r="M703" s="346">
        <f>+H703/100</f>
        <v>0.31568829101620793</v>
      </c>
      <c r="N703" s="346">
        <f>+(I703-1.8)/(16-1.8)</f>
        <v>9.6897578099162843E-2</v>
      </c>
      <c r="O703" s="346">
        <f>+(M703*N703)^(0.5)</f>
        <v>0.1748983442852855</v>
      </c>
      <c r="P703" s="346">
        <f>+(J703-35)/(2500-35)</f>
        <v>0.10790064300453349</v>
      </c>
      <c r="Q703" s="346">
        <f>GEOMEAN(L703,O703,P703)</f>
        <v>0.25740782109254506</v>
      </c>
    </row>
    <row r="704" spans="1:17" ht="12.75" x14ac:dyDescent="0.25">
      <c r="A704" s="340"/>
      <c r="B704" s="347"/>
      <c r="C704" s="342"/>
      <c r="D704" s="37"/>
      <c r="E704" s="38"/>
      <c r="F704" s="343"/>
      <c r="G704" s="344"/>
      <c r="H704" s="344"/>
      <c r="I704" s="344"/>
      <c r="J704" s="344"/>
      <c r="K704" s="345"/>
      <c r="L704" s="346"/>
      <c r="M704" s="346"/>
      <c r="N704" s="346"/>
      <c r="O704" s="346"/>
      <c r="P704" s="346"/>
      <c r="Q704" s="346"/>
    </row>
    <row r="705" spans="1:17" ht="12.75" x14ac:dyDescent="0.25">
      <c r="A705" s="332" t="s">
        <v>1277</v>
      </c>
      <c r="B705" s="333"/>
      <c r="C705" s="334" t="s">
        <v>1278</v>
      </c>
      <c r="D705" s="335"/>
      <c r="E705" s="258"/>
      <c r="F705" s="336">
        <v>87843.807280513909</v>
      </c>
      <c r="G705" s="337">
        <v>71.896574510155048</v>
      </c>
      <c r="H705" s="337">
        <v>47.822717544244831</v>
      </c>
      <c r="I705" s="337">
        <v>4.8805803324338521</v>
      </c>
      <c r="J705" s="337">
        <v>364.85364838416785</v>
      </c>
      <c r="K705" s="338"/>
      <c r="L705" s="339">
        <f t="shared" ref="L705:L717" si="288">+(G705-25)/(85-25)</f>
        <v>0.78160957516925078</v>
      </c>
      <c r="M705" s="339">
        <f t="shared" ref="M705:M717" si="289">+H705/100</f>
        <v>0.4782271754424483</v>
      </c>
      <c r="N705" s="339">
        <f t="shared" ref="N705:N717" si="290">+(I705-1.8)/(16-1.8)</f>
        <v>0.21694227693196144</v>
      </c>
      <c r="O705" s="339">
        <f t="shared" ref="O705:O717" si="291">+(M705*N705)^(0.5)</f>
        <v>0.32209888595154335</v>
      </c>
      <c r="P705" s="339">
        <f t="shared" ref="P705:P717" si="292">+(J705-35)/(2500-35)</f>
        <v>0.13381486749864821</v>
      </c>
      <c r="Q705" s="339">
        <f t="shared" ref="Q705:Q717" si="293">GEOMEAN(L705,O705,P705)</f>
        <v>0.32296923444392561</v>
      </c>
    </row>
    <row r="706" spans="1:17" ht="12.75" x14ac:dyDescent="0.25">
      <c r="A706" s="340" t="s">
        <v>1279</v>
      </c>
      <c r="B706" s="341">
        <v>1</v>
      </c>
      <c r="C706" s="342" t="s">
        <v>1280</v>
      </c>
      <c r="D706" s="37"/>
      <c r="E706" s="38"/>
      <c r="F706" s="343">
        <v>29011.38543897216</v>
      </c>
      <c r="G706" s="344">
        <v>68.55306494378911</v>
      </c>
      <c r="H706" s="344">
        <v>65.859690119436564</v>
      </c>
      <c r="I706" s="344">
        <v>7.3602205990676257</v>
      </c>
      <c r="J706" s="344">
        <v>697.17802569343689</v>
      </c>
      <c r="K706" s="345"/>
      <c r="L706" s="346">
        <f t="shared" si="288"/>
        <v>0.72588441572981854</v>
      </c>
      <c r="M706" s="346">
        <f t="shared" si="289"/>
        <v>0.65859690119436565</v>
      </c>
      <c r="N706" s="346">
        <f t="shared" si="290"/>
        <v>0.39156483092025535</v>
      </c>
      <c r="O706" s="346">
        <f t="shared" si="291"/>
        <v>0.50782219748724644</v>
      </c>
      <c r="P706" s="346">
        <f t="shared" si="292"/>
        <v>0.26863205910484256</v>
      </c>
      <c r="Q706" s="346">
        <f t="shared" si="293"/>
        <v>0.46264264758204693</v>
      </c>
    </row>
    <row r="707" spans="1:17" ht="12.75" x14ac:dyDescent="0.25">
      <c r="A707" s="340" t="s">
        <v>1281</v>
      </c>
      <c r="B707" s="341">
        <v>2</v>
      </c>
      <c r="C707" s="342" t="s">
        <v>1282</v>
      </c>
      <c r="D707" s="37"/>
      <c r="E707" s="38"/>
      <c r="F707" s="343">
        <v>2768.5289079229124</v>
      </c>
      <c r="G707" s="344">
        <v>74.184445905898841</v>
      </c>
      <c r="H707" s="344">
        <v>22.539026571975008</v>
      </c>
      <c r="I707" s="344">
        <v>3.613535548010951</v>
      </c>
      <c r="J707" s="344">
        <v>81.171170120013187</v>
      </c>
      <c r="K707" s="345"/>
      <c r="L707" s="346">
        <f t="shared" si="288"/>
        <v>0.81974076509831406</v>
      </c>
      <c r="M707" s="346">
        <f t="shared" si="289"/>
        <v>0.22539026571975007</v>
      </c>
      <c r="N707" s="346">
        <f t="shared" si="290"/>
        <v>0.12771377098668668</v>
      </c>
      <c r="O707" s="346">
        <f t="shared" si="291"/>
        <v>0.16966272654522743</v>
      </c>
      <c r="P707" s="346">
        <f t="shared" si="292"/>
        <v>1.8730697817449567E-2</v>
      </c>
      <c r="Q707" s="346">
        <f t="shared" si="293"/>
        <v>0.13759594778461307</v>
      </c>
    </row>
    <row r="708" spans="1:17" ht="12.75" x14ac:dyDescent="0.25">
      <c r="A708" s="340" t="s">
        <v>1283</v>
      </c>
      <c r="B708" s="341">
        <v>3</v>
      </c>
      <c r="C708" s="342" t="s">
        <v>1284</v>
      </c>
      <c r="D708" s="37"/>
      <c r="E708" s="38"/>
      <c r="F708" s="343">
        <v>7665.8008565310483</v>
      </c>
      <c r="G708" s="344">
        <v>71.013161780866128</v>
      </c>
      <c r="H708" s="344">
        <v>36.289296354033787</v>
      </c>
      <c r="I708" s="344">
        <v>3.6058368054945271</v>
      </c>
      <c r="J708" s="344">
        <v>138.10975451480715</v>
      </c>
      <c r="K708" s="345"/>
      <c r="L708" s="346">
        <f t="shared" si="288"/>
        <v>0.76688602968110209</v>
      </c>
      <c r="M708" s="346">
        <f t="shared" si="289"/>
        <v>0.3628929635403379</v>
      </c>
      <c r="N708" s="346">
        <f t="shared" si="290"/>
        <v>0.12717160602074135</v>
      </c>
      <c r="O708" s="346">
        <f t="shared" si="291"/>
        <v>0.21482476809495479</v>
      </c>
      <c r="P708" s="346">
        <f t="shared" si="292"/>
        <v>4.1829515016148948E-2</v>
      </c>
      <c r="Q708" s="346">
        <f t="shared" si="293"/>
        <v>0.19029731869209202</v>
      </c>
    </row>
    <row r="709" spans="1:17" ht="12.75" x14ac:dyDescent="0.25">
      <c r="A709" s="340" t="s">
        <v>1285</v>
      </c>
      <c r="B709" s="341">
        <v>4</v>
      </c>
      <c r="C709" s="342" t="s">
        <v>1286</v>
      </c>
      <c r="D709" s="37"/>
      <c r="E709" s="38"/>
      <c r="F709" s="343">
        <v>11733.86295503212</v>
      </c>
      <c r="G709" s="344">
        <v>72.489695186294028</v>
      </c>
      <c r="H709" s="344">
        <v>34.151755804191964</v>
      </c>
      <c r="I709" s="344">
        <v>3.1046095671239224</v>
      </c>
      <c r="J709" s="344">
        <v>169.35483033030215</v>
      </c>
      <c r="K709" s="345"/>
      <c r="L709" s="346">
        <f t="shared" si="288"/>
        <v>0.79149491977156716</v>
      </c>
      <c r="M709" s="346">
        <f t="shared" si="289"/>
        <v>0.34151755804191963</v>
      </c>
      <c r="N709" s="346">
        <f t="shared" si="290"/>
        <v>9.1873913177741018E-2</v>
      </c>
      <c r="O709" s="346">
        <f t="shared" si="291"/>
        <v>0.17713428374038001</v>
      </c>
      <c r="P709" s="346">
        <f t="shared" si="292"/>
        <v>5.450500216239438E-2</v>
      </c>
      <c r="Q709" s="346">
        <f t="shared" si="293"/>
        <v>0.19696801406472281</v>
      </c>
    </row>
    <row r="710" spans="1:17" ht="12.75" x14ac:dyDescent="0.25">
      <c r="A710" s="340" t="s">
        <v>1287</v>
      </c>
      <c r="B710" s="341">
        <v>5</v>
      </c>
      <c r="C710" s="342" t="s">
        <v>1288</v>
      </c>
      <c r="D710" s="37"/>
      <c r="E710" s="38"/>
      <c r="F710" s="343">
        <v>433.73019271948613</v>
      </c>
      <c r="G710" s="344">
        <v>71.380882172747022</v>
      </c>
      <c r="H710" s="344">
        <v>47.193961760910938</v>
      </c>
      <c r="I710" s="344">
        <v>6.4433324612503426</v>
      </c>
      <c r="J710" s="344">
        <v>455.0490880215965</v>
      </c>
      <c r="K710" s="345"/>
      <c r="L710" s="346">
        <f t="shared" si="288"/>
        <v>0.773014702879117</v>
      </c>
      <c r="M710" s="346">
        <f t="shared" si="289"/>
        <v>0.47193961760910935</v>
      </c>
      <c r="N710" s="346">
        <f t="shared" si="290"/>
        <v>0.32699524375002414</v>
      </c>
      <c r="O710" s="346">
        <f t="shared" si="291"/>
        <v>0.39283840226661126</v>
      </c>
      <c r="P710" s="346">
        <f t="shared" si="292"/>
        <v>0.17040530954222982</v>
      </c>
      <c r="Q710" s="346">
        <f t="shared" si="293"/>
        <v>0.37264469043453058</v>
      </c>
    </row>
    <row r="711" spans="1:17" ht="12.75" x14ac:dyDescent="0.25">
      <c r="A711" s="340" t="s">
        <v>1289</v>
      </c>
      <c r="B711" s="341">
        <v>6</v>
      </c>
      <c r="C711" s="342" t="s">
        <v>1290</v>
      </c>
      <c r="D711" s="37"/>
      <c r="E711" s="38"/>
      <c r="F711" s="343">
        <v>1881.1006423982867</v>
      </c>
      <c r="G711" s="344">
        <v>71.629227199025323</v>
      </c>
      <c r="H711" s="344">
        <v>57.483630572514166</v>
      </c>
      <c r="I711" s="344">
        <v>6.1135602917874161</v>
      </c>
      <c r="J711" s="344">
        <v>557.84104405929452</v>
      </c>
      <c r="K711" s="345"/>
      <c r="L711" s="346">
        <f t="shared" si="288"/>
        <v>0.77715378665042201</v>
      </c>
      <c r="M711" s="346">
        <f t="shared" si="289"/>
        <v>0.57483630572514166</v>
      </c>
      <c r="N711" s="346">
        <f t="shared" si="290"/>
        <v>0.30377185153432512</v>
      </c>
      <c r="O711" s="346">
        <f t="shared" si="291"/>
        <v>0.41787448943346334</v>
      </c>
      <c r="P711" s="346">
        <f t="shared" si="292"/>
        <v>0.21210590022689432</v>
      </c>
      <c r="Q711" s="346">
        <f t="shared" si="293"/>
        <v>0.40992259623917188</v>
      </c>
    </row>
    <row r="712" spans="1:17" ht="12.75" x14ac:dyDescent="0.25">
      <c r="A712" s="340" t="s">
        <v>1291</v>
      </c>
      <c r="B712" s="341">
        <v>7</v>
      </c>
      <c r="C712" s="342" t="s">
        <v>1292</v>
      </c>
      <c r="D712" s="37"/>
      <c r="E712" s="38"/>
      <c r="F712" s="343">
        <v>4130.8993576017137</v>
      </c>
      <c r="G712" s="344">
        <v>72.452933115761596</v>
      </c>
      <c r="H712" s="344">
        <v>29.893866821777383</v>
      </c>
      <c r="I712" s="344">
        <v>3.3065148895810332</v>
      </c>
      <c r="J712" s="344">
        <v>107.77478365925174</v>
      </c>
      <c r="K712" s="345"/>
      <c r="L712" s="346">
        <f t="shared" si="288"/>
        <v>0.79088221859602659</v>
      </c>
      <c r="M712" s="346">
        <f t="shared" si="289"/>
        <v>0.29893866821777382</v>
      </c>
      <c r="N712" s="346">
        <f t="shared" si="290"/>
        <v>0.10609259785781924</v>
      </c>
      <c r="O712" s="346">
        <f t="shared" si="291"/>
        <v>0.17808756248368476</v>
      </c>
      <c r="P712" s="346">
        <f t="shared" si="292"/>
        <v>2.9523238806998676E-2</v>
      </c>
      <c r="Q712" s="346">
        <f t="shared" si="293"/>
        <v>0.16080632746221579</v>
      </c>
    </row>
    <row r="713" spans="1:17" ht="12.75" x14ac:dyDescent="0.25">
      <c r="A713" s="340" t="s">
        <v>1293</v>
      </c>
      <c r="B713" s="341">
        <v>8</v>
      </c>
      <c r="C713" s="342" t="s">
        <v>1294</v>
      </c>
      <c r="D713" s="37"/>
      <c r="E713" s="38"/>
      <c r="F713" s="343">
        <v>6226.3126338329757</v>
      </c>
      <c r="G713" s="344">
        <v>74.001881287742762</v>
      </c>
      <c r="H713" s="344">
        <v>18.832744835707928</v>
      </c>
      <c r="I713" s="344">
        <v>3.2430980863951815</v>
      </c>
      <c r="J713" s="344">
        <v>171.79769568153912</v>
      </c>
      <c r="K713" s="345"/>
      <c r="L713" s="346">
        <f t="shared" si="288"/>
        <v>0.81669802146237935</v>
      </c>
      <c r="M713" s="346">
        <f t="shared" si="289"/>
        <v>0.18832744835707926</v>
      </c>
      <c r="N713" s="346">
        <f t="shared" si="290"/>
        <v>0.10162662580247757</v>
      </c>
      <c r="O713" s="346">
        <f t="shared" si="291"/>
        <v>0.13834407512618788</v>
      </c>
      <c r="P713" s="346">
        <f t="shared" si="292"/>
        <v>5.5496022588859682E-2</v>
      </c>
      <c r="Q713" s="346">
        <f t="shared" si="293"/>
        <v>0.18440016642567161</v>
      </c>
    </row>
    <row r="714" spans="1:17" ht="12.75" x14ac:dyDescent="0.25">
      <c r="A714" s="340" t="s">
        <v>1295</v>
      </c>
      <c r="B714" s="341">
        <v>9</v>
      </c>
      <c r="C714" s="342" t="s">
        <v>1296</v>
      </c>
      <c r="D714" s="37"/>
      <c r="E714" s="38"/>
      <c r="F714" s="343">
        <v>8131.1177730192721</v>
      </c>
      <c r="G714" s="344">
        <v>73.902702359651855</v>
      </c>
      <c r="H714" s="344">
        <v>51.848801761807124</v>
      </c>
      <c r="I714" s="344">
        <v>3.1458641004529801</v>
      </c>
      <c r="J714" s="344">
        <v>230.89165361638607</v>
      </c>
      <c r="K714" s="345"/>
      <c r="L714" s="346">
        <f t="shared" si="288"/>
        <v>0.81504503932753092</v>
      </c>
      <c r="M714" s="346">
        <f t="shared" si="289"/>
        <v>0.51848801761807128</v>
      </c>
      <c r="N714" s="346">
        <f t="shared" si="290"/>
        <v>9.4779162003731002E-2</v>
      </c>
      <c r="O714" s="346">
        <f t="shared" si="291"/>
        <v>0.22167963329727997</v>
      </c>
      <c r="P714" s="346">
        <f t="shared" si="292"/>
        <v>7.9469230676018687E-2</v>
      </c>
      <c r="Q714" s="346">
        <f t="shared" si="293"/>
        <v>0.24305364430232304</v>
      </c>
    </row>
    <row r="715" spans="1:17" ht="12.75" x14ac:dyDescent="0.25">
      <c r="A715" s="340" t="s">
        <v>1297</v>
      </c>
      <c r="B715" s="341">
        <v>10</v>
      </c>
      <c r="C715" s="342" t="s">
        <v>1298</v>
      </c>
      <c r="D715" s="37"/>
      <c r="E715" s="38"/>
      <c r="F715" s="343">
        <v>5459.2933618843681</v>
      </c>
      <c r="G715" s="344">
        <v>74.092781582861264</v>
      </c>
      <c r="H715" s="344">
        <v>46.409357242857553</v>
      </c>
      <c r="I715" s="344">
        <v>4.9429908432827983</v>
      </c>
      <c r="J715" s="344">
        <v>433.70580664321562</v>
      </c>
      <c r="K715" s="345"/>
      <c r="L715" s="346">
        <f t="shared" si="288"/>
        <v>0.81821302638102111</v>
      </c>
      <c r="M715" s="346">
        <f t="shared" si="289"/>
        <v>0.46409357242857552</v>
      </c>
      <c r="N715" s="346">
        <f t="shared" si="290"/>
        <v>0.22133738332977454</v>
      </c>
      <c r="O715" s="346">
        <f t="shared" si="291"/>
        <v>0.32050157088773856</v>
      </c>
      <c r="P715" s="346">
        <f t="shared" si="292"/>
        <v>0.16174677754288666</v>
      </c>
      <c r="Q715" s="346">
        <f t="shared" si="293"/>
        <v>0.34874720015118876</v>
      </c>
    </row>
    <row r="716" spans="1:17" ht="12.75" x14ac:dyDescent="0.25">
      <c r="A716" s="340" t="s">
        <v>1299</v>
      </c>
      <c r="B716" s="341">
        <v>11</v>
      </c>
      <c r="C716" s="342" t="s">
        <v>1300</v>
      </c>
      <c r="D716" s="37"/>
      <c r="E716" s="38"/>
      <c r="F716" s="343">
        <v>1210.2334047109207</v>
      </c>
      <c r="G716" s="344">
        <v>72.713729177922815</v>
      </c>
      <c r="H716" s="344">
        <v>36.223435562102701</v>
      </c>
      <c r="I716" s="344">
        <v>3.5053454437693317</v>
      </c>
      <c r="J716" s="344">
        <v>148.20593225294806</v>
      </c>
      <c r="K716" s="345"/>
      <c r="L716" s="346">
        <f t="shared" si="288"/>
        <v>0.79522881963204695</v>
      </c>
      <c r="M716" s="346">
        <f t="shared" si="289"/>
        <v>0.36223435562102702</v>
      </c>
      <c r="N716" s="346">
        <f t="shared" si="290"/>
        <v>0.12009474956122054</v>
      </c>
      <c r="O716" s="346">
        <f t="shared" si="291"/>
        <v>0.20857239563465091</v>
      </c>
      <c r="P716" s="346">
        <f t="shared" si="292"/>
        <v>4.5925327485982985E-2</v>
      </c>
      <c r="Q716" s="346">
        <f t="shared" si="293"/>
        <v>0.19675860465515682</v>
      </c>
    </row>
    <row r="717" spans="1:17" ht="12.75" x14ac:dyDescent="0.25">
      <c r="A717" s="340" t="s">
        <v>1301</v>
      </c>
      <c r="B717" s="341">
        <v>12</v>
      </c>
      <c r="C717" s="342" t="s">
        <v>1302</v>
      </c>
      <c r="D717" s="37"/>
      <c r="E717" s="38"/>
      <c r="F717" s="343">
        <v>9191.5417558886511</v>
      </c>
      <c r="G717" s="344">
        <v>72.396779435956958</v>
      </c>
      <c r="H717" s="344">
        <v>38.498720108347271</v>
      </c>
      <c r="I717" s="344">
        <v>3.3061362349525432</v>
      </c>
      <c r="J717" s="344">
        <v>148.75690717418004</v>
      </c>
      <c r="K717" s="345"/>
      <c r="L717" s="346">
        <f t="shared" si="288"/>
        <v>0.78994632393261599</v>
      </c>
      <c r="M717" s="346">
        <f t="shared" si="289"/>
        <v>0.38498720108347273</v>
      </c>
      <c r="N717" s="346">
        <f t="shared" si="290"/>
        <v>0.10606593203891149</v>
      </c>
      <c r="O717" s="346">
        <f t="shared" si="291"/>
        <v>0.20207430887168801</v>
      </c>
      <c r="P717" s="346">
        <f t="shared" si="292"/>
        <v>4.6148846723805294E-2</v>
      </c>
      <c r="Q717" s="346">
        <f t="shared" si="293"/>
        <v>0.19457625738579595</v>
      </c>
    </row>
    <row r="718" spans="1:17" ht="12.75" x14ac:dyDescent="0.25">
      <c r="A718" s="340"/>
      <c r="B718" s="347"/>
      <c r="C718" s="342"/>
      <c r="D718" s="37"/>
      <c r="E718" s="38"/>
      <c r="F718" s="343"/>
      <c r="G718" s="344"/>
      <c r="H718" s="344"/>
      <c r="I718" s="344"/>
      <c r="J718" s="344"/>
      <c r="K718" s="345"/>
      <c r="L718" s="346"/>
      <c r="M718" s="346"/>
      <c r="N718" s="346"/>
      <c r="O718" s="346"/>
      <c r="P718" s="346"/>
      <c r="Q718" s="346"/>
    </row>
    <row r="719" spans="1:17" ht="12.75" x14ac:dyDescent="0.25">
      <c r="A719" s="332" t="s">
        <v>1303</v>
      </c>
      <c r="B719" s="333"/>
      <c r="C719" s="334" t="s">
        <v>1304</v>
      </c>
      <c r="D719" s="335"/>
      <c r="E719" s="258"/>
      <c r="F719" s="336">
        <v>143476.26552462525</v>
      </c>
      <c r="G719" s="337">
        <v>72.205558609908195</v>
      </c>
      <c r="H719" s="337">
        <v>53.304749154161193</v>
      </c>
      <c r="I719" s="337">
        <v>4.9305763508794129</v>
      </c>
      <c r="J719" s="337">
        <v>463.2292347253437</v>
      </c>
      <c r="K719" s="338"/>
      <c r="L719" s="339">
        <f t="shared" ref="L719:L738" si="294">+(G719-25)/(85-25)</f>
        <v>0.78675931016513656</v>
      </c>
      <c r="M719" s="339">
        <f t="shared" ref="M719:M738" si="295">+H719/100</f>
        <v>0.53304749154161191</v>
      </c>
      <c r="N719" s="339">
        <f t="shared" ref="N719:N738" si="296">+(I719-1.8)/(16-1.8)</f>
        <v>0.22046312330136714</v>
      </c>
      <c r="O719" s="339">
        <f t="shared" ref="O719:O738" si="297">+(M719*N719)^(0.5)</f>
        <v>0.34280798539885682</v>
      </c>
      <c r="P719" s="339">
        <f t="shared" ref="P719:P738" si="298">+(J719-35)/(2500-35)</f>
        <v>0.17372382747478446</v>
      </c>
      <c r="Q719" s="339">
        <f t="shared" ref="Q719:Q738" si="299">GEOMEAN(L719,O719,P719)</f>
        <v>0.36051007255192313</v>
      </c>
    </row>
    <row r="720" spans="1:17" ht="12.75" x14ac:dyDescent="0.25">
      <c r="A720" s="340" t="s">
        <v>1305</v>
      </c>
      <c r="B720" s="341">
        <v>1</v>
      </c>
      <c r="C720" s="342" t="s">
        <v>1306</v>
      </c>
      <c r="D720" s="37"/>
      <c r="E720" s="38"/>
      <c r="F720" s="343">
        <v>46090.548179871519</v>
      </c>
      <c r="G720" s="344">
        <v>72.660814368881219</v>
      </c>
      <c r="H720" s="344">
        <v>64.880835320925797</v>
      </c>
      <c r="I720" s="344">
        <v>6.1630181670084063</v>
      </c>
      <c r="J720" s="344">
        <v>756.99715411001603</v>
      </c>
      <c r="K720" s="345"/>
      <c r="L720" s="346">
        <f t="shared" si="294"/>
        <v>0.79434690614802028</v>
      </c>
      <c r="M720" s="346">
        <f t="shared" si="295"/>
        <v>0.648808353209258</v>
      </c>
      <c r="N720" s="346">
        <f t="shared" si="296"/>
        <v>0.30725480049354975</v>
      </c>
      <c r="O720" s="346">
        <f t="shared" si="297"/>
        <v>0.446485700917576</v>
      </c>
      <c r="P720" s="346">
        <f t="shared" si="298"/>
        <v>0.2928994540000065</v>
      </c>
      <c r="Q720" s="346">
        <f t="shared" si="299"/>
        <v>0.47008757791949596</v>
      </c>
    </row>
    <row r="721" spans="1:17" ht="12.75" x14ac:dyDescent="0.25">
      <c r="A721" s="340" t="s">
        <v>1307</v>
      </c>
      <c r="B721" s="341">
        <v>2</v>
      </c>
      <c r="C721" s="342" t="s">
        <v>1308</v>
      </c>
      <c r="D721" s="37"/>
      <c r="E721" s="38"/>
      <c r="F721" s="343">
        <v>3600.1263383297642</v>
      </c>
      <c r="G721" s="344">
        <v>72.709181959351881</v>
      </c>
      <c r="H721" s="344">
        <v>43.140597131911406</v>
      </c>
      <c r="I721" s="344">
        <v>3.9788535412117105</v>
      </c>
      <c r="J721" s="344">
        <v>121.79928525490075</v>
      </c>
      <c r="K721" s="345"/>
      <c r="L721" s="346">
        <f t="shared" si="294"/>
        <v>0.79515303265586468</v>
      </c>
      <c r="M721" s="346">
        <f t="shared" si="295"/>
        <v>0.43140597131911407</v>
      </c>
      <c r="N721" s="346">
        <f t="shared" si="296"/>
        <v>0.15344039022617678</v>
      </c>
      <c r="O721" s="346">
        <f t="shared" si="297"/>
        <v>0.25728408537083614</v>
      </c>
      <c r="P721" s="346">
        <f t="shared" si="298"/>
        <v>3.5212691786977994E-2</v>
      </c>
      <c r="Q721" s="346">
        <f t="shared" si="299"/>
        <v>0.19313202291080919</v>
      </c>
    </row>
    <row r="722" spans="1:17" ht="12.75" x14ac:dyDescent="0.25">
      <c r="A722" s="340" t="s">
        <v>1309</v>
      </c>
      <c r="B722" s="341">
        <v>3</v>
      </c>
      <c r="C722" s="342" t="s">
        <v>1310</v>
      </c>
      <c r="D722" s="37"/>
      <c r="E722" s="38"/>
      <c r="F722" s="343">
        <v>3134.4282655246247</v>
      </c>
      <c r="G722" s="344">
        <v>70.255360381484465</v>
      </c>
      <c r="H722" s="344">
        <v>55.124797329616342</v>
      </c>
      <c r="I722" s="344">
        <v>4.4831242708932901</v>
      </c>
      <c r="J722" s="344">
        <v>213.57569071749157</v>
      </c>
      <c r="K722" s="345"/>
      <c r="L722" s="346">
        <f t="shared" si="294"/>
        <v>0.75425600635807444</v>
      </c>
      <c r="M722" s="346">
        <f t="shared" si="295"/>
        <v>0.55124797329616337</v>
      </c>
      <c r="N722" s="346">
        <f t="shared" si="296"/>
        <v>0.18895241344318947</v>
      </c>
      <c r="O722" s="346">
        <f t="shared" si="297"/>
        <v>0.322737718526944</v>
      </c>
      <c r="P722" s="346">
        <f t="shared" si="298"/>
        <v>7.2444499276872854E-2</v>
      </c>
      <c r="Q722" s="346">
        <f t="shared" si="299"/>
        <v>0.26029029300841433</v>
      </c>
    </row>
    <row r="723" spans="1:17" ht="12.75" x14ac:dyDescent="0.25">
      <c r="A723" s="340" t="s">
        <v>1311</v>
      </c>
      <c r="B723" s="341">
        <v>4</v>
      </c>
      <c r="C723" s="342" t="s">
        <v>1312</v>
      </c>
      <c r="D723" s="37"/>
      <c r="E723" s="38"/>
      <c r="F723" s="343">
        <v>3666.2162740899366</v>
      </c>
      <c r="G723" s="344">
        <v>74.060865842990452</v>
      </c>
      <c r="H723" s="344">
        <v>37.01645622851742</v>
      </c>
      <c r="I723" s="344">
        <v>3.5101922939700114</v>
      </c>
      <c r="J723" s="344">
        <v>168.27766272864821</v>
      </c>
      <c r="K723" s="345"/>
      <c r="L723" s="346">
        <f t="shared" si="294"/>
        <v>0.81768109738317418</v>
      </c>
      <c r="M723" s="346">
        <f t="shared" si="295"/>
        <v>0.37016456228517419</v>
      </c>
      <c r="N723" s="346">
        <f t="shared" si="296"/>
        <v>0.12043607704014166</v>
      </c>
      <c r="O723" s="346">
        <f t="shared" si="297"/>
        <v>0.21114252944612452</v>
      </c>
      <c r="P723" s="346">
        <f t="shared" si="298"/>
        <v>5.4068017334137207E-2</v>
      </c>
      <c r="Q723" s="346">
        <f t="shared" si="299"/>
        <v>0.21055555683334168</v>
      </c>
    </row>
    <row r="724" spans="1:17" ht="12.75" x14ac:dyDescent="0.25">
      <c r="A724" s="340" t="s">
        <v>1313</v>
      </c>
      <c r="B724" s="341">
        <v>5</v>
      </c>
      <c r="C724" s="342" t="s">
        <v>1314</v>
      </c>
      <c r="D724" s="37"/>
      <c r="E724" s="38"/>
      <c r="F724" s="343">
        <v>2738.584582441114</v>
      </c>
      <c r="G724" s="344">
        <v>76.091561853214131</v>
      </c>
      <c r="H724" s="344">
        <v>31.816220509217047</v>
      </c>
      <c r="I724" s="344">
        <v>4.4944784933900213</v>
      </c>
      <c r="J724" s="344">
        <v>239.67921067878299</v>
      </c>
      <c r="K724" s="345"/>
      <c r="L724" s="346">
        <f t="shared" si="294"/>
        <v>0.85152603088690215</v>
      </c>
      <c r="M724" s="346">
        <f t="shared" si="295"/>
        <v>0.31816220509217047</v>
      </c>
      <c r="N724" s="346">
        <f t="shared" si="296"/>
        <v>0.18975200657676208</v>
      </c>
      <c r="O724" s="346">
        <f t="shared" si="297"/>
        <v>0.24570697351342444</v>
      </c>
      <c r="P724" s="346">
        <f t="shared" si="298"/>
        <v>8.3034162547173634E-2</v>
      </c>
      <c r="Q724" s="346">
        <f t="shared" si="299"/>
        <v>0.25899461860411976</v>
      </c>
    </row>
    <row r="725" spans="1:17" ht="12.75" x14ac:dyDescent="0.25">
      <c r="A725" s="340" t="s">
        <v>1315</v>
      </c>
      <c r="B725" s="341">
        <v>6</v>
      </c>
      <c r="C725" s="342" t="s">
        <v>1316</v>
      </c>
      <c r="D725" s="37"/>
      <c r="E725" s="38"/>
      <c r="F725" s="343">
        <v>1322.0856531049249</v>
      </c>
      <c r="G725" s="344">
        <v>71.103310114827295</v>
      </c>
      <c r="H725" s="344">
        <v>49.737052539517343</v>
      </c>
      <c r="I725" s="344">
        <v>4.8621662909120564</v>
      </c>
      <c r="J725" s="344">
        <v>239.4071821054992</v>
      </c>
      <c r="K725" s="345"/>
      <c r="L725" s="346">
        <f t="shared" si="294"/>
        <v>0.76838850191378827</v>
      </c>
      <c r="M725" s="346">
        <f t="shared" si="295"/>
        <v>0.49737052539517346</v>
      </c>
      <c r="N725" s="346">
        <f t="shared" si="296"/>
        <v>0.21564551344451105</v>
      </c>
      <c r="O725" s="346">
        <f t="shared" si="297"/>
        <v>0.32749919438222808</v>
      </c>
      <c r="P725" s="346">
        <f t="shared" si="298"/>
        <v>8.2923806127991564E-2</v>
      </c>
      <c r="Q725" s="346">
        <f t="shared" si="299"/>
        <v>0.27531092169383392</v>
      </c>
    </row>
    <row r="726" spans="1:17" ht="12.75" x14ac:dyDescent="0.25">
      <c r="A726" s="340" t="s">
        <v>1317</v>
      </c>
      <c r="B726" s="341">
        <v>7</v>
      </c>
      <c r="C726" s="342" t="s">
        <v>1318</v>
      </c>
      <c r="D726" s="37"/>
      <c r="E726" s="38"/>
      <c r="F726" s="343">
        <v>5264.3040685224842</v>
      </c>
      <c r="G726" s="344">
        <v>71.971143446611691</v>
      </c>
      <c r="H726" s="344">
        <v>54.499110761386028</v>
      </c>
      <c r="I726" s="344">
        <v>4.0572833124808056</v>
      </c>
      <c r="J726" s="344">
        <v>327.11652498407375</v>
      </c>
      <c r="K726" s="345"/>
      <c r="L726" s="346">
        <f t="shared" si="294"/>
        <v>0.78285239077686153</v>
      </c>
      <c r="M726" s="346">
        <f t="shared" si="295"/>
        <v>0.54499110761386027</v>
      </c>
      <c r="N726" s="346">
        <f t="shared" si="296"/>
        <v>0.15896361355498634</v>
      </c>
      <c r="O726" s="346">
        <f t="shared" si="297"/>
        <v>0.29433612727905772</v>
      </c>
      <c r="P726" s="346">
        <f t="shared" si="298"/>
        <v>0.11850568964871146</v>
      </c>
      <c r="Q726" s="346">
        <f t="shared" si="299"/>
        <v>0.30113013478397038</v>
      </c>
    </row>
    <row r="727" spans="1:17" ht="12.75" x14ac:dyDescent="0.25">
      <c r="A727" s="340" t="s">
        <v>1319</v>
      </c>
      <c r="B727" s="341">
        <v>8</v>
      </c>
      <c r="C727" s="342" t="s">
        <v>1320</v>
      </c>
      <c r="D727" s="37"/>
      <c r="E727" s="38"/>
      <c r="F727" s="343">
        <v>6418.1306209850109</v>
      </c>
      <c r="G727" s="344">
        <v>71.990708935578482</v>
      </c>
      <c r="H727" s="344">
        <v>44.997606180050703</v>
      </c>
      <c r="I727" s="344">
        <v>3.6726299052551052</v>
      </c>
      <c r="J727" s="344">
        <v>196.2645120485092</v>
      </c>
      <c r="K727" s="345"/>
      <c r="L727" s="346">
        <f t="shared" si="294"/>
        <v>0.78317848225964137</v>
      </c>
      <c r="M727" s="346">
        <f t="shared" si="295"/>
        <v>0.44997606180050703</v>
      </c>
      <c r="N727" s="346">
        <f t="shared" si="296"/>
        <v>0.13187534544050036</v>
      </c>
      <c r="O727" s="346">
        <f t="shared" si="297"/>
        <v>0.24359956607083233</v>
      </c>
      <c r="P727" s="346">
        <f t="shared" si="298"/>
        <v>6.5421708741788723E-2</v>
      </c>
      <c r="Q727" s="346">
        <f t="shared" si="299"/>
        <v>0.23196353227739139</v>
      </c>
    </row>
    <row r="728" spans="1:17" ht="12.75" x14ac:dyDescent="0.25">
      <c r="A728" s="340" t="s">
        <v>1321</v>
      </c>
      <c r="B728" s="341">
        <v>9</v>
      </c>
      <c r="C728" s="342" t="s">
        <v>1322</v>
      </c>
      <c r="D728" s="37"/>
      <c r="E728" s="38"/>
      <c r="F728" s="343">
        <v>8379.0128479657378</v>
      </c>
      <c r="G728" s="344">
        <v>70.411805630733653</v>
      </c>
      <c r="H728" s="344">
        <v>40.809068567998793</v>
      </c>
      <c r="I728" s="344">
        <v>3.6520629599405749</v>
      </c>
      <c r="J728" s="344">
        <v>299.19662560071157</v>
      </c>
      <c r="K728" s="345"/>
      <c r="L728" s="346">
        <f t="shared" si="294"/>
        <v>0.75686342717889421</v>
      </c>
      <c r="M728" s="346">
        <f t="shared" si="295"/>
        <v>0.40809068567998791</v>
      </c>
      <c r="N728" s="346">
        <f t="shared" si="296"/>
        <v>0.13042696900989964</v>
      </c>
      <c r="O728" s="346">
        <f t="shared" si="297"/>
        <v>0.23070767480604645</v>
      </c>
      <c r="P728" s="346">
        <f t="shared" si="298"/>
        <v>0.10717915845870651</v>
      </c>
      <c r="Q728" s="346">
        <f t="shared" si="299"/>
        <v>0.26549925185293827</v>
      </c>
    </row>
    <row r="729" spans="1:17" ht="12.75" x14ac:dyDescent="0.25">
      <c r="A729" s="340" t="s">
        <v>1323</v>
      </c>
      <c r="B729" s="341">
        <v>10</v>
      </c>
      <c r="C729" s="342" t="s">
        <v>1324</v>
      </c>
      <c r="D729" s="37"/>
      <c r="E729" s="38"/>
      <c r="F729" s="343">
        <v>10312.132762312636</v>
      </c>
      <c r="G729" s="344">
        <v>71.82871391566232</v>
      </c>
      <c r="H729" s="344">
        <v>54.297542159402163</v>
      </c>
      <c r="I729" s="344">
        <v>4.3165826519321184</v>
      </c>
      <c r="J729" s="344">
        <v>402.81897799252044</v>
      </c>
      <c r="K729" s="345"/>
      <c r="L729" s="346">
        <f t="shared" si="294"/>
        <v>0.78047856526103865</v>
      </c>
      <c r="M729" s="346">
        <f t="shared" si="295"/>
        <v>0.54297542159402168</v>
      </c>
      <c r="N729" s="346">
        <f t="shared" si="296"/>
        <v>0.17722413041775484</v>
      </c>
      <c r="O729" s="346">
        <f t="shared" si="297"/>
        <v>0.31020694210512811</v>
      </c>
      <c r="P729" s="346">
        <f t="shared" si="298"/>
        <v>0.14921662393205698</v>
      </c>
      <c r="Q729" s="346">
        <f t="shared" si="299"/>
        <v>0.33057999407608946</v>
      </c>
    </row>
    <row r="730" spans="1:17" ht="12.75" x14ac:dyDescent="0.25">
      <c r="A730" s="340" t="s">
        <v>1325</v>
      </c>
      <c r="B730" s="341">
        <v>11</v>
      </c>
      <c r="C730" s="342" t="s">
        <v>426</v>
      </c>
      <c r="D730" s="37"/>
      <c r="E730" s="38"/>
      <c r="F730" s="343">
        <v>7079.2912205567445</v>
      </c>
      <c r="G730" s="344">
        <v>71.077109789500255</v>
      </c>
      <c r="H730" s="344">
        <v>66.588102254943436</v>
      </c>
      <c r="I730" s="344">
        <v>5.4559936571281851</v>
      </c>
      <c r="J730" s="344">
        <v>608.8154659157517</v>
      </c>
      <c r="K730" s="345"/>
      <c r="L730" s="346">
        <f t="shared" si="294"/>
        <v>0.76795182982500421</v>
      </c>
      <c r="M730" s="346">
        <f t="shared" si="295"/>
        <v>0.66588102254943438</v>
      </c>
      <c r="N730" s="346">
        <f t="shared" si="296"/>
        <v>0.25746434205128066</v>
      </c>
      <c r="O730" s="346">
        <f t="shared" si="297"/>
        <v>0.4140538846033498</v>
      </c>
      <c r="P730" s="346">
        <f t="shared" si="298"/>
        <v>0.2327851788704875</v>
      </c>
      <c r="Q730" s="346">
        <f t="shared" si="299"/>
        <v>0.41987052645005524</v>
      </c>
    </row>
    <row r="731" spans="1:17" ht="12.75" x14ac:dyDescent="0.25">
      <c r="A731" s="340" t="s">
        <v>1326</v>
      </c>
      <c r="B731" s="341">
        <v>12</v>
      </c>
      <c r="C731" s="342" t="s">
        <v>1327</v>
      </c>
      <c r="D731" s="37"/>
      <c r="E731" s="38"/>
      <c r="F731" s="343">
        <v>3449.796573875803</v>
      </c>
      <c r="G731" s="344">
        <v>70.829059529336362</v>
      </c>
      <c r="H731" s="344">
        <v>41.351205848159424</v>
      </c>
      <c r="I731" s="344">
        <v>4.0802176244717243</v>
      </c>
      <c r="J731" s="344">
        <v>158.82599593498273</v>
      </c>
      <c r="K731" s="345"/>
      <c r="L731" s="346">
        <f t="shared" si="294"/>
        <v>0.7638176588222727</v>
      </c>
      <c r="M731" s="346">
        <f t="shared" si="295"/>
        <v>0.41351205848159422</v>
      </c>
      <c r="N731" s="346">
        <f t="shared" si="296"/>
        <v>0.16057870594871301</v>
      </c>
      <c r="O731" s="346">
        <f t="shared" si="297"/>
        <v>0.25768436360237873</v>
      </c>
      <c r="P731" s="346">
        <f t="shared" si="298"/>
        <v>5.0233669750500094E-2</v>
      </c>
      <c r="Q731" s="346">
        <f t="shared" si="299"/>
        <v>0.21463022902037113</v>
      </c>
    </row>
    <row r="732" spans="1:17" ht="12.75" x14ac:dyDescent="0.25">
      <c r="A732" s="340" t="s">
        <v>1328</v>
      </c>
      <c r="B732" s="341">
        <v>13</v>
      </c>
      <c r="C732" s="342" t="s">
        <v>1329</v>
      </c>
      <c r="D732" s="37"/>
      <c r="E732" s="38"/>
      <c r="F732" s="343">
        <v>4159.9443254817988</v>
      </c>
      <c r="G732" s="344">
        <v>72.95078757788697</v>
      </c>
      <c r="H732" s="344">
        <v>44.894824987314173</v>
      </c>
      <c r="I732" s="344">
        <v>4.5059052912398956</v>
      </c>
      <c r="J732" s="344">
        <v>310.30649977107203</v>
      </c>
      <c r="K732" s="345"/>
      <c r="L732" s="346">
        <f t="shared" si="294"/>
        <v>0.79917979296478281</v>
      </c>
      <c r="M732" s="346">
        <f t="shared" si="295"/>
        <v>0.44894824987314175</v>
      </c>
      <c r="N732" s="346">
        <f t="shared" si="296"/>
        <v>0.1905567106506969</v>
      </c>
      <c r="O732" s="346">
        <f t="shared" si="297"/>
        <v>0.2924894899790641</v>
      </c>
      <c r="P732" s="346">
        <f t="shared" si="298"/>
        <v>0.11168620680368034</v>
      </c>
      <c r="Q732" s="346">
        <f t="shared" si="299"/>
        <v>0.29665483674994825</v>
      </c>
    </row>
    <row r="733" spans="1:17" ht="12.75" x14ac:dyDescent="0.25">
      <c r="A733" s="340" t="s">
        <v>1330</v>
      </c>
      <c r="B733" s="341">
        <v>14</v>
      </c>
      <c r="C733" s="342" t="s">
        <v>1331</v>
      </c>
      <c r="D733" s="37"/>
      <c r="E733" s="38"/>
      <c r="F733" s="343">
        <v>1088.995717344754</v>
      </c>
      <c r="G733" s="344">
        <v>75.357579691184043</v>
      </c>
      <c r="H733" s="344">
        <v>18.859636522252202</v>
      </c>
      <c r="I733" s="344">
        <v>5.1445734118420141</v>
      </c>
      <c r="J733" s="344">
        <v>493.19621768770014</v>
      </c>
      <c r="K733" s="345"/>
      <c r="L733" s="346">
        <f t="shared" si="294"/>
        <v>0.83929299485306741</v>
      </c>
      <c r="M733" s="346">
        <f t="shared" si="295"/>
        <v>0.18859636522252202</v>
      </c>
      <c r="N733" s="346">
        <f t="shared" si="296"/>
        <v>0.23553333886211369</v>
      </c>
      <c r="O733" s="346">
        <f t="shared" si="297"/>
        <v>0.21076226322119249</v>
      </c>
      <c r="P733" s="346">
        <f t="shared" si="298"/>
        <v>0.18588081853456395</v>
      </c>
      <c r="Q733" s="346">
        <f t="shared" si="299"/>
        <v>0.32036643563866674</v>
      </c>
    </row>
    <row r="734" spans="1:17" ht="12.75" x14ac:dyDescent="0.25">
      <c r="A734" s="340" t="s">
        <v>1332</v>
      </c>
      <c r="B734" s="341">
        <v>15</v>
      </c>
      <c r="C734" s="342" t="s">
        <v>1333</v>
      </c>
      <c r="D734" s="37"/>
      <c r="E734" s="38"/>
      <c r="F734" s="343">
        <v>7739.1477516059967</v>
      </c>
      <c r="G734" s="344">
        <v>69.439407025766741</v>
      </c>
      <c r="H734" s="344">
        <v>52.729303682760495</v>
      </c>
      <c r="I734" s="344">
        <v>5.6912813406335241</v>
      </c>
      <c r="J734" s="344">
        <v>500.75806770607022</v>
      </c>
      <c r="K734" s="345"/>
      <c r="L734" s="346">
        <f t="shared" si="294"/>
        <v>0.74065678376277899</v>
      </c>
      <c r="M734" s="346">
        <f t="shared" si="295"/>
        <v>0.52729303682760498</v>
      </c>
      <c r="N734" s="346">
        <f t="shared" si="296"/>
        <v>0.27403389722771299</v>
      </c>
      <c r="O734" s="346">
        <f t="shared" si="297"/>
        <v>0.38012651297022759</v>
      </c>
      <c r="P734" s="346">
        <f t="shared" si="298"/>
        <v>0.18894850616879116</v>
      </c>
      <c r="Q734" s="346">
        <f t="shared" si="299"/>
        <v>0.37609383097554522</v>
      </c>
    </row>
    <row r="735" spans="1:17" ht="12.75" x14ac:dyDescent="0.25">
      <c r="A735" s="340" t="s">
        <v>1334</v>
      </c>
      <c r="B735" s="341">
        <v>16</v>
      </c>
      <c r="C735" s="342" t="s">
        <v>1335</v>
      </c>
      <c r="D735" s="37"/>
      <c r="E735" s="38"/>
      <c r="F735" s="343">
        <v>738.71092077087792</v>
      </c>
      <c r="G735" s="344">
        <v>69.08355457312787</v>
      </c>
      <c r="H735" s="344">
        <v>58.439852142335404</v>
      </c>
      <c r="I735" s="344">
        <v>5.6431315721281701</v>
      </c>
      <c r="J735" s="344">
        <v>257.75731752129491</v>
      </c>
      <c r="K735" s="345"/>
      <c r="L735" s="346">
        <f t="shared" si="294"/>
        <v>0.73472590955213113</v>
      </c>
      <c r="M735" s="346">
        <f t="shared" si="295"/>
        <v>0.58439852142335402</v>
      </c>
      <c r="N735" s="346">
        <f t="shared" si="296"/>
        <v>0.2706430684597303</v>
      </c>
      <c r="O735" s="346">
        <f t="shared" si="297"/>
        <v>0.39769763519707524</v>
      </c>
      <c r="P735" s="346">
        <f t="shared" si="298"/>
        <v>9.0368080130342768E-2</v>
      </c>
      <c r="Q735" s="346">
        <f t="shared" si="299"/>
        <v>0.29778156395930178</v>
      </c>
    </row>
    <row r="736" spans="1:17" ht="12.75" x14ac:dyDescent="0.25">
      <c r="A736" s="340" t="s">
        <v>1336</v>
      </c>
      <c r="B736" s="341">
        <v>17</v>
      </c>
      <c r="C736" s="342" t="s">
        <v>1337</v>
      </c>
      <c r="D736" s="37"/>
      <c r="E736" s="38"/>
      <c r="F736" s="343">
        <v>17249.265524625269</v>
      </c>
      <c r="G736" s="344">
        <v>73.326198061156276</v>
      </c>
      <c r="H736" s="344">
        <v>39.473214474928682</v>
      </c>
      <c r="I736" s="344">
        <v>3.8909523191071624</v>
      </c>
      <c r="J736" s="344">
        <v>301.14735481859702</v>
      </c>
      <c r="K736" s="345"/>
      <c r="L736" s="346">
        <f t="shared" si="294"/>
        <v>0.8054366343526046</v>
      </c>
      <c r="M736" s="346">
        <f t="shared" si="295"/>
        <v>0.39473214474928681</v>
      </c>
      <c r="N736" s="346">
        <f t="shared" si="296"/>
        <v>0.14725016331740581</v>
      </c>
      <c r="O736" s="346">
        <f t="shared" si="297"/>
        <v>0.24108996822962658</v>
      </c>
      <c r="P736" s="346">
        <f t="shared" si="298"/>
        <v>0.10797052933817324</v>
      </c>
      <c r="Q736" s="346">
        <f t="shared" si="299"/>
        <v>0.27574347843008151</v>
      </c>
    </row>
    <row r="737" spans="1:17" ht="12.75" x14ac:dyDescent="0.25">
      <c r="A737" s="340" t="s">
        <v>1338</v>
      </c>
      <c r="B737" s="341">
        <v>18</v>
      </c>
      <c r="C737" s="342" t="s">
        <v>1339</v>
      </c>
      <c r="D737" s="37"/>
      <c r="E737" s="38"/>
      <c r="F737" s="343">
        <v>878.19700214132774</v>
      </c>
      <c r="G737" s="344">
        <v>72.323915485641947</v>
      </c>
      <c r="H737" s="344">
        <v>14.245473313282382</v>
      </c>
      <c r="I737" s="344">
        <v>4.9621438558262572</v>
      </c>
      <c r="J737" s="344">
        <v>531.55738794923286</v>
      </c>
      <c r="K737" s="345"/>
      <c r="L737" s="346">
        <f t="shared" si="294"/>
        <v>0.78873192476069909</v>
      </c>
      <c r="M737" s="346">
        <f t="shared" si="295"/>
        <v>0.14245473313282381</v>
      </c>
      <c r="N737" s="346">
        <f t="shared" si="296"/>
        <v>0.22268618703001813</v>
      </c>
      <c r="O737" s="346">
        <f t="shared" si="297"/>
        <v>0.17810867846830855</v>
      </c>
      <c r="P737" s="346">
        <f t="shared" si="298"/>
        <v>0.20144315941145349</v>
      </c>
      <c r="Q737" s="346">
        <f t="shared" si="299"/>
        <v>0.30473500297916739</v>
      </c>
    </row>
    <row r="738" spans="1:17" ht="12.75" x14ac:dyDescent="0.25">
      <c r="A738" s="340" t="s">
        <v>1340</v>
      </c>
      <c r="B738" s="341">
        <v>19</v>
      </c>
      <c r="C738" s="342" t="s">
        <v>1341</v>
      </c>
      <c r="D738" s="37"/>
      <c r="E738" s="38"/>
      <c r="F738" s="343">
        <v>10167.346895074945</v>
      </c>
      <c r="G738" s="344">
        <v>71.678308601112164</v>
      </c>
      <c r="H738" s="344">
        <v>47.068741797611374</v>
      </c>
      <c r="I738" s="344">
        <v>4.1623267950756206</v>
      </c>
      <c r="J738" s="344">
        <v>277.2159672833011</v>
      </c>
      <c r="K738" s="345"/>
      <c r="L738" s="346">
        <f t="shared" si="294"/>
        <v>0.7779718100185361</v>
      </c>
      <c r="M738" s="346">
        <f t="shared" si="295"/>
        <v>0.47068741797611374</v>
      </c>
      <c r="N738" s="346">
        <f t="shared" si="296"/>
        <v>0.16636104190673387</v>
      </c>
      <c r="O738" s="346">
        <f t="shared" si="297"/>
        <v>0.27982860694878325</v>
      </c>
      <c r="P738" s="346">
        <f t="shared" si="298"/>
        <v>9.8262055693022751E-2</v>
      </c>
      <c r="Q738" s="346">
        <f t="shared" si="299"/>
        <v>0.27759646977395697</v>
      </c>
    </row>
    <row r="739" spans="1:17" ht="12.75" x14ac:dyDescent="0.25">
      <c r="A739" s="340"/>
      <c r="B739" s="347"/>
      <c r="C739" s="342"/>
      <c r="D739" s="37"/>
      <c r="E739" s="38"/>
      <c r="F739" s="343"/>
      <c r="G739" s="344"/>
      <c r="H739" s="344"/>
      <c r="I739" s="344"/>
      <c r="J739" s="344"/>
      <c r="K739" s="345"/>
      <c r="L739" s="346"/>
      <c r="M739" s="346"/>
      <c r="N739" s="346"/>
      <c r="O739" s="346"/>
      <c r="P739" s="346"/>
      <c r="Q739" s="346"/>
    </row>
    <row r="740" spans="1:17" ht="12.75" x14ac:dyDescent="0.25">
      <c r="A740" s="332" t="s">
        <v>1342</v>
      </c>
      <c r="B740" s="333"/>
      <c r="C740" s="334" t="s">
        <v>1343</v>
      </c>
      <c r="D740" s="335"/>
      <c r="E740" s="258"/>
      <c r="F740" s="336">
        <v>28919.102783725913</v>
      </c>
      <c r="G740" s="337">
        <v>71.661594064656995</v>
      </c>
      <c r="H740" s="337">
        <v>46.740591987481665</v>
      </c>
      <c r="I740" s="337">
        <v>6.2567114646792543</v>
      </c>
      <c r="J740" s="337">
        <v>657.37881940149464</v>
      </c>
      <c r="K740" s="338"/>
      <c r="L740" s="339">
        <f t="shared" ref="L740:L748" si="300">+(G740-25)/(85-25)</f>
        <v>0.77769323441094995</v>
      </c>
      <c r="M740" s="339">
        <f t="shared" ref="M740:M748" si="301">+H740/100</f>
        <v>0.46740591987481667</v>
      </c>
      <c r="N740" s="339">
        <f t="shared" ref="N740:N748" si="302">+(I740-1.8)/(16-1.8)</f>
        <v>0.31385292004783483</v>
      </c>
      <c r="O740" s="339">
        <f t="shared" ref="O740:O748" si="303">+(M740*N740)^(0.5)</f>
        <v>0.38301006879761729</v>
      </c>
      <c r="P740" s="339">
        <f t="shared" ref="P740:P748" si="304">+(J740-35)/(2500-35)</f>
        <v>0.25248633647119456</v>
      </c>
      <c r="Q740" s="339">
        <f t="shared" ref="Q740:Q748" si="305">GEOMEAN(L740,O740,P740)</f>
        <v>0.42210334870185229</v>
      </c>
    </row>
    <row r="741" spans="1:17" ht="12.75" x14ac:dyDescent="0.25">
      <c r="A741" s="340" t="s">
        <v>1344</v>
      </c>
      <c r="B741" s="341">
        <v>1</v>
      </c>
      <c r="C741" s="342" t="s">
        <v>1345</v>
      </c>
      <c r="D741" s="37"/>
      <c r="E741" s="38"/>
      <c r="F741" s="343">
        <v>7217.8522483940051</v>
      </c>
      <c r="G741" s="344">
        <v>70.150463260031231</v>
      </c>
      <c r="H741" s="344">
        <v>29.121530560394572</v>
      </c>
      <c r="I741" s="344">
        <v>5.9075811249136212</v>
      </c>
      <c r="J741" s="344">
        <v>529.7596874353078</v>
      </c>
      <c r="K741" s="345"/>
      <c r="L741" s="346">
        <f t="shared" si="300"/>
        <v>0.75250772100052055</v>
      </c>
      <c r="M741" s="346">
        <f t="shared" si="301"/>
        <v>0.29121530560394571</v>
      </c>
      <c r="N741" s="346">
        <f t="shared" si="302"/>
        <v>0.28926627640236774</v>
      </c>
      <c r="O741" s="346">
        <f t="shared" si="303"/>
        <v>0.29023915497987335</v>
      </c>
      <c r="P741" s="346">
        <f t="shared" si="304"/>
        <v>0.2007138691421127</v>
      </c>
      <c r="Q741" s="346">
        <f t="shared" si="305"/>
        <v>0.35259930183814381</v>
      </c>
    </row>
    <row r="742" spans="1:17" ht="12.75" x14ac:dyDescent="0.25">
      <c r="A742" s="340" t="s">
        <v>1346</v>
      </c>
      <c r="B742" s="341">
        <v>2</v>
      </c>
      <c r="C742" s="342" t="s">
        <v>1347</v>
      </c>
      <c r="D742" s="37"/>
      <c r="E742" s="38"/>
      <c r="F742" s="343">
        <v>2245.513918629551</v>
      </c>
      <c r="G742" s="344">
        <v>73.660481712085286</v>
      </c>
      <c r="H742" s="344">
        <v>56.60597586491464</v>
      </c>
      <c r="I742" s="344">
        <v>7.9449891593232049</v>
      </c>
      <c r="J742" s="344">
        <v>946.42318122581469</v>
      </c>
      <c r="K742" s="345"/>
      <c r="L742" s="346">
        <f t="shared" si="300"/>
        <v>0.81100802853475473</v>
      </c>
      <c r="M742" s="346">
        <f t="shared" si="301"/>
        <v>0.56605975864914637</v>
      </c>
      <c r="N742" s="346">
        <f t="shared" si="302"/>
        <v>0.43274571544529616</v>
      </c>
      <c r="O742" s="346">
        <f t="shared" si="303"/>
        <v>0.49493427365804493</v>
      </c>
      <c r="P742" s="346">
        <f t="shared" si="304"/>
        <v>0.36974571246483356</v>
      </c>
      <c r="Q742" s="346">
        <f t="shared" si="305"/>
        <v>0.52945039479446832</v>
      </c>
    </row>
    <row r="743" spans="1:17" ht="12.75" x14ac:dyDescent="0.25">
      <c r="A743" s="340" t="s">
        <v>1348</v>
      </c>
      <c r="B743" s="341">
        <v>3</v>
      </c>
      <c r="C743" s="342" t="s">
        <v>1349</v>
      </c>
      <c r="D743" s="37"/>
      <c r="E743" s="38"/>
      <c r="F743" s="343">
        <v>1267.8415417558886</v>
      </c>
      <c r="G743" s="344">
        <v>69.000830572916513</v>
      </c>
      <c r="H743" s="344">
        <v>39.636218394426415</v>
      </c>
      <c r="I743" s="344">
        <v>5.0765482392684618</v>
      </c>
      <c r="J743" s="344">
        <v>262.24890824415684</v>
      </c>
      <c r="K743" s="345"/>
      <c r="L743" s="346">
        <f t="shared" si="300"/>
        <v>0.73334717621527523</v>
      </c>
      <c r="M743" s="346">
        <f t="shared" si="301"/>
        <v>0.39636218394426415</v>
      </c>
      <c r="N743" s="346">
        <f t="shared" si="302"/>
        <v>0.23074283375130014</v>
      </c>
      <c r="O743" s="346">
        <f t="shared" si="303"/>
        <v>0.30241979683075243</v>
      </c>
      <c r="P743" s="346">
        <f t="shared" si="304"/>
        <v>9.2190226468217784E-2</v>
      </c>
      <c r="Q743" s="346">
        <f t="shared" si="305"/>
        <v>0.27344390094779442</v>
      </c>
    </row>
    <row r="744" spans="1:17" ht="12.75" x14ac:dyDescent="0.25">
      <c r="A744" s="340" t="s">
        <v>1350</v>
      </c>
      <c r="B744" s="341">
        <v>4</v>
      </c>
      <c r="C744" s="342" t="s">
        <v>1351</v>
      </c>
      <c r="D744" s="37"/>
      <c r="E744" s="38"/>
      <c r="F744" s="343">
        <v>2980.9507494646678</v>
      </c>
      <c r="G744" s="344">
        <v>73.980320594294383</v>
      </c>
      <c r="H744" s="344">
        <v>41.378469752423179</v>
      </c>
      <c r="I744" s="344">
        <v>3.7750443623813665</v>
      </c>
      <c r="J744" s="344">
        <v>249.44675002467815</v>
      </c>
      <c r="K744" s="345"/>
      <c r="L744" s="346">
        <f t="shared" si="300"/>
        <v>0.81633867657157311</v>
      </c>
      <c r="M744" s="346">
        <f t="shared" si="301"/>
        <v>0.4137846975242318</v>
      </c>
      <c r="N744" s="346">
        <f t="shared" si="302"/>
        <v>0.13908763115361736</v>
      </c>
      <c r="O744" s="346">
        <f t="shared" si="303"/>
        <v>0.23990067400126552</v>
      </c>
      <c r="P744" s="346">
        <f t="shared" si="304"/>
        <v>8.6996653154027645E-2</v>
      </c>
      <c r="Q744" s="346">
        <f t="shared" si="305"/>
        <v>0.25731679225327636</v>
      </c>
    </row>
    <row r="745" spans="1:17" ht="12.75" x14ac:dyDescent="0.25">
      <c r="A745" s="340" t="s">
        <v>1352</v>
      </c>
      <c r="B745" s="341">
        <v>5</v>
      </c>
      <c r="C745" s="342" t="s">
        <v>1353</v>
      </c>
      <c r="D745" s="37"/>
      <c r="E745" s="38"/>
      <c r="F745" s="343">
        <v>3707.070663811563</v>
      </c>
      <c r="G745" s="344">
        <v>71.090684745735189</v>
      </c>
      <c r="H745" s="344">
        <v>45.001407169342805</v>
      </c>
      <c r="I745" s="344">
        <v>5.3184561721416186</v>
      </c>
      <c r="J745" s="344">
        <v>572.31696450187906</v>
      </c>
      <c r="K745" s="345"/>
      <c r="L745" s="346">
        <f t="shared" si="300"/>
        <v>0.76817807909558644</v>
      </c>
      <c r="M745" s="346">
        <f t="shared" si="301"/>
        <v>0.45001407169342805</v>
      </c>
      <c r="N745" s="346">
        <f t="shared" si="302"/>
        <v>0.24777860367194499</v>
      </c>
      <c r="O745" s="346">
        <f t="shared" si="303"/>
        <v>0.33392193446511437</v>
      </c>
      <c r="P745" s="346">
        <f t="shared" si="304"/>
        <v>0.21797848458494079</v>
      </c>
      <c r="Q745" s="346">
        <f t="shared" si="305"/>
        <v>0.38239026631353934</v>
      </c>
    </row>
    <row r="746" spans="1:17" ht="12.75" x14ac:dyDescent="0.25">
      <c r="A746" s="340" t="s">
        <v>1354</v>
      </c>
      <c r="B746" s="341">
        <v>6</v>
      </c>
      <c r="C746" s="342" t="s">
        <v>1355</v>
      </c>
      <c r="D746" s="37"/>
      <c r="E746" s="38"/>
      <c r="F746" s="343">
        <v>906.54389721627422</v>
      </c>
      <c r="G746" s="344">
        <v>72.650685455156562</v>
      </c>
      <c r="H746" s="344">
        <v>50.467978481972089</v>
      </c>
      <c r="I746" s="344">
        <v>3.8355845992537727</v>
      </c>
      <c r="J746" s="344">
        <v>195.44053155897035</v>
      </c>
      <c r="K746" s="345"/>
      <c r="L746" s="346">
        <f t="shared" si="300"/>
        <v>0.79417809091927605</v>
      </c>
      <c r="M746" s="346">
        <f t="shared" si="301"/>
        <v>0.50467978481972087</v>
      </c>
      <c r="N746" s="346">
        <f t="shared" si="302"/>
        <v>0.14335102811646289</v>
      </c>
      <c r="O746" s="346">
        <f t="shared" si="303"/>
        <v>0.26897279792481293</v>
      </c>
      <c r="P746" s="346">
        <f t="shared" si="304"/>
        <v>6.5087436737919002E-2</v>
      </c>
      <c r="Q746" s="346">
        <f t="shared" si="305"/>
        <v>0.24045905927350983</v>
      </c>
    </row>
    <row r="747" spans="1:17" ht="12.75" x14ac:dyDescent="0.25">
      <c r="A747" s="340" t="s">
        <v>1356</v>
      </c>
      <c r="B747" s="341">
        <v>7</v>
      </c>
      <c r="C747" s="342" t="s">
        <v>1357</v>
      </c>
      <c r="D747" s="37"/>
      <c r="E747" s="38"/>
      <c r="F747" s="343">
        <v>3213.601713062099</v>
      </c>
      <c r="G747" s="344">
        <v>69.956196749534911</v>
      </c>
      <c r="H747" s="344">
        <v>51.158835330268651</v>
      </c>
      <c r="I747" s="344">
        <v>6.0449346482618145</v>
      </c>
      <c r="J747" s="344">
        <v>612.94155211995781</v>
      </c>
      <c r="K747" s="345"/>
      <c r="L747" s="346">
        <f t="shared" si="300"/>
        <v>0.74926994582558182</v>
      </c>
      <c r="M747" s="346">
        <f t="shared" si="301"/>
        <v>0.51158835330268648</v>
      </c>
      <c r="N747" s="346">
        <f t="shared" si="302"/>
        <v>0.2989390597367475</v>
      </c>
      <c r="O747" s="346">
        <f t="shared" si="303"/>
        <v>0.39106743831285173</v>
      </c>
      <c r="P747" s="346">
        <f t="shared" si="304"/>
        <v>0.23445904751316746</v>
      </c>
      <c r="Q747" s="346">
        <f t="shared" si="305"/>
        <v>0.40956137142203125</v>
      </c>
    </row>
    <row r="748" spans="1:17" ht="12.75" x14ac:dyDescent="0.25">
      <c r="A748" s="340" t="s">
        <v>1358</v>
      </c>
      <c r="B748" s="341">
        <v>8</v>
      </c>
      <c r="C748" s="342" t="s">
        <v>1359</v>
      </c>
      <c r="D748" s="37"/>
      <c r="E748" s="38"/>
      <c r="F748" s="343">
        <v>7379.728051391864</v>
      </c>
      <c r="G748" s="344">
        <v>73.074066602409715</v>
      </c>
      <c r="H748" s="344">
        <v>65.261172174599295</v>
      </c>
      <c r="I748" s="344">
        <v>7.7798425793277497</v>
      </c>
      <c r="J748" s="344">
        <v>1045.7361851012442</v>
      </c>
      <c r="K748" s="345"/>
      <c r="L748" s="346">
        <f t="shared" si="300"/>
        <v>0.80123444337349525</v>
      </c>
      <c r="M748" s="346">
        <f t="shared" si="301"/>
        <v>0.65261172174599291</v>
      </c>
      <c r="N748" s="346">
        <f t="shared" si="302"/>
        <v>0.42111567460054578</v>
      </c>
      <c r="O748" s="346">
        <f t="shared" si="303"/>
        <v>0.52423756585663284</v>
      </c>
      <c r="P748" s="346">
        <f t="shared" si="304"/>
        <v>0.41003496352991653</v>
      </c>
      <c r="Q748" s="346">
        <f t="shared" si="305"/>
        <v>0.55637748423696642</v>
      </c>
    </row>
    <row r="749" spans="1:17" ht="12.75" x14ac:dyDescent="0.25">
      <c r="A749" s="340"/>
      <c r="B749" s="347"/>
      <c r="C749" s="342"/>
      <c r="D749" s="37"/>
      <c r="E749" s="38"/>
      <c r="F749" s="343"/>
      <c r="G749" s="344"/>
      <c r="H749" s="344"/>
      <c r="I749" s="344"/>
      <c r="J749" s="344"/>
      <c r="K749" s="345"/>
      <c r="L749" s="346"/>
      <c r="M749" s="346"/>
      <c r="N749" s="346"/>
      <c r="O749" s="346"/>
      <c r="P749" s="346"/>
      <c r="Q749" s="346"/>
    </row>
    <row r="750" spans="1:17" ht="12.75" x14ac:dyDescent="0.25">
      <c r="A750" s="332" t="s">
        <v>1360</v>
      </c>
      <c r="B750" s="333"/>
      <c r="C750" s="334" t="s">
        <v>1361</v>
      </c>
      <c r="D750" s="335"/>
      <c r="E750" s="258"/>
      <c r="F750" s="336">
        <v>124257.77516059959</v>
      </c>
      <c r="G750" s="337">
        <v>76.323532816382112</v>
      </c>
      <c r="H750" s="337">
        <v>47.570044332150701</v>
      </c>
      <c r="I750" s="337">
        <v>4.890198143610152</v>
      </c>
      <c r="J750" s="337">
        <v>434.9084742346609</v>
      </c>
      <c r="K750" s="338"/>
      <c r="L750" s="339">
        <f t="shared" ref="L750:L765" si="306">+(G750-25)/(85-25)</f>
        <v>0.85539221360636852</v>
      </c>
      <c r="M750" s="339">
        <f t="shared" ref="M750:M765" si="307">+H750/100</f>
        <v>0.47570044332150702</v>
      </c>
      <c r="N750" s="339">
        <f t="shared" ref="N750:N765" si="308">+(I750-1.8)/(16-1.8)</f>
        <v>0.21761958757817976</v>
      </c>
      <c r="O750" s="339">
        <f t="shared" ref="O750:O765" si="309">+(M750*N750)^(0.5)</f>
        <v>0.32174793594735557</v>
      </c>
      <c r="P750" s="339">
        <f t="shared" ref="P750:P765" si="310">+(J750-35)/(2500-35)</f>
        <v>0.16223467514590706</v>
      </c>
      <c r="Q750" s="339">
        <f t="shared" ref="Q750:Q765" si="311">GEOMEAN(L750,O750,P750)</f>
        <v>0.35476566556050299</v>
      </c>
    </row>
    <row r="751" spans="1:17" ht="12.75" x14ac:dyDescent="0.25">
      <c r="A751" s="340" t="s">
        <v>1362</v>
      </c>
      <c r="B751" s="341">
        <v>1</v>
      </c>
      <c r="C751" s="342" t="s">
        <v>1363</v>
      </c>
      <c r="D751" s="37"/>
      <c r="E751" s="38"/>
      <c r="F751" s="343">
        <v>52449.71734475375</v>
      </c>
      <c r="G751" s="344">
        <v>76.277952857360475</v>
      </c>
      <c r="H751" s="344">
        <v>52.720743697012452</v>
      </c>
      <c r="I751" s="344">
        <v>5.4025680727475143</v>
      </c>
      <c r="J751" s="344">
        <v>535.51314468601186</v>
      </c>
      <c r="K751" s="345"/>
      <c r="L751" s="346">
        <f t="shared" si="306"/>
        <v>0.8546325476226746</v>
      </c>
      <c r="M751" s="346">
        <f t="shared" si="307"/>
        <v>0.52720743697012451</v>
      </c>
      <c r="N751" s="346">
        <f t="shared" si="308"/>
        <v>0.25370197695405033</v>
      </c>
      <c r="O751" s="346">
        <f t="shared" si="309"/>
        <v>0.36572335039507453</v>
      </c>
      <c r="P751" s="346">
        <f t="shared" si="310"/>
        <v>0.20304792887870662</v>
      </c>
      <c r="Q751" s="346">
        <f t="shared" si="311"/>
        <v>0.39888119354964968</v>
      </c>
    </row>
    <row r="752" spans="1:17" ht="12.75" x14ac:dyDescent="0.25">
      <c r="A752" s="340" t="s">
        <v>1364</v>
      </c>
      <c r="B752" s="341">
        <v>2</v>
      </c>
      <c r="C752" s="342" t="s">
        <v>1365</v>
      </c>
      <c r="D752" s="37"/>
      <c r="E752" s="38"/>
      <c r="F752" s="343">
        <v>9173.0899357601702</v>
      </c>
      <c r="G752" s="344">
        <v>75.94590632761323</v>
      </c>
      <c r="H752" s="344">
        <v>33.375617175125186</v>
      </c>
      <c r="I752" s="344">
        <v>3.9436884212981411</v>
      </c>
      <c r="J752" s="344">
        <v>532.67625669348104</v>
      </c>
      <c r="K752" s="345"/>
      <c r="L752" s="346">
        <f t="shared" si="306"/>
        <v>0.84909843879355384</v>
      </c>
      <c r="M752" s="346">
        <f t="shared" si="307"/>
        <v>0.33375617175125183</v>
      </c>
      <c r="N752" s="346">
        <f t="shared" si="308"/>
        <v>0.15096397333085504</v>
      </c>
      <c r="O752" s="346">
        <f t="shared" si="309"/>
        <v>0.22446638459079848</v>
      </c>
      <c r="P752" s="346">
        <f t="shared" si="310"/>
        <v>0.20189706153893755</v>
      </c>
      <c r="Q752" s="346">
        <f t="shared" si="311"/>
        <v>0.33760830177134082</v>
      </c>
    </row>
    <row r="753" spans="1:17" ht="12.75" x14ac:dyDescent="0.25">
      <c r="A753" s="340" t="s">
        <v>1366</v>
      </c>
      <c r="B753" s="341">
        <v>3</v>
      </c>
      <c r="C753" s="342" t="s">
        <v>1367</v>
      </c>
      <c r="D753" s="37"/>
      <c r="E753" s="38"/>
      <c r="F753" s="343">
        <v>3073.203426124197</v>
      </c>
      <c r="G753" s="344">
        <v>75.427089692743621</v>
      </c>
      <c r="H753" s="344">
        <v>36.604295594523592</v>
      </c>
      <c r="I753" s="344">
        <v>5.0120846324258164</v>
      </c>
      <c r="J753" s="344">
        <v>656.01801746111005</v>
      </c>
      <c r="K753" s="345"/>
      <c r="L753" s="346">
        <f t="shared" si="306"/>
        <v>0.84045149487906035</v>
      </c>
      <c r="M753" s="346">
        <f t="shared" si="307"/>
        <v>0.36604295594523589</v>
      </c>
      <c r="N753" s="346">
        <f t="shared" si="308"/>
        <v>0.22620314312857864</v>
      </c>
      <c r="O753" s="346">
        <f t="shared" si="309"/>
        <v>0.28775000808842421</v>
      </c>
      <c r="P753" s="346">
        <f t="shared" si="310"/>
        <v>0.25193428700247872</v>
      </c>
      <c r="Q753" s="346">
        <f t="shared" si="311"/>
        <v>0.39349428132240238</v>
      </c>
    </row>
    <row r="754" spans="1:17" ht="12.75" x14ac:dyDescent="0.25">
      <c r="A754" s="340" t="s">
        <v>1368</v>
      </c>
      <c r="B754" s="341">
        <v>4</v>
      </c>
      <c r="C754" s="342" t="s">
        <v>1369</v>
      </c>
      <c r="D754" s="37"/>
      <c r="E754" s="38"/>
      <c r="F754" s="343">
        <v>2584.6167023554608</v>
      </c>
      <c r="G754" s="344">
        <v>74.197699345971671</v>
      </c>
      <c r="H754" s="344">
        <v>41.632358176188923</v>
      </c>
      <c r="I754" s="344">
        <v>4.7603748948730642</v>
      </c>
      <c r="J754" s="344">
        <v>344.82614934040953</v>
      </c>
      <c r="K754" s="345"/>
      <c r="L754" s="346">
        <f t="shared" si="306"/>
        <v>0.81996165576619451</v>
      </c>
      <c r="M754" s="346">
        <f t="shared" si="307"/>
        <v>0.41632358176188922</v>
      </c>
      <c r="N754" s="346">
        <f t="shared" si="308"/>
        <v>0.20847710527275101</v>
      </c>
      <c r="O754" s="346">
        <f t="shared" si="309"/>
        <v>0.29460810440736712</v>
      </c>
      <c r="P754" s="346">
        <f t="shared" si="310"/>
        <v>0.12569012143627162</v>
      </c>
      <c r="Q754" s="346">
        <f t="shared" si="311"/>
        <v>0.31197021083935267</v>
      </c>
    </row>
    <row r="755" spans="1:17" ht="12.75" x14ac:dyDescent="0.25">
      <c r="A755" s="340" t="s">
        <v>1370</v>
      </c>
      <c r="B755" s="341">
        <v>5</v>
      </c>
      <c r="C755" s="342" t="s">
        <v>1371</v>
      </c>
      <c r="D755" s="37"/>
      <c r="E755" s="38"/>
      <c r="F755" s="343">
        <v>4014.1820128479658</v>
      </c>
      <c r="G755" s="344">
        <v>76.304082996391102</v>
      </c>
      <c r="H755" s="344">
        <v>32.403300576493621</v>
      </c>
      <c r="I755" s="344">
        <v>4.277466996729884</v>
      </c>
      <c r="J755" s="344">
        <v>284.6504766256914</v>
      </c>
      <c r="K755" s="345"/>
      <c r="L755" s="346">
        <f t="shared" si="306"/>
        <v>0.85506804993985175</v>
      </c>
      <c r="M755" s="346">
        <f t="shared" si="307"/>
        <v>0.32403300576493621</v>
      </c>
      <c r="N755" s="346">
        <f t="shared" si="308"/>
        <v>0.17446950681196369</v>
      </c>
      <c r="O755" s="346">
        <f t="shared" si="309"/>
        <v>0.23776854019530549</v>
      </c>
      <c r="P755" s="346">
        <f t="shared" si="310"/>
        <v>0.1012780838238099</v>
      </c>
      <c r="Q755" s="346">
        <f t="shared" si="311"/>
        <v>0.27408810114978543</v>
      </c>
    </row>
    <row r="756" spans="1:17" ht="12.75" x14ac:dyDescent="0.25">
      <c r="A756" s="340" t="s">
        <v>1372</v>
      </c>
      <c r="B756" s="341">
        <v>6</v>
      </c>
      <c r="C756" s="342" t="s">
        <v>1373</v>
      </c>
      <c r="D756" s="37"/>
      <c r="E756" s="38"/>
      <c r="F756" s="343">
        <v>4772.8158458244106</v>
      </c>
      <c r="G756" s="344">
        <v>76.846025815303378</v>
      </c>
      <c r="H756" s="344">
        <v>42.366058875875453</v>
      </c>
      <c r="I756" s="344">
        <v>4.7750435968693781</v>
      </c>
      <c r="J756" s="344">
        <v>237.1562113182656</v>
      </c>
      <c r="K756" s="345"/>
      <c r="L756" s="346">
        <f t="shared" si="306"/>
        <v>0.86410043025505634</v>
      </c>
      <c r="M756" s="346">
        <f t="shared" si="307"/>
        <v>0.42366058875875451</v>
      </c>
      <c r="N756" s="346">
        <f t="shared" si="308"/>
        <v>0.20951011245559004</v>
      </c>
      <c r="O756" s="346">
        <f t="shared" si="309"/>
        <v>0.29792814166145526</v>
      </c>
      <c r="P756" s="346">
        <f t="shared" si="310"/>
        <v>8.2010633394833915E-2</v>
      </c>
      <c r="Q756" s="346">
        <f t="shared" si="311"/>
        <v>0.2763855319034314</v>
      </c>
    </row>
    <row r="757" spans="1:17" ht="12.75" x14ac:dyDescent="0.25">
      <c r="A757" s="340" t="s">
        <v>1374</v>
      </c>
      <c r="B757" s="341">
        <v>7</v>
      </c>
      <c r="C757" s="342" t="s">
        <v>1375</v>
      </c>
      <c r="D757" s="37"/>
      <c r="E757" s="38"/>
      <c r="F757" s="343">
        <v>14725.552462526768</v>
      </c>
      <c r="G757" s="344">
        <v>74.595885350124817</v>
      </c>
      <c r="H757" s="344">
        <v>53.76867024071715</v>
      </c>
      <c r="I757" s="344">
        <v>4.3437245050742455</v>
      </c>
      <c r="J757" s="344">
        <v>233.14797525309496</v>
      </c>
      <c r="K757" s="345"/>
      <c r="L757" s="346">
        <f t="shared" si="306"/>
        <v>0.826598089168747</v>
      </c>
      <c r="M757" s="346">
        <f t="shared" si="307"/>
        <v>0.53768670240717154</v>
      </c>
      <c r="N757" s="346">
        <f t="shared" si="308"/>
        <v>0.17913552852635534</v>
      </c>
      <c r="O757" s="346">
        <f t="shared" si="309"/>
        <v>0.31035268907696256</v>
      </c>
      <c r="P757" s="346">
        <f t="shared" si="310"/>
        <v>8.0384574139186593E-2</v>
      </c>
      <c r="Q757" s="346">
        <f t="shared" si="311"/>
        <v>0.27422531351471086</v>
      </c>
    </row>
    <row r="758" spans="1:17" ht="12.75" x14ac:dyDescent="0.25">
      <c r="A758" s="340" t="s">
        <v>1376</v>
      </c>
      <c r="B758" s="341">
        <v>8</v>
      </c>
      <c r="C758" s="342" t="s">
        <v>1377</v>
      </c>
      <c r="D758" s="37"/>
      <c r="E758" s="38"/>
      <c r="F758" s="343">
        <v>4267.1113490364023</v>
      </c>
      <c r="G758" s="344">
        <v>75.83069872108004</v>
      </c>
      <c r="H758" s="344">
        <v>47.430918235157328</v>
      </c>
      <c r="I758" s="344">
        <v>5.488100714218378</v>
      </c>
      <c r="J758" s="344">
        <v>376.48927540674708</v>
      </c>
      <c r="K758" s="345"/>
      <c r="L758" s="346">
        <f t="shared" si="306"/>
        <v>0.84717831201800065</v>
      </c>
      <c r="M758" s="346">
        <f t="shared" si="307"/>
        <v>0.47430918235157327</v>
      </c>
      <c r="N758" s="346">
        <f t="shared" si="308"/>
        <v>0.25972540240974495</v>
      </c>
      <c r="O758" s="346">
        <f t="shared" si="309"/>
        <v>0.35098453420756232</v>
      </c>
      <c r="P758" s="346">
        <f t="shared" si="310"/>
        <v>0.13853520300476554</v>
      </c>
      <c r="Q758" s="346">
        <f t="shared" si="311"/>
        <v>0.34536181517958964</v>
      </c>
    </row>
    <row r="759" spans="1:17" ht="12.75" x14ac:dyDescent="0.25">
      <c r="A759" s="340" t="s">
        <v>1378</v>
      </c>
      <c r="B759" s="341">
        <v>9</v>
      </c>
      <c r="C759" s="342" t="s">
        <v>1379</v>
      </c>
      <c r="D759" s="37"/>
      <c r="E759" s="38"/>
      <c r="F759" s="343">
        <v>1636.3468950749464</v>
      </c>
      <c r="G759" s="344">
        <v>78.994229809460421</v>
      </c>
      <c r="H759" s="344">
        <v>34.595903273171075</v>
      </c>
      <c r="I759" s="344">
        <v>4.5600606619559505</v>
      </c>
      <c r="J759" s="344">
        <v>598.98002227419556</v>
      </c>
      <c r="K759" s="345"/>
      <c r="L759" s="346">
        <f t="shared" si="306"/>
        <v>0.89990383015767372</v>
      </c>
      <c r="M759" s="346">
        <f t="shared" si="307"/>
        <v>0.34595903273171075</v>
      </c>
      <c r="N759" s="346">
        <f t="shared" si="308"/>
        <v>0.19437046915182751</v>
      </c>
      <c r="O759" s="346">
        <f t="shared" si="309"/>
        <v>0.25931490412117669</v>
      </c>
      <c r="P759" s="346">
        <f t="shared" si="310"/>
        <v>0.2287951408820266</v>
      </c>
      <c r="Q759" s="346">
        <f t="shared" si="311"/>
        <v>0.37655069933606972</v>
      </c>
    </row>
    <row r="760" spans="1:17" ht="12.75" x14ac:dyDescent="0.25">
      <c r="A760" s="340" t="s">
        <v>1380</v>
      </c>
      <c r="B760" s="341">
        <v>10</v>
      </c>
      <c r="C760" s="342" t="s">
        <v>1381</v>
      </c>
      <c r="D760" s="37"/>
      <c r="E760" s="38"/>
      <c r="F760" s="343">
        <v>3309.0770877944333</v>
      </c>
      <c r="G760" s="344">
        <v>77.998386021421467</v>
      </c>
      <c r="H760" s="344">
        <v>33.915116322808473</v>
      </c>
      <c r="I760" s="344">
        <v>4.2404591026413225</v>
      </c>
      <c r="J760" s="344">
        <v>322.74564512660919</v>
      </c>
      <c r="K760" s="345"/>
      <c r="L760" s="346">
        <f t="shared" si="306"/>
        <v>0.88330643369035777</v>
      </c>
      <c r="M760" s="346">
        <f t="shared" si="307"/>
        <v>0.33915116322808475</v>
      </c>
      <c r="N760" s="346">
        <f t="shared" si="308"/>
        <v>0.17186331708741709</v>
      </c>
      <c r="O760" s="346">
        <f t="shared" si="309"/>
        <v>0.24142834114170333</v>
      </c>
      <c r="P760" s="346">
        <f t="shared" si="310"/>
        <v>0.11673251323594694</v>
      </c>
      <c r="Q760" s="346">
        <f t="shared" si="311"/>
        <v>0.29198720886931395</v>
      </c>
    </row>
    <row r="761" spans="1:17" ht="12.75" x14ac:dyDescent="0.25">
      <c r="A761" s="340" t="s">
        <v>1382</v>
      </c>
      <c r="B761" s="341">
        <v>11</v>
      </c>
      <c r="C761" s="342" t="s">
        <v>410</v>
      </c>
      <c r="D761" s="37"/>
      <c r="E761" s="38"/>
      <c r="F761" s="343">
        <v>2342.6017130620985</v>
      </c>
      <c r="G761" s="344">
        <v>78.42051839102497</v>
      </c>
      <c r="H761" s="344">
        <v>45.661107853248474</v>
      </c>
      <c r="I761" s="344">
        <v>4.6734823255898501</v>
      </c>
      <c r="J761" s="344">
        <v>332.21544407304867</v>
      </c>
      <c r="K761" s="345"/>
      <c r="L761" s="346">
        <f t="shared" si="306"/>
        <v>0.89034197318374952</v>
      </c>
      <c r="M761" s="346">
        <f t="shared" si="307"/>
        <v>0.45661107853248473</v>
      </c>
      <c r="N761" s="346">
        <f t="shared" si="308"/>
        <v>0.20235791025280636</v>
      </c>
      <c r="O761" s="346">
        <f t="shared" si="309"/>
        <v>0.30397181390733197</v>
      </c>
      <c r="P761" s="346">
        <f t="shared" si="310"/>
        <v>0.12057421666249439</v>
      </c>
      <c r="Q761" s="346">
        <f t="shared" si="311"/>
        <v>0.31955690332572528</v>
      </c>
    </row>
    <row r="762" spans="1:17" ht="12.75" x14ac:dyDescent="0.25">
      <c r="A762" s="340" t="s">
        <v>1383</v>
      </c>
      <c r="B762" s="341">
        <v>12</v>
      </c>
      <c r="C762" s="342" t="s">
        <v>1384</v>
      </c>
      <c r="D762" s="37"/>
      <c r="E762" s="38"/>
      <c r="F762" s="343">
        <v>4972.7623126338331</v>
      </c>
      <c r="G762" s="344">
        <v>81.541409138385646</v>
      </c>
      <c r="H762" s="344">
        <v>38.396457618936886</v>
      </c>
      <c r="I762" s="344">
        <v>3.6271260773268033</v>
      </c>
      <c r="J762" s="344">
        <v>269.1754478734465</v>
      </c>
      <c r="K762" s="345"/>
      <c r="L762" s="346">
        <f t="shared" si="306"/>
        <v>0.94235681897309409</v>
      </c>
      <c r="M762" s="346">
        <f t="shared" si="307"/>
        <v>0.38396457618936886</v>
      </c>
      <c r="N762" s="346">
        <f t="shared" si="308"/>
        <v>0.12867085051597207</v>
      </c>
      <c r="O762" s="346">
        <f t="shared" si="309"/>
        <v>0.22227246475056431</v>
      </c>
      <c r="P762" s="346">
        <f t="shared" si="310"/>
        <v>9.5000181693081748E-2</v>
      </c>
      <c r="Q762" s="346">
        <f t="shared" si="311"/>
        <v>0.27098286260303994</v>
      </c>
    </row>
    <row r="763" spans="1:17" ht="12.75" x14ac:dyDescent="0.25">
      <c r="A763" s="340" t="s">
        <v>1385</v>
      </c>
      <c r="B763" s="341">
        <v>13</v>
      </c>
      <c r="C763" s="342" t="s">
        <v>1386</v>
      </c>
      <c r="D763" s="37"/>
      <c r="E763" s="38"/>
      <c r="F763" s="343">
        <v>6771.3319057815843</v>
      </c>
      <c r="G763" s="344">
        <v>75.809893143340119</v>
      </c>
      <c r="H763" s="344">
        <v>49.62459820353336</v>
      </c>
      <c r="I763" s="344">
        <v>4.8127324462011165</v>
      </c>
      <c r="J763" s="344">
        <v>441.77174669715976</v>
      </c>
      <c r="K763" s="345"/>
      <c r="L763" s="346">
        <f t="shared" si="306"/>
        <v>0.84683155238900198</v>
      </c>
      <c r="M763" s="346">
        <f t="shared" si="307"/>
        <v>0.4962459820353336</v>
      </c>
      <c r="N763" s="346">
        <f t="shared" si="308"/>
        <v>0.21216425677472653</v>
      </c>
      <c r="O763" s="346">
        <f t="shared" si="309"/>
        <v>0.32447751841378908</v>
      </c>
      <c r="P763" s="346">
        <f t="shared" si="310"/>
        <v>0.16501896417734677</v>
      </c>
      <c r="Q763" s="346">
        <f t="shared" si="311"/>
        <v>0.35659219503430678</v>
      </c>
    </row>
    <row r="764" spans="1:17" ht="12.75" x14ac:dyDescent="0.25">
      <c r="A764" s="340" t="s">
        <v>1387</v>
      </c>
      <c r="B764" s="341">
        <v>14</v>
      </c>
      <c r="C764" s="342" t="s">
        <v>1388</v>
      </c>
      <c r="D764" s="37"/>
      <c r="E764" s="38"/>
      <c r="F764" s="343">
        <v>9254.372591006424</v>
      </c>
      <c r="G764" s="344">
        <v>75.740255248319031</v>
      </c>
      <c r="H764" s="344">
        <v>52.374246125101166</v>
      </c>
      <c r="I764" s="344">
        <v>4.8502311409163221</v>
      </c>
      <c r="J764" s="344">
        <v>360.1510557667936</v>
      </c>
      <c r="K764" s="345"/>
      <c r="L764" s="346">
        <f t="shared" si="306"/>
        <v>0.84567092080531714</v>
      </c>
      <c r="M764" s="346">
        <f t="shared" si="307"/>
        <v>0.52374246125101165</v>
      </c>
      <c r="N764" s="346">
        <f t="shared" si="308"/>
        <v>0.21480500992368468</v>
      </c>
      <c r="O764" s="346">
        <f t="shared" si="309"/>
        <v>0.33541393022126942</v>
      </c>
      <c r="P764" s="346">
        <f t="shared" si="310"/>
        <v>0.13190712201492641</v>
      </c>
      <c r="Q764" s="346">
        <f t="shared" si="311"/>
        <v>0.33446466732030483</v>
      </c>
    </row>
    <row r="765" spans="1:17" ht="12.75" x14ac:dyDescent="0.25">
      <c r="A765" s="340" t="s">
        <v>1389</v>
      </c>
      <c r="B765" s="341">
        <v>15</v>
      </c>
      <c r="C765" s="342" t="s">
        <v>1390</v>
      </c>
      <c r="D765" s="37"/>
      <c r="E765" s="38"/>
      <c r="F765" s="343">
        <v>910.99357601713086</v>
      </c>
      <c r="G765" s="344">
        <v>78.150099058622956</v>
      </c>
      <c r="H765" s="344">
        <v>23.122572639639202</v>
      </c>
      <c r="I765" s="344">
        <v>4.9122153507608681</v>
      </c>
      <c r="J765" s="344">
        <v>390.85263563721855</v>
      </c>
      <c r="K765" s="345"/>
      <c r="L765" s="346">
        <f t="shared" si="306"/>
        <v>0.88583498431038266</v>
      </c>
      <c r="M765" s="346">
        <f t="shared" si="307"/>
        <v>0.23122572639639202</v>
      </c>
      <c r="N765" s="346">
        <f t="shared" si="308"/>
        <v>0.21917009512400482</v>
      </c>
      <c r="O765" s="346">
        <f t="shared" si="309"/>
        <v>0.22511722379554691</v>
      </c>
      <c r="P765" s="346">
        <f t="shared" si="310"/>
        <v>0.14436212399075804</v>
      </c>
      <c r="Q765" s="346">
        <f t="shared" si="311"/>
        <v>0.30648197558920814</v>
      </c>
    </row>
    <row r="766" spans="1:17" ht="12.75" x14ac:dyDescent="0.25">
      <c r="A766" s="340"/>
      <c r="B766" s="347"/>
      <c r="C766" s="342"/>
      <c r="D766" s="37"/>
      <c r="E766" s="38"/>
      <c r="F766" s="343"/>
      <c r="G766" s="344"/>
      <c r="H766" s="344"/>
      <c r="I766" s="344"/>
      <c r="J766" s="344"/>
      <c r="K766" s="345"/>
      <c r="L766" s="346"/>
      <c r="M766" s="346"/>
      <c r="N766" s="346"/>
      <c r="O766" s="346"/>
      <c r="P766" s="346"/>
      <c r="Q766" s="346"/>
    </row>
    <row r="767" spans="1:17" ht="12.75" x14ac:dyDescent="0.25">
      <c r="A767" s="332" t="s">
        <v>1391</v>
      </c>
      <c r="B767" s="333"/>
      <c r="C767" s="334" t="s">
        <v>1392</v>
      </c>
      <c r="D767" s="335"/>
      <c r="E767" s="258"/>
      <c r="F767" s="336">
        <v>94959.766595289053</v>
      </c>
      <c r="G767" s="337">
        <v>76.972203646930311</v>
      </c>
      <c r="H767" s="337">
        <v>54.595974729095445</v>
      </c>
      <c r="I767" s="337">
        <v>4.3825324533858074</v>
      </c>
      <c r="J767" s="337">
        <v>490.01823342660742</v>
      </c>
      <c r="K767" s="338"/>
      <c r="L767" s="339">
        <f>+(G767-25)/(85-25)</f>
        <v>0.86620339411550518</v>
      </c>
      <c r="M767" s="339">
        <f>+H767/100</f>
        <v>0.54595974729095442</v>
      </c>
      <c r="N767" s="339">
        <f>+(I767-1.8)/(16-1.8)</f>
        <v>0.18186848263280336</v>
      </c>
      <c r="O767" s="339">
        <f>+(M767*N767)^(0.5)</f>
        <v>0.31510771304173857</v>
      </c>
      <c r="P767" s="339">
        <f>+(J767-35)/(2500-35)</f>
        <v>0.18459157542661558</v>
      </c>
      <c r="Q767" s="339">
        <f>GEOMEAN(L767,O767,P767)</f>
        <v>0.3693433327883538</v>
      </c>
    </row>
    <row r="768" spans="1:17" ht="12.75" x14ac:dyDescent="0.25">
      <c r="A768" s="340" t="s">
        <v>1393</v>
      </c>
      <c r="B768" s="341">
        <v>1</v>
      </c>
      <c r="C768" s="342" t="s">
        <v>1394</v>
      </c>
      <c r="D768" s="37"/>
      <c r="E768" s="38"/>
      <c r="F768" s="343">
        <v>76209.584582441094</v>
      </c>
      <c r="G768" s="344">
        <v>76.336774696662516</v>
      </c>
      <c r="H768" s="344">
        <v>53.286722184752122</v>
      </c>
      <c r="I768" s="344">
        <v>4.1319818388634273</v>
      </c>
      <c r="J768" s="344">
        <v>447.16585315812125</v>
      </c>
      <c r="K768" s="345"/>
      <c r="L768" s="346">
        <f>+(G768-25)/(85-25)</f>
        <v>0.85561291161104192</v>
      </c>
      <c r="M768" s="346">
        <f>+H768/100</f>
        <v>0.53286722184752122</v>
      </c>
      <c r="N768" s="346">
        <f>+(I768-1.8)/(16-1.8)</f>
        <v>0.1642240731593963</v>
      </c>
      <c r="O768" s="346">
        <f>+(M768*N768)^(0.5)</f>
        <v>0.29582025898327446</v>
      </c>
      <c r="P768" s="346">
        <f>+(J768-35)/(2500-35)</f>
        <v>0.16720724266049544</v>
      </c>
      <c r="Q768" s="346">
        <f>GEOMEAN(L768,O768,P768)</f>
        <v>0.34848715580229439</v>
      </c>
    </row>
    <row r="769" spans="1:17" ht="12.75" x14ac:dyDescent="0.25">
      <c r="A769" s="340" t="s">
        <v>1395</v>
      </c>
      <c r="B769" s="341">
        <v>2</v>
      </c>
      <c r="C769" s="342" t="s">
        <v>1396</v>
      </c>
      <c r="D769" s="37"/>
      <c r="E769" s="38"/>
      <c r="F769" s="343">
        <v>3124.3704496788009</v>
      </c>
      <c r="G769" s="344">
        <v>74.468795613567409</v>
      </c>
      <c r="H769" s="344">
        <v>59.082962623918895</v>
      </c>
      <c r="I769" s="344">
        <v>5.6080111531975803</v>
      </c>
      <c r="J769" s="344">
        <v>434.93236595957359</v>
      </c>
      <c r="K769" s="345"/>
      <c r="L769" s="346">
        <f>+(G769-25)/(85-25)</f>
        <v>0.82447992689279015</v>
      </c>
      <c r="M769" s="346">
        <f>+H769/100</f>
        <v>0.590829626239189</v>
      </c>
      <c r="N769" s="346">
        <f>+(I769-1.8)/(16-1.8)</f>
        <v>0.26816979952095638</v>
      </c>
      <c r="O769" s="346">
        <f>+(M769*N769)^(0.5)</f>
        <v>0.39804856791553073</v>
      </c>
      <c r="P769" s="346">
        <f>+(J769-35)/(2500-35)</f>
        <v>0.16224436752923876</v>
      </c>
      <c r="Q769" s="346">
        <f>GEOMEAN(L769,O769,P769)</f>
        <v>0.37620849134391321</v>
      </c>
    </row>
    <row r="770" spans="1:17" ht="12.75" x14ac:dyDescent="0.25">
      <c r="A770" s="340" t="s">
        <v>1397</v>
      </c>
      <c r="B770" s="341">
        <v>3</v>
      </c>
      <c r="C770" s="342" t="s">
        <v>1398</v>
      </c>
      <c r="D770" s="37"/>
      <c r="E770" s="38"/>
      <c r="F770" s="343">
        <v>15625.811563169165</v>
      </c>
      <c r="G770" s="344">
        <v>79.171322436796942</v>
      </c>
      <c r="H770" s="344">
        <v>59.439106855583233</v>
      </c>
      <c r="I770" s="344">
        <v>5.1615280575319291</v>
      </c>
      <c r="J770" s="344">
        <v>710.03053430717614</v>
      </c>
      <c r="K770" s="345"/>
      <c r="L770" s="346">
        <f>+(G770-25)/(85-25)</f>
        <v>0.90285537394661575</v>
      </c>
      <c r="M770" s="346">
        <f>+H770/100</f>
        <v>0.59439106855583235</v>
      </c>
      <c r="N770" s="346">
        <f>+(I770-1.8)/(16-1.8)</f>
        <v>0.23672732799520629</v>
      </c>
      <c r="O770" s="346">
        <f>+(M770*N770)^(0.5)</f>
        <v>0.37511146269267442</v>
      </c>
      <c r="P770" s="346">
        <f>+(J770-35)/(2500-35)</f>
        <v>0.27384605854246497</v>
      </c>
      <c r="Q770" s="346">
        <f>GEOMEAN(L770,O770,P770)</f>
        <v>0.45264911176587957</v>
      </c>
    </row>
    <row r="771" spans="1:17" ht="12.75" x14ac:dyDescent="0.25">
      <c r="A771" s="340"/>
      <c r="B771" s="347"/>
      <c r="C771" s="342"/>
      <c r="D771" s="37"/>
      <c r="E771" s="38"/>
      <c r="F771" s="343"/>
      <c r="G771" s="344"/>
      <c r="H771" s="344"/>
      <c r="I771" s="344"/>
      <c r="J771" s="344"/>
      <c r="K771" s="345"/>
      <c r="L771" s="346"/>
      <c r="M771" s="346"/>
      <c r="N771" s="346"/>
      <c r="O771" s="346"/>
      <c r="P771" s="346"/>
      <c r="Q771" s="346"/>
    </row>
    <row r="772" spans="1:17" ht="12.75" x14ac:dyDescent="0.25">
      <c r="A772" s="332" t="s">
        <v>1399</v>
      </c>
      <c r="B772" s="333"/>
      <c r="C772" s="334" t="s">
        <v>1400</v>
      </c>
      <c r="D772" s="335"/>
      <c r="E772" s="258"/>
      <c r="F772" s="336">
        <v>187367.64882226984</v>
      </c>
      <c r="G772" s="337">
        <v>75.506005522998365</v>
      </c>
      <c r="H772" s="337">
        <v>56.158305529311164</v>
      </c>
      <c r="I772" s="337">
        <v>7.0798691921398396</v>
      </c>
      <c r="J772" s="337">
        <v>809.42916926071575</v>
      </c>
      <c r="K772" s="338"/>
      <c r="L772" s="339">
        <f t="shared" ref="L772:L784" si="312">+(G772-25)/(85-25)</f>
        <v>0.84176675871663942</v>
      </c>
      <c r="M772" s="339">
        <f t="shared" ref="M772:M784" si="313">+H772/100</f>
        <v>0.56158305529311159</v>
      </c>
      <c r="N772" s="339">
        <f t="shared" ref="N772:N784" si="314">+(I772-1.8)/(16-1.8)</f>
        <v>0.37182177409435491</v>
      </c>
      <c r="O772" s="339">
        <f t="shared" ref="O772:O784" si="315">+(M772*N772)^(0.5)</f>
        <v>0.45695602405528363</v>
      </c>
      <c r="P772" s="339">
        <f t="shared" ref="P772:P784" si="316">+(J772-35)/(2500-35)</f>
        <v>0.3141700483816291</v>
      </c>
      <c r="Q772" s="339">
        <f t="shared" ref="Q772:Q784" si="317">GEOMEAN(L772,O772,P772)</f>
        <v>0.49439831941815704</v>
      </c>
    </row>
    <row r="773" spans="1:17" ht="12.75" x14ac:dyDescent="0.25">
      <c r="A773" s="340" t="s">
        <v>1401</v>
      </c>
      <c r="B773" s="341">
        <v>1</v>
      </c>
      <c r="C773" s="342" t="s">
        <v>1402</v>
      </c>
      <c r="D773" s="37"/>
      <c r="E773" s="38"/>
      <c r="F773" s="343">
        <v>102362.46895074946</v>
      </c>
      <c r="G773" s="344">
        <v>74.495442785987919</v>
      </c>
      <c r="H773" s="344">
        <v>68.330653564431842</v>
      </c>
      <c r="I773" s="344">
        <v>8.7331793449693951</v>
      </c>
      <c r="J773" s="344">
        <v>1046.0781170869841</v>
      </c>
      <c r="K773" s="345"/>
      <c r="L773" s="346">
        <f t="shared" si="312"/>
        <v>0.824924046433132</v>
      </c>
      <c r="M773" s="346">
        <f t="shared" si="313"/>
        <v>0.68330653564431842</v>
      </c>
      <c r="N773" s="346">
        <f t="shared" si="314"/>
        <v>0.48825206654714054</v>
      </c>
      <c r="O773" s="346">
        <f t="shared" si="315"/>
        <v>0.57760352155566519</v>
      </c>
      <c r="P773" s="346">
        <f t="shared" si="316"/>
        <v>0.4101736783314337</v>
      </c>
      <c r="Q773" s="346">
        <f t="shared" si="317"/>
        <v>0.58032399468293838</v>
      </c>
    </row>
    <row r="774" spans="1:17" ht="12.75" x14ac:dyDescent="0.25">
      <c r="A774" s="340" t="s">
        <v>1403</v>
      </c>
      <c r="B774" s="341">
        <v>2</v>
      </c>
      <c r="C774" s="342" t="s">
        <v>1404</v>
      </c>
      <c r="D774" s="37"/>
      <c r="E774" s="38"/>
      <c r="F774" s="343">
        <v>13071.734475374731</v>
      </c>
      <c r="G774" s="344">
        <v>74.686090137312419</v>
      </c>
      <c r="H774" s="344">
        <v>51.19107770858362</v>
      </c>
      <c r="I774" s="344">
        <v>5.8805671245880617</v>
      </c>
      <c r="J774" s="344">
        <v>905.99117050968516</v>
      </c>
      <c r="K774" s="345"/>
      <c r="L774" s="346">
        <f t="shared" si="312"/>
        <v>0.82810150228854029</v>
      </c>
      <c r="M774" s="346">
        <f t="shared" si="313"/>
        <v>0.51191077708583621</v>
      </c>
      <c r="N774" s="346">
        <f t="shared" si="314"/>
        <v>0.28736388201324381</v>
      </c>
      <c r="O774" s="346">
        <f t="shared" si="315"/>
        <v>0.38354226383516354</v>
      </c>
      <c r="P774" s="346">
        <f t="shared" si="316"/>
        <v>0.35334327404044025</v>
      </c>
      <c r="Q774" s="346">
        <f t="shared" si="317"/>
        <v>0.48235251011557817</v>
      </c>
    </row>
    <row r="775" spans="1:17" ht="12.75" x14ac:dyDescent="0.25">
      <c r="A775" s="340" t="s">
        <v>1405</v>
      </c>
      <c r="B775" s="341">
        <v>3</v>
      </c>
      <c r="C775" s="342" t="s">
        <v>1406</v>
      </c>
      <c r="D775" s="37"/>
      <c r="E775" s="38"/>
      <c r="F775" s="343">
        <v>9195.3276231263371</v>
      </c>
      <c r="G775" s="344">
        <v>75.203809979977891</v>
      </c>
      <c r="H775" s="344">
        <v>41.084620424788966</v>
      </c>
      <c r="I775" s="344">
        <v>5.3010730929182461</v>
      </c>
      <c r="J775" s="344">
        <v>366.11020365407541</v>
      </c>
      <c r="K775" s="345"/>
      <c r="L775" s="346">
        <f t="shared" si="312"/>
        <v>0.83673016633296482</v>
      </c>
      <c r="M775" s="346">
        <f t="shared" si="313"/>
        <v>0.41084620424788965</v>
      </c>
      <c r="N775" s="346">
        <f t="shared" si="314"/>
        <v>0.24655444316325678</v>
      </c>
      <c r="O775" s="346">
        <f t="shared" si="315"/>
        <v>0.31827025797908937</v>
      </c>
      <c r="P775" s="346">
        <f t="shared" si="316"/>
        <v>0.13432462622883384</v>
      </c>
      <c r="Q775" s="346">
        <f t="shared" si="317"/>
        <v>0.32949263229697318</v>
      </c>
    </row>
    <row r="776" spans="1:17" ht="12.75" x14ac:dyDescent="0.25">
      <c r="A776" s="340" t="s">
        <v>1407</v>
      </c>
      <c r="B776" s="341">
        <v>4</v>
      </c>
      <c r="C776" s="342" t="s">
        <v>1408</v>
      </c>
      <c r="D776" s="37"/>
      <c r="E776" s="38"/>
      <c r="F776" s="343">
        <v>8750.2483940042839</v>
      </c>
      <c r="G776" s="344">
        <v>75.570541032021154</v>
      </c>
      <c r="H776" s="344">
        <v>31.865363777188865</v>
      </c>
      <c r="I776" s="344">
        <v>4.708610319942836</v>
      </c>
      <c r="J776" s="344">
        <v>405.44902859861929</v>
      </c>
      <c r="K776" s="345"/>
      <c r="L776" s="346">
        <f t="shared" si="312"/>
        <v>0.84284235053368595</v>
      </c>
      <c r="M776" s="346">
        <f t="shared" si="313"/>
        <v>0.31865363777188865</v>
      </c>
      <c r="N776" s="346">
        <f t="shared" si="314"/>
        <v>0.20483171267203074</v>
      </c>
      <c r="O776" s="346">
        <f t="shared" si="315"/>
        <v>0.25548066536234959</v>
      </c>
      <c r="P776" s="346">
        <f t="shared" si="316"/>
        <v>0.15028358158158997</v>
      </c>
      <c r="Q776" s="346">
        <f t="shared" si="317"/>
        <v>0.31866813715917247</v>
      </c>
    </row>
    <row r="777" spans="1:17" ht="12.75" x14ac:dyDescent="0.25">
      <c r="A777" s="340" t="s">
        <v>1409</v>
      </c>
      <c r="B777" s="341">
        <v>5</v>
      </c>
      <c r="C777" s="342" t="s">
        <v>1410</v>
      </c>
      <c r="D777" s="37"/>
      <c r="E777" s="38"/>
      <c r="F777" s="343">
        <v>4879.1027837259107</v>
      </c>
      <c r="G777" s="344">
        <v>74.113451798921034</v>
      </c>
      <c r="H777" s="344">
        <v>49.401532402178191</v>
      </c>
      <c r="I777" s="344">
        <v>4.2719757097044271</v>
      </c>
      <c r="J777" s="344">
        <v>552.10831496447918</v>
      </c>
      <c r="K777" s="345"/>
      <c r="L777" s="346">
        <f t="shared" si="312"/>
        <v>0.81855752998201725</v>
      </c>
      <c r="M777" s="346">
        <f t="shared" si="313"/>
        <v>0.49401532402178189</v>
      </c>
      <c r="N777" s="346">
        <f t="shared" si="314"/>
        <v>0.17408279645805827</v>
      </c>
      <c r="O777" s="346">
        <f t="shared" si="315"/>
        <v>0.29325683129101282</v>
      </c>
      <c r="P777" s="346">
        <f t="shared" si="316"/>
        <v>0.20978024947849053</v>
      </c>
      <c r="Q777" s="346">
        <f t="shared" si="317"/>
        <v>0.36927846428269584</v>
      </c>
    </row>
    <row r="778" spans="1:17" ht="12.75" x14ac:dyDescent="0.25">
      <c r="A778" s="340" t="s">
        <v>1411</v>
      </c>
      <c r="B778" s="341">
        <v>6</v>
      </c>
      <c r="C778" s="342" t="s">
        <v>1412</v>
      </c>
      <c r="D778" s="37"/>
      <c r="E778" s="38"/>
      <c r="F778" s="343">
        <v>3104.1027837259098</v>
      </c>
      <c r="G778" s="344">
        <v>78.901732000276183</v>
      </c>
      <c r="H778" s="344">
        <v>32.659168753985362</v>
      </c>
      <c r="I778" s="344">
        <v>4.2506376013427252</v>
      </c>
      <c r="J778" s="344">
        <v>422.57532288991604</v>
      </c>
      <c r="K778" s="345"/>
      <c r="L778" s="346">
        <f t="shared" si="312"/>
        <v>0.8983622000046031</v>
      </c>
      <c r="M778" s="346">
        <f t="shared" si="313"/>
        <v>0.32659168753985363</v>
      </c>
      <c r="N778" s="346">
        <f t="shared" si="314"/>
        <v>0.17258011277061447</v>
      </c>
      <c r="O778" s="346">
        <f t="shared" si="315"/>
        <v>0.23740941486296036</v>
      </c>
      <c r="P778" s="346">
        <f t="shared" si="316"/>
        <v>0.15723136831233916</v>
      </c>
      <c r="Q778" s="346">
        <f t="shared" si="317"/>
        <v>0.32247511070214785</v>
      </c>
    </row>
    <row r="779" spans="1:17" ht="12.75" x14ac:dyDescent="0.25">
      <c r="A779" s="340" t="s">
        <v>1413</v>
      </c>
      <c r="B779" s="341">
        <v>7</v>
      </c>
      <c r="C779" s="342" t="s">
        <v>1414</v>
      </c>
      <c r="D779" s="37"/>
      <c r="E779" s="38"/>
      <c r="F779" s="343">
        <v>9305.9421841541753</v>
      </c>
      <c r="G779" s="344">
        <v>78.929541872598875</v>
      </c>
      <c r="H779" s="344">
        <v>28.408182611093515</v>
      </c>
      <c r="I779" s="344">
        <v>4.5374584937440723</v>
      </c>
      <c r="J779" s="344">
        <v>443.59769217347161</v>
      </c>
      <c r="K779" s="345"/>
      <c r="L779" s="346">
        <f t="shared" si="312"/>
        <v>0.8988256978766479</v>
      </c>
      <c r="M779" s="346">
        <f t="shared" si="313"/>
        <v>0.28408182611093513</v>
      </c>
      <c r="N779" s="346">
        <f t="shared" si="314"/>
        <v>0.19277876716507553</v>
      </c>
      <c r="O779" s="346">
        <f t="shared" si="315"/>
        <v>0.23401911078300727</v>
      </c>
      <c r="P779" s="346">
        <f t="shared" si="316"/>
        <v>0.16575971284927854</v>
      </c>
      <c r="Q779" s="346">
        <f t="shared" si="317"/>
        <v>0.32668956582345615</v>
      </c>
    </row>
    <row r="780" spans="1:17" ht="12.75" x14ac:dyDescent="0.25">
      <c r="A780" s="340" t="s">
        <v>1415</v>
      </c>
      <c r="B780" s="341">
        <v>8</v>
      </c>
      <c r="C780" s="342" t="s">
        <v>1416</v>
      </c>
      <c r="D780" s="37"/>
      <c r="E780" s="38"/>
      <c r="F780" s="343">
        <v>6985.9571734475376</v>
      </c>
      <c r="G780" s="344">
        <v>75.495938594593767</v>
      </c>
      <c r="H780" s="344">
        <v>56.744923309773114</v>
      </c>
      <c r="I780" s="344">
        <v>6.7435391714757422</v>
      </c>
      <c r="J780" s="344">
        <v>903.5347616610203</v>
      </c>
      <c r="K780" s="345"/>
      <c r="L780" s="346">
        <f t="shared" si="312"/>
        <v>0.8415989765765628</v>
      </c>
      <c r="M780" s="346">
        <f t="shared" si="313"/>
        <v>0.5674492330977311</v>
      </c>
      <c r="N780" s="346">
        <f t="shared" si="314"/>
        <v>0.34813656137153115</v>
      </c>
      <c r="O780" s="346">
        <f t="shared" si="315"/>
        <v>0.4444657745693773</v>
      </c>
      <c r="P780" s="346">
        <f t="shared" si="316"/>
        <v>0.35234675929453158</v>
      </c>
      <c r="Q780" s="346">
        <f t="shared" si="317"/>
        <v>0.5089064260692896</v>
      </c>
    </row>
    <row r="781" spans="1:17" ht="12.75" x14ac:dyDescent="0.25">
      <c r="A781" s="340" t="s">
        <v>1417</v>
      </c>
      <c r="B781" s="341">
        <v>9</v>
      </c>
      <c r="C781" s="342" t="s">
        <v>1418</v>
      </c>
      <c r="D781" s="37"/>
      <c r="E781" s="38"/>
      <c r="F781" s="343">
        <v>7753.5117773019283</v>
      </c>
      <c r="G781" s="344">
        <v>79.25960591117375</v>
      </c>
      <c r="H781" s="344">
        <v>34.571646957433984</v>
      </c>
      <c r="I781" s="344">
        <v>3.8964091996409791</v>
      </c>
      <c r="J781" s="344">
        <v>162.23212564284137</v>
      </c>
      <c r="K781" s="345"/>
      <c r="L781" s="346">
        <f t="shared" si="312"/>
        <v>0.90432676518622912</v>
      </c>
      <c r="M781" s="346">
        <f t="shared" si="313"/>
        <v>0.34571646957433982</v>
      </c>
      <c r="N781" s="346">
        <f t="shared" si="314"/>
        <v>0.14763445067894218</v>
      </c>
      <c r="O781" s="346">
        <f t="shared" si="315"/>
        <v>0.22591958984619037</v>
      </c>
      <c r="P781" s="346">
        <f t="shared" si="316"/>
        <v>5.1615466792227734E-2</v>
      </c>
      <c r="Q781" s="346">
        <f t="shared" si="317"/>
        <v>0.21929044641463588</v>
      </c>
    </row>
    <row r="782" spans="1:17" ht="12.75" x14ac:dyDescent="0.25">
      <c r="A782" s="340" t="s">
        <v>1419</v>
      </c>
      <c r="B782" s="341">
        <v>10</v>
      </c>
      <c r="C782" s="342" t="s">
        <v>1420</v>
      </c>
      <c r="D782" s="37"/>
      <c r="E782" s="38"/>
      <c r="F782" s="343">
        <v>5424.7323340471085</v>
      </c>
      <c r="G782" s="344">
        <v>75.695740576029792</v>
      </c>
      <c r="H782" s="344">
        <v>41.162876844645702</v>
      </c>
      <c r="I782" s="344">
        <v>4.7679242184050308</v>
      </c>
      <c r="J782" s="344">
        <v>297.64961822948345</v>
      </c>
      <c r="K782" s="345"/>
      <c r="L782" s="346">
        <f t="shared" si="312"/>
        <v>0.84492900960049655</v>
      </c>
      <c r="M782" s="346">
        <f t="shared" si="313"/>
        <v>0.41162876844645702</v>
      </c>
      <c r="N782" s="346">
        <f t="shared" si="314"/>
        <v>0.2090087477750022</v>
      </c>
      <c r="O782" s="346">
        <f t="shared" si="315"/>
        <v>0.29331555267520393</v>
      </c>
      <c r="P782" s="346">
        <f t="shared" si="316"/>
        <v>0.10655156926145373</v>
      </c>
      <c r="Q782" s="346">
        <f t="shared" si="317"/>
        <v>0.29778653361268298</v>
      </c>
    </row>
    <row r="783" spans="1:17" ht="12.75" x14ac:dyDescent="0.25">
      <c r="A783" s="340" t="s">
        <v>1421</v>
      </c>
      <c r="B783" s="341">
        <v>11</v>
      </c>
      <c r="C783" s="342" t="s">
        <v>1422</v>
      </c>
      <c r="D783" s="37"/>
      <c r="E783" s="38"/>
      <c r="F783" s="343">
        <v>7049.2633832976444</v>
      </c>
      <c r="G783" s="344">
        <v>74.603743782631014</v>
      </c>
      <c r="H783" s="344">
        <v>44.437196593651606</v>
      </c>
      <c r="I783" s="344">
        <v>5.1453182682911152</v>
      </c>
      <c r="J783" s="344">
        <v>344.39151300708772</v>
      </c>
      <c r="K783" s="345"/>
      <c r="L783" s="346">
        <f t="shared" si="312"/>
        <v>0.82672906304385019</v>
      </c>
      <c r="M783" s="346">
        <f t="shared" si="313"/>
        <v>0.44437196593651607</v>
      </c>
      <c r="N783" s="346">
        <f t="shared" si="314"/>
        <v>0.23558579354162784</v>
      </c>
      <c r="O783" s="346">
        <f t="shared" si="315"/>
        <v>0.32355482104707906</v>
      </c>
      <c r="P783" s="346">
        <f t="shared" si="316"/>
        <v>0.1255137983801573</v>
      </c>
      <c r="Q783" s="346">
        <f t="shared" si="317"/>
        <v>0.32260234334268495</v>
      </c>
    </row>
    <row r="784" spans="1:17" ht="12.75" x14ac:dyDescent="0.25">
      <c r="A784" s="340" t="s">
        <v>1423</v>
      </c>
      <c r="B784" s="341">
        <v>12</v>
      </c>
      <c r="C784" s="342" t="s">
        <v>178</v>
      </c>
      <c r="D784" s="37"/>
      <c r="E784" s="38"/>
      <c r="F784" s="343">
        <v>9485.2569593147746</v>
      </c>
      <c r="G784" s="344">
        <v>74.755829260621553</v>
      </c>
      <c r="H784" s="344">
        <v>36.831394495711805</v>
      </c>
      <c r="I784" s="344">
        <v>5.0531570427609829</v>
      </c>
      <c r="J784" s="344">
        <v>640.85114555390965</v>
      </c>
      <c r="K784" s="345"/>
      <c r="L784" s="346">
        <f t="shared" si="312"/>
        <v>0.82926382101035923</v>
      </c>
      <c r="M784" s="346">
        <f t="shared" si="313"/>
        <v>0.36831394495711806</v>
      </c>
      <c r="N784" s="346">
        <f t="shared" si="314"/>
        <v>0.22909556639161854</v>
      </c>
      <c r="O784" s="346">
        <f t="shared" si="315"/>
        <v>0.29048079425304935</v>
      </c>
      <c r="P784" s="346">
        <f t="shared" si="316"/>
        <v>0.24578139779063271</v>
      </c>
      <c r="Q784" s="346">
        <f t="shared" si="317"/>
        <v>0.38975023334821712</v>
      </c>
    </row>
    <row r="785" spans="1:17" ht="12.75" x14ac:dyDescent="0.25">
      <c r="A785" s="340"/>
      <c r="B785" s="347"/>
      <c r="C785" s="342"/>
      <c r="D785" s="37"/>
      <c r="E785" s="38"/>
      <c r="F785" s="343"/>
      <c r="G785" s="344"/>
      <c r="H785" s="344"/>
      <c r="I785" s="344"/>
      <c r="J785" s="344"/>
      <c r="K785" s="345"/>
      <c r="L785" s="346"/>
      <c r="M785" s="346"/>
      <c r="N785" s="346"/>
      <c r="O785" s="346"/>
      <c r="P785" s="346"/>
      <c r="Q785" s="346"/>
    </row>
    <row r="786" spans="1:17" ht="12.75" x14ac:dyDescent="0.25">
      <c r="A786" s="332" t="s">
        <v>1424</v>
      </c>
      <c r="B786" s="333"/>
      <c r="C786" s="334" t="s">
        <v>1425</v>
      </c>
      <c r="D786" s="335"/>
      <c r="E786" s="258"/>
      <c r="F786" s="336">
        <v>139858.9892933619</v>
      </c>
      <c r="G786" s="337">
        <v>75.591466993791641</v>
      </c>
      <c r="H786" s="337">
        <v>47.540537905667698</v>
      </c>
      <c r="I786" s="337">
        <v>5.3532272466978723</v>
      </c>
      <c r="J786" s="337">
        <v>429.46112439992118</v>
      </c>
      <c r="K786" s="338"/>
      <c r="L786" s="339">
        <f t="shared" ref="L786:L793" si="318">+(G786-25)/(85-25)</f>
        <v>0.84319111656319401</v>
      </c>
      <c r="M786" s="339">
        <f t="shared" ref="M786:M793" si="319">+H786/100</f>
        <v>0.47540537905667696</v>
      </c>
      <c r="N786" s="339">
        <f t="shared" ref="N786:N793" si="320">+(I786-1.8)/(16-1.8)</f>
        <v>0.25022727089421637</v>
      </c>
      <c r="O786" s="339">
        <f t="shared" ref="O786:O793" si="321">+(M786*N786)^(0.5)</f>
        <v>0.34490490076219954</v>
      </c>
      <c r="P786" s="339">
        <f t="shared" ref="P786:P793" si="322">+(J786-35)/(2500-35)</f>
        <v>0.16002479691680371</v>
      </c>
      <c r="Q786" s="339">
        <f t="shared" ref="Q786:Q793" si="323">GEOMEAN(L786,O786,P786)</f>
        <v>0.3596976143894472</v>
      </c>
    </row>
    <row r="787" spans="1:17" ht="12.75" x14ac:dyDescent="0.25">
      <c r="A787" s="340" t="s">
        <v>1426</v>
      </c>
      <c r="B787" s="341">
        <v>1</v>
      </c>
      <c r="C787" s="342" t="s">
        <v>1427</v>
      </c>
      <c r="D787" s="37"/>
      <c r="E787" s="38"/>
      <c r="F787" s="343">
        <v>37111.995717344755</v>
      </c>
      <c r="G787" s="344">
        <v>75.541743170981562</v>
      </c>
      <c r="H787" s="344">
        <v>56.236342149889175</v>
      </c>
      <c r="I787" s="344">
        <v>6.489422517034793</v>
      </c>
      <c r="J787" s="344">
        <v>610.20857557076442</v>
      </c>
      <c r="K787" s="345"/>
      <c r="L787" s="346">
        <f t="shared" si="318"/>
        <v>0.84236238618302606</v>
      </c>
      <c r="M787" s="346">
        <f t="shared" si="319"/>
        <v>0.56236342149889174</v>
      </c>
      <c r="N787" s="346">
        <f t="shared" si="320"/>
        <v>0.33024102232639391</v>
      </c>
      <c r="O787" s="346">
        <f t="shared" si="321"/>
        <v>0.43094717917021197</v>
      </c>
      <c r="P787" s="346">
        <f t="shared" si="322"/>
        <v>0.23335033491714582</v>
      </c>
      <c r="Q787" s="346">
        <f t="shared" si="323"/>
        <v>0.43918127211670566</v>
      </c>
    </row>
    <row r="788" spans="1:17" ht="12.75" x14ac:dyDescent="0.25">
      <c r="A788" s="340" t="s">
        <v>1428</v>
      </c>
      <c r="B788" s="341">
        <v>2</v>
      </c>
      <c r="C788" s="342" t="s">
        <v>1429</v>
      </c>
      <c r="D788" s="37"/>
      <c r="E788" s="38"/>
      <c r="F788" s="343">
        <v>13817.460385438972</v>
      </c>
      <c r="G788" s="344">
        <v>75.571962780003602</v>
      </c>
      <c r="H788" s="344">
        <v>47.674888718003544</v>
      </c>
      <c r="I788" s="344">
        <v>5.313057380273734</v>
      </c>
      <c r="J788" s="344">
        <v>537.39869716690384</v>
      </c>
      <c r="K788" s="345"/>
      <c r="L788" s="346">
        <f t="shared" si="318"/>
        <v>0.84286604633339335</v>
      </c>
      <c r="M788" s="346">
        <f t="shared" si="319"/>
        <v>0.47674888718003544</v>
      </c>
      <c r="N788" s="346">
        <f t="shared" si="320"/>
        <v>0.24739840706153057</v>
      </c>
      <c r="O788" s="346">
        <f t="shared" si="321"/>
        <v>0.3434340042230794</v>
      </c>
      <c r="P788" s="346">
        <f t="shared" si="322"/>
        <v>0.20381285889123887</v>
      </c>
      <c r="Q788" s="346">
        <f t="shared" si="323"/>
        <v>0.38929409054571967</v>
      </c>
    </row>
    <row r="789" spans="1:17" ht="12.75" x14ac:dyDescent="0.25">
      <c r="A789" s="340" t="s">
        <v>1430</v>
      </c>
      <c r="B789" s="341">
        <v>3</v>
      </c>
      <c r="C789" s="342" t="s">
        <v>1431</v>
      </c>
      <c r="D789" s="37"/>
      <c r="E789" s="38"/>
      <c r="F789" s="343">
        <v>17735.164882226982</v>
      </c>
      <c r="G789" s="344">
        <v>74.038885547742012</v>
      </c>
      <c r="H789" s="344">
        <v>48.678930887965087</v>
      </c>
      <c r="I789" s="344">
        <v>5.069382155259464</v>
      </c>
      <c r="J789" s="344">
        <v>360.3496932729621</v>
      </c>
      <c r="K789" s="345"/>
      <c r="L789" s="346">
        <f t="shared" si="318"/>
        <v>0.81731475912903351</v>
      </c>
      <c r="M789" s="346">
        <f t="shared" si="319"/>
        <v>0.48678930887965088</v>
      </c>
      <c r="N789" s="346">
        <f t="shared" si="320"/>
        <v>0.23023817994784959</v>
      </c>
      <c r="O789" s="346">
        <f t="shared" si="321"/>
        <v>0.33477975520410791</v>
      </c>
      <c r="P789" s="346">
        <f t="shared" si="322"/>
        <v>0.13198770518172906</v>
      </c>
      <c r="Q789" s="346">
        <f t="shared" si="323"/>
        <v>0.33054252145303509</v>
      </c>
    </row>
    <row r="790" spans="1:17" ht="12.75" x14ac:dyDescent="0.25">
      <c r="A790" s="340" t="s">
        <v>1432</v>
      </c>
      <c r="B790" s="341">
        <v>4</v>
      </c>
      <c r="C790" s="342" t="s">
        <v>1433</v>
      </c>
      <c r="D790" s="37"/>
      <c r="E790" s="38"/>
      <c r="F790" s="343">
        <v>20423.736616702357</v>
      </c>
      <c r="G790" s="344">
        <v>77.940548052692591</v>
      </c>
      <c r="H790" s="344">
        <v>33.8215197424298</v>
      </c>
      <c r="I790" s="344">
        <v>4.7947956120329467</v>
      </c>
      <c r="J790" s="344">
        <v>366.38912043992468</v>
      </c>
      <c r="K790" s="345"/>
      <c r="L790" s="346">
        <f t="shared" si="318"/>
        <v>0.88234246754487655</v>
      </c>
      <c r="M790" s="346">
        <f t="shared" si="319"/>
        <v>0.33821519742429801</v>
      </c>
      <c r="N790" s="346">
        <f t="shared" si="320"/>
        <v>0.21090109943893992</v>
      </c>
      <c r="O790" s="346">
        <f t="shared" si="321"/>
        <v>0.26707668745838259</v>
      </c>
      <c r="P790" s="346">
        <f t="shared" si="322"/>
        <v>0.13443777705473617</v>
      </c>
      <c r="Q790" s="346">
        <f t="shared" si="323"/>
        <v>0.31642065760109039</v>
      </c>
    </row>
    <row r="791" spans="1:17" ht="12.75" x14ac:dyDescent="0.25">
      <c r="A791" s="340" t="s">
        <v>1434</v>
      </c>
      <c r="B791" s="341">
        <v>5</v>
      </c>
      <c r="C791" s="342" t="s">
        <v>1435</v>
      </c>
      <c r="D791" s="37"/>
      <c r="E791" s="38"/>
      <c r="F791" s="343">
        <v>9812.9528907922904</v>
      </c>
      <c r="G791" s="344">
        <v>73.364491847047873</v>
      </c>
      <c r="H791" s="344">
        <v>52.889649517020892</v>
      </c>
      <c r="I791" s="344">
        <v>5.4063998381353118</v>
      </c>
      <c r="J791" s="344">
        <v>296.15974608341378</v>
      </c>
      <c r="K791" s="345"/>
      <c r="L791" s="346">
        <f t="shared" si="318"/>
        <v>0.80607486411746454</v>
      </c>
      <c r="M791" s="346">
        <f t="shared" si="319"/>
        <v>0.52889649517020887</v>
      </c>
      <c r="N791" s="346">
        <f t="shared" si="320"/>
        <v>0.25397181958699383</v>
      </c>
      <c r="O791" s="346">
        <f t="shared" si="321"/>
        <v>0.36650348600192284</v>
      </c>
      <c r="P791" s="346">
        <f t="shared" si="322"/>
        <v>0.10594715865452892</v>
      </c>
      <c r="Q791" s="346">
        <f t="shared" si="323"/>
        <v>0.31514779115059854</v>
      </c>
    </row>
    <row r="792" spans="1:17" ht="12.75" x14ac:dyDescent="0.25">
      <c r="A792" s="340" t="s">
        <v>1436</v>
      </c>
      <c r="B792" s="341">
        <v>6</v>
      </c>
      <c r="C792" s="342" t="s">
        <v>1437</v>
      </c>
      <c r="D792" s="37"/>
      <c r="E792" s="38"/>
      <c r="F792" s="343">
        <v>19778.702355460384</v>
      </c>
      <c r="G792" s="344">
        <v>74.798754809442059</v>
      </c>
      <c r="H792" s="344">
        <v>46.483185976622508</v>
      </c>
      <c r="I792" s="344">
        <v>4.6997410927094867</v>
      </c>
      <c r="J792" s="344">
        <v>359.90243197179922</v>
      </c>
      <c r="K792" s="345"/>
      <c r="L792" s="346">
        <f t="shared" si="318"/>
        <v>0.82997924682403434</v>
      </c>
      <c r="M792" s="346">
        <f t="shared" si="319"/>
        <v>0.4648318597662251</v>
      </c>
      <c r="N792" s="346">
        <f t="shared" si="320"/>
        <v>0.20420711920489346</v>
      </c>
      <c r="O792" s="346">
        <f t="shared" si="321"/>
        <v>0.30809410088074363</v>
      </c>
      <c r="P792" s="346">
        <f t="shared" si="322"/>
        <v>0.13180626043480698</v>
      </c>
      <c r="Q792" s="346">
        <f t="shared" si="323"/>
        <v>0.32301960734976609</v>
      </c>
    </row>
    <row r="793" spans="1:17" ht="12.75" x14ac:dyDescent="0.25">
      <c r="A793" s="340" t="s">
        <v>1438</v>
      </c>
      <c r="B793" s="341">
        <v>7</v>
      </c>
      <c r="C793" s="342" t="s">
        <v>1439</v>
      </c>
      <c r="D793" s="37"/>
      <c r="E793" s="38"/>
      <c r="F793" s="343">
        <v>21178.976445396147</v>
      </c>
      <c r="G793" s="344">
        <v>77.884381701122336</v>
      </c>
      <c r="H793" s="344">
        <v>41.865698637632718</v>
      </c>
      <c r="I793" s="344">
        <v>4.6001915731840626</v>
      </c>
      <c r="J793" s="344">
        <v>287.73603514445216</v>
      </c>
      <c r="K793" s="345"/>
      <c r="L793" s="346">
        <f t="shared" si="318"/>
        <v>0.88140636168537223</v>
      </c>
      <c r="M793" s="346">
        <f t="shared" si="319"/>
        <v>0.4186569863763272</v>
      </c>
      <c r="N793" s="346">
        <f t="shared" si="320"/>
        <v>0.19719658966084949</v>
      </c>
      <c r="O793" s="346">
        <f t="shared" si="321"/>
        <v>0.28732860969819979</v>
      </c>
      <c r="P793" s="346">
        <f t="shared" si="322"/>
        <v>0.10252983170160331</v>
      </c>
      <c r="Q793" s="346">
        <f t="shared" si="323"/>
        <v>0.29612047151056153</v>
      </c>
    </row>
    <row r="794" spans="1:17" ht="12.75" x14ac:dyDescent="0.25">
      <c r="A794" s="340"/>
      <c r="B794" s="347"/>
      <c r="C794" s="342"/>
      <c r="D794" s="37"/>
      <c r="E794" s="38"/>
      <c r="F794" s="343"/>
      <c r="G794" s="344"/>
      <c r="H794" s="344"/>
      <c r="I794" s="344"/>
      <c r="J794" s="344"/>
      <c r="K794" s="345"/>
      <c r="L794" s="346"/>
      <c r="M794" s="346"/>
      <c r="N794" s="346"/>
      <c r="O794" s="346"/>
      <c r="P794" s="346"/>
      <c r="Q794" s="346"/>
    </row>
    <row r="795" spans="1:17" ht="12.75" x14ac:dyDescent="0.25">
      <c r="A795" s="332" t="s">
        <v>1440</v>
      </c>
      <c r="B795" s="333"/>
      <c r="C795" s="334" t="s">
        <v>1441</v>
      </c>
      <c r="D795" s="335"/>
      <c r="E795" s="258"/>
      <c r="F795" s="336">
        <v>49248.71734475375</v>
      </c>
      <c r="G795" s="337">
        <v>70.045564284885046</v>
      </c>
      <c r="H795" s="337">
        <v>43.464746976400761</v>
      </c>
      <c r="I795" s="337">
        <v>4.6876233936965122</v>
      </c>
      <c r="J795" s="337">
        <v>465.1426095654088</v>
      </c>
      <c r="K795" s="338"/>
      <c r="L795" s="339">
        <f t="shared" ref="L795:L802" si="324">+(G795-25)/(85-25)</f>
        <v>0.75075940474808411</v>
      </c>
      <c r="M795" s="339">
        <f t="shared" ref="M795:M802" si="325">+H795/100</f>
        <v>0.43464746976400759</v>
      </c>
      <c r="N795" s="339">
        <f t="shared" ref="N795:N802" si="326">+(I795-1.8)/(16-1.8)</f>
        <v>0.2033537601194727</v>
      </c>
      <c r="O795" s="339">
        <f t="shared" ref="O795:O802" si="327">+(M795*N795)^(0.5)</f>
        <v>0.29729984410175153</v>
      </c>
      <c r="P795" s="339">
        <f t="shared" ref="P795:P802" si="328">+(J795-35)/(2500-35)</f>
        <v>0.17450004444844169</v>
      </c>
      <c r="Q795" s="339">
        <f t="shared" ref="Q795:Q802" si="329">GEOMEAN(L795,O795,P795)</f>
        <v>0.33897187702209669</v>
      </c>
    </row>
    <row r="796" spans="1:17" ht="12.75" x14ac:dyDescent="0.25">
      <c r="A796" s="340" t="s">
        <v>1442</v>
      </c>
      <c r="B796" s="341">
        <v>1</v>
      </c>
      <c r="C796" s="342" t="s">
        <v>1443</v>
      </c>
      <c r="D796" s="37"/>
      <c r="E796" s="38"/>
      <c r="F796" s="343">
        <v>21466.321199143469</v>
      </c>
      <c r="G796" s="344">
        <v>68.763713192461651</v>
      </c>
      <c r="H796" s="344">
        <v>57.446543719681998</v>
      </c>
      <c r="I796" s="344">
        <v>6.1074730487198838</v>
      </c>
      <c r="J796" s="344">
        <v>617.99089032978054</v>
      </c>
      <c r="K796" s="345"/>
      <c r="L796" s="346">
        <f t="shared" si="324"/>
        <v>0.72939521987436085</v>
      </c>
      <c r="M796" s="346">
        <f t="shared" si="325"/>
        <v>0.57446543719681997</v>
      </c>
      <c r="N796" s="346">
        <f t="shared" si="326"/>
        <v>0.30334317244506226</v>
      </c>
      <c r="O796" s="346">
        <f t="shared" si="327"/>
        <v>0.41744480854278576</v>
      </c>
      <c r="P796" s="346">
        <f t="shared" si="328"/>
        <v>0.23650746058003266</v>
      </c>
      <c r="Q796" s="346">
        <f t="shared" si="329"/>
        <v>0.41604049787081709</v>
      </c>
    </row>
    <row r="797" spans="1:17" ht="12.75" x14ac:dyDescent="0.25">
      <c r="A797" s="340" t="s">
        <v>1444</v>
      </c>
      <c r="B797" s="341">
        <v>2</v>
      </c>
      <c r="C797" s="342" t="s">
        <v>1445</v>
      </c>
      <c r="D797" s="37"/>
      <c r="E797" s="38"/>
      <c r="F797" s="343">
        <v>2504.8222698072805</v>
      </c>
      <c r="G797" s="344">
        <v>73.632259147658885</v>
      </c>
      <c r="H797" s="344">
        <v>44.628681829593987</v>
      </c>
      <c r="I797" s="344">
        <v>3.4443250774209382</v>
      </c>
      <c r="J797" s="344">
        <v>156.12964239372511</v>
      </c>
      <c r="K797" s="345"/>
      <c r="L797" s="346">
        <f t="shared" si="324"/>
        <v>0.81053765246098142</v>
      </c>
      <c r="M797" s="346">
        <f t="shared" si="325"/>
        <v>0.44628681829593986</v>
      </c>
      <c r="N797" s="346">
        <f t="shared" si="326"/>
        <v>0.11579754066344636</v>
      </c>
      <c r="O797" s="346">
        <f t="shared" si="327"/>
        <v>0.22732997160335941</v>
      </c>
      <c r="P797" s="346">
        <f t="shared" si="328"/>
        <v>4.9139814358509171E-2</v>
      </c>
      <c r="Q797" s="346">
        <f t="shared" si="329"/>
        <v>0.20842723528154666</v>
      </c>
    </row>
    <row r="798" spans="1:17" ht="12.75" x14ac:dyDescent="0.25">
      <c r="A798" s="340" t="s">
        <v>1446</v>
      </c>
      <c r="B798" s="341">
        <v>3</v>
      </c>
      <c r="C798" s="342" t="s">
        <v>1447</v>
      </c>
      <c r="D798" s="37"/>
      <c r="E798" s="38"/>
      <c r="F798" s="343">
        <v>2146.9079229122058</v>
      </c>
      <c r="G798" s="344">
        <v>68.07040173068836</v>
      </c>
      <c r="H798" s="344">
        <v>33.41980993356065</v>
      </c>
      <c r="I798" s="344">
        <v>5.1134413716273004</v>
      </c>
      <c r="J798" s="344">
        <v>484.49091612455345</v>
      </c>
      <c r="K798" s="345"/>
      <c r="L798" s="346">
        <f t="shared" si="324"/>
        <v>0.71784002884480602</v>
      </c>
      <c r="M798" s="346">
        <f t="shared" si="325"/>
        <v>0.33419809933560651</v>
      </c>
      <c r="N798" s="346">
        <f t="shared" si="326"/>
        <v>0.23334094166389441</v>
      </c>
      <c r="O798" s="346">
        <f t="shared" si="327"/>
        <v>0.27925275146586137</v>
      </c>
      <c r="P798" s="346">
        <f t="shared" si="328"/>
        <v>0.1823492560343016</v>
      </c>
      <c r="Q798" s="346">
        <f t="shared" si="329"/>
        <v>0.33187640444368932</v>
      </c>
    </row>
    <row r="799" spans="1:17" ht="12.75" x14ac:dyDescent="0.25">
      <c r="A799" s="340" t="s">
        <v>1448</v>
      </c>
      <c r="B799" s="341">
        <v>4</v>
      </c>
      <c r="C799" s="342" t="s">
        <v>1449</v>
      </c>
      <c r="D799" s="37"/>
      <c r="E799" s="38"/>
      <c r="F799" s="343">
        <v>5022.4197002141327</v>
      </c>
      <c r="G799" s="344">
        <v>71.869407304798074</v>
      </c>
      <c r="H799" s="344">
        <v>40.39097341188932</v>
      </c>
      <c r="I799" s="344">
        <v>3.5762485388565097</v>
      </c>
      <c r="J799" s="344">
        <v>194.53057273302582</v>
      </c>
      <c r="K799" s="345"/>
      <c r="L799" s="346">
        <f t="shared" si="324"/>
        <v>0.78115678841330127</v>
      </c>
      <c r="M799" s="346">
        <f t="shared" si="325"/>
        <v>0.40390973411889319</v>
      </c>
      <c r="N799" s="346">
        <f t="shared" si="326"/>
        <v>0.12508792527158519</v>
      </c>
      <c r="O799" s="346">
        <f t="shared" si="327"/>
        <v>0.22477595653879431</v>
      </c>
      <c r="P799" s="346">
        <f t="shared" si="328"/>
        <v>6.4718285084391813E-2</v>
      </c>
      <c r="Q799" s="346">
        <f t="shared" si="329"/>
        <v>0.22482176629332673</v>
      </c>
    </row>
    <row r="800" spans="1:17" ht="12.75" x14ac:dyDescent="0.25">
      <c r="A800" s="340" t="s">
        <v>1450</v>
      </c>
      <c r="B800" s="341">
        <v>5</v>
      </c>
      <c r="C800" s="342" t="s">
        <v>1451</v>
      </c>
      <c r="D800" s="37"/>
      <c r="E800" s="38"/>
      <c r="F800" s="343">
        <v>1240.0428265524629</v>
      </c>
      <c r="G800" s="344">
        <v>68.7622191785171</v>
      </c>
      <c r="H800" s="344">
        <v>42.11578088566062</v>
      </c>
      <c r="I800" s="344">
        <v>5.620034093077237</v>
      </c>
      <c r="J800" s="344">
        <v>435.9007514783612</v>
      </c>
      <c r="K800" s="345"/>
      <c r="L800" s="346">
        <f t="shared" si="324"/>
        <v>0.72937031964195165</v>
      </c>
      <c r="M800" s="346">
        <f t="shared" si="325"/>
        <v>0.4211578088566062</v>
      </c>
      <c r="N800" s="346">
        <f t="shared" si="326"/>
        <v>0.26901648542797446</v>
      </c>
      <c r="O800" s="346">
        <f t="shared" si="327"/>
        <v>0.336598267299686</v>
      </c>
      <c r="P800" s="346">
        <f t="shared" si="328"/>
        <v>0.16263722169507555</v>
      </c>
      <c r="Q800" s="346">
        <f t="shared" si="329"/>
        <v>0.34179048610119184</v>
      </c>
    </row>
    <row r="801" spans="1:17" ht="12.75" x14ac:dyDescent="0.25">
      <c r="A801" s="340" t="s">
        <v>1452</v>
      </c>
      <c r="B801" s="341">
        <v>6</v>
      </c>
      <c r="C801" s="342" t="s">
        <v>1453</v>
      </c>
      <c r="D801" s="37"/>
      <c r="E801" s="38"/>
      <c r="F801" s="343">
        <v>3128.8329764453965</v>
      </c>
      <c r="G801" s="344">
        <v>74.153093699016438</v>
      </c>
      <c r="H801" s="344">
        <v>41.021740948490759</v>
      </c>
      <c r="I801" s="344">
        <v>3.2406210126599562</v>
      </c>
      <c r="J801" s="344">
        <v>203.52504844402571</v>
      </c>
      <c r="K801" s="345"/>
      <c r="L801" s="346">
        <f t="shared" si="324"/>
        <v>0.81921822831694058</v>
      </c>
      <c r="M801" s="346">
        <f t="shared" si="325"/>
        <v>0.41021740948490759</v>
      </c>
      <c r="N801" s="346">
        <f t="shared" si="326"/>
        <v>0.10145218399013776</v>
      </c>
      <c r="O801" s="346">
        <f t="shared" si="327"/>
        <v>0.20400355904498463</v>
      </c>
      <c r="P801" s="346">
        <f t="shared" si="328"/>
        <v>6.8367159612180817E-2</v>
      </c>
      <c r="Q801" s="346">
        <f t="shared" si="329"/>
        <v>0.22523106797983092</v>
      </c>
    </row>
    <row r="802" spans="1:17" ht="12.75" x14ac:dyDescent="0.25">
      <c r="A802" s="340" t="s">
        <v>1454</v>
      </c>
      <c r="B802" s="341">
        <v>7</v>
      </c>
      <c r="C802" s="342" t="s">
        <v>1455</v>
      </c>
      <c r="D802" s="37"/>
      <c r="E802" s="38"/>
      <c r="F802" s="343">
        <v>13739.370449678801</v>
      </c>
      <c r="G802" s="344">
        <v>67.687853730411817</v>
      </c>
      <c r="H802" s="344">
        <v>23.527021078368037</v>
      </c>
      <c r="I802" s="344">
        <v>2.7445995857262715</v>
      </c>
      <c r="J802" s="344">
        <v>440.78481763056459</v>
      </c>
      <c r="K802" s="345"/>
      <c r="L802" s="346">
        <f t="shared" si="324"/>
        <v>0.711464228840197</v>
      </c>
      <c r="M802" s="346">
        <f t="shared" si="325"/>
        <v>0.23527021078368038</v>
      </c>
      <c r="N802" s="346">
        <f t="shared" si="326"/>
        <v>6.6521097586357145E-2</v>
      </c>
      <c r="O802" s="346">
        <f t="shared" si="327"/>
        <v>0.12510168924000994</v>
      </c>
      <c r="P802" s="346">
        <f t="shared" si="328"/>
        <v>0.1646185872740627</v>
      </c>
      <c r="Q802" s="346">
        <f t="shared" si="329"/>
        <v>0.24469872393269618</v>
      </c>
    </row>
    <row r="803" spans="1:17" ht="12.75" x14ac:dyDescent="0.25">
      <c r="A803" s="340"/>
      <c r="B803" s="347"/>
      <c r="C803" s="342"/>
      <c r="D803" s="37"/>
      <c r="E803" s="38"/>
      <c r="F803" s="343"/>
      <c r="G803" s="344"/>
      <c r="H803" s="344"/>
      <c r="I803" s="344"/>
      <c r="J803" s="344"/>
      <c r="K803" s="345"/>
      <c r="L803" s="346"/>
      <c r="M803" s="346"/>
      <c r="N803" s="346"/>
      <c r="O803" s="346"/>
      <c r="P803" s="346"/>
      <c r="Q803" s="346"/>
    </row>
    <row r="804" spans="1:17" ht="12.75" x14ac:dyDescent="0.25">
      <c r="A804" s="332" t="s">
        <v>1456</v>
      </c>
      <c r="B804" s="333"/>
      <c r="C804" s="334" t="s">
        <v>1457</v>
      </c>
      <c r="D804" s="335"/>
      <c r="E804" s="258"/>
      <c r="F804" s="336">
        <v>47004.633832976448</v>
      </c>
      <c r="G804" s="337">
        <v>74.703678289559562</v>
      </c>
      <c r="H804" s="337">
        <v>51.475678213760183</v>
      </c>
      <c r="I804" s="337">
        <v>5.1552836848856387</v>
      </c>
      <c r="J804" s="337">
        <v>469.65311859926123</v>
      </c>
      <c r="K804" s="338"/>
      <c r="L804" s="339">
        <f t="shared" ref="L804:L817" si="330">+(G804-25)/(85-25)</f>
        <v>0.82839463815932601</v>
      </c>
      <c r="M804" s="339">
        <f t="shared" ref="M804:M817" si="331">+H804/100</f>
        <v>0.51475678213760179</v>
      </c>
      <c r="N804" s="339">
        <f t="shared" ref="N804:N817" si="332">+(I804-1.8)/(16-1.8)</f>
        <v>0.23628758344265063</v>
      </c>
      <c r="O804" s="339">
        <f t="shared" ref="O804:O817" si="333">+(M804*N804)^(0.5)</f>
        <v>0.34875584025505424</v>
      </c>
      <c r="P804" s="339">
        <f t="shared" ref="P804:P817" si="334">+(J804-35)/(2500-35)</f>
        <v>0.17632986555750962</v>
      </c>
      <c r="Q804" s="339">
        <f t="shared" ref="Q804:Q817" si="335">GEOMEAN(L804,O804,P804)</f>
        <v>0.37070480463948641</v>
      </c>
    </row>
    <row r="805" spans="1:17" ht="12.75" x14ac:dyDescent="0.25">
      <c r="A805" s="340" t="s">
        <v>1458</v>
      </c>
      <c r="B805" s="341">
        <v>1</v>
      </c>
      <c r="C805" s="342" t="s">
        <v>1073</v>
      </c>
      <c r="D805" s="37"/>
      <c r="E805" s="38"/>
      <c r="F805" s="343">
        <v>14086.278372591007</v>
      </c>
      <c r="G805" s="344">
        <v>73.102471138973542</v>
      </c>
      <c r="H805" s="344">
        <v>55.634414059187684</v>
      </c>
      <c r="I805" s="344">
        <v>5.2888551461277897</v>
      </c>
      <c r="J805" s="344">
        <v>559.1636034389503</v>
      </c>
      <c r="K805" s="345"/>
      <c r="L805" s="346">
        <f t="shared" si="330"/>
        <v>0.80170785231622566</v>
      </c>
      <c r="M805" s="346">
        <f t="shared" si="331"/>
        <v>0.55634414059187687</v>
      </c>
      <c r="N805" s="346">
        <f t="shared" si="332"/>
        <v>0.2456940243751965</v>
      </c>
      <c r="O805" s="346">
        <f t="shared" si="333"/>
        <v>0.36971668996622042</v>
      </c>
      <c r="P805" s="346">
        <f t="shared" si="334"/>
        <v>0.2126424354721908</v>
      </c>
      <c r="Q805" s="346">
        <f t="shared" si="335"/>
        <v>0.39796515127566989</v>
      </c>
    </row>
    <row r="806" spans="1:17" ht="12.75" x14ac:dyDescent="0.25">
      <c r="A806" s="340" t="s">
        <v>1459</v>
      </c>
      <c r="B806" s="341">
        <v>2</v>
      </c>
      <c r="C806" s="342" t="s">
        <v>1460</v>
      </c>
      <c r="D806" s="37"/>
      <c r="E806" s="38"/>
      <c r="F806" s="343">
        <v>1174.5867237687366</v>
      </c>
      <c r="G806" s="344">
        <v>76.332985680594049</v>
      </c>
      <c r="H806" s="344">
        <v>56.24889781685075</v>
      </c>
      <c r="I806" s="344">
        <v>5.9877559431349905</v>
      </c>
      <c r="J806" s="344">
        <v>508.13651013528533</v>
      </c>
      <c r="K806" s="345"/>
      <c r="L806" s="346">
        <f t="shared" si="330"/>
        <v>0.85554976134323413</v>
      </c>
      <c r="M806" s="346">
        <f t="shared" si="331"/>
        <v>0.56248897816850751</v>
      </c>
      <c r="N806" s="346">
        <f t="shared" si="332"/>
        <v>0.29491239036161909</v>
      </c>
      <c r="O806" s="346">
        <f t="shared" si="333"/>
        <v>0.40728978516989489</v>
      </c>
      <c r="P806" s="346">
        <f t="shared" si="334"/>
        <v>0.19194178910153564</v>
      </c>
      <c r="Q806" s="346">
        <f t="shared" si="335"/>
        <v>0.40591905958363544</v>
      </c>
    </row>
    <row r="807" spans="1:17" ht="12.75" x14ac:dyDescent="0.25">
      <c r="A807" s="340" t="s">
        <v>1461</v>
      </c>
      <c r="B807" s="341">
        <v>3</v>
      </c>
      <c r="C807" s="342" t="s">
        <v>1462</v>
      </c>
      <c r="D807" s="37"/>
      <c r="E807" s="38"/>
      <c r="F807" s="343">
        <v>3999.7494646680943</v>
      </c>
      <c r="G807" s="344">
        <v>73.981031619247744</v>
      </c>
      <c r="H807" s="344">
        <v>65.223254446881768</v>
      </c>
      <c r="I807" s="344">
        <v>4.3940360242581207</v>
      </c>
      <c r="J807" s="344">
        <v>341.27031984099062</v>
      </c>
      <c r="K807" s="345"/>
      <c r="L807" s="346">
        <f t="shared" si="330"/>
        <v>0.81635052698746235</v>
      </c>
      <c r="M807" s="346">
        <f t="shared" si="331"/>
        <v>0.65223254446881773</v>
      </c>
      <c r="N807" s="346">
        <f t="shared" si="332"/>
        <v>0.18267859325761415</v>
      </c>
      <c r="O807" s="346">
        <f t="shared" si="333"/>
        <v>0.34517955284228219</v>
      </c>
      <c r="P807" s="346">
        <f t="shared" si="334"/>
        <v>0.12424759425597996</v>
      </c>
      <c r="Q807" s="346">
        <f t="shared" si="335"/>
        <v>0.32714220448996201</v>
      </c>
    </row>
    <row r="808" spans="1:17" ht="12.75" x14ac:dyDescent="0.25">
      <c r="A808" s="340" t="s">
        <v>1463</v>
      </c>
      <c r="B808" s="341">
        <v>4</v>
      </c>
      <c r="C808" s="342" t="s">
        <v>1464</v>
      </c>
      <c r="D808" s="37"/>
      <c r="E808" s="38"/>
      <c r="F808" s="343">
        <v>2929.7901498929336</v>
      </c>
      <c r="G808" s="344">
        <v>78.246600859563202</v>
      </c>
      <c r="H808" s="344">
        <v>34.087873723267428</v>
      </c>
      <c r="I808" s="344">
        <v>4.6201840157726028</v>
      </c>
      <c r="J808" s="344">
        <v>169.89067456375145</v>
      </c>
      <c r="K808" s="345"/>
      <c r="L808" s="346">
        <f t="shared" si="330"/>
        <v>0.88744334765938671</v>
      </c>
      <c r="M808" s="346">
        <f t="shared" si="331"/>
        <v>0.34087873723267426</v>
      </c>
      <c r="N808" s="346">
        <f t="shared" si="332"/>
        <v>0.19860450815300024</v>
      </c>
      <c r="O808" s="346">
        <f t="shared" si="333"/>
        <v>0.26019234029446575</v>
      </c>
      <c r="P808" s="346">
        <f t="shared" si="334"/>
        <v>5.4722383190162857E-2</v>
      </c>
      <c r="Q808" s="346">
        <f t="shared" si="335"/>
        <v>0.23291638957260075</v>
      </c>
    </row>
    <row r="809" spans="1:17" ht="12.75" x14ac:dyDescent="0.25">
      <c r="A809" s="340" t="s">
        <v>1465</v>
      </c>
      <c r="B809" s="341">
        <v>5</v>
      </c>
      <c r="C809" s="342" t="s">
        <v>1466</v>
      </c>
      <c r="D809" s="37"/>
      <c r="E809" s="38"/>
      <c r="F809" s="343">
        <v>579.58672376873665</v>
      </c>
      <c r="G809" s="344">
        <v>74.172656475061515</v>
      </c>
      <c r="H809" s="344">
        <v>34.889941340285482</v>
      </c>
      <c r="I809" s="344">
        <v>4.757606731060549</v>
      </c>
      <c r="J809" s="344">
        <v>395.84435192671481</v>
      </c>
      <c r="K809" s="345"/>
      <c r="L809" s="346">
        <f t="shared" si="330"/>
        <v>0.81954427458435863</v>
      </c>
      <c r="M809" s="346">
        <f t="shared" si="331"/>
        <v>0.3488994134028548</v>
      </c>
      <c r="N809" s="346">
        <f t="shared" si="332"/>
        <v>0.20828216415919362</v>
      </c>
      <c r="O809" s="346">
        <f t="shared" si="333"/>
        <v>0.2695728563810158</v>
      </c>
      <c r="P809" s="346">
        <f t="shared" si="334"/>
        <v>0.14638716102503643</v>
      </c>
      <c r="Q809" s="346">
        <f t="shared" si="335"/>
        <v>0.3186034858525077</v>
      </c>
    </row>
    <row r="810" spans="1:17" ht="12.75" x14ac:dyDescent="0.25">
      <c r="A810" s="340" t="s">
        <v>1467</v>
      </c>
      <c r="B810" s="341">
        <v>6</v>
      </c>
      <c r="C810" s="342" t="s">
        <v>1468</v>
      </c>
      <c r="D810" s="37"/>
      <c r="E810" s="38"/>
      <c r="F810" s="343">
        <v>1760.2997858672375</v>
      </c>
      <c r="G810" s="344">
        <v>74.898734893042587</v>
      </c>
      <c r="H810" s="344">
        <v>48.322916760839973</v>
      </c>
      <c r="I810" s="344">
        <v>6.1968090012701857</v>
      </c>
      <c r="J810" s="344">
        <v>690.85275700515945</v>
      </c>
      <c r="K810" s="345"/>
      <c r="L810" s="346">
        <f t="shared" si="330"/>
        <v>0.83164558155070978</v>
      </c>
      <c r="M810" s="346">
        <f t="shared" si="331"/>
        <v>0.48322916760839973</v>
      </c>
      <c r="N810" s="346">
        <f t="shared" si="332"/>
        <v>0.30963443670916801</v>
      </c>
      <c r="O810" s="346">
        <f t="shared" si="333"/>
        <v>0.38681312169297849</v>
      </c>
      <c r="P810" s="346">
        <f t="shared" si="334"/>
        <v>0.26606602718262046</v>
      </c>
      <c r="Q810" s="346">
        <f t="shared" si="335"/>
        <v>0.44069991744175119</v>
      </c>
    </row>
    <row r="811" spans="1:17" ht="12.75" x14ac:dyDescent="0.25">
      <c r="A811" s="340" t="s">
        <v>1469</v>
      </c>
      <c r="B811" s="341">
        <v>7</v>
      </c>
      <c r="C811" s="342" t="s">
        <v>1470</v>
      </c>
      <c r="D811" s="37"/>
      <c r="E811" s="38"/>
      <c r="F811" s="343">
        <v>5564.1049250535325</v>
      </c>
      <c r="G811" s="344">
        <v>77.344905080337085</v>
      </c>
      <c r="H811" s="344">
        <v>47.443858335273056</v>
      </c>
      <c r="I811" s="344">
        <v>4.5921053817543083</v>
      </c>
      <c r="J811" s="344">
        <v>477.83341676391223</v>
      </c>
      <c r="K811" s="345"/>
      <c r="L811" s="346">
        <f t="shared" si="330"/>
        <v>0.87241508467228479</v>
      </c>
      <c r="M811" s="346">
        <f t="shared" si="331"/>
        <v>0.47443858335273054</v>
      </c>
      <c r="N811" s="346">
        <f t="shared" si="332"/>
        <v>0.19662713956016259</v>
      </c>
      <c r="O811" s="346">
        <f t="shared" si="333"/>
        <v>0.30543002724294016</v>
      </c>
      <c r="P811" s="346">
        <f t="shared" si="334"/>
        <v>0.17964844493464999</v>
      </c>
      <c r="Q811" s="346">
        <f t="shared" si="335"/>
        <v>0.36309431829716665</v>
      </c>
    </row>
    <row r="812" spans="1:17" ht="12.75" x14ac:dyDescent="0.25">
      <c r="A812" s="340" t="s">
        <v>1471</v>
      </c>
      <c r="B812" s="341">
        <v>8</v>
      </c>
      <c r="C812" s="342" t="s">
        <v>1472</v>
      </c>
      <c r="D812" s="37"/>
      <c r="E812" s="38"/>
      <c r="F812" s="343">
        <v>1374.4411134903642</v>
      </c>
      <c r="G812" s="344">
        <v>75.485835694112453</v>
      </c>
      <c r="H812" s="344">
        <v>47.735959787042432</v>
      </c>
      <c r="I812" s="344">
        <v>6.566856415846904</v>
      </c>
      <c r="J812" s="344">
        <v>777.77502138219404</v>
      </c>
      <c r="K812" s="345"/>
      <c r="L812" s="346">
        <f t="shared" si="330"/>
        <v>0.84143059490187422</v>
      </c>
      <c r="M812" s="346">
        <f t="shared" si="331"/>
        <v>0.47735959787042431</v>
      </c>
      <c r="N812" s="346">
        <f t="shared" si="332"/>
        <v>0.33569411379203551</v>
      </c>
      <c r="O812" s="346">
        <f t="shared" si="333"/>
        <v>0.4003083900784925</v>
      </c>
      <c r="P812" s="346">
        <f t="shared" si="334"/>
        <v>0.30132860907999759</v>
      </c>
      <c r="Q812" s="346">
        <f t="shared" si="335"/>
        <v>0.46646362849957462</v>
      </c>
    </row>
    <row r="813" spans="1:17" ht="12.75" x14ac:dyDescent="0.25">
      <c r="A813" s="340" t="s">
        <v>1473</v>
      </c>
      <c r="B813" s="341">
        <v>9</v>
      </c>
      <c r="C813" s="342" t="s">
        <v>1474</v>
      </c>
      <c r="D813" s="37"/>
      <c r="E813" s="38"/>
      <c r="F813" s="343">
        <v>3130.2912205567445</v>
      </c>
      <c r="G813" s="344">
        <v>74.923043632077366</v>
      </c>
      <c r="H813" s="344">
        <v>41.893710353175301</v>
      </c>
      <c r="I813" s="344">
        <v>5.7415236006040544</v>
      </c>
      <c r="J813" s="344">
        <v>346.46065260120037</v>
      </c>
      <c r="K813" s="345"/>
      <c r="L813" s="346">
        <f t="shared" si="330"/>
        <v>0.83205072720128948</v>
      </c>
      <c r="M813" s="346">
        <f t="shared" si="331"/>
        <v>0.41893710353175301</v>
      </c>
      <c r="N813" s="346">
        <f t="shared" si="332"/>
        <v>0.27757208454958132</v>
      </c>
      <c r="O813" s="346">
        <f t="shared" si="333"/>
        <v>0.34100622446294504</v>
      </c>
      <c r="P813" s="346">
        <f t="shared" si="334"/>
        <v>0.12635320592340785</v>
      </c>
      <c r="Q813" s="346">
        <f t="shared" si="335"/>
        <v>0.32973581796692492</v>
      </c>
    </row>
    <row r="814" spans="1:17" ht="12.75" x14ac:dyDescent="0.25">
      <c r="A814" s="340" t="s">
        <v>1475</v>
      </c>
      <c r="B814" s="341">
        <v>10</v>
      </c>
      <c r="C814" s="342" t="s">
        <v>1476</v>
      </c>
      <c r="D814" s="37"/>
      <c r="E814" s="38"/>
      <c r="F814" s="343">
        <v>1965.0728051391861</v>
      </c>
      <c r="G814" s="344">
        <v>74.616559047445776</v>
      </c>
      <c r="H814" s="344">
        <v>57.420749854701818</v>
      </c>
      <c r="I814" s="344">
        <v>5.3794338350343311</v>
      </c>
      <c r="J814" s="344">
        <v>682.95465990574996</v>
      </c>
      <c r="K814" s="345"/>
      <c r="L814" s="346">
        <f t="shared" si="330"/>
        <v>0.8269426507907629</v>
      </c>
      <c r="M814" s="346">
        <f t="shared" si="331"/>
        <v>0.57420749854701814</v>
      </c>
      <c r="N814" s="346">
        <f t="shared" si="332"/>
        <v>0.25207280528410786</v>
      </c>
      <c r="O814" s="346">
        <f t="shared" si="333"/>
        <v>0.38044985868563175</v>
      </c>
      <c r="P814" s="346">
        <f t="shared" si="334"/>
        <v>0.26286193099624744</v>
      </c>
      <c r="Q814" s="346">
        <f t="shared" si="335"/>
        <v>0.43567921113996166</v>
      </c>
    </row>
    <row r="815" spans="1:17" ht="12.75" x14ac:dyDescent="0.25">
      <c r="A815" s="340" t="s">
        <v>1477</v>
      </c>
      <c r="B815" s="341">
        <v>11</v>
      </c>
      <c r="C815" s="342" t="s">
        <v>1478</v>
      </c>
      <c r="D815" s="37"/>
      <c r="E815" s="38"/>
      <c r="F815" s="343">
        <v>3570.5738758029975</v>
      </c>
      <c r="G815" s="344">
        <v>74.745785505142109</v>
      </c>
      <c r="H815" s="344">
        <v>45.729534766393591</v>
      </c>
      <c r="I815" s="344">
        <v>4.5333447498594204</v>
      </c>
      <c r="J815" s="344">
        <v>306.34190760889817</v>
      </c>
      <c r="K815" s="345"/>
      <c r="L815" s="346">
        <f t="shared" si="330"/>
        <v>0.8290964250857018</v>
      </c>
      <c r="M815" s="346">
        <f t="shared" si="331"/>
        <v>0.45729534766393592</v>
      </c>
      <c r="N815" s="346">
        <f t="shared" si="332"/>
        <v>0.19248906689150849</v>
      </c>
      <c r="O815" s="346">
        <f t="shared" si="333"/>
        <v>0.29668898659313087</v>
      </c>
      <c r="P815" s="346">
        <f t="shared" si="334"/>
        <v>0.11007785298535423</v>
      </c>
      <c r="Q815" s="346">
        <f t="shared" si="335"/>
        <v>0.30028626810986431</v>
      </c>
    </row>
    <row r="816" spans="1:17" ht="12.75" x14ac:dyDescent="0.25">
      <c r="A816" s="340" t="s">
        <v>1479</v>
      </c>
      <c r="B816" s="341">
        <v>12</v>
      </c>
      <c r="C816" s="342" t="s">
        <v>1480</v>
      </c>
      <c r="D816" s="37"/>
      <c r="E816" s="38"/>
      <c r="F816" s="343">
        <v>3821.7023554603857</v>
      </c>
      <c r="G816" s="344">
        <v>73.958912077608005</v>
      </c>
      <c r="H816" s="344">
        <v>71.574339044069006</v>
      </c>
      <c r="I816" s="344">
        <v>5.602290397288809</v>
      </c>
      <c r="J816" s="344">
        <v>320.52736545421197</v>
      </c>
      <c r="K816" s="345"/>
      <c r="L816" s="346">
        <f t="shared" si="330"/>
        <v>0.81598186796013339</v>
      </c>
      <c r="M816" s="346">
        <f t="shared" si="331"/>
        <v>0.71574339044069002</v>
      </c>
      <c r="N816" s="346">
        <f t="shared" si="332"/>
        <v>0.26776692938653585</v>
      </c>
      <c r="O816" s="346">
        <f t="shared" si="333"/>
        <v>0.43778123519288947</v>
      </c>
      <c r="P816" s="346">
        <f t="shared" si="334"/>
        <v>0.11583260261834157</v>
      </c>
      <c r="Q816" s="346">
        <f t="shared" si="335"/>
        <v>0.34587790655180867</v>
      </c>
    </row>
    <row r="817" spans="1:17" ht="12.75" x14ac:dyDescent="0.25">
      <c r="A817" s="340" t="s">
        <v>1481</v>
      </c>
      <c r="B817" s="341">
        <v>13</v>
      </c>
      <c r="C817" s="342" t="s">
        <v>1482</v>
      </c>
      <c r="D817" s="37"/>
      <c r="E817" s="38"/>
      <c r="F817" s="343">
        <v>3048.1563169164883</v>
      </c>
      <c r="G817" s="344">
        <v>74.34827059692671</v>
      </c>
      <c r="H817" s="344">
        <v>35.448524144994494</v>
      </c>
      <c r="I817" s="344">
        <v>4.8495068587601668</v>
      </c>
      <c r="J817" s="344">
        <v>597.455644915932</v>
      </c>
      <c r="K817" s="345"/>
      <c r="L817" s="346">
        <f t="shared" si="330"/>
        <v>0.82247117661544522</v>
      </c>
      <c r="M817" s="346">
        <f t="shared" si="331"/>
        <v>0.35448524144994492</v>
      </c>
      <c r="N817" s="346">
        <f t="shared" si="332"/>
        <v>0.21475400413803994</v>
      </c>
      <c r="O817" s="346">
        <f t="shared" si="333"/>
        <v>0.27591144414325325</v>
      </c>
      <c r="P817" s="346">
        <f t="shared" si="334"/>
        <v>0.22817673221741663</v>
      </c>
      <c r="Q817" s="346">
        <f t="shared" si="335"/>
        <v>0.37272390929945703</v>
      </c>
    </row>
    <row r="818" spans="1:17" ht="12.75" x14ac:dyDescent="0.25">
      <c r="A818" s="340"/>
      <c r="B818" s="347"/>
      <c r="C818" s="342"/>
      <c r="D818" s="37"/>
      <c r="E818" s="38"/>
      <c r="F818" s="343"/>
      <c r="G818" s="344"/>
      <c r="H818" s="344"/>
      <c r="I818" s="344"/>
      <c r="J818" s="344"/>
      <c r="K818" s="345"/>
      <c r="L818" s="346"/>
      <c r="M818" s="346"/>
      <c r="N818" s="346"/>
      <c r="O818" s="346"/>
      <c r="P818" s="346"/>
      <c r="Q818" s="346"/>
    </row>
    <row r="819" spans="1:17" ht="12.75" x14ac:dyDescent="0.25">
      <c r="A819" s="332" t="s">
        <v>1483</v>
      </c>
      <c r="B819" s="333"/>
      <c r="C819" s="334" t="s">
        <v>1484</v>
      </c>
      <c r="D819" s="335"/>
      <c r="E819" s="258"/>
      <c r="F819" s="336">
        <v>19668.207708779442</v>
      </c>
      <c r="G819" s="337">
        <v>66.58570201986052</v>
      </c>
      <c r="H819" s="337">
        <v>43.11948954514321</v>
      </c>
      <c r="I819" s="337">
        <v>4.8251858885900623</v>
      </c>
      <c r="J819" s="337">
        <v>393.44471164241685</v>
      </c>
      <c r="K819" s="338"/>
      <c r="L819" s="339">
        <f>+(G819-25)/(85-25)</f>
        <v>0.693095033664342</v>
      </c>
      <c r="M819" s="339">
        <f>+H819/100</f>
        <v>0.43119489545143208</v>
      </c>
      <c r="N819" s="339">
        <f>+(I819-1.8)/(16-1.8)</f>
        <v>0.21304125975986357</v>
      </c>
      <c r="O819" s="339">
        <f>+(M819*N819)^(0.5)</f>
        <v>0.3030879471852943</v>
      </c>
      <c r="P819" s="339">
        <f>+(J819-35)/(2500-35)</f>
        <v>0.14541367612268433</v>
      </c>
      <c r="Q819" s="339">
        <f>GEOMEAN(L819,O819,P819)</f>
        <v>0.31259994862552415</v>
      </c>
    </row>
    <row r="820" spans="1:17" ht="12.75" x14ac:dyDescent="0.25">
      <c r="A820" s="340" t="s">
        <v>1485</v>
      </c>
      <c r="B820" s="341">
        <v>1</v>
      </c>
      <c r="C820" s="342" t="s">
        <v>1486</v>
      </c>
      <c r="D820" s="37"/>
      <c r="E820" s="38"/>
      <c r="F820" s="343">
        <v>11921.895074946468</v>
      </c>
      <c r="G820" s="344">
        <v>65.701034070759277</v>
      </c>
      <c r="H820" s="344">
        <v>46.927854537315518</v>
      </c>
      <c r="I820" s="344">
        <v>5.3770794357784428</v>
      </c>
      <c r="J820" s="344">
        <v>426.73734798426068</v>
      </c>
      <c r="K820" s="345"/>
      <c r="L820" s="346">
        <f>+(G820-25)/(85-25)</f>
        <v>0.67835056784598791</v>
      </c>
      <c r="M820" s="346">
        <f>+H820/100</f>
        <v>0.46927854537315516</v>
      </c>
      <c r="N820" s="346">
        <f>+(I820-1.8)/(16-1.8)</f>
        <v>0.25190700251960868</v>
      </c>
      <c r="O820" s="346">
        <f>+(M820*N820)^(0.5)</f>
        <v>0.34382343101032786</v>
      </c>
      <c r="P820" s="346">
        <f>+(J820-35)/(2500-35)</f>
        <v>0.15891981662647492</v>
      </c>
      <c r="Q820" s="346">
        <f>GEOMEAN(L820,O820,P820)</f>
        <v>0.33341815143518788</v>
      </c>
    </row>
    <row r="821" spans="1:17" ht="12.75" x14ac:dyDescent="0.25">
      <c r="A821" s="340" t="s">
        <v>1487</v>
      </c>
      <c r="B821" s="341">
        <v>2</v>
      </c>
      <c r="C821" s="342" t="s">
        <v>1488</v>
      </c>
      <c r="D821" s="37"/>
      <c r="E821" s="38"/>
      <c r="F821" s="343">
        <v>4122.6017130620985</v>
      </c>
      <c r="G821" s="344">
        <v>67.639666333969046</v>
      </c>
      <c r="H821" s="344">
        <v>40.953211486842825</v>
      </c>
      <c r="I821" s="344">
        <v>3.7263390622442008</v>
      </c>
      <c r="J821" s="344">
        <v>336.78785003448525</v>
      </c>
      <c r="K821" s="345"/>
      <c r="L821" s="346">
        <f>+(G821-25)/(85-25)</f>
        <v>0.71066110556615081</v>
      </c>
      <c r="M821" s="346">
        <f>+H821/100</f>
        <v>0.40953211486842828</v>
      </c>
      <c r="N821" s="346">
        <f>+(I821-1.8)/(16-1.8)</f>
        <v>0.13565768043973245</v>
      </c>
      <c r="O821" s="346">
        <f>+(M821*N821)^(0.5)</f>
        <v>0.2357035781837625</v>
      </c>
      <c r="P821" s="346">
        <f>+(J821-35)/(2500-35)</f>
        <v>0.12242914808701227</v>
      </c>
      <c r="Q821" s="346">
        <f>GEOMEAN(L821,O821,P821)</f>
        <v>0.27371873028519822</v>
      </c>
    </row>
    <row r="822" spans="1:17" ht="12.75" x14ac:dyDescent="0.25">
      <c r="A822" s="340" t="s">
        <v>1489</v>
      </c>
      <c r="B822" s="341">
        <v>3</v>
      </c>
      <c r="C822" s="342" t="s">
        <v>318</v>
      </c>
      <c r="D822" s="37"/>
      <c r="E822" s="38"/>
      <c r="F822" s="343">
        <v>639.04925053533179</v>
      </c>
      <c r="G822" s="344">
        <v>66.868041369042302</v>
      </c>
      <c r="H822" s="344">
        <v>39.150239911950379</v>
      </c>
      <c r="I822" s="344">
        <v>4.8665297881360914</v>
      </c>
      <c r="J822" s="344">
        <v>386.88339067325785</v>
      </c>
      <c r="K822" s="345"/>
      <c r="L822" s="346">
        <f>+(G822-25)/(85-25)</f>
        <v>0.69780068948403839</v>
      </c>
      <c r="M822" s="346">
        <f>+H822/100</f>
        <v>0.3915023991195038</v>
      </c>
      <c r="N822" s="346">
        <f>+(I822-1.8)/(16-1.8)</f>
        <v>0.21595280198141492</v>
      </c>
      <c r="O822" s="346">
        <f>+(M822*N822)^(0.5)</f>
        <v>0.29076801762281745</v>
      </c>
      <c r="P822" s="346">
        <f>+(J822-35)/(2500-35)</f>
        <v>0.14275188262606808</v>
      </c>
      <c r="Q822" s="346">
        <f>GEOMEAN(L822,O822,P822)</f>
        <v>0.30710481435886072</v>
      </c>
    </row>
    <row r="823" spans="1:17" ht="12.75" x14ac:dyDescent="0.25">
      <c r="A823" s="340" t="s">
        <v>1490</v>
      </c>
      <c r="B823" s="341">
        <v>4</v>
      </c>
      <c r="C823" s="342" t="s">
        <v>1491</v>
      </c>
      <c r="D823" s="37"/>
      <c r="E823" s="38"/>
      <c r="F823" s="343">
        <v>2984.6616702355464</v>
      </c>
      <c r="G823" s="344">
        <v>67.873279804963772</v>
      </c>
      <c r="H823" s="344">
        <v>34.628248862049752</v>
      </c>
      <c r="I823" s="344">
        <v>4.0277679028885833</v>
      </c>
      <c r="J823" s="344">
        <v>340.12388239954726</v>
      </c>
      <c r="K823" s="345"/>
      <c r="L823" s="346">
        <f>+(G823-25)/(85-25)</f>
        <v>0.71455466341606289</v>
      </c>
      <c r="M823" s="346">
        <f>+H823/100</f>
        <v>0.34628248862049754</v>
      </c>
      <c r="N823" s="346">
        <f>+(I823-1.8)/(16-1.8)</f>
        <v>0.15688506358370308</v>
      </c>
      <c r="O823" s="346">
        <f>+(M823*N823)^(0.5)</f>
        <v>0.2330805659962874</v>
      </c>
      <c r="P823" s="346">
        <f>+(J823-35)/(2500-35)</f>
        <v>0.12378250807283864</v>
      </c>
      <c r="Q823" s="346">
        <f>GEOMEAN(L823,O823,P823)</f>
        <v>0.27419967351441216</v>
      </c>
    </row>
    <row r="824" spans="1:17" ht="12.75" x14ac:dyDescent="0.25">
      <c r="A824" s="340"/>
      <c r="B824" s="347"/>
      <c r="C824" s="342"/>
      <c r="D824" s="37"/>
      <c r="E824" s="38"/>
      <c r="F824" s="343"/>
      <c r="G824" s="344"/>
      <c r="H824" s="344"/>
      <c r="I824" s="344"/>
      <c r="J824" s="344"/>
      <c r="K824" s="345"/>
      <c r="L824" s="346"/>
      <c r="M824" s="346"/>
      <c r="N824" s="346"/>
      <c r="O824" s="346"/>
      <c r="P824" s="346"/>
      <c r="Q824" s="346"/>
    </row>
    <row r="825" spans="1:17" ht="12.75" x14ac:dyDescent="0.25">
      <c r="A825" s="332" t="s">
        <v>1492</v>
      </c>
      <c r="B825" s="333"/>
      <c r="C825" s="334" t="s">
        <v>1493</v>
      </c>
      <c r="D825" s="335"/>
      <c r="E825" s="258"/>
      <c r="F825" s="336">
        <v>39970.357601713062</v>
      </c>
      <c r="G825" s="337">
        <v>71.397563886917766</v>
      </c>
      <c r="H825" s="337">
        <v>51.37688858325906</v>
      </c>
      <c r="I825" s="337">
        <v>5.992443241872909</v>
      </c>
      <c r="J825" s="337">
        <v>524.15951236014678</v>
      </c>
      <c r="K825" s="338"/>
      <c r="L825" s="339">
        <f t="shared" ref="L825:L836" si="336">+(G825-25)/(85-25)</f>
        <v>0.77329273144862942</v>
      </c>
      <c r="M825" s="339">
        <f t="shared" ref="M825:M836" si="337">+H825/100</f>
        <v>0.51376888583259062</v>
      </c>
      <c r="N825" s="339">
        <f t="shared" ref="N825:N836" si="338">+(I825-1.8)/(16-1.8)</f>
        <v>0.29524248182203588</v>
      </c>
      <c r="O825" s="339">
        <f t="shared" ref="O825:O836" si="339">+(M825*N825)^(0.5)</f>
        <v>0.38946938382388452</v>
      </c>
      <c r="P825" s="339">
        <f t="shared" ref="P825:P836" si="340">+(J825-35)/(2500-35)</f>
        <v>0.19844199284387293</v>
      </c>
      <c r="Q825" s="339">
        <f t="shared" ref="Q825:Q836" si="341">GEOMEAN(L825,O825,P825)</f>
        <v>0.39097616022984349</v>
      </c>
    </row>
    <row r="826" spans="1:17" ht="12.75" x14ac:dyDescent="0.25">
      <c r="A826" s="340" t="s">
        <v>1494</v>
      </c>
      <c r="B826" s="341">
        <v>1</v>
      </c>
      <c r="C826" s="342" t="s">
        <v>410</v>
      </c>
      <c r="D826" s="37"/>
      <c r="E826" s="38"/>
      <c r="F826" s="343">
        <v>11721.599571734474</v>
      </c>
      <c r="G826" s="344">
        <v>71.895095115222361</v>
      </c>
      <c r="H826" s="344">
        <v>60.438561229436282</v>
      </c>
      <c r="I826" s="344">
        <v>7.2546814297244593</v>
      </c>
      <c r="J826" s="344">
        <v>713.66800569963118</v>
      </c>
      <c r="K826" s="345"/>
      <c r="L826" s="346">
        <f t="shared" si="336"/>
        <v>0.78158491858703938</v>
      </c>
      <c r="M826" s="346">
        <f t="shared" si="337"/>
        <v>0.60438561229436283</v>
      </c>
      <c r="N826" s="346">
        <f t="shared" si="338"/>
        <v>0.38413249505101832</v>
      </c>
      <c r="O826" s="346">
        <f t="shared" si="339"/>
        <v>0.48183415531027995</v>
      </c>
      <c r="P826" s="346">
        <f t="shared" si="340"/>
        <v>0.27532170616617896</v>
      </c>
      <c r="Q826" s="346">
        <f t="shared" si="341"/>
        <v>0.46979104594278498</v>
      </c>
    </row>
    <row r="827" spans="1:17" ht="12.75" x14ac:dyDescent="0.25">
      <c r="A827" s="340" t="s">
        <v>1495</v>
      </c>
      <c r="B827" s="341">
        <v>2</v>
      </c>
      <c r="C827" s="342" t="s">
        <v>1496</v>
      </c>
      <c r="D827" s="37"/>
      <c r="E827" s="38"/>
      <c r="F827" s="343">
        <v>1119.5974304068523</v>
      </c>
      <c r="G827" s="344">
        <v>73.958526779841534</v>
      </c>
      <c r="H827" s="344">
        <v>50.063909064136659</v>
      </c>
      <c r="I827" s="344">
        <v>5.7819742480347216</v>
      </c>
      <c r="J827" s="344">
        <v>322.17934102533866</v>
      </c>
      <c r="K827" s="345"/>
      <c r="L827" s="346">
        <f t="shared" si="336"/>
        <v>0.81597544633069219</v>
      </c>
      <c r="M827" s="346">
        <f t="shared" si="337"/>
        <v>0.50063909064136658</v>
      </c>
      <c r="N827" s="346">
        <f t="shared" si="338"/>
        <v>0.28042072169258603</v>
      </c>
      <c r="O827" s="346">
        <f t="shared" si="339"/>
        <v>0.37468596865264653</v>
      </c>
      <c r="P827" s="346">
        <f t="shared" si="340"/>
        <v>0.11650277526382907</v>
      </c>
      <c r="Q827" s="346">
        <f t="shared" si="341"/>
        <v>0.32902350952155696</v>
      </c>
    </row>
    <row r="828" spans="1:17" ht="12.75" x14ac:dyDescent="0.25">
      <c r="A828" s="340" t="s">
        <v>1497</v>
      </c>
      <c r="B828" s="341">
        <v>3</v>
      </c>
      <c r="C828" s="342" t="s">
        <v>1498</v>
      </c>
      <c r="D828" s="37"/>
      <c r="E828" s="38"/>
      <c r="F828" s="343">
        <v>9468.5610278372587</v>
      </c>
      <c r="G828" s="344">
        <v>70.5613358502723</v>
      </c>
      <c r="H828" s="344">
        <v>41.352223193089159</v>
      </c>
      <c r="I828" s="344">
        <v>6.1403053078666892</v>
      </c>
      <c r="J828" s="344">
        <v>667.71765678822567</v>
      </c>
      <c r="K828" s="345"/>
      <c r="L828" s="346">
        <f t="shared" si="336"/>
        <v>0.75935559750453829</v>
      </c>
      <c r="M828" s="346">
        <f t="shared" si="337"/>
        <v>0.4135222319308916</v>
      </c>
      <c r="N828" s="346">
        <f t="shared" si="338"/>
        <v>0.30565530337089364</v>
      </c>
      <c r="O828" s="346">
        <f t="shared" si="339"/>
        <v>0.35552111505710277</v>
      </c>
      <c r="P828" s="346">
        <f t="shared" si="340"/>
        <v>0.2566805909891382</v>
      </c>
      <c r="Q828" s="346">
        <f t="shared" si="341"/>
        <v>0.41074082983646348</v>
      </c>
    </row>
    <row r="829" spans="1:17" ht="12.75" x14ac:dyDescent="0.25">
      <c r="A829" s="340" t="s">
        <v>1499</v>
      </c>
      <c r="B829" s="341">
        <v>4</v>
      </c>
      <c r="C829" s="342" t="s">
        <v>1500</v>
      </c>
      <c r="D829" s="37"/>
      <c r="E829" s="38"/>
      <c r="F829" s="343">
        <v>3397.7858672376874</v>
      </c>
      <c r="G829" s="344">
        <v>68.028970981575753</v>
      </c>
      <c r="H829" s="344">
        <v>52.732414505141008</v>
      </c>
      <c r="I829" s="344">
        <v>4.8550812016563816</v>
      </c>
      <c r="J829" s="344">
        <v>304.07779281586915</v>
      </c>
      <c r="K829" s="345"/>
      <c r="L829" s="346">
        <f t="shared" si="336"/>
        <v>0.7171495163595959</v>
      </c>
      <c r="M829" s="346">
        <f t="shared" si="337"/>
        <v>0.52732414505141012</v>
      </c>
      <c r="N829" s="346">
        <f t="shared" si="338"/>
        <v>0.21514656349692832</v>
      </c>
      <c r="O829" s="346">
        <f t="shared" si="339"/>
        <v>0.33682633159651676</v>
      </c>
      <c r="P829" s="346">
        <f t="shared" si="340"/>
        <v>0.10915934799832419</v>
      </c>
      <c r="Q829" s="346">
        <f t="shared" si="341"/>
        <v>0.29764063751537029</v>
      </c>
    </row>
    <row r="830" spans="1:17" ht="12.75" x14ac:dyDescent="0.25">
      <c r="A830" s="340" t="s">
        <v>1501</v>
      </c>
      <c r="B830" s="341">
        <v>5</v>
      </c>
      <c r="C830" s="342" t="s">
        <v>1502</v>
      </c>
      <c r="D830" s="37"/>
      <c r="E830" s="38"/>
      <c r="F830" s="343">
        <v>2098.1605995717346</v>
      </c>
      <c r="G830" s="344">
        <v>70.897421323592852</v>
      </c>
      <c r="H830" s="344">
        <v>54.831900403578246</v>
      </c>
      <c r="I830" s="344">
        <v>4.8573120312950975</v>
      </c>
      <c r="J830" s="344">
        <v>207.75333184054151</v>
      </c>
      <c r="K830" s="345"/>
      <c r="L830" s="346">
        <f t="shared" si="336"/>
        <v>0.76495702205988081</v>
      </c>
      <c r="M830" s="346">
        <f t="shared" si="337"/>
        <v>0.54831900403578249</v>
      </c>
      <c r="N830" s="346">
        <f t="shared" si="338"/>
        <v>0.21530366417571112</v>
      </c>
      <c r="O830" s="346">
        <f t="shared" si="339"/>
        <v>0.34359145901212462</v>
      </c>
      <c r="P830" s="346">
        <f t="shared" si="340"/>
        <v>7.0082487562085807E-2</v>
      </c>
      <c r="Q830" s="346">
        <f t="shared" si="341"/>
        <v>0.26409669599777935</v>
      </c>
    </row>
    <row r="831" spans="1:17" ht="12.75" x14ac:dyDescent="0.25">
      <c r="A831" s="340" t="s">
        <v>1503</v>
      </c>
      <c r="B831" s="341">
        <v>6</v>
      </c>
      <c r="C831" s="342" t="s">
        <v>1504</v>
      </c>
      <c r="D831" s="37"/>
      <c r="E831" s="38"/>
      <c r="F831" s="343">
        <v>2091.6616702355459</v>
      </c>
      <c r="G831" s="344">
        <v>69.387534583718292</v>
      </c>
      <c r="H831" s="344">
        <v>49.438321547968791</v>
      </c>
      <c r="I831" s="344">
        <v>6.2104941799320184</v>
      </c>
      <c r="J831" s="344">
        <v>371.37740207611711</v>
      </c>
      <c r="K831" s="345"/>
      <c r="L831" s="346">
        <f t="shared" si="336"/>
        <v>0.73979224306197156</v>
      </c>
      <c r="M831" s="346">
        <f t="shared" si="337"/>
        <v>0.49438321547968789</v>
      </c>
      <c r="N831" s="346">
        <f t="shared" si="338"/>
        <v>0.31059818168535341</v>
      </c>
      <c r="O831" s="346">
        <f t="shared" si="339"/>
        <v>0.39186034219317128</v>
      </c>
      <c r="P831" s="346">
        <f t="shared" si="340"/>
        <v>0.13646142072053433</v>
      </c>
      <c r="Q831" s="346">
        <f t="shared" si="341"/>
        <v>0.34073519262384405</v>
      </c>
    </row>
    <row r="832" spans="1:17" ht="12.75" x14ac:dyDescent="0.25">
      <c r="A832" s="340" t="s">
        <v>1505</v>
      </c>
      <c r="B832" s="341">
        <v>7</v>
      </c>
      <c r="C832" s="342" t="s">
        <v>1506</v>
      </c>
      <c r="D832" s="37"/>
      <c r="E832" s="38"/>
      <c r="F832" s="343">
        <v>3622.505353319058</v>
      </c>
      <c r="G832" s="344">
        <v>73.403056544404734</v>
      </c>
      <c r="H832" s="344">
        <v>52.245403171178474</v>
      </c>
      <c r="I832" s="344">
        <v>5.3414832554632001</v>
      </c>
      <c r="J832" s="344">
        <v>336.79378247246962</v>
      </c>
      <c r="K832" s="345"/>
      <c r="L832" s="346">
        <f t="shared" si="336"/>
        <v>0.80671760907341228</v>
      </c>
      <c r="M832" s="346">
        <f t="shared" si="337"/>
        <v>0.52245403171178473</v>
      </c>
      <c r="N832" s="346">
        <f t="shared" si="338"/>
        <v>0.24940022925797187</v>
      </c>
      <c r="O832" s="346">
        <f t="shared" si="339"/>
        <v>0.36097112804997411</v>
      </c>
      <c r="P832" s="346">
        <f t="shared" si="340"/>
        <v>0.12243155475556576</v>
      </c>
      <c r="Q832" s="346">
        <f t="shared" si="341"/>
        <v>0.3291262003606375</v>
      </c>
    </row>
    <row r="833" spans="1:17" ht="12.75" x14ac:dyDescent="0.25">
      <c r="A833" s="340" t="s">
        <v>1507</v>
      </c>
      <c r="B833" s="341">
        <v>8</v>
      </c>
      <c r="C833" s="342" t="s">
        <v>1508</v>
      </c>
      <c r="D833" s="37"/>
      <c r="E833" s="38"/>
      <c r="F833" s="343">
        <v>1541.0985010706638</v>
      </c>
      <c r="G833" s="344">
        <v>71.159161238810341</v>
      </c>
      <c r="H833" s="344">
        <v>58.431733864856639</v>
      </c>
      <c r="I833" s="344">
        <v>4.2365364810386623</v>
      </c>
      <c r="J833" s="344">
        <v>197.11466705213411</v>
      </c>
      <c r="K833" s="345"/>
      <c r="L833" s="346">
        <f t="shared" si="336"/>
        <v>0.76931935398017237</v>
      </c>
      <c r="M833" s="346">
        <f t="shared" si="337"/>
        <v>0.58431733864856639</v>
      </c>
      <c r="N833" s="346">
        <f t="shared" si="338"/>
        <v>0.17158707612948329</v>
      </c>
      <c r="O833" s="346">
        <f t="shared" si="339"/>
        <v>0.31664065384986279</v>
      </c>
      <c r="P833" s="346">
        <f t="shared" si="340"/>
        <v>6.5766599209790708E-2</v>
      </c>
      <c r="Q833" s="346">
        <f t="shared" si="341"/>
        <v>0.25209229518138493</v>
      </c>
    </row>
    <row r="834" spans="1:17" ht="12.75" x14ac:dyDescent="0.25">
      <c r="A834" s="340" t="s">
        <v>1509</v>
      </c>
      <c r="B834" s="341">
        <v>9</v>
      </c>
      <c r="C834" s="342" t="s">
        <v>1510</v>
      </c>
      <c r="D834" s="37"/>
      <c r="E834" s="38"/>
      <c r="F834" s="343">
        <v>503.31477516059959</v>
      </c>
      <c r="G834" s="344">
        <v>75.634721546660444</v>
      </c>
      <c r="H834" s="344">
        <v>87.867268969709244</v>
      </c>
      <c r="I834" s="344">
        <v>7.1586188581451848</v>
      </c>
      <c r="J834" s="344">
        <v>769.85985228982577</v>
      </c>
      <c r="K834" s="345"/>
      <c r="L834" s="346">
        <f t="shared" si="336"/>
        <v>0.8439120257776741</v>
      </c>
      <c r="M834" s="346">
        <f t="shared" si="337"/>
        <v>0.87867268969709245</v>
      </c>
      <c r="N834" s="346">
        <f t="shared" si="338"/>
        <v>0.37736752522149192</v>
      </c>
      <c r="O834" s="346">
        <f t="shared" si="339"/>
        <v>0.57583204008695421</v>
      </c>
      <c r="P834" s="346">
        <f t="shared" si="340"/>
        <v>0.29811758713583197</v>
      </c>
      <c r="Q834" s="346">
        <f t="shared" si="341"/>
        <v>0.52520259878336151</v>
      </c>
    </row>
    <row r="835" spans="1:17" ht="12.75" x14ac:dyDescent="0.25">
      <c r="A835" s="340" t="s">
        <v>1511</v>
      </c>
      <c r="B835" s="341">
        <v>10</v>
      </c>
      <c r="C835" s="342" t="s">
        <v>1512</v>
      </c>
      <c r="D835" s="37"/>
      <c r="E835" s="38"/>
      <c r="F835" s="343">
        <v>1251.8415417558886</v>
      </c>
      <c r="G835" s="344">
        <v>69.224939505520922</v>
      </c>
      <c r="H835" s="344">
        <v>19.713810345768103</v>
      </c>
      <c r="I835" s="344">
        <v>5.267587349880066</v>
      </c>
      <c r="J835" s="344">
        <v>283.7102906674192</v>
      </c>
      <c r="K835" s="345"/>
      <c r="L835" s="346">
        <f t="shared" si="336"/>
        <v>0.73708232509201532</v>
      </c>
      <c r="M835" s="346">
        <f t="shared" si="337"/>
        <v>0.19713810345768101</v>
      </c>
      <c r="N835" s="346">
        <f t="shared" si="338"/>
        <v>0.24419629224507511</v>
      </c>
      <c r="O835" s="346">
        <f t="shared" si="339"/>
        <v>0.21940919288988719</v>
      </c>
      <c r="P835" s="346">
        <f t="shared" si="340"/>
        <v>0.10089666964195505</v>
      </c>
      <c r="Q835" s="346">
        <f t="shared" si="341"/>
        <v>0.25363891271718336</v>
      </c>
    </row>
    <row r="836" spans="1:17" ht="12.75" x14ac:dyDescent="0.25">
      <c r="A836" s="340" t="s">
        <v>1513</v>
      </c>
      <c r="B836" s="341">
        <v>11</v>
      </c>
      <c r="C836" s="342" t="s">
        <v>1514</v>
      </c>
      <c r="D836" s="37"/>
      <c r="E836" s="38"/>
      <c r="F836" s="343">
        <v>3154.2312633832976</v>
      </c>
      <c r="G836" s="344">
        <v>72.295211517459521</v>
      </c>
      <c r="H836" s="344">
        <v>50.230788761017124</v>
      </c>
      <c r="I836" s="344">
        <v>4.9868171291854164</v>
      </c>
      <c r="J836" s="344">
        <v>440.72116940468425</v>
      </c>
      <c r="K836" s="345"/>
      <c r="L836" s="346">
        <f t="shared" si="336"/>
        <v>0.78825352529099202</v>
      </c>
      <c r="M836" s="346">
        <f t="shared" si="337"/>
        <v>0.5023078876101712</v>
      </c>
      <c r="N836" s="346">
        <f t="shared" si="338"/>
        <v>0.22442374149193076</v>
      </c>
      <c r="O836" s="346">
        <f t="shared" si="339"/>
        <v>0.33575261059056993</v>
      </c>
      <c r="P836" s="346">
        <f t="shared" si="340"/>
        <v>0.16459276649277252</v>
      </c>
      <c r="Q836" s="346">
        <f t="shared" si="341"/>
        <v>0.35185631899600883</v>
      </c>
    </row>
    <row r="837" spans="1:17" ht="12.75" x14ac:dyDescent="0.25">
      <c r="A837" s="340"/>
      <c r="B837" s="347"/>
      <c r="C837" s="342"/>
      <c r="D837" s="37"/>
      <c r="E837" s="38"/>
      <c r="F837" s="343"/>
      <c r="G837" s="344"/>
      <c r="H837" s="344"/>
      <c r="I837" s="344"/>
      <c r="J837" s="344"/>
      <c r="K837" s="345"/>
      <c r="L837" s="346"/>
      <c r="M837" s="346"/>
      <c r="N837" s="346"/>
      <c r="O837" s="346"/>
      <c r="P837" s="346"/>
      <c r="Q837" s="346"/>
    </row>
    <row r="838" spans="1:17" ht="12.75" x14ac:dyDescent="0.25">
      <c r="A838" s="355" t="s">
        <v>1515</v>
      </c>
      <c r="B838" s="356" t="s">
        <v>1516</v>
      </c>
      <c r="C838" s="356"/>
      <c r="D838" s="37"/>
      <c r="E838" s="38"/>
      <c r="F838" s="357">
        <v>1044457.0920770878</v>
      </c>
      <c r="G838" s="358">
        <v>78.08759279411737</v>
      </c>
      <c r="H838" s="358">
        <v>73.14389478226957</v>
      </c>
      <c r="I838" s="358">
        <v>9.9581644490204368</v>
      </c>
      <c r="J838" s="358">
        <v>1162.4725464692549</v>
      </c>
      <c r="K838" s="359"/>
      <c r="L838" s="360">
        <f t="shared" ref="L838:L845" si="342">+(G838-25)/(85-25)</f>
        <v>0.88479321323528948</v>
      </c>
      <c r="M838" s="360">
        <f t="shared" ref="M838:M845" si="343">+H838/100</f>
        <v>0.7314389478226957</v>
      </c>
      <c r="N838" s="360">
        <f t="shared" ref="N838:N845" si="344">+(I838-1.8)/(16-1.8)</f>
        <v>0.57451862317045332</v>
      </c>
      <c r="O838" s="360">
        <f t="shared" ref="O838:O845" si="345">+(M838*N838)^(0.5)</f>
        <v>0.64824786712826155</v>
      </c>
      <c r="P838" s="360">
        <f t="shared" ref="P838:P845" si="346">+(J838-35)/(2500-35)</f>
        <v>0.45739251378063078</v>
      </c>
      <c r="Q838" s="360">
        <f t="shared" ref="Q838:Q845" si="347">GEOMEAN(L838,O838,P838)</f>
        <v>0.64016310985959857</v>
      </c>
    </row>
    <row r="839" spans="1:17" ht="12.75" x14ac:dyDescent="0.25">
      <c r="A839" s="340" t="s">
        <v>1517</v>
      </c>
      <c r="B839" s="341">
        <v>1</v>
      </c>
      <c r="C839" s="342" t="s">
        <v>1518</v>
      </c>
      <c r="D839" s="37"/>
      <c r="E839" s="38"/>
      <c r="F839" s="343">
        <v>431181.65310492506</v>
      </c>
      <c r="G839" s="344">
        <v>80.996925864249079</v>
      </c>
      <c r="H839" s="344">
        <v>75.82755385797482</v>
      </c>
      <c r="I839" s="344">
        <v>10.623434581746487</v>
      </c>
      <c r="J839" s="344">
        <v>1224.713201234219</v>
      </c>
      <c r="K839" s="345"/>
      <c r="L839" s="346">
        <f t="shared" si="342"/>
        <v>0.93328209773748461</v>
      </c>
      <c r="M839" s="346">
        <f t="shared" si="343"/>
        <v>0.75827553857974817</v>
      </c>
      <c r="N839" s="346">
        <f t="shared" si="344"/>
        <v>0.62136863251735819</v>
      </c>
      <c r="O839" s="346">
        <f t="shared" si="345"/>
        <v>0.68641724517866054</v>
      </c>
      <c r="P839" s="346">
        <f t="shared" si="346"/>
        <v>0.48264227230597118</v>
      </c>
      <c r="Q839" s="346">
        <f t="shared" si="347"/>
        <v>0.67620050806001142</v>
      </c>
    </row>
    <row r="840" spans="1:17" ht="12.75" x14ac:dyDescent="0.25">
      <c r="A840" s="340" t="s">
        <v>1519</v>
      </c>
      <c r="B840" s="341">
        <v>2</v>
      </c>
      <c r="C840" s="342" t="s">
        <v>1404</v>
      </c>
      <c r="D840" s="37"/>
      <c r="E840" s="38"/>
      <c r="F840" s="343">
        <v>70075.128479657389</v>
      </c>
      <c r="G840" s="344">
        <v>81.606076913039402</v>
      </c>
      <c r="H840" s="344">
        <v>77.639225568660905</v>
      </c>
      <c r="I840" s="344">
        <v>11.686408068752142</v>
      </c>
      <c r="J840" s="344">
        <v>1409.0852412978486</v>
      </c>
      <c r="K840" s="345"/>
      <c r="L840" s="346">
        <f t="shared" si="342"/>
        <v>0.94343461521732341</v>
      </c>
      <c r="M840" s="346">
        <f t="shared" si="343"/>
        <v>0.77639225568660908</v>
      </c>
      <c r="N840" s="346">
        <f t="shared" si="344"/>
        <v>0.69622592033465791</v>
      </c>
      <c r="O840" s="346">
        <f t="shared" si="345"/>
        <v>0.73521725548038552</v>
      </c>
      <c r="P840" s="346">
        <f t="shared" si="346"/>
        <v>0.55743823176383311</v>
      </c>
      <c r="Q840" s="346">
        <f t="shared" si="347"/>
        <v>0.72851989527447658</v>
      </c>
    </row>
    <row r="841" spans="1:17" ht="12.75" x14ac:dyDescent="0.25">
      <c r="A841" s="340" t="s">
        <v>1520</v>
      </c>
      <c r="B841" s="341">
        <v>3</v>
      </c>
      <c r="C841" s="342" t="s">
        <v>1521</v>
      </c>
      <c r="D841" s="37"/>
      <c r="E841" s="38"/>
      <c r="F841" s="343">
        <v>40808.398286937903</v>
      </c>
      <c r="G841" s="344">
        <v>80.939238824311957</v>
      </c>
      <c r="H841" s="344">
        <v>73.918414288926783</v>
      </c>
      <c r="I841" s="344">
        <v>10.401246578794073</v>
      </c>
      <c r="J841" s="344">
        <v>1257.818803562192</v>
      </c>
      <c r="K841" s="345"/>
      <c r="L841" s="346">
        <f t="shared" si="342"/>
        <v>0.9323206470718659</v>
      </c>
      <c r="M841" s="346">
        <f t="shared" si="343"/>
        <v>0.73918414288926781</v>
      </c>
      <c r="N841" s="346">
        <f t="shared" si="344"/>
        <v>0.60572159005592063</v>
      </c>
      <c r="O841" s="346">
        <f t="shared" si="345"/>
        <v>0.66913361473999355</v>
      </c>
      <c r="P841" s="346">
        <f t="shared" si="346"/>
        <v>0.49607253694206571</v>
      </c>
      <c r="Q841" s="346">
        <f t="shared" si="347"/>
        <v>0.67640650914095035</v>
      </c>
    </row>
    <row r="842" spans="1:17" ht="12.75" x14ac:dyDescent="0.25">
      <c r="A842" s="340" t="s">
        <v>1522</v>
      </c>
      <c r="B842" s="341">
        <v>4</v>
      </c>
      <c r="C842" s="342" t="s">
        <v>1523</v>
      </c>
      <c r="D842" s="37"/>
      <c r="E842" s="38"/>
      <c r="F842" s="343">
        <v>58025.642398286931</v>
      </c>
      <c r="G842" s="344">
        <v>81.923120545986748</v>
      </c>
      <c r="H842" s="344">
        <v>77.329008585281656</v>
      </c>
      <c r="I842" s="344">
        <v>11.863812566475994</v>
      </c>
      <c r="J842" s="344">
        <v>1455.2480109451362</v>
      </c>
      <c r="K842" s="345"/>
      <c r="L842" s="346">
        <f t="shared" si="342"/>
        <v>0.94871867576644575</v>
      </c>
      <c r="M842" s="346">
        <f t="shared" si="343"/>
        <v>0.77329008585281656</v>
      </c>
      <c r="N842" s="346">
        <f t="shared" si="344"/>
        <v>0.7087191948222531</v>
      </c>
      <c r="O842" s="346">
        <f t="shared" si="345"/>
        <v>0.74030097055835276</v>
      </c>
      <c r="P842" s="346">
        <f t="shared" si="346"/>
        <v>0.57616552168159685</v>
      </c>
      <c r="Q842" s="346">
        <f t="shared" si="347"/>
        <v>0.73965808978303771</v>
      </c>
    </row>
    <row r="843" spans="1:17" ht="12.75" x14ac:dyDescent="0.25">
      <c r="A843" s="340" t="s">
        <v>1524</v>
      </c>
      <c r="B843" s="341">
        <v>5</v>
      </c>
      <c r="C843" s="342" t="s">
        <v>1525</v>
      </c>
      <c r="D843" s="37"/>
      <c r="E843" s="38"/>
      <c r="F843" s="343">
        <v>2449.1841541755894</v>
      </c>
      <c r="G843" s="344">
        <v>81.225201907370405</v>
      </c>
      <c r="H843" s="344">
        <v>69.272934427295141</v>
      </c>
      <c r="I843" s="344">
        <v>12.93915278784905</v>
      </c>
      <c r="J843" s="344">
        <v>1556.7182486514175</v>
      </c>
      <c r="K843" s="345"/>
      <c r="L843" s="346">
        <f t="shared" si="342"/>
        <v>0.93708669845617343</v>
      </c>
      <c r="M843" s="346">
        <f t="shared" si="343"/>
        <v>0.69272934427295141</v>
      </c>
      <c r="N843" s="346">
        <f t="shared" si="344"/>
        <v>0.78444737942598941</v>
      </c>
      <c r="O843" s="346">
        <f t="shared" si="345"/>
        <v>0.73716329179253137</v>
      </c>
      <c r="P843" s="346">
        <f t="shared" si="346"/>
        <v>0.61732991831700512</v>
      </c>
      <c r="Q843" s="346">
        <f t="shared" si="347"/>
        <v>0.75269714090879114</v>
      </c>
    </row>
    <row r="844" spans="1:17" ht="12.75" x14ac:dyDescent="0.25">
      <c r="A844" s="340" t="s">
        <v>1526</v>
      </c>
      <c r="B844" s="341">
        <v>6</v>
      </c>
      <c r="C844" s="342" t="s">
        <v>1527</v>
      </c>
      <c r="D844" s="37"/>
      <c r="E844" s="38"/>
      <c r="F844" s="343">
        <v>410328.08565310494</v>
      </c>
      <c r="G844" s="344">
        <v>79.164046672293267</v>
      </c>
      <c r="H844" s="344">
        <v>69.088719485411772</v>
      </c>
      <c r="I844" s="344">
        <v>9.571949750227045</v>
      </c>
      <c r="J844" s="344">
        <v>995.66461901167804</v>
      </c>
      <c r="K844" s="345"/>
      <c r="L844" s="346">
        <f t="shared" si="342"/>
        <v>0.90273411120488778</v>
      </c>
      <c r="M844" s="346">
        <f t="shared" si="343"/>
        <v>0.69088719485411776</v>
      </c>
      <c r="N844" s="346">
        <f t="shared" si="344"/>
        <v>0.54732040494556655</v>
      </c>
      <c r="O844" s="346">
        <f t="shared" si="345"/>
        <v>0.61492817406528244</v>
      </c>
      <c r="P844" s="346">
        <f t="shared" si="346"/>
        <v>0.38972195497431156</v>
      </c>
      <c r="Q844" s="346">
        <f t="shared" si="347"/>
        <v>0.6003157057624201</v>
      </c>
    </row>
    <row r="845" spans="1:17" ht="12.75" x14ac:dyDescent="0.25">
      <c r="A845" s="348" t="s">
        <v>1528</v>
      </c>
      <c r="B845" s="341">
        <v>7</v>
      </c>
      <c r="C845" s="342" t="s">
        <v>1529</v>
      </c>
      <c r="D845" s="37"/>
      <c r="E845" s="38"/>
      <c r="F845" s="343">
        <v>31589</v>
      </c>
      <c r="G845" s="344">
        <v>81.186619609262323</v>
      </c>
      <c r="H845" s="344">
        <v>67.812626320528679</v>
      </c>
      <c r="I845" s="344">
        <v>8.8966147071963899</v>
      </c>
      <c r="J845" s="344">
        <v>1241.0612986547437</v>
      </c>
      <c r="K845" s="345"/>
      <c r="L845" s="346">
        <f t="shared" si="342"/>
        <v>0.93644366015437208</v>
      </c>
      <c r="M845" s="346">
        <f t="shared" si="343"/>
        <v>0.67812626320528679</v>
      </c>
      <c r="N845" s="346">
        <f t="shared" si="344"/>
        <v>0.49976159909833734</v>
      </c>
      <c r="O845" s="346">
        <f t="shared" si="345"/>
        <v>0.58215244196864291</v>
      </c>
      <c r="P845" s="346">
        <f t="shared" si="346"/>
        <v>0.48927436050902384</v>
      </c>
      <c r="Q845" s="346">
        <f t="shared" si="347"/>
        <v>0.64371003336163846</v>
      </c>
    </row>
    <row r="846" spans="1:17" ht="12.75" x14ac:dyDescent="0.25">
      <c r="A846" s="342"/>
      <c r="B846" s="347"/>
      <c r="C846" s="342"/>
      <c r="D846" s="349"/>
      <c r="E846" s="270"/>
      <c r="F846" s="350"/>
      <c r="G846" s="344"/>
      <c r="H846" s="344"/>
      <c r="I846" s="344"/>
      <c r="J846" s="344"/>
      <c r="K846" s="345"/>
      <c r="L846" s="346"/>
      <c r="M846" s="346"/>
      <c r="N846" s="346"/>
      <c r="O846" s="346"/>
      <c r="P846" s="346"/>
      <c r="Q846" s="346"/>
    </row>
    <row r="847" spans="1:17" ht="12.75" x14ac:dyDescent="0.25">
      <c r="A847" s="311" t="s">
        <v>1530</v>
      </c>
      <c r="B847" s="312" t="s">
        <v>1531</v>
      </c>
      <c r="C847" s="326"/>
      <c r="D847" s="327"/>
      <c r="E847" s="252"/>
      <c r="F847" s="328">
        <v>1289337.895604332</v>
      </c>
      <c r="G847" s="329">
        <v>72.409303892465616</v>
      </c>
      <c r="H847" s="329">
        <v>71.772936277686455</v>
      </c>
      <c r="I847" s="329">
        <v>8.3217022941165091</v>
      </c>
      <c r="J847" s="329">
        <v>764.59214901182213</v>
      </c>
      <c r="K847" s="330"/>
      <c r="L847" s="331">
        <f t="shared" ref="L847:L856" si="348">+(G847-25)/(85-25)</f>
        <v>0.79015506487442688</v>
      </c>
      <c r="M847" s="331">
        <f t="shared" ref="M847:M856" si="349">+H847/100</f>
        <v>0.7177293627768645</v>
      </c>
      <c r="N847" s="331">
        <f t="shared" ref="N847:N856" si="350">+(I847-1.8)/(16-1.8)</f>
        <v>0.45927480944482463</v>
      </c>
      <c r="O847" s="331">
        <f t="shared" ref="O847:O856" si="351">+(M847*N847)^(0.5)</f>
        <v>0.57413849925109517</v>
      </c>
      <c r="P847" s="331">
        <f t="shared" ref="P847:P856" si="352">+(J847-35)/(2500-35)</f>
        <v>0.29598058783441061</v>
      </c>
      <c r="Q847" s="331">
        <f t="shared" ref="Q847:Q856" si="353">GEOMEAN(L847,O847,P847)</f>
        <v>0.51207166135561821</v>
      </c>
    </row>
    <row r="848" spans="1:17" ht="12.75" x14ac:dyDescent="0.25">
      <c r="A848" s="332" t="s">
        <v>1532</v>
      </c>
      <c r="B848" s="333"/>
      <c r="C848" s="334" t="s">
        <v>1533</v>
      </c>
      <c r="D848" s="335"/>
      <c r="E848" s="258"/>
      <c r="F848" s="336">
        <v>484949.37473233411</v>
      </c>
      <c r="G848" s="337">
        <v>76.702969914805692</v>
      </c>
      <c r="H848" s="337">
        <v>80.345818501485709</v>
      </c>
      <c r="I848" s="337">
        <v>11.111159773029565</v>
      </c>
      <c r="J848" s="337">
        <v>1195.4957099949288</v>
      </c>
      <c r="K848" s="338"/>
      <c r="L848" s="339">
        <f t="shared" si="348"/>
        <v>0.86171616524676153</v>
      </c>
      <c r="M848" s="339">
        <f t="shared" si="349"/>
        <v>0.80345818501485711</v>
      </c>
      <c r="N848" s="339">
        <f t="shared" si="350"/>
        <v>0.65571547697391297</v>
      </c>
      <c r="O848" s="339">
        <f t="shared" si="351"/>
        <v>0.72583742464522416</v>
      </c>
      <c r="P848" s="339">
        <f t="shared" si="352"/>
        <v>0.47078933468354112</v>
      </c>
      <c r="Q848" s="339">
        <f t="shared" si="353"/>
        <v>0.66528858351010423</v>
      </c>
    </row>
    <row r="849" spans="1:17" ht="12.75" x14ac:dyDescent="0.25">
      <c r="A849" s="340" t="s">
        <v>1534</v>
      </c>
      <c r="B849" s="341">
        <v>1</v>
      </c>
      <c r="C849" s="342" t="s">
        <v>1535</v>
      </c>
      <c r="D849" s="37"/>
      <c r="E849" s="38"/>
      <c r="F849" s="343">
        <v>122604.71092077087</v>
      </c>
      <c r="G849" s="344">
        <v>75.61465237849653</v>
      </c>
      <c r="H849" s="344">
        <v>81.097093851880018</v>
      </c>
      <c r="I849" s="344">
        <v>11.294406746128049</v>
      </c>
      <c r="J849" s="344">
        <v>1171.1134172238742</v>
      </c>
      <c r="K849" s="345"/>
      <c r="L849" s="346">
        <f t="shared" si="348"/>
        <v>0.84357753964160886</v>
      </c>
      <c r="M849" s="346">
        <f t="shared" si="349"/>
        <v>0.8109709385188002</v>
      </c>
      <c r="N849" s="346">
        <f t="shared" si="350"/>
        <v>0.66862019338929923</v>
      </c>
      <c r="O849" s="346">
        <f t="shared" si="351"/>
        <v>0.73636373195964888</v>
      </c>
      <c r="P849" s="346">
        <f t="shared" si="352"/>
        <v>0.46089793802185564</v>
      </c>
      <c r="Q849" s="346">
        <f t="shared" si="353"/>
        <v>0.65908392765781298</v>
      </c>
    </row>
    <row r="850" spans="1:17" ht="12.75" x14ac:dyDescent="0.25">
      <c r="A850" s="340" t="s">
        <v>1536</v>
      </c>
      <c r="B850" s="341">
        <v>2</v>
      </c>
      <c r="C850" s="342" t="s">
        <v>1537</v>
      </c>
      <c r="D850" s="37"/>
      <c r="E850" s="38"/>
      <c r="F850" s="343">
        <v>2139.4325481798714</v>
      </c>
      <c r="G850" s="344">
        <v>69.316045451899726</v>
      </c>
      <c r="H850" s="344">
        <v>58.489066771899807</v>
      </c>
      <c r="I850" s="344">
        <v>3.2205400049614132</v>
      </c>
      <c r="J850" s="344">
        <v>213.86838221038107</v>
      </c>
      <c r="K850" s="345"/>
      <c r="L850" s="346">
        <f t="shared" si="348"/>
        <v>0.7386007575316621</v>
      </c>
      <c r="M850" s="346">
        <f t="shared" si="349"/>
        <v>0.58489066771899811</v>
      </c>
      <c r="N850" s="346">
        <f t="shared" si="350"/>
        <v>0.10003802851840939</v>
      </c>
      <c r="O850" s="346">
        <f t="shared" si="351"/>
        <v>0.24189111041422054</v>
      </c>
      <c r="P850" s="346">
        <f t="shared" si="352"/>
        <v>7.2563238219221532E-2</v>
      </c>
      <c r="Q850" s="346">
        <f t="shared" si="353"/>
        <v>0.23491753624921535</v>
      </c>
    </row>
    <row r="851" spans="1:17" ht="12.75" x14ac:dyDescent="0.25">
      <c r="A851" s="340" t="s">
        <v>1538</v>
      </c>
      <c r="B851" s="341">
        <v>3</v>
      </c>
      <c r="C851" s="342" t="s">
        <v>1539</v>
      </c>
      <c r="D851" s="37"/>
      <c r="E851" s="38"/>
      <c r="F851" s="343">
        <v>6254.1905781584583</v>
      </c>
      <c r="G851" s="344">
        <v>73.004251885465166</v>
      </c>
      <c r="H851" s="344">
        <v>71.952312098568086</v>
      </c>
      <c r="I851" s="344">
        <v>7.816640161557368</v>
      </c>
      <c r="J851" s="344">
        <v>853.75784032135448</v>
      </c>
      <c r="K851" s="345"/>
      <c r="L851" s="346">
        <f t="shared" si="348"/>
        <v>0.8000708647577528</v>
      </c>
      <c r="M851" s="346">
        <f t="shared" si="349"/>
        <v>0.71952312098568083</v>
      </c>
      <c r="N851" s="346">
        <f t="shared" si="350"/>
        <v>0.42370705363080058</v>
      </c>
      <c r="O851" s="346">
        <f t="shared" si="351"/>
        <v>0.5521476447582484</v>
      </c>
      <c r="P851" s="346">
        <f t="shared" si="352"/>
        <v>0.33215328207762856</v>
      </c>
      <c r="Q851" s="346">
        <f t="shared" si="353"/>
        <v>0.5274412304401489</v>
      </c>
    </row>
    <row r="852" spans="1:17" ht="12.75" x14ac:dyDescent="0.25">
      <c r="A852" s="340" t="s">
        <v>1540</v>
      </c>
      <c r="B852" s="341">
        <v>4</v>
      </c>
      <c r="C852" s="342" t="s">
        <v>618</v>
      </c>
      <c r="D852" s="37"/>
      <c r="E852" s="38"/>
      <c r="F852" s="343">
        <v>59698.743040685236</v>
      </c>
      <c r="G852" s="344">
        <v>78.596375008703191</v>
      </c>
      <c r="H852" s="344">
        <v>78.62696287300767</v>
      </c>
      <c r="I852" s="344">
        <v>10.432612491698492</v>
      </c>
      <c r="J852" s="344">
        <v>1156.1148957567648</v>
      </c>
      <c r="K852" s="345"/>
      <c r="L852" s="346">
        <f t="shared" si="348"/>
        <v>0.89327291681171983</v>
      </c>
      <c r="M852" s="346">
        <f t="shared" si="349"/>
        <v>0.78626962873007666</v>
      </c>
      <c r="N852" s="346">
        <f t="shared" si="350"/>
        <v>0.60793045716186567</v>
      </c>
      <c r="O852" s="346">
        <f t="shared" si="351"/>
        <v>0.69137345541058048</v>
      </c>
      <c r="P852" s="346">
        <f t="shared" si="352"/>
        <v>0.45481334513459015</v>
      </c>
      <c r="Q852" s="346">
        <f t="shared" si="353"/>
        <v>0.65490256153328053</v>
      </c>
    </row>
    <row r="853" spans="1:17" ht="12.75" x14ac:dyDescent="0.25">
      <c r="A853" s="340" t="s">
        <v>1541</v>
      </c>
      <c r="B853" s="341">
        <v>5</v>
      </c>
      <c r="C853" s="342" t="s">
        <v>1542</v>
      </c>
      <c r="D853" s="37"/>
      <c r="E853" s="38"/>
      <c r="F853" s="343">
        <v>131240.79443254819</v>
      </c>
      <c r="G853" s="344">
        <v>77.514478061429571</v>
      </c>
      <c r="H853" s="344">
        <v>82.659981238564399</v>
      </c>
      <c r="I853" s="344">
        <v>11.044400293146794</v>
      </c>
      <c r="J853" s="344">
        <v>1245.5372385926626</v>
      </c>
      <c r="K853" s="345"/>
      <c r="L853" s="346">
        <f t="shared" si="348"/>
        <v>0.87524130102382613</v>
      </c>
      <c r="M853" s="346">
        <f t="shared" si="349"/>
        <v>0.82659981238564395</v>
      </c>
      <c r="N853" s="346">
        <f t="shared" si="350"/>
        <v>0.65101410515118263</v>
      </c>
      <c r="O853" s="346">
        <f t="shared" si="351"/>
        <v>0.73357217584800438</v>
      </c>
      <c r="P853" s="346">
        <f t="shared" si="352"/>
        <v>0.49109015764408215</v>
      </c>
      <c r="Q853" s="346">
        <f t="shared" si="353"/>
        <v>0.6806292796157144</v>
      </c>
    </row>
    <row r="854" spans="1:17" ht="12.75" x14ac:dyDescent="0.25">
      <c r="A854" s="340" t="s">
        <v>1543</v>
      </c>
      <c r="B854" s="341">
        <v>6</v>
      </c>
      <c r="C854" s="342" t="s">
        <v>1544</v>
      </c>
      <c r="D854" s="37"/>
      <c r="E854" s="38"/>
      <c r="F854" s="343">
        <v>94654.623126338338</v>
      </c>
      <c r="G854" s="344">
        <v>77.624571505907298</v>
      </c>
      <c r="H854" s="344">
        <v>78.73535107148551</v>
      </c>
      <c r="I854" s="344">
        <v>10.276562257168175</v>
      </c>
      <c r="J854" s="344">
        <v>1084.1455565765216</v>
      </c>
      <c r="K854" s="345"/>
      <c r="L854" s="346">
        <f t="shared" si="348"/>
        <v>0.87707619176512164</v>
      </c>
      <c r="M854" s="346">
        <f t="shared" si="349"/>
        <v>0.78735351071485515</v>
      </c>
      <c r="N854" s="346">
        <f t="shared" si="350"/>
        <v>0.59694100402592776</v>
      </c>
      <c r="O854" s="346">
        <f t="shared" si="351"/>
        <v>0.68556808211108011</v>
      </c>
      <c r="P854" s="346">
        <f t="shared" si="352"/>
        <v>0.42561685865173288</v>
      </c>
      <c r="Q854" s="346">
        <f t="shared" si="353"/>
        <v>0.63489549392979194</v>
      </c>
    </row>
    <row r="855" spans="1:17" ht="12.75" x14ac:dyDescent="0.25">
      <c r="A855" s="340" t="s">
        <v>1545</v>
      </c>
      <c r="B855" s="341">
        <v>7</v>
      </c>
      <c r="C855" s="342" t="s">
        <v>1546</v>
      </c>
      <c r="D855" s="37"/>
      <c r="E855" s="38"/>
      <c r="F855" s="343">
        <v>6457.1220556745175</v>
      </c>
      <c r="G855" s="344">
        <v>77.879333725632108</v>
      </c>
      <c r="H855" s="344">
        <v>69.467590951180696</v>
      </c>
      <c r="I855" s="344">
        <v>8.3758649834095884</v>
      </c>
      <c r="J855" s="344">
        <v>727.11623638549349</v>
      </c>
      <c r="K855" s="345"/>
      <c r="L855" s="346">
        <f t="shared" si="348"/>
        <v>0.88132222876053512</v>
      </c>
      <c r="M855" s="346">
        <f t="shared" si="349"/>
        <v>0.69467590951180691</v>
      </c>
      <c r="N855" s="346">
        <f t="shared" si="350"/>
        <v>0.46308908333870347</v>
      </c>
      <c r="O855" s="346">
        <f t="shared" si="351"/>
        <v>0.56718324213018034</v>
      </c>
      <c r="P855" s="346">
        <f t="shared" si="352"/>
        <v>0.28077737784401358</v>
      </c>
      <c r="Q855" s="346">
        <f t="shared" si="353"/>
        <v>0.51968487382991757</v>
      </c>
    </row>
    <row r="856" spans="1:17" ht="12.75" x14ac:dyDescent="0.25">
      <c r="A856" s="340" t="s">
        <v>1547</v>
      </c>
      <c r="B856" s="341">
        <v>8</v>
      </c>
      <c r="C856" s="342" t="s">
        <v>1548</v>
      </c>
      <c r="D856" s="37"/>
      <c r="E856" s="38"/>
      <c r="F856" s="343">
        <v>61899.758029978584</v>
      </c>
      <c r="G856" s="344">
        <v>77.12870395561643</v>
      </c>
      <c r="H856" s="344">
        <v>80.536595109820425</v>
      </c>
      <c r="I856" s="344">
        <v>13.123552539892291</v>
      </c>
      <c r="J856" s="344">
        <v>1463.2590919973347</v>
      </c>
      <c r="K856" s="345"/>
      <c r="L856" s="346">
        <f t="shared" si="348"/>
        <v>0.86881173259360722</v>
      </c>
      <c r="M856" s="346">
        <f t="shared" si="349"/>
        <v>0.8053659510982043</v>
      </c>
      <c r="N856" s="346">
        <f t="shared" si="350"/>
        <v>0.7974332774572036</v>
      </c>
      <c r="O856" s="346">
        <f t="shared" si="351"/>
        <v>0.80138979899714158</v>
      </c>
      <c r="P856" s="346">
        <f t="shared" si="352"/>
        <v>0.57941545314293497</v>
      </c>
      <c r="Q856" s="346">
        <f t="shared" si="353"/>
        <v>0.7389014524656411</v>
      </c>
    </row>
    <row r="857" spans="1:17" ht="12.75" x14ac:dyDescent="0.25">
      <c r="A857" s="340"/>
      <c r="B857" s="347"/>
      <c r="C857" s="342"/>
      <c r="D857" s="37"/>
      <c r="E857" s="38"/>
      <c r="F857" s="343"/>
      <c r="G857" s="344"/>
      <c r="H857" s="344"/>
      <c r="I857" s="344"/>
      <c r="J857" s="344"/>
      <c r="K857" s="345"/>
      <c r="L857" s="346"/>
      <c r="M857" s="346"/>
      <c r="N857" s="346"/>
      <c r="O857" s="346"/>
      <c r="P857" s="346"/>
      <c r="Q857" s="346"/>
    </row>
    <row r="858" spans="1:17" ht="12.75" x14ac:dyDescent="0.25">
      <c r="A858" s="332" t="s">
        <v>1549</v>
      </c>
      <c r="B858" s="333"/>
      <c r="C858" s="334" t="s">
        <v>1550</v>
      </c>
      <c r="D858" s="335"/>
      <c r="E858" s="258"/>
      <c r="F858" s="336">
        <v>23096.070663811563</v>
      </c>
      <c r="G858" s="337">
        <v>60.613286593946469</v>
      </c>
      <c r="H858" s="337">
        <v>61.133290009573393</v>
      </c>
      <c r="I858" s="337">
        <v>5.0309793293213545</v>
      </c>
      <c r="J858" s="337">
        <v>328.64107282957605</v>
      </c>
      <c r="K858" s="338"/>
      <c r="L858" s="339">
        <f t="shared" ref="L858:L865" si="354">+(G858-25)/(85-25)</f>
        <v>0.59355477656577449</v>
      </c>
      <c r="M858" s="339">
        <f t="shared" ref="M858:M865" si="355">+H858/100</f>
        <v>0.61133290009573393</v>
      </c>
      <c r="N858" s="339">
        <f t="shared" ref="N858:N865" si="356">+(I858-1.8)/(16-1.8)</f>
        <v>0.22753375558601091</v>
      </c>
      <c r="O858" s="339">
        <f t="shared" ref="O858:O865" si="357">+(M858*N858)^(0.5)</f>
        <v>0.37295960997414979</v>
      </c>
      <c r="P858" s="339">
        <f t="shared" ref="P858:P865" si="358">+(J858-35)/(2500-35)</f>
        <v>0.11912416747650144</v>
      </c>
      <c r="Q858" s="339">
        <f t="shared" ref="Q858:Q865" si="359">GEOMEAN(L858,O858,P858)</f>
        <v>0.29765110209544271</v>
      </c>
    </row>
    <row r="859" spans="1:17" ht="12.75" x14ac:dyDescent="0.25">
      <c r="A859" s="340" t="s">
        <v>1551</v>
      </c>
      <c r="B859" s="341">
        <v>1</v>
      </c>
      <c r="C859" s="342" t="s">
        <v>1552</v>
      </c>
      <c r="D859" s="37"/>
      <c r="E859" s="38"/>
      <c r="F859" s="343">
        <v>4771.886509635975</v>
      </c>
      <c r="G859" s="344">
        <v>59.775487754447433</v>
      </c>
      <c r="H859" s="344">
        <v>60.402556706685367</v>
      </c>
      <c r="I859" s="344">
        <v>5.493250610151307</v>
      </c>
      <c r="J859" s="344">
        <v>487.2486939236959</v>
      </c>
      <c r="K859" s="345"/>
      <c r="L859" s="346">
        <f t="shared" si="354"/>
        <v>0.57959146257412386</v>
      </c>
      <c r="M859" s="346">
        <f t="shared" si="355"/>
        <v>0.60402556706685362</v>
      </c>
      <c r="N859" s="346">
        <f t="shared" si="356"/>
        <v>0.260088071137416</v>
      </c>
      <c r="O859" s="346">
        <f t="shared" si="357"/>
        <v>0.39635822768816326</v>
      </c>
      <c r="P859" s="346">
        <f t="shared" si="358"/>
        <v>0.18346802998932896</v>
      </c>
      <c r="Q859" s="346">
        <f t="shared" si="359"/>
        <v>0.34800868708065069</v>
      </c>
    </row>
    <row r="860" spans="1:17" ht="12.75" x14ac:dyDescent="0.25">
      <c r="A860" s="340" t="s">
        <v>1553</v>
      </c>
      <c r="B860" s="341">
        <v>2</v>
      </c>
      <c r="C860" s="342" t="s">
        <v>1554</v>
      </c>
      <c r="D860" s="37"/>
      <c r="E860" s="38"/>
      <c r="F860" s="343">
        <v>2123.2591006423982</v>
      </c>
      <c r="G860" s="344">
        <v>64.19224905142373</v>
      </c>
      <c r="H860" s="344">
        <v>77.912100460838388</v>
      </c>
      <c r="I860" s="344">
        <v>5.1360721127356319</v>
      </c>
      <c r="J860" s="344">
        <v>243.26434259941578</v>
      </c>
      <c r="K860" s="345"/>
      <c r="L860" s="346">
        <f t="shared" si="354"/>
        <v>0.65320415085706218</v>
      </c>
      <c r="M860" s="346">
        <f t="shared" si="355"/>
        <v>0.77912100460838385</v>
      </c>
      <c r="N860" s="346">
        <f t="shared" si="356"/>
        <v>0.23493465582645298</v>
      </c>
      <c r="O860" s="346">
        <f t="shared" si="357"/>
        <v>0.42783469361989679</v>
      </c>
      <c r="P860" s="346">
        <f t="shared" si="358"/>
        <v>8.4488577119438454E-2</v>
      </c>
      <c r="Q860" s="346">
        <f t="shared" si="359"/>
        <v>0.2868848693968708</v>
      </c>
    </row>
    <row r="861" spans="1:17" ht="12.75" x14ac:dyDescent="0.25">
      <c r="A861" s="340" t="s">
        <v>1555</v>
      </c>
      <c r="B861" s="341">
        <v>3</v>
      </c>
      <c r="C861" s="342" t="s">
        <v>1556</v>
      </c>
      <c r="D861" s="37"/>
      <c r="E861" s="38"/>
      <c r="F861" s="343">
        <v>1903.5331905781588</v>
      </c>
      <c r="G861" s="344">
        <v>61.176294509332628</v>
      </c>
      <c r="H861" s="344">
        <v>48.468369388378051</v>
      </c>
      <c r="I861" s="344">
        <v>4.6259973806050327</v>
      </c>
      <c r="J861" s="344">
        <v>341.18457390343997</v>
      </c>
      <c r="K861" s="345"/>
      <c r="L861" s="346">
        <f t="shared" si="354"/>
        <v>0.60293824182221045</v>
      </c>
      <c r="M861" s="346">
        <f t="shared" si="355"/>
        <v>0.48468369388378052</v>
      </c>
      <c r="N861" s="346">
        <f t="shared" si="356"/>
        <v>0.19901390004260797</v>
      </c>
      <c r="O861" s="346">
        <f t="shared" si="357"/>
        <v>0.31057815796811711</v>
      </c>
      <c r="P861" s="346">
        <f t="shared" si="358"/>
        <v>0.12421280888577686</v>
      </c>
      <c r="Q861" s="346">
        <f t="shared" si="359"/>
        <v>0.28545437765050929</v>
      </c>
    </row>
    <row r="862" spans="1:17" ht="12.75" x14ac:dyDescent="0.25">
      <c r="A862" s="340" t="s">
        <v>1557</v>
      </c>
      <c r="B862" s="341">
        <v>4</v>
      </c>
      <c r="C862" s="342" t="s">
        <v>1558</v>
      </c>
      <c r="D862" s="37"/>
      <c r="E862" s="38"/>
      <c r="F862" s="343">
        <v>1790.2997858672375</v>
      </c>
      <c r="G862" s="344">
        <v>56.84947393215996</v>
      </c>
      <c r="H862" s="344">
        <v>62.32780725650673</v>
      </c>
      <c r="I862" s="344">
        <v>5.743110713119207</v>
      </c>
      <c r="J862" s="344">
        <v>182.18550475203298</v>
      </c>
      <c r="K862" s="345"/>
      <c r="L862" s="346">
        <f t="shared" si="354"/>
        <v>0.53082456553599933</v>
      </c>
      <c r="M862" s="346">
        <f t="shared" si="355"/>
        <v>0.62327807256506729</v>
      </c>
      <c r="N862" s="346">
        <f t="shared" si="356"/>
        <v>0.2776838530365639</v>
      </c>
      <c r="O862" s="346">
        <f t="shared" si="357"/>
        <v>0.41602194257403174</v>
      </c>
      <c r="P862" s="346">
        <f t="shared" si="358"/>
        <v>5.9710143915632043E-2</v>
      </c>
      <c r="Q862" s="346">
        <f t="shared" si="359"/>
        <v>0.23624998493657276</v>
      </c>
    </row>
    <row r="863" spans="1:17" ht="12.75" x14ac:dyDescent="0.25">
      <c r="A863" s="340" t="s">
        <v>1559</v>
      </c>
      <c r="B863" s="341">
        <v>5</v>
      </c>
      <c r="C863" s="342" t="s">
        <v>1560</v>
      </c>
      <c r="D863" s="37"/>
      <c r="E863" s="38"/>
      <c r="F863" s="343">
        <v>8016.4496788008555</v>
      </c>
      <c r="G863" s="344">
        <v>60.801586281470016</v>
      </c>
      <c r="H863" s="344">
        <v>61.376645050577672</v>
      </c>
      <c r="I863" s="344">
        <v>5.1953737676385305</v>
      </c>
      <c r="J863" s="344">
        <v>309.95906171534688</v>
      </c>
      <c r="K863" s="345"/>
      <c r="L863" s="346">
        <f t="shared" si="354"/>
        <v>0.59669310469116688</v>
      </c>
      <c r="M863" s="346">
        <f t="shared" si="355"/>
        <v>0.61376645050577672</v>
      </c>
      <c r="N863" s="346">
        <f t="shared" si="356"/>
        <v>0.23911082870693878</v>
      </c>
      <c r="O863" s="346">
        <f t="shared" si="357"/>
        <v>0.38309033479448762</v>
      </c>
      <c r="P863" s="346">
        <f t="shared" si="358"/>
        <v>0.11154525830237196</v>
      </c>
      <c r="Q863" s="346">
        <f t="shared" si="359"/>
        <v>0.2943299404713372</v>
      </c>
    </row>
    <row r="864" spans="1:17" ht="12.75" x14ac:dyDescent="0.25">
      <c r="A864" s="340" t="s">
        <v>1561</v>
      </c>
      <c r="B864" s="341">
        <v>6</v>
      </c>
      <c r="C864" s="342" t="s">
        <v>1562</v>
      </c>
      <c r="D864" s="37"/>
      <c r="E864" s="38"/>
      <c r="F864" s="343">
        <v>1275.3832976445401</v>
      </c>
      <c r="G864" s="344">
        <v>59.777957420083219</v>
      </c>
      <c r="H864" s="344">
        <v>37.596666623176255</v>
      </c>
      <c r="I864" s="344">
        <v>3.6640471348995978</v>
      </c>
      <c r="J864" s="344">
        <v>282.84976809960779</v>
      </c>
      <c r="K864" s="345"/>
      <c r="L864" s="346">
        <f t="shared" si="354"/>
        <v>0.57963262366805368</v>
      </c>
      <c r="M864" s="346">
        <f t="shared" si="355"/>
        <v>0.37596666623176256</v>
      </c>
      <c r="N864" s="346">
        <f t="shared" si="356"/>
        <v>0.13127092499292942</v>
      </c>
      <c r="O864" s="346">
        <f t="shared" si="357"/>
        <v>0.22215645847634372</v>
      </c>
      <c r="P864" s="346">
        <f t="shared" si="358"/>
        <v>0.10054757326556096</v>
      </c>
      <c r="Q864" s="346">
        <f t="shared" si="359"/>
        <v>0.23481605416898038</v>
      </c>
    </row>
    <row r="865" spans="1:17" ht="12.75" x14ac:dyDescent="0.25">
      <c r="A865" s="340" t="s">
        <v>1563</v>
      </c>
      <c r="B865" s="341">
        <v>7</v>
      </c>
      <c r="C865" s="342" t="s">
        <v>1564</v>
      </c>
      <c r="D865" s="37"/>
      <c r="E865" s="38"/>
      <c r="F865" s="343">
        <v>3215.2591006423982</v>
      </c>
      <c r="G865" s="344">
        <v>60.622023106540041</v>
      </c>
      <c r="H865" s="344">
        <v>65.343727293954899</v>
      </c>
      <c r="I865" s="344">
        <v>4.8572018669366708</v>
      </c>
      <c r="J865" s="344">
        <v>288.49084693322231</v>
      </c>
      <c r="K865" s="345"/>
      <c r="L865" s="346">
        <f t="shared" si="354"/>
        <v>0.59370038510900069</v>
      </c>
      <c r="M865" s="346">
        <f t="shared" si="355"/>
        <v>0.65343727293954901</v>
      </c>
      <c r="N865" s="346">
        <f t="shared" si="356"/>
        <v>0.21529590612230079</v>
      </c>
      <c r="O865" s="346">
        <f t="shared" si="357"/>
        <v>0.3750764852288202</v>
      </c>
      <c r="P865" s="346">
        <f t="shared" si="358"/>
        <v>0.10283604338061757</v>
      </c>
      <c r="Q865" s="346">
        <f t="shared" si="359"/>
        <v>0.2839733004600617</v>
      </c>
    </row>
    <row r="866" spans="1:17" ht="12.75" x14ac:dyDescent="0.25">
      <c r="A866" s="340"/>
      <c r="B866" s="347"/>
      <c r="C866" s="342"/>
      <c r="D866" s="37"/>
      <c r="E866" s="38"/>
      <c r="F866" s="343"/>
      <c r="G866" s="344"/>
      <c r="H866" s="344"/>
      <c r="I866" s="344"/>
      <c r="J866" s="344"/>
      <c r="K866" s="345"/>
      <c r="L866" s="346"/>
      <c r="M866" s="346"/>
      <c r="N866" s="346"/>
      <c r="O866" s="346"/>
      <c r="P866" s="346"/>
      <c r="Q866" s="346"/>
    </row>
    <row r="867" spans="1:17" ht="12.75" x14ac:dyDescent="0.25">
      <c r="A867" s="332" t="s">
        <v>1565</v>
      </c>
      <c r="B867" s="333"/>
      <c r="C867" s="334" t="s">
        <v>1566</v>
      </c>
      <c r="D867" s="335"/>
      <c r="E867" s="258"/>
      <c r="F867" s="336">
        <v>53884.914346895072</v>
      </c>
      <c r="G867" s="337">
        <v>74.58923894662955</v>
      </c>
      <c r="H867" s="337">
        <v>62.928474872721544</v>
      </c>
      <c r="I867" s="337">
        <v>6.4858370303610799</v>
      </c>
      <c r="J867" s="337">
        <v>436.88210174115892</v>
      </c>
      <c r="K867" s="338"/>
      <c r="L867" s="339">
        <f t="shared" ref="L867:L876" si="360">+(G867-25)/(85-25)</f>
        <v>0.82648731577715917</v>
      </c>
      <c r="M867" s="339">
        <f t="shared" ref="M867:M876" si="361">+H867/100</f>
        <v>0.6292847487272154</v>
      </c>
      <c r="N867" s="339">
        <f t="shared" ref="N867:N876" si="362">+(I867-1.8)/(16-1.8)</f>
        <v>0.32998852326486483</v>
      </c>
      <c r="O867" s="339">
        <f t="shared" ref="O867:O876" si="363">+(M867*N867)^(0.5)</f>
        <v>0.45569369640757085</v>
      </c>
      <c r="P867" s="339">
        <f t="shared" ref="P867:P876" si="364">+(J867-35)/(2500-35)</f>
        <v>0.16303533539195089</v>
      </c>
      <c r="Q867" s="339">
        <f t="shared" ref="Q867:Q876" si="365">GEOMEAN(L867,O867,P867)</f>
        <v>0.39451511932314709</v>
      </c>
    </row>
    <row r="868" spans="1:17" ht="12.75" x14ac:dyDescent="0.25">
      <c r="A868" s="340" t="s">
        <v>1567</v>
      </c>
      <c r="B868" s="341">
        <v>1</v>
      </c>
      <c r="C868" s="342" t="s">
        <v>300</v>
      </c>
      <c r="D868" s="37"/>
      <c r="E868" s="38"/>
      <c r="F868" s="343">
        <v>18328.770877944324</v>
      </c>
      <c r="G868" s="344">
        <v>73.215026708010129</v>
      </c>
      <c r="H868" s="344">
        <v>72.399283309503247</v>
      </c>
      <c r="I868" s="344">
        <v>7.6370170723278719</v>
      </c>
      <c r="J868" s="344">
        <v>534.399353077353</v>
      </c>
      <c r="K868" s="345"/>
      <c r="L868" s="346">
        <f t="shared" si="360"/>
        <v>0.80358377846683549</v>
      </c>
      <c r="M868" s="346">
        <f t="shared" si="361"/>
        <v>0.72399283309503248</v>
      </c>
      <c r="N868" s="346">
        <f t="shared" si="362"/>
        <v>0.41105754030477976</v>
      </c>
      <c r="O868" s="346">
        <f t="shared" si="363"/>
        <v>0.54552975461502828</v>
      </c>
      <c r="P868" s="346">
        <f t="shared" si="364"/>
        <v>0.20259608644111685</v>
      </c>
      <c r="Q868" s="346">
        <f t="shared" si="365"/>
        <v>0.44616300039624751</v>
      </c>
    </row>
    <row r="869" spans="1:17" ht="12.75" x14ac:dyDescent="0.25">
      <c r="A869" s="340" t="s">
        <v>1568</v>
      </c>
      <c r="B869" s="341">
        <v>2</v>
      </c>
      <c r="C869" s="342" t="s">
        <v>1569</v>
      </c>
      <c r="D869" s="37"/>
      <c r="E869" s="38"/>
      <c r="F869" s="343">
        <v>6402.2269807280509</v>
      </c>
      <c r="G869" s="344">
        <v>77.111007639060574</v>
      </c>
      <c r="H869" s="344">
        <v>59.782235745863233</v>
      </c>
      <c r="I869" s="344">
        <v>5.0122391163762767</v>
      </c>
      <c r="J869" s="344">
        <v>206.45731953948768</v>
      </c>
      <c r="K869" s="345"/>
      <c r="L869" s="346">
        <f t="shared" si="360"/>
        <v>0.86851679398434289</v>
      </c>
      <c r="M869" s="346">
        <f t="shared" si="361"/>
        <v>0.59782235745863233</v>
      </c>
      <c r="N869" s="346">
        <f t="shared" si="362"/>
        <v>0.22621402228001952</v>
      </c>
      <c r="O869" s="346">
        <f t="shared" si="363"/>
        <v>0.36774420469891955</v>
      </c>
      <c r="P869" s="346">
        <f t="shared" si="364"/>
        <v>6.9556721922713061E-2</v>
      </c>
      <c r="Q869" s="346">
        <f t="shared" si="365"/>
        <v>0.28111739608918834</v>
      </c>
    </row>
    <row r="870" spans="1:17" ht="12.75" x14ac:dyDescent="0.25">
      <c r="A870" s="340" t="s">
        <v>1570</v>
      </c>
      <c r="B870" s="341">
        <v>3</v>
      </c>
      <c r="C870" s="342" t="s">
        <v>1571</v>
      </c>
      <c r="D870" s="37"/>
      <c r="E870" s="38"/>
      <c r="F870" s="343">
        <v>2400.9036402569595</v>
      </c>
      <c r="G870" s="344">
        <v>74.570180766625512</v>
      </c>
      <c r="H870" s="344">
        <v>79.68189360555867</v>
      </c>
      <c r="I870" s="344">
        <v>8.9578923955129799</v>
      </c>
      <c r="J870" s="344">
        <v>819.04898119095765</v>
      </c>
      <c r="K870" s="345"/>
      <c r="L870" s="346">
        <f t="shared" si="360"/>
        <v>0.82616967944375852</v>
      </c>
      <c r="M870" s="346">
        <f t="shared" si="361"/>
        <v>0.79681893605558674</v>
      </c>
      <c r="N870" s="346">
        <f t="shared" si="362"/>
        <v>0.50407692926147751</v>
      </c>
      <c r="O870" s="346">
        <f t="shared" si="363"/>
        <v>0.63376497415390332</v>
      </c>
      <c r="P870" s="346">
        <f t="shared" si="364"/>
        <v>0.31807260900241691</v>
      </c>
      <c r="Q870" s="346">
        <f t="shared" si="365"/>
        <v>0.55018395262474407</v>
      </c>
    </row>
    <row r="871" spans="1:17" ht="12.75" x14ac:dyDescent="0.25">
      <c r="A871" s="340" t="s">
        <v>1572</v>
      </c>
      <c r="B871" s="341">
        <v>4</v>
      </c>
      <c r="C871" s="342" t="s">
        <v>1573</v>
      </c>
      <c r="D871" s="37"/>
      <c r="E871" s="38"/>
      <c r="F871" s="343">
        <v>3523.3854389721623</v>
      </c>
      <c r="G871" s="344">
        <v>75.433453222942518</v>
      </c>
      <c r="H871" s="344">
        <v>44.46514893903143</v>
      </c>
      <c r="I871" s="344">
        <v>4.4019118063377825</v>
      </c>
      <c r="J871" s="344">
        <v>146.29272183158662</v>
      </c>
      <c r="K871" s="345"/>
      <c r="L871" s="346">
        <f t="shared" si="360"/>
        <v>0.84055755371570862</v>
      </c>
      <c r="M871" s="346">
        <f t="shared" si="361"/>
        <v>0.44465148939031429</v>
      </c>
      <c r="N871" s="346">
        <f t="shared" si="362"/>
        <v>0.1832332257984354</v>
      </c>
      <c r="O871" s="346">
        <f t="shared" si="363"/>
        <v>0.28543813122472977</v>
      </c>
      <c r="P871" s="346">
        <f t="shared" si="364"/>
        <v>4.5149177213625401E-2</v>
      </c>
      <c r="Q871" s="346">
        <f t="shared" si="365"/>
        <v>0.22126349172604903</v>
      </c>
    </row>
    <row r="872" spans="1:17" ht="12.75" x14ac:dyDescent="0.25">
      <c r="A872" s="340" t="s">
        <v>1574</v>
      </c>
      <c r="B872" s="341">
        <v>5</v>
      </c>
      <c r="C872" s="342" t="s">
        <v>1575</v>
      </c>
      <c r="D872" s="37"/>
      <c r="E872" s="38"/>
      <c r="F872" s="343">
        <v>4926.6017130620985</v>
      </c>
      <c r="G872" s="344">
        <v>78.428462270060763</v>
      </c>
      <c r="H872" s="344">
        <v>53.519472766552141</v>
      </c>
      <c r="I872" s="344">
        <v>5.3060394024381052</v>
      </c>
      <c r="J872" s="344">
        <v>320.87510272046393</v>
      </c>
      <c r="K872" s="345"/>
      <c r="L872" s="346">
        <f t="shared" si="360"/>
        <v>0.89047437116767936</v>
      </c>
      <c r="M872" s="346">
        <f t="shared" si="361"/>
        <v>0.53519472766552145</v>
      </c>
      <c r="N872" s="346">
        <f t="shared" si="362"/>
        <v>0.24690418327028912</v>
      </c>
      <c r="O872" s="346">
        <f t="shared" si="363"/>
        <v>0.36351315949332619</v>
      </c>
      <c r="P872" s="346">
        <f t="shared" si="364"/>
        <v>0.1159736725032308</v>
      </c>
      <c r="Q872" s="346">
        <f t="shared" si="365"/>
        <v>0.33483716585216361</v>
      </c>
    </row>
    <row r="873" spans="1:17" ht="12.75" x14ac:dyDescent="0.25">
      <c r="A873" s="340" t="s">
        <v>1576</v>
      </c>
      <c r="B873" s="341">
        <v>6</v>
      </c>
      <c r="C873" s="342" t="s">
        <v>1577</v>
      </c>
      <c r="D873" s="37"/>
      <c r="E873" s="38"/>
      <c r="F873" s="343">
        <v>8685.1584582441119</v>
      </c>
      <c r="G873" s="344">
        <v>71.109914561219043</v>
      </c>
      <c r="H873" s="344">
        <v>48.969869344604874</v>
      </c>
      <c r="I873" s="344">
        <v>5.376243173322119</v>
      </c>
      <c r="J873" s="344">
        <v>394.56112469910249</v>
      </c>
      <c r="K873" s="345"/>
      <c r="L873" s="346">
        <f t="shared" si="360"/>
        <v>0.76849857602031735</v>
      </c>
      <c r="M873" s="346">
        <f t="shared" si="361"/>
        <v>0.48969869344604872</v>
      </c>
      <c r="N873" s="346">
        <f t="shared" si="362"/>
        <v>0.25184811079733233</v>
      </c>
      <c r="O873" s="346">
        <f t="shared" si="363"/>
        <v>0.35118327238681141</v>
      </c>
      <c r="P873" s="346">
        <f t="shared" si="364"/>
        <v>0.14586658202803346</v>
      </c>
      <c r="Q873" s="346">
        <f t="shared" si="365"/>
        <v>0.34018166179772225</v>
      </c>
    </row>
    <row r="874" spans="1:17" ht="12.75" x14ac:dyDescent="0.25">
      <c r="A874" s="340" t="s">
        <v>1578</v>
      </c>
      <c r="B874" s="341">
        <v>7</v>
      </c>
      <c r="C874" s="342" t="s">
        <v>1579</v>
      </c>
      <c r="D874" s="37"/>
      <c r="E874" s="38"/>
      <c r="F874" s="343">
        <v>2500.27408993576</v>
      </c>
      <c r="G874" s="344">
        <v>73.01962146656598</v>
      </c>
      <c r="H874" s="344">
        <v>46.462786926551615</v>
      </c>
      <c r="I874" s="344">
        <v>6.2333856452358809</v>
      </c>
      <c r="J874" s="344">
        <v>568.09016645529277</v>
      </c>
      <c r="K874" s="345"/>
      <c r="L874" s="346">
        <f t="shared" si="360"/>
        <v>0.80032702444276638</v>
      </c>
      <c r="M874" s="346">
        <f t="shared" si="361"/>
        <v>0.46462786926551614</v>
      </c>
      <c r="N874" s="346">
        <f t="shared" si="362"/>
        <v>0.31221025670675223</v>
      </c>
      <c r="O874" s="346">
        <f t="shared" si="363"/>
        <v>0.38086951352989401</v>
      </c>
      <c r="P874" s="346">
        <f t="shared" si="364"/>
        <v>0.21626375921107213</v>
      </c>
      <c r="Q874" s="346">
        <f t="shared" si="365"/>
        <v>0.40396382925031038</v>
      </c>
    </row>
    <row r="875" spans="1:17" ht="12.75" x14ac:dyDescent="0.25">
      <c r="A875" s="340" t="s">
        <v>1580</v>
      </c>
      <c r="B875" s="341">
        <v>8</v>
      </c>
      <c r="C875" s="342" t="s">
        <v>1581</v>
      </c>
      <c r="D875" s="37"/>
      <c r="E875" s="38"/>
      <c r="F875" s="343">
        <v>3892.2805139186289</v>
      </c>
      <c r="G875" s="344">
        <v>78.292923344379986</v>
      </c>
      <c r="H875" s="344">
        <v>54.999469253142287</v>
      </c>
      <c r="I875" s="344">
        <v>7.0112179734325961</v>
      </c>
      <c r="J875" s="344">
        <v>519.90048637660368</v>
      </c>
      <c r="K875" s="345"/>
      <c r="L875" s="346">
        <f t="shared" si="360"/>
        <v>0.88821538907299979</v>
      </c>
      <c r="M875" s="346">
        <f t="shared" si="361"/>
        <v>0.54999469253142286</v>
      </c>
      <c r="N875" s="346">
        <f t="shared" si="362"/>
        <v>0.36698718122764762</v>
      </c>
      <c r="O875" s="346">
        <f t="shared" si="363"/>
        <v>0.44926718320201575</v>
      </c>
      <c r="P875" s="346">
        <f t="shared" si="364"/>
        <v>0.19671419325622869</v>
      </c>
      <c r="Q875" s="346">
        <f t="shared" si="365"/>
        <v>0.42817328024172341</v>
      </c>
    </row>
    <row r="876" spans="1:17" ht="12.75" x14ac:dyDescent="0.25">
      <c r="A876" s="340" t="s">
        <v>1582</v>
      </c>
      <c r="B876" s="341">
        <v>9</v>
      </c>
      <c r="C876" s="342" t="s">
        <v>1583</v>
      </c>
      <c r="D876" s="37"/>
      <c r="E876" s="38"/>
      <c r="F876" s="343">
        <v>3225.3126338329757</v>
      </c>
      <c r="G876" s="344">
        <v>74.259168706369266</v>
      </c>
      <c r="H876" s="344">
        <v>79.515665578648054</v>
      </c>
      <c r="I876" s="344">
        <v>7.3663364863353751</v>
      </c>
      <c r="J876" s="344">
        <v>462.32789717794617</v>
      </c>
      <c r="K876" s="345"/>
      <c r="L876" s="346">
        <f t="shared" si="360"/>
        <v>0.82098614510615442</v>
      </c>
      <c r="M876" s="346">
        <f t="shared" si="361"/>
        <v>0.79515665578648054</v>
      </c>
      <c r="N876" s="346">
        <f t="shared" si="362"/>
        <v>0.3919955272067166</v>
      </c>
      <c r="O876" s="346">
        <f t="shared" si="363"/>
        <v>0.55829907083654651</v>
      </c>
      <c r="P876" s="346">
        <f t="shared" si="364"/>
        <v>0.17335817329734124</v>
      </c>
      <c r="Q876" s="346">
        <f t="shared" si="365"/>
        <v>0.42991475604598506</v>
      </c>
    </row>
    <row r="877" spans="1:17" ht="12.75" x14ac:dyDescent="0.25">
      <c r="A877" s="340"/>
      <c r="B877" s="347"/>
      <c r="C877" s="342"/>
      <c r="D877" s="37"/>
      <c r="E877" s="38"/>
      <c r="F877" s="343"/>
      <c r="G877" s="344"/>
      <c r="H877" s="344"/>
      <c r="I877" s="344"/>
      <c r="J877" s="344"/>
      <c r="K877" s="345"/>
      <c r="L877" s="346"/>
      <c r="M877" s="346"/>
      <c r="N877" s="346"/>
      <c r="O877" s="346"/>
      <c r="P877" s="346"/>
      <c r="Q877" s="346"/>
    </row>
    <row r="878" spans="1:17" ht="12.75" x14ac:dyDescent="0.25">
      <c r="A878" s="332" t="s">
        <v>1584</v>
      </c>
      <c r="B878" s="333"/>
      <c r="C878" s="334" t="s">
        <v>1585</v>
      </c>
      <c r="D878" s="335"/>
      <c r="E878" s="258"/>
      <c r="F878" s="336">
        <v>70888.271948608148</v>
      </c>
      <c r="G878" s="337">
        <v>73.151105419620066</v>
      </c>
      <c r="H878" s="337">
        <v>58.716352279881932</v>
      </c>
      <c r="I878" s="337">
        <v>6.1137554324165082</v>
      </c>
      <c r="J878" s="337">
        <v>464.22533736074996</v>
      </c>
      <c r="K878" s="338"/>
      <c r="L878" s="339">
        <f t="shared" ref="L878:L886" si="366">+(G878-25)/(85-25)</f>
        <v>0.80251842366033443</v>
      </c>
      <c r="M878" s="339">
        <f t="shared" ref="M878:M886" si="367">+H878/100</f>
        <v>0.58716352279881934</v>
      </c>
      <c r="N878" s="339">
        <f t="shared" ref="N878:N886" si="368">+(I878-1.8)/(16-1.8)</f>
        <v>0.30378559383214848</v>
      </c>
      <c r="O878" s="339">
        <f t="shared" ref="O878:O886" si="369">+(M878*N878)^(0.5)</f>
        <v>0.4223408806284511</v>
      </c>
      <c r="P878" s="339">
        <f t="shared" ref="P878:P886" si="370">+(J878-35)/(2500-35)</f>
        <v>0.17412792590699797</v>
      </c>
      <c r="Q878" s="339">
        <f t="shared" ref="Q878:Q886" si="371">GEOMEAN(L878,O878,P878)</f>
        <v>0.38933984639209385</v>
      </c>
    </row>
    <row r="879" spans="1:17" ht="12.75" x14ac:dyDescent="0.25">
      <c r="A879" s="340" t="s">
        <v>1586</v>
      </c>
      <c r="B879" s="341">
        <v>1</v>
      </c>
      <c r="C879" s="342" t="s">
        <v>1587</v>
      </c>
      <c r="D879" s="37"/>
      <c r="E879" s="38"/>
      <c r="F879" s="343">
        <v>23833.353319057816</v>
      </c>
      <c r="G879" s="344">
        <v>70.991440934890875</v>
      </c>
      <c r="H879" s="344">
        <v>58.8848672914879</v>
      </c>
      <c r="I879" s="344">
        <v>7.7684520233591119</v>
      </c>
      <c r="J879" s="344">
        <v>649.10452176888327</v>
      </c>
      <c r="K879" s="345"/>
      <c r="L879" s="346">
        <f t="shared" si="366"/>
        <v>0.76652401558151462</v>
      </c>
      <c r="M879" s="346">
        <f t="shared" si="367"/>
        <v>0.58884867291487897</v>
      </c>
      <c r="N879" s="346">
        <f t="shared" si="368"/>
        <v>0.42031352277176848</v>
      </c>
      <c r="O879" s="346">
        <f t="shared" si="369"/>
        <v>0.49749478398505209</v>
      </c>
      <c r="P879" s="346">
        <f t="shared" si="370"/>
        <v>0.24912962343565245</v>
      </c>
      <c r="Q879" s="346">
        <f t="shared" si="371"/>
        <v>0.45629588946339433</v>
      </c>
    </row>
    <row r="880" spans="1:17" ht="12.75" x14ac:dyDescent="0.25">
      <c r="A880" s="340" t="s">
        <v>1588</v>
      </c>
      <c r="B880" s="341">
        <v>2</v>
      </c>
      <c r="C880" s="342" t="s">
        <v>1589</v>
      </c>
      <c r="D880" s="37"/>
      <c r="E880" s="38"/>
      <c r="F880" s="343">
        <v>3745.2055674518201</v>
      </c>
      <c r="G880" s="344">
        <v>71.363163803840322</v>
      </c>
      <c r="H880" s="344">
        <v>64.803806113435087</v>
      </c>
      <c r="I880" s="344">
        <v>6.177703479874463</v>
      </c>
      <c r="J880" s="344">
        <v>369.63464888267197</v>
      </c>
      <c r="K880" s="345"/>
      <c r="L880" s="346">
        <f t="shared" si="366"/>
        <v>0.77271939673067203</v>
      </c>
      <c r="M880" s="346">
        <f t="shared" si="367"/>
        <v>0.64803806113435092</v>
      </c>
      <c r="N880" s="346">
        <f t="shared" si="368"/>
        <v>0.30828897745594813</v>
      </c>
      <c r="O880" s="346">
        <f t="shared" si="369"/>
        <v>0.44697090645772936</v>
      </c>
      <c r="P880" s="346">
        <f t="shared" si="370"/>
        <v>0.13575442145341662</v>
      </c>
      <c r="Q880" s="346">
        <f t="shared" si="371"/>
        <v>0.36059387946411808</v>
      </c>
    </row>
    <row r="881" spans="1:17" ht="12.75" x14ac:dyDescent="0.25">
      <c r="A881" s="340" t="s">
        <v>1590</v>
      </c>
      <c r="B881" s="341">
        <v>3</v>
      </c>
      <c r="C881" s="342" t="s">
        <v>1591</v>
      </c>
      <c r="D881" s="37"/>
      <c r="E881" s="38"/>
      <c r="F881" s="343">
        <v>5497.5888650963598</v>
      </c>
      <c r="G881" s="344">
        <v>75.904121419146392</v>
      </c>
      <c r="H881" s="344">
        <v>57.871687943632907</v>
      </c>
      <c r="I881" s="344">
        <v>5.1144465974567783</v>
      </c>
      <c r="J881" s="344">
        <v>338.43385321852941</v>
      </c>
      <c r="K881" s="345"/>
      <c r="L881" s="346">
        <f t="shared" si="366"/>
        <v>0.84840202365243989</v>
      </c>
      <c r="M881" s="346">
        <f t="shared" si="367"/>
        <v>0.5787168794363291</v>
      </c>
      <c r="N881" s="346">
        <f t="shared" si="368"/>
        <v>0.23341173221526609</v>
      </c>
      <c r="O881" s="346">
        <f t="shared" si="369"/>
        <v>0.36753137184660423</v>
      </c>
      <c r="P881" s="346">
        <f t="shared" si="370"/>
        <v>0.12309689785741558</v>
      </c>
      <c r="Q881" s="346">
        <f t="shared" si="371"/>
        <v>0.33732438711054386</v>
      </c>
    </row>
    <row r="882" spans="1:17" ht="12.75" x14ac:dyDescent="0.25">
      <c r="A882" s="340" t="s">
        <v>1592</v>
      </c>
      <c r="B882" s="341">
        <v>4</v>
      </c>
      <c r="C882" s="342" t="s">
        <v>1593</v>
      </c>
      <c r="D882" s="37"/>
      <c r="E882" s="38"/>
      <c r="F882" s="343">
        <v>5501.6680942184157</v>
      </c>
      <c r="G882" s="344">
        <v>69.704839739769682</v>
      </c>
      <c r="H882" s="344">
        <v>39.260797855090487</v>
      </c>
      <c r="I882" s="344">
        <v>3.4363371208003386</v>
      </c>
      <c r="J882" s="344">
        <v>226.75902356836997</v>
      </c>
      <c r="K882" s="345"/>
      <c r="L882" s="346">
        <f t="shared" si="366"/>
        <v>0.74508066232949466</v>
      </c>
      <c r="M882" s="346">
        <f t="shared" si="367"/>
        <v>0.3926079785509049</v>
      </c>
      <c r="N882" s="346">
        <f t="shared" si="368"/>
        <v>0.1152350085070661</v>
      </c>
      <c r="O882" s="346">
        <f t="shared" si="369"/>
        <v>0.21270210094932196</v>
      </c>
      <c r="P882" s="346">
        <f t="shared" si="370"/>
        <v>7.7792707329967528E-2</v>
      </c>
      <c r="Q882" s="346">
        <f t="shared" si="371"/>
        <v>0.23101383291668043</v>
      </c>
    </row>
    <row r="883" spans="1:17" ht="12.75" x14ac:dyDescent="0.25">
      <c r="A883" s="340" t="s">
        <v>1594</v>
      </c>
      <c r="B883" s="341">
        <v>5</v>
      </c>
      <c r="C883" s="342" t="s">
        <v>1595</v>
      </c>
      <c r="D883" s="37"/>
      <c r="E883" s="38"/>
      <c r="F883" s="343">
        <v>10179.415417558886</v>
      </c>
      <c r="G883" s="344">
        <v>76.749401524085044</v>
      </c>
      <c r="H883" s="344">
        <v>64.553273665558038</v>
      </c>
      <c r="I883" s="344">
        <v>6.067767533089989</v>
      </c>
      <c r="J883" s="344">
        <v>505.03694456704477</v>
      </c>
      <c r="K883" s="345"/>
      <c r="L883" s="346">
        <f t="shared" si="366"/>
        <v>0.86249002540141739</v>
      </c>
      <c r="M883" s="346">
        <f t="shared" si="367"/>
        <v>0.64553273665558042</v>
      </c>
      <c r="N883" s="346">
        <f t="shared" si="368"/>
        <v>0.30054700937253448</v>
      </c>
      <c r="O883" s="346">
        <f t="shared" si="369"/>
        <v>0.44046899261344441</v>
      </c>
      <c r="P883" s="346">
        <f t="shared" si="370"/>
        <v>0.1906843588507281</v>
      </c>
      <c r="Q883" s="346">
        <f t="shared" si="371"/>
        <v>0.41686442196092233</v>
      </c>
    </row>
    <row r="884" spans="1:17" ht="12.75" x14ac:dyDescent="0.25">
      <c r="A884" s="340" t="s">
        <v>1596</v>
      </c>
      <c r="B884" s="341">
        <v>6</v>
      </c>
      <c r="C884" s="342" t="s">
        <v>1597</v>
      </c>
      <c r="D884" s="37"/>
      <c r="E884" s="38"/>
      <c r="F884" s="343">
        <v>5530.6937901498932</v>
      </c>
      <c r="G884" s="344">
        <v>73.963258152728542</v>
      </c>
      <c r="H884" s="344">
        <v>51.573882012893037</v>
      </c>
      <c r="I884" s="344">
        <v>4.44307015911855</v>
      </c>
      <c r="J884" s="344">
        <v>305.2037031086013</v>
      </c>
      <c r="K884" s="345"/>
      <c r="L884" s="346">
        <f t="shared" si="366"/>
        <v>0.81605430254547573</v>
      </c>
      <c r="M884" s="346">
        <f t="shared" si="367"/>
        <v>0.51573882012893035</v>
      </c>
      <c r="N884" s="346">
        <f t="shared" si="368"/>
        <v>0.18613170134637677</v>
      </c>
      <c r="O884" s="346">
        <f t="shared" si="369"/>
        <v>0.30983115408391521</v>
      </c>
      <c r="P884" s="346">
        <f t="shared" si="370"/>
        <v>0.10961610673776929</v>
      </c>
      <c r="Q884" s="346">
        <f t="shared" si="371"/>
        <v>0.30262595448734753</v>
      </c>
    </row>
    <row r="885" spans="1:17" ht="12.75" x14ac:dyDescent="0.25">
      <c r="A885" s="340" t="s">
        <v>1598</v>
      </c>
      <c r="B885" s="341">
        <v>7</v>
      </c>
      <c r="C885" s="342" t="s">
        <v>1599</v>
      </c>
      <c r="D885" s="37"/>
      <c r="E885" s="38"/>
      <c r="F885" s="343">
        <v>4673.1134903640259</v>
      </c>
      <c r="G885" s="344">
        <v>78.88797910851082</v>
      </c>
      <c r="H885" s="344">
        <v>75.262986014336988</v>
      </c>
      <c r="I885" s="344">
        <v>5.9427003793551023</v>
      </c>
      <c r="J885" s="344">
        <v>370.45025002358932</v>
      </c>
      <c r="K885" s="345"/>
      <c r="L885" s="346">
        <f t="shared" si="366"/>
        <v>0.89813298514184703</v>
      </c>
      <c r="M885" s="346">
        <f t="shared" si="367"/>
        <v>0.75262986014336986</v>
      </c>
      <c r="N885" s="346">
        <f t="shared" si="368"/>
        <v>0.29173946333486639</v>
      </c>
      <c r="O885" s="346">
        <f t="shared" si="369"/>
        <v>0.46858492452064893</v>
      </c>
      <c r="P885" s="346">
        <f t="shared" si="370"/>
        <v>0.13608529412721676</v>
      </c>
      <c r="Q885" s="346">
        <f t="shared" si="371"/>
        <v>0.38546065206706753</v>
      </c>
    </row>
    <row r="886" spans="1:17" ht="12.75" x14ac:dyDescent="0.25">
      <c r="A886" s="340" t="s">
        <v>1600</v>
      </c>
      <c r="B886" s="341">
        <v>8</v>
      </c>
      <c r="C886" s="342" t="s">
        <v>1601</v>
      </c>
      <c r="D886" s="37"/>
      <c r="E886" s="38"/>
      <c r="F886" s="343">
        <v>11927.233404710922</v>
      </c>
      <c r="G886" s="344">
        <v>71.92356146222339</v>
      </c>
      <c r="H886" s="344">
        <v>58.361386501504661</v>
      </c>
      <c r="I886" s="344">
        <v>5.5365997991864022</v>
      </c>
      <c r="J886" s="344">
        <v>367.66184108199946</v>
      </c>
      <c r="K886" s="345"/>
      <c r="L886" s="346">
        <f t="shared" si="366"/>
        <v>0.78205935770372315</v>
      </c>
      <c r="M886" s="346">
        <f t="shared" si="367"/>
        <v>0.58361386501504664</v>
      </c>
      <c r="N886" s="346">
        <f t="shared" si="368"/>
        <v>0.2631408309286199</v>
      </c>
      <c r="O886" s="346">
        <f t="shared" si="369"/>
        <v>0.39188344872107417</v>
      </c>
      <c r="P886" s="346">
        <f t="shared" si="370"/>
        <v>0.13495409374523304</v>
      </c>
      <c r="Q886" s="346">
        <f t="shared" si="371"/>
        <v>0.34582859516253883</v>
      </c>
    </row>
    <row r="887" spans="1:17" ht="12.75" x14ac:dyDescent="0.25">
      <c r="A887" s="340"/>
      <c r="B887" s="347"/>
      <c r="C887" s="342"/>
      <c r="D887" s="37"/>
      <c r="E887" s="38"/>
      <c r="F887" s="343"/>
      <c r="G887" s="344"/>
      <c r="H887" s="344"/>
      <c r="I887" s="344"/>
      <c r="J887" s="344"/>
      <c r="K887" s="345"/>
      <c r="L887" s="346"/>
      <c r="M887" s="346"/>
      <c r="N887" s="346"/>
      <c r="O887" s="346"/>
      <c r="P887" s="346"/>
      <c r="Q887" s="346"/>
    </row>
    <row r="888" spans="1:17" ht="12.75" x14ac:dyDescent="0.25">
      <c r="A888" s="332" t="s">
        <v>1602</v>
      </c>
      <c r="B888" s="333"/>
      <c r="C888" s="334" t="s">
        <v>1603</v>
      </c>
      <c r="D888" s="335"/>
      <c r="E888" s="258"/>
      <c r="F888" s="336">
        <v>34076.539614561028</v>
      </c>
      <c r="G888" s="337">
        <v>62.243036625924248</v>
      </c>
      <c r="H888" s="337">
        <v>62.97574495883822</v>
      </c>
      <c r="I888" s="337">
        <v>5.2178129810152631</v>
      </c>
      <c r="J888" s="337">
        <v>207.71280474447408</v>
      </c>
      <c r="K888" s="338"/>
      <c r="L888" s="339">
        <f t="shared" ref="L888:L896" si="372">+(G888-25)/(85-25)</f>
        <v>0.62071727709873747</v>
      </c>
      <c r="M888" s="339">
        <f t="shared" ref="M888:M896" si="373">+H888/100</f>
        <v>0.6297574495883822</v>
      </c>
      <c r="N888" s="339">
        <f t="shared" ref="N888:N896" si="374">+(I888-1.8)/(16-1.8)</f>
        <v>0.24069105500107491</v>
      </c>
      <c r="O888" s="339">
        <f t="shared" ref="O888:O896" si="375">+(M888*N888)^(0.5)</f>
        <v>0.38932889044638591</v>
      </c>
      <c r="P888" s="339">
        <f t="shared" ref="P888:P896" si="376">+(J888-35)/(2500-35)</f>
        <v>7.0066046549482383E-2</v>
      </c>
      <c r="Q888" s="339">
        <f t="shared" ref="Q888:Q896" si="377">GEOMEAN(L888,O888,P888)</f>
        <v>0.25678679867286863</v>
      </c>
    </row>
    <row r="889" spans="1:17" ht="12.75" x14ac:dyDescent="0.25">
      <c r="A889" s="340" t="s">
        <v>1604</v>
      </c>
      <c r="B889" s="341">
        <v>1</v>
      </c>
      <c r="C889" s="342" t="s">
        <v>1605</v>
      </c>
      <c r="D889" s="37"/>
      <c r="E889" s="38"/>
      <c r="F889" s="343">
        <v>8821.7280513918631</v>
      </c>
      <c r="G889" s="344">
        <v>61.105307438693615</v>
      </c>
      <c r="H889" s="344">
        <v>62.647237004555492</v>
      </c>
      <c r="I889" s="344">
        <v>5.7094198861901022</v>
      </c>
      <c r="J889" s="344">
        <v>271.29556508538451</v>
      </c>
      <c r="K889" s="345"/>
      <c r="L889" s="346">
        <f t="shared" si="372"/>
        <v>0.60175512397822695</v>
      </c>
      <c r="M889" s="346">
        <f t="shared" si="373"/>
        <v>0.62647237004555489</v>
      </c>
      <c r="N889" s="346">
        <f t="shared" si="374"/>
        <v>0.27531125959085229</v>
      </c>
      <c r="O889" s="346">
        <f t="shared" si="375"/>
        <v>0.41530097194216659</v>
      </c>
      <c r="P889" s="346">
        <f t="shared" si="376"/>
        <v>9.586026981151502E-2</v>
      </c>
      <c r="Q889" s="346">
        <f t="shared" si="377"/>
        <v>0.28827509937067836</v>
      </c>
    </row>
    <row r="890" spans="1:17" ht="12.75" x14ac:dyDescent="0.25">
      <c r="A890" s="340" t="s">
        <v>1606</v>
      </c>
      <c r="B890" s="341">
        <v>2</v>
      </c>
      <c r="C890" s="342" t="s">
        <v>1607</v>
      </c>
      <c r="D890" s="37"/>
      <c r="E890" s="38"/>
      <c r="F890" s="343">
        <v>5532.9250535331903</v>
      </c>
      <c r="G890" s="344">
        <v>64.591771666240902</v>
      </c>
      <c r="H890" s="344">
        <v>49.236568431257616</v>
      </c>
      <c r="I890" s="344">
        <v>4.5458104764280858</v>
      </c>
      <c r="J890" s="344">
        <v>79.985333899788813</v>
      </c>
      <c r="K890" s="345"/>
      <c r="L890" s="346">
        <f t="shared" si="372"/>
        <v>0.65986286110401504</v>
      </c>
      <c r="M890" s="346">
        <f t="shared" si="373"/>
        <v>0.49236568431257616</v>
      </c>
      <c r="N890" s="346">
        <f t="shared" si="374"/>
        <v>0.19336693495972437</v>
      </c>
      <c r="O890" s="346">
        <f t="shared" si="375"/>
        <v>0.30855670994951656</v>
      </c>
      <c r="P890" s="346">
        <f t="shared" si="376"/>
        <v>1.8249628356912299E-2</v>
      </c>
      <c r="Q890" s="346">
        <f t="shared" si="377"/>
        <v>0.15488673865029853</v>
      </c>
    </row>
    <row r="891" spans="1:17" ht="12.75" x14ac:dyDescent="0.25">
      <c r="A891" s="340" t="s">
        <v>1608</v>
      </c>
      <c r="B891" s="341">
        <v>3</v>
      </c>
      <c r="C891" s="342" t="s">
        <v>1609</v>
      </c>
      <c r="D891" s="37"/>
      <c r="E891" s="38"/>
      <c r="F891" s="343">
        <v>5060.0256959314775</v>
      </c>
      <c r="G891" s="344">
        <v>59.947817253218233</v>
      </c>
      <c r="H891" s="344">
        <v>66.333630235029005</v>
      </c>
      <c r="I891" s="344">
        <v>5.4644509669645567</v>
      </c>
      <c r="J891" s="344">
        <v>274.31024771584441</v>
      </c>
      <c r="K891" s="345"/>
      <c r="L891" s="346">
        <f t="shared" si="372"/>
        <v>0.58246362088697057</v>
      </c>
      <c r="M891" s="346">
        <f t="shared" si="373"/>
        <v>0.66333630235029006</v>
      </c>
      <c r="N891" s="346">
        <f t="shared" si="374"/>
        <v>0.25805992725102517</v>
      </c>
      <c r="O891" s="346">
        <f t="shared" si="375"/>
        <v>0.41373967410375317</v>
      </c>
      <c r="P891" s="346">
        <f t="shared" si="376"/>
        <v>9.7083264793446006E-2</v>
      </c>
      <c r="Q891" s="346">
        <f t="shared" si="377"/>
        <v>0.28600927392622794</v>
      </c>
    </row>
    <row r="892" spans="1:17" ht="12.75" x14ac:dyDescent="0.25">
      <c r="A892" s="340" t="s">
        <v>1610</v>
      </c>
      <c r="B892" s="341">
        <v>4</v>
      </c>
      <c r="C892" s="342" t="s">
        <v>1611</v>
      </c>
      <c r="D892" s="37"/>
      <c r="E892" s="38"/>
      <c r="F892" s="343">
        <v>1833.1670235546039</v>
      </c>
      <c r="G892" s="344">
        <v>64.766997775630813</v>
      </c>
      <c r="H892" s="344">
        <v>82.894658026500508</v>
      </c>
      <c r="I892" s="344">
        <v>5.6931888247507736</v>
      </c>
      <c r="J892" s="344">
        <v>324.52702171263775</v>
      </c>
      <c r="K892" s="345"/>
      <c r="L892" s="346">
        <f t="shared" si="372"/>
        <v>0.66278329626051358</v>
      </c>
      <c r="M892" s="346">
        <f t="shared" si="373"/>
        <v>0.82894658026500512</v>
      </c>
      <c r="N892" s="346">
        <f t="shared" si="374"/>
        <v>0.27416822709512495</v>
      </c>
      <c r="O892" s="346">
        <f t="shared" si="375"/>
        <v>0.47672928824210409</v>
      </c>
      <c r="P892" s="346">
        <f t="shared" si="376"/>
        <v>0.11745518122216542</v>
      </c>
      <c r="Q892" s="346">
        <f t="shared" si="377"/>
        <v>0.33355838002556387</v>
      </c>
    </row>
    <row r="893" spans="1:17" ht="12.75" x14ac:dyDescent="0.25">
      <c r="A893" s="340" t="s">
        <v>1612</v>
      </c>
      <c r="B893" s="341">
        <v>5</v>
      </c>
      <c r="C893" s="342" t="s">
        <v>1613</v>
      </c>
      <c r="D893" s="37"/>
      <c r="E893" s="38"/>
      <c r="F893" s="343">
        <v>5406.6809421841544</v>
      </c>
      <c r="G893" s="344">
        <v>63.218505173614794</v>
      </c>
      <c r="H893" s="344">
        <v>53.311955542624631</v>
      </c>
      <c r="I893" s="344">
        <v>5.0748775895044744</v>
      </c>
      <c r="J893" s="344">
        <v>153.07870837763025</v>
      </c>
      <c r="K893" s="345"/>
      <c r="L893" s="346">
        <f t="shared" si="372"/>
        <v>0.63697508622691323</v>
      </c>
      <c r="M893" s="346">
        <f t="shared" si="373"/>
        <v>0.53311955542624634</v>
      </c>
      <c r="N893" s="346">
        <f t="shared" si="374"/>
        <v>0.23062518235947005</v>
      </c>
      <c r="O893" s="346">
        <f t="shared" si="375"/>
        <v>0.35064340103526498</v>
      </c>
      <c r="P893" s="346">
        <f t="shared" si="376"/>
        <v>4.7902112932101518E-2</v>
      </c>
      <c r="Q893" s="346">
        <f t="shared" si="377"/>
        <v>0.22035061258647087</v>
      </c>
    </row>
    <row r="894" spans="1:17" ht="12.75" x14ac:dyDescent="0.25">
      <c r="A894" s="340" t="s">
        <v>1614</v>
      </c>
      <c r="B894" s="341">
        <v>6</v>
      </c>
      <c r="C894" s="342" t="s">
        <v>1615</v>
      </c>
      <c r="D894" s="37"/>
      <c r="E894" s="38"/>
      <c r="F894" s="343">
        <v>1773.610278372591</v>
      </c>
      <c r="G894" s="344">
        <v>62.219175746322463</v>
      </c>
      <c r="H894" s="344">
        <v>64.883515052156142</v>
      </c>
      <c r="I894" s="344">
        <v>6.0973920664690242</v>
      </c>
      <c r="J894" s="344">
        <v>274.9537670789565</v>
      </c>
      <c r="K894" s="345"/>
      <c r="L894" s="346">
        <f t="shared" si="372"/>
        <v>0.6203195957720411</v>
      </c>
      <c r="M894" s="346">
        <f t="shared" si="373"/>
        <v>0.64883515052156138</v>
      </c>
      <c r="N894" s="346">
        <f t="shared" si="374"/>
        <v>0.30263324411753695</v>
      </c>
      <c r="O894" s="346">
        <f t="shared" si="375"/>
        <v>0.44312423370859616</v>
      </c>
      <c r="P894" s="346">
        <f t="shared" si="376"/>
        <v>9.7344327415398182E-2</v>
      </c>
      <c r="Q894" s="346">
        <f t="shared" si="377"/>
        <v>0.29910055368299326</v>
      </c>
    </row>
    <row r="895" spans="1:17" ht="12.75" x14ac:dyDescent="0.25">
      <c r="A895" s="340" t="s">
        <v>1616</v>
      </c>
      <c r="B895" s="341">
        <v>7</v>
      </c>
      <c r="C895" s="342" t="s">
        <v>1617</v>
      </c>
      <c r="D895" s="37"/>
      <c r="E895" s="38"/>
      <c r="F895" s="343">
        <v>3174.7194860813706</v>
      </c>
      <c r="G895" s="344">
        <v>65.027721545461034</v>
      </c>
      <c r="H895" s="344">
        <v>67.966740356997903</v>
      </c>
      <c r="I895" s="344">
        <v>4.5455959746322989</v>
      </c>
      <c r="J895" s="344">
        <v>131.97741948317159</v>
      </c>
      <c r="K895" s="345"/>
      <c r="L895" s="346">
        <f t="shared" si="372"/>
        <v>0.66712869242435058</v>
      </c>
      <c r="M895" s="346">
        <f t="shared" si="373"/>
        <v>0.67966740356997901</v>
      </c>
      <c r="N895" s="346">
        <f t="shared" si="374"/>
        <v>0.1933518291994577</v>
      </c>
      <c r="O895" s="346">
        <f t="shared" si="375"/>
        <v>0.36251198011583213</v>
      </c>
      <c r="P895" s="346">
        <f t="shared" si="376"/>
        <v>3.9341752325830259E-2</v>
      </c>
      <c r="Q895" s="346">
        <f t="shared" si="377"/>
        <v>0.21189883109694552</v>
      </c>
    </row>
    <row r="896" spans="1:17" ht="12.75" x14ac:dyDescent="0.25">
      <c r="A896" s="340" t="s">
        <v>1618</v>
      </c>
      <c r="B896" s="341">
        <v>8</v>
      </c>
      <c r="C896" s="342" t="s">
        <v>1619</v>
      </c>
      <c r="D896" s="37"/>
      <c r="E896" s="38"/>
      <c r="F896" s="343">
        <v>2473.6830835117771</v>
      </c>
      <c r="G896" s="344">
        <v>59.101007166399768</v>
      </c>
      <c r="H896" s="344">
        <v>80.426103872034858</v>
      </c>
      <c r="I896" s="344">
        <v>4.4695583975440742</v>
      </c>
      <c r="J896" s="344">
        <v>212.25680998735371</v>
      </c>
      <c r="K896" s="345"/>
      <c r="L896" s="346">
        <f t="shared" si="372"/>
        <v>0.56835011943999614</v>
      </c>
      <c r="M896" s="346">
        <f t="shared" si="373"/>
        <v>0.8042610387203486</v>
      </c>
      <c r="N896" s="346">
        <f t="shared" si="374"/>
        <v>0.1879970702495827</v>
      </c>
      <c r="O896" s="346">
        <f t="shared" si="375"/>
        <v>0.38884279470669342</v>
      </c>
      <c r="P896" s="346">
        <f t="shared" si="376"/>
        <v>7.1909456384321987E-2</v>
      </c>
      <c r="Q896" s="346">
        <f t="shared" si="377"/>
        <v>0.25141547502232481</v>
      </c>
    </row>
    <row r="897" spans="1:17" ht="12.75" x14ac:dyDescent="0.25">
      <c r="A897" s="340"/>
      <c r="B897" s="347"/>
      <c r="C897" s="342"/>
      <c r="D897" s="37"/>
      <c r="E897" s="38"/>
      <c r="F897" s="343"/>
      <c r="G897" s="344"/>
      <c r="H897" s="344"/>
      <c r="I897" s="344"/>
      <c r="J897" s="344"/>
      <c r="K897" s="345"/>
      <c r="L897" s="346"/>
      <c r="M897" s="346"/>
      <c r="N897" s="346"/>
      <c r="O897" s="346"/>
      <c r="P897" s="346"/>
      <c r="Q897" s="346"/>
    </row>
    <row r="898" spans="1:17" ht="12.75" x14ac:dyDescent="0.25">
      <c r="A898" s="332" t="s">
        <v>1620</v>
      </c>
      <c r="B898" s="333"/>
      <c r="C898" s="334" t="s">
        <v>1621</v>
      </c>
      <c r="D898" s="335"/>
      <c r="E898" s="258"/>
      <c r="F898" s="336">
        <v>97607.130620985015</v>
      </c>
      <c r="G898" s="337">
        <v>75.806372447890624</v>
      </c>
      <c r="H898" s="337">
        <v>69.100033972701524</v>
      </c>
      <c r="I898" s="337">
        <v>7.4574286028305128</v>
      </c>
      <c r="J898" s="337">
        <v>604.52235452375908</v>
      </c>
      <c r="K898" s="338"/>
      <c r="L898" s="339">
        <f t="shared" ref="L898:L906" si="378">+(G898-25)/(85-25)</f>
        <v>0.84677287413151037</v>
      </c>
      <c r="M898" s="339">
        <f t="shared" ref="M898:M906" si="379">+H898/100</f>
        <v>0.69100033972701524</v>
      </c>
      <c r="N898" s="339">
        <f t="shared" ref="N898:N906" si="380">+(I898-1.8)/(16-1.8)</f>
        <v>0.39841046498806432</v>
      </c>
      <c r="O898" s="339">
        <f t="shared" ref="O898:O906" si="381">+(M898*N898)^(0.5)</f>
        <v>0.52469206841494243</v>
      </c>
      <c r="P898" s="339">
        <f t="shared" ref="P898:P906" si="382">+(J898-35)/(2500-35)</f>
        <v>0.23104355153093675</v>
      </c>
      <c r="Q898" s="339">
        <f t="shared" ref="Q898:Q906" si="383">GEOMEAN(L898,O898,P898)</f>
        <v>0.46822553661641408</v>
      </c>
    </row>
    <row r="899" spans="1:17" ht="12.75" x14ac:dyDescent="0.25">
      <c r="A899" s="340" t="s">
        <v>1622</v>
      </c>
      <c r="B899" s="341">
        <v>1</v>
      </c>
      <c r="C899" s="342" t="s">
        <v>1623</v>
      </c>
      <c r="D899" s="37"/>
      <c r="E899" s="38"/>
      <c r="F899" s="343">
        <v>59032.117773019272</v>
      </c>
      <c r="G899" s="344">
        <v>76.320215042293896</v>
      </c>
      <c r="H899" s="344">
        <v>72.592408029388849</v>
      </c>
      <c r="I899" s="344">
        <v>8.6363994009850753</v>
      </c>
      <c r="J899" s="344">
        <v>746.73611269290132</v>
      </c>
      <c r="K899" s="345"/>
      <c r="L899" s="346">
        <f t="shared" si="378"/>
        <v>0.85533691737156492</v>
      </c>
      <c r="M899" s="346">
        <f t="shared" si="379"/>
        <v>0.72592408029388844</v>
      </c>
      <c r="N899" s="346">
        <f t="shared" si="380"/>
        <v>0.48143657753416025</v>
      </c>
      <c r="O899" s="346">
        <f t="shared" si="381"/>
        <v>0.59117375175689468</v>
      </c>
      <c r="P899" s="346">
        <f t="shared" si="382"/>
        <v>0.28873675971314455</v>
      </c>
      <c r="Q899" s="346">
        <f t="shared" si="383"/>
        <v>0.52656438249237714</v>
      </c>
    </row>
    <row r="900" spans="1:17" ht="12.75" x14ac:dyDescent="0.25">
      <c r="A900" s="340" t="s">
        <v>1624</v>
      </c>
      <c r="B900" s="341">
        <v>2</v>
      </c>
      <c r="C900" s="342" t="s">
        <v>1625</v>
      </c>
      <c r="D900" s="37"/>
      <c r="E900" s="38"/>
      <c r="F900" s="343">
        <v>4833.4561027837262</v>
      </c>
      <c r="G900" s="344">
        <v>74.278279038936205</v>
      </c>
      <c r="H900" s="344">
        <v>69.850886812492689</v>
      </c>
      <c r="I900" s="344">
        <v>5.8161841271441137</v>
      </c>
      <c r="J900" s="344">
        <v>302.53841952167744</v>
      </c>
      <c r="K900" s="345"/>
      <c r="L900" s="346">
        <f t="shared" si="378"/>
        <v>0.82130465064893676</v>
      </c>
      <c r="M900" s="346">
        <f t="shared" si="379"/>
        <v>0.69850886812492685</v>
      </c>
      <c r="N900" s="346">
        <f t="shared" si="380"/>
        <v>0.28282986810874045</v>
      </c>
      <c r="O900" s="346">
        <f t="shared" si="381"/>
        <v>0.44447628850655085</v>
      </c>
      <c r="P900" s="346">
        <f t="shared" si="382"/>
        <v>0.10853485578972716</v>
      </c>
      <c r="Q900" s="346">
        <f t="shared" si="383"/>
        <v>0.34091075648419722</v>
      </c>
    </row>
    <row r="901" spans="1:17" ht="12.75" x14ac:dyDescent="0.25">
      <c r="A901" s="340" t="s">
        <v>1626</v>
      </c>
      <c r="B901" s="341">
        <v>3</v>
      </c>
      <c r="C901" s="342" t="s">
        <v>1627</v>
      </c>
      <c r="D901" s="37"/>
      <c r="E901" s="38"/>
      <c r="F901" s="343">
        <v>4791.610278372591</v>
      </c>
      <c r="G901" s="344">
        <v>76.442274235613894</v>
      </c>
      <c r="H901" s="344">
        <v>59.828995024315425</v>
      </c>
      <c r="I901" s="344">
        <v>6.0076064430309932</v>
      </c>
      <c r="J901" s="344">
        <v>385.73605799411865</v>
      </c>
      <c r="K901" s="345"/>
      <c r="L901" s="346">
        <f t="shared" si="378"/>
        <v>0.85737123726023157</v>
      </c>
      <c r="M901" s="346">
        <f t="shared" si="379"/>
        <v>0.59828995024315423</v>
      </c>
      <c r="N901" s="346">
        <f t="shared" si="380"/>
        <v>0.2963103128895066</v>
      </c>
      <c r="O901" s="346">
        <f t="shared" si="381"/>
        <v>0.42104570102923072</v>
      </c>
      <c r="P901" s="346">
        <f t="shared" si="382"/>
        <v>0.14228643326333415</v>
      </c>
      <c r="Q901" s="346">
        <f t="shared" si="383"/>
        <v>0.3717239528846259</v>
      </c>
    </row>
    <row r="902" spans="1:17" ht="12.75" x14ac:dyDescent="0.25">
      <c r="A902" s="340" t="s">
        <v>1628</v>
      </c>
      <c r="B902" s="341">
        <v>4</v>
      </c>
      <c r="C902" s="342" t="s">
        <v>1629</v>
      </c>
      <c r="D902" s="37"/>
      <c r="E902" s="38"/>
      <c r="F902" s="343">
        <v>9957.0214132762321</v>
      </c>
      <c r="G902" s="344">
        <v>76.472834506342721</v>
      </c>
      <c r="H902" s="344">
        <v>62.257519082136113</v>
      </c>
      <c r="I902" s="344">
        <v>5.9696521090432615</v>
      </c>
      <c r="J902" s="344">
        <v>372.12077817776571</v>
      </c>
      <c r="K902" s="345"/>
      <c r="L902" s="346">
        <f t="shared" si="378"/>
        <v>0.85788057510571203</v>
      </c>
      <c r="M902" s="346">
        <f t="shared" si="379"/>
        <v>0.62257519082136115</v>
      </c>
      <c r="N902" s="346">
        <f t="shared" si="380"/>
        <v>0.29363747246783534</v>
      </c>
      <c r="O902" s="346">
        <f t="shared" si="381"/>
        <v>0.42756450443642391</v>
      </c>
      <c r="P902" s="346">
        <f t="shared" si="382"/>
        <v>0.13676299317556417</v>
      </c>
      <c r="Q902" s="346">
        <f t="shared" si="383"/>
        <v>0.36880688928938332</v>
      </c>
    </row>
    <row r="903" spans="1:17" ht="12.75" x14ac:dyDescent="0.25">
      <c r="A903" s="340" t="s">
        <v>1630</v>
      </c>
      <c r="B903" s="341">
        <v>5</v>
      </c>
      <c r="C903" s="342" t="s">
        <v>1631</v>
      </c>
      <c r="D903" s="37"/>
      <c r="E903" s="38"/>
      <c r="F903" s="343">
        <v>7289.1006423982881</v>
      </c>
      <c r="G903" s="344">
        <v>74.93726764380844</v>
      </c>
      <c r="H903" s="344">
        <v>47.172618784541847</v>
      </c>
      <c r="I903" s="344">
        <v>4.1636196645479835</v>
      </c>
      <c r="J903" s="344">
        <v>407.91265245913132</v>
      </c>
      <c r="K903" s="345"/>
      <c r="L903" s="346">
        <f t="shared" si="378"/>
        <v>0.83228779406347397</v>
      </c>
      <c r="M903" s="346">
        <f t="shared" si="379"/>
        <v>0.47172618784541848</v>
      </c>
      <c r="N903" s="346">
        <f t="shared" si="380"/>
        <v>0.16645208905267492</v>
      </c>
      <c r="O903" s="346">
        <f t="shared" si="381"/>
        <v>0.28021386373219376</v>
      </c>
      <c r="P903" s="346">
        <f t="shared" si="382"/>
        <v>0.15128302330999241</v>
      </c>
      <c r="Q903" s="346">
        <f t="shared" si="383"/>
        <v>0.32798283313294196</v>
      </c>
    </row>
    <row r="904" spans="1:17" ht="12.75" x14ac:dyDescent="0.25">
      <c r="A904" s="340" t="s">
        <v>1632</v>
      </c>
      <c r="B904" s="341">
        <v>6</v>
      </c>
      <c r="C904" s="342" t="s">
        <v>1486</v>
      </c>
      <c r="D904" s="37"/>
      <c r="E904" s="38"/>
      <c r="F904" s="343">
        <v>4044.2376873661678</v>
      </c>
      <c r="G904" s="344">
        <v>73.739817372495111</v>
      </c>
      <c r="H904" s="344">
        <v>67.034415448960942</v>
      </c>
      <c r="I904" s="344">
        <v>5.3483786469971442</v>
      </c>
      <c r="J904" s="344">
        <v>334.18752502890294</v>
      </c>
      <c r="K904" s="345"/>
      <c r="L904" s="346">
        <f t="shared" si="378"/>
        <v>0.81233028954158515</v>
      </c>
      <c r="M904" s="346">
        <f t="shared" si="379"/>
        <v>0.67034415448960938</v>
      </c>
      <c r="N904" s="346">
        <f t="shared" si="380"/>
        <v>0.24988582021106651</v>
      </c>
      <c r="O904" s="346">
        <f t="shared" si="381"/>
        <v>0.40927924314376107</v>
      </c>
      <c r="P904" s="346">
        <f t="shared" si="382"/>
        <v>0.12137424950462594</v>
      </c>
      <c r="Q904" s="346">
        <f t="shared" si="383"/>
        <v>0.34299909550370228</v>
      </c>
    </row>
    <row r="905" spans="1:17" ht="12.75" x14ac:dyDescent="0.25">
      <c r="A905" s="340" t="s">
        <v>1633</v>
      </c>
      <c r="B905" s="341">
        <v>7</v>
      </c>
      <c r="C905" s="342" t="s">
        <v>452</v>
      </c>
      <c r="D905" s="37"/>
      <c r="E905" s="38"/>
      <c r="F905" s="343">
        <v>2466.2826552462529</v>
      </c>
      <c r="G905" s="344">
        <v>72.154771982602199</v>
      </c>
      <c r="H905" s="344">
        <v>75.116916773772218</v>
      </c>
      <c r="I905" s="344">
        <v>6.8407943828610396</v>
      </c>
      <c r="J905" s="344">
        <v>455.90875643743823</v>
      </c>
      <c r="K905" s="345"/>
      <c r="L905" s="346">
        <f t="shared" si="378"/>
        <v>0.78591286637670332</v>
      </c>
      <c r="M905" s="346">
        <f t="shared" si="379"/>
        <v>0.75116916773772213</v>
      </c>
      <c r="N905" s="346">
        <f t="shared" si="380"/>
        <v>0.35498551991979155</v>
      </c>
      <c r="O905" s="346">
        <f t="shared" si="381"/>
        <v>0.51638568682438557</v>
      </c>
      <c r="P905" s="346">
        <f t="shared" si="382"/>
        <v>0.17075405940666866</v>
      </c>
      <c r="Q905" s="346">
        <f t="shared" si="383"/>
        <v>0.41074587499714571</v>
      </c>
    </row>
    <row r="906" spans="1:17" ht="12.75" x14ac:dyDescent="0.25">
      <c r="A906" s="340" t="s">
        <v>1634</v>
      </c>
      <c r="B906" s="341">
        <v>8</v>
      </c>
      <c r="C906" s="342" t="s">
        <v>1635</v>
      </c>
      <c r="D906" s="37"/>
      <c r="E906" s="38"/>
      <c r="F906" s="343">
        <v>5193.3040685224842</v>
      </c>
      <c r="G906" s="344">
        <v>75.150650041399416</v>
      </c>
      <c r="H906" s="344">
        <v>79.997472349270893</v>
      </c>
      <c r="I906" s="344">
        <v>7.1435244827113777</v>
      </c>
      <c r="J906" s="344">
        <v>473.53488899316744</v>
      </c>
      <c r="K906" s="345"/>
      <c r="L906" s="346">
        <f t="shared" si="378"/>
        <v>0.8358441673566569</v>
      </c>
      <c r="M906" s="346">
        <f t="shared" si="379"/>
        <v>0.79997472349270893</v>
      </c>
      <c r="N906" s="346">
        <f t="shared" si="380"/>
        <v>0.37630454103601257</v>
      </c>
      <c r="O906" s="346">
        <f t="shared" si="381"/>
        <v>0.54866576452730753</v>
      </c>
      <c r="P906" s="346">
        <f t="shared" si="382"/>
        <v>0.17790462028120382</v>
      </c>
      <c r="Q906" s="346">
        <f t="shared" si="383"/>
        <v>0.43371735621046414</v>
      </c>
    </row>
    <row r="907" spans="1:17" ht="12.75" x14ac:dyDescent="0.25">
      <c r="A907" s="340"/>
      <c r="B907" s="347"/>
      <c r="C907" s="342"/>
      <c r="D907" s="37"/>
      <c r="E907" s="38"/>
      <c r="F907" s="343"/>
      <c r="G907" s="344"/>
      <c r="H907" s="344"/>
      <c r="I907" s="344"/>
      <c r="J907" s="344"/>
      <c r="K907" s="345"/>
      <c r="L907" s="346"/>
      <c r="M907" s="346"/>
      <c r="N907" s="346"/>
      <c r="O907" s="346"/>
      <c r="P907" s="346"/>
      <c r="Q907" s="346"/>
    </row>
    <row r="908" spans="1:17" ht="12.75" x14ac:dyDescent="0.25">
      <c r="A908" s="332" t="s">
        <v>1636</v>
      </c>
      <c r="B908" s="333"/>
      <c r="C908" s="334" t="s">
        <v>1637</v>
      </c>
      <c r="D908" s="335"/>
      <c r="E908" s="258"/>
      <c r="F908" s="336">
        <v>75401.057815845823</v>
      </c>
      <c r="G908" s="337">
        <v>68.759644745572572</v>
      </c>
      <c r="H908" s="337">
        <v>58.087099247748931</v>
      </c>
      <c r="I908" s="337">
        <v>5.0083485042448688</v>
      </c>
      <c r="J908" s="337">
        <v>392.79127229641568</v>
      </c>
      <c r="K908" s="338"/>
      <c r="L908" s="339">
        <f t="shared" ref="L908:L916" si="384">+(G908-25)/(85-25)</f>
        <v>0.72932741242620958</v>
      </c>
      <c r="M908" s="339">
        <f t="shared" ref="M908:M916" si="385">+H908/100</f>
        <v>0.5808709924774893</v>
      </c>
      <c r="N908" s="339">
        <f t="shared" ref="N908:N916" si="386">+(I908-1.8)/(16-1.8)</f>
        <v>0.22594003551020206</v>
      </c>
      <c r="O908" s="339">
        <f t="shared" ref="O908:O916" si="387">+(M908*N908)^(0.5)</f>
        <v>0.36227339492048027</v>
      </c>
      <c r="P908" s="339">
        <f t="shared" ref="P908:P916" si="388">+(J908-35)/(2500-35)</f>
        <v>0.1451485891669029</v>
      </c>
      <c r="Q908" s="339">
        <f t="shared" ref="Q908:Q916" si="389">GEOMEAN(L908,O908,P908)</f>
        <v>0.3372282372057504</v>
      </c>
    </row>
    <row r="909" spans="1:17" ht="12.75" x14ac:dyDescent="0.25">
      <c r="A909" s="340" t="s">
        <v>1638</v>
      </c>
      <c r="B909" s="341">
        <v>1</v>
      </c>
      <c r="C909" s="342" t="s">
        <v>1386</v>
      </c>
      <c r="D909" s="37"/>
      <c r="E909" s="38"/>
      <c r="F909" s="343">
        <v>24527.03426124197</v>
      </c>
      <c r="G909" s="344">
        <v>67.8567694463257</v>
      </c>
      <c r="H909" s="344">
        <v>60.573677132379146</v>
      </c>
      <c r="I909" s="344">
        <v>5.2063214784314278</v>
      </c>
      <c r="J909" s="344">
        <v>388.71288793703764</v>
      </c>
      <c r="K909" s="345"/>
      <c r="L909" s="346">
        <f t="shared" si="384"/>
        <v>0.71427949077209496</v>
      </c>
      <c r="M909" s="346">
        <f t="shared" si="385"/>
        <v>0.60573677132379145</v>
      </c>
      <c r="N909" s="346">
        <f t="shared" si="386"/>
        <v>0.23988179425573439</v>
      </c>
      <c r="O909" s="346">
        <f t="shared" si="387"/>
        <v>0.3811892227645301</v>
      </c>
      <c r="P909" s="346">
        <f t="shared" si="388"/>
        <v>0.1434940721854108</v>
      </c>
      <c r="Q909" s="346">
        <f t="shared" si="389"/>
        <v>0.33932374494091899</v>
      </c>
    </row>
    <row r="910" spans="1:17" ht="12.75" x14ac:dyDescent="0.25">
      <c r="A910" s="340" t="s">
        <v>1639</v>
      </c>
      <c r="B910" s="341">
        <v>2</v>
      </c>
      <c r="C910" s="342" t="s">
        <v>1640</v>
      </c>
      <c r="D910" s="37"/>
      <c r="E910" s="38"/>
      <c r="F910" s="343">
        <v>3880.4925053533188</v>
      </c>
      <c r="G910" s="344">
        <v>68.517651037862763</v>
      </c>
      <c r="H910" s="344">
        <v>63.190004970960786</v>
      </c>
      <c r="I910" s="344">
        <v>4.0870075486600879</v>
      </c>
      <c r="J910" s="344">
        <v>207.46685718238331</v>
      </c>
      <c r="K910" s="345"/>
      <c r="L910" s="346">
        <f t="shared" si="384"/>
        <v>0.72529418396437939</v>
      </c>
      <c r="M910" s="346">
        <f t="shared" si="385"/>
        <v>0.63190004970960789</v>
      </c>
      <c r="N910" s="346">
        <f t="shared" si="386"/>
        <v>0.16105686962394988</v>
      </c>
      <c r="O910" s="346">
        <f t="shared" si="387"/>
        <v>0.3190169962893008</v>
      </c>
      <c r="P910" s="346">
        <f t="shared" si="388"/>
        <v>6.9966270662224467E-2</v>
      </c>
      <c r="Q910" s="346">
        <f t="shared" si="389"/>
        <v>0.25297187950516187</v>
      </c>
    </row>
    <row r="911" spans="1:17" ht="12.75" x14ac:dyDescent="0.25">
      <c r="A911" s="340" t="s">
        <v>1641</v>
      </c>
      <c r="B911" s="341">
        <v>3</v>
      </c>
      <c r="C911" s="342" t="s">
        <v>1642</v>
      </c>
      <c r="D911" s="37"/>
      <c r="E911" s="38"/>
      <c r="F911" s="343">
        <v>8001.2591006423982</v>
      </c>
      <c r="G911" s="344">
        <v>68.434976603413645</v>
      </c>
      <c r="H911" s="344">
        <v>60.627187447867115</v>
      </c>
      <c r="I911" s="344">
        <v>5.0425672235695549</v>
      </c>
      <c r="J911" s="344">
        <v>255.78633529092875</v>
      </c>
      <c r="K911" s="345"/>
      <c r="L911" s="346">
        <f t="shared" si="384"/>
        <v>0.72391627672356074</v>
      </c>
      <c r="M911" s="346">
        <f t="shared" si="385"/>
        <v>0.60627187447867115</v>
      </c>
      <c r="N911" s="346">
        <f t="shared" si="386"/>
        <v>0.22834980447672923</v>
      </c>
      <c r="O911" s="346">
        <f t="shared" si="387"/>
        <v>0.3720780348219237</v>
      </c>
      <c r="P911" s="346">
        <f t="shared" si="388"/>
        <v>8.9568493018632359E-2</v>
      </c>
      <c r="Q911" s="346">
        <f t="shared" si="389"/>
        <v>0.2889521169082136</v>
      </c>
    </row>
    <row r="912" spans="1:17" ht="12.75" x14ac:dyDescent="0.25">
      <c r="A912" s="340" t="s">
        <v>1643</v>
      </c>
      <c r="B912" s="341">
        <v>4</v>
      </c>
      <c r="C912" s="342" t="s">
        <v>1644</v>
      </c>
      <c r="D912" s="37"/>
      <c r="E912" s="38"/>
      <c r="F912" s="343">
        <v>7210.2740899357595</v>
      </c>
      <c r="G912" s="344">
        <v>73.721255136250392</v>
      </c>
      <c r="H912" s="344">
        <v>50.689122385457821</v>
      </c>
      <c r="I912" s="344">
        <v>4.3709340775926764</v>
      </c>
      <c r="J912" s="344">
        <v>495.5648271945098</v>
      </c>
      <c r="K912" s="345"/>
      <c r="L912" s="346">
        <f t="shared" si="384"/>
        <v>0.8120209189375065</v>
      </c>
      <c r="M912" s="346">
        <f t="shared" si="385"/>
        <v>0.50689122385457819</v>
      </c>
      <c r="N912" s="346">
        <f t="shared" si="386"/>
        <v>0.18105169560511808</v>
      </c>
      <c r="O912" s="346">
        <f t="shared" si="387"/>
        <v>0.3029414391697261</v>
      </c>
      <c r="P912" s="346">
        <f t="shared" si="388"/>
        <v>0.18684171488621087</v>
      </c>
      <c r="Q912" s="346">
        <f t="shared" si="389"/>
        <v>0.3582063239468129</v>
      </c>
    </row>
    <row r="913" spans="1:17" ht="12.75" x14ac:dyDescent="0.25">
      <c r="A913" s="340" t="s">
        <v>1645</v>
      </c>
      <c r="B913" s="341">
        <v>5</v>
      </c>
      <c r="C913" s="342" t="s">
        <v>1646</v>
      </c>
      <c r="D913" s="37"/>
      <c r="E913" s="38"/>
      <c r="F913" s="343">
        <v>12588.336188436831</v>
      </c>
      <c r="G913" s="344">
        <v>67.820248318162001</v>
      </c>
      <c r="H913" s="344">
        <v>51.979308104781111</v>
      </c>
      <c r="I913" s="344">
        <v>4.3253059121653443</v>
      </c>
      <c r="J913" s="344">
        <v>347.71194333490178</v>
      </c>
      <c r="K913" s="345"/>
      <c r="L913" s="346">
        <f t="shared" si="384"/>
        <v>0.7136708053027</v>
      </c>
      <c r="M913" s="346">
        <f t="shared" si="385"/>
        <v>0.51979308104781108</v>
      </c>
      <c r="N913" s="346">
        <f t="shared" si="386"/>
        <v>0.17783844451868625</v>
      </c>
      <c r="O913" s="346">
        <f t="shared" si="387"/>
        <v>0.30403814399696322</v>
      </c>
      <c r="P913" s="346">
        <f t="shared" si="388"/>
        <v>0.12686082893910822</v>
      </c>
      <c r="Q913" s="346">
        <f t="shared" si="389"/>
        <v>0.30193805252133649</v>
      </c>
    </row>
    <row r="914" spans="1:17" ht="12.75" x14ac:dyDescent="0.25">
      <c r="A914" s="340" t="s">
        <v>1647</v>
      </c>
      <c r="B914" s="341">
        <v>6</v>
      </c>
      <c r="C914" s="342" t="s">
        <v>1648</v>
      </c>
      <c r="D914" s="37"/>
      <c r="E914" s="38"/>
      <c r="F914" s="343">
        <v>5724.1113490364023</v>
      </c>
      <c r="G914" s="344">
        <v>68.934366376474884</v>
      </c>
      <c r="H914" s="344">
        <v>56.525050897310116</v>
      </c>
      <c r="I914" s="344">
        <v>3.595831043892824</v>
      </c>
      <c r="J914" s="344">
        <v>252.41474699004451</v>
      </c>
      <c r="K914" s="345"/>
      <c r="L914" s="346">
        <f t="shared" si="384"/>
        <v>0.73223943960791471</v>
      </c>
      <c r="M914" s="346">
        <f t="shared" si="385"/>
        <v>0.56525050897310114</v>
      </c>
      <c r="N914" s="346">
        <f t="shared" si="386"/>
        <v>0.12646697492202988</v>
      </c>
      <c r="O914" s="346">
        <f t="shared" si="387"/>
        <v>0.26736776534011314</v>
      </c>
      <c r="P914" s="346">
        <f t="shared" si="388"/>
        <v>8.82007087180708E-2</v>
      </c>
      <c r="Q914" s="346">
        <f t="shared" si="389"/>
        <v>0.25847075575590178</v>
      </c>
    </row>
    <row r="915" spans="1:17" ht="12.75" x14ac:dyDescent="0.25">
      <c r="A915" s="340" t="s">
        <v>1649</v>
      </c>
      <c r="B915" s="341">
        <v>7</v>
      </c>
      <c r="C915" s="342" t="s">
        <v>1650</v>
      </c>
      <c r="D915" s="37"/>
      <c r="E915" s="38"/>
      <c r="F915" s="343">
        <v>4403.6702355460384</v>
      </c>
      <c r="G915" s="344">
        <v>71.16845637511706</v>
      </c>
      <c r="H915" s="344">
        <v>43.017295436043987</v>
      </c>
      <c r="I915" s="344">
        <v>3.905041875737651</v>
      </c>
      <c r="J915" s="344">
        <v>212.90840002451836</v>
      </c>
      <c r="K915" s="345"/>
      <c r="L915" s="346">
        <f t="shared" si="384"/>
        <v>0.7694742729186177</v>
      </c>
      <c r="M915" s="346">
        <f t="shared" si="385"/>
        <v>0.4301729543604399</v>
      </c>
      <c r="N915" s="346">
        <f t="shared" si="386"/>
        <v>0.14824238561532757</v>
      </c>
      <c r="O915" s="346">
        <f t="shared" si="387"/>
        <v>0.25252695892039934</v>
      </c>
      <c r="P915" s="346">
        <f t="shared" si="388"/>
        <v>7.2173793113394877E-2</v>
      </c>
      <c r="Q915" s="346">
        <f t="shared" si="389"/>
        <v>0.24115362486759148</v>
      </c>
    </row>
    <row r="916" spans="1:17" ht="12.75" x14ac:dyDescent="0.25">
      <c r="A916" s="340" t="s">
        <v>1651</v>
      </c>
      <c r="B916" s="341">
        <v>8</v>
      </c>
      <c r="C916" s="342" t="s">
        <v>1652</v>
      </c>
      <c r="D916" s="37"/>
      <c r="E916" s="38"/>
      <c r="F916" s="343">
        <v>9065.8800856531052</v>
      </c>
      <c r="G916" s="344">
        <v>65.523770955297294</v>
      </c>
      <c r="H916" s="344">
        <v>70.612731932563364</v>
      </c>
      <c r="I916" s="344">
        <v>7.074467358088314</v>
      </c>
      <c r="J916" s="344">
        <v>760.93166292532578</v>
      </c>
      <c r="K916" s="345"/>
      <c r="L916" s="346">
        <f t="shared" si="384"/>
        <v>0.67539618258828826</v>
      </c>
      <c r="M916" s="346">
        <f t="shared" si="385"/>
        <v>0.70612731932563366</v>
      </c>
      <c r="N916" s="346">
        <f t="shared" si="386"/>
        <v>0.37144136324565596</v>
      </c>
      <c r="O916" s="346">
        <f t="shared" si="387"/>
        <v>0.51213757342662725</v>
      </c>
      <c r="P916" s="346">
        <f t="shared" si="388"/>
        <v>0.29449560362082183</v>
      </c>
      <c r="Q916" s="346">
        <f t="shared" si="389"/>
        <v>0.46702631535029332</v>
      </c>
    </row>
    <row r="917" spans="1:17" ht="12.75" x14ac:dyDescent="0.25">
      <c r="A917" s="340"/>
      <c r="B917" s="347"/>
      <c r="C917" s="342"/>
      <c r="D917" s="37"/>
      <c r="E917" s="38"/>
      <c r="F917" s="343"/>
      <c r="G917" s="344"/>
      <c r="H917" s="344"/>
      <c r="I917" s="344"/>
      <c r="J917" s="344"/>
      <c r="K917" s="345"/>
      <c r="L917" s="346"/>
      <c r="M917" s="346"/>
      <c r="N917" s="346"/>
      <c r="O917" s="346"/>
      <c r="P917" s="346"/>
      <c r="Q917" s="346"/>
    </row>
    <row r="918" spans="1:17" ht="12.75" x14ac:dyDescent="0.25">
      <c r="A918" s="332" t="s">
        <v>1653</v>
      </c>
      <c r="B918" s="333"/>
      <c r="C918" s="334" t="s">
        <v>1654</v>
      </c>
      <c r="D918" s="335"/>
      <c r="E918" s="258"/>
      <c r="F918" s="336">
        <v>63483.398286937911</v>
      </c>
      <c r="G918" s="337">
        <v>68.421808703033861</v>
      </c>
      <c r="H918" s="337">
        <v>72.325176705304798</v>
      </c>
      <c r="I918" s="337">
        <v>6.9748957782166219</v>
      </c>
      <c r="J918" s="337">
        <v>695.03398916075901</v>
      </c>
      <c r="K918" s="338"/>
      <c r="L918" s="339">
        <f t="shared" ref="L918:L926" si="390">+(G918-25)/(85-25)</f>
        <v>0.72369681171723099</v>
      </c>
      <c r="M918" s="339">
        <f t="shared" ref="M918:M926" si="391">+H918/100</f>
        <v>0.72325176705304794</v>
      </c>
      <c r="N918" s="339">
        <f t="shared" ref="N918:N926" si="392">+(I918-1.8)/(16-1.8)</f>
        <v>0.36442928015610015</v>
      </c>
      <c r="O918" s="339">
        <f t="shared" ref="O918:O926" si="393">+(M918*N918)^(0.5)</f>
        <v>0.51339470277630417</v>
      </c>
      <c r="P918" s="339">
        <f t="shared" ref="P918:P926" si="394">+(J918-35)/(2500-35)</f>
        <v>0.26776226740801584</v>
      </c>
      <c r="Q918" s="339">
        <f t="shared" ref="Q918:Q926" si="395">GEOMEAN(L918,O918,P918)</f>
        <v>0.46336063981481773</v>
      </c>
    </row>
    <row r="919" spans="1:17" ht="12.75" x14ac:dyDescent="0.25">
      <c r="A919" s="340" t="s">
        <v>1655</v>
      </c>
      <c r="B919" s="341">
        <v>1</v>
      </c>
      <c r="C919" s="342" t="s">
        <v>1656</v>
      </c>
      <c r="D919" s="37"/>
      <c r="E919" s="38"/>
      <c r="F919" s="343">
        <v>33976.192719486084</v>
      </c>
      <c r="G919" s="344">
        <v>69.217264345505228</v>
      </c>
      <c r="H919" s="344">
        <v>74.041287618265073</v>
      </c>
      <c r="I919" s="344">
        <v>8.7092800275192381</v>
      </c>
      <c r="J919" s="344">
        <v>977.68488416655032</v>
      </c>
      <c r="K919" s="345"/>
      <c r="L919" s="346">
        <f t="shared" si="390"/>
        <v>0.73695440575842042</v>
      </c>
      <c r="M919" s="346">
        <f t="shared" si="391"/>
        <v>0.74041287618265073</v>
      </c>
      <c r="N919" s="346">
        <f t="shared" si="392"/>
        <v>0.48656901602248159</v>
      </c>
      <c r="O919" s="346">
        <f t="shared" si="393"/>
        <v>0.60021826414610868</v>
      </c>
      <c r="P919" s="346">
        <f t="shared" si="394"/>
        <v>0.38242794489515225</v>
      </c>
      <c r="Q919" s="346">
        <f t="shared" si="395"/>
        <v>0.55305265545633397</v>
      </c>
    </row>
    <row r="920" spans="1:17" ht="12.75" x14ac:dyDescent="0.25">
      <c r="A920" s="340" t="s">
        <v>1657</v>
      </c>
      <c r="B920" s="341">
        <v>2</v>
      </c>
      <c r="C920" s="342" t="s">
        <v>1658</v>
      </c>
      <c r="D920" s="37"/>
      <c r="E920" s="38"/>
      <c r="F920" s="343">
        <v>1204.2119914346897</v>
      </c>
      <c r="G920" s="344">
        <v>68.536441989399762</v>
      </c>
      <c r="H920" s="344">
        <v>64.038906254090804</v>
      </c>
      <c r="I920" s="344">
        <v>6.2284102256497507</v>
      </c>
      <c r="J920" s="344">
        <v>607.12805951606174</v>
      </c>
      <c r="K920" s="345"/>
      <c r="L920" s="346">
        <f t="shared" si="390"/>
        <v>0.72560736648999602</v>
      </c>
      <c r="M920" s="346">
        <f t="shared" si="391"/>
        <v>0.64038906254090799</v>
      </c>
      <c r="N920" s="346">
        <f t="shared" si="392"/>
        <v>0.31185987504575713</v>
      </c>
      <c r="O920" s="346">
        <f t="shared" si="393"/>
        <v>0.4468910974999134</v>
      </c>
      <c r="P920" s="346">
        <f t="shared" si="394"/>
        <v>0.23210063266371672</v>
      </c>
      <c r="Q920" s="346">
        <f t="shared" si="395"/>
        <v>0.42220810899998862</v>
      </c>
    </row>
    <row r="921" spans="1:17" ht="12.75" x14ac:dyDescent="0.25">
      <c r="A921" s="340" t="s">
        <v>1659</v>
      </c>
      <c r="B921" s="341">
        <v>3</v>
      </c>
      <c r="C921" s="342" t="s">
        <v>903</v>
      </c>
      <c r="D921" s="37"/>
      <c r="E921" s="38"/>
      <c r="F921" s="343">
        <v>14410.650963597433</v>
      </c>
      <c r="G921" s="344">
        <v>68.537889480782482</v>
      </c>
      <c r="H921" s="344">
        <v>75.551078735542177</v>
      </c>
      <c r="I921" s="344">
        <v>4.3622798167019958</v>
      </c>
      <c r="J921" s="344">
        <v>258.3477698263705</v>
      </c>
      <c r="K921" s="345"/>
      <c r="L921" s="346">
        <f t="shared" si="390"/>
        <v>0.72563149134637472</v>
      </c>
      <c r="M921" s="346">
        <f t="shared" si="391"/>
        <v>0.75551078735542176</v>
      </c>
      <c r="N921" s="346">
        <f t="shared" si="392"/>
        <v>0.18044224061281663</v>
      </c>
      <c r="O921" s="346">
        <f t="shared" si="393"/>
        <v>0.36922358981728881</v>
      </c>
      <c r="P921" s="346">
        <f t="shared" si="394"/>
        <v>9.0607614534024536E-2</v>
      </c>
      <c r="Q921" s="346">
        <f t="shared" si="395"/>
        <v>0.28954990033818739</v>
      </c>
    </row>
    <row r="922" spans="1:17" ht="12.75" x14ac:dyDescent="0.25">
      <c r="A922" s="340" t="s">
        <v>1660</v>
      </c>
      <c r="B922" s="341">
        <v>4</v>
      </c>
      <c r="C922" s="342" t="s">
        <v>1661</v>
      </c>
      <c r="D922" s="37"/>
      <c r="E922" s="38"/>
      <c r="F922" s="343">
        <v>1114.627408993576</v>
      </c>
      <c r="G922" s="344">
        <v>68.345794731933225</v>
      </c>
      <c r="H922" s="344">
        <v>63.63866309000273</v>
      </c>
      <c r="I922" s="344">
        <v>4.9845518741244046</v>
      </c>
      <c r="J922" s="344">
        <v>419.36068685534286</v>
      </c>
      <c r="K922" s="345"/>
      <c r="L922" s="346">
        <f t="shared" si="390"/>
        <v>0.72242991219888708</v>
      </c>
      <c r="M922" s="346">
        <f t="shared" si="391"/>
        <v>0.63638663090002734</v>
      </c>
      <c r="N922" s="346">
        <f t="shared" si="392"/>
        <v>0.22426421648763414</v>
      </c>
      <c r="O922" s="346">
        <f t="shared" si="393"/>
        <v>0.37778135099816651</v>
      </c>
      <c r="P922" s="346">
        <f t="shared" si="394"/>
        <v>0.1559272563307679</v>
      </c>
      <c r="Q922" s="346">
        <f t="shared" si="395"/>
        <v>0.34912913364340847</v>
      </c>
    </row>
    <row r="923" spans="1:17" ht="12.75" x14ac:dyDescent="0.25">
      <c r="A923" s="340" t="s">
        <v>1662</v>
      </c>
      <c r="B923" s="341">
        <v>5</v>
      </c>
      <c r="C923" s="342" t="s">
        <v>1663</v>
      </c>
      <c r="D923" s="37"/>
      <c r="E923" s="38"/>
      <c r="F923" s="343">
        <v>5092.1391862955024</v>
      </c>
      <c r="G923" s="344">
        <v>66.646820763327909</v>
      </c>
      <c r="H923" s="344">
        <v>61.058717289056673</v>
      </c>
      <c r="I923" s="344">
        <v>5.9994096967506643</v>
      </c>
      <c r="J923" s="344">
        <v>549.02216565677008</v>
      </c>
      <c r="K923" s="345"/>
      <c r="L923" s="346">
        <f t="shared" si="390"/>
        <v>0.69411367938879853</v>
      </c>
      <c r="M923" s="346">
        <f t="shared" si="391"/>
        <v>0.61058717289056674</v>
      </c>
      <c r="N923" s="346">
        <f t="shared" si="392"/>
        <v>0.29573307723596232</v>
      </c>
      <c r="O923" s="346">
        <f t="shared" si="393"/>
        <v>0.42493625823143621</v>
      </c>
      <c r="P923" s="346">
        <f t="shared" si="394"/>
        <v>0.20852826192972418</v>
      </c>
      <c r="Q923" s="346">
        <f t="shared" si="395"/>
        <v>0.39473572988227495</v>
      </c>
    </row>
    <row r="924" spans="1:17" ht="12.75" x14ac:dyDescent="0.25">
      <c r="A924" s="340" t="s">
        <v>1664</v>
      </c>
      <c r="B924" s="341">
        <v>6</v>
      </c>
      <c r="C924" s="342" t="s">
        <v>1665</v>
      </c>
      <c r="D924" s="37"/>
      <c r="E924" s="38"/>
      <c r="F924" s="343">
        <v>2834.9678800856527</v>
      </c>
      <c r="G924" s="344">
        <v>66.627495755797881</v>
      </c>
      <c r="H924" s="344">
        <v>75.468927382375043</v>
      </c>
      <c r="I924" s="344">
        <v>5.461562681537619</v>
      </c>
      <c r="J924" s="344">
        <v>405.10117722012762</v>
      </c>
      <c r="K924" s="345"/>
      <c r="L924" s="346">
        <f t="shared" si="390"/>
        <v>0.69379159592996464</v>
      </c>
      <c r="M924" s="346">
        <f t="shared" si="391"/>
        <v>0.7546892738237504</v>
      </c>
      <c r="N924" s="346">
        <f t="shared" si="392"/>
        <v>0.25785652686884641</v>
      </c>
      <c r="O924" s="346">
        <f t="shared" si="393"/>
        <v>0.4411366625132897</v>
      </c>
      <c r="P924" s="346">
        <f t="shared" si="394"/>
        <v>0.15014246540370288</v>
      </c>
      <c r="Q924" s="346">
        <f t="shared" si="395"/>
        <v>0.35818047683507853</v>
      </c>
    </row>
    <row r="925" spans="1:17" ht="12.75" x14ac:dyDescent="0.25">
      <c r="A925" s="340" t="s">
        <v>1666</v>
      </c>
      <c r="B925" s="341">
        <v>7</v>
      </c>
      <c r="C925" s="342" t="s">
        <v>1667</v>
      </c>
      <c r="D925" s="37"/>
      <c r="E925" s="38"/>
      <c r="F925" s="343">
        <v>1999.8501070663815</v>
      </c>
      <c r="G925" s="344">
        <v>71.720560549123874</v>
      </c>
      <c r="H925" s="344">
        <v>71.797466050259487</v>
      </c>
      <c r="I925" s="344">
        <v>3.7101436893392412</v>
      </c>
      <c r="J925" s="344">
        <v>367.57619386959385</v>
      </c>
      <c r="K925" s="345"/>
      <c r="L925" s="346">
        <f t="shared" si="390"/>
        <v>0.77867600915206459</v>
      </c>
      <c r="M925" s="346">
        <f t="shared" si="391"/>
        <v>0.71797466050259484</v>
      </c>
      <c r="N925" s="346">
        <f t="shared" si="392"/>
        <v>0.13451716122107332</v>
      </c>
      <c r="O925" s="346">
        <f t="shared" si="393"/>
        <v>0.31077308950337534</v>
      </c>
      <c r="P925" s="346">
        <f t="shared" si="394"/>
        <v>0.13491934842579872</v>
      </c>
      <c r="Q925" s="346">
        <f t="shared" si="395"/>
        <v>0.31961327673315787</v>
      </c>
    </row>
    <row r="926" spans="1:17" ht="12.75" x14ac:dyDescent="0.25">
      <c r="A926" s="340" t="s">
        <v>1668</v>
      </c>
      <c r="B926" s="341">
        <v>8</v>
      </c>
      <c r="C926" s="342" t="s">
        <v>1669</v>
      </c>
      <c r="D926" s="37"/>
      <c r="E926" s="38"/>
      <c r="F926" s="343">
        <v>2850.7580299785868</v>
      </c>
      <c r="G926" s="344">
        <v>64.751079725494307</v>
      </c>
      <c r="H926" s="344">
        <v>51.559102040511469</v>
      </c>
      <c r="I926" s="344">
        <v>4.9040431319469402</v>
      </c>
      <c r="J926" s="344">
        <v>457.55015192045596</v>
      </c>
      <c r="K926" s="345"/>
      <c r="L926" s="346">
        <f t="shared" si="390"/>
        <v>0.66251799542490508</v>
      </c>
      <c r="M926" s="346">
        <f t="shared" si="391"/>
        <v>0.51559102040511473</v>
      </c>
      <c r="N926" s="346">
        <f t="shared" si="392"/>
        <v>0.2185945867568268</v>
      </c>
      <c r="O926" s="346">
        <f t="shared" si="393"/>
        <v>0.335716258231541</v>
      </c>
      <c r="P926" s="346">
        <f t="shared" si="394"/>
        <v>0.17141993992716267</v>
      </c>
      <c r="Q926" s="346">
        <f t="shared" si="395"/>
        <v>0.33657133903510583</v>
      </c>
    </row>
    <row r="927" spans="1:17" ht="12.75" x14ac:dyDescent="0.25">
      <c r="A927" s="340"/>
      <c r="B927" s="347"/>
      <c r="C927" s="342"/>
      <c r="D927" s="37"/>
      <c r="E927" s="38"/>
      <c r="F927" s="343"/>
      <c r="G927" s="344"/>
      <c r="H927" s="344"/>
      <c r="I927" s="344"/>
      <c r="J927" s="344"/>
      <c r="K927" s="345"/>
      <c r="L927" s="346"/>
      <c r="M927" s="346"/>
      <c r="N927" s="346"/>
      <c r="O927" s="346"/>
      <c r="P927" s="346"/>
      <c r="Q927" s="346"/>
    </row>
    <row r="928" spans="1:17" ht="12.75" x14ac:dyDescent="0.25">
      <c r="A928" s="332" t="s">
        <v>1670</v>
      </c>
      <c r="B928" s="333"/>
      <c r="C928" s="334" t="s">
        <v>1671</v>
      </c>
      <c r="D928" s="335"/>
      <c r="E928" s="258"/>
      <c r="F928" s="336">
        <v>160092.74571139831</v>
      </c>
      <c r="G928" s="337">
        <v>75.972738483910589</v>
      </c>
      <c r="H928" s="337">
        <v>60.905603851247427</v>
      </c>
      <c r="I928" s="337">
        <v>7.1199945556262918</v>
      </c>
      <c r="J928" s="337">
        <v>590.40280920240832</v>
      </c>
      <c r="K928" s="338"/>
      <c r="L928" s="339">
        <f t="shared" ref="L928:L942" si="396">+(G928-25)/(85-25)</f>
        <v>0.84954564139850985</v>
      </c>
      <c r="M928" s="339">
        <f t="shared" ref="M928:M942" si="397">+H928/100</f>
        <v>0.60905603851247425</v>
      </c>
      <c r="N928" s="339">
        <f t="shared" ref="N928:N942" si="398">+(I928-1.8)/(16-1.8)</f>
        <v>0.37464750391734453</v>
      </c>
      <c r="O928" s="339">
        <f t="shared" ref="O928:O942" si="399">+(M928*N928)^(0.5)</f>
        <v>0.47768328898390883</v>
      </c>
      <c r="P928" s="339">
        <f t="shared" ref="P928:P942" si="400">+(J928-35)/(2500-35)</f>
        <v>0.2253155412585835</v>
      </c>
      <c r="Q928" s="339">
        <f t="shared" ref="Q928:Q942" si="401">GEOMEAN(L928,O928,P928)</f>
        <v>0.45051159283270986</v>
      </c>
    </row>
    <row r="929" spans="1:17" ht="12.75" x14ac:dyDescent="0.25">
      <c r="A929" s="340" t="s">
        <v>1672</v>
      </c>
      <c r="B929" s="341">
        <v>1</v>
      </c>
      <c r="C929" s="342" t="s">
        <v>1673</v>
      </c>
      <c r="D929" s="37"/>
      <c r="E929" s="38"/>
      <c r="F929" s="343">
        <v>30810.066381156314</v>
      </c>
      <c r="G929" s="344">
        <v>77.201581574532142</v>
      </c>
      <c r="H929" s="344">
        <v>80.097643224210188</v>
      </c>
      <c r="I929" s="344">
        <v>9.6329346648812386</v>
      </c>
      <c r="J929" s="344">
        <v>868.32528776710933</v>
      </c>
      <c r="K929" s="345"/>
      <c r="L929" s="346">
        <f t="shared" si="396"/>
        <v>0.87002635957553565</v>
      </c>
      <c r="M929" s="346">
        <f t="shared" si="397"/>
        <v>0.80097643224210191</v>
      </c>
      <c r="N929" s="346">
        <f t="shared" si="398"/>
        <v>0.55161511724515766</v>
      </c>
      <c r="O929" s="346">
        <f t="shared" si="399"/>
        <v>0.66470347417614362</v>
      </c>
      <c r="P929" s="346">
        <f t="shared" si="400"/>
        <v>0.33806299706576443</v>
      </c>
      <c r="Q929" s="346">
        <f t="shared" si="401"/>
        <v>0.5803892132127203</v>
      </c>
    </row>
    <row r="930" spans="1:17" ht="12.75" x14ac:dyDescent="0.25">
      <c r="A930" s="340" t="s">
        <v>1674</v>
      </c>
      <c r="B930" s="341">
        <v>2</v>
      </c>
      <c r="C930" s="342" t="s">
        <v>1675</v>
      </c>
      <c r="D930" s="37"/>
      <c r="E930" s="38"/>
      <c r="F930" s="343">
        <v>29458.584582441119</v>
      </c>
      <c r="G930" s="344">
        <v>76.159047957037174</v>
      </c>
      <c r="H930" s="344">
        <v>58.638239367318747</v>
      </c>
      <c r="I930" s="344">
        <v>6.0972646292290476</v>
      </c>
      <c r="J930" s="344">
        <v>579.62572444614398</v>
      </c>
      <c r="K930" s="345"/>
      <c r="L930" s="346">
        <f t="shared" si="396"/>
        <v>0.85265079928395293</v>
      </c>
      <c r="M930" s="346">
        <f t="shared" si="397"/>
        <v>0.58638239367318745</v>
      </c>
      <c r="N930" s="346">
        <f t="shared" si="398"/>
        <v>0.30262426966401745</v>
      </c>
      <c r="O930" s="346">
        <f t="shared" si="399"/>
        <v>0.42125235148208579</v>
      </c>
      <c r="P930" s="346">
        <f t="shared" si="400"/>
        <v>0.22094349876111319</v>
      </c>
      <c r="Q930" s="346">
        <f t="shared" si="401"/>
        <v>0.42973255569878516</v>
      </c>
    </row>
    <row r="931" spans="1:17" ht="12.75" x14ac:dyDescent="0.25">
      <c r="A931" s="340" t="s">
        <v>1676</v>
      </c>
      <c r="B931" s="341">
        <v>3</v>
      </c>
      <c r="C931" s="342" t="s">
        <v>1677</v>
      </c>
      <c r="D931" s="37"/>
      <c r="E931" s="38"/>
      <c r="F931" s="343">
        <v>3282.6252676659524</v>
      </c>
      <c r="G931" s="344">
        <v>76.794061765957778</v>
      </c>
      <c r="H931" s="344">
        <v>61.64424635983724</v>
      </c>
      <c r="I931" s="344">
        <v>7.1412551981105814</v>
      </c>
      <c r="J931" s="344">
        <v>653.41753191421253</v>
      </c>
      <c r="K931" s="345"/>
      <c r="L931" s="346">
        <f t="shared" si="396"/>
        <v>0.86323436276596299</v>
      </c>
      <c r="M931" s="346">
        <f t="shared" si="397"/>
        <v>0.6164424635983724</v>
      </c>
      <c r="N931" s="346">
        <f t="shared" si="398"/>
        <v>0.37614473226130857</v>
      </c>
      <c r="O931" s="346">
        <f t="shared" si="399"/>
        <v>0.48153046157508167</v>
      </c>
      <c r="P931" s="346">
        <f t="shared" si="400"/>
        <v>0.25087932329176976</v>
      </c>
      <c r="Q931" s="346">
        <f t="shared" si="401"/>
        <v>0.47069449432995553</v>
      </c>
    </row>
    <row r="932" spans="1:17" ht="12.75" x14ac:dyDescent="0.25">
      <c r="A932" s="340" t="s">
        <v>1678</v>
      </c>
      <c r="B932" s="341">
        <v>4</v>
      </c>
      <c r="C932" s="342" t="s">
        <v>1679</v>
      </c>
      <c r="D932" s="37"/>
      <c r="E932" s="38"/>
      <c r="F932" s="343">
        <v>4086.4775160599565</v>
      </c>
      <c r="G932" s="344">
        <v>78.604209869289079</v>
      </c>
      <c r="H932" s="344">
        <v>65.972024239645336</v>
      </c>
      <c r="I932" s="344">
        <v>7.0147021896379735</v>
      </c>
      <c r="J932" s="344">
        <v>445.44154649172413</v>
      </c>
      <c r="K932" s="345"/>
      <c r="L932" s="346">
        <f t="shared" si="396"/>
        <v>0.89340349782148465</v>
      </c>
      <c r="M932" s="346">
        <f t="shared" si="397"/>
        <v>0.65972024239645333</v>
      </c>
      <c r="N932" s="346">
        <f t="shared" si="398"/>
        <v>0.36723254856605453</v>
      </c>
      <c r="O932" s="346">
        <f t="shared" si="399"/>
        <v>0.49221006283482749</v>
      </c>
      <c r="P932" s="346">
        <f t="shared" si="400"/>
        <v>0.16650772677149051</v>
      </c>
      <c r="Q932" s="346">
        <f t="shared" si="401"/>
        <v>0.41835424119778641</v>
      </c>
    </row>
    <row r="933" spans="1:17" ht="12.75" x14ac:dyDescent="0.25">
      <c r="A933" s="340" t="s">
        <v>1680</v>
      </c>
      <c r="B933" s="341">
        <v>5</v>
      </c>
      <c r="C933" s="342" t="s">
        <v>710</v>
      </c>
      <c r="D933" s="37"/>
      <c r="E933" s="38"/>
      <c r="F933" s="343">
        <v>5158.7580299785868</v>
      </c>
      <c r="G933" s="344">
        <v>70.573736648596096</v>
      </c>
      <c r="H933" s="344">
        <v>59.004932586072947</v>
      </c>
      <c r="I933" s="344">
        <v>5.9235978172421699</v>
      </c>
      <c r="J933" s="344">
        <v>263.05702621809252</v>
      </c>
      <c r="K933" s="345"/>
      <c r="L933" s="346">
        <f t="shared" si="396"/>
        <v>0.75956227747660165</v>
      </c>
      <c r="M933" s="346">
        <f t="shared" si="397"/>
        <v>0.59004932586072945</v>
      </c>
      <c r="N933" s="346">
        <f t="shared" si="398"/>
        <v>0.29039421248184299</v>
      </c>
      <c r="O933" s="346">
        <f t="shared" si="399"/>
        <v>0.41394070747966899</v>
      </c>
      <c r="P933" s="346">
        <f t="shared" si="400"/>
        <v>9.2518063374479723E-2</v>
      </c>
      <c r="Q933" s="346">
        <f t="shared" si="401"/>
        <v>0.30754548312869495</v>
      </c>
    </row>
    <row r="934" spans="1:17" ht="12.75" x14ac:dyDescent="0.25">
      <c r="A934" s="340" t="s">
        <v>1681</v>
      </c>
      <c r="B934" s="341">
        <v>6</v>
      </c>
      <c r="C934" s="342" t="s">
        <v>1682</v>
      </c>
      <c r="D934" s="37"/>
      <c r="E934" s="38"/>
      <c r="F934" s="343">
        <v>17387.97858672377</v>
      </c>
      <c r="G934" s="344">
        <v>73.65891617421137</v>
      </c>
      <c r="H934" s="344">
        <v>66.527985449157796</v>
      </c>
      <c r="I934" s="344">
        <v>5.8089475918189883</v>
      </c>
      <c r="J934" s="344">
        <v>270.08697278161645</v>
      </c>
      <c r="K934" s="345"/>
      <c r="L934" s="346">
        <f t="shared" si="396"/>
        <v>0.81098193623685622</v>
      </c>
      <c r="M934" s="346">
        <f t="shared" si="397"/>
        <v>0.665279854491578</v>
      </c>
      <c r="N934" s="346">
        <f t="shared" si="398"/>
        <v>0.28232025294499918</v>
      </c>
      <c r="O934" s="346">
        <f t="shared" si="399"/>
        <v>0.43338432920362335</v>
      </c>
      <c r="P934" s="346">
        <f t="shared" si="400"/>
        <v>9.536996867408376E-2</v>
      </c>
      <c r="Q934" s="346">
        <f t="shared" si="401"/>
        <v>0.32242744969026188</v>
      </c>
    </row>
    <row r="935" spans="1:17" ht="12.75" x14ac:dyDescent="0.25">
      <c r="A935" s="340" t="s">
        <v>1683</v>
      </c>
      <c r="B935" s="341">
        <v>7</v>
      </c>
      <c r="C935" s="342" t="s">
        <v>1684</v>
      </c>
      <c r="D935" s="37"/>
      <c r="E935" s="38"/>
      <c r="F935" s="343">
        <v>14951.593147751608</v>
      </c>
      <c r="G935" s="344">
        <v>73.404816550876461</v>
      </c>
      <c r="H935" s="344">
        <v>49.292932860654652</v>
      </c>
      <c r="I935" s="344">
        <v>6.0822203841382683</v>
      </c>
      <c r="J935" s="344">
        <v>542.39678368679688</v>
      </c>
      <c r="K935" s="345"/>
      <c r="L935" s="346">
        <f t="shared" si="396"/>
        <v>0.80674694251460766</v>
      </c>
      <c r="M935" s="346">
        <f t="shared" si="397"/>
        <v>0.49292932860654654</v>
      </c>
      <c r="N935" s="346">
        <f t="shared" si="398"/>
        <v>0.3015648157843851</v>
      </c>
      <c r="O935" s="346">
        <f t="shared" si="399"/>
        <v>0.38555173735304815</v>
      </c>
      <c r="P935" s="346">
        <f t="shared" si="400"/>
        <v>0.20584048019748352</v>
      </c>
      <c r="Q935" s="346">
        <f t="shared" si="401"/>
        <v>0.40005244250367189</v>
      </c>
    </row>
    <row r="936" spans="1:17" ht="12.75" x14ac:dyDescent="0.25">
      <c r="A936" s="340" t="s">
        <v>1685</v>
      </c>
      <c r="B936" s="341">
        <v>8</v>
      </c>
      <c r="C936" s="342" t="s">
        <v>1686</v>
      </c>
      <c r="D936" s="37"/>
      <c r="E936" s="38"/>
      <c r="F936" s="343">
        <v>5045.9571734475376</v>
      </c>
      <c r="G936" s="344">
        <v>76.39884073986579</v>
      </c>
      <c r="H936" s="344">
        <v>59.363988970978056</v>
      </c>
      <c r="I936" s="344">
        <v>6.5591257000348282</v>
      </c>
      <c r="J936" s="344">
        <v>507.29897716596827</v>
      </c>
      <c r="K936" s="345"/>
      <c r="L936" s="346">
        <f t="shared" si="396"/>
        <v>0.85664734566442979</v>
      </c>
      <c r="M936" s="346">
        <f t="shared" si="397"/>
        <v>0.59363988970978054</v>
      </c>
      <c r="N936" s="346">
        <f t="shared" si="398"/>
        <v>0.33514969718555132</v>
      </c>
      <c r="O936" s="346">
        <f t="shared" si="399"/>
        <v>0.44604733972247501</v>
      </c>
      <c r="P936" s="346">
        <f t="shared" si="400"/>
        <v>0.19160201913426705</v>
      </c>
      <c r="Q936" s="346">
        <f t="shared" si="401"/>
        <v>0.41833837282978126</v>
      </c>
    </row>
    <row r="937" spans="1:17" ht="12.75" x14ac:dyDescent="0.25">
      <c r="A937" s="340" t="s">
        <v>1687</v>
      </c>
      <c r="B937" s="341">
        <v>9</v>
      </c>
      <c r="C937" s="342" t="s">
        <v>747</v>
      </c>
      <c r="D937" s="37"/>
      <c r="E937" s="38"/>
      <c r="F937" s="343">
        <v>14163.826552462526</v>
      </c>
      <c r="G937" s="344">
        <v>75.799984504532915</v>
      </c>
      <c r="H937" s="344">
        <v>52.197880017738235</v>
      </c>
      <c r="I937" s="344">
        <v>5.6385932019309744</v>
      </c>
      <c r="J937" s="344">
        <v>300.73355652354127</v>
      </c>
      <c r="K937" s="345"/>
      <c r="L937" s="346">
        <f t="shared" si="396"/>
        <v>0.84666640840888197</v>
      </c>
      <c r="M937" s="346">
        <f t="shared" si="397"/>
        <v>0.52197880017738241</v>
      </c>
      <c r="N937" s="346">
        <f t="shared" si="398"/>
        <v>0.27032346492471654</v>
      </c>
      <c r="O937" s="346">
        <f t="shared" si="399"/>
        <v>0.37563694956859112</v>
      </c>
      <c r="P937" s="346">
        <f t="shared" si="400"/>
        <v>0.10780265984727841</v>
      </c>
      <c r="Q937" s="346">
        <f t="shared" si="401"/>
        <v>0.32486533368180137</v>
      </c>
    </row>
    <row r="938" spans="1:17" ht="12.75" x14ac:dyDescent="0.25">
      <c r="A938" s="340" t="s">
        <v>1688</v>
      </c>
      <c r="B938" s="341">
        <v>10</v>
      </c>
      <c r="C938" s="342" t="s">
        <v>1689</v>
      </c>
      <c r="D938" s="37"/>
      <c r="E938" s="38"/>
      <c r="F938" s="343">
        <v>22179.179871520344</v>
      </c>
      <c r="G938" s="344">
        <v>75.769880732236615</v>
      </c>
      <c r="H938" s="344">
        <v>55.297962329130243</v>
      </c>
      <c r="I938" s="344">
        <v>7.3867814727842021</v>
      </c>
      <c r="J938" s="344">
        <v>715.56383335450312</v>
      </c>
      <c r="K938" s="345"/>
      <c r="L938" s="346">
        <f t="shared" si="396"/>
        <v>0.8461646788706102</v>
      </c>
      <c r="M938" s="346">
        <f t="shared" si="397"/>
        <v>0.55297962329130246</v>
      </c>
      <c r="N938" s="346">
        <f t="shared" si="398"/>
        <v>0.393435314984803</v>
      </c>
      <c r="O938" s="346">
        <f t="shared" si="399"/>
        <v>0.46643511045995595</v>
      </c>
      <c r="P938" s="346">
        <f t="shared" si="400"/>
        <v>0.27609080460628932</v>
      </c>
      <c r="Q938" s="346">
        <f t="shared" si="401"/>
        <v>0.47763853369002274</v>
      </c>
    </row>
    <row r="939" spans="1:17" ht="12.75" x14ac:dyDescent="0.25">
      <c r="A939" s="348" t="s">
        <v>1690</v>
      </c>
      <c r="B939" s="341">
        <v>11</v>
      </c>
      <c r="C939" s="342" t="s">
        <v>1691</v>
      </c>
      <c r="D939" s="37"/>
      <c r="E939" s="38"/>
      <c r="F939" s="343">
        <v>3516</v>
      </c>
      <c r="G939" s="344">
        <v>77.511370808663969</v>
      </c>
      <c r="H939" s="344">
        <v>52.990827992862549</v>
      </c>
      <c r="I939" s="344">
        <v>5.3130072811806821</v>
      </c>
      <c r="J939" s="344">
        <v>250.0063437218964</v>
      </c>
      <c r="K939" s="345"/>
      <c r="L939" s="346">
        <f t="shared" si="396"/>
        <v>0.87518951347773277</v>
      </c>
      <c r="M939" s="346">
        <f t="shared" si="397"/>
        <v>0.52990827992862544</v>
      </c>
      <c r="N939" s="346">
        <f t="shared" si="398"/>
        <v>0.24739487895638609</v>
      </c>
      <c r="O939" s="346">
        <f t="shared" si="399"/>
        <v>0.36207263742366536</v>
      </c>
      <c r="P939" s="346">
        <f t="shared" si="400"/>
        <v>8.7223668852696307E-2</v>
      </c>
      <c r="Q939" s="346">
        <f t="shared" si="401"/>
        <v>0.30235052034727905</v>
      </c>
    </row>
    <row r="940" spans="1:17" ht="12.75" x14ac:dyDescent="0.25">
      <c r="A940" s="348" t="s">
        <v>1692</v>
      </c>
      <c r="B940" s="341">
        <v>12</v>
      </c>
      <c r="C940" s="342" t="s">
        <v>1693</v>
      </c>
      <c r="D940" s="349"/>
      <c r="E940" s="270"/>
      <c r="F940" s="343">
        <v>2143</v>
      </c>
      <c r="G940" s="344">
        <v>76.61261287162742</v>
      </c>
      <c r="H940" s="344">
        <v>47.200671655285333</v>
      </c>
      <c r="I940" s="344">
        <v>6.0274444338953277</v>
      </c>
      <c r="J940" s="344">
        <v>608.6802175274579</v>
      </c>
      <c r="K940" s="345"/>
      <c r="L940" s="346">
        <f t="shared" si="396"/>
        <v>0.86021021452712365</v>
      </c>
      <c r="M940" s="346">
        <f t="shared" si="397"/>
        <v>0.47200671655285331</v>
      </c>
      <c r="N940" s="346">
        <f t="shared" si="398"/>
        <v>0.29770735449967101</v>
      </c>
      <c r="O940" s="346">
        <f t="shared" si="399"/>
        <v>0.3748598016472639</v>
      </c>
      <c r="P940" s="346">
        <f t="shared" si="400"/>
        <v>0.23273031137016548</v>
      </c>
      <c r="Q940" s="346">
        <f t="shared" si="401"/>
        <v>0.42180216605990306</v>
      </c>
    </row>
    <row r="941" spans="1:17" ht="12.75" x14ac:dyDescent="0.25">
      <c r="A941" s="348" t="s">
        <v>1694</v>
      </c>
      <c r="B941" s="341">
        <v>13</v>
      </c>
      <c r="C941" s="342" t="s">
        <v>1695</v>
      </c>
      <c r="D941" s="349"/>
      <c r="E941" s="270"/>
      <c r="F941" s="343">
        <v>1820</v>
      </c>
      <c r="G941" s="344">
        <v>72.537714009275646</v>
      </c>
      <c r="H941" s="344">
        <v>52.486453663364749</v>
      </c>
      <c r="I941" s="344">
        <v>4.6447629665859838</v>
      </c>
      <c r="J941" s="344">
        <v>349.12109125392556</v>
      </c>
      <c r="K941" s="345"/>
      <c r="L941" s="346">
        <f t="shared" si="396"/>
        <v>0.79229523348792741</v>
      </c>
      <c r="M941" s="346">
        <f t="shared" si="397"/>
        <v>0.52486453663364752</v>
      </c>
      <c r="N941" s="346">
        <f t="shared" si="398"/>
        <v>0.20033542018211156</v>
      </c>
      <c r="O941" s="346">
        <f t="shared" si="399"/>
        <v>0.32426679985035634</v>
      </c>
      <c r="P941" s="346">
        <f t="shared" si="400"/>
        <v>0.12743249138090287</v>
      </c>
      <c r="Q941" s="346">
        <f t="shared" si="401"/>
        <v>0.31990662512486912</v>
      </c>
    </row>
    <row r="942" spans="1:17" ht="12.75" x14ac:dyDescent="0.25">
      <c r="A942" s="348" t="s">
        <v>1696</v>
      </c>
      <c r="B942" s="341">
        <v>14</v>
      </c>
      <c r="C942" s="342" t="s">
        <v>1697</v>
      </c>
      <c r="D942" s="349"/>
      <c r="E942" s="270"/>
      <c r="F942" s="343">
        <v>6088.6986021905886</v>
      </c>
      <c r="G942" s="344">
        <v>76.191927904027494</v>
      </c>
      <c r="H942" s="344">
        <v>51.074379878951078</v>
      </c>
      <c r="I942" s="344">
        <v>8.9605141928117416</v>
      </c>
      <c r="J942" s="344">
        <v>1158.5532505708957</v>
      </c>
      <c r="K942" s="345"/>
      <c r="L942" s="346">
        <f t="shared" si="396"/>
        <v>0.8531987984004582</v>
      </c>
      <c r="M942" s="346">
        <f t="shared" si="397"/>
        <v>0.51074379878951082</v>
      </c>
      <c r="N942" s="346">
        <f t="shared" si="398"/>
        <v>0.50426156287406632</v>
      </c>
      <c r="O942" s="346">
        <f t="shared" si="399"/>
        <v>0.50749233117933557</v>
      </c>
      <c r="P942" s="346">
        <f t="shared" si="400"/>
        <v>0.45580253572855806</v>
      </c>
      <c r="Q942" s="346">
        <f t="shared" si="401"/>
        <v>0.58221780864217387</v>
      </c>
    </row>
    <row r="943" spans="1:17" ht="12.75" x14ac:dyDescent="0.25">
      <c r="A943" s="342"/>
      <c r="B943" s="347"/>
      <c r="C943" s="342"/>
      <c r="D943" s="349"/>
      <c r="E943" s="270"/>
      <c r="F943" s="350"/>
      <c r="G943" s="344"/>
      <c r="H943" s="344"/>
      <c r="I943" s="344"/>
      <c r="J943" s="344"/>
      <c r="K943" s="345"/>
      <c r="L943" s="346"/>
      <c r="M943" s="346"/>
      <c r="N943" s="346"/>
      <c r="O943" s="346"/>
      <c r="P943" s="346"/>
      <c r="Q943" s="346"/>
    </row>
    <row r="944" spans="1:17" ht="12.75" x14ac:dyDescent="0.25">
      <c r="A944" s="332" t="s">
        <v>1698</v>
      </c>
      <c r="B944" s="333"/>
      <c r="C944" s="334" t="s">
        <v>1699</v>
      </c>
      <c r="D944" s="335"/>
      <c r="E944" s="258"/>
      <c r="F944" s="336">
        <v>25218.053533190581</v>
      </c>
      <c r="G944" s="337">
        <v>63.798331488068278</v>
      </c>
      <c r="H944" s="337">
        <v>51.021149522649921</v>
      </c>
      <c r="I944" s="337">
        <v>4.382657849956173</v>
      </c>
      <c r="J944" s="337">
        <v>226.78726094351649</v>
      </c>
      <c r="K944" s="338"/>
      <c r="L944" s="339">
        <f t="shared" ref="L944:L953" si="402">+(G944-25)/(85-25)</f>
        <v>0.64663885813447131</v>
      </c>
      <c r="M944" s="339">
        <f t="shared" ref="M944:M953" si="403">+H944/100</f>
        <v>0.51021149522649922</v>
      </c>
      <c r="N944" s="339">
        <f t="shared" ref="N944:N953" si="404">+(I944-1.8)/(16-1.8)</f>
        <v>0.18187731337719532</v>
      </c>
      <c r="O944" s="339">
        <f t="shared" ref="O944:O953" si="405">+(M944*N944)^(0.5)</f>
        <v>0.30462418814985359</v>
      </c>
      <c r="P944" s="339">
        <f t="shared" ref="P944:P953" si="406">+(J944-35)/(2500-35)</f>
        <v>7.7804162654570588E-2</v>
      </c>
      <c r="Q944" s="339">
        <f t="shared" ref="Q944:Q953" si="407">GEOMEAN(L944,O944,P944)</f>
        <v>0.24839508922803816</v>
      </c>
    </row>
    <row r="945" spans="1:17" ht="12.75" x14ac:dyDescent="0.25">
      <c r="A945" s="340" t="s">
        <v>1700</v>
      </c>
      <c r="B945" s="341">
        <v>1</v>
      </c>
      <c r="C945" s="342" t="s">
        <v>1701</v>
      </c>
      <c r="D945" s="37"/>
      <c r="E945" s="38"/>
      <c r="F945" s="343">
        <v>2809.8586723768731</v>
      </c>
      <c r="G945" s="344">
        <v>64.326777001224144</v>
      </c>
      <c r="H945" s="344">
        <v>56.32182386607596</v>
      </c>
      <c r="I945" s="344">
        <v>6.5576066899548202</v>
      </c>
      <c r="J945" s="344">
        <v>505.63813048880053</v>
      </c>
      <c r="K945" s="345"/>
      <c r="L945" s="346">
        <f t="shared" si="402"/>
        <v>0.65544628335373578</v>
      </c>
      <c r="M945" s="346">
        <f t="shared" si="403"/>
        <v>0.5632182386607596</v>
      </c>
      <c r="N945" s="346">
        <f t="shared" si="404"/>
        <v>0.33504272464470569</v>
      </c>
      <c r="O945" s="346">
        <f t="shared" si="405"/>
        <v>0.43439863403387102</v>
      </c>
      <c r="P945" s="346">
        <f t="shared" si="406"/>
        <v>0.19092824766279939</v>
      </c>
      <c r="Q945" s="346">
        <f t="shared" si="407"/>
        <v>0.3788191403918959</v>
      </c>
    </row>
    <row r="946" spans="1:17" ht="12.75" x14ac:dyDescent="0.25">
      <c r="A946" s="340" t="s">
        <v>1702</v>
      </c>
      <c r="B946" s="341">
        <v>2</v>
      </c>
      <c r="C946" s="342" t="s">
        <v>1703</v>
      </c>
      <c r="D946" s="37"/>
      <c r="E946" s="38"/>
      <c r="F946" s="343">
        <v>3015.7087794432546</v>
      </c>
      <c r="G946" s="344">
        <v>60.271421786263183</v>
      </c>
      <c r="H946" s="344">
        <v>64.58664746889059</v>
      </c>
      <c r="I946" s="344">
        <v>4.7753807269146842</v>
      </c>
      <c r="J946" s="344">
        <v>344.68977019730767</v>
      </c>
      <c r="K946" s="345"/>
      <c r="L946" s="346">
        <f t="shared" si="402"/>
        <v>0.58785702977105303</v>
      </c>
      <c r="M946" s="346">
        <f t="shared" si="403"/>
        <v>0.6458664746889059</v>
      </c>
      <c r="N946" s="346">
        <f t="shared" si="404"/>
        <v>0.20953385400807636</v>
      </c>
      <c r="O946" s="346">
        <f t="shared" si="405"/>
        <v>0.3678734722920044</v>
      </c>
      <c r="P946" s="346">
        <f t="shared" si="406"/>
        <v>0.12563479521188953</v>
      </c>
      <c r="Q946" s="346">
        <f t="shared" si="407"/>
        <v>0.30062611737202799</v>
      </c>
    </row>
    <row r="947" spans="1:17" ht="12.75" x14ac:dyDescent="0.25">
      <c r="A947" s="340" t="s">
        <v>1704</v>
      </c>
      <c r="B947" s="341">
        <v>3</v>
      </c>
      <c r="C947" s="342" t="s">
        <v>1705</v>
      </c>
      <c r="D947" s="37"/>
      <c r="E947" s="38"/>
      <c r="F947" s="343">
        <v>2897.1991434689512</v>
      </c>
      <c r="G947" s="344">
        <v>64.640827945509855</v>
      </c>
      <c r="H947" s="344">
        <v>42.795438259848936</v>
      </c>
      <c r="I947" s="344">
        <v>3.8093388734134699</v>
      </c>
      <c r="J947" s="344">
        <v>206.36543146846338</v>
      </c>
      <c r="K947" s="345"/>
      <c r="L947" s="346">
        <f t="shared" si="402"/>
        <v>0.66068046575849759</v>
      </c>
      <c r="M947" s="346">
        <f t="shared" si="403"/>
        <v>0.42795438259848934</v>
      </c>
      <c r="N947" s="346">
        <f t="shared" si="404"/>
        <v>0.14150273756432888</v>
      </c>
      <c r="O947" s="346">
        <f t="shared" si="405"/>
        <v>0.24608274358503571</v>
      </c>
      <c r="P947" s="346">
        <f t="shared" si="406"/>
        <v>6.9519444814792442E-2</v>
      </c>
      <c r="Q947" s="346">
        <f t="shared" si="407"/>
        <v>0.22441900913342294</v>
      </c>
    </row>
    <row r="948" spans="1:17" ht="12.75" x14ac:dyDescent="0.25">
      <c r="A948" s="340" t="s">
        <v>1706</v>
      </c>
      <c r="B948" s="341">
        <v>4</v>
      </c>
      <c r="C948" s="342" t="s">
        <v>1707</v>
      </c>
      <c r="D948" s="37"/>
      <c r="E948" s="38"/>
      <c r="F948" s="343">
        <v>769.58458244111353</v>
      </c>
      <c r="G948" s="344">
        <v>64.330269883918575</v>
      </c>
      <c r="H948" s="344">
        <v>54.138807437158285</v>
      </c>
      <c r="I948" s="344">
        <v>4.7049673572851134</v>
      </c>
      <c r="J948" s="344">
        <v>172.80241457791692</v>
      </c>
      <c r="K948" s="345"/>
      <c r="L948" s="346">
        <f t="shared" si="402"/>
        <v>0.65550449806530964</v>
      </c>
      <c r="M948" s="346">
        <f t="shared" si="403"/>
        <v>0.54138807437158287</v>
      </c>
      <c r="N948" s="346">
        <f t="shared" si="404"/>
        <v>0.20457516600599393</v>
      </c>
      <c r="O948" s="346">
        <f t="shared" si="405"/>
        <v>0.33279806968825998</v>
      </c>
      <c r="P948" s="346">
        <f t="shared" si="406"/>
        <v>5.5903616461629585E-2</v>
      </c>
      <c r="Q948" s="346">
        <f t="shared" si="407"/>
        <v>0.23017887308586008</v>
      </c>
    </row>
    <row r="949" spans="1:17" ht="12.75" x14ac:dyDescent="0.25">
      <c r="A949" s="340" t="s">
        <v>1708</v>
      </c>
      <c r="B949" s="341">
        <v>5</v>
      </c>
      <c r="C949" s="342" t="s">
        <v>1709</v>
      </c>
      <c r="D949" s="37"/>
      <c r="E949" s="38"/>
      <c r="F949" s="343">
        <v>4993.3126338329766</v>
      </c>
      <c r="G949" s="344">
        <v>65.023623062890238</v>
      </c>
      <c r="H949" s="344">
        <v>43.626417643535319</v>
      </c>
      <c r="I949" s="344">
        <v>3.5972346725403064</v>
      </c>
      <c r="J949" s="344">
        <v>87.353194893900067</v>
      </c>
      <c r="K949" s="345"/>
      <c r="L949" s="346">
        <f t="shared" si="402"/>
        <v>0.66706038438150395</v>
      </c>
      <c r="M949" s="346">
        <f t="shared" si="403"/>
        <v>0.4362641764353532</v>
      </c>
      <c r="N949" s="346">
        <f t="shared" si="404"/>
        <v>0.12656582200988073</v>
      </c>
      <c r="O949" s="346">
        <f t="shared" si="405"/>
        <v>0.23498113563434006</v>
      </c>
      <c r="P949" s="346">
        <f t="shared" si="406"/>
        <v>2.1238618618215039E-2</v>
      </c>
      <c r="Q949" s="346">
        <f t="shared" si="407"/>
        <v>0.14931661572357383</v>
      </c>
    </row>
    <row r="950" spans="1:17" ht="12.75" x14ac:dyDescent="0.25">
      <c r="A950" s="340" t="s">
        <v>1710</v>
      </c>
      <c r="B950" s="341">
        <v>6</v>
      </c>
      <c r="C950" s="342" t="s">
        <v>1711</v>
      </c>
      <c r="D950" s="37"/>
      <c r="E950" s="38"/>
      <c r="F950" s="343">
        <v>6549.7259100642395</v>
      </c>
      <c r="G950" s="344">
        <v>64.059190633254005</v>
      </c>
      <c r="H950" s="344">
        <v>42.004247149519365</v>
      </c>
      <c r="I950" s="344">
        <v>3.6674221986557658</v>
      </c>
      <c r="J950" s="344">
        <v>132.44106338399436</v>
      </c>
      <c r="K950" s="345"/>
      <c r="L950" s="346">
        <f t="shared" si="402"/>
        <v>0.6509865105542334</v>
      </c>
      <c r="M950" s="346">
        <f t="shared" si="403"/>
        <v>0.42004247149519364</v>
      </c>
      <c r="N950" s="346">
        <f t="shared" si="404"/>
        <v>0.13150860553913843</v>
      </c>
      <c r="O950" s="346">
        <f t="shared" si="405"/>
        <v>0.23503021017211004</v>
      </c>
      <c r="P950" s="346">
        <f t="shared" si="406"/>
        <v>3.952984315780704E-2</v>
      </c>
      <c r="Q950" s="346">
        <f t="shared" si="407"/>
        <v>0.18219659506806507</v>
      </c>
    </row>
    <row r="951" spans="1:17" ht="12.75" x14ac:dyDescent="0.25">
      <c r="A951" s="340" t="s">
        <v>1712</v>
      </c>
      <c r="B951" s="341">
        <v>7</v>
      </c>
      <c r="C951" s="342" t="s">
        <v>1713</v>
      </c>
      <c r="D951" s="37"/>
      <c r="E951" s="38"/>
      <c r="F951" s="343">
        <v>1289.7537473233406</v>
      </c>
      <c r="G951" s="344">
        <v>62.914678307619695</v>
      </c>
      <c r="H951" s="344">
        <v>69.482961416673731</v>
      </c>
      <c r="I951" s="344">
        <v>3.79138990417463</v>
      </c>
      <c r="J951" s="344">
        <v>365.98036203306685</v>
      </c>
      <c r="K951" s="345"/>
      <c r="L951" s="346">
        <f t="shared" si="402"/>
        <v>0.63191130512699489</v>
      </c>
      <c r="M951" s="346">
        <f t="shared" si="403"/>
        <v>0.69482961416673727</v>
      </c>
      <c r="N951" s="346">
        <f t="shared" si="404"/>
        <v>0.14023872564610071</v>
      </c>
      <c r="O951" s="346">
        <f t="shared" si="405"/>
        <v>0.31215704322009952</v>
      </c>
      <c r="P951" s="346">
        <f t="shared" si="406"/>
        <v>0.13427195214323198</v>
      </c>
      <c r="Q951" s="346">
        <f t="shared" si="407"/>
        <v>0.29808367291424759</v>
      </c>
    </row>
    <row r="952" spans="1:17" ht="12.75" x14ac:dyDescent="0.25">
      <c r="A952" s="340" t="s">
        <v>1714</v>
      </c>
      <c r="B952" s="341">
        <v>8</v>
      </c>
      <c r="C952" s="342" t="s">
        <v>1715</v>
      </c>
      <c r="D952" s="37"/>
      <c r="E952" s="38"/>
      <c r="F952" s="343">
        <v>962.20342612419699</v>
      </c>
      <c r="G952" s="344">
        <v>67.160482012528746</v>
      </c>
      <c r="H952" s="344">
        <v>40.604105577868715</v>
      </c>
      <c r="I952" s="344">
        <v>5.3618660296212939</v>
      </c>
      <c r="J952" s="344">
        <v>288.59228381908633</v>
      </c>
      <c r="K952" s="345"/>
      <c r="L952" s="346">
        <f t="shared" si="402"/>
        <v>0.7026747002088124</v>
      </c>
      <c r="M952" s="346">
        <f t="shared" si="403"/>
        <v>0.40604105577868715</v>
      </c>
      <c r="N952" s="346">
        <f t="shared" si="404"/>
        <v>0.25083563588882352</v>
      </c>
      <c r="O952" s="346">
        <f t="shared" si="405"/>
        <v>0.31913878865348888</v>
      </c>
      <c r="P952" s="346">
        <f t="shared" si="406"/>
        <v>0.10287719424709385</v>
      </c>
      <c r="Q952" s="346">
        <f t="shared" si="407"/>
        <v>0.28467609961753221</v>
      </c>
    </row>
    <row r="953" spans="1:17" ht="12.75" x14ac:dyDescent="0.25">
      <c r="A953" s="340" t="s">
        <v>1716</v>
      </c>
      <c r="B953" s="341">
        <v>9</v>
      </c>
      <c r="C953" s="342" t="s">
        <v>1717</v>
      </c>
      <c r="D953" s="37"/>
      <c r="E953" s="38"/>
      <c r="F953" s="343">
        <v>1930.7066381156314</v>
      </c>
      <c r="G953" s="344">
        <v>63.439824142355391</v>
      </c>
      <c r="H953" s="344">
        <v>60.635464329617292</v>
      </c>
      <c r="I953" s="344">
        <v>4.6165709583475927</v>
      </c>
      <c r="J953" s="344">
        <v>245.85107674433061</v>
      </c>
      <c r="K953" s="345"/>
      <c r="L953" s="346">
        <f t="shared" si="402"/>
        <v>0.64066373570592317</v>
      </c>
      <c r="M953" s="346">
        <f t="shared" si="403"/>
        <v>0.60635464329617295</v>
      </c>
      <c r="N953" s="346">
        <f t="shared" si="404"/>
        <v>0.19835006748926712</v>
      </c>
      <c r="O953" s="346">
        <f t="shared" si="405"/>
        <v>0.34680035239345763</v>
      </c>
      <c r="P953" s="346">
        <f t="shared" si="406"/>
        <v>8.5537962168085444E-2</v>
      </c>
      <c r="Q953" s="346">
        <f t="shared" si="407"/>
        <v>0.26686371271128168</v>
      </c>
    </row>
    <row r="954" spans="1:17" ht="12.75" x14ac:dyDescent="0.25">
      <c r="A954" s="340"/>
      <c r="B954" s="347"/>
      <c r="C954" s="342"/>
      <c r="D954" s="37"/>
      <c r="E954" s="38"/>
      <c r="F954" s="343"/>
      <c r="G954" s="344"/>
      <c r="H954" s="344"/>
      <c r="I954" s="344"/>
      <c r="J954" s="344"/>
      <c r="K954" s="345"/>
      <c r="L954" s="346"/>
      <c r="M954" s="346"/>
      <c r="N954" s="346"/>
      <c r="O954" s="346"/>
      <c r="P954" s="346"/>
      <c r="Q954" s="346"/>
    </row>
    <row r="955" spans="1:17" ht="12.75" x14ac:dyDescent="0.25">
      <c r="A955" s="332" t="s">
        <v>1718</v>
      </c>
      <c r="B955" s="333"/>
      <c r="C955" s="334" t="s">
        <v>1719</v>
      </c>
      <c r="D955" s="335"/>
      <c r="E955" s="258"/>
      <c r="F955" s="336">
        <v>47431.777301927184</v>
      </c>
      <c r="G955" s="337">
        <v>62.622601608291241</v>
      </c>
      <c r="H955" s="337">
        <v>54.656444346368687</v>
      </c>
      <c r="I955" s="337">
        <v>3.8261313728392876</v>
      </c>
      <c r="J955" s="337">
        <v>235.48445225112511</v>
      </c>
      <c r="K955" s="338"/>
      <c r="L955" s="339">
        <f t="shared" ref="L955:L961" si="408">+(G955-25)/(85-25)</f>
        <v>0.6270433601381874</v>
      </c>
      <c r="M955" s="339">
        <f t="shared" ref="M955:M961" si="409">+H955/100</f>
        <v>0.54656444346368682</v>
      </c>
      <c r="N955" s="339">
        <f t="shared" ref="N955:N961" si="410">+(I955-1.8)/(16-1.8)</f>
        <v>0.14268530794642872</v>
      </c>
      <c r="O955" s="339">
        <f t="shared" ref="O955:O961" si="411">+(M955*N955)^(0.5)</f>
        <v>0.27926101755917271</v>
      </c>
      <c r="P955" s="339">
        <f t="shared" ref="P955:P961" si="412">+(J955-35)/(2500-35)</f>
        <v>8.1332434990314451E-2</v>
      </c>
      <c r="Q955" s="339">
        <f t="shared" ref="Q955:Q961" si="413">GEOMEAN(L955,O955,P955)</f>
        <v>0.2423951288772824</v>
      </c>
    </row>
    <row r="956" spans="1:17" ht="12.75" x14ac:dyDescent="0.25">
      <c r="A956" s="340" t="s">
        <v>1720</v>
      </c>
      <c r="B956" s="341">
        <v>1</v>
      </c>
      <c r="C956" s="342" t="s">
        <v>1721</v>
      </c>
      <c r="D956" s="37"/>
      <c r="E956" s="38"/>
      <c r="F956" s="343">
        <v>12676.173447537472</v>
      </c>
      <c r="G956" s="344">
        <v>59.507719539129369</v>
      </c>
      <c r="H956" s="344">
        <v>42.678907967899015</v>
      </c>
      <c r="I956" s="344">
        <v>3.9913737792538084</v>
      </c>
      <c r="J956" s="344">
        <v>285.51302601039464</v>
      </c>
      <c r="K956" s="345"/>
      <c r="L956" s="346">
        <f t="shared" si="408"/>
        <v>0.57512865898548948</v>
      </c>
      <c r="M956" s="346">
        <f t="shared" si="409"/>
        <v>0.42678907967899016</v>
      </c>
      <c r="N956" s="346">
        <f t="shared" si="410"/>
        <v>0.15432209713054992</v>
      </c>
      <c r="O956" s="346">
        <f t="shared" si="411"/>
        <v>0.25663784952434265</v>
      </c>
      <c r="P956" s="346">
        <f t="shared" si="412"/>
        <v>0.10162800243829397</v>
      </c>
      <c r="Q956" s="346">
        <f t="shared" si="413"/>
        <v>0.24662269279385732</v>
      </c>
    </row>
    <row r="957" spans="1:17" ht="12.75" x14ac:dyDescent="0.25">
      <c r="A957" s="340" t="s">
        <v>1722</v>
      </c>
      <c r="B957" s="341">
        <v>2</v>
      </c>
      <c r="C957" s="342" t="s">
        <v>1723</v>
      </c>
      <c r="D957" s="37"/>
      <c r="E957" s="38"/>
      <c r="F957" s="343">
        <v>2731.8715203426127</v>
      </c>
      <c r="G957" s="344">
        <v>63.622409794324369</v>
      </c>
      <c r="H957" s="344">
        <v>52.957767417083936</v>
      </c>
      <c r="I957" s="344">
        <v>3.4671418703601673</v>
      </c>
      <c r="J957" s="344">
        <v>261.77285993947447</v>
      </c>
      <c r="K957" s="345"/>
      <c r="L957" s="346">
        <f t="shared" si="408"/>
        <v>0.64370682990540617</v>
      </c>
      <c r="M957" s="346">
        <f t="shared" si="409"/>
        <v>0.52957767417083934</v>
      </c>
      <c r="N957" s="346">
        <f t="shared" si="410"/>
        <v>0.11740435706761741</v>
      </c>
      <c r="O957" s="346">
        <f t="shared" si="411"/>
        <v>0.24934860407347698</v>
      </c>
      <c r="P957" s="346">
        <f t="shared" si="412"/>
        <v>9.1997103423721902E-2</v>
      </c>
      <c r="Q957" s="346">
        <f t="shared" si="413"/>
        <v>0.24533324541810034</v>
      </c>
    </row>
    <row r="958" spans="1:17" ht="12.75" x14ac:dyDescent="0.25">
      <c r="A958" s="340" t="s">
        <v>1724</v>
      </c>
      <c r="B958" s="341">
        <v>3</v>
      </c>
      <c r="C958" s="342" t="s">
        <v>1725</v>
      </c>
      <c r="D958" s="37"/>
      <c r="E958" s="38"/>
      <c r="F958" s="343">
        <v>9921.7858672376879</v>
      </c>
      <c r="G958" s="344">
        <v>59.715595628671558</v>
      </c>
      <c r="H958" s="344">
        <v>50.754987122023977</v>
      </c>
      <c r="I958" s="344">
        <v>3.131024861008163</v>
      </c>
      <c r="J958" s="344">
        <v>170.5711932850073</v>
      </c>
      <c r="K958" s="345"/>
      <c r="L958" s="346">
        <f t="shared" si="408"/>
        <v>0.57859326047785931</v>
      </c>
      <c r="M958" s="346">
        <f t="shared" si="409"/>
        <v>0.50754987122023976</v>
      </c>
      <c r="N958" s="346">
        <f t="shared" si="410"/>
        <v>9.3734145141419936E-2</v>
      </c>
      <c r="O958" s="346">
        <f t="shared" si="411"/>
        <v>0.21811637557842134</v>
      </c>
      <c r="P958" s="346">
        <f t="shared" si="412"/>
        <v>5.4998455693714927E-2</v>
      </c>
      <c r="Q958" s="346">
        <f t="shared" si="413"/>
        <v>0.19075270827632004</v>
      </c>
    </row>
    <row r="959" spans="1:17" ht="12.75" x14ac:dyDescent="0.25">
      <c r="A959" s="340" t="s">
        <v>1726</v>
      </c>
      <c r="B959" s="341">
        <v>4</v>
      </c>
      <c r="C959" s="342" t="s">
        <v>1727</v>
      </c>
      <c r="D959" s="37"/>
      <c r="E959" s="38"/>
      <c r="F959" s="343">
        <v>9397.9700214132754</v>
      </c>
      <c r="G959" s="344">
        <v>66.075256254810014</v>
      </c>
      <c r="H959" s="344">
        <v>55.64270134274993</v>
      </c>
      <c r="I959" s="344">
        <v>2.9697499149461928</v>
      </c>
      <c r="J959" s="344">
        <v>124.74196388442543</v>
      </c>
      <c r="K959" s="345"/>
      <c r="L959" s="346">
        <f t="shared" si="408"/>
        <v>0.68458760424683363</v>
      </c>
      <c r="M959" s="346">
        <f t="shared" si="409"/>
        <v>0.55642701342749934</v>
      </c>
      <c r="N959" s="346">
        <f t="shared" si="410"/>
        <v>8.2376754573675548E-2</v>
      </c>
      <c r="O959" s="346">
        <f t="shared" si="411"/>
        <v>0.21409495912627272</v>
      </c>
      <c r="P959" s="346">
        <f t="shared" si="412"/>
        <v>3.6406476220862245E-2</v>
      </c>
      <c r="Q959" s="346">
        <f t="shared" si="413"/>
        <v>0.17474497914556211</v>
      </c>
    </row>
    <row r="960" spans="1:17" ht="12.75" x14ac:dyDescent="0.25">
      <c r="A960" s="340" t="s">
        <v>1728</v>
      </c>
      <c r="B960" s="341">
        <v>5</v>
      </c>
      <c r="C960" s="342" t="s">
        <v>1729</v>
      </c>
      <c r="D960" s="37"/>
      <c r="E960" s="38"/>
      <c r="F960" s="343">
        <v>7395.248394004283</v>
      </c>
      <c r="G960" s="344">
        <v>67.161216354466887</v>
      </c>
      <c r="H960" s="344">
        <v>71.501175677142172</v>
      </c>
      <c r="I960" s="344">
        <v>3.933066904389543</v>
      </c>
      <c r="J960" s="344">
        <v>210.76197394371945</v>
      </c>
      <c r="K960" s="345"/>
      <c r="L960" s="346">
        <f t="shared" si="408"/>
        <v>0.70268693924111481</v>
      </c>
      <c r="M960" s="346">
        <f t="shared" si="409"/>
        <v>0.7150117567714217</v>
      </c>
      <c r="N960" s="346">
        <f t="shared" si="410"/>
        <v>0.15021597918236221</v>
      </c>
      <c r="O960" s="346">
        <f t="shared" si="411"/>
        <v>0.32772883786801571</v>
      </c>
      <c r="P960" s="346">
        <f t="shared" si="412"/>
        <v>7.1303032025849672E-2</v>
      </c>
      <c r="Q960" s="346">
        <f t="shared" si="413"/>
        <v>0.25417227670563319</v>
      </c>
    </row>
    <row r="961" spans="1:17" ht="12.75" x14ac:dyDescent="0.25">
      <c r="A961" s="340" t="s">
        <v>1730</v>
      </c>
      <c r="B961" s="341">
        <v>6</v>
      </c>
      <c r="C961" s="342" t="s">
        <v>1731</v>
      </c>
      <c r="D961" s="37"/>
      <c r="E961" s="38"/>
      <c r="F961" s="343">
        <v>5308.7280513918631</v>
      </c>
      <c r="G961" s="344">
        <v>62.740621431580401</v>
      </c>
      <c r="H961" s="344">
        <v>65.885979839833212</v>
      </c>
      <c r="I961" s="344">
        <v>5.9814846300626847</v>
      </c>
      <c r="J961" s="344">
        <v>454.30362462952917</v>
      </c>
      <c r="K961" s="345"/>
      <c r="L961" s="346">
        <f t="shared" si="408"/>
        <v>0.62901035719300669</v>
      </c>
      <c r="M961" s="346">
        <f t="shared" si="409"/>
        <v>0.65885979839833209</v>
      </c>
      <c r="N961" s="346">
        <f t="shared" si="410"/>
        <v>0.29447074859596373</v>
      </c>
      <c r="O961" s="346">
        <f t="shared" si="411"/>
        <v>0.44047126813691562</v>
      </c>
      <c r="P961" s="346">
        <f t="shared" si="412"/>
        <v>0.17010289031623901</v>
      </c>
      <c r="Q961" s="346">
        <f t="shared" si="413"/>
        <v>0.36121215661506023</v>
      </c>
    </row>
    <row r="962" spans="1:17" ht="12.75" x14ac:dyDescent="0.25">
      <c r="A962" s="340"/>
      <c r="B962" s="347"/>
      <c r="C962" s="342"/>
      <c r="D962" s="37"/>
      <c r="E962" s="38"/>
      <c r="F962" s="343"/>
      <c r="G962" s="344"/>
      <c r="H962" s="344"/>
      <c r="I962" s="344"/>
      <c r="J962" s="344"/>
      <c r="K962" s="345"/>
      <c r="L962" s="346"/>
      <c r="M962" s="346"/>
      <c r="N962" s="346"/>
      <c r="O962" s="346"/>
      <c r="P962" s="346"/>
      <c r="Q962" s="346"/>
    </row>
    <row r="963" spans="1:17" ht="12.75" x14ac:dyDescent="0.25">
      <c r="A963" s="332" t="s">
        <v>1732</v>
      </c>
      <c r="B963" s="333"/>
      <c r="C963" s="334" t="s">
        <v>1733</v>
      </c>
      <c r="D963" s="335"/>
      <c r="E963" s="258"/>
      <c r="F963" s="336">
        <v>88405.383297644541</v>
      </c>
      <c r="G963" s="337">
        <v>65.534169661433239</v>
      </c>
      <c r="H963" s="337">
        <v>60.424365876857749</v>
      </c>
      <c r="I963" s="337">
        <v>5.4457233487130079</v>
      </c>
      <c r="J963" s="337">
        <v>420.7795308866236</v>
      </c>
      <c r="K963" s="338"/>
      <c r="L963" s="339">
        <f t="shared" ref="L963:L975" si="414">+(G963-25)/(85-25)</f>
        <v>0.67556949435722069</v>
      </c>
      <c r="M963" s="339">
        <f t="shared" ref="M963:M975" si="415">+H963/100</f>
        <v>0.60424365876857744</v>
      </c>
      <c r="N963" s="339">
        <f t="shared" ref="N963:N975" si="416">+(I963-1.8)/(16-1.8)</f>
        <v>0.25674108089528225</v>
      </c>
      <c r="O963" s="339">
        <f t="shared" ref="O963:O975" si="417">+(M963*N963)^(0.5)</f>
        <v>0.39387075300961943</v>
      </c>
      <c r="P963" s="339">
        <f t="shared" ref="P963:P975" si="418">+(J963-35)/(2500-35)</f>
        <v>0.15650285228666272</v>
      </c>
      <c r="Q963" s="339">
        <f t="shared" ref="Q963:Q975" si="419">GEOMEAN(L963,O963,P963)</f>
        <v>0.34661605388837341</v>
      </c>
    </row>
    <row r="964" spans="1:17" ht="12.75" x14ac:dyDescent="0.25">
      <c r="A964" s="340" t="s">
        <v>1734</v>
      </c>
      <c r="B964" s="341">
        <v>1</v>
      </c>
      <c r="C964" s="342" t="s">
        <v>1735</v>
      </c>
      <c r="D964" s="37"/>
      <c r="E964" s="38"/>
      <c r="F964" s="343">
        <v>7985.9207708779431</v>
      </c>
      <c r="G964" s="344">
        <v>65.566579228544697</v>
      </c>
      <c r="H964" s="344">
        <v>72.801394033153599</v>
      </c>
      <c r="I964" s="344">
        <v>7.2517145556739342</v>
      </c>
      <c r="J964" s="344">
        <v>719.10237051096783</v>
      </c>
      <c r="K964" s="345"/>
      <c r="L964" s="346">
        <f t="shared" si="414"/>
        <v>0.67610965380907828</v>
      </c>
      <c r="M964" s="346">
        <f t="shared" si="415"/>
        <v>0.72801394033153599</v>
      </c>
      <c r="N964" s="346">
        <f t="shared" si="416"/>
        <v>0.38392356025872781</v>
      </c>
      <c r="O964" s="346">
        <f t="shared" si="417"/>
        <v>0.52867920697722581</v>
      </c>
      <c r="P964" s="346">
        <f t="shared" si="418"/>
        <v>0.27752631663730948</v>
      </c>
      <c r="Q964" s="346">
        <f t="shared" si="419"/>
        <v>0.46291847406816722</v>
      </c>
    </row>
    <row r="965" spans="1:17" ht="12.75" x14ac:dyDescent="0.25">
      <c r="A965" s="340" t="s">
        <v>1736</v>
      </c>
      <c r="B965" s="341">
        <v>2</v>
      </c>
      <c r="C965" s="342" t="s">
        <v>1737</v>
      </c>
      <c r="D965" s="37"/>
      <c r="E965" s="38"/>
      <c r="F965" s="343">
        <v>5653.3040685224842</v>
      </c>
      <c r="G965" s="344">
        <v>63.308821451459721</v>
      </c>
      <c r="H965" s="344">
        <v>67.244790457720043</v>
      </c>
      <c r="I965" s="344">
        <v>7.5807975617442924</v>
      </c>
      <c r="J965" s="344">
        <v>698.33090655092121</v>
      </c>
      <c r="K965" s="345"/>
      <c r="L965" s="346">
        <f t="shared" si="414"/>
        <v>0.63848035752432863</v>
      </c>
      <c r="M965" s="346">
        <f t="shared" si="415"/>
        <v>0.67244790457720038</v>
      </c>
      <c r="N965" s="346">
        <f t="shared" si="416"/>
        <v>0.40709841984114736</v>
      </c>
      <c r="O965" s="346">
        <f t="shared" si="417"/>
        <v>0.52321360779214154</v>
      </c>
      <c r="P965" s="346">
        <f t="shared" si="418"/>
        <v>0.26909975924986662</v>
      </c>
      <c r="Q965" s="346">
        <f t="shared" si="419"/>
        <v>0.44796762360504411</v>
      </c>
    </row>
    <row r="966" spans="1:17" ht="12.75" x14ac:dyDescent="0.25">
      <c r="A966" s="340" t="s">
        <v>1738</v>
      </c>
      <c r="B966" s="341">
        <v>3</v>
      </c>
      <c r="C966" s="342" t="s">
        <v>1739</v>
      </c>
      <c r="D966" s="37"/>
      <c r="E966" s="38"/>
      <c r="F966" s="343">
        <v>2071.8286937901498</v>
      </c>
      <c r="G966" s="344">
        <v>57.228144394967828</v>
      </c>
      <c r="H966" s="344">
        <v>65.702088016536607</v>
      </c>
      <c r="I966" s="344">
        <v>7.8571706077225283</v>
      </c>
      <c r="J966" s="344">
        <v>858.41043881549558</v>
      </c>
      <c r="K966" s="345"/>
      <c r="L966" s="346">
        <f t="shared" si="414"/>
        <v>0.53713573991613051</v>
      </c>
      <c r="M966" s="346">
        <f t="shared" si="415"/>
        <v>0.65702088016536608</v>
      </c>
      <c r="N966" s="346">
        <f t="shared" si="416"/>
        <v>0.426561310402995</v>
      </c>
      <c r="O966" s="346">
        <f t="shared" si="417"/>
        <v>0.52939558706648449</v>
      </c>
      <c r="P966" s="346">
        <f t="shared" si="418"/>
        <v>0.33404074596977507</v>
      </c>
      <c r="Q966" s="346">
        <f t="shared" si="419"/>
        <v>0.45626932349155902</v>
      </c>
    </row>
    <row r="967" spans="1:17" ht="12.75" x14ac:dyDescent="0.25">
      <c r="A967" s="340" t="s">
        <v>1740</v>
      </c>
      <c r="B967" s="341">
        <v>4</v>
      </c>
      <c r="C967" s="342" t="s">
        <v>1741</v>
      </c>
      <c r="D967" s="37"/>
      <c r="E967" s="38"/>
      <c r="F967" s="343">
        <v>2972.0492505353322</v>
      </c>
      <c r="G967" s="344">
        <v>62.55595770945483</v>
      </c>
      <c r="H967" s="344">
        <v>48.97896026109408</v>
      </c>
      <c r="I967" s="344">
        <v>3.3270409982333859</v>
      </c>
      <c r="J967" s="344">
        <v>129.90545755546754</v>
      </c>
      <c r="K967" s="345"/>
      <c r="L967" s="346">
        <f t="shared" si="414"/>
        <v>0.6259326284909138</v>
      </c>
      <c r="M967" s="346">
        <f t="shared" si="415"/>
        <v>0.48978960261094079</v>
      </c>
      <c r="N967" s="346">
        <f t="shared" si="416"/>
        <v>0.10753809846713985</v>
      </c>
      <c r="O967" s="346">
        <f t="shared" si="417"/>
        <v>0.22950172660299673</v>
      </c>
      <c r="P967" s="346">
        <f t="shared" si="418"/>
        <v>3.8501199819662289E-2</v>
      </c>
      <c r="Q967" s="346">
        <f t="shared" si="419"/>
        <v>0.17684628347069556</v>
      </c>
    </row>
    <row r="968" spans="1:17" ht="12.75" x14ac:dyDescent="0.25">
      <c r="A968" s="340" t="s">
        <v>1742</v>
      </c>
      <c r="B968" s="341">
        <v>5</v>
      </c>
      <c r="C968" s="342" t="s">
        <v>1743</v>
      </c>
      <c r="D968" s="37"/>
      <c r="E968" s="38"/>
      <c r="F968" s="343">
        <v>17389.845824411135</v>
      </c>
      <c r="G968" s="344">
        <v>70.184291396156112</v>
      </c>
      <c r="H968" s="344">
        <v>51.553666633927328</v>
      </c>
      <c r="I968" s="344">
        <v>3.1919227043381069</v>
      </c>
      <c r="J968" s="344">
        <v>164.02740504813971</v>
      </c>
      <c r="K968" s="345"/>
      <c r="L968" s="346">
        <f t="shared" si="414"/>
        <v>0.75307152326926852</v>
      </c>
      <c r="M968" s="346">
        <f t="shared" si="415"/>
        <v>0.51553666633927331</v>
      </c>
      <c r="N968" s="346">
        <f t="shared" si="416"/>
        <v>9.8022725657613163E-2</v>
      </c>
      <c r="O968" s="346">
        <f t="shared" si="417"/>
        <v>0.22479837457378343</v>
      </c>
      <c r="P968" s="346">
        <f t="shared" si="418"/>
        <v>5.2343774867399474E-2</v>
      </c>
      <c r="Q968" s="346">
        <f t="shared" si="419"/>
        <v>0.20693382108236441</v>
      </c>
    </row>
    <row r="969" spans="1:17" ht="12.75" x14ac:dyDescent="0.25">
      <c r="A969" s="340" t="s">
        <v>1744</v>
      </c>
      <c r="B969" s="341">
        <v>6</v>
      </c>
      <c r="C969" s="342" t="s">
        <v>1745</v>
      </c>
      <c r="D969" s="37"/>
      <c r="E969" s="38"/>
      <c r="F969" s="343">
        <v>4178.8715203426127</v>
      </c>
      <c r="G969" s="344">
        <v>61.462219678414421</v>
      </c>
      <c r="H969" s="344">
        <v>59.943927493739018</v>
      </c>
      <c r="I969" s="344">
        <v>5.2276731816776199</v>
      </c>
      <c r="J969" s="344">
        <v>273.62628233712383</v>
      </c>
      <c r="K969" s="345"/>
      <c r="L969" s="346">
        <f t="shared" si="414"/>
        <v>0.60770366130690701</v>
      </c>
      <c r="M969" s="346">
        <f t="shared" si="415"/>
        <v>0.59943927493739013</v>
      </c>
      <c r="N969" s="346">
        <f t="shared" si="416"/>
        <v>0.24138543532940987</v>
      </c>
      <c r="O969" s="346">
        <f t="shared" si="417"/>
        <v>0.38038915643628396</v>
      </c>
      <c r="P969" s="346">
        <f t="shared" si="418"/>
        <v>9.6805794051571525E-2</v>
      </c>
      <c r="Q969" s="346">
        <f t="shared" si="419"/>
        <v>0.28179964667575697</v>
      </c>
    </row>
    <row r="970" spans="1:17" ht="12.75" x14ac:dyDescent="0.25">
      <c r="A970" s="340" t="s">
        <v>1746</v>
      </c>
      <c r="B970" s="341">
        <v>7</v>
      </c>
      <c r="C970" s="342" t="s">
        <v>1747</v>
      </c>
      <c r="D970" s="37"/>
      <c r="E970" s="38"/>
      <c r="F970" s="343">
        <v>4265.4411134903648</v>
      </c>
      <c r="G970" s="344">
        <v>66.431877644747559</v>
      </c>
      <c r="H970" s="344">
        <v>58.409159617594682</v>
      </c>
      <c r="I970" s="344">
        <v>7.1133608575347411</v>
      </c>
      <c r="J970" s="344">
        <v>635.22506983382391</v>
      </c>
      <c r="K970" s="345"/>
      <c r="L970" s="346">
        <f t="shared" si="414"/>
        <v>0.69053129407912595</v>
      </c>
      <c r="M970" s="346">
        <f t="shared" si="415"/>
        <v>0.58409159617594686</v>
      </c>
      <c r="N970" s="346">
        <f t="shared" si="416"/>
        <v>0.37418034207991135</v>
      </c>
      <c r="O970" s="346">
        <f t="shared" si="417"/>
        <v>0.46749929760708436</v>
      </c>
      <c r="P970" s="346">
        <f t="shared" si="418"/>
        <v>0.24349901413136874</v>
      </c>
      <c r="Q970" s="346">
        <f t="shared" si="419"/>
        <v>0.42837144338709188</v>
      </c>
    </row>
    <row r="971" spans="1:17" ht="12.75" x14ac:dyDescent="0.25">
      <c r="A971" s="340" t="s">
        <v>1748</v>
      </c>
      <c r="B971" s="341">
        <v>8</v>
      </c>
      <c r="C971" s="342" t="s">
        <v>668</v>
      </c>
      <c r="D971" s="37"/>
      <c r="E971" s="38"/>
      <c r="F971" s="343">
        <v>4267.8715203426118</v>
      </c>
      <c r="G971" s="344">
        <v>60.131654955769513</v>
      </c>
      <c r="H971" s="344">
        <v>63.565218743360774</v>
      </c>
      <c r="I971" s="344">
        <v>7.6517209482548907</v>
      </c>
      <c r="J971" s="344">
        <v>772.35863161205964</v>
      </c>
      <c r="K971" s="345"/>
      <c r="L971" s="346">
        <f t="shared" si="414"/>
        <v>0.58552758259615856</v>
      </c>
      <c r="M971" s="346">
        <f t="shared" si="415"/>
        <v>0.63565218743360774</v>
      </c>
      <c r="N971" s="346">
        <f t="shared" si="416"/>
        <v>0.41209302452499236</v>
      </c>
      <c r="O971" s="346">
        <f t="shared" si="417"/>
        <v>0.51180839428974079</v>
      </c>
      <c r="P971" s="346">
        <f t="shared" si="418"/>
        <v>0.29913129071483152</v>
      </c>
      <c r="Q971" s="346">
        <f t="shared" si="419"/>
        <v>0.44754722563726879</v>
      </c>
    </row>
    <row r="972" spans="1:17" ht="12.75" x14ac:dyDescent="0.25">
      <c r="A972" s="340" t="s">
        <v>1749</v>
      </c>
      <c r="B972" s="341">
        <v>9</v>
      </c>
      <c r="C972" s="342" t="s">
        <v>1750</v>
      </c>
      <c r="D972" s="37"/>
      <c r="E972" s="38"/>
      <c r="F972" s="343">
        <v>4199.5374732334049</v>
      </c>
      <c r="G972" s="344">
        <v>63.128698588313512</v>
      </c>
      <c r="H972" s="344">
        <v>30.492883845903695</v>
      </c>
      <c r="I972" s="344">
        <v>3.8435928225617033</v>
      </c>
      <c r="J972" s="344">
        <v>194.45519778825974</v>
      </c>
      <c r="K972" s="345"/>
      <c r="L972" s="346">
        <f t="shared" si="414"/>
        <v>0.63547830980522524</v>
      </c>
      <c r="M972" s="346">
        <f t="shared" si="415"/>
        <v>0.30492883845903695</v>
      </c>
      <c r="N972" s="346">
        <f t="shared" si="416"/>
        <v>0.14391498750434531</v>
      </c>
      <c r="O972" s="346">
        <f t="shared" si="417"/>
        <v>0.20948467718796723</v>
      </c>
      <c r="P972" s="346">
        <f t="shared" si="418"/>
        <v>6.4687707013492801E-2</v>
      </c>
      <c r="Q972" s="346">
        <f t="shared" si="419"/>
        <v>0.20497060525495273</v>
      </c>
    </row>
    <row r="973" spans="1:17" ht="12.75" x14ac:dyDescent="0.25">
      <c r="A973" s="340" t="s">
        <v>1751</v>
      </c>
      <c r="B973" s="341">
        <v>10</v>
      </c>
      <c r="C973" s="342" t="s">
        <v>1752</v>
      </c>
      <c r="D973" s="37"/>
      <c r="E973" s="38"/>
      <c r="F973" s="343">
        <v>16118.588865096359</v>
      </c>
      <c r="G973" s="344">
        <v>67.030868545764577</v>
      </c>
      <c r="H973" s="344">
        <v>59.596346222865002</v>
      </c>
      <c r="I973" s="344">
        <v>3.6902681291915589</v>
      </c>
      <c r="J973" s="344">
        <v>281.29482286920882</v>
      </c>
      <c r="K973" s="345"/>
      <c r="L973" s="346">
        <f t="shared" si="414"/>
        <v>0.70051447576274295</v>
      </c>
      <c r="M973" s="346">
        <f t="shared" si="415"/>
        <v>0.59596346222865004</v>
      </c>
      <c r="N973" s="346">
        <f t="shared" si="416"/>
        <v>0.13311747388672951</v>
      </c>
      <c r="O973" s="346">
        <f t="shared" si="417"/>
        <v>0.281661411309159</v>
      </c>
      <c r="P973" s="346">
        <f t="shared" si="418"/>
        <v>9.9916763841464029E-2</v>
      </c>
      <c r="Q973" s="346">
        <f t="shared" si="419"/>
        <v>0.27014334609223772</v>
      </c>
    </row>
    <row r="974" spans="1:17" ht="12.75" x14ac:dyDescent="0.25">
      <c r="A974" s="340" t="s">
        <v>1753</v>
      </c>
      <c r="B974" s="341">
        <v>11</v>
      </c>
      <c r="C974" s="342" t="s">
        <v>644</v>
      </c>
      <c r="D974" s="37"/>
      <c r="E974" s="38"/>
      <c r="F974" s="343">
        <v>8658.316916488222</v>
      </c>
      <c r="G974" s="344">
        <v>64.793709054697771</v>
      </c>
      <c r="H974" s="344">
        <v>77.154173838184477</v>
      </c>
      <c r="I974" s="344">
        <v>8.3581294145003096</v>
      </c>
      <c r="J974" s="344">
        <v>844.31178318707987</v>
      </c>
      <c r="K974" s="345"/>
      <c r="L974" s="346">
        <f t="shared" si="414"/>
        <v>0.66322848424496283</v>
      </c>
      <c r="M974" s="346">
        <f t="shared" si="415"/>
        <v>0.77154173838184481</v>
      </c>
      <c r="N974" s="346">
        <f t="shared" si="416"/>
        <v>0.4618400996126979</v>
      </c>
      <c r="O974" s="346">
        <f t="shared" si="417"/>
        <v>0.59693292195155834</v>
      </c>
      <c r="P974" s="346">
        <f t="shared" si="418"/>
        <v>0.3283212102178823</v>
      </c>
      <c r="Q974" s="346">
        <f t="shared" si="419"/>
        <v>0.50655804125355008</v>
      </c>
    </row>
    <row r="975" spans="1:17" ht="12.75" x14ac:dyDescent="0.25">
      <c r="A975" s="340" t="s">
        <v>1754</v>
      </c>
      <c r="B975" s="341">
        <v>12</v>
      </c>
      <c r="C975" s="342" t="s">
        <v>1755</v>
      </c>
      <c r="D975" s="37"/>
      <c r="E975" s="38"/>
      <c r="F975" s="343">
        <v>10643.807280513918</v>
      </c>
      <c r="G975" s="344">
        <v>69.177138363647998</v>
      </c>
      <c r="H975" s="344">
        <v>53.229535241363507</v>
      </c>
      <c r="I975" s="344">
        <v>4.0644771764688237</v>
      </c>
      <c r="J975" s="344">
        <v>251.91361966271845</v>
      </c>
      <c r="K975" s="345"/>
      <c r="L975" s="346">
        <f t="shared" si="414"/>
        <v>0.73628563939413327</v>
      </c>
      <c r="M975" s="346">
        <f t="shared" si="415"/>
        <v>0.53229535241363513</v>
      </c>
      <c r="N975" s="346">
        <f t="shared" si="416"/>
        <v>0.15947022369498759</v>
      </c>
      <c r="O975" s="346">
        <f t="shared" si="417"/>
        <v>0.29135074896283458</v>
      </c>
      <c r="P975" s="346">
        <f t="shared" si="418"/>
        <v>8.7997411627877664E-2</v>
      </c>
      <c r="Q975" s="346">
        <f t="shared" si="419"/>
        <v>0.26626298038962221</v>
      </c>
    </row>
    <row r="976" spans="1:17" ht="12.75" x14ac:dyDescent="0.25">
      <c r="A976" s="340"/>
      <c r="B976" s="347"/>
      <c r="C976" s="342"/>
      <c r="D976" s="37"/>
      <c r="E976" s="38"/>
      <c r="F976" s="343"/>
      <c r="G976" s="344"/>
      <c r="H976" s="344"/>
      <c r="I976" s="344"/>
      <c r="J976" s="344"/>
      <c r="K976" s="345"/>
      <c r="L976" s="346"/>
      <c r="M976" s="346"/>
      <c r="N976" s="346"/>
      <c r="O976" s="346"/>
      <c r="P976" s="346"/>
      <c r="Q976" s="346"/>
    </row>
    <row r="977" spans="1:17" ht="12.75" x14ac:dyDescent="0.25">
      <c r="A977" s="332" t="s">
        <v>1756</v>
      </c>
      <c r="B977" s="333"/>
      <c r="C977" s="334" t="s">
        <v>1757</v>
      </c>
      <c r="D977" s="335"/>
      <c r="E977" s="258"/>
      <c r="F977" s="336">
        <v>64803.177730192721</v>
      </c>
      <c r="G977" s="337">
        <v>76.804316850855614</v>
      </c>
      <c r="H977" s="337">
        <v>70.698851255339122</v>
      </c>
      <c r="I977" s="337">
        <v>8.1306539409038976</v>
      </c>
      <c r="J977" s="337">
        <v>826.99874083984173</v>
      </c>
      <c r="K977" s="338"/>
      <c r="L977" s="339">
        <f t="shared" ref="L977:L984" si="420">+(G977-25)/(85-25)</f>
        <v>0.8634052808475936</v>
      </c>
      <c r="M977" s="339">
        <f t="shared" ref="M977:M984" si="421">+H977/100</f>
        <v>0.70698851255339124</v>
      </c>
      <c r="N977" s="339">
        <f t="shared" ref="N977:N984" si="422">+(I977-1.8)/(16-1.8)</f>
        <v>0.44582070006365482</v>
      </c>
      <c r="O977" s="339">
        <f t="shared" ref="O977:O984" si="423">+(M977*N977)^(0.5)</f>
        <v>0.56141794912837872</v>
      </c>
      <c r="P977" s="339">
        <f t="shared" ref="P977:P984" si="424">+(J977-35)/(2500-35)</f>
        <v>0.32129766362671064</v>
      </c>
      <c r="Q977" s="339">
        <f t="shared" ref="Q977:Q984" si="425">GEOMEAN(L977,O977,P977)</f>
        <v>0.53802549264507049</v>
      </c>
    </row>
    <row r="978" spans="1:17" ht="12.75" x14ac:dyDescent="0.25">
      <c r="A978" s="340" t="s">
        <v>1758</v>
      </c>
      <c r="B978" s="341">
        <v>1</v>
      </c>
      <c r="C978" s="342" t="s">
        <v>1759</v>
      </c>
      <c r="D978" s="37"/>
      <c r="E978" s="38"/>
      <c r="F978" s="343">
        <v>21509.777301927195</v>
      </c>
      <c r="G978" s="344">
        <v>78.530359115801161</v>
      </c>
      <c r="H978" s="344">
        <v>68.815318754378552</v>
      </c>
      <c r="I978" s="344">
        <v>9.0195062781687323</v>
      </c>
      <c r="J978" s="344">
        <v>1024.5153398091154</v>
      </c>
      <c r="K978" s="345"/>
      <c r="L978" s="346">
        <f t="shared" si="420"/>
        <v>0.89217265193001938</v>
      </c>
      <c r="M978" s="346">
        <f t="shared" si="421"/>
        <v>0.68815318754378552</v>
      </c>
      <c r="N978" s="346">
        <f t="shared" si="422"/>
        <v>0.50841593508230509</v>
      </c>
      <c r="O978" s="346">
        <f t="shared" si="423"/>
        <v>0.59149644658691114</v>
      </c>
      <c r="P978" s="346">
        <f t="shared" si="424"/>
        <v>0.40142610134244033</v>
      </c>
      <c r="Q978" s="346">
        <f t="shared" si="425"/>
        <v>0.59612255110848555</v>
      </c>
    </row>
    <row r="979" spans="1:17" ht="12.75" x14ac:dyDescent="0.25">
      <c r="A979" s="340" t="s">
        <v>1760</v>
      </c>
      <c r="B979" s="341">
        <v>2</v>
      </c>
      <c r="C979" s="342" t="s">
        <v>1761</v>
      </c>
      <c r="D979" s="37"/>
      <c r="E979" s="38"/>
      <c r="F979" s="343">
        <v>10093.059957173449</v>
      </c>
      <c r="G979" s="344">
        <v>77.117873608795918</v>
      </c>
      <c r="H979" s="344">
        <v>77.779753056799777</v>
      </c>
      <c r="I979" s="344">
        <v>6.9578654185511102</v>
      </c>
      <c r="J979" s="344">
        <v>361.35404140456592</v>
      </c>
      <c r="K979" s="345"/>
      <c r="L979" s="346">
        <f t="shared" si="420"/>
        <v>0.86863122681326532</v>
      </c>
      <c r="M979" s="346">
        <f t="shared" si="421"/>
        <v>0.77779753056799772</v>
      </c>
      <c r="N979" s="346">
        <f t="shared" si="422"/>
        <v>0.36322995905289512</v>
      </c>
      <c r="O979" s="346">
        <f t="shared" si="423"/>
        <v>0.53152550755317163</v>
      </c>
      <c r="P979" s="346">
        <f t="shared" si="424"/>
        <v>0.13239514864282592</v>
      </c>
      <c r="Q979" s="346">
        <f t="shared" si="425"/>
        <v>0.39392227563406385</v>
      </c>
    </row>
    <row r="980" spans="1:17" ht="12.75" x14ac:dyDescent="0.25">
      <c r="A980" s="340" t="s">
        <v>1762</v>
      </c>
      <c r="B980" s="341">
        <v>3</v>
      </c>
      <c r="C980" s="342" t="s">
        <v>542</v>
      </c>
      <c r="D980" s="37"/>
      <c r="E980" s="38"/>
      <c r="F980" s="343">
        <v>5389.1927194860809</v>
      </c>
      <c r="G980" s="344">
        <v>74.762699632748138</v>
      </c>
      <c r="H980" s="344">
        <v>80.530648046511786</v>
      </c>
      <c r="I980" s="344">
        <v>8.2257387951272882</v>
      </c>
      <c r="J980" s="344">
        <v>561.5989157917511</v>
      </c>
      <c r="K980" s="345"/>
      <c r="L980" s="346">
        <f t="shared" si="420"/>
        <v>0.82937832721246896</v>
      </c>
      <c r="M980" s="346">
        <f t="shared" si="421"/>
        <v>0.80530648046511788</v>
      </c>
      <c r="N980" s="346">
        <f t="shared" si="422"/>
        <v>0.45251681655825976</v>
      </c>
      <c r="O980" s="346">
        <f t="shared" si="423"/>
        <v>0.60366772722567463</v>
      </c>
      <c r="P980" s="346">
        <f t="shared" si="424"/>
        <v>0.21363039180192742</v>
      </c>
      <c r="Q980" s="346">
        <f t="shared" si="425"/>
        <v>0.4746839628280104</v>
      </c>
    </row>
    <row r="981" spans="1:17" ht="12.75" x14ac:dyDescent="0.25">
      <c r="A981" s="340" t="s">
        <v>1763</v>
      </c>
      <c r="B981" s="341">
        <v>4</v>
      </c>
      <c r="C981" s="342" t="s">
        <v>1764</v>
      </c>
      <c r="D981" s="37"/>
      <c r="E981" s="38"/>
      <c r="F981" s="343">
        <v>8081.8672376873656</v>
      </c>
      <c r="G981" s="344">
        <v>79.041311720572139</v>
      </c>
      <c r="H981" s="344">
        <v>74.937816908091648</v>
      </c>
      <c r="I981" s="344">
        <v>10.793416713306977</v>
      </c>
      <c r="J981" s="344">
        <v>1576.3241837106948</v>
      </c>
      <c r="K981" s="345"/>
      <c r="L981" s="346">
        <f t="shared" si="420"/>
        <v>0.9006885286762023</v>
      </c>
      <c r="M981" s="346">
        <f t="shared" si="421"/>
        <v>0.74937816908091648</v>
      </c>
      <c r="N981" s="346">
        <f t="shared" si="422"/>
        <v>0.63333920516246311</v>
      </c>
      <c r="O981" s="346">
        <f t="shared" si="423"/>
        <v>0.68891986034067099</v>
      </c>
      <c r="P981" s="346">
        <f t="shared" si="424"/>
        <v>0.62528364450738128</v>
      </c>
      <c r="Q981" s="346">
        <f t="shared" si="425"/>
        <v>0.72935696589605614</v>
      </c>
    </row>
    <row r="982" spans="1:17" ht="12.75" x14ac:dyDescent="0.25">
      <c r="A982" s="340" t="s">
        <v>1765</v>
      </c>
      <c r="B982" s="341">
        <v>5</v>
      </c>
      <c r="C982" s="342" t="s">
        <v>1766</v>
      </c>
      <c r="D982" s="37"/>
      <c r="E982" s="38"/>
      <c r="F982" s="343">
        <v>5268.858672376874</v>
      </c>
      <c r="G982" s="344">
        <v>74.650604220993813</v>
      </c>
      <c r="H982" s="344">
        <v>55.220720681858857</v>
      </c>
      <c r="I982" s="344">
        <v>5.2637033201360426</v>
      </c>
      <c r="J982" s="344">
        <v>274.74794688505597</v>
      </c>
      <c r="K982" s="345"/>
      <c r="L982" s="346">
        <f t="shared" si="420"/>
        <v>0.82751007034989688</v>
      </c>
      <c r="M982" s="346">
        <f t="shared" si="421"/>
        <v>0.55220720681858859</v>
      </c>
      <c r="N982" s="346">
        <f t="shared" si="422"/>
        <v>0.243922769023665</v>
      </c>
      <c r="O982" s="346">
        <f t="shared" si="423"/>
        <v>0.36700941535880766</v>
      </c>
      <c r="P982" s="346">
        <f t="shared" si="424"/>
        <v>9.7260830379333044E-2</v>
      </c>
      <c r="Q982" s="346">
        <f t="shared" si="425"/>
        <v>0.30912169697373582</v>
      </c>
    </row>
    <row r="983" spans="1:17" ht="12.75" x14ac:dyDescent="0.25">
      <c r="A983" s="340" t="s">
        <v>1767</v>
      </c>
      <c r="B983" s="341">
        <v>6</v>
      </c>
      <c r="C983" s="342" t="s">
        <v>1768</v>
      </c>
      <c r="D983" s="37"/>
      <c r="E983" s="38"/>
      <c r="F983" s="343">
        <v>11277.284796573875</v>
      </c>
      <c r="G983" s="344">
        <v>73.232319529816266</v>
      </c>
      <c r="H983" s="344">
        <v>68.317599373574211</v>
      </c>
      <c r="I983" s="344">
        <v>6.3478120158936058</v>
      </c>
      <c r="J983" s="344">
        <v>607.59636081035455</v>
      </c>
      <c r="K983" s="345"/>
      <c r="L983" s="346">
        <f t="shared" si="420"/>
        <v>0.80387199216360439</v>
      </c>
      <c r="M983" s="346">
        <f t="shared" si="421"/>
        <v>0.68317599373574212</v>
      </c>
      <c r="N983" s="346">
        <f t="shared" si="422"/>
        <v>0.32026845182349339</v>
      </c>
      <c r="O983" s="346">
        <f t="shared" si="423"/>
        <v>0.46776032093019898</v>
      </c>
      <c r="P983" s="346">
        <f t="shared" si="424"/>
        <v>0.23229061290480915</v>
      </c>
      <c r="Q983" s="346">
        <f t="shared" si="425"/>
        <v>0.44369102658142395</v>
      </c>
    </row>
    <row r="984" spans="1:17" ht="12.75" x14ac:dyDescent="0.25">
      <c r="A984" s="340" t="s">
        <v>1769</v>
      </c>
      <c r="B984" s="341">
        <v>7</v>
      </c>
      <c r="C984" s="342" t="s">
        <v>1770</v>
      </c>
      <c r="D984" s="37"/>
      <c r="E984" s="38"/>
      <c r="F984" s="343">
        <v>3183.1370449678802</v>
      </c>
      <c r="G984" s="344">
        <v>79.231482679074645</v>
      </c>
      <c r="H984" s="344">
        <v>67.525945387723212</v>
      </c>
      <c r="I984" s="344">
        <v>10.132837841128774</v>
      </c>
      <c r="J984" s="344">
        <v>1206.9944379406529</v>
      </c>
      <c r="K984" s="345"/>
      <c r="L984" s="346">
        <f t="shared" si="420"/>
        <v>0.90385804465124409</v>
      </c>
      <c r="M984" s="346">
        <f t="shared" si="421"/>
        <v>0.67525945387723207</v>
      </c>
      <c r="N984" s="346">
        <f t="shared" si="422"/>
        <v>0.5868195662766742</v>
      </c>
      <c r="O984" s="346">
        <f t="shared" si="423"/>
        <v>0.62948825235143291</v>
      </c>
      <c r="P984" s="346">
        <f t="shared" si="424"/>
        <v>0.47545413303880441</v>
      </c>
      <c r="Q984" s="346">
        <f t="shared" si="425"/>
        <v>0.64674363232375731</v>
      </c>
    </row>
    <row r="985" spans="1:17" ht="12.75" x14ac:dyDescent="0.25">
      <c r="A985" s="340"/>
      <c r="B985" s="347"/>
      <c r="C985" s="342"/>
      <c r="D985" s="37"/>
      <c r="E985" s="38"/>
      <c r="F985" s="343"/>
      <c r="G985" s="344"/>
      <c r="H985" s="344"/>
      <c r="I985" s="344"/>
      <c r="J985" s="344"/>
      <c r="K985" s="345"/>
      <c r="L985" s="346"/>
      <c r="M985" s="346"/>
      <c r="N985" s="346"/>
      <c r="O985" s="346"/>
      <c r="P985" s="346"/>
      <c r="Q985" s="346"/>
    </row>
    <row r="986" spans="1:17" ht="12.75" x14ac:dyDescent="0.25">
      <c r="A986" s="311" t="s">
        <v>1771</v>
      </c>
      <c r="B986" s="312" t="s">
        <v>1772</v>
      </c>
      <c r="C986" s="326"/>
      <c r="D986" s="327"/>
      <c r="E986" s="252"/>
      <c r="F986" s="328">
        <v>428225.32223126333</v>
      </c>
      <c r="G986" s="329">
        <v>74.18214557335304</v>
      </c>
      <c r="H986" s="329">
        <v>58.613983248198089</v>
      </c>
      <c r="I986" s="329">
        <v>6.0261017829997581</v>
      </c>
      <c r="J986" s="329">
        <v>442.13196628641225</v>
      </c>
      <c r="K986" s="330"/>
      <c r="L986" s="331">
        <f t="shared" ref="L986:L1006" si="426">+(G986-25)/(85-25)</f>
        <v>0.81970242622255063</v>
      </c>
      <c r="M986" s="331">
        <f t="shared" ref="M986:M1006" si="427">+H986/100</f>
        <v>0.58613983248198087</v>
      </c>
      <c r="N986" s="331">
        <f t="shared" ref="N986:N1006" si="428">+(I986-1.8)/(16-1.8)</f>
        <v>0.29761280161970127</v>
      </c>
      <c r="O986" s="331">
        <f t="shared" ref="O986:O1006" si="429">+(M986*N986)^(0.5)</f>
        <v>0.41766340237787736</v>
      </c>
      <c r="P986" s="331">
        <f t="shared" ref="P986:P1006" si="430">+(J986-35)/(2500-35)</f>
        <v>0.16516509788495426</v>
      </c>
      <c r="Q986" s="331">
        <f t="shared" ref="Q986:Q1006" si="431">GEOMEAN(L986,O986,P986)</f>
        <v>0.38382533756850246</v>
      </c>
    </row>
    <row r="987" spans="1:17" ht="12.75" x14ac:dyDescent="0.25">
      <c r="A987" s="332" t="s">
        <v>1773</v>
      </c>
      <c r="B987" s="333"/>
      <c r="C987" s="334" t="s">
        <v>1774</v>
      </c>
      <c r="D987" s="335"/>
      <c r="E987" s="258"/>
      <c r="F987" s="336">
        <v>138608.31049250538</v>
      </c>
      <c r="G987" s="337">
        <v>67.227369891135993</v>
      </c>
      <c r="H987" s="337">
        <v>65.939560294773159</v>
      </c>
      <c r="I987" s="337">
        <v>7.3999241865710355</v>
      </c>
      <c r="J987" s="337">
        <v>567.85298264175992</v>
      </c>
      <c r="K987" s="338"/>
      <c r="L987" s="339">
        <f t="shared" si="426"/>
        <v>0.70378949818559988</v>
      </c>
      <c r="M987" s="339">
        <f t="shared" si="427"/>
        <v>0.65939560294773158</v>
      </c>
      <c r="N987" s="339">
        <f t="shared" si="428"/>
        <v>0.39436085820922789</v>
      </c>
      <c r="O987" s="339">
        <f t="shared" si="429"/>
        <v>0.50994099254507741</v>
      </c>
      <c r="P987" s="339">
        <f t="shared" si="430"/>
        <v>0.21616753859706284</v>
      </c>
      <c r="Q987" s="339">
        <f t="shared" si="431"/>
        <v>0.42649871612420459</v>
      </c>
    </row>
    <row r="988" spans="1:17" ht="12.75" x14ac:dyDescent="0.25">
      <c r="A988" s="340" t="s">
        <v>1775</v>
      </c>
      <c r="B988" s="341">
        <v>1</v>
      </c>
      <c r="C988" s="342" t="s">
        <v>1776</v>
      </c>
      <c r="D988" s="37"/>
      <c r="E988" s="38"/>
      <c r="F988" s="343">
        <v>41539.027837259098</v>
      </c>
      <c r="G988" s="344">
        <v>69.471510658213404</v>
      </c>
      <c r="H988" s="344">
        <v>81.413413106443258</v>
      </c>
      <c r="I988" s="344">
        <v>10.846605635197735</v>
      </c>
      <c r="J988" s="344">
        <v>1091.214473177582</v>
      </c>
      <c r="K988" s="345"/>
      <c r="L988" s="346">
        <f t="shared" si="426"/>
        <v>0.74119184430355678</v>
      </c>
      <c r="M988" s="346">
        <f t="shared" si="427"/>
        <v>0.81413413106443255</v>
      </c>
      <c r="N988" s="346">
        <f t="shared" si="428"/>
        <v>0.63708490388716443</v>
      </c>
      <c r="O988" s="346">
        <f t="shared" si="429"/>
        <v>0.72018925612677964</v>
      </c>
      <c r="P988" s="346">
        <f t="shared" si="430"/>
        <v>0.42848457329719353</v>
      </c>
      <c r="Q988" s="346">
        <f t="shared" si="431"/>
        <v>0.6115577679846016</v>
      </c>
    </row>
    <row r="989" spans="1:17" ht="12.75" x14ac:dyDescent="0.25">
      <c r="A989" s="340" t="s">
        <v>1777</v>
      </c>
      <c r="B989" s="341">
        <v>2</v>
      </c>
      <c r="C989" s="342" t="s">
        <v>1778</v>
      </c>
      <c r="D989" s="37"/>
      <c r="E989" s="38"/>
      <c r="F989" s="343">
        <v>3459.912205567452</v>
      </c>
      <c r="G989" s="344">
        <v>53.944497135776615</v>
      </c>
      <c r="H989" s="344">
        <v>60.738434326038472</v>
      </c>
      <c r="I989" s="344">
        <v>6.8788218941741563</v>
      </c>
      <c r="J989" s="344">
        <v>327.11040474313626</v>
      </c>
      <c r="K989" s="345"/>
      <c r="L989" s="346">
        <f t="shared" si="426"/>
        <v>0.48240828559627691</v>
      </c>
      <c r="M989" s="346">
        <f t="shared" si="427"/>
        <v>0.60738434326038471</v>
      </c>
      <c r="N989" s="346">
        <f t="shared" si="428"/>
        <v>0.35766351367423638</v>
      </c>
      <c r="O989" s="346">
        <f t="shared" si="429"/>
        <v>0.46608928153437268</v>
      </c>
      <c r="P989" s="346">
        <f t="shared" si="430"/>
        <v>0.11850320679234737</v>
      </c>
      <c r="Q989" s="346">
        <f t="shared" si="431"/>
        <v>0.29867897964521956</v>
      </c>
    </row>
    <row r="990" spans="1:17" ht="12.75" x14ac:dyDescent="0.25">
      <c r="A990" s="340" t="s">
        <v>1779</v>
      </c>
      <c r="B990" s="341">
        <v>3</v>
      </c>
      <c r="C990" s="342" t="s">
        <v>1780</v>
      </c>
      <c r="D990" s="37"/>
      <c r="E990" s="38"/>
      <c r="F990" s="343">
        <v>29100.053533190578</v>
      </c>
      <c r="G990" s="344">
        <v>65.454573952214787</v>
      </c>
      <c r="H990" s="344">
        <v>57.3335802782264</v>
      </c>
      <c r="I990" s="344">
        <v>4.4131199150612384</v>
      </c>
      <c r="J990" s="344">
        <v>247.66524826450583</v>
      </c>
      <c r="K990" s="345"/>
      <c r="L990" s="346">
        <f t="shared" si="426"/>
        <v>0.67424289920357983</v>
      </c>
      <c r="M990" s="346">
        <f t="shared" si="427"/>
        <v>0.57333580278226404</v>
      </c>
      <c r="N990" s="346">
        <f t="shared" si="428"/>
        <v>0.18402252922966469</v>
      </c>
      <c r="O990" s="346">
        <f t="shared" si="429"/>
        <v>0.32481795597828711</v>
      </c>
      <c r="P990" s="346">
        <f t="shared" si="430"/>
        <v>8.6273934387223458E-2</v>
      </c>
      <c r="Q990" s="346">
        <f t="shared" si="431"/>
        <v>0.26634548433828381</v>
      </c>
    </row>
    <row r="991" spans="1:17" ht="12.75" x14ac:dyDescent="0.25">
      <c r="A991" s="340" t="s">
        <v>1781</v>
      </c>
      <c r="B991" s="341">
        <v>4</v>
      </c>
      <c r="C991" s="342" t="s">
        <v>1782</v>
      </c>
      <c r="D991" s="37"/>
      <c r="E991" s="38"/>
      <c r="F991" s="343">
        <v>938.17130620984994</v>
      </c>
      <c r="G991" s="344">
        <v>67.454164286991599</v>
      </c>
      <c r="H991" s="344">
        <v>60.998000284696744</v>
      </c>
      <c r="I991" s="344">
        <v>5.7014988801067759</v>
      </c>
      <c r="J991" s="344">
        <v>265.23202647824615</v>
      </c>
      <c r="K991" s="345"/>
      <c r="L991" s="346">
        <f t="shared" si="426"/>
        <v>0.7075694047831933</v>
      </c>
      <c r="M991" s="346">
        <f t="shared" si="427"/>
        <v>0.60998000284696741</v>
      </c>
      <c r="N991" s="346">
        <f t="shared" si="428"/>
        <v>0.27475344226104059</v>
      </c>
      <c r="O991" s="346">
        <f t="shared" si="429"/>
        <v>0.40938259060761689</v>
      </c>
      <c r="P991" s="346">
        <f t="shared" si="430"/>
        <v>9.340041642119519E-2</v>
      </c>
      <c r="Q991" s="346">
        <f t="shared" si="431"/>
        <v>0.30020349410789665</v>
      </c>
    </row>
    <row r="992" spans="1:17" s="46" customFormat="1" ht="12.75" x14ac:dyDescent="0.25">
      <c r="A992" s="340" t="s">
        <v>1783</v>
      </c>
      <c r="B992" s="341">
        <v>5</v>
      </c>
      <c r="C992" s="342" t="s">
        <v>1784</v>
      </c>
      <c r="D992" s="37"/>
      <c r="E992" s="38"/>
      <c r="F992" s="343">
        <v>1195.0107066381161</v>
      </c>
      <c r="G992" s="344">
        <v>65.399421399973036</v>
      </c>
      <c r="H992" s="344">
        <v>55.114505221775651</v>
      </c>
      <c r="I992" s="344">
        <v>3.9692755514322875</v>
      </c>
      <c r="J992" s="344">
        <v>109.65174518481277</v>
      </c>
      <c r="K992" s="345"/>
      <c r="L992" s="346">
        <f t="shared" si="426"/>
        <v>0.67332368999955061</v>
      </c>
      <c r="M992" s="346">
        <f t="shared" si="427"/>
        <v>0.55114505221775656</v>
      </c>
      <c r="N992" s="346">
        <f t="shared" si="428"/>
        <v>0.1527658839036822</v>
      </c>
      <c r="O992" s="346">
        <f t="shared" si="429"/>
        <v>0.29016574756712182</v>
      </c>
      <c r="P992" s="346">
        <f t="shared" si="430"/>
        <v>3.0284683644954468E-2</v>
      </c>
      <c r="Q992" s="346">
        <f t="shared" si="431"/>
        <v>0.18086909286848793</v>
      </c>
    </row>
    <row r="993" spans="1:17" ht="12.75" x14ac:dyDescent="0.25">
      <c r="A993" s="340" t="s">
        <v>1785</v>
      </c>
      <c r="B993" s="341">
        <v>6</v>
      </c>
      <c r="C993" s="342" t="s">
        <v>1786</v>
      </c>
      <c r="D993" s="37"/>
      <c r="E993" s="38"/>
      <c r="F993" s="343">
        <v>2302.593147751606</v>
      </c>
      <c r="G993" s="344">
        <v>69.436767189972088</v>
      </c>
      <c r="H993" s="344">
        <v>51.354506906354217</v>
      </c>
      <c r="I993" s="344">
        <v>6.5878709602894254</v>
      </c>
      <c r="J993" s="344">
        <v>965.86021777983296</v>
      </c>
      <c r="K993" s="345"/>
      <c r="L993" s="346">
        <f t="shared" si="426"/>
        <v>0.74061278649953477</v>
      </c>
      <c r="M993" s="346">
        <f t="shared" si="427"/>
        <v>0.51354506906354214</v>
      </c>
      <c r="N993" s="346">
        <f t="shared" si="428"/>
        <v>0.33717401128798774</v>
      </c>
      <c r="O993" s="346">
        <f t="shared" si="429"/>
        <v>0.41611783296720317</v>
      </c>
      <c r="P993" s="346">
        <f t="shared" si="430"/>
        <v>0.37763091999181864</v>
      </c>
      <c r="Q993" s="346">
        <f t="shared" si="431"/>
        <v>0.48823063526331906</v>
      </c>
    </row>
    <row r="994" spans="1:17" ht="12.75" x14ac:dyDescent="0.25">
      <c r="A994" s="340" t="s">
        <v>1787</v>
      </c>
      <c r="B994" s="341">
        <v>7</v>
      </c>
      <c r="C994" s="342" t="s">
        <v>1788</v>
      </c>
      <c r="D994" s="37"/>
      <c r="E994" s="38"/>
      <c r="F994" s="343">
        <v>474.11134903640243</v>
      </c>
      <c r="G994" s="344">
        <v>60.785705250027121</v>
      </c>
      <c r="H994" s="344">
        <v>59.208725609678986</v>
      </c>
      <c r="I994" s="344">
        <v>5.772494463012122</v>
      </c>
      <c r="J994" s="344">
        <v>216.20571332776956</v>
      </c>
      <c r="K994" s="345"/>
      <c r="L994" s="346">
        <f t="shared" si="426"/>
        <v>0.59642842083378533</v>
      </c>
      <c r="M994" s="346">
        <f t="shared" si="427"/>
        <v>0.5920872560967898</v>
      </c>
      <c r="N994" s="346">
        <f t="shared" si="428"/>
        <v>0.2797531311980368</v>
      </c>
      <c r="O994" s="346">
        <f t="shared" si="429"/>
        <v>0.4069868103950432</v>
      </c>
      <c r="P994" s="346">
        <f t="shared" si="430"/>
        <v>7.3511445569074865E-2</v>
      </c>
      <c r="Q994" s="346">
        <f t="shared" si="431"/>
        <v>0.26131512206932039</v>
      </c>
    </row>
    <row r="995" spans="1:17" ht="12.75" x14ac:dyDescent="0.25">
      <c r="A995" s="340" t="s">
        <v>1789</v>
      </c>
      <c r="B995" s="341">
        <v>8</v>
      </c>
      <c r="C995" s="342" t="s">
        <v>1790</v>
      </c>
      <c r="D995" s="37"/>
      <c r="E995" s="38"/>
      <c r="F995" s="343">
        <v>700.60385438972173</v>
      </c>
      <c r="G995" s="344">
        <v>61.450710340806502</v>
      </c>
      <c r="H995" s="344">
        <v>89.576693010675029</v>
      </c>
      <c r="I995" s="344">
        <v>8.5196639092827802</v>
      </c>
      <c r="J995" s="344">
        <v>559.42298240232481</v>
      </c>
      <c r="K995" s="345"/>
      <c r="L995" s="346">
        <f t="shared" si="426"/>
        <v>0.60751183901344175</v>
      </c>
      <c r="M995" s="346">
        <f t="shared" si="427"/>
        <v>0.89576693010675035</v>
      </c>
      <c r="N995" s="346">
        <f t="shared" si="428"/>
        <v>0.47321576825935074</v>
      </c>
      <c r="O995" s="346">
        <f t="shared" si="429"/>
        <v>0.6510691484103559</v>
      </c>
      <c r="P995" s="346">
        <f t="shared" si="430"/>
        <v>0.21274766020378288</v>
      </c>
      <c r="Q995" s="346">
        <f t="shared" si="431"/>
        <v>0.43820993359224564</v>
      </c>
    </row>
    <row r="996" spans="1:17" ht="12.75" x14ac:dyDescent="0.25">
      <c r="A996" s="340" t="s">
        <v>1791</v>
      </c>
      <c r="B996" s="341">
        <v>9</v>
      </c>
      <c r="C996" s="342" t="s">
        <v>1792</v>
      </c>
      <c r="D996" s="37"/>
      <c r="E996" s="38"/>
      <c r="F996" s="343">
        <v>1047.8650963597431</v>
      </c>
      <c r="G996" s="344">
        <v>65.943587603168922</v>
      </c>
      <c r="H996" s="344">
        <v>44.40654420725923</v>
      </c>
      <c r="I996" s="344">
        <v>5.4905363346387821</v>
      </c>
      <c r="J996" s="344">
        <v>168.68508069255802</v>
      </c>
      <c r="K996" s="345"/>
      <c r="L996" s="346">
        <f t="shared" si="426"/>
        <v>0.68239312671948205</v>
      </c>
      <c r="M996" s="346">
        <f t="shared" si="427"/>
        <v>0.4440654420725923</v>
      </c>
      <c r="N996" s="346">
        <f t="shared" si="428"/>
        <v>0.25989692497456213</v>
      </c>
      <c r="O996" s="346">
        <f t="shared" si="429"/>
        <v>0.33972230259748371</v>
      </c>
      <c r="P996" s="346">
        <f t="shared" si="430"/>
        <v>5.4233298455398787E-2</v>
      </c>
      <c r="Q996" s="346">
        <f t="shared" si="431"/>
        <v>0.23252781316560184</v>
      </c>
    </row>
    <row r="997" spans="1:17" ht="12.75" x14ac:dyDescent="0.25">
      <c r="A997" s="340" t="s">
        <v>1793</v>
      </c>
      <c r="B997" s="341">
        <v>10</v>
      </c>
      <c r="C997" s="342" t="s">
        <v>1794</v>
      </c>
      <c r="D997" s="37"/>
      <c r="E997" s="38"/>
      <c r="F997" s="343">
        <v>1307.4668094218414</v>
      </c>
      <c r="G997" s="344">
        <v>64.238771009190714</v>
      </c>
      <c r="H997" s="344">
        <v>62.518530146865999</v>
      </c>
      <c r="I997" s="344">
        <v>5.9441788875109651</v>
      </c>
      <c r="J997" s="344">
        <v>328.89127714819949</v>
      </c>
      <c r="K997" s="345"/>
      <c r="L997" s="346">
        <f t="shared" si="426"/>
        <v>0.65397951681984523</v>
      </c>
      <c r="M997" s="346">
        <f t="shared" si="427"/>
        <v>0.62518530146866003</v>
      </c>
      <c r="N997" s="346">
        <f t="shared" si="428"/>
        <v>0.29184358362753277</v>
      </c>
      <c r="O997" s="346">
        <f t="shared" si="429"/>
        <v>0.4271490592426409</v>
      </c>
      <c r="P997" s="346">
        <f t="shared" si="430"/>
        <v>0.11922567024267727</v>
      </c>
      <c r="Q997" s="346">
        <f t="shared" si="431"/>
        <v>0.32173955559732426</v>
      </c>
    </row>
    <row r="998" spans="1:17" ht="12.75" x14ac:dyDescent="0.25">
      <c r="A998" s="340" t="s">
        <v>1795</v>
      </c>
      <c r="B998" s="341">
        <v>11</v>
      </c>
      <c r="C998" s="342" t="s">
        <v>1796</v>
      </c>
      <c r="D998" s="37"/>
      <c r="E998" s="38"/>
      <c r="F998" s="343">
        <v>891.20128479657376</v>
      </c>
      <c r="G998" s="344">
        <v>64.782417641500999</v>
      </c>
      <c r="H998" s="344">
        <v>86.150262130485288</v>
      </c>
      <c r="I998" s="344">
        <v>6.7249716148166359</v>
      </c>
      <c r="J998" s="344">
        <v>496.42682731251375</v>
      </c>
      <c r="K998" s="345"/>
      <c r="L998" s="346">
        <f t="shared" si="426"/>
        <v>0.66304029402501663</v>
      </c>
      <c r="M998" s="346">
        <f t="shared" si="427"/>
        <v>0.86150262130485289</v>
      </c>
      <c r="N998" s="346">
        <f t="shared" si="428"/>
        <v>0.34682898695891806</v>
      </c>
      <c r="O998" s="346">
        <f t="shared" si="429"/>
        <v>0.54662060097440035</v>
      </c>
      <c r="P998" s="346">
        <f t="shared" si="430"/>
        <v>0.18719141067444778</v>
      </c>
      <c r="Q998" s="346">
        <f t="shared" si="431"/>
        <v>0.40785326639289005</v>
      </c>
    </row>
    <row r="999" spans="1:17" ht="12.75" x14ac:dyDescent="0.25">
      <c r="A999" s="340" t="s">
        <v>1797</v>
      </c>
      <c r="B999" s="341">
        <v>12</v>
      </c>
      <c r="C999" s="342" t="s">
        <v>1798</v>
      </c>
      <c r="D999" s="37"/>
      <c r="E999" s="38"/>
      <c r="F999" s="343">
        <v>1702.8222698072802</v>
      </c>
      <c r="G999" s="344">
        <v>62.286675008183956</v>
      </c>
      <c r="H999" s="344">
        <v>30.646338307287255</v>
      </c>
      <c r="I999" s="344">
        <v>6.8584754516597917</v>
      </c>
      <c r="J999" s="344">
        <v>548.47099211481577</v>
      </c>
      <c r="K999" s="345"/>
      <c r="L999" s="346">
        <f t="shared" si="426"/>
        <v>0.62144458346973264</v>
      </c>
      <c r="M999" s="346">
        <f t="shared" si="427"/>
        <v>0.30646338307287257</v>
      </c>
      <c r="N999" s="346">
        <f t="shared" si="428"/>
        <v>0.35623066560984451</v>
      </c>
      <c r="O999" s="346">
        <f t="shared" si="429"/>
        <v>0.33041134202247685</v>
      </c>
      <c r="P999" s="346">
        <f t="shared" si="430"/>
        <v>0.20830466211554394</v>
      </c>
      <c r="Q999" s="346">
        <f t="shared" si="431"/>
        <v>0.34971864043412965</v>
      </c>
    </row>
    <row r="1000" spans="1:17" ht="12.75" x14ac:dyDescent="0.25">
      <c r="A1000" s="340" t="s">
        <v>1799</v>
      </c>
      <c r="B1000" s="341">
        <v>13</v>
      </c>
      <c r="C1000" s="342" t="s">
        <v>1800</v>
      </c>
      <c r="D1000" s="37"/>
      <c r="E1000" s="38"/>
      <c r="F1000" s="343">
        <v>2129.3554603854391</v>
      </c>
      <c r="G1000" s="344">
        <v>65.494671390720228</v>
      </c>
      <c r="H1000" s="344">
        <v>60.874772001293323</v>
      </c>
      <c r="I1000" s="344">
        <v>4.8651869400497114</v>
      </c>
      <c r="J1000" s="344">
        <v>215.27082171246647</v>
      </c>
      <c r="K1000" s="345"/>
      <c r="L1000" s="346">
        <f t="shared" si="426"/>
        <v>0.67491118984533716</v>
      </c>
      <c r="M1000" s="346">
        <f t="shared" si="427"/>
        <v>0.6087477200129332</v>
      </c>
      <c r="N1000" s="346">
        <f t="shared" si="428"/>
        <v>0.21585823521476843</v>
      </c>
      <c r="O1000" s="346">
        <f t="shared" si="429"/>
        <v>0.36249580484883648</v>
      </c>
      <c r="P1000" s="346">
        <f t="shared" si="430"/>
        <v>7.3132179193698368E-2</v>
      </c>
      <c r="Q1000" s="346">
        <f t="shared" si="431"/>
        <v>0.26154878652457014</v>
      </c>
    </row>
    <row r="1001" spans="1:17" ht="12.75" x14ac:dyDescent="0.25">
      <c r="A1001" s="340" t="s">
        <v>1801</v>
      </c>
      <c r="B1001" s="341">
        <v>14</v>
      </c>
      <c r="C1001" s="342" t="s">
        <v>1802</v>
      </c>
      <c r="D1001" s="37"/>
      <c r="E1001" s="38"/>
      <c r="F1001" s="343">
        <v>2249.8929336188439</v>
      </c>
      <c r="G1001" s="344">
        <v>64.766401649418967</v>
      </c>
      <c r="H1001" s="344">
        <v>65.62543478905306</v>
      </c>
      <c r="I1001" s="344">
        <v>5.074835998134902</v>
      </c>
      <c r="J1001" s="344">
        <v>258.69473103501076</v>
      </c>
      <c r="K1001" s="345"/>
      <c r="L1001" s="346">
        <f t="shared" si="426"/>
        <v>0.66277336082364946</v>
      </c>
      <c r="M1001" s="346">
        <f t="shared" si="427"/>
        <v>0.65625434789053061</v>
      </c>
      <c r="N1001" s="346">
        <f t="shared" si="428"/>
        <v>0.23062225338978184</v>
      </c>
      <c r="O1001" s="346">
        <f t="shared" si="429"/>
        <v>0.38903323316569755</v>
      </c>
      <c r="P1001" s="346">
        <f t="shared" si="430"/>
        <v>9.0748369588239661E-2</v>
      </c>
      <c r="Q1001" s="346">
        <f t="shared" si="431"/>
        <v>0.28602030097123876</v>
      </c>
    </row>
    <row r="1002" spans="1:17" ht="12.75" x14ac:dyDescent="0.25">
      <c r="A1002" s="340" t="s">
        <v>1803</v>
      </c>
      <c r="B1002" s="341">
        <v>15</v>
      </c>
      <c r="C1002" s="342" t="s">
        <v>1804</v>
      </c>
      <c r="D1002" s="37"/>
      <c r="E1002" s="38"/>
      <c r="F1002" s="343">
        <v>318.08779443254832</v>
      </c>
      <c r="G1002" s="344">
        <v>67.161699872390471</v>
      </c>
      <c r="H1002" s="344">
        <v>32.306348298931987</v>
      </c>
      <c r="I1002" s="344">
        <v>5.4140348742310902</v>
      </c>
      <c r="J1002" s="344">
        <v>356.01954512432081</v>
      </c>
      <c r="K1002" s="345"/>
      <c r="L1002" s="346">
        <f t="shared" si="426"/>
        <v>0.70269499787317458</v>
      </c>
      <c r="M1002" s="346">
        <f t="shared" si="427"/>
        <v>0.32306348298931986</v>
      </c>
      <c r="N1002" s="346">
        <f t="shared" si="428"/>
        <v>0.25450949818528806</v>
      </c>
      <c r="O1002" s="346">
        <f t="shared" si="429"/>
        <v>0.28674505215888757</v>
      </c>
      <c r="P1002" s="346">
        <f t="shared" si="430"/>
        <v>0.13023105278877112</v>
      </c>
      <c r="Q1002" s="346">
        <f t="shared" si="431"/>
        <v>0.29716143626378777</v>
      </c>
    </row>
    <row r="1003" spans="1:17" ht="12.75" x14ac:dyDescent="0.25">
      <c r="A1003" s="340" t="s">
        <v>1805</v>
      </c>
      <c r="B1003" s="341">
        <v>16</v>
      </c>
      <c r="C1003" s="342" t="s">
        <v>1806</v>
      </c>
      <c r="D1003" s="37"/>
      <c r="E1003" s="38"/>
      <c r="F1003" s="343">
        <v>2079.0685224839399</v>
      </c>
      <c r="G1003" s="344">
        <v>61.599400685309682</v>
      </c>
      <c r="H1003" s="344">
        <v>51.243309850620498</v>
      </c>
      <c r="I1003" s="344">
        <v>5.6679380180196324</v>
      </c>
      <c r="J1003" s="344">
        <v>160.24759042555286</v>
      </c>
      <c r="K1003" s="345"/>
      <c r="L1003" s="346">
        <f t="shared" si="426"/>
        <v>0.60999001142182807</v>
      </c>
      <c r="M1003" s="346">
        <f t="shared" si="427"/>
        <v>0.512433098506205</v>
      </c>
      <c r="N1003" s="346">
        <f t="shared" si="428"/>
        <v>0.27239000126898821</v>
      </c>
      <c r="O1003" s="346">
        <f t="shared" si="429"/>
        <v>0.37360627986207184</v>
      </c>
      <c r="P1003" s="346">
        <f t="shared" si="430"/>
        <v>5.0810381511380467E-2</v>
      </c>
      <c r="Q1003" s="346">
        <f t="shared" si="431"/>
        <v>0.22623673037466677</v>
      </c>
    </row>
    <row r="1004" spans="1:17" ht="12.75" x14ac:dyDescent="0.25">
      <c r="A1004" s="340" t="s">
        <v>1807</v>
      </c>
      <c r="B1004" s="341">
        <v>17</v>
      </c>
      <c r="C1004" s="342" t="s">
        <v>1808</v>
      </c>
      <c r="D1004" s="37"/>
      <c r="E1004" s="38"/>
      <c r="F1004" s="343">
        <v>26998.342612419703</v>
      </c>
      <c r="G1004" s="344">
        <v>62.770795158175474</v>
      </c>
      <c r="H1004" s="344">
        <v>50.853487326780026</v>
      </c>
      <c r="I1004" s="344">
        <v>4.5677501821652342</v>
      </c>
      <c r="J1004" s="344">
        <v>121.5409937554343</v>
      </c>
      <c r="K1004" s="345"/>
      <c r="L1004" s="346">
        <f t="shared" si="426"/>
        <v>0.6295132526362579</v>
      </c>
      <c r="M1004" s="346">
        <f t="shared" si="427"/>
        <v>0.50853487326780022</v>
      </c>
      <c r="N1004" s="346">
        <f t="shared" si="428"/>
        <v>0.19491198465952356</v>
      </c>
      <c r="O1004" s="346">
        <f t="shared" si="429"/>
        <v>0.31483256092279627</v>
      </c>
      <c r="P1004" s="346">
        <f t="shared" si="430"/>
        <v>3.5107908217214726E-2</v>
      </c>
      <c r="Q1004" s="346">
        <f t="shared" si="431"/>
        <v>0.19091050418033545</v>
      </c>
    </row>
    <row r="1005" spans="1:17" ht="12.75" x14ac:dyDescent="0.25">
      <c r="A1005" s="340" t="s">
        <v>1809</v>
      </c>
      <c r="B1005" s="341">
        <v>18</v>
      </c>
      <c r="C1005" s="342" t="s">
        <v>1810</v>
      </c>
      <c r="D1005" s="37"/>
      <c r="E1005" s="38"/>
      <c r="F1005" s="343">
        <v>13749.145610278374</v>
      </c>
      <c r="G1005" s="344">
        <v>75.856022180287724</v>
      </c>
      <c r="H1005" s="344">
        <v>69.975469102690568</v>
      </c>
      <c r="I1005" s="344">
        <v>9.5054818758368231</v>
      </c>
      <c r="J1005" s="344">
        <v>989.71581229645494</v>
      </c>
      <c r="K1005" s="345"/>
      <c r="L1005" s="346">
        <f t="shared" si="426"/>
        <v>0.84760036967146202</v>
      </c>
      <c r="M1005" s="346">
        <f t="shared" si="427"/>
        <v>0.69975469102690568</v>
      </c>
      <c r="N1005" s="346">
        <f t="shared" si="428"/>
        <v>0.54263956872090313</v>
      </c>
      <c r="O1005" s="346">
        <f t="shared" si="429"/>
        <v>0.61620985366129044</v>
      </c>
      <c r="P1005" s="346">
        <f t="shared" si="430"/>
        <v>0.38730864596205067</v>
      </c>
      <c r="Q1005" s="346">
        <f t="shared" si="431"/>
        <v>0.58702823343180466</v>
      </c>
    </row>
    <row r="1006" spans="1:17" ht="12.75" x14ac:dyDescent="0.25">
      <c r="A1006" s="340" t="s">
        <v>1811</v>
      </c>
      <c r="B1006" s="341">
        <v>19</v>
      </c>
      <c r="C1006" s="342" t="s">
        <v>1812</v>
      </c>
      <c r="D1006" s="37"/>
      <c r="E1006" s="38"/>
      <c r="F1006" s="343">
        <v>6425.5781584582446</v>
      </c>
      <c r="G1006" s="344">
        <v>68.878939839556978</v>
      </c>
      <c r="H1006" s="344">
        <v>56.77777118363479</v>
      </c>
      <c r="I1006" s="344">
        <v>4.8673142157101514</v>
      </c>
      <c r="J1006" s="344">
        <v>246.65372283067313</v>
      </c>
      <c r="K1006" s="345"/>
      <c r="L1006" s="346">
        <f t="shared" si="426"/>
        <v>0.73131566399261627</v>
      </c>
      <c r="M1006" s="346">
        <f t="shared" si="427"/>
        <v>0.56777771183634795</v>
      </c>
      <c r="N1006" s="346">
        <f t="shared" si="428"/>
        <v>0.21600804335986984</v>
      </c>
      <c r="O1006" s="346">
        <f t="shared" si="429"/>
        <v>0.35020644282638996</v>
      </c>
      <c r="P1006" s="346">
        <f t="shared" si="430"/>
        <v>8.5863579241652388E-2</v>
      </c>
      <c r="Q1006" s="346">
        <f t="shared" si="431"/>
        <v>0.28016421662080276</v>
      </c>
    </row>
    <row r="1007" spans="1:17" ht="12.75" x14ac:dyDescent="0.25">
      <c r="A1007" s="340"/>
      <c r="B1007" s="347"/>
      <c r="C1007" s="342"/>
      <c r="D1007" s="37"/>
      <c r="E1007" s="38"/>
      <c r="F1007" s="343"/>
      <c r="G1007" s="344"/>
      <c r="H1007" s="344"/>
      <c r="I1007" s="344"/>
      <c r="J1007" s="344"/>
      <c r="K1007" s="345"/>
      <c r="L1007" s="346"/>
      <c r="M1007" s="346"/>
      <c r="N1007" s="346"/>
      <c r="O1007" s="346"/>
      <c r="P1007" s="346"/>
      <c r="Q1007" s="346"/>
    </row>
    <row r="1008" spans="1:17" ht="12.75" x14ac:dyDescent="0.25">
      <c r="A1008" s="332" t="s">
        <v>1813</v>
      </c>
      <c r="B1008" s="333"/>
      <c r="C1008" s="334" t="s">
        <v>1814</v>
      </c>
      <c r="D1008" s="335"/>
      <c r="E1008" s="258"/>
      <c r="F1008" s="336">
        <v>65464.792291220554</v>
      </c>
      <c r="G1008" s="337">
        <v>74.952791474231347</v>
      </c>
      <c r="H1008" s="337">
        <v>58.462951536792623</v>
      </c>
      <c r="I1008" s="337">
        <v>5.1568878451000701</v>
      </c>
      <c r="J1008" s="337">
        <v>269.3534677367735</v>
      </c>
      <c r="K1008" s="338"/>
      <c r="L1008" s="339">
        <f t="shared" ref="L1008:L1016" si="432">+(G1008-25)/(85-25)</f>
        <v>0.83254652457052247</v>
      </c>
      <c r="M1008" s="339">
        <f t="shared" ref="M1008:M1016" si="433">+H1008/100</f>
        <v>0.58462951536792618</v>
      </c>
      <c r="N1008" s="339">
        <f t="shared" ref="N1008:N1016" si="434">+(I1008-1.8)/(16-1.8)</f>
        <v>0.23640055247183595</v>
      </c>
      <c r="O1008" s="339">
        <f t="shared" ref="O1008:O1016" si="435">+(M1008*N1008)^(0.5)</f>
        <v>0.37176167153745082</v>
      </c>
      <c r="P1008" s="339">
        <f t="shared" ref="P1008:P1016" si="436">+(J1008-35)/(2500-35)</f>
        <v>9.5072400704573429E-2</v>
      </c>
      <c r="Q1008" s="339">
        <f t="shared" ref="Q1008:Q1016" si="437">GEOMEAN(L1008,O1008,P1008)</f>
        <v>0.30872788779823385</v>
      </c>
    </row>
    <row r="1009" spans="1:17" ht="12.75" x14ac:dyDescent="0.25">
      <c r="A1009" s="340" t="s">
        <v>1815</v>
      </c>
      <c r="B1009" s="341">
        <v>1</v>
      </c>
      <c r="C1009" s="342" t="s">
        <v>534</v>
      </c>
      <c r="D1009" s="37"/>
      <c r="E1009" s="38"/>
      <c r="F1009" s="343">
        <v>9621.717344753748</v>
      </c>
      <c r="G1009" s="344">
        <v>75.139993792299478</v>
      </c>
      <c r="H1009" s="344">
        <v>62.337879783229646</v>
      </c>
      <c r="I1009" s="344">
        <v>7.0979581918534755</v>
      </c>
      <c r="J1009" s="344">
        <v>590.1691560304871</v>
      </c>
      <c r="K1009" s="345"/>
      <c r="L1009" s="346">
        <f t="shared" si="432"/>
        <v>0.83566656320499133</v>
      </c>
      <c r="M1009" s="346">
        <f t="shared" si="433"/>
        <v>0.62337879783229644</v>
      </c>
      <c r="N1009" s="346">
        <f t="shared" si="434"/>
        <v>0.37309564731362505</v>
      </c>
      <c r="O1009" s="346">
        <f t="shared" si="435"/>
        <v>0.48226540006393787</v>
      </c>
      <c r="P1009" s="346">
        <f t="shared" si="436"/>
        <v>0.22522075295354446</v>
      </c>
      <c r="Q1009" s="346">
        <f t="shared" si="437"/>
        <v>0.44940977259936615</v>
      </c>
    </row>
    <row r="1010" spans="1:17" ht="12.75" x14ac:dyDescent="0.25">
      <c r="A1010" s="340" t="s">
        <v>1816</v>
      </c>
      <c r="B1010" s="341">
        <v>2</v>
      </c>
      <c r="C1010" s="342" t="s">
        <v>1496</v>
      </c>
      <c r="D1010" s="37"/>
      <c r="E1010" s="38"/>
      <c r="F1010" s="343">
        <v>4717.7109207708772</v>
      </c>
      <c r="G1010" s="344">
        <v>72.137108285202089</v>
      </c>
      <c r="H1010" s="344">
        <v>44.349191071806572</v>
      </c>
      <c r="I1010" s="344">
        <v>4.4031612824594415</v>
      </c>
      <c r="J1010" s="344">
        <v>119.16938006047737</v>
      </c>
      <c r="K1010" s="345"/>
      <c r="L1010" s="346">
        <f t="shared" si="432"/>
        <v>0.78561847142003483</v>
      </c>
      <c r="M1010" s="346">
        <f t="shared" si="433"/>
        <v>0.44349191071806571</v>
      </c>
      <c r="N1010" s="346">
        <f t="shared" si="434"/>
        <v>0.18332121707460858</v>
      </c>
      <c r="O1010" s="346">
        <f t="shared" si="435"/>
        <v>0.28513413832015883</v>
      </c>
      <c r="P1010" s="346">
        <f t="shared" si="436"/>
        <v>3.4145793127982701E-2</v>
      </c>
      <c r="Q1010" s="346">
        <f t="shared" si="437"/>
        <v>0.19703015668690008</v>
      </c>
    </row>
    <row r="1011" spans="1:17" ht="12.75" x14ac:dyDescent="0.25">
      <c r="A1011" s="340" t="s">
        <v>1817</v>
      </c>
      <c r="B1011" s="341">
        <v>3</v>
      </c>
      <c r="C1011" s="342" t="s">
        <v>300</v>
      </c>
      <c r="D1011" s="37"/>
      <c r="E1011" s="38"/>
      <c r="F1011" s="343">
        <v>7591.7387580299783</v>
      </c>
      <c r="G1011" s="344">
        <v>72.857697335036519</v>
      </c>
      <c r="H1011" s="344">
        <v>52.282519483893289</v>
      </c>
      <c r="I1011" s="344">
        <v>3.1991787696798224</v>
      </c>
      <c r="J1011" s="344">
        <v>71.873587439801668</v>
      </c>
      <c r="K1011" s="345"/>
      <c r="L1011" s="346">
        <f t="shared" si="432"/>
        <v>0.79762828891727533</v>
      </c>
      <c r="M1011" s="346">
        <f t="shared" si="433"/>
        <v>0.52282519483893286</v>
      </c>
      <c r="N1011" s="346">
        <f t="shared" si="434"/>
        <v>9.8533716174635383E-2</v>
      </c>
      <c r="O1011" s="346">
        <f t="shared" si="435"/>
        <v>0.22697116415352822</v>
      </c>
      <c r="P1011" s="346">
        <f t="shared" si="436"/>
        <v>1.4958859001947938E-2</v>
      </c>
      <c r="Q1011" s="346">
        <f t="shared" si="437"/>
        <v>0.13938730911636291</v>
      </c>
    </row>
    <row r="1012" spans="1:17" ht="12.75" x14ac:dyDescent="0.25">
      <c r="A1012" s="340" t="s">
        <v>1818</v>
      </c>
      <c r="B1012" s="341">
        <v>4</v>
      </c>
      <c r="C1012" s="342" t="s">
        <v>1819</v>
      </c>
      <c r="D1012" s="37"/>
      <c r="E1012" s="38"/>
      <c r="F1012" s="343">
        <v>2195.2248394004282</v>
      </c>
      <c r="G1012" s="344">
        <v>74.905540259976249</v>
      </c>
      <c r="H1012" s="344">
        <v>45.588764735304267</v>
      </c>
      <c r="I1012" s="344">
        <v>5.3384034738610939</v>
      </c>
      <c r="J1012" s="344">
        <v>326.795955252358</v>
      </c>
      <c r="K1012" s="345"/>
      <c r="L1012" s="346">
        <f t="shared" si="432"/>
        <v>0.83175900433293748</v>
      </c>
      <c r="M1012" s="346">
        <f t="shared" si="433"/>
        <v>0.45588764735304266</v>
      </c>
      <c r="N1012" s="346">
        <f t="shared" si="434"/>
        <v>0.24918334322965452</v>
      </c>
      <c r="O1012" s="346">
        <f t="shared" si="435"/>
        <v>0.33704540955861262</v>
      </c>
      <c r="P1012" s="346">
        <f t="shared" si="436"/>
        <v>0.1183756410760073</v>
      </c>
      <c r="Q1012" s="346">
        <f t="shared" si="437"/>
        <v>0.32135329492819081</v>
      </c>
    </row>
    <row r="1013" spans="1:17" ht="12.75" x14ac:dyDescent="0.25">
      <c r="A1013" s="340" t="s">
        <v>1820</v>
      </c>
      <c r="B1013" s="341">
        <v>5</v>
      </c>
      <c r="C1013" s="342" t="s">
        <v>1821</v>
      </c>
      <c r="D1013" s="37"/>
      <c r="E1013" s="38"/>
      <c r="F1013" s="343">
        <v>1907.1070663811565</v>
      </c>
      <c r="G1013" s="344">
        <v>76.398264106177891</v>
      </c>
      <c r="H1013" s="344">
        <v>46.744848509856332</v>
      </c>
      <c r="I1013" s="344">
        <v>4.6574396633337178</v>
      </c>
      <c r="J1013" s="344">
        <v>305.70987150804473</v>
      </c>
      <c r="K1013" s="345"/>
      <c r="L1013" s="346">
        <f t="shared" si="432"/>
        <v>0.85663773510296481</v>
      </c>
      <c r="M1013" s="346">
        <f t="shared" si="433"/>
        <v>0.46744848509856335</v>
      </c>
      <c r="N1013" s="346">
        <f t="shared" si="434"/>
        <v>0.20122814530519142</v>
      </c>
      <c r="O1013" s="346">
        <f t="shared" si="435"/>
        <v>0.30669820945369947</v>
      </c>
      <c r="P1013" s="346">
        <f t="shared" si="436"/>
        <v>0.10982144888764492</v>
      </c>
      <c r="Q1013" s="346">
        <f t="shared" si="437"/>
        <v>0.30671277852250639</v>
      </c>
    </row>
    <row r="1014" spans="1:17" ht="12.75" x14ac:dyDescent="0.25">
      <c r="A1014" s="340" t="s">
        <v>1822</v>
      </c>
      <c r="B1014" s="341">
        <v>6</v>
      </c>
      <c r="C1014" s="342" t="s">
        <v>1823</v>
      </c>
      <c r="D1014" s="37"/>
      <c r="E1014" s="38"/>
      <c r="F1014" s="343">
        <v>29603.128479657389</v>
      </c>
      <c r="G1014" s="344">
        <v>76.817146630533557</v>
      </c>
      <c r="H1014" s="344">
        <v>65.381210875093984</v>
      </c>
      <c r="I1014" s="344">
        <v>5.2153365399198996</v>
      </c>
      <c r="J1014" s="344">
        <v>243.45603655769963</v>
      </c>
      <c r="K1014" s="345"/>
      <c r="L1014" s="346">
        <f t="shared" si="432"/>
        <v>0.86361911050889262</v>
      </c>
      <c r="M1014" s="346">
        <f t="shared" si="433"/>
        <v>0.65381210875093987</v>
      </c>
      <c r="N1014" s="346">
        <f t="shared" si="434"/>
        <v>0.24051665774083802</v>
      </c>
      <c r="O1014" s="346">
        <f t="shared" si="435"/>
        <v>0.39655100956530848</v>
      </c>
      <c r="P1014" s="346">
        <f t="shared" si="436"/>
        <v>8.4566343431115465E-2</v>
      </c>
      <c r="Q1014" s="346">
        <f t="shared" si="437"/>
        <v>0.30709514611966204</v>
      </c>
    </row>
    <row r="1015" spans="1:17" ht="12.75" x14ac:dyDescent="0.25">
      <c r="A1015" s="340" t="s">
        <v>1824</v>
      </c>
      <c r="B1015" s="341">
        <v>7</v>
      </c>
      <c r="C1015" s="342" t="s">
        <v>614</v>
      </c>
      <c r="D1015" s="37"/>
      <c r="E1015" s="38"/>
      <c r="F1015" s="343">
        <v>3080.3147751605998</v>
      </c>
      <c r="G1015" s="344">
        <v>74.454373176987147</v>
      </c>
      <c r="H1015" s="344">
        <v>61.753050308519121</v>
      </c>
      <c r="I1015" s="344">
        <v>5.7306394936166578</v>
      </c>
      <c r="J1015" s="344">
        <v>430.38713364186157</v>
      </c>
      <c r="K1015" s="345"/>
      <c r="L1015" s="346">
        <f t="shared" si="432"/>
        <v>0.82423955294978579</v>
      </c>
      <c r="M1015" s="346">
        <f t="shared" si="433"/>
        <v>0.6175305030851912</v>
      </c>
      <c r="N1015" s="346">
        <f t="shared" si="434"/>
        <v>0.27680559814201816</v>
      </c>
      <c r="O1015" s="346">
        <f t="shared" si="435"/>
        <v>0.41344395058754668</v>
      </c>
      <c r="P1015" s="346">
        <f t="shared" si="436"/>
        <v>0.16040045989527851</v>
      </c>
      <c r="Q1015" s="346">
        <f t="shared" si="437"/>
        <v>0.37951175656996949</v>
      </c>
    </row>
    <row r="1016" spans="1:17" ht="12.75" x14ac:dyDescent="0.25">
      <c r="A1016" s="340" t="s">
        <v>1825</v>
      </c>
      <c r="B1016" s="341">
        <v>8</v>
      </c>
      <c r="C1016" s="342" t="s">
        <v>1826</v>
      </c>
      <c r="D1016" s="37"/>
      <c r="E1016" s="38"/>
      <c r="F1016" s="343">
        <v>6747.8501070663806</v>
      </c>
      <c r="G1016" s="344">
        <v>74.814737661887492</v>
      </c>
      <c r="H1016" s="344">
        <v>56.520316664347284</v>
      </c>
      <c r="I1016" s="344">
        <v>3.7714587632736456</v>
      </c>
      <c r="J1016" s="344">
        <v>150.22200869400956</v>
      </c>
      <c r="K1016" s="345"/>
      <c r="L1016" s="346">
        <f t="shared" si="432"/>
        <v>0.83024562769812482</v>
      </c>
      <c r="M1016" s="346">
        <f t="shared" si="433"/>
        <v>0.56520316664347281</v>
      </c>
      <c r="N1016" s="346">
        <f t="shared" si="434"/>
        <v>0.13883512417420041</v>
      </c>
      <c r="O1016" s="346">
        <f t="shared" si="435"/>
        <v>0.28012506461328629</v>
      </c>
      <c r="P1016" s="346">
        <f t="shared" si="436"/>
        <v>4.6743208395135724E-2</v>
      </c>
      <c r="Q1016" s="346">
        <f t="shared" si="437"/>
        <v>0.22152650469050567</v>
      </c>
    </row>
    <row r="1017" spans="1:17" ht="12.75" x14ac:dyDescent="0.25">
      <c r="A1017" s="340"/>
      <c r="B1017" s="347"/>
      <c r="C1017" s="342"/>
      <c r="D1017" s="37"/>
      <c r="E1017" s="38"/>
      <c r="F1017" s="343"/>
      <c r="G1017" s="344"/>
      <c r="H1017" s="344"/>
      <c r="I1017" s="344"/>
      <c r="J1017" s="344"/>
      <c r="K1017" s="345"/>
      <c r="L1017" s="346"/>
      <c r="M1017" s="346"/>
      <c r="N1017" s="346"/>
      <c r="O1017" s="346"/>
      <c r="P1017" s="346"/>
      <c r="Q1017" s="346"/>
    </row>
    <row r="1018" spans="1:17" ht="12.75" x14ac:dyDescent="0.25">
      <c r="A1018" s="332" t="s">
        <v>1827</v>
      </c>
      <c r="B1018" s="333"/>
      <c r="C1018" s="334" t="s">
        <v>1828</v>
      </c>
      <c r="D1018" s="335"/>
      <c r="E1018" s="258"/>
      <c r="F1018" s="336">
        <v>60490.85010706637</v>
      </c>
      <c r="G1018" s="337">
        <v>72.205219642936626</v>
      </c>
      <c r="H1018" s="337">
        <v>52.945912254516287</v>
      </c>
      <c r="I1018" s="337">
        <v>5.4446825968848653</v>
      </c>
      <c r="J1018" s="337">
        <v>329.17589154816045</v>
      </c>
      <c r="K1018" s="338"/>
      <c r="L1018" s="339">
        <f t="shared" ref="L1018:L1030" si="438">+(G1018-25)/(85-25)</f>
        <v>0.78675366071561048</v>
      </c>
      <c r="M1018" s="339">
        <f t="shared" ref="M1018:M1030" si="439">+H1018/100</f>
        <v>0.52945912254516292</v>
      </c>
      <c r="N1018" s="339">
        <f t="shared" ref="N1018:N1030" si="440">+(I1018-1.8)/(16-1.8)</f>
        <v>0.25666778851301869</v>
      </c>
      <c r="O1018" s="339">
        <f t="shared" ref="O1018:O1030" si="441">+(M1018*N1018)^(0.5)</f>
        <v>0.36863952866141514</v>
      </c>
      <c r="P1018" s="339">
        <f t="shared" ref="P1018:P1030" si="442">+(J1018-35)/(2500-35)</f>
        <v>0.11934113247389876</v>
      </c>
      <c r="Q1018" s="339">
        <f t="shared" ref="Q1018:Q1030" si="443">GEOMEAN(L1018,O1018,P1018)</f>
        <v>0.32589443393241924</v>
      </c>
    </row>
    <row r="1019" spans="1:17" ht="12.75" x14ac:dyDescent="0.25">
      <c r="A1019" s="340" t="s">
        <v>1829</v>
      </c>
      <c r="B1019" s="341">
        <v>1</v>
      </c>
      <c r="C1019" s="342" t="s">
        <v>1830</v>
      </c>
      <c r="D1019" s="37"/>
      <c r="E1019" s="38"/>
      <c r="F1019" s="343">
        <v>24733.083511777302</v>
      </c>
      <c r="G1019" s="344">
        <v>72.613862063989586</v>
      </c>
      <c r="H1019" s="344">
        <v>50.197095556569828</v>
      </c>
      <c r="I1019" s="344">
        <v>5.638488277525374</v>
      </c>
      <c r="J1019" s="344">
        <v>444.63930449145511</v>
      </c>
      <c r="K1019" s="345"/>
      <c r="L1019" s="346">
        <f t="shared" si="438"/>
        <v>0.79356436773315975</v>
      </c>
      <c r="M1019" s="346">
        <f t="shared" si="439"/>
        <v>0.50197095556569826</v>
      </c>
      <c r="N1019" s="346">
        <f t="shared" si="440"/>
        <v>0.27031607588206863</v>
      </c>
      <c r="O1019" s="346">
        <f t="shared" si="441"/>
        <v>0.36836234730940104</v>
      </c>
      <c r="P1019" s="346">
        <f t="shared" si="442"/>
        <v>0.16618227362736515</v>
      </c>
      <c r="Q1019" s="346">
        <f t="shared" si="443"/>
        <v>0.36487773425278264</v>
      </c>
    </row>
    <row r="1020" spans="1:17" ht="12.75" x14ac:dyDescent="0.25">
      <c r="A1020" s="340" t="s">
        <v>1831</v>
      </c>
      <c r="B1020" s="341">
        <v>2</v>
      </c>
      <c r="C1020" s="342" t="s">
        <v>1832</v>
      </c>
      <c r="D1020" s="37"/>
      <c r="E1020" s="38"/>
      <c r="F1020" s="343">
        <v>8176.45182012848</v>
      </c>
      <c r="G1020" s="344">
        <v>74.359782127116432</v>
      </c>
      <c r="H1020" s="344">
        <v>49.351815597897989</v>
      </c>
      <c r="I1020" s="344">
        <v>3.8806807410542628</v>
      </c>
      <c r="J1020" s="344">
        <v>130.66230465724803</v>
      </c>
      <c r="K1020" s="345"/>
      <c r="L1020" s="346">
        <f t="shared" si="438"/>
        <v>0.82266303545194053</v>
      </c>
      <c r="M1020" s="346">
        <f t="shared" si="439"/>
        <v>0.49351815597897991</v>
      </c>
      <c r="N1020" s="346">
        <f t="shared" si="440"/>
        <v>0.14652681275030019</v>
      </c>
      <c r="O1020" s="346">
        <f t="shared" si="441"/>
        <v>0.2689119603699423</v>
      </c>
      <c r="P1020" s="346">
        <f t="shared" si="442"/>
        <v>3.8808237183467757E-2</v>
      </c>
      <c r="Q1020" s="346">
        <f t="shared" si="443"/>
        <v>0.20476324625155337</v>
      </c>
    </row>
    <row r="1021" spans="1:17" ht="12.75" x14ac:dyDescent="0.25">
      <c r="A1021" s="340" t="s">
        <v>1833</v>
      </c>
      <c r="B1021" s="341">
        <v>3</v>
      </c>
      <c r="C1021" s="342" t="s">
        <v>1834</v>
      </c>
      <c r="D1021" s="37"/>
      <c r="E1021" s="38"/>
      <c r="F1021" s="343">
        <v>556.42184154175607</v>
      </c>
      <c r="G1021" s="344">
        <v>79.260108459185247</v>
      </c>
      <c r="H1021" s="344">
        <v>73.779272739916706</v>
      </c>
      <c r="I1021" s="344">
        <v>3.6896091627135967</v>
      </c>
      <c r="J1021" s="344">
        <v>245.76489430842815</v>
      </c>
      <c r="K1021" s="345"/>
      <c r="L1021" s="346">
        <f t="shared" si="438"/>
        <v>0.90433514098642076</v>
      </c>
      <c r="M1021" s="346">
        <f t="shared" si="439"/>
        <v>0.73779272739916701</v>
      </c>
      <c r="N1021" s="346">
        <f t="shared" si="440"/>
        <v>0.13307106779673217</v>
      </c>
      <c r="O1021" s="346">
        <f t="shared" si="441"/>
        <v>0.31333506992941357</v>
      </c>
      <c r="P1021" s="346">
        <f t="shared" si="442"/>
        <v>8.5502999719443473E-2</v>
      </c>
      <c r="Q1021" s="346">
        <f t="shared" si="443"/>
        <v>0.28936094993284139</v>
      </c>
    </row>
    <row r="1022" spans="1:17" ht="12.75" x14ac:dyDescent="0.25">
      <c r="A1022" s="340" t="s">
        <v>1835</v>
      </c>
      <c r="B1022" s="341">
        <v>4</v>
      </c>
      <c r="C1022" s="342" t="s">
        <v>1836</v>
      </c>
      <c r="D1022" s="37"/>
      <c r="E1022" s="38"/>
      <c r="F1022" s="343">
        <v>2397.8629550321193</v>
      </c>
      <c r="G1022" s="344">
        <v>69.45097928216407</v>
      </c>
      <c r="H1022" s="344">
        <v>60.391847699736374</v>
      </c>
      <c r="I1022" s="344">
        <v>6.0909028309190765</v>
      </c>
      <c r="J1022" s="344">
        <v>554.95401793645465</v>
      </c>
      <c r="K1022" s="345"/>
      <c r="L1022" s="346">
        <f t="shared" si="438"/>
        <v>0.74084965470273445</v>
      </c>
      <c r="M1022" s="346">
        <f t="shared" si="439"/>
        <v>0.60391847699736378</v>
      </c>
      <c r="N1022" s="346">
        <f t="shared" si="440"/>
        <v>0.30217625569852652</v>
      </c>
      <c r="O1022" s="346">
        <f t="shared" si="441"/>
        <v>0.42718827714044322</v>
      </c>
      <c r="P1022" s="346">
        <f t="shared" si="442"/>
        <v>0.21093469287482947</v>
      </c>
      <c r="Q1022" s="346">
        <f t="shared" si="443"/>
        <v>0.40566338292434923</v>
      </c>
    </row>
    <row r="1023" spans="1:17" ht="12.75" x14ac:dyDescent="0.25">
      <c r="A1023" s="340" t="s">
        <v>1837</v>
      </c>
      <c r="B1023" s="341">
        <v>5</v>
      </c>
      <c r="C1023" s="342" t="s">
        <v>1838</v>
      </c>
      <c r="D1023" s="37"/>
      <c r="E1023" s="38"/>
      <c r="F1023" s="343">
        <v>2782.0728051391861</v>
      </c>
      <c r="G1023" s="344">
        <v>71.59507414693519</v>
      </c>
      <c r="H1023" s="344">
        <v>54.411403952177366</v>
      </c>
      <c r="I1023" s="344">
        <v>5.1615438342022522</v>
      </c>
      <c r="J1023" s="344">
        <v>295.05057000057349</v>
      </c>
      <c r="K1023" s="345"/>
      <c r="L1023" s="346">
        <f t="shared" si="438"/>
        <v>0.77658456911558649</v>
      </c>
      <c r="M1023" s="346">
        <f t="shared" si="439"/>
        <v>0.54411403952177362</v>
      </c>
      <c r="N1023" s="346">
        <f t="shared" si="440"/>
        <v>0.23672843902832763</v>
      </c>
      <c r="O1023" s="346">
        <f t="shared" si="441"/>
        <v>0.35889729342722443</v>
      </c>
      <c r="P1023" s="346">
        <f t="shared" si="442"/>
        <v>0.10549718864120629</v>
      </c>
      <c r="Q1023" s="346">
        <f t="shared" si="443"/>
        <v>0.30865023274464964</v>
      </c>
    </row>
    <row r="1024" spans="1:17" ht="12.75" x14ac:dyDescent="0.25">
      <c r="A1024" s="340" t="s">
        <v>1839</v>
      </c>
      <c r="B1024" s="341">
        <v>6</v>
      </c>
      <c r="C1024" s="342" t="s">
        <v>1840</v>
      </c>
      <c r="D1024" s="37"/>
      <c r="E1024" s="38"/>
      <c r="F1024" s="343">
        <v>4039.468950749465</v>
      </c>
      <c r="G1024" s="344">
        <v>68.505129219644232</v>
      </c>
      <c r="H1024" s="344">
        <v>45.728329732631302</v>
      </c>
      <c r="I1024" s="344">
        <v>4.1095502004333673</v>
      </c>
      <c r="J1024" s="344">
        <v>161.0246139447855</v>
      </c>
      <c r="K1024" s="345"/>
      <c r="L1024" s="346">
        <f t="shared" si="438"/>
        <v>0.72508548699407049</v>
      </c>
      <c r="M1024" s="346">
        <f t="shared" si="439"/>
        <v>0.45728329732631301</v>
      </c>
      <c r="N1024" s="346">
        <f t="shared" si="440"/>
        <v>0.16264438031220899</v>
      </c>
      <c r="O1024" s="346">
        <f t="shared" si="441"/>
        <v>0.27271699345798345</v>
      </c>
      <c r="P1024" s="346">
        <f t="shared" si="442"/>
        <v>5.1125604034395741E-2</v>
      </c>
      <c r="Q1024" s="346">
        <f t="shared" si="443"/>
        <v>0.21622867564400886</v>
      </c>
    </row>
    <row r="1025" spans="1:17" ht="12.75" x14ac:dyDescent="0.25">
      <c r="A1025" s="340" t="s">
        <v>1841</v>
      </c>
      <c r="B1025" s="341">
        <v>7</v>
      </c>
      <c r="C1025" s="342" t="s">
        <v>1842</v>
      </c>
      <c r="D1025" s="37"/>
      <c r="E1025" s="38"/>
      <c r="F1025" s="343">
        <v>1411.6316916488224</v>
      </c>
      <c r="G1025" s="344">
        <v>73.565513465792748</v>
      </c>
      <c r="H1025" s="344">
        <v>26.550326522322962</v>
      </c>
      <c r="I1025" s="344">
        <v>3.8428458949667021</v>
      </c>
      <c r="J1025" s="344">
        <v>192.61202526162441</v>
      </c>
      <c r="K1025" s="345"/>
      <c r="L1025" s="346">
        <f t="shared" si="438"/>
        <v>0.80942522442987908</v>
      </c>
      <c r="M1025" s="346">
        <f t="shared" si="439"/>
        <v>0.26550326522322965</v>
      </c>
      <c r="N1025" s="346">
        <f t="shared" si="440"/>
        <v>0.14386238696948608</v>
      </c>
      <c r="O1025" s="346">
        <f t="shared" si="441"/>
        <v>0.19543779952508256</v>
      </c>
      <c r="P1025" s="346">
        <f t="shared" si="442"/>
        <v>6.3939969680172168E-2</v>
      </c>
      <c r="Q1025" s="346">
        <f t="shared" si="443"/>
        <v>0.21626483497917962</v>
      </c>
    </row>
    <row r="1026" spans="1:17" ht="12.75" x14ac:dyDescent="0.25">
      <c r="A1026" s="340" t="s">
        <v>1843</v>
      </c>
      <c r="B1026" s="341">
        <v>8</v>
      </c>
      <c r="C1026" s="342" t="s">
        <v>1844</v>
      </c>
      <c r="D1026" s="37"/>
      <c r="E1026" s="38"/>
      <c r="F1026" s="343">
        <v>1858.423982869379</v>
      </c>
      <c r="G1026" s="344">
        <v>74.718387908148273</v>
      </c>
      <c r="H1026" s="344">
        <v>35.482727161278618</v>
      </c>
      <c r="I1026" s="344">
        <v>3.7115649515367233</v>
      </c>
      <c r="J1026" s="344">
        <v>214.87498790076091</v>
      </c>
      <c r="K1026" s="345"/>
      <c r="L1026" s="346">
        <f t="shared" si="438"/>
        <v>0.82863979846913793</v>
      </c>
      <c r="M1026" s="346">
        <f t="shared" si="439"/>
        <v>0.35482727161278615</v>
      </c>
      <c r="N1026" s="346">
        <f t="shared" si="440"/>
        <v>0.13461725010821995</v>
      </c>
      <c r="O1026" s="346">
        <f t="shared" si="441"/>
        <v>0.21855404724670677</v>
      </c>
      <c r="P1026" s="346">
        <f t="shared" si="442"/>
        <v>7.2971597525663651E-2</v>
      </c>
      <c r="Q1026" s="346">
        <f t="shared" si="443"/>
        <v>0.23642469193689877</v>
      </c>
    </row>
    <row r="1027" spans="1:17" ht="12.75" x14ac:dyDescent="0.25">
      <c r="A1027" s="340" t="s">
        <v>1845</v>
      </c>
      <c r="B1027" s="341">
        <v>9</v>
      </c>
      <c r="C1027" s="342" t="s">
        <v>1846</v>
      </c>
      <c r="D1027" s="37"/>
      <c r="E1027" s="38"/>
      <c r="F1027" s="343">
        <v>1884.9122055674518</v>
      </c>
      <c r="G1027" s="344">
        <v>72.659200712046825</v>
      </c>
      <c r="H1027" s="344">
        <v>80.760943050343599</v>
      </c>
      <c r="I1027" s="344">
        <v>8.305182136550993</v>
      </c>
      <c r="J1027" s="344">
        <v>710.41412622294717</v>
      </c>
      <c r="K1027" s="345"/>
      <c r="L1027" s="346">
        <f t="shared" si="438"/>
        <v>0.79432001186744705</v>
      </c>
      <c r="M1027" s="346">
        <f t="shared" si="439"/>
        <v>0.80760943050343603</v>
      </c>
      <c r="N1027" s="346">
        <f t="shared" si="440"/>
        <v>0.45811141806697137</v>
      </c>
      <c r="O1027" s="346">
        <f t="shared" si="441"/>
        <v>0.60825578620526766</v>
      </c>
      <c r="P1027" s="346">
        <f t="shared" si="442"/>
        <v>0.27400167392411651</v>
      </c>
      <c r="Q1027" s="346">
        <f t="shared" si="443"/>
        <v>0.50965738673304384</v>
      </c>
    </row>
    <row r="1028" spans="1:17" ht="12.75" x14ac:dyDescent="0.25">
      <c r="A1028" s="340" t="s">
        <v>1847</v>
      </c>
      <c r="B1028" s="341">
        <v>10</v>
      </c>
      <c r="C1028" s="342" t="s">
        <v>1848</v>
      </c>
      <c r="D1028" s="37"/>
      <c r="E1028" s="38"/>
      <c r="F1028" s="343">
        <v>6289.6509635974307</v>
      </c>
      <c r="G1028" s="344">
        <v>73.1469860309209</v>
      </c>
      <c r="H1028" s="344">
        <v>85.316143942818243</v>
      </c>
      <c r="I1028" s="344">
        <v>7.6976611282491962</v>
      </c>
      <c r="J1028" s="344">
        <v>159.00228503326167</v>
      </c>
      <c r="K1028" s="345"/>
      <c r="L1028" s="346">
        <f t="shared" si="438"/>
        <v>0.80244976718201499</v>
      </c>
      <c r="M1028" s="346">
        <f t="shared" si="439"/>
        <v>0.85316143942818246</v>
      </c>
      <c r="N1028" s="346">
        <f t="shared" si="440"/>
        <v>0.41532824846825328</v>
      </c>
      <c r="O1028" s="346">
        <f t="shared" si="441"/>
        <v>0.59526636583832016</v>
      </c>
      <c r="P1028" s="346">
        <f t="shared" si="442"/>
        <v>5.0305186626069642E-2</v>
      </c>
      <c r="Q1028" s="346">
        <f t="shared" si="443"/>
        <v>0.28856743652970429</v>
      </c>
    </row>
    <row r="1029" spans="1:17" ht="12.75" x14ac:dyDescent="0.25">
      <c r="A1029" s="340" t="s">
        <v>1849</v>
      </c>
      <c r="B1029" s="341">
        <v>11</v>
      </c>
      <c r="C1029" s="342" t="s">
        <v>1850</v>
      </c>
      <c r="D1029" s="37"/>
      <c r="E1029" s="38"/>
      <c r="F1029" s="343">
        <v>2498.3661670235547</v>
      </c>
      <c r="G1029" s="344">
        <v>70.867348861819607</v>
      </c>
      <c r="H1029" s="344">
        <v>46.459398153616604</v>
      </c>
      <c r="I1029" s="344">
        <v>5.5037467563650697</v>
      </c>
      <c r="J1029" s="344">
        <v>414.36370699395246</v>
      </c>
      <c r="K1029" s="345"/>
      <c r="L1029" s="346">
        <f t="shared" si="438"/>
        <v>0.76445581436366017</v>
      </c>
      <c r="M1029" s="346">
        <f t="shared" si="439"/>
        <v>0.46459398153616605</v>
      </c>
      <c r="N1029" s="346">
        <f t="shared" si="440"/>
        <v>0.26082723636373734</v>
      </c>
      <c r="O1029" s="346">
        <f t="shared" si="441"/>
        <v>0.34810740330435863</v>
      </c>
      <c r="P1029" s="346">
        <f t="shared" si="442"/>
        <v>0.15390008397320587</v>
      </c>
      <c r="Q1029" s="346">
        <f t="shared" si="443"/>
        <v>0.34469488183765173</v>
      </c>
    </row>
    <row r="1030" spans="1:17" ht="12.75" x14ac:dyDescent="0.25">
      <c r="A1030" s="340" t="s">
        <v>1851</v>
      </c>
      <c r="B1030" s="341">
        <v>12</v>
      </c>
      <c r="C1030" s="342" t="s">
        <v>1852</v>
      </c>
      <c r="D1030" s="37"/>
      <c r="E1030" s="38"/>
      <c r="F1030" s="343">
        <v>3862.5032119914345</v>
      </c>
      <c r="G1030" s="344">
        <v>72.813273960611326</v>
      </c>
      <c r="H1030" s="344">
        <v>63.043589090455136</v>
      </c>
      <c r="I1030" s="344">
        <v>5.5922278541127186</v>
      </c>
      <c r="J1030" s="344">
        <v>223.2024614738898</v>
      </c>
      <c r="K1030" s="345"/>
      <c r="L1030" s="346">
        <f t="shared" si="438"/>
        <v>0.79688789934352211</v>
      </c>
      <c r="M1030" s="346">
        <f t="shared" si="439"/>
        <v>0.63043589090455132</v>
      </c>
      <c r="N1030" s="346">
        <f t="shared" si="440"/>
        <v>0.26705829958540273</v>
      </c>
      <c r="O1030" s="346">
        <f t="shared" si="441"/>
        <v>0.41032077332567252</v>
      </c>
      <c r="P1030" s="346">
        <f t="shared" si="442"/>
        <v>7.6349882950868073E-2</v>
      </c>
      <c r="Q1030" s="346">
        <f t="shared" si="443"/>
        <v>0.29226470453340908</v>
      </c>
    </row>
    <row r="1031" spans="1:17" ht="12.75" x14ac:dyDescent="0.25">
      <c r="A1031" s="340"/>
      <c r="B1031" s="347"/>
      <c r="C1031" s="342"/>
      <c r="D1031" s="37"/>
      <c r="E1031" s="38"/>
      <c r="F1031" s="343"/>
      <c r="G1031" s="344"/>
      <c r="H1031" s="344"/>
      <c r="I1031" s="344"/>
      <c r="J1031" s="344"/>
      <c r="K1031" s="345"/>
      <c r="L1031" s="346"/>
      <c r="M1031" s="346"/>
      <c r="N1031" s="346"/>
      <c r="O1031" s="346"/>
      <c r="P1031" s="346"/>
      <c r="Q1031" s="346"/>
    </row>
    <row r="1032" spans="1:17" ht="12.75" x14ac:dyDescent="0.25">
      <c r="A1032" s="332" t="s">
        <v>1853</v>
      </c>
      <c r="B1032" s="333"/>
      <c r="C1032" s="334" t="s">
        <v>1854</v>
      </c>
      <c r="D1032" s="335"/>
      <c r="E1032" s="258"/>
      <c r="F1032" s="336">
        <v>16280.69379014989</v>
      </c>
      <c r="G1032" s="337">
        <v>64.82685028936568</v>
      </c>
      <c r="H1032" s="337">
        <v>52.020979523855111</v>
      </c>
      <c r="I1032" s="337">
        <v>7.114485403102929</v>
      </c>
      <c r="J1032" s="337">
        <v>555.28212942351058</v>
      </c>
      <c r="K1032" s="338"/>
      <c r="L1032" s="339">
        <f t="shared" ref="L1032:L1045" si="444">+(G1032-25)/(85-25)</f>
        <v>0.66378083815609468</v>
      </c>
      <c r="M1032" s="339">
        <f t="shared" ref="M1032:M1045" si="445">+H1032/100</f>
        <v>0.52020979523855115</v>
      </c>
      <c r="N1032" s="339">
        <f t="shared" ref="N1032:N1045" si="446">+(I1032-1.8)/(16-1.8)</f>
        <v>0.37425953542978374</v>
      </c>
      <c r="O1032" s="339">
        <f t="shared" ref="O1032:O1045" si="447">+(M1032*N1032)^(0.5)</f>
        <v>0.44124083706293898</v>
      </c>
      <c r="P1032" s="339">
        <f t="shared" ref="P1032:P1045" si="448">+(J1032-35)/(2500-35)</f>
        <v>0.2110678009831686</v>
      </c>
      <c r="Q1032" s="339">
        <f t="shared" ref="Q1032:Q1045" si="449">GEOMEAN(L1032,O1032,P1032)</f>
        <v>0.39540376362871554</v>
      </c>
    </row>
    <row r="1033" spans="1:17" ht="12.75" x14ac:dyDescent="0.25">
      <c r="A1033" s="340" t="s">
        <v>1855</v>
      </c>
      <c r="B1033" s="341">
        <v>1</v>
      </c>
      <c r="C1033" s="342" t="s">
        <v>1856</v>
      </c>
      <c r="D1033" s="37"/>
      <c r="E1033" s="38"/>
      <c r="F1033" s="343">
        <v>3028.2291220556745</v>
      </c>
      <c r="G1033" s="344">
        <v>64.527708282742694</v>
      </c>
      <c r="H1033" s="344">
        <v>54.819239180619853</v>
      </c>
      <c r="I1033" s="344">
        <v>7.1106062132179249</v>
      </c>
      <c r="J1033" s="344">
        <v>631.61070619650604</v>
      </c>
      <c r="K1033" s="345"/>
      <c r="L1033" s="346">
        <f t="shared" si="444"/>
        <v>0.65879513804571155</v>
      </c>
      <c r="M1033" s="346">
        <f t="shared" si="445"/>
        <v>0.5481923918061985</v>
      </c>
      <c r="N1033" s="346">
        <f t="shared" si="446"/>
        <v>0.37398635304351585</v>
      </c>
      <c r="O1033" s="346">
        <f t="shared" si="447"/>
        <v>0.45278744834392476</v>
      </c>
      <c r="P1033" s="346">
        <f t="shared" si="448"/>
        <v>0.24203274085050955</v>
      </c>
      <c r="Q1033" s="346">
        <f t="shared" si="449"/>
        <v>0.41639575610483393</v>
      </c>
    </row>
    <row r="1034" spans="1:17" ht="12.75" x14ac:dyDescent="0.25">
      <c r="A1034" s="340" t="s">
        <v>1857</v>
      </c>
      <c r="B1034" s="341">
        <v>2</v>
      </c>
      <c r="C1034" s="342" t="s">
        <v>1858</v>
      </c>
      <c r="D1034" s="37"/>
      <c r="E1034" s="38"/>
      <c r="F1034" s="343">
        <v>1173.4582441113491</v>
      </c>
      <c r="G1034" s="344">
        <v>68.895582893554732</v>
      </c>
      <c r="H1034" s="344">
        <v>47.343888383262595</v>
      </c>
      <c r="I1034" s="344">
        <v>6.105182048508107</v>
      </c>
      <c r="J1034" s="344">
        <v>369.64050222787631</v>
      </c>
      <c r="K1034" s="345"/>
      <c r="L1034" s="346">
        <f t="shared" si="444"/>
        <v>0.7315930482259122</v>
      </c>
      <c r="M1034" s="346">
        <f t="shared" si="445"/>
        <v>0.47343888383262595</v>
      </c>
      <c r="N1034" s="346">
        <f t="shared" si="446"/>
        <v>0.30318183440197938</v>
      </c>
      <c r="O1034" s="346">
        <f t="shared" si="447"/>
        <v>0.37886418315486242</v>
      </c>
      <c r="P1034" s="346">
        <f t="shared" si="448"/>
        <v>0.13575679603564961</v>
      </c>
      <c r="Q1034" s="346">
        <f t="shared" si="449"/>
        <v>0.33509779232318709</v>
      </c>
    </row>
    <row r="1035" spans="1:17" ht="12.75" x14ac:dyDescent="0.25">
      <c r="A1035" s="340" t="s">
        <v>1859</v>
      </c>
      <c r="B1035" s="341">
        <v>3</v>
      </c>
      <c r="C1035" s="342" t="s">
        <v>1860</v>
      </c>
      <c r="D1035" s="37"/>
      <c r="E1035" s="38"/>
      <c r="F1035" s="343">
        <v>1886.6531049250536</v>
      </c>
      <c r="G1035" s="344">
        <v>62.680223718303083</v>
      </c>
      <c r="H1035" s="344">
        <v>44.791965196071452</v>
      </c>
      <c r="I1035" s="344">
        <v>6.7633011965826668</v>
      </c>
      <c r="J1035" s="344">
        <v>215.03653457304611</v>
      </c>
      <c r="K1035" s="345"/>
      <c r="L1035" s="346">
        <f t="shared" si="444"/>
        <v>0.62800372863838472</v>
      </c>
      <c r="M1035" s="346">
        <f t="shared" si="445"/>
        <v>0.44791965196071454</v>
      </c>
      <c r="N1035" s="346">
        <f t="shared" si="446"/>
        <v>0.34952825328046955</v>
      </c>
      <c r="O1035" s="346">
        <f t="shared" si="447"/>
        <v>0.3956773604337559</v>
      </c>
      <c r="P1035" s="346">
        <f t="shared" si="448"/>
        <v>7.3037133701032902E-2</v>
      </c>
      <c r="Q1035" s="346">
        <f t="shared" si="449"/>
        <v>0.26279416322255444</v>
      </c>
    </row>
    <row r="1036" spans="1:17" ht="12.75" x14ac:dyDescent="0.25">
      <c r="A1036" s="340" t="s">
        <v>1861</v>
      </c>
      <c r="B1036" s="341">
        <v>4</v>
      </c>
      <c r="C1036" s="342" t="s">
        <v>1862</v>
      </c>
      <c r="D1036" s="37"/>
      <c r="E1036" s="38"/>
      <c r="F1036" s="343">
        <v>1172.0728051391864</v>
      </c>
      <c r="G1036" s="344">
        <v>59.282311777027829</v>
      </c>
      <c r="H1036" s="344">
        <v>46.11417699668435</v>
      </c>
      <c r="I1036" s="344">
        <v>7.1264243018725262</v>
      </c>
      <c r="J1036" s="344">
        <v>446.73558054046941</v>
      </c>
      <c r="K1036" s="345"/>
      <c r="L1036" s="346">
        <f t="shared" si="444"/>
        <v>0.57137186295046383</v>
      </c>
      <c r="M1036" s="346">
        <f t="shared" si="445"/>
        <v>0.46114176996684347</v>
      </c>
      <c r="N1036" s="346">
        <f t="shared" si="446"/>
        <v>0.3751003029487695</v>
      </c>
      <c r="O1036" s="346">
        <f t="shared" si="447"/>
        <v>0.41590193269194453</v>
      </c>
      <c r="P1036" s="346">
        <f t="shared" si="448"/>
        <v>0.16703268987442979</v>
      </c>
      <c r="Q1036" s="346">
        <f t="shared" si="449"/>
        <v>0.34111730703129994</v>
      </c>
    </row>
    <row r="1037" spans="1:17" ht="12.75" x14ac:dyDescent="0.25">
      <c r="A1037" s="340" t="s">
        <v>1863</v>
      </c>
      <c r="B1037" s="341">
        <v>5</v>
      </c>
      <c r="C1037" s="342" t="s">
        <v>1864</v>
      </c>
      <c r="D1037" s="37"/>
      <c r="E1037" s="38"/>
      <c r="F1037" s="343">
        <v>1081.8286937901498</v>
      </c>
      <c r="G1037" s="344">
        <v>72.185763583396607</v>
      </c>
      <c r="H1037" s="344">
        <v>55.951868089310338</v>
      </c>
      <c r="I1037" s="344">
        <v>6.7275708214736856</v>
      </c>
      <c r="J1037" s="344">
        <v>310.93270689639184</v>
      </c>
      <c r="K1037" s="345"/>
      <c r="L1037" s="346">
        <f t="shared" si="444"/>
        <v>0.78642939305661008</v>
      </c>
      <c r="M1037" s="346">
        <f t="shared" si="445"/>
        <v>0.55951868089310342</v>
      </c>
      <c r="N1037" s="346">
        <f t="shared" si="446"/>
        <v>0.3470120296812455</v>
      </c>
      <c r="O1037" s="346">
        <f t="shared" si="447"/>
        <v>0.44063557856951241</v>
      </c>
      <c r="P1037" s="346">
        <f t="shared" si="448"/>
        <v>0.11194024620543279</v>
      </c>
      <c r="Q1037" s="346">
        <f t="shared" si="449"/>
        <v>0.33851287024978716</v>
      </c>
    </row>
    <row r="1038" spans="1:17" ht="12.75" x14ac:dyDescent="0.25">
      <c r="A1038" s="340" t="s">
        <v>1865</v>
      </c>
      <c r="B1038" s="341">
        <v>6</v>
      </c>
      <c r="C1038" s="342" t="s">
        <v>1866</v>
      </c>
      <c r="D1038" s="37"/>
      <c r="E1038" s="38"/>
      <c r="F1038" s="343">
        <v>795.81370449678798</v>
      </c>
      <c r="G1038" s="344">
        <v>63.150898448189054</v>
      </c>
      <c r="H1038" s="344">
        <v>38.735908677214852</v>
      </c>
      <c r="I1038" s="344">
        <v>6.0748138145101818</v>
      </c>
      <c r="J1038" s="344">
        <v>243.15848524349354</v>
      </c>
      <c r="K1038" s="345"/>
      <c r="L1038" s="346">
        <f t="shared" si="444"/>
        <v>0.63584830746981758</v>
      </c>
      <c r="M1038" s="346">
        <f t="shared" si="445"/>
        <v>0.38735908677214853</v>
      </c>
      <c r="N1038" s="346">
        <f t="shared" si="446"/>
        <v>0.30104322637395647</v>
      </c>
      <c r="O1038" s="346">
        <f t="shared" si="447"/>
        <v>0.34148474233434933</v>
      </c>
      <c r="P1038" s="346">
        <f t="shared" si="448"/>
        <v>8.4445632958820904E-2</v>
      </c>
      <c r="Q1038" s="346">
        <f t="shared" si="449"/>
        <v>0.26369425795460061</v>
      </c>
    </row>
    <row r="1039" spans="1:17" ht="12.75" x14ac:dyDescent="0.25">
      <c r="A1039" s="340" t="s">
        <v>1867</v>
      </c>
      <c r="B1039" s="341">
        <v>7</v>
      </c>
      <c r="C1039" s="342" t="s">
        <v>1868</v>
      </c>
      <c r="D1039" s="37"/>
      <c r="E1039" s="38"/>
      <c r="F1039" s="343">
        <v>1205.5546038543896</v>
      </c>
      <c r="G1039" s="344">
        <v>64.82051719426866</v>
      </c>
      <c r="H1039" s="344">
        <v>59.911538754092298</v>
      </c>
      <c r="I1039" s="344">
        <v>7.4097765856584772</v>
      </c>
      <c r="J1039" s="344">
        <v>523.35862971404845</v>
      </c>
      <c r="K1039" s="345"/>
      <c r="L1039" s="346">
        <f t="shared" si="444"/>
        <v>0.66367528657114438</v>
      </c>
      <c r="M1039" s="346">
        <f t="shared" si="445"/>
        <v>0.59911538754092297</v>
      </c>
      <c r="N1039" s="346">
        <f t="shared" si="446"/>
        <v>0.39505468913087871</v>
      </c>
      <c r="O1039" s="346">
        <f t="shared" si="447"/>
        <v>0.48650112351206881</v>
      </c>
      <c r="P1039" s="346">
        <f t="shared" si="448"/>
        <v>0.19811709116188578</v>
      </c>
      <c r="Q1039" s="346">
        <f t="shared" si="449"/>
        <v>0.39993291212015097</v>
      </c>
    </row>
    <row r="1040" spans="1:17" ht="12.75" x14ac:dyDescent="0.25">
      <c r="A1040" s="340" t="s">
        <v>1869</v>
      </c>
      <c r="B1040" s="341">
        <v>8</v>
      </c>
      <c r="C1040" s="342" t="s">
        <v>1870</v>
      </c>
      <c r="D1040" s="37"/>
      <c r="E1040" s="38"/>
      <c r="F1040" s="343">
        <v>339.04496788008566</v>
      </c>
      <c r="G1040" s="344">
        <v>57.17528719257119</v>
      </c>
      <c r="H1040" s="344">
        <v>66.838430658723667</v>
      </c>
      <c r="I1040" s="344">
        <v>7.0420931720116515</v>
      </c>
      <c r="J1040" s="344">
        <v>590.06464863495353</v>
      </c>
      <c r="K1040" s="345"/>
      <c r="L1040" s="346">
        <f t="shared" si="444"/>
        <v>0.53625478654285319</v>
      </c>
      <c r="M1040" s="346">
        <f t="shared" si="445"/>
        <v>0.66838430658723669</v>
      </c>
      <c r="N1040" s="346">
        <f t="shared" si="446"/>
        <v>0.36916149098673606</v>
      </c>
      <c r="O1040" s="346">
        <f t="shared" si="447"/>
        <v>0.4967310612110743</v>
      </c>
      <c r="P1040" s="346">
        <f t="shared" si="448"/>
        <v>0.2251783564442002</v>
      </c>
      <c r="Q1040" s="346">
        <f t="shared" si="449"/>
        <v>0.39144707129973566</v>
      </c>
    </row>
    <row r="1041" spans="1:17" ht="12.75" x14ac:dyDescent="0.25">
      <c r="A1041" s="340" t="s">
        <v>1871</v>
      </c>
      <c r="B1041" s="341">
        <v>9</v>
      </c>
      <c r="C1041" s="342" t="s">
        <v>1872</v>
      </c>
      <c r="D1041" s="37"/>
      <c r="E1041" s="38"/>
      <c r="F1041" s="343">
        <v>1498.0792291220555</v>
      </c>
      <c r="G1041" s="344">
        <v>62.880358990753834</v>
      </c>
      <c r="H1041" s="344">
        <v>50.082791017005064</v>
      </c>
      <c r="I1041" s="344">
        <v>6.0794543258957354</v>
      </c>
      <c r="J1041" s="344">
        <v>333.01871448427232</v>
      </c>
      <c r="K1041" s="345"/>
      <c r="L1041" s="346">
        <f t="shared" si="444"/>
        <v>0.63133931651256392</v>
      </c>
      <c r="M1041" s="346">
        <f t="shared" si="445"/>
        <v>0.50082791017005068</v>
      </c>
      <c r="N1041" s="346">
        <f t="shared" si="446"/>
        <v>0.30137002295040394</v>
      </c>
      <c r="O1041" s="346">
        <f t="shared" si="447"/>
        <v>0.38850291991457547</v>
      </c>
      <c r="P1041" s="346">
        <f t="shared" si="448"/>
        <v>0.12090008701187518</v>
      </c>
      <c r="Q1041" s="346">
        <f t="shared" si="449"/>
        <v>0.30952417791653336</v>
      </c>
    </row>
    <row r="1042" spans="1:17" ht="12.75" x14ac:dyDescent="0.25">
      <c r="A1042" s="340" t="s">
        <v>1873</v>
      </c>
      <c r="B1042" s="341">
        <v>10</v>
      </c>
      <c r="C1042" s="342" t="s">
        <v>548</v>
      </c>
      <c r="D1042" s="37"/>
      <c r="E1042" s="38"/>
      <c r="F1042" s="343">
        <v>427.5289079229122</v>
      </c>
      <c r="G1042" s="344">
        <v>57.345800434374873</v>
      </c>
      <c r="H1042" s="344">
        <v>44.668435231382894</v>
      </c>
      <c r="I1042" s="344">
        <v>7.3266858048417456</v>
      </c>
      <c r="J1042" s="344">
        <v>613.19780544155776</v>
      </c>
      <c r="K1042" s="345"/>
      <c r="L1042" s="346">
        <f t="shared" si="444"/>
        <v>0.53909667390624783</v>
      </c>
      <c r="M1042" s="346">
        <f t="shared" si="445"/>
        <v>0.44668435231382891</v>
      </c>
      <c r="N1042" s="346">
        <f t="shared" si="446"/>
        <v>0.38920322569308069</v>
      </c>
      <c r="O1042" s="346">
        <f t="shared" si="447"/>
        <v>0.41695442291354429</v>
      </c>
      <c r="P1042" s="346">
        <f t="shared" si="448"/>
        <v>0.23456300423592608</v>
      </c>
      <c r="Q1042" s="346">
        <f t="shared" si="449"/>
        <v>0.37497724814614497</v>
      </c>
    </row>
    <row r="1043" spans="1:17" ht="12.75" x14ac:dyDescent="0.25">
      <c r="A1043" s="340" t="s">
        <v>1874</v>
      </c>
      <c r="B1043" s="341">
        <v>11</v>
      </c>
      <c r="C1043" s="342" t="s">
        <v>1673</v>
      </c>
      <c r="D1043" s="37"/>
      <c r="E1043" s="38"/>
      <c r="F1043" s="343">
        <v>1663.4304068522483</v>
      </c>
      <c r="G1043" s="344">
        <v>67.157743340947277</v>
      </c>
      <c r="H1043" s="344">
        <v>69.268919046313613</v>
      </c>
      <c r="I1043" s="344">
        <v>7.274479034292801</v>
      </c>
      <c r="J1043" s="344">
        <v>1383.7747690722185</v>
      </c>
      <c r="K1043" s="345"/>
      <c r="L1043" s="346">
        <f t="shared" si="444"/>
        <v>0.7026290556824546</v>
      </c>
      <c r="M1043" s="346">
        <f t="shared" si="445"/>
        <v>0.69268919046313615</v>
      </c>
      <c r="N1043" s="346">
        <f t="shared" si="446"/>
        <v>0.38552669255583111</v>
      </c>
      <c r="O1043" s="346">
        <f t="shared" si="447"/>
        <v>0.5167689740768393</v>
      </c>
      <c r="P1043" s="346">
        <f t="shared" si="448"/>
        <v>0.54717029171286757</v>
      </c>
      <c r="Q1043" s="346">
        <f t="shared" si="449"/>
        <v>0.58351006111883263</v>
      </c>
    </row>
    <row r="1044" spans="1:17" ht="12.75" x14ac:dyDescent="0.25">
      <c r="A1044" s="340" t="s">
        <v>1875</v>
      </c>
      <c r="B1044" s="341">
        <v>12</v>
      </c>
      <c r="C1044" s="342" t="s">
        <v>1876</v>
      </c>
      <c r="D1044" s="37"/>
      <c r="E1044" s="38"/>
      <c r="F1044" s="343">
        <v>617.14989293361873</v>
      </c>
      <c r="G1044" s="344">
        <v>70.597235276833615</v>
      </c>
      <c r="H1044" s="344">
        <v>53.212965455567883</v>
      </c>
      <c r="I1044" s="344">
        <v>7.8994894122440513</v>
      </c>
      <c r="J1044" s="344">
        <v>581.78295014697983</v>
      </c>
      <c r="K1044" s="345"/>
      <c r="L1044" s="346">
        <f t="shared" si="444"/>
        <v>0.75995392128056027</v>
      </c>
      <c r="M1044" s="346">
        <f t="shared" si="445"/>
        <v>0.53212965455567884</v>
      </c>
      <c r="N1044" s="346">
        <f t="shared" si="446"/>
        <v>0.42954150790451068</v>
      </c>
      <c r="O1044" s="346">
        <f t="shared" si="447"/>
        <v>0.4780918052200358</v>
      </c>
      <c r="P1044" s="346">
        <f t="shared" si="448"/>
        <v>0.22181864103325755</v>
      </c>
      <c r="Q1044" s="346">
        <f t="shared" si="449"/>
        <v>0.43194872863366307</v>
      </c>
    </row>
    <row r="1045" spans="1:17" ht="12.75" x14ac:dyDescent="0.25">
      <c r="A1045" s="340" t="s">
        <v>1877</v>
      </c>
      <c r="B1045" s="341">
        <v>13</v>
      </c>
      <c r="C1045" s="342" t="s">
        <v>1878</v>
      </c>
      <c r="D1045" s="37"/>
      <c r="E1045" s="38"/>
      <c r="F1045" s="343">
        <v>1391.8501070663813</v>
      </c>
      <c r="G1045" s="344">
        <v>68.901664054314423</v>
      </c>
      <c r="H1045" s="344">
        <v>47.51604797738355</v>
      </c>
      <c r="I1045" s="344">
        <v>7.8953395735336294</v>
      </c>
      <c r="J1045" s="344">
        <v>705.43771740203965</v>
      </c>
      <c r="K1045" s="345"/>
      <c r="L1045" s="346">
        <f t="shared" si="444"/>
        <v>0.73169440090524041</v>
      </c>
      <c r="M1045" s="346">
        <f t="shared" si="445"/>
        <v>0.47516047977383552</v>
      </c>
      <c r="N1045" s="346">
        <f t="shared" si="446"/>
        <v>0.42924926574180494</v>
      </c>
      <c r="O1045" s="346">
        <f t="shared" si="447"/>
        <v>0.45162184076109813</v>
      </c>
      <c r="P1045" s="346">
        <f t="shared" si="448"/>
        <v>0.27198284681624324</v>
      </c>
      <c r="Q1045" s="346">
        <f t="shared" si="449"/>
        <v>0.44793540899240519</v>
      </c>
    </row>
    <row r="1046" spans="1:17" ht="12.75" x14ac:dyDescent="0.25">
      <c r="A1046" s="340"/>
      <c r="B1046" s="347"/>
      <c r="C1046" s="342"/>
      <c r="D1046" s="37"/>
      <c r="E1046" s="38"/>
      <c r="F1046" s="343"/>
      <c r="G1046" s="344"/>
      <c r="H1046" s="344"/>
      <c r="I1046" s="344"/>
      <c r="J1046" s="344"/>
      <c r="K1046" s="345"/>
      <c r="L1046" s="346"/>
      <c r="M1046" s="346"/>
      <c r="N1046" s="346"/>
      <c r="O1046" s="346"/>
      <c r="P1046" s="346"/>
      <c r="Q1046" s="346"/>
    </row>
    <row r="1047" spans="1:17" ht="12.75" x14ac:dyDescent="0.25">
      <c r="A1047" s="332" t="s">
        <v>1879</v>
      </c>
      <c r="B1047" s="333"/>
      <c r="C1047" s="334" t="s">
        <v>1880</v>
      </c>
      <c r="D1047" s="335"/>
      <c r="E1047" s="258"/>
      <c r="F1047" s="336">
        <v>34730.650963597429</v>
      </c>
      <c r="G1047" s="337">
        <v>66.042141862450634</v>
      </c>
      <c r="H1047" s="337">
        <v>58.679232557324781</v>
      </c>
      <c r="I1047" s="337">
        <v>5.0249822340030255</v>
      </c>
      <c r="J1047" s="337">
        <v>360.39748660414449</v>
      </c>
      <c r="K1047" s="338"/>
      <c r="L1047" s="339">
        <f t="shared" ref="L1047:L1058" si="450">+(G1047-25)/(85-25)</f>
        <v>0.6840356977075106</v>
      </c>
      <c r="M1047" s="339">
        <f t="shared" ref="M1047:M1058" si="451">+H1047/100</f>
        <v>0.58679232557324779</v>
      </c>
      <c r="N1047" s="339">
        <f t="shared" ref="N1047:N1058" si="452">+(I1047-1.8)/(16-1.8)</f>
        <v>0.22711142492979056</v>
      </c>
      <c r="O1047" s="339">
        <f t="shared" ref="O1047:O1058" si="453">+(M1047*N1047)^(0.5)</f>
        <v>0.36505786006988794</v>
      </c>
      <c r="P1047" s="339">
        <f t="shared" ref="P1047:P1058" si="454">+(J1047-35)/(2500-35)</f>
        <v>0.13200709395705659</v>
      </c>
      <c r="Q1047" s="339">
        <f t="shared" ref="Q1047:Q1058" si="455">GEOMEAN(L1047,O1047,P1047)</f>
        <v>0.32063622026690175</v>
      </c>
    </row>
    <row r="1048" spans="1:17" ht="12.75" x14ac:dyDescent="0.25">
      <c r="A1048" s="340" t="s">
        <v>1881</v>
      </c>
      <c r="B1048" s="341">
        <v>1</v>
      </c>
      <c r="C1048" s="342" t="s">
        <v>1882</v>
      </c>
      <c r="D1048" s="37"/>
      <c r="E1048" s="38"/>
      <c r="F1048" s="343">
        <v>4911.6852248394007</v>
      </c>
      <c r="G1048" s="344">
        <v>69.142110860214459</v>
      </c>
      <c r="H1048" s="344">
        <v>67.829731094059952</v>
      </c>
      <c r="I1048" s="344">
        <v>6.2782650916949185</v>
      </c>
      <c r="J1048" s="344">
        <v>594.51520813873685</v>
      </c>
      <c r="K1048" s="345"/>
      <c r="L1048" s="346">
        <f t="shared" si="450"/>
        <v>0.73570184767024094</v>
      </c>
      <c r="M1048" s="346">
        <f t="shared" si="451"/>
        <v>0.67829731094059953</v>
      </c>
      <c r="N1048" s="346">
        <f t="shared" si="452"/>
        <v>0.315370781105276</v>
      </c>
      <c r="O1048" s="346">
        <f t="shared" si="453"/>
        <v>0.46250962451925814</v>
      </c>
      <c r="P1048" s="346">
        <f t="shared" si="454"/>
        <v>0.22698385725709405</v>
      </c>
      <c r="Q1048" s="346">
        <f t="shared" si="455"/>
        <v>0.42586557101781752</v>
      </c>
    </row>
    <row r="1049" spans="1:17" ht="12.75" x14ac:dyDescent="0.25">
      <c r="A1049" s="340" t="s">
        <v>1883</v>
      </c>
      <c r="B1049" s="341">
        <v>2</v>
      </c>
      <c r="C1049" s="342" t="s">
        <v>1075</v>
      </c>
      <c r="D1049" s="37"/>
      <c r="E1049" s="38"/>
      <c r="F1049" s="343">
        <v>6301.1648822269808</v>
      </c>
      <c r="G1049" s="344">
        <v>67.319008612647011</v>
      </c>
      <c r="H1049" s="344">
        <v>57.909891419004509</v>
      </c>
      <c r="I1049" s="344">
        <v>3.9471798103745499</v>
      </c>
      <c r="J1049" s="344">
        <v>259.76903453682371</v>
      </c>
      <c r="K1049" s="345"/>
      <c r="L1049" s="346">
        <f t="shared" si="450"/>
        <v>0.70531681021078352</v>
      </c>
      <c r="M1049" s="346">
        <f t="shared" si="451"/>
        <v>0.57909891419004511</v>
      </c>
      <c r="N1049" s="346">
        <f t="shared" si="452"/>
        <v>0.15120984580102467</v>
      </c>
      <c r="O1049" s="346">
        <f t="shared" si="453"/>
        <v>0.29591461187007567</v>
      </c>
      <c r="P1049" s="346">
        <f t="shared" si="454"/>
        <v>9.1184192509867631E-2</v>
      </c>
      <c r="Q1049" s="346">
        <f t="shared" si="455"/>
        <v>0.26698697040359348</v>
      </c>
    </row>
    <row r="1050" spans="1:17" ht="12.75" x14ac:dyDescent="0.25">
      <c r="A1050" s="340" t="s">
        <v>1884</v>
      </c>
      <c r="B1050" s="341">
        <v>3</v>
      </c>
      <c r="C1050" s="342" t="s">
        <v>1885</v>
      </c>
      <c r="D1050" s="37"/>
      <c r="E1050" s="38"/>
      <c r="F1050" s="343">
        <v>2914.929336188437</v>
      </c>
      <c r="G1050" s="344">
        <v>61.349309647250358</v>
      </c>
      <c r="H1050" s="344">
        <v>51.872005128558044</v>
      </c>
      <c r="I1050" s="344">
        <v>4.3599284449718292</v>
      </c>
      <c r="J1050" s="344">
        <v>282.30339663084561</v>
      </c>
      <c r="K1050" s="345"/>
      <c r="L1050" s="346">
        <f t="shared" si="450"/>
        <v>0.60582182745417268</v>
      </c>
      <c r="M1050" s="346">
        <f t="shared" si="451"/>
        <v>0.51872005128558041</v>
      </c>
      <c r="N1050" s="346">
        <f t="shared" si="452"/>
        <v>0.1802766510543542</v>
      </c>
      <c r="O1050" s="346">
        <f t="shared" si="453"/>
        <v>0.30579913943715947</v>
      </c>
      <c r="P1050" s="346">
        <f t="shared" si="454"/>
        <v>0.10032592155409559</v>
      </c>
      <c r="Q1050" s="346">
        <f t="shared" si="455"/>
        <v>0.26488952085649475</v>
      </c>
    </row>
    <row r="1051" spans="1:17" ht="12.75" x14ac:dyDescent="0.25">
      <c r="A1051" s="340" t="s">
        <v>1886</v>
      </c>
      <c r="B1051" s="341">
        <v>4</v>
      </c>
      <c r="C1051" s="342" t="s">
        <v>1887</v>
      </c>
      <c r="D1051" s="37"/>
      <c r="E1051" s="38"/>
      <c r="F1051" s="343">
        <v>2658.2612419700213</v>
      </c>
      <c r="G1051" s="344">
        <v>61.106673017231259</v>
      </c>
      <c r="H1051" s="344">
        <v>35.214023703065401</v>
      </c>
      <c r="I1051" s="344">
        <v>4.4868452817632942</v>
      </c>
      <c r="J1051" s="344">
        <v>179.79510777098196</v>
      </c>
      <c r="K1051" s="345"/>
      <c r="L1051" s="346">
        <f t="shared" si="450"/>
        <v>0.60177788362052098</v>
      </c>
      <c r="M1051" s="346">
        <f t="shared" si="451"/>
        <v>0.352140237030654</v>
      </c>
      <c r="N1051" s="346">
        <f t="shared" si="452"/>
        <v>0.18921445646220383</v>
      </c>
      <c r="O1051" s="346">
        <f t="shared" si="453"/>
        <v>0.25812792090013592</v>
      </c>
      <c r="P1051" s="346">
        <f t="shared" si="454"/>
        <v>5.874040883204136E-2</v>
      </c>
      <c r="Q1051" s="346">
        <f t="shared" si="455"/>
        <v>0.20896299791047662</v>
      </c>
    </row>
    <row r="1052" spans="1:17" ht="12.75" x14ac:dyDescent="0.25">
      <c r="A1052" s="340" t="s">
        <v>1888</v>
      </c>
      <c r="B1052" s="341">
        <v>5</v>
      </c>
      <c r="C1052" s="342" t="s">
        <v>236</v>
      </c>
      <c r="D1052" s="37"/>
      <c r="E1052" s="38"/>
      <c r="F1052" s="343">
        <v>1684.2141327623126</v>
      </c>
      <c r="G1052" s="344">
        <v>68.950983099593088</v>
      </c>
      <c r="H1052" s="344">
        <v>69.467664941501752</v>
      </c>
      <c r="I1052" s="344">
        <v>7.0767073226447614</v>
      </c>
      <c r="J1052" s="344">
        <v>388.5758645538736</v>
      </c>
      <c r="K1052" s="345"/>
      <c r="L1052" s="346">
        <f t="shared" si="450"/>
        <v>0.73251638499321814</v>
      </c>
      <c r="M1052" s="346">
        <f t="shared" si="451"/>
        <v>0.6946766494150175</v>
      </c>
      <c r="N1052" s="346">
        <f t="shared" si="452"/>
        <v>0.37159910722850437</v>
      </c>
      <c r="O1052" s="346">
        <f t="shared" si="453"/>
        <v>0.50807600094386396</v>
      </c>
      <c r="P1052" s="346">
        <f t="shared" si="454"/>
        <v>0.14343848460603392</v>
      </c>
      <c r="Q1052" s="346">
        <f t="shared" si="455"/>
        <v>0.37653374553118529</v>
      </c>
    </row>
    <row r="1053" spans="1:17" ht="12.75" x14ac:dyDescent="0.25">
      <c r="A1053" s="340" t="s">
        <v>1889</v>
      </c>
      <c r="B1053" s="341">
        <v>6</v>
      </c>
      <c r="C1053" s="342" t="s">
        <v>1890</v>
      </c>
      <c r="D1053" s="37"/>
      <c r="E1053" s="38"/>
      <c r="F1053" s="343">
        <v>3394.5802997858677</v>
      </c>
      <c r="G1053" s="344">
        <v>68.881464448673597</v>
      </c>
      <c r="H1053" s="344">
        <v>63.237093051232989</v>
      </c>
      <c r="I1053" s="344">
        <v>4.3315876999330083</v>
      </c>
      <c r="J1053" s="344">
        <v>190.75526316069127</v>
      </c>
      <c r="K1053" s="345"/>
      <c r="L1053" s="346">
        <f t="shared" si="450"/>
        <v>0.73135774081122662</v>
      </c>
      <c r="M1053" s="346">
        <f t="shared" si="451"/>
        <v>0.63237093051232984</v>
      </c>
      <c r="N1053" s="346">
        <f t="shared" si="452"/>
        <v>0.17828082393894426</v>
      </c>
      <c r="O1053" s="346">
        <f t="shared" si="453"/>
        <v>0.3357671969188995</v>
      </c>
      <c r="P1053" s="346">
        <f t="shared" si="454"/>
        <v>6.3186719334966029E-2</v>
      </c>
      <c r="Q1053" s="346">
        <f t="shared" si="455"/>
        <v>0.2494200210801622</v>
      </c>
    </row>
    <row r="1054" spans="1:17" ht="12.75" x14ac:dyDescent="0.25">
      <c r="A1054" s="340" t="s">
        <v>1891</v>
      </c>
      <c r="B1054" s="341">
        <v>7</v>
      </c>
      <c r="C1054" s="342" t="s">
        <v>1892</v>
      </c>
      <c r="D1054" s="37"/>
      <c r="E1054" s="38"/>
      <c r="F1054" s="343">
        <v>6176.0406852248398</v>
      </c>
      <c r="G1054" s="344">
        <v>62.272143048023224</v>
      </c>
      <c r="H1054" s="344">
        <v>54.444940407070291</v>
      </c>
      <c r="I1054" s="344">
        <v>4.3407394722968933</v>
      </c>
      <c r="J1054" s="344">
        <v>226.42878064774357</v>
      </c>
      <c r="K1054" s="345"/>
      <c r="L1054" s="346">
        <f t="shared" si="450"/>
        <v>0.62120238413372042</v>
      </c>
      <c r="M1054" s="346">
        <f t="shared" si="451"/>
        <v>0.54444940407070286</v>
      </c>
      <c r="N1054" s="346">
        <f t="shared" si="452"/>
        <v>0.17892531495048547</v>
      </c>
      <c r="O1054" s="346">
        <f t="shared" si="453"/>
        <v>0.31211501261226549</v>
      </c>
      <c r="P1054" s="346">
        <f t="shared" si="454"/>
        <v>7.765873454269516E-2</v>
      </c>
      <c r="Q1054" s="346">
        <f t="shared" si="455"/>
        <v>0.2469331295808409</v>
      </c>
    </row>
    <row r="1055" spans="1:17" ht="12.75" x14ac:dyDescent="0.25">
      <c r="A1055" s="340" t="s">
        <v>1893</v>
      </c>
      <c r="B1055" s="341">
        <v>8</v>
      </c>
      <c r="C1055" s="342" t="s">
        <v>1894</v>
      </c>
      <c r="D1055" s="37"/>
      <c r="E1055" s="38"/>
      <c r="F1055" s="343">
        <v>1074.286937901499</v>
      </c>
      <c r="G1055" s="344">
        <v>76.133982237043867</v>
      </c>
      <c r="H1055" s="344">
        <v>53.511506607599379</v>
      </c>
      <c r="I1055" s="344">
        <v>7.8347586139137011</v>
      </c>
      <c r="J1055" s="344">
        <v>754.31995259038808</v>
      </c>
      <c r="K1055" s="345"/>
      <c r="L1055" s="346">
        <f t="shared" si="450"/>
        <v>0.85223303728406441</v>
      </c>
      <c r="M1055" s="346">
        <f t="shared" si="451"/>
        <v>0.53511506607599379</v>
      </c>
      <c r="N1055" s="346">
        <f t="shared" si="452"/>
        <v>0.42498300097983815</v>
      </c>
      <c r="O1055" s="346">
        <f t="shared" si="453"/>
        <v>0.47688028544960864</v>
      </c>
      <c r="P1055" s="346">
        <f t="shared" si="454"/>
        <v>0.29181336819082682</v>
      </c>
      <c r="Q1055" s="346">
        <f t="shared" si="455"/>
        <v>0.49131230283462368</v>
      </c>
    </row>
    <row r="1056" spans="1:17" ht="12.75" x14ac:dyDescent="0.25">
      <c r="A1056" s="340" t="s">
        <v>1895</v>
      </c>
      <c r="B1056" s="341">
        <v>9</v>
      </c>
      <c r="C1056" s="342" t="s">
        <v>1896</v>
      </c>
      <c r="D1056" s="37"/>
      <c r="E1056" s="38"/>
      <c r="F1056" s="343">
        <v>2110.4860813704499</v>
      </c>
      <c r="G1056" s="344">
        <v>66.147259760010044</v>
      </c>
      <c r="H1056" s="344">
        <v>67.79260295701603</v>
      </c>
      <c r="I1056" s="344">
        <v>7.0122172101482736</v>
      </c>
      <c r="J1056" s="344">
        <v>978.42520555640226</v>
      </c>
      <c r="K1056" s="345"/>
      <c r="L1056" s="346">
        <f t="shared" si="450"/>
        <v>0.68578766266683411</v>
      </c>
      <c r="M1056" s="346">
        <f t="shared" si="451"/>
        <v>0.67792602957016035</v>
      </c>
      <c r="N1056" s="346">
        <f t="shared" si="452"/>
        <v>0.36705755001044182</v>
      </c>
      <c r="O1056" s="346">
        <f t="shared" si="453"/>
        <v>0.4988365138021969</v>
      </c>
      <c r="P1056" s="346">
        <f t="shared" si="454"/>
        <v>0.38272827811618754</v>
      </c>
      <c r="Q1056" s="346">
        <f t="shared" si="455"/>
        <v>0.50778455254599275</v>
      </c>
    </row>
    <row r="1057" spans="1:17" ht="12.75" x14ac:dyDescent="0.25">
      <c r="A1057" s="340" t="s">
        <v>1897</v>
      </c>
      <c r="B1057" s="341">
        <v>10</v>
      </c>
      <c r="C1057" s="342" t="s">
        <v>1898</v>
      </c>
      <c r="D1057" s="37"/>
      <c r="E1057" s="38"/>
      <c r="F1057" s="343">
        <v>1950.0021413276231</v>
      </c>
      <c r="G1057" s="344">
        <v>66.982690786399843</v>
      </c>
      <c r="H1057" s="344">
        <v>53.907888138026046</v>
      </c>
      <c r="I1057" s="344">
        <v>4.1267543856402185</v>
      </c>
      <c r="J1057" s="344">
        <v>447.8930081474258</v>
      </c>
      <c r="K1057" s="345"/>
      <c r="L1057" s="346">
        <f t="shared" si="450"/>
        <v>0.69971151310666402</v>
      </c>
      <c r="M1057" s="346">
        <f t="shared" si="451"/>
        <v>0.5390788813802605</v>
      </c>
      <c r="N1057" s="346">
        <f t="shared" si="452"/>
        <v>0.16385594265071962</v>
      </c>
      <c r="O1057" s="346">
        <f t="shared" si="453"/>
        <v>0.29720578438458772</v>
      </c>
      <c r="P1057" s="346">
        <f t="shared" si="454"/>
        <v>0.16750223454256624</v>
      </c>
      <c r="Q1057" s="346">
        <f t="shared" si="455"/>
        <v>0.32658705074890387</v>
      </c>
    </row>
    <row r="1058" spans="1:17" ht="12.75" x14ac:dyDescent="0.25">
      <c r="A1058" s="348" t="s">
        <v>1899</v>
      </c>
      <c r="B1058" s="341">
        <v>11</v>
      </c>
      <c r="C1058" s="351" t="s">
        <v>1900</v>
      </c>
      <c r="D1058" s="37"/>
      <c r="E1058" s="38"/>
      <c r="F1058" s="343">
        <v>1555</v>
      </c>
      <c r="G1058" s="344">
        <v>59.121237029374157</v>
      </c>
      <c r="H1058" s="344">
        <v>59.821583466767514</v>
      </c>
      <c r="I1058" s="344">
        <v>3.7283267324244385</v>
      </c>
      <c r="J1058" s="344">
        <v>135.02884691632562</v>
      </c>
      <c r="K1058" s="345"/>
      <c r="L1058" s="346">
        <f t="shared" si="450"/>
        <v>0.56868728382290257</v>
      </c>
      <c r="M1058" s="346">
        <f t="shared" si="451"/>
        <v>0.59821583466767514</v>
      </c>
      <c r="N1058" s="346">
        <f t="shared" si="452"/>
        <v>0.13579765721298862</v>
      </c>
      <c r="O1058" s="346">
        <f t="shared" si="453"/>
        <v>0.28501983940698378</v>
      </c>
      <c r="P1058" s="346">
        <f t="shared" si="454"/>
        <v>4.0579653921430273E-2</v>
      </c>
      <c r="Q1058" s="346">
        <f t="shared" si="455"/>
        <v>0.1873637841039717</v>
      </c>
    </row>
    <row r="1059" spans="1:17" ht="12.75" x14ac:dyDescent="0.25">
      <c r="A1059" s="342"/>
      <c r="B1059" s="347"/>
      <c r="C1059" s="342"/>
      <c r="D1059" s="349"/>
      <c r="E1059" s="270"/>
      <c r="F1059" s="350"/>
      <c r="G1059" s="344"/>
      <c r="H1059" s="344"/>
      <c r="I1059" s="344"/>
      <c r="J1059" s="344"/>
      <c r="K1059" s="345"/>
      <c r="L1059" s="346"/>
      <c r="M1059" s="346"/>
      <c r="N1059" s="346"/>
      <c r="O1059" s="346"/>
      <c r="P1059" s="346"/>
      <c r="Q1059" s="346"/>
    </row>
    <row r="1060" spans="1:17" ht="12.75" x14ac:dyDescent="0.25">
      <c r="A1060" s="332" t="s">
        <v>1901</v>
      </c>
      <c r="B1060" s="333"/>
      <c r="C1060" s="334" t="s">
        <v>1902</v>
      </c>
      <c r="D1060" s="335"/>
      <c r="E1060" s="258"/>
      <c r="F1060" s="336">
        <v>19430.593147751602</v>
      </c>
      <c r="G1060" s="337">
        <v>67.664242909056554</v>
      </c>
      <c r="H1060" s="337">
        <v>50.818100078767721</v>
      </c>
      <c r="I1060" s="337">
        <v>6.6269845316088603</v>
      </c>
      <c r="J1060" s="337">
        <v>574.33107104617307</v>
      </c>
      <c r="K1060" s="338"/>
      <c r="L1060" s="339">
        <f t="shared" ref="L1060:L1076" si="456">+(G1060-25)/(85-25)</f>
        <v>0.71107071515094256</v>
      </c>
      <c r="M1060" s="339">
        <f t="shared" ref="M1060:M1076" si="457">+H1060/100</f>
        <v>0.50818100078767725</v>
      </c>
      <c r="N1060" s="339">
        <f t="shared" ref="N1060:N1076" si="458">+(I1060-1.8)/(16-1.8)</f>
        <v>0.33992848814146909</v>
      </c>
      <c r="O1060" s="339">
        <f t="shared" ref="O1060:O1076" si="459">+(M1060*N1060)^(0.5)</f>
        <v>0.41562627359200216</v>
      </c>
      <c r="P1060" s="339">
        <f t="shared" ref="P1060:P1076" si="460">+(J1060-35)/(2500-35)</f>
        <v>0.21879556634733188</v>
      </c>
      <c r="Q1060" s="339">
        <f t="shared" ref="Q1060:Q1076" si="461">GEOMEAN(L1060,O1060,P1060)</f>
        <v>0.4013760313858411</v>
      </c>
    </row>
    <row r="1061" spans="1:17" ht="12.75" x14ac:dyDescent="0.25">
      <c r="A1061" s="340" t="s">
        <v>1903</v>
      </c>
      <c r="B1061" s="341">
        <v>1</v>
      </c>
      <c r="C1061" s="342" t="s">
        <v>1904</v>
      </c>
      <c r="D1061" s="37"/>
      <c r="E1061" s="38"/>
      <c r="F1061" s="343">
        <v>2062.0406852248393</v>
      </c>
      <c r="G1061" s="344">
        <v>73.82156528983522</v>
      </c>
      <c r="H1061" s="344">
        <v>52.912022274342533</v>
      </c>
      <c r="I1061" s="344">
        <v>8.902806700766412</v>
      </c>
      <c r="J1061" s="344">
        <v>891.28326036893736</v>
      </c>
      <c r="K1061" s="345"/>
      <c r="L1061" s="346">
        <f t="shared" si="456"/>
        <v>0.81369275483058701</v>
      </c>
      <c r="M1061" s="346">
        <f t="shared" si="457"/>
        <v>0.52912022274342529</v>
      </c>
      <c r="N1061" s="346">
        <f t="shared" si="458"/>
        <v>0.50019765498355018</v>
      </c>
      <c r="O1061" s="346">
        <f t="shared" si="459"/>
        <v>0.51445572658940741</v>
      </c>
      <c r="P1061" s="346">
        <f t="shared" si="460"/>
        <v>0.34737657621457907</v>
      </c>
      <c r="Q1061" s="346">
        <f t="shared" si="461"/>
        <v>0.5258594244692153</v>
      </c>
    </row>
    <row r="1062" spans="1:17" ht="12.75" x14ac:dyDescent="0.25">
      <c r="A1062" s="340" t="s">
        <v>1905</v>
      </c>
      <c r="B1062" s="341">
        <v>2</v>
      </c>
      <c r="C1062" s="342" t="s">
        <v>1906</v>
      </c>
      <c r="D1062" s="37"/>
      <c r="E1062" s="38"/>
      <c r="F1062" s="343">
        <v>468.38329764453954</v>
      </c>
      <c r="G1062" s="344">
        <v>64.927242164293105</v>
      </c>
      <c r="H1062" s="344">
        <v>52.455884151287854</v>
      </c>
      <c r="I1062" s="344">
        <v>7.7567839286993756</v>
      </c>
      <c r="J1062" s="344">
        <v>509.27265331936366</v>
      </c>
      <c r="K1062" s="345"/>
      <c r="L1062" s="346">
        <f t="shared" si="456"/>
        <v>0.66545403607155174</v>
      </c>
      <c r="M1062" s="346">
        <f t="shared" si="457"/>
        <v>0.52455884151287857</v>
      </c>
      <c r="N1062" s="346">
        <f t="shared" si="458"/>
        <v>0.41949182596474477</v>
      </c>
      <c r="O1062" s="346">
        <f t="shared" si="459"/>
        <v>0.46909289725190745</v>
      </c>
      <c r="P1062" s="346">
        <f t="shared" si="460"/>
        <v>0.19240269911536051</v>
      </c>
      <c r="Q1062" s="346">
        <f t="shared" si="461"/>
        <v>0.39161804371419529</v>
      </c>
    </row>
    <row r="1063" spans="1:17" ht="12.75" x14ac:dyDescent="0.25">
      <c r="A1063" s="340" t="s">
        <v>1907</v>
      </c>
      <c r="B1063" s="341">
        <v>3</v>
      </c>
      <c r="C1063" s="342" t="s">
        <v>1908</v>
      </c>
      <c r="D1063" s="37"/>
      <c r="E1063" s="38"/>
      <c r="F1063" s="343">
        <v>2310.9892933618844</v>
      </c>
      <c r="G1063" s="344">
        <v>66.651878836920389</v>
      </c>
      <c r="H1063" s="344">
        <v>56.341505199531412</v>
      </c>
      <c r="I1063" s="344">
        <v>7.1707518100098895</v>
      </c>
      <c r="J1063" s="344">
        <v>1094.34689771749</v>
      </c>
      <c r="K1063" s="345"/>
      <c r="L1063" s="346">
        <f t="shared" si="456"/>
        <v>0.69419798061533977</v>
      </c>
      <c r="M1063" s="346">
        <f t="shared" si="457"/>
        <v>0.56341505199531416</v>
      </c>
      <c r="N1063" s="346">
        <f t="shared" si="458"/>
        <v>0.37822195845140072</v>
      </c>
      <c r="O1063" s="346">
        <f t="shared" si="459"/>
        <v>0.46162316274929865</v>
      </c>
      <c r="P1063" s="346">
        <f t="shared" si="460"/>
        <v>0.42975533375963082</v>
      </c>
      <c r="Q1063" s="346">
        <f t="shared" si="461"/>
        <v>0.51641328305695833</v>
      </c>
    </row>
    <row r="1064" spans="1:17" ht="12.75" x14ac:dyDescent="0.25">
      <c r="A1064" s="340" t="s">
        <v>1909</v>
      </c>
      <c r="B1064" s="341">
        <v>4</v>
      </c>
      <c r="C1064" s="342" t="s">
        <v>1910</v>
      </c>
      <c r="D1064" s="37"/>
      <c r="E1064" s="38"/>
      <c r="F1064" s="343">
        <v>450.87794432548179</v>
      </c>
      <c r="G1064" s="344">
        <v>69.630876592037922</v>
      </c>
      <c r="H1064" s="344">
        <v>60.403745386331472</v>
      </c>
      <c r="I1064" s="344">
        <v>8.2202517571156157</v>
      </c>
      <c r="J1064" s="344">
        <v>433.08365937697829</v>
      </c>
      <c r="K1064" s="345"/>
      <c r="L1064" s="346">
        <f t="shared" si="456"/>
        <v>0.74384794320063208</v>
      </c>
      <c r="M1064" s="346">
        <f t="shared" si="457"/>
        <v>0.60403745386331475</v>
      </c>
      <c r="N1064" s="346">
        <f t="shared" si="458"/>
        <v>0.45213040543067717</v>
      </c>
      <c r="O1064" s="346">
        <f t="shared" si="459"/>
        <v>0.52259324422588405</v>
      </c>
      <c r="P1064" s="346">
        <f t="shared" si="460"/>
        <v>0.16149438514279038</v>
      </c>
      <c r="Q1064" s="346">
        <f t="shared" si="461"/>
        <v>0.39743715162634624</v>
      </c>
    </row>
    <row r="1065" spans="1:17" ht="12.75" x14ac:dyDescent="0.25">
      <c r="A1065" s="340" t="s">
        <v>1911</v>
      </c>
      <c r="B1065" s="341">
        <v>5</v>
      </c>
      <c r="C1065" s="342" t="s">
        <v>1912</v>
      </c>
      <c r="D1065" s="37"/>
      <c r="E1065" s="38"/>
      <c r="F1065" s="343">
        <v>658.0985010706637</v>
      </c>
      <c r="G1065" s="344">
        <v>71.628704317381732</v>
      </c>
      <c r="H1065" s="344">
        <v>66.762034374366365</v>
      </c>
      <c r="I1065" s="344">
        <v>7.745782797595961</v>
      </c>
      <c r="J1065" s="344">
        <v>667.23493431971508</v>
      </c>
      <c r="K1065" s="345"/>
      <c r="L1065" s="346">
        <f t="shared" si="456"/>
        <v>0.77714507195636218</v>
      </c>
      <c r="M1065" s="346">
        <f t="shared" si="457"/>
        <v>0.66762034374366364</v>
      </c>
      <c r="N1065" s="346">
        <f t="shared" si="458"/>
        <v>0.4187170984222508</v>
      </c>
      <c r="O1065" s="346">
        <f t="shared" si="459"/>
        <v>0.52871925743253623</v>
      </c>
      <c r="P1065" s="346">
        <f t="shared" si="460"/>
        <v>0.25648476037310958</v>
      </c>
      <c r="Q1065" s="346">
        <f t="shared" si="461"/>
        <v>0.47234892428445752</v>
      </c>
    </row>
    <row r="1066" spans="1:17" ht="12.75" x14ac:dyDescent="0.25">
      <c r="A1066" s="340" t="s">
        <v>1913</v>
      </c>
      <c r="B1066" s="341">
        <v>6</v>
      </c>
      <c r="C1066" s="342" t="s">
        <v>1914</v>
      </c>
      <c r="D1066" s="37"/>
      <c r="E1066" s="38"/>
      <c r="F1066" s="343">
        <v>1959.8565310492504</v>
      </c>
      <c r="G1066" s="344">
        <v>65.009625749856568</v>
      </c>
      <c r="H1066" s="344">
        <v>43.198963418707642</v>
      </c>
      <c r="I1066" s="344">
        <v>7.2484493844186826</v>
      </c>
      <c r="J1066" s="344">
        <v>1215.5597790015081</v>
      </c>
      <c r="K1066" s="345"/>
      <c r="L1066" s="346">
        <f t="shared" si="456"/>
        <v>0.6668270958309428</v>
      </c>
      <c r="M1066" s="346">
        <f t="shared" si="457"/>
        <v>0.43198963418707642</v>
      </c>
      <c r="N1066" s="346">
        <f t="shared" si="458"/>
        <v>0.38369361862103402</v>
      </c>
      <c r="O1066" s="346">
        <f t="shared" si="459"/>
        <v>0.40712610570683883</v>
      </c>
      <c r="P1066" s="346">
        <f t="shared" si="460"/>
        <v>0.47892891643063207</v>
      </c>
      <c r="Q1066" s="346">
        <f t="shared" si="461"/>
        <v>0.506606879491172</v>
      </c>
    </row>
    <row r="1067" spans="1:17" ht="12.75" x14ac:dyDescent="0.25">
      <c r="A1067" s="340" t="s">
        <v>1915</v>
      </c>
      <c r="B1067" s="341">
        <v>7</v>
      </c>
      <c r="C1067" s="342" t="s">
        <v>1916</v>
      </c>
      <c r="D1067" s="37"/>
      <c r="E1067" s="38"/>
      <c r="F1067" s="343">
        <v>3327.8779443254816</v>
      </c>
      <c r="G1067" s="344">
        <v>72.830033452098007</v>
      </c>
      <c r="H1067" s="344">
        <v>46.426472179875461</v>
      </c>
      <c r="I1067" s="344">
        <v>4.9975103034057211</v>
      </c>
      <c r="J1067" s="344">
        <v>292.68814399741649</v>
      </c>
      <c r="K1067" s="345"/>
      <c r="L1067" s="346">
        <f t="shared" si="456"/>
        <v>0.79716722420163344</v>
      </c>
      <c r="M1067" s="346">
        <f t="shared" si="457"/>
        <v>0.46426472179875461</v>
      </c>
      <c r="N1067" s="346">
        <f t="shared" si="458"/>
        <v>0.22517678192998039</v>
      </c>
      <c r="O1067" s="346">
        <f t="shared" si="459"/>
        <v>0.32332899037707891</v>
      </c>
      <c r="P1067" s="346">
        <f t="shared" si="460"/>
        <v>0.10453880081031094</v>
      </c>
      <c r="Q1067" s="346">
        <f t="shared" si="461"/>
        <v>0.29979464061007682</v>
      </c>
    </row>
    <row r="1068" spans="1:17" ht="12.75" x14ac:dyDescent="0.25">
      <c r="A1068" s="340" t="s">
        <v>1917</v>
      </c>
      <c r="B1068" s="341">
        <v>8</v>
      </c>
      <c r="C1068" s="342" t="s">
        <v>1918</v>
      </c>
      <c r="D1068" s="37"/>
      <c r="E1068" s="38"/>
      <c r="F1068" s="343">
        <v>1138.1948608137045</v>
      </c>
      <c r="G1068" s="344">
        <v>67.141751422773567</v>
      </c>
      <c r="H1068" s="344">
        <v>59.012869670198839</v>
      </c>
      <c r="I1068" s="344">
        <v>6.653719034288736</v>
      </c>
      <c r="J1068" s="344">
        <v>424.58165145733165</v>
      </c>
      <c r="K1068" s="345"/>
      <c r="L1068" s="346">
        <f t="shared" si="456"/>
        <v>0.70236252371289276</v>
      </c>
      <c r="M1068" s="346">
        <f t="shared" si="457"/>
        <v>0.59012869670198842</v>
      </c>
      <c r="N1068" s="346">
        <f t="shared" si="458"/>
        <v>0.34181119959779832</v>
      </c>
      <c r="O1068" s="346">
        <f t="shared" si="459"/>
        <v>0.449124256455596</v>
      </c>
      <c r="P1068" s="346">
        <f t="shared" si="460"/>
        <v>0.15804529470885664</v>
      </c>
      <c r="Q1068" s="346">
        <f t="shared" si="461"/>
        <v>0.36804687747320974</v>
      </c>
    </row>
    <row r="1069" spans="1:17" ht="12.75" x14ac:dyDescent="0.25">
      <c r="A1069" s="340" t="s">
        <v>1919</v>
      </c>
      <c r="B1069" s="341">
        <v>9</v>
      </c>
      <c r="C1069" s="342" t="s">
        <v>1920</v>
      </c>
      <c r="D1069" s="37"/>
      <c r="E1069" s="38"/>
      <c r="F1069" s="343">
        <v>689.25053533190578</v>
      </c>
      <c r="G1069" s="344">
        <v>64.328488098477791</v>
      </c>
      <c r="H1069" s="344">
        <v>32.280544093100218</v>
      </c>
      <c r="I1069" s="344">
        <v>5.951746475726214</v>
      </c>
      <c r="J1069" s="344">
        <v>415.00502064033458</v>
      </c>
      <c r="K1069" s="345"/>
      <c r="L1069" s="346">
        <f t="shared" si="456"/>
        <v>0.65547480164129657</v>
      </c>
      <c r="M1069" s="346">
        <f t="shared" si="457"/>
        <v>0.32280544093100216</v>
      </c>
      <c r="N1069" s="346">
        <f t="shared" si="458"/>
        <v>0.2923765123750855</v>
      </c>
      <c r="O1069" s="346">
        <f t="shared" si="459"/>
        <v>0.30721446742480746</v>
      </c>
      <c r="P1069" s="346">
        <f t="shared" si="460"/>
        <v>0.15416025178106879</v>
      </c>
      <c r="Q1069" s="346">
        <f t="shared" si="461"/>
        <v>0.3142847863224586</v>
      </c>
    </row>
    <row r="1070" spans="1:17" ht="12.75" x14ac:dyDescent="0.25">
      <c r="A1070" s="340" t="s">
        <v>1921</v>
      </c>
      <c r="B1070" s="341">
        <v>10</v>
      </c>
      <c r="C1070" s="342" t="s">
        <v>1922</v>
      </c>
      <c r="D1070" s="37"/>
      <c r="E1070" s="38"/>
      <c r="F1070" s="343">
        <v>1487.2205567451822</v>
      </c>
      <c r="G1070" s="344">
        <v>68.589452148460268</v>
      </c>
      <c r="H1070" s="344">
        <v>36.315612104737745</v>
      </c>
      <c r="I1070" s="344">
        <v>4.8855201618036261</v>
      </c>
      <c r="J1070" s="344">
        <v>227.13959391175081</v>
      </c>
      <c r="K1070" s="345"/>
      <c r="L1070" s="346">
        <f t="shared" si="456"/>
        <v>0.72649086914100447</v>
      </c>
      <c r="M1070" s="346">
        <f t="shared" si="457"/>
        <v>0.36315612104737743</v>
      </c>
      <c r="N1070" s="346">
        <f t="shared" si="458"/>
        <v>0.217290152239692</v>
      </c>
      <c r="O1070" s="346">
        <f t="shared" si="459"/>
        <v>0.28090968091036067</v>
      </c>
      <c r="P1070" s="346">
        <f t="shared" si="460"/>
        <v>7.794709692160276E-2</v>
      </c>
      <c r="Q1070" s="346">
        <f t="shared" si="461"/>
        <v>0.25149668822195714</v>
      </c>
    </row>
    <row r="1071" spans="1:17" ht="12.75" x14ac:dyDescent="0.25">
      <c r="A1071" s="340" t="s">
        <v>1923</v>
      </c>
      <c r="B1071" s="341">
        <v>11</v>
      </c>
      <c r="C1071" s="342" t="s">
        <v>1924</v>
      </c>
      <c r="D1071" s="37"/>
      <c r="E1071" s="38"/>
      <c r="F1071" s="343">
        <v>480.96145610278359</v>
      </c>
      <c r="G1071" s="344">
        <v>70.63006553248907</v>
      </c>
      <c r="H1071" s="344">
        <v>55.952943094707052</v>
      </c>
      <c r="I1071" s="344">
        <v>5.8972569909488071</v>
      </c>
      <c r="J1071" s="344">
        <v>374.09985327892355</v>
      </c>
      <c r="K1071" s="345"/>
      <c r="L1071" s="346">
        <f t="shared" si="456"/>
        <v>0.76050109220815121</v>
      </c>
      <c r="M1071" s="346">
        <f t="shared" si="457"/>
        <v>0.55952943094707053</v>
      </c>
      <c r="N1071" s="346">
        <f t="shared" si="458"/>
        <v>0.28853922471470472</v>
      </c>
      <c r="O1071" s="346">
        <f t="shared" si="459"/>
        <v>0.40180366873701845</v>
      </c>
      <c r="P1071" s="346">
        <f t="shared" si="460"/>
        <v>0.13756586339915763</v>
      </c>
      <c r="Q1071" s="346">
        <f t="shared" si="461"/>
        <v>0.34770276108278425</v>
      </c>
    </row>
    <row r="1072" spans="1:17" ht="12.75" x14ac:dyDescent="0.25">
      <c r="A1072" s="340" t="s">
        <v>1925</v>
      </c>
      <c r="B1072" s="341">
        <v>12</v>
      </c>
      <c r="C1072" s="342" t="s">
        <v>1926</v>
      </c>
      <c r="D1072" s="37"/>
      <c r="E1072" s="38"/>
      <c r="F1072" s="343">
        <v>1128.6980728051392</v>
      </c>
      <c r="G1072" s="344">
        <v>62.139995756331025</v>
      </c>
      <c r="H1072" s="344">
        <v>60.801138448083655</v>
      </c>
      <c r="I1072" s="344">
        <v>6.2099925911640144</v>
      </c>
      <c r="J1072" s="344">
        <v>146.32902317992492</v>
      </c>
      <c r="K1072" s="345"/>
      <c r="L1072" s="346">
        <f t="shared" si="456"/>
        <v>0.61899992927218372</v>
      </c>
      <c r="M1072" s="346">
        <f t="shared" si="457"/>
        <v>0.60801138448083658</v>
      </c>
      <c r="N1072" s="346">
        <f t="shared" si="458"/>
        <v>0.31056285853267712</v>
      </c>
      <c r="O1072" s="346">
        <f t="shared" si="459"/>
        <v>0.43454085375805485</v>
      </c>
      <c r="P1072" s="346">
        <f t="shared" si="460"/>
        <v>4.5163903926947226E-2</v>
      </c>
      <c r="Q1072" s="346">
        <f t="shared" si="461"/>
        <v>0.22988160952281678</v>
      </c>
    </row>
    <row r="1073" spans="1:17" ht="12.75" x14ac:dyDescent="0.25">
      <c r="A1073" s="340" t="s">
        <v>1927</v>
      </c>
      <c r="B1073" s="341">
        <v>13</v>
      </c>
      <c r="C1073" s="342" t="s">
        <v>1928</v>
      </c>
      <c r="D1073" s="37"/>
      <c r="E1073" s="38"/>
      <c r="F1073" s="343">
        <v>1844.8115631691644</v>
      </c>
      <c r="G1073" s="344">
        <v>63.254767492809151</v>
      </c>
      <c r="H1073" s="344">
        <v>42.192776382557625</v>
      </c>
      <c r="I1073" s="344">
        <v>4.9732884568236431</v>
      </c>
      <c r="J1073" s="344">
        <v>346.75244481458986</v>
      </c>
      <c r="K1073" s="345"/>
      <c r="L1073" s="346">
        <f t="shared" si="456"/>
        <v>0.63757945821348583</v>
      </c>
      <c r="M1073" s="346">
        <f t="shared" si="457"/>
        <v>0.42192776382557623</v>
      </c>
      <c r="N1073" s="346">
        <f t="shared" si="458"/>
        <v>0.22347101808617206</v>
      </c>
      <c r="O1073" s="346">
        <f t="shared" si="459"/>
        <v>0.30706453220931179</v>
      </c>
      <c r="P1073" s="346">
        <f t="shared" si="460"/>
        <v>0.12647158004648676</v>
      </c>
      <c r="Q1073" s="346">
        <f t="shared" si="461"/>
        <v>0.29146448188099594</v>
      </c>
    </row>
    <row r="1074" spans="1:17" ht="12.75" x14ac:dyDescent="0.25">
      <c r="A1074" s="340" t="s">
        <v>1929</v>
      </c>
      <c r="B1074" s="341">
        <v>14</v>
      </c>
      <c r="C1074" s="342" t="s">
        <v>1930</v>
      </c>
      <c r="D1074" s="37"/>
      <c r="E1074" s="38"/>
      <c r="F1074" s="343">
        <v>471.02355460385434</v>
      </c>
      <c r="G1074" s="344">
        <v>68.757227547474372</v>
      </c>
      <c r="H1074" s="344">
        <v>64.112747296018497</v>
      </c>
      <c r="I1074" s="344">
        <v>6.2412593536321541</v>
      </c>
      <c r="J1074" s="344">
        <v>217.74915591105628</v>
      </c>
      <c r="K1074" s="345"/>
      <c r="L1074" s="346">
        <f t="shared" si="456"/>
        <v>0.72928712579123955</v>
      </c>
      <c r="M1074" s="346">
        <f t="shared" si="457"/>
        <v>0.64112747296018502</v>
      </c>
      <c r="N1074" s="346">
        <f t="shared" si="458"/>
        <v>0.31276474321353198</v>
      </c>
      <c r="O1074" s="346">
        <f t="shared" si="459"/>
        <v>0.44779690647383097</v>
      </c>
      <c r="P1074" s="346">
        <f t="shared" si="460"/>
        <v>7.4137588604890989E-2</v>
      </c>
      <c r="Q1074" s="346">
        <f t="shared" si="461"/>
        <v>0.28929395844045364</v>
      </c>
    </row>
    <row r="1075" spans="1:17" ht="12.75" x14ac:dyDescent="0.25">
      <c r="A1075" s="340" t="s">
        <v>1931</v>
      </c>
      <c r="B1075" s="341">
        <v>15</v>
      </c>
      <c r="C1075" s="342" t="s">
        <v>1932</v>
      </c>
      <c r="D1075" s="37"/>
      <c r="E1075" s="38"/>
      <c r="F1075" s="343">
        <v>739.65952890792278</v>
      </c>
      <c r="G1075" s="344">
        <v>63.268777626614231</v>
      </c>
      <c r="H1075" s="344">
        <v>45.367251157870577</v>
      </c>
      <c r="I1075" s="344">
        <v>6.7039289060117051</v>
      </c>
      <c r="J1075" s="344">
        <v>354.235912213929</v>
      </c>
      <c r="K1075" s="345"/>
      <c r="L1075" s="346">
        <f t="shared" si="456"/>
        <v>0.6378129604435705</v>
      </c>
      <c r="M1075" s="346">
        <f t="shared" si="457"/>
        <v>0.45367251157870575</v>
      </c>
      <c r="N1075" s="346">
        <f t="shared" si="458"/>
        <v>0.34534710605716235</v>
      </c>
      <c r="O1075" s="346">
        <f t="shared" si="459"/>
        <v>0.39582128413134948</v>
      </c>
      <c r="P1075" s="346">
        <f t="shared" si="460"/>
        <v>0.12950746945798336</v>
      </c>
      <c r="Q1075" s="346">
        <f t="shared" si="461"/>
        <v>0.31976365563252579</v>
      </c>
    </row>
    <row r="1076" spans="1:17" ht="12.75" x14ac:dyDescent="0.25">
      <c r="A1076" s="340" t="s">
        <v>1933</v>
      </c>
      <c r="B1076" s="341">
        <v>16</v>
      </c>
      <c r="C1076" s="342" t="s">
        <v>1086</v>
      </c>
      <c r="D1076" s="37"/>
      <c r="E1076" s="38"/>
      <c r="F1076" s="343">
        <v>212.6488222698074</v>
      </c>
      <c r="G1076" s="344">
        <v>61.960628033097542</v>
      </c>
      <c r="H1076" s="344">
        <v>62.447481132485549</v>
      </c>
      <c r="I1076" s="344">
        <v>6.6625380762208293</v>
      </c>
      <c r="J1076" s="344">
        <v>503.07527027107085</v>
      </c>
      <c r="K1076" s="345"/>
      <c r="L1076" s="346">
        <f t="shared" si="456"/>
        <v>0.61601046721829233</v>
      </c>
      <c r="M1076" s="346">
        <f t="shared" si="457"/>
        <v>0.62447481132485549</v>
      </c>
      <c r="N1076" s="346">
        <f t="shared" si="458"/>
        <v>0.34243225888879081</v>
      </c>
      <c r="O1076" s="346">
        <f t="shared" si="459"/>
        <v>0.46242871911368322</v>
      </c>
      <c r="P1076" s="346">
        <f t="shared" si="460"/>
        <v>0.18988854777731068</v>
      </c>
      <c r="Q1076" s="346">
        <f t="shared" si="461"/>
        <v>0.37819044686380204</v>
      </c>
    </row>
    <row r="1077" spans="1:17" ht="12.75" x14ac:dyDescent="0.25">
      <c r="A1077" s="340"/>
      <c r="B1077" s="347"/>
      <c r="C1077" s="342"/>
      <c r="D1077" s="37"/>
      <c r="E1077" s="38"/>
      <c r="F1077" s="343"/>
      <c r="G1077" s="344"/>
      <c r="H1077" s="344"/>
      <c r="I1077" s="344"/>
      <c r="J1077" s="344"/>
      <c r="K1077" s="345"/>
      <c r="L1077" s="346"/>
      <c r="M1077" s="346"/>
      <c r="N1077" s="346"/>
      <c r="O1077" s="346"/>
      <c r="P1077" s="346"/>
      <c r="Q1077" s="346"/>
    </row>
    <row r="1078" spans="1:17" ht="12.75" x14ac:dyDescent="0.25">
      <c r="A1078" s="332" t="s">
        <v>1934</v>
      </c>
      <c r="B1078" s="333"/>
      <c r="C1078" s="334" t="s">
        <v>1935</v>
      </c>
      <c r="D1078" s="335"/>
      <c r="E1078" s="258"/>
      <c r="F1078" s="336">
        <v>93219.431438972111</v>
      </c>
      <c r="G1078" s="337">
        <v>71.610856359988432</v>
      </c>
      <c r="H1078" s="337">
        <v>58.422053463225396</v>
      </c>
      <c r="I1078" s="337">
        <v>5.3903300480705507</v>
      </c>
      <c r="J1078" s="337">
        <v>432.96608055315767</v>
      </c>
      <c r="K1078" s="338"/>
      <c r="L1078" s="339">
        <f t="shared" ref="L1078:L1099" si="462">+(G1078-25)/(85-25)</f>
        <v>0.77684760599980718</v>
      </c>
      <c r="M1078" s="339">
        <f t="shared" ref="M1078:M1099" si="463">+H1078/100</f>
        <v>0.58422053463225398</v>
      </c>
      <c r="N1078" s="339">
        <f t="shared" ref="N1078:N1099" si="464">+(I1078-1.8)/(16-1.8)</f>
        <v>0.25284014423032047</v>
      </c>
      <c r="O1078" s="339">
        <f t="shared" ref="O1078:O1099" si="465">+(M1078*N1078)^(0.5)</f>
        <v>0.38433631657538431</v>
      </c>
      <c r="P1078" s="339">
        <f t="shared" ref="P1078:P1099" si="466">+(J1078-35)/(2500-35)</f>
        <v>0.16144668582278202</v>
      </c>
      <c r="Q1078" s="339">
        <f t="shared" ref="Q1078:Q1099" si="467">GEOMEAN(L1078,O1078,P1078)</f>
        <v>0.36393637351503955</v>
      </c>
    </row>
    <row r="1079" spans="1:17" ht="12.75" x14ac:dyDescent="0.25">
      <c r="A1079" s="340" t="s">
        <v>1936</v>
      </c>
      <c r="B1079" s="341">
        <v>1</v>
      </c>
      <c r="C1079" s="342" t="s">
        <v>220</v>
      </c>
      <c r="D1079" s="37"/>
      <c r="E1079" s="38"/>
      <c r="F1079" s="343">
        <v>10082.402569593147</v>
      </c>
      <c r="G1079" s="344">
        <v>76.188465284837022</v>
      </c>
      <c r="H1079" s="344">
        <v>75.158490854034667</v>
      </c>
      <c r="I1079" s="344">
        <v>8.220987270289033</v>
      </c>
      <c r="J1079" s="344">
        <v>646.43185865828741</v>
      </c>
      <c r="K1079" s="345"/>
      <c r="L1079" s="346">
        <f t="shared" si="462"/>
        <v>0.85314108808061706</v>
      </c>
      <c r="M1079" s="346">
        <f t="shared" si="463"/>
        <v>0.75158490854034665</v>
      </c>
      <c r="N1079" s="346">
        <f t="shared" si="464"/>
        <v>0.45218220213303051</v>
      </c>
      <c r="O1079" s="346">
        <f t="shared" si="465"/>
        <v>0.58296939802508185</v>
      </c>
      <c r="P1079" s="346">
        <f t="shared" si="466"/>
        <v>0.24804537876603952</v>
      </c>
      <c r="Q1079" s="346">
        <f t="shared" si="467"/>
        <v>0.49781263913485579</v>
      </c>
    </row>
    <row r="1080" spans="1:17" ht="12.75" x14ac:dyDescent="0.25">
      <c r="A1080" s="340" t="s">
        <v>1937</v>
      </c>
      <c r="B1080" s="341">
        <v>2</v>
      </c>
      <c r="C1080" s="342" t="s">
        <v>1938</v>
      </c>
      <c r="D1080" s="37"/>
      <c r="E1080" s="38"/>
      <c r="F1080" s="343">
        <v>3265.2034261241965</v>
      </c>
      <c r="G1080" s="344">
        <v>73.35600919181914</v>
      </c>
      <c r="H1080" s="344">
        <v>47.732470211737244</v>
      </c>
      <c r="I1080" s="344">
        <v>4.7479678174782869</v>
      </c>
      <c r="J1080" s="344">
        <v>352.63529007368209</v>
      </c>
      <c r="K1080" s="345"/>
      <c r="L1080" s="346">
        <f t="shared" si="462"/>
        <v>0.80593348653031904</v>
      </c>
      <c r="M1080" s="346">
        <f t="shared" si="463"/>
        <v>0.47732470211737243</v>
      </c>
      <c r="N1080" s="346">
        <f t="shared" si="464"/>
        <v>0.20760336742804839</v>
      </c>
      <c r="O1080" s="346">
        <f t="shared" si="465"/>
        <v>0.31479233713061794</v>
      </c>
      <c r="P1080" s="346">
        <f t="shared" si="466"/>
        <v>0.12885812984733552</v>
      </c>
      <c r="Q1080" s="346">
        <f t="shared" si="467"/>
        <v>0.31975086328126034</v>
      </c>
    </row>
    <row r="1081" spans="1:17" ht="12.75" x14ac:dyDescent="0.25">
      <c r="A1081" s="340" t="s">
        <v>1939</v>
      </c>
      <c r="B1081" s="341">
        <v>3</v>
      </c>
      <c r="C1081" s="342" t="s">
        <v>1940</v>
      </c>
      <c r="D1081" s="37"/>
      <c r="E1081" s="38"/>
      <c r="F1081" s="343">
        <v>3681.0899357601716</v>
      </c>
      <c r="G1081" s="344">
        <v>72.75047082914972</v>
      </c>
      <c r="H1081" s="344">
        <v>50.769991043393254</v>
      </c>
      <c r="I1081" s="344">
        <v>5.3923507004160296</v>
      </c>
      <c r="J1081" s="344">
        <v>432.86020100596062</v>
      </c>
      <c r="K1081" s="345"/>
      <c r="L1081" s="346">
        <f t="shared" si="462"/>
        <v>0.79584118048582864</v>
      </c>
      <c r="M1081" s="346">
        <f t="shared" si="463"/>
        <v>0.50769991043393259</v>
      </c>
      <c r="N1081" s="346">
        <f t="shared" si="464"/>
        <v>0.25298244369126971</v>
      </c>
      <c r="O1081" s="346">
        <f t="shared" si="465"/>
        <v>0.35838410121462561</v>
      </c>
      <c r="P1081" s="346">
        <f t="shared" si="466"/>
        <v>0.16140373265961891</v>
      </c>
      <c r="Q1081" s="346">
        <f t="shared" si="467"/>
        <v>0.35839579511226821</v>
      </c>
    </row>
    <row r="1082" spans="1:17" ht="12.75" x14ac:dyDescent="0.25">
      <c r="A1082" s="340" t="s">
        <v>1941</v>
      </c>
      <c r="B1082" s="341">
        <v>4</v>
      </c>
      <c r="C1082" s="342" t="s">
        <v>1942</v>
      </c>
      <c r="D1082" s="37"/>
      <c r="E1082" s="38"/>
      <c r="F1082" s="343">
        <v>4622.4561027837262</v>
      </c>
      <c r="G1082" s="344">
        <v>70.239212798470049</v>
      </c>
      <c r="H1082" s="344">
        <v>63.208232038198929</v>
      </c>
      <c r="I1082" s="344">
        <v>5.207069920011393</v>
      </c>
      <c r="J1082" s="344">
        <v>278.56390597945597</v>
      </c>
      <c r="K1082" s="345"/>
      <c r="L1082" s="346">
        <f t="shared" si="462"/>
        <v>0.75398687997450087</v>
      </c>
      <c r="M1082" s="346">
        <f t="shared" si="463"/>
        <v>0.6320823203819893</v>
      </c>
      <c r="N1082" s="346">
        <f t="shared" si="464"/>
        <v>0.23993450140925304</v>
      </c>
      <c r="O1082" s="346">
        <f t="shared" si="465"/>
        <v>0.38943337862907484</v>
      </c>
      <c r="P1082" s="346">
        <f t="shared" si="466"/>
        <v>9.8808886807081525E-2</v>
      </c>
      <c r="Q1082" s="346">
        <f t="shared" si="467"/>
        <v>0.30727766167929355</v>
      </c>
    </row>
    <row r="1083" spans="1:17" ht="12.75" x14ac:dyDescent="0.25">
      <c r="A1083" s="340" t="s">
        <v>1943</v>
      </c>
      <c r="B1083" s="341">
        <v>5</v>
      </c>
      <c r="C1083" s="342" t="s">
        <v>660</v>
      </c>
      <c r="D1083" s="37"/>
      <c r="E1083" s="38"/>
      <c r="F1083" s="343">
        <v>10765.98715203426</v>
      </c>
      <c r="G1083" s="344">
        <v>69.846493042667589</v>
      </c>
      <c r="H1083" s="344">
        <v>60.295454814010704</v>
      </c>
      <c r="I1083" s="344">
        <v>4.5589864507245332</v>
      </c>
      <c r="J1083" s="344">
        <v>546.55331696234339</v>
      </c>
      <c r="K1083" s="345"/>
      <c r="L1083" s="346">
        <f t="shared" si="462"/>
        <v>0.7474415507111265</v>
      </c>
      <c r="M1083" s="346">
        <f t="shared" si="463"/>
        <v>0.60295454814010707</v>
      </c>
      <c r="N1083" s="346">
        <f t="shared" si="464"/>
        <v>0.1942948204735587</v>
      </c>
      <c r="O1083" s="346">
        <f t="shared" si="465"/>
        <v>0.34227320328152744</v>
      </c>
      <c r="P1083" s="346">
        <f t="shared" si="466"/>
        <v>0.20752670059324274</v>
      </c>
      <c r="Q1083" s="346">
        <f t="shared" si="467"/>
        <v>0.37584436146831951</v>
      </c>
    </row>
    <row r="1084" spans="1:17" ht="12.75" x14ac:dyDescent="0.25">
      <c r="A1084" s="340" t="s">
        <v>1944</v>
      </c>
      <c r="B1084" s="341">
        <v>6</v>
      </c>
      <c r="C1084" s="342" t="s">
        <v>1945</v>
      </c>
      <c r="D1084" s="37"/>
      <c r="E1084" s="38"/>
      <c r="F1084" s="343">
        <v>9413.9635974304074</v>
      </c>
      <c r="G1084" s="344">
        <v>73.718112505815654</v>
      </c>
      <c r="H1084" s="344">
        <v>63.44364042621833</v>
      </c>
      <c r="I1084" s="344">
        <v>5.6853190658661132</v>
      </c>
      <c r="J1084" s="344">
        <v>640.03031996969685</v>
      </c>
      <c r="K1084" s="345"/>
      <c r="L1084" s="346">
        <f t="shared" si="462"/>
        <v>0.81196854176359423</v>
      </c>
      <c r="M1084" s="346">
        <f t="shared" si="463"/>
        <v>0.63443640426218328</v>
      </c>
      <c r="N1084" s="346">
        <f t="shared" si="464"/>
        <v>0.27361401872296576</v>
      </c>
      <c r="O1084" s="346">
        <f t="shared" si="465"/>
        <v>0.41664216564616224</v>
      </c>
      <c r="P1084" s="346">
        <f t="shared" si="466"/>
        <v>0.24544840566721982</v>
      </c>
      <c r="Q1084" s="346">
        <f t="shared" si="467"/>
        <v>0.43626885797893128</v>
      </c>
    </row>
    <row r="1085" spans="1:17" ht="12.75" x14ac:dyDescent="0.25">
      <c r="A1085" s="340" t="s">
        <v>1946</v>
      </c>
      <c r="B1085" s="341">
        <v>7</v>
      </c>
      <c r="C1085" s="342" t="s">
        <v>1786</v>
      </c>
      <c r="D1085" s="37"/>
      <c r="E1085" s="38"/>
      <c r="F1085" s="343">
        <v>5492.3790149892939</v>
      </c>
      <c r="G1085" s="344">
        <v>66.481200609264988</v>
      </c>
      <c r="H1085" s="344">
        <v>65.721199657205389</v>
      </c>
      <c r="I1085" s="344">
        <v>6.1811699375676064</v>
      </c>
      <c r="J1085" s="344">
        <v>240.8031592830832</v>
      </c>
      <c r="K1085" s="345"/>
      <c r="L1085" s="346">
        <f t="shared" si="462"/>
        <v>0.69135334348774979</v>
      </c>
      <c r="M1085" s="346">
        <f t="shared" si="463"/>
        <v>0.65721199657205387</v>
      </c>
      <c r="N1085" s="346">
        <f t="shared" si="464"/>
        <v>0.30853309419490188</v>
      </c>
      <c r="O1085" s="346">
        <f t="shared" si="465"/>
        <v>0.45030173311279298</v>
      </c>
      <c r="P1085" s="346">
        <f t="shared" si="466"/>
        <v>8.3490125469810633E-2</v>
      </c>
      <c r="Q1085" s="346">
        <f t="shared" si="467"/>
        <v>0.29621901483435054</v>
      </c>
    </row>
    <row r="1086" spans="1:17" ht="12.75" x14ac:dyDescent="0.25">
      <c r="A1086" s="340" t="s">
        <v>1947</v>
      </c>
      <c r="B1086" s="341">
        <v>8</v>
      </c>
      <c r="C1086" s="342" t="s">
        <v>1948</v>
      </c>
      <c r="D1086" s="37"/>
      <c r="E1086" s="38"/>
      <c r="F1086" s="343">
        <v>5283.5867237687362</v>
      </c>
      <c r="G1086" s="344">
        <v>77.110113205571025</v>
      </c>
      <c r="H1086" s="344">
        <v>51.181887004382318</v>
      </c>
      <c r="I1086" s="344">
        <v>4.2003713787217887</v>
      </c>
      <c r="J1086" s="344">
        <v>540.20096853502412</v>
      </c>
      <c r="K1086" s="345"/>
      <c r="L1086" s="346">
        <f t="shared" si="462"/>
        <v>0.86850188675951712</v>
      </c>
      <c r="M1086" s="346">
        <f t="shared" si="463"/>
        <v>0.5118188700438232</v>
      </c>
      <c r="N1086" s="346">
        <f t="shared" si="464"/>
        <v>0.16904023793815415</v>
      </c>
      <c r="O1086" s="346">
        <f t="shared" si="465"/>
        <v>0.29413939480022916</v>
      </c>
      <c r="P1086" s="346">
        <f t="shared" si="466"/>
        <v>0.20494968297566901</v>
      </c>
      <c r="Q1086" s="346">
        <f t="shared" si="467"/>
        <v>0.37410232205963589</v>
      </c>
    </row>
    <row r="1087" spans="1:17" ht="12.75" x14ac:dyDescent="0.25">
      <c r="A1087" s="340" t="s">
        <v>1949</v>
      </c>
      <c r="B1087" s="341">
        <v>9</v>
      </c>
      <c r="C1087" s="342" t="s">
        <v>1950</v>
      </c>
      <c r="D1087" s="37"/>
      <c r="E1087" s="38"/>
      <c r="F1087" s="343">
        <v>1221.2548179871524</v>
      </c>
      <c r="G1087" s="344">
        <v>73.058644079286395</v>
      </c>
      <c r="H1087" s="344">
        <v>60.88708798662546</v>
      </c>
      <c r="I1087" s="344">
        <v>4.859242841205063</v>
      </c>
      <c r="J1087" s="344">
        <v>956.65938923082217</v>
      </c>
      <c r="K1087" s="345"/>
      <c r="L1087" s="346">
        <f t="shared" si="462"/>
        <v>0.80097740132143991</v>
      </c>
      <c r="M1087" s="346">
        <f t="shared" si="463"/>
        <v>0.60887087986625454</v>
      </c>
      <c r="N1087" s="346">
        <f t="shared" si="464"/>
        <v>0.21543963670458194</v>
      </c>
      <c r="O1087" s="346">
        <f t="shared" si="465"/>
        <v>0.36218078518660407</v>
      </c>
      <c r="P1087" s="346">
        <f t="shared" si="466"/>
        <v>0.37389833234516112</v>
      </c>
      <c r="Q1087" s="346">
        <f t="shared" si="467"/>
        <v>0.47690630676489976</v>
      </c>
    </row>
    <row r="1088" spans="1:17" ht="12.75" x14ac:dyDescent="0.25">
      <c r="A1088" s="340" t="s">
        <v>1951</v>
      </c>
      <c r="B1088" s="341">
        <v>10</v>
      </c>
      <c r="C1088" s="342" t="s">
        <v>1952</v>
      </c>
      <c r="D1088" s="37"/>
      <c r="E1088" s="38"/>
      <c r="F1088" s="343">
        <v>5514.5374732334058</v>
      </c>
      <c r="G1088" s="344">
        <v>76.346760126082302</v>
      </c>
      <c r="H1088" s="344">
        <v>56.087960645319875</v>
      </c>
      <c r="I1088" s="344">
        <v>4.7762564909859817</v>
      </c>
      <c r="J1088" s="344">
        <v>215.17786981229409</v>
      </c>
      <c r="K1088" s="345"/>
      <c r="L1088" s="346">
        <f t="shared" si="462"/>
        <v>0.85577933543470508</v>
      </c>
      <c r="M1088" s="346">
        <f t="shared" si="463"/>
        <v>0.56087960645319879</v>
      </c>
      <c r="N1088" s="346">
        <f t="shared" si="464"/>
        <v>0.20959552753422409</v>
      </c>
      <c r="O1088" s="346">
        <f t="shared" si="465"/>
        <v>0.34286711273866177</v>
      </c>
      <c r="P1088" s="346">
        <f t="shared" si="466"/>
        <v>7.3094470512086854E-2</v>
      </c>
      <c r="Q1088" s="346">
        <f t="shared" si="467"/>
        <v>0.27783740671641982</v>
      </c>
    </row>
    <row r="1089" spans="1:17" ht="12.75" x14ac:dyDescent="0.25">
      <c r="A1089" s="340" t="s">
        <v>1953</v>
      </c>
      <c r="B1089" s="341">
        <v>11</v>
      </c>
      <c r="C1089" s="342" t="s">
        <v>1954</v>
      </c>
      <c r="D1089" s="37"/>
      <c r="E1089" s="38"/>
      <c r="F1089" s="343">
        <v>752.66809421841549</v>
      </c>
      <c r="G1089" s="344">
        <v>78.191385549737532</v>
      </c>
      <c r="H1089" s="344">
        <v>43.935569172167241</v>
      </c>
      <c r="I1089" s="344">
        <v>4.163714179305873</v>
      </c>
      <c r="J1089" s="344">
        <v>437.31623522159197</v>
      </c>
      <c r="K1089" s="345"/>
      <c r="L1089" s="346">
        <f t="shared" si="462"/>
        <v>0.88652309249562555</v>
      </c>
      <c r="M1089" s="346">
        <f t="shared" si="463"/>
        <v>0.43935569172167244</v>
      </c>
      <c r="N1089" s="346">
        <f t="shared" si="464"/>
        <v>0.16645874502154037</v>
      </c>
      <c r="O1089" s="346">
        <f t="shared" si="465"/>
        <v>0.27043409005164337</v>
      </c>
      <c r="P1089" s="346">
        <f t="shared" si="466"/>
        <v>0.16321145445095009</v>
      </c>
      <c r="Q1089" s="346">
        <f t="shared" si="467"/>
        <v>0.33949551509830761</v>
      </c>
    </row>
    <row r="1090" spans="1:17" ht="12.75" x14ac:dyDescent="0.25">
      <c r="A1090" s="340" t="s">
        <v>1955</v>
      </c>
      <c r="B1090" s="341">
        <v>12</v>
      </c>
      <c r="C1090" s="342" t="s">
        <v>1956</v>
      </c>
      <c r="D1090" s="37"/>
      <c r="E1090" s="38"/>
      <c r="F1090" s="343">
        <v>3595.0064239828689</v>
      </c>
      <c r="G1090" s="344">
        <v>72.509440348861219</v>
      </c>
      <c r="H1090" s="344">
        <v>53.194022445995579</v>
      </c>
      <c r="I1090" s="344">
        <v>4.0575919604885007</v>
      </c>
      <c r="J1090" s="344">
        <v>350.16632916936408</v>
      </c>
      <c r="K1090" s="345"/>
      <c r="L1090" s="346">
        <f t="shared" si="462"/>
        <v>0.79182400581435364</v>
      </c>
      <c r="M1090" s="346">
        <f t="shared" si="463"/>
        <v>0.53194022445995581</v>
      </c>
      <c r="N1090" s="346">
        <f t="shared" si="464"/>
        <v>0.15898534933017613</v>
      </c>
      <c r="O1090" s="346">
        <f t="shared" si="465"/>
        <v>0.2908104234867423</v>
      </c>
      <c r="P1090" s="346">
        <f t="shared" si="466"/>
        <v>0.12785652298960004</v>
      </c>
      <c r="Q1090" s="346">
        <f t="shared" si="467"/>
        <v>0.30878332608026154</v>
      </c>
    </row>
    <row r="1091" spans="1:17" ht="12.75" x14ac:dyDescent="0.25">
      <c r="A1091" s="340" t="s">
        <v>1957</v>
      </c>
      <c r="B1091" s="341">
        <v>13</v>
      </c>
      <c r="C1091" s="342" t="s">
        <v>1958</v>
      </c>
      <c r="D1091" s="37"/>
      <c r="E1091" s="38"/>
      <c r="F1091" s="343">
        <v>2367.6466809421845</v>
      </c>
      <c r="G1091" s="344">
        <v>63.606685436904257</v>
      </c>
      <c r="H1091" s="344">
        <v>52.556496456540479</v>
      </c>
      <c r="I1091" s="344">
        <v>4.3001976828692028</v>
      </c>
      <c r="J1091" s="344">
        <v>192.66905964583697</v>
      </c>
      <c r="K1091" s="345"/>
      <c r="L1091" s="346">
        <f t="shared" si="462"/>
        <v>0.64344475728173767</v>
      </c>
      <c r="M1091" s="346">
        <f t="shared" si="463"/>
        <v>0.5255649645654048</v>
      </c>
      <c r="N1091" s="346">
        <f t="shared" si="464"/>
        <v>0.17607025935698614</v>
      </c>
      <c r="O1091" s="346">
        <f t="shared" si="465"/>
        <v>0.3041978954890649</v>
      </c>
      <c r="P1091" s="346">
        <f t="shared" si="466"/>
        <v>6.3963107361394309E-2</v>
      </c>
      <c r="Q1091" s="346">
        <f t="shared" si="467"/>
        <v>0.23220184983492109</v>
      </c>
    </row>
    <row r="1092" spans="1:17" ht="12.75" x14ac:dyDescent="0.25">
      <c r="A1092" s="340" t="s">
        <v>1959</v>
      </c>
      <c r="B1092" s="341">
        <v>14</v>
      </c>
      <c r="C1092" s="342" t="s">
        <v>1960</v>
      </c>
      <c r="D1092" s="37"/>
      <c r="E1092" s="38"/>
      <c r="F1092" s="343">
        <v>1931.7301927194858</v>
      </c>
      <c r="G1092" s="344">
        <v>74.267152254807726</v>
      </c>
      <c r="H1092" s="344">
        <v>51.821440562043406</v>
      </c>
      <c r="I1092" s="344">
        <v>4.7794321980978873</v>
      </c>
      <c r="J1092" s="344">
        <v>194.0470003338541</v>
      </c>
      <c r="K1092" s="345"/>
      <c r="L1092" s="346">
        <f t="shared" si="462"/>
        <v>0.82111920424679541</v>
      </c>
      <c r="M1092" s="346">
        <f t="shared" si="463"/>
        <v>0.51821440562043408</v>
      </c>
      <c r="N1092" s="346">
        <f t="shared" si="464"/>
        <v>0.20981916888013294</v>
      </c>
      <c r="O1092" s="346">
        <f t="shared" si="465"/>
        <v>0.32974431896393841</v>
      </c>
      <c r="P1092" s="346">
        <f t="shared" si="466"/>
        <v>6.4522109668906327E-2</v>
      </c>
      <c r="Q1092" s="346">
        <f t="shared" si="467"/>
        <v>0.25947610104909735</v>
      </c>
    </row>
    <row r="1093" spans="1:17" ht="12.75" x14ac:dyDescent="0.25">
      <c r="A1093" s="340" t="s">
        <v>1961</v>
      </c>
      <c r="B1093" s="341">
        <v>15</v>
      </c>
      <c r="C1093" s="342" t="s">
        <v>1962</v>
      </c>
      <c r="D1093" s="37"/>
      <c r="E1093" s="38"/>
      <c r="F1093" s="343">
        <v>4487.406852248394</v>
      </c>
      <c r="G1093" s="344">
        <v>66.340613382661616</v>
      </c>
      <c r="H1093" s="344">
        <v>68.629978511753919</v>
      </c>
      <c r="I1093" s="344">
        <v>4.9613161391051372</v>
      </c>
      <c r="J1093" s="344">
        <v>406.28340001682488</v>
      </c>
      <c r="K1093" s="345"/>
      <c r="L1093" s="346">
        <f t="shared" si="462"/>
        <v>0.68901022304436021</v>
      </c>
      <c r="M1093" s="346">
        <f t="shared" si="463"/>
        <v>0.6862997851175392</v>
      </c>
      <c r="N1093" s="346">
        <f t="shared" si="464"/>
        <v>0.2226278971200801</v>
      </c>
      <c r="O1093" s="346">
        <f t="shared" si="465"/>
        <v>0.39088294661532702</v>
      </c>
      <c r="P1093" s="346">
        <f t="shared" si="466"/>
        <v>0.15062206897234276</v>
      </c>
      <c r="Q1093" s="346">
        <f t="shared" si="467"/>
        <v>0.34360040418026522</v>
      </c>
    </row>
    <row r="1094" spans="1:17" ht="12.75" x14ac:dyDescent="0.25">
      <c r="A1094" s="340" t="s">
        <v>1963</v>
      </c>
      <c r="B1094" s="341">
        <v>16</v>
      </c>
      <c r="C1094" s="342" t="s">
        <v>1964</v>
      </c>
      <c r="D1094" s="37"/>
      <c r="E1094" s="38"/>
      <c r="F1094" s="343">
        <v>10005.740899357603</v>
      </c>
      <c r="G1094" s="344">
        <v>67.625313889435773</v>
      </c>
      <c r="H1094" s="344">
        <v>46.451307284274975</v>
      </c>
      <c r="I1094" s="344">
        <v>5.4521252993244929</v>
      </c>
      <c r="J1094" s="344">
        <v>390.3326781989698</v>
      </c>
      <c r="K1094" s="345"/>
      <c r="L1094" s="346">
        <f t="shared" si="462"/>
        <v>0.71042189815726287</v>
      </c>
      <c r="M1094" s="346">
        <f t="shared" si="463"/>
        <v>0.46451307284274973</v>
      </c>
      <c r="N1094" s="346">
        <f t="shared" si="464"/>
        <v>0.25719192248764039</v>
      </c>
      <c r="O1094" s="346">
        <f t="shared" si="465"/>
        <v>0.3456428940757616</v>
      </c>
      <c r="P1094" s="346">
        <f t="shared" si="466"/>
        <v>0.14415118791033257</v>
      </c>
      <c r="Q1094" s="346">
        <f t="shared" si="467"/>
        <v>0.32833768571318495</v>
      </c>
    </row>
    <row r="1095" spans="1:17" ht="12.75" x14ac:dyDescent="0.25">
      <c r="A1095" s="348" t="s">
        <v>1965</v>
      </c>
      <c r="B1095" s="341">
        <v>17</v>
      </c>
      <c r="C1095" s="342" t="s">
        <v>1966</v>
      </c>
      <c r="D1095" s="37"/>
      <c r="E1095" s="38"/>
      <c r="F1095" s="343">
        <v>3746</v>
      </c>
      <c r="G1095" s="344">
        <v>67.359072023889738</v>
      </c>
      <c r="H1095" s="344">
        <v>48.342859856388614</v>
      </c>
      <c r="I1095" s="344">
        <v>3.9577783362782188</v>
      </c>
      <c r="J1095" s="344">
        <v>206.76708776763255</v>
      </c>
      <c r="K1095" s="345"/>
      <c r="L1095" s="346">
        <f t="shared" si="462"/>
        <v>0.70598453373149561</v>
      </c>
      <c r="M1095" s="346">
        <f t="shared" si="463"/>
        <v>0.48342859856388615</v>
      </c>
      <c r="N1095" s="346">
        <f t="shared" si="464"/>
        <v>0.15195622086466332</v>
      </c>
      <c r="O1095" s="346">
        <f t="shared" si="465"/>
        <v>0.27103502152981734</v>
      </c>
      <c r="P1095" s="346">
        <f t="shared" si="466"/>
        <v>6.9682388546706914E-2</v>
      </c>
      <c r="Q1095" s="346">
        <f t="shared" si="467"/>
        <v>0.2371271103914559</v>
      </c>
    </row>
    <row r="1096" spans="1:17" ht="12.75" x14ac:dyDescent="0.25">
      <c r="A1096" s="348" t="s">
        <v>1967</v>
      </c>
      <c r="B1096" s="341">
        <v>18</v>
      </c>
      <c r="C1096" s="342" t="s">
        <v>1968</v>
      </c>
      <c r="D1096" s="349"/>
      <c r="E1096" s="270"/>
      <c r="F1096" s="343">
        <v>2463</v>
      </c>
      <c r="G1096" s="344">
        <v>66.511353045344521</v>
      </c>
      <c r="H1096" s="344">
        <v>42.760337898014619</v>
      </c>
      <c r="I1096" s="344">
        <v>4.1260437170247624</v>
      </c>
      <c r="J1096" s="344">
        <v>309.20947371193074</v>
      </c>
      <c r="K1096" s="345"/>
      <c r="L1096" s="346">
        <f t="shared" si="462"/>
        <v>0.69185588408907539</v>
      </c>
      <c r="M1096" s="346">
        <f t="shared" si="463"/>
        <v>0.42760337898014616</v>
      </c>
      <c r="N1096" s="346">
        <f t="shared" si="464"/>
        <v>0.16380589556512412</v>
      </c>
      <c r="O1096" s="346">
        <f t="shared" si="465"/>
        <v>0.26465818415555564</v>
      </c>
      <c r="P1096" s="346">
        <f t="shared" si="466"/>
        <v>0.1112411658060571</v>
      </c>
      <c r="Q1096" s="346">
        <f t="shared" si="467"/>
        <v>0.27310029314446482</v>
      </c>
    </row>
    <row r="1097" spans="1:17" ht="12.75" x14ac:dyDescent="0.25">
      <c r="A1097" s="348" t="s">
        <v>1969</v>
      </c>
      <c r="B1097" s="341">
        <v>19</v>
      </c>
      <c r="C1097" s="342" t="s">
        <v>1970</v>
      </c>
      <c r="D1097" s="349"/>
      <c r="E1097" s="270"/>
      <c r="F1097" s="343">
        <v>1247.8150483261368</v>
      </c>
      <c r="G1097" s="344">
        <v>60.351638358809737</v>
      </c>
      <c r="H1097" s="344">
        <v>45.260610147200858</v>
      </c>
      <c r="I1097" s="344">
        <v>5.0383516376640518</v>
      </c>
      <c r="J1097" s="344">
        <v>682.06268942199688</v>
      </c>
      <c r="K1097" s="345"/>
      <c r="L1097" s="346">
        <f t="shared" si="462"/>
        <v>0.58919397264682893</v>
      </c>
      <c r="M1097" s="346">
        <f t="shared" si="463"/>
        <v>0.45260610147200858</v>
      </c>
      <c r="N1097" s="346">
        <f t="shared" si="464"/>
        <v>0.22805293222986284</v>
      </c>
      <c r="O1097" s="346">
        <f t="shared" si="465"/>
        <v>0.32127581388243093</v>
      </c>
      <c r="P1097" s="346">
        <f t="shared" si="466"/>
        <v>0.26250007684462345</v>
      </c>
      <c r="Q1097" s="346">
        <f t="shared" si="467"/>
        <v>0.36763929187639327</v>
      </c>
    </row>
    <row r="1098" spans="1:17" ht="12.75" x14ac:dyDescent="0.25">
      <c r="A1098" s="348" t="s">
        <v>1971</v>
      </c>
      <c r="B1098" s="341">
        <v>20</v>
      </c>
      <c r="C1098" s="342" t="s">
        <v>1972</v>
      </c>
      <c r="D1098" s="349"/>
      <c r="E1098" s="270"/>
      <c r="F1098" s="343">
        <v>1797.9765595363065</v>
      </c>
      <c r="G1098" s="344">
        <v>76.089828526499815</v>
      </c>
      <c r="H1098" s="344">
        <v>33.704709684085742</v>
      </c>
      <c r="I1098" s="344">
        <v>3.4276599093277285</v>
      </c>
      <c r="J1098" s="344">
        <v>307.15734407555914</v>
      </c>
      <c r="K1098" s="345"/>
      <c r="L1098" s="346">
        <f t="shared" si="462"/>
        <v>0.85149714210833027</v>
      </c>
      <c r="M1098" s="346">
        <f t="shared" si="463"/>
        <v>0.33704709684085743</v>
      </c>
      <c r="N1098" s="346">
        <f t="shared" si="464"/>
        <v>0.1146239372766006</v>
      </c>
      <c r="O1098" s="346">
        <f t="shared" si="465"/>
        <v>0.19655448427229222</v>
      </c>
      <c r="P1098" s="346">
        <f t="shared" si="466"/>
        <v>0.1104086588541822</v>
      </c>
      <c r="Q1098" s="346">
        <f t="shared" si="467"/>
        <v>0.26437664999921279</v>
      </c>
    </row>
    <row r="1099" spans="1:17" ht="12.75" x14ac:dyDescent="0.25">
      <c r="A1099" s="348" t="s">
        <v>1973</v>
      </c>
      <c r="B1099" s="341">
        <v>21</v>
      </c>
      <c r="C1099" s="342" t="s">
        <v>1974</v>
      </c>
      <c r="D1099" s="349"/>
      <c r="E1099" s="270"/>
      <c r="F1099" s="343">
        <v>1481.5798739362135</v>
      </c>
      <c r="G1099" s="344">
        <v>67.647497318795274</v>
      </c>
      <c r="H1099" s="344">
        <v>36.327337464615368</v>
      </c>
      <c r="I1099" s="344">
        <v>3.6890850025013662</v>
      </c>
      <c r="J1099" s="344">
        <v>190.63495453520562</v>
      </c>
      <c r="K1099" s="345"/>
      <c r="L1099" s="346">
        <f t="shared" si="462"/>
        <v>0.71079162197992118</v>
      </c>
      <c r="M1099" s="346">
        <f t="shared" si="463"/>
        <v>0.36327337464615367</v>
      </c>
      <c r="N1099" s="346">
        <f t="shared" si="464"/>
        <v>0.13303415510573002</v>
      </c>
      <c r="O1099" s="346">
        <f t="shared" si="465"/>
        <v>0.21983577158519579</v>
      </c>
      <c r="P1099" s="346">
        <f t="shared" si="466"/>
        <v>6.3137912590347109E-2</v>
      </c>
      <c r="Q1099" s="346">
        <f t="shared" si="467"/>
        <v>0.2144751402983901</v>
      </c>
    </row>
    <row r="1100" spans="1:17" ht="12.75" x14ac:dyDescent="0.25">
      <c r="A1100" s="342"/>
      <c r="B1100" s="347"/>
      <c r="C1100" s="342"/>
      <c r="D1100" s="349"/>
      <c r="E1100" s="270"/>
      <c r="F1100" s="350"/>
      <c r="G1100" s="344"/>
      <c r="H1100" s="344"/>
      <c r="I1100" s="344"/>
      <c r="J1100" s="344"/>
      <c r="K1100" s="345"/>
      <c r="L1100" s="346"/>
      <c r="M1100" s="346"/>
      <c r="N1100" s="346"/>
      <c r="O1100" s="346"/>
      <c r="P1100" s="346"/>
      <c r="Q1100" s="346"/>
    </row>
    <row r="1101" spans="1:17" ht="12.75" x14ac:dyDescent="0.25">
      <c r="A1101" s="311" t="s">
        <v>1975</v>
      </c>
      <c r="B1101" s="312" t="s">
        <v>1976</v>
      </c>
      <c r="C1101" s="326"/>
      <c r="D1101" s="327"/>
      <c r="E1101" s="252"/>
      <c r="F1101" s="328">
        <v>811839.48512721295</v>
      </c>
      <c r="G1101" s="329">
        <v>72.524516222469643</v>
      </c>
      <c r="H1101" s="329">
        <v>57.841276947741065</v>
      </c>
      <c r="I1101" s="329">
        <v>7.0335866481233955</v>
      </c>
      <c r="J1101" s="329">
        <v>664.279084133776</v>
      </c>
      <c r="K1101" s="330"/>
      <c r="L1101" s="331">
        <f t="shared" ref="L1101:L1115" si="468">+(G1101-25)/(85-25)</f>
        <v>0.7920752703744941</v>
      </c>
      <c r="M1101" s="331">
        <f t="shared" ref="M1101:M1115" si="469">+H1101/100</f>
        <v>0.5784127694774106</v>
      </c>
      <c r="N1101" s="331">
        <f t="shared" ref="N1101:N1115" si="470">+(I1101-1.8)/(16-1.8)</f>
        <v>0.36856244000868987</v>
      </c>
      <c r="O1101" s="331">
        <f t="shared" ref="O1101:O1115" si="471">+(M1101*N1101)^(0.5)</f>
        <v>0.46171552026196644</v>
      </c>
      <c r="P1101" s="331">
        <f t="shared" ref="P1101:P1115" si="472">+(J1101-35)/(2500-35)</f>
        <v>0.25528563250863123</v>
      </c>
      <c r="Q1101" s="331">
        <f t="shared" ref="Q1101:Q1115" si="473">GEOMEAN(L1101,O1101,P1101)</f>
        <v>0.45365158611267009</v>
      </c>
    </row>
    <row r="1102" spans="1:17" ht="12.75" x14ac:dyDescent="0.25">
      <c r="A1102" s="332" t="s">
        <v>1977</v>
      </c>
      <c r="B1102" s="333"/>
      <c r="C1102" s="334" t="s">
        <v>1978</v>
      </c>
      <c r="D1102" s="335"/>
      <c r="E1102" s="258"/>
      <c r="F1102" s="336">
        <v>310898.98411346535</v>
      </c>
      <c r="G1102" s="337">
        <v>74.746127406278021</v>
      </c>
      <c r="H1102" s="337">
        <v>67.39952264670535</v>
      </c>
      <c r="I1102" s="337">
        <v>8.2587428770115139</v>
      </c>
      <c r="J1102" s="337">
        <v>828.52718495160445</v>
      </c>
      <c r="K1102" s="338"/>
      <c r="L1102" s="339">
        <f t="shared" si="468"/>
        <v>0.82910212343796696</v>
      </c>
      <c r="M1102" s="339">
        <f t="shared" si="469"/>
        <v>0.67399522646705345</v>
      </c>
      <c r="N1102" s="339">
        <f t="shared" si="470"/>
        <v>0.45484104767686723</v>
      </c>
      <c r="O1102" s="339">
        <f t="shared" si="471"/>
        <v>0.55367923469774627</v>
      </c>
      <c r="P1102" s="339">
        <f t="shared" si="472"/>
        <v>0.32191772208990038</v>
      </c>
      <c r="Q1102" s="339">
        <f t="shared" si="473"/>
        <v>0.52869319008585858</v>
      </c>
    </row>
    <row r="1103" spans="1:17" ht="12.75" x14ac:dyDescent="0.25">
      <c r="A1103" s="340" t="s">
        <v>1979</v>
      </c>
      <c r="B1103" s="341">
        <v>1</v>
      </c>
      <c r="C1103" s="342" t="s">
        <v>1980</v>
      </c>
      <c r="D1103" s="37"/>
      <c r="E1103" s="38"/>
      <c r="F1103" s="343">
        <v>93514.903640256962</v>
      </c>
      <c r="G1103" s="344">
        <v>71.444747357562903</v>
      </c>
      <c r="H1103" s="344">
        <v>72.323372846129033</v>
      </c>
      <c r="I1103" s="344">
        <v>10.150837002819637</v>
      </c>
      <c r="J1103" s="344">
        <v>1034.3742395251222</v>
      </c>
      <c r="K1103" s="345"/>
      <c r="L1103" s="346">
        <f t="shared" si="468"/>
        <v>0.77407912262604839</v>
      </c>
      <c r="M1103" s="346">
        <f t="shared" si="469"/>
        <v>0.7232337284612903</v>
      </c>
      <c r="N1103" s="346">
        <f t="shared" si="470"/>
        <v>0.58808711287462234</v>
      </c>
      <c r="O1103" s="346">
        <f t="shared" si="471"/>
        <v>0.65216902357007789</v>
      </c>
      <c r="P1103" s="346">
        <f t="shared" si="472"/>
        <v>0.40542565497976563</v>
      </c>
      <c r="Q1103" s="346">
        <f t="shared" si="473"/>
        <v>0.58932145101370081</v>
      </c>
    </row>
    <row r="1104" spans="1:17" ht="12.75" x14ac:dyDescent="0.25">
      <c r="A1104" s="340" t="s">
        <v>1981</v>
      </c>
      <c r="B1104" s="341">
        <v>2</v>
      </c>
      <c r="C1104" s="342" t="s">
        <v>1982</v>
      </c>
      <c r="D1104" s="37"/>
      <c r="E1104" s="38"/>
      <c r="F1104" s="343">
        <v>74635.537473233402</v>
      </c>
      <c r="G1104" s="344">
        <v>74.030390228882524</v>
      </c>
      <c r="H1104" s="344">
        <v>77.036425627142634</v>
      </c>
      <c r="I1104" s="344">
        <v>10.109576076622472</v>
      </c>
      <c r="J1104" s="344">
        <v>1095.6415212894094</v>
      </c>
      <c r="K1104" s="345"/>
      <c r="L1104" s="346">
        <f t="shared" si="468"/>
        <v>0.81717317048137539</v>
      </c>
      <c r="M1104" s="346">
        <f t="shared" si="469"/>
        <v>0.77036425627142635</v>
      </c>
      <c r="N1104" s="346">
        <f t="shared" si="470"/>
        <v>0.58518141384665301</v>
      </c>
      <c r="O1104" s="346">
        <f t="shared" si="471"/>
        <v>0.67141853166399768</v>
      </c>
      <c r="P1104" s="346">
        <f t="shared" si="472"/>
        <v>0.4302805360200444</v>
      </c>
      <c r="Q1104" s="346">
        <f t="shared" si="473"/>
        <v>0.61804444609831366</v>
      </c>
    </row>
    <row r="1105" spans="1:17" ht="12.75" x14ac:dyDescent="0.25">
      <c r="A1105" s="340" t="s">
        <v>1983</v>
      </c>
      <c r="B1105" s="341">
        <v>3</v>
      </c>
      <c r="C1105" s="342" t="s">
        <v>1984</v>
      </c>
      <c r="D1105" s="37"/>
      <c r="E1105" s="38"/>
      <c r="F1105" s="343">
        <v>19256.764453961456</v>
      </c>
      <c r="G1105" s="344">
        <v>76.174312330615223</v>
      </c>
      <c r="H1105" s="344">
        <v>44.881333270699301</v>
      </c>
      <c r="I1105" s="344">
        <v>3.7747942686023368</v>
      </c>
      <c r="J1105" s="344">
        <v>378.47949303176176</v>
      </c>
      <c r="K1105" s="345"/>
      <c r="L1105" s="346">
        <f t="shared" si="468"/>
        <v>0.85290520551025373</v>
      </c>
      <c r="M1105" s="346">
        <f t="shared" si="469"/>
        <v>0.44881333270699303</v>
      </c>
      <c r="N1105" s="346">
        <f t="shared" si="470"/>
        <v>0.13907001891565751</v>
      </c>
      <c r="O1105" s="346">
        <f t="shared" si="471"/>
        <v>0.24983290149450055</v>
      </c>
      <c r="P1105" s="346">
        <f t="shared" si="472"/>
        <v>0.13934259352201289</v>
      </c>
      <c r="Q1105" s="346">
        <f t="shared" si="473"/>
        <v>0.30965499894312565</v>
      </c>
    </row>
    <row r="1106" spans="1:17" ht="12.75" x14ac:dyDescent="0.25">
      <c r="A1106" s="340" t="s">
        <v>1985</v>
      </c>
      <c r="B1106" s="341">
        <v>4</v>
      </c>
      <c r="C1106" s="342" t="s">
        <v>1986</v>
      </c>
      <c r="D1106" s="37"/>
      <c r="E1106" s="38"/>
      <c r="F1106" s="343">
        <v>24762.209850107069</v>
      </c>
      <c r="G1106" s="344">
        <v>77.557143926577837</v>
      </c>
      <c r="H1106" s="344">
        <v>34.957060962132893</v>
      </c>
      <c r="I1106" s="344">
        <v>2.0385116835512598</v>
      </c>
      <c r="J1106" s="344">
        <v>322.56592695073942</v>
      </c>
      <c r="K1106" s="345"/>
      <c r="L1106" s="346">
        <f t="shared" si="468"/>
        <v>0.87595239877629727</v>
      </c>
      <c r="M1106" s="346">
        <f t="shared" si="469"/>
        <v>0.34957060962132891</v>
      </c>
      <c r="N1106" s="346">
        <f t="shared" si="470"/>
        <v>1.6796597433187305E-2</v>
      </c>
      <c r="O1106" s="346">
        <f t="shared" si="471"/>
        <v>7.6626345366873239E-2</v>
      </c>
      <c r="P1106" s="346">
        <f t="shared" si="472"/>
        <v>0.11665960525384966</v>
      </c>
      <c r="Q1106" s="346">
        <f t="shared" si="473"/>
        <v>0.19857582422709377</v>
      </c>
    </row>
    <row r="1107" spans="1:17" ht="12.75" x14ac:dyDescent="0.25">
      <c r="A1107" s="340" t="s">
        <v>1987</v>
      </c>
      <c r="B1107" s="341">
        <v>5</v>
      </c>
      <c r="C1107" s="342" t="s">
        <v>1988</v>
      </c>
      <c r="D1107" s="37"/>
      <c r="E1107" s="38"/>
      <c r="F1107" s="343">
        <v>7079.7965738757994</v>
      </c>
      <c r="G1107" s="344">
        <v>78.939992378602554</v>
      </c>
      <c r="H1107" s="344">
        <v>43.205798432563178</v>
      </c>
      <c r="I1107" s="344">
        <v>4.780764371811955</v>
      </c>
      <c r="J1107" s="344">
        <v>224.16046293987137</v>
      </c>
      <c r="K1107" s="345"/>
      <c r="L1107" s="346">
        <f t="shared" si="468"/>
        <v>0.89899987297670925</v>
      </c>
      <c r="M1107" s="346">
        <f t="shared" si="469"/>
        <v>0.43205798432563181</v>
      </c>
      <c r="N1107" s="346">
        <f t="shared" si="470"/>
        <v>0.20991298393041938</v>
      </c>
      <c r="O1107" s="346">
        <f t="shared" si="471"/>
        <v>0.30115540958242099</v>
      </c>
      <c r="P1107" s="346">
        <f t="shared" si="472"/>
        <v>7.6738524519217588E-2</v>
      </c>
      <c r="Q1107" s="346">
        <f t="shared" si="473"/>
        <v>0.27490833946529664</v>
      </c>
    </row>
    <row r="1108" spans="1:17" ht="12.75" x14ac:dyDescent="0.25">
      <c r="A1108" s="340" t="s">
        <v>1989</v>
      </c>
      <c r="B1108" s="341">
        <v>6</v>
      </c>
      <c r="C1108" s="342" t="s">
        <v>1990</v>
      </c>
      <c r="D1108" s="37"/>
      <c r="E1108" s="38"/>
      <c r="F1108" s="343">
        <v>6470.4775160599575</v>
      </c>
      <c r="G1108" s="344">
        <v>76.060494998598855</v>
      </c>
      <c r="H1108" s="344">
        <v>38.961393365386542</v>
      </c>
      <c r="I1108" s="344">
        <v>3.92534095991941</v>
      </c>
      <c r="J1108" s="344">
        <v>239.34356871263867</v>
      </c>
      <c r="K1108" s="345"/>
      <c r="L1108" s="346">
        <f t="shared" si="468"/>
        <v>0.85100824997664759</v>
      </c>
      <c r="M1108" s="346">
        <f t="shared" si="469"/>
        <v>0.38961393365386543</v>
      </c>
      <c r="N1108" s="346">
        <f t="shared" si="470"/>
        <v>0.14967189858587396</v>
      </c>
      <c r="O1108" s="346">
        <f t="shared" si="471"/>
        <v>0.24148345112136518</v>
      </c>
      <c r="P1108" s="346">
        <f t="shared" si="472"/>
        <v>8.2897999477743886E-2</v>
      </c>
      <c r="Q1108" s="346">
        <f t="shared" si="473"/>
        <v>0.25730905202280741</v>
      </c>
    </row>
    <row r="1109" spans="1:17" ht="12.75" x14ac:dyDescent="0.25">
      <c r="A1109" s="340" t="s">
        <v>1991</v>
      </c>
      <c r="B1109" s="341">
        <v>7</v>
      </c>
      <c r="C1109" s="342" t="s">
        <v>1992</v>
      </c>
      <c r="D1109" s="37"/>
      <c r="E1109" s="38"/>
      <c r="F1109" s="343">
        <v>5328.6231263383288</v>
      </c>
      <c r="G1109" s="344">
        <v>75.205472885377802</v>
      </c>
      <c r="H1109" s="344">
        <v>61.937096490431401</v>
      </c>
      <c r="I1109" s="344">
        <v>5.133823905552175</v>
      </c>
      <c r="J1109" s="344">
        <v>456.41826434858581</v>
      </c>
      <c r="K1109" s="345"/>
      <c r="L1109" s="346">
        <f t="shared" si="468"/>
        <v>0.83675788142296337</v>
      </c>
      <c r="M1109" s="346">
        <f t="shared" si="469"/>
        <v>0.61937096490431398</v>
      </c>
      <c r="N1109" s="346">
        <f t="shared" si="470"/>
        <v>0.23477633137691375</v>
      </c>
      <c r="O1109" s="346">
        <f t="shared" si="471"/>
        <v>0.381331408228609</v>
      </c>
      <c r="P1109" s="346">
        <f t="shared" si="472"/>
        <v>0.17096075632802671</v>
      </c>
      <c r="Q1109" s="346">
        <f t="shared" si="473"/>
        <v>0.37925641878025057</v>
      </c>
    </row>
    <row r="1110" spans="1:17" ht="12.75" x14ac:dyDescent="0.25">
      <c r="A1110" s="340" t="s">
        <v>1993</v>
      </c>
      <c r="B1110" s="341">
        <v>8</v>
      </c>
      <c r="C1110" s="342" t="s">
        <v>1994</v>
      </c>
      <c r="D1110" s="37"/>
      <c r="E1110" s="38"/>
      <c r="F1110" s="343">
        <v>5736.5824411134899</v>
      </c>
      <c r="G1110" s="344">
        <v>79.123038884520383</v>
      </c>
      <c r="H1110" s="344">
        <v>27.138395607063419</v>
      </c>
      <c r="I1110" s="344">
        <v>3.2427596084338535</v>
      </c>
      <c r="J1110" s="344">
        <v>198.89926326025667</v>
      </c>
      <c r="K1110" s="345"/>
      <c r="L1110" s="346">
        <f t="shared" si="468"/>
        <v>0.90205064807533974</v>
      </c>
      <c r="M1110" s="346">
        <f t="shared" si="469"/>
        <v>0.2713839560706342</v>
      </c>
      <c r="N1110" s="346">
        <f t="shared" si="470"/>
        <v>0.10160278932632771</v>
      </c>
      <c r="O1110" s="346">
        <f t="shared" si="471"/>
        <v>0.16605230174613667</v>
      </c>
      <c r="P1110" s="346">
        <f t="shared" si="472"/>
        <v>6.6490573330732924E-2</v>
      </c>
      <c r="Q1110" s="346">
        <f t="shared" si="473"/>
        <v>0.21515195673881257</v>
      </c>
    </row>
    <row r="1111" spans="1:17" ht="12.75" x14ac:dyDescent="0.25">
      <c r="A1111" s="340" t="s">
        <v>1995</v>
      </c>
      <c r="B1111" s="341">
        <v>9</v>
      </c>
      <c r="C1111" s="342" t="s">
        <v>1996</v>
      </c>
      <c r="D1111" s="37"/>
      <c r="E1111" s="38"/>
      <c r="F1111" s="343">
        <v>19017.899357601716</v>
      </c>
      <c r="G1111" s="344">
        <v>78.996326164687929</v>
      </c>
      <c r="H1111" s="344">
        <v>40.655960237826747</v>
      </c>
      <c r="I1111" s="344">
        <v>3.4667415641353267</v>
      </c>
      <c r="J1111" s="344">
        <v>282.14780075736502</v>
      </c>
      <c r="K1111" s="345"/>
      <c r="L1111" s="346">
        <f t="shared" si="468"/>
        <v>0.89993876941146544</v>
      </c>
      <c r="M1111" s="346">
        <f t="shared" si="469"/>
        <v>0.40655960237826749</v>
      </c>
      <c r="N1111" s="346">
        <f t="shared" si="470"/>
        <v>0.11737616648840329</v>
      </c>
      <c r="O1111" s="346">
        <f t="shared" si="471"/>
        <v>0.21845001161870092</v>
      </c>
      <c r="P1111" s="346">
        <f t="shared" si="472"/>
        <v>0.10026279949588844</v>
      </c>
      <c r="Q1111" s="346">
        <f t="shared" si="473"/>
        <v>0.27012718126207808</v>
      </c>
    </row>
    <row r="1112" spans="1:17" ht="12.75" x14ac:dyDescent="0.25">
      <c r="A1112" s="340" t="s">
        <v>1997</v>
      </c>
      <c r="B1112" s="341">
        <v>10</v>
      </c>
      <c r="C1112" s="342" t="s">
        <v>1998</v>
      </c>
      <c r="D1112" s="37"/>
      <c r="E1112" s="38"/>
      <c r="F1112" s="343">
        <v>2255.1027837259098</v>
      </c>
      <c r="G1112" s="344">
        <v>76.750891149776209</v>
      </c>
      <c r="H1112" s="344">
        <v>52.580641488685373</v>
      </c>
      <c r="I1112" s="344">
        <v>4.2428653688143081</v>
      </c>
      <c r="J1112" s="344">
        <v>335.12262704083724</v>
      </c>
      <c r="K1112" s="345"/>
      <c r="L1112" s="346">
        <f t="shared" si="468"/>
        <v>0.86251485249627013</v>
      </c>
      <c r="M1112" s="346">
        <f t="shared" si="469"/>
        <v>0.52580641488685376</v>
      </c>
      <c r="N1112" s="346">
        <f t="shared" si="470"/>
        <v>0.17203277245171186</v>
      </c>
      <c r="O1112" s="346">
        <f t="shared" si="471"/>
        <v>0.30075893224621031</v>
      </c>
      <c r="P1112" s="346">
        <f t="shared" si="472"/>
        <v>0.12175360123360537</v>
      </c>
      <c r="Q1112" s="346">
        <f t="shared" si="473"/>
        <v>0.31609840961450947</v>
      </c>
    </row>
    <row r="1113" spans="1:17" ht="12.75" x14ac:dyDescent="0.25">
      <c r="A1113" s="340" t="s">
        <v>1999</v>
      </c>
      <c r="B1113" s="341">
        <v>11</v>
      </c>
      <c r="C1113" s="342" t="s">
        <v>2000</v>
      </c>
      <c r="D1113" s="37"/>
      <c r="E1113" s="38"/>
      <c r="F1113" s="343">
        <v>39141.079229122057</v>
      </c>
      <c r="G1113" s="344">
        <v>73.834452454016613</v>
      </c>
      <c r="H1113" s="344">
        <v>82.320018566484947</v>
      </c>
      <c r="I1113" s="344">
        <v>9.8342385702627766</v>
      </c>
      <c r="J1113" s="344">
        <v>1100.9295903910202</v>
      </c>
      <c r="K1113" s="345"/>
      <c r="L1113" s="346">
        <f t="shared" si="468"/>
        <v>0.81390754090027684</v>
      </c>
      <c r="M1113" s="346">
        <f t="shared" si="469"/>
        <v>0.82320018566484943</v>
      </c>
      <c r="N1113" s="346">
        <f t="shared" si="470"/>
        <v>0.5657914486100547</v>
      </c>
      <c r="O1113" s="346">
        <f t="shared" si="471"/>
        <v>0.68246584203414984</v>
      </c>
      <c r="P1113" s="346">
        <f t="shared" si="472"/>
        <v>0.43242579731887226</v>
      </c>
      <c r="Q1113" s="346">
        <f t="shared" si="473"/>
        <v>0.62161649303590827</v>
      </c>
    </row>
    <row r="1114" spans="1:17" ht="12.75" x14ac:dyDescent="0.25">
      <c r="A1114" s="348" t="s">
        <v>2001</v>
      </c>
      <c r="B1114" s="341">
        <v>12</v>
      </c>
      <c r="C1114" s="342" t="s">
        <v>2002</v>
      </c>
      <c r="D1114" s="37"/>
      <c r="E1114" s="38"/>
      <c r="F1114" s="343">
        <v>5316.9603261098209</v>
      </c>
      <c r="G1114" s="344">
        <v>80.300640876151874</v>
      </c>
      <c r="H1114" s="344">
        <v>63.096769786422449</v>
      </c>
      <c r="I1114" s="344">
        <v>3.9591249641063806</v>
      </c>
      <c r="J1114" s="344">
        <v>312.60641315029511</v>
      </c>
      <c r="K1114" s="345"/>
      <c r="L1114" s="346">
        <f t="shared" si="468"/>
        <v>0.92167734793586453</v>
      </c>
      <c r="M1114" s="346">
        <f t="shared" si="469"/>
        <v>0.63096769786422446</v>
      </c>
      <c r="N1114" s="346">
        <f t="shared" si="470"/>
        <v>0.15205105381030851</v>
      </c>
      <c r="O1114" s="346">
        <f t="shared" si="471"/>
        <v>0.30974070346100735</v>
      </c>
      <c r="P1114" s="346">
        <f t="shared" si="472"/>
        <v>0.11261923454373027</v>
      </c>
      <c r="Q1114" s="346">
        <f t="shared" si="473"/>
        <v>0.31797764495947639</v>
      </c>
    </row>
    <row r="1115" spans="1:17" ht="12.75" x14ac:dyDescent="0.25">
      <c r="A1115" s="348" t="s">
        <v>2003</v>
      </c>
      <c r="B1115" s="341">
        <v>13</v>
      </c>
      <c r="C1115" s="342" t="s">
        <v>2004</v>
      </c>
      <c r="D1115" s="349"/>
      <c r="E1115" s="270"/>
      <c r="F1115" s="343">
        <v>8383.0473419594036</v>
      </c>
      <c r="G1115" s="344">
        <v>79.417088693639371</v>
      </c>
      <c r="H1115" s="344">
        <v>44.939612306832082</v>
      </c>
      <c r="I1115" s="344">
        <v>2.8405412759187798</v>
      </c>
      <c r="J1115" s="344">
        <v>742.60347280253416</v>
      </c>
      <c r="K1115" s="345"/>
      <c r="L1115" s="346">
        <f t="shared" si="468"/>
        <v>0.9069514782273228</v>
      </c>
      <c r="M1115" s="346">
        <f t="shared" si="469"/>
        <v>0.44939612306832083</v>
      </c>
      <c r="N1115" s="346">
        <f t="shared" si="470"/>
        <v>7.3277554642167592E-2</v>
      </c>
      <c r="O1115" s="346">
        <f t="shared" si="471"/>
        <v>0.18146803840929443</v>
      </c>
      <c r="P1115" s="346">
        <f t="shared" si="472"/>
        <v>0.28706023237425321</v>
      </c>
      <c r="Q1115" s="346">
        <f t="shared" si="473"/>
        <v>0.36150896902437624</v>
      </c>
    </row>
    <row r="1116" spans="1:17" ht="12.75" x14ac:dyDescent="0.25">
      <c r="A1116" s="342"/>
      <c r="B1116" s="347"/>
      <c r="C1116" s="342"/>
      <c r="D1116" s="349"/>
      <c r="E1116" s="270"/>
      <c r="F1116" s="350"/>
      <c r="G1116" s="344"/>
      <c r="H1116" s="344"/>
      <c r="I1116" s="344"/>
      <c r="J1116" s="344"/>
      <c r="K1116" s="345"/>
      <c r="L1116" s="346"/>
      <c r="M1116" s="346"/>
      <c r="N1116" s="346"/>
      <c r="O1116" s="346"/>
      <c r="P1116" s="346"/>
      <c r="Q1116" s="346"/>
    </row>
    <row r="1117" spans="1:17" ht="12.75" x14ac:dyDescent="0.25">
      <c r="A1117" s="332" t="s">
        <v>2005</v>
      </c>
      <c r="B1117" s="333"/>
      <c r="C1117" s="334" t="s">
        <v>2006</v>
      </c>
      <c r="D1117" s="335"/>
      <c r="E1117" s="258"/>
      <c r="F1117" s="336">
        <v>49622.383297644534</v>
      </c>
      <c r="G1117" s="337">
        <v>74.319057414113715</v>
      </c>
      <c r="H1117" s="337">
        <v>54.624273484418431</v>
      </c>
      <c r="I1117" s="337">
        <v>5.2476938823009522</v>
      </c>
      <c r="J1117" s="337">
        <v>470.76194763284707</v>
      </c>
      <c r="K1117" s="338"/>
      <c r="L1117" s="339">
        <f t="shared" ref="L1117:L1125" si="474">+(G1117-25)/(85-25)</f>
        <v>0.82198429023522857</v>
      </c>
      <c r="M1117" s="339">
        <f t="shared" ref="M1117:M1125" si="475">+H1117/100</f>
        <v>0.54624273484418429</v>
      </c>
      <c r="N1117" s="339">
        <f t="shared" ref="N1117:N1125" si="476">+(I1117-1.8)/(16-1.8)</f>
        <v>0.24279534382401075</v>
      </c>
      <c r="O1117" s="339">
        <f t="shared" ref="O1117:O1125" si="477">+(M1117*N1117)^(0.5)</f>
        <v>0.36417741914877377</v>
      </c>
      <c r="P1117" s="339">
        <f t="shared" ref="P1117:P1125" si="478">+(J1117-35)/(2500-35)</f>
        <v>0.17677969478005967</v>
      </c>
      <c r="Q1117" s="339">
        <f t="shared" ref="Q1117:Q1125" si="479">GEOMEAN(L1117,O1117,P1117)</f>
        <v>0.37543633672343885</v>
      </c>
    </row>
    <row r="1118" spans="1:17" ht="12.75" x14ac:dyDescent="0.25">
      <c r="A1118" s="340" t="s">
        <v>2007</v>
      </c>
      <c r="B1118" s="341">
        <v>1</v>
      </c>
      <c r="C1118" s="342" t="s">
        <v>2008</v>
      </c>
      <c r="D1118" s="37"/>
      <c r="E1118" s="38"/>
      <c r="F1118" s="343">
        <v>18841.897216274087</v>
      </c>
      <c r="G1118" s="344">
        <v>71.993868538403333</v>
      </c>
      <c r="H1118" s="344">
        <v>62.377710368550659</v>
      </c>
      <c r="I1118" s="344">
        <v>6.3679241206492616</v>
      </c>
      <c r="J1118" s="344">
        <v>637.40045650044271</v>
      </c>
      <c r="K1118" s="345"/>
      <c r="L1118" s="346">
        <f t="shared" si="474"/>
        <v>0.78323114230672219</v>
      </c>
      <c r="M1118" s="346">
        <f t="shared" si="475"/>
        <v>0.62377710368550654</v>
      </c>
      <c r="N1118" s="346">
        <f t="shared" si="476"/>
        <v>0.32168479722882126</v>
      </c>
      <c r="O1118" s="346">
        <f t="shared" si="477"/>
        <v>0.44795045609425782</v>
      </c>
      <c r="P1118" s="346">
        <f t="shared" si="478"/>
        <v>0.24438152393527088</v>
      </c>
      <c r="Q1118" s="346">
        <f t="shared" si="479"/>
        <v>0.4409568562886455</v>
      </c>
    </row>
    <row r="1119" spans="1:17" ht="12.75" x14ac:dyDescent="0.25">
      <c r="A1119" s="340" t="s">
        <v>2009</v>
      </c>
      <c r="B1119" s="341">
        <v>2</v>
      </c>
      <c r="C1119" s="342" t="s">
        <v>2010</v>
      </c>
      <c r="D1119" s="37"/>
      <c r="E1119" s="38"/>
      <c r="F1119" s="343">
        <v>2493.5246252676661</v>
      </c>
      <c r="G1119" s="344">
        <v>76.648329288021714</v>
      </c>
      <c r="H1119" s="344">
        <v>29.766870905357003</v>
      </c>
      <c r="I1119" s="344">
        <v>3.988943895995841</v>
      </c>
      <c r="J1119" s="344">
        <v>185.13869212242673</v>
      </c>
      <c r="K1119" s="345"/>
      <c r="L1119" s="346">
        <f t="shared" si="474"/>
        <v>0.86080548813369517</v>
      </c>
      <c r="M1119" s="346">
        <f t="shared" si="475"/>
        <v>0.29766870905357001</v>
      </c>
      <c r="N1119" s="346">
        <f t="shared" si="476"/>
        <v>0.15415097859125643</v>
      </c>
      <c r="O1119" s="346">
        <f t="shared" si="477"/>
        <v>0.21420999695766724</v>
      </c>
      <c r="P1119" s="346">
        <f t="shared" si="478"/>
        <v>6.0908191530396241E-2</v>
      </c>
      <c r="Q1119" s="346">
        <f t="shared" si="479"/>
        <v>0.22394437360075795</v>
      </c>
    </row>
    <row r="1120" spans="1:17" ht="12.75" x14ac:dyDescent="0.25">
      <c r="A1120" s="340" t="s">
        <v>2011</v>
      </c>
      <c r="B1120" s="341">
        <v>3</v>
      </c>
      <c r="C1120" s="342" t="s">
        <v>2012</v>
      </c>
      <c r="D1120" s="37"/>
      <c r="E1120" s="38"/>
      <c r="F1120" s="343">
        <v>1763.4646680942185</v>
      </c>
      <c r="G1120" s="344">
        <v>77.082702955846983</v>
      </c>
      <c r="H1120" s="344">
        <v>32.373101003387013</v>
      </c>
      <c r="I1120" s="344">
        <v>3.7216558586903261</v>
      </c>
      <c r="J1120" s="344">
        <v>197.20046291654489</v>
      </c>
      <c r="K1120" s="345"/>
      <c r="L1120" s="346">
        <f t="shared" si="474"/>
        <v>0.86804504926411641</v>
      </c>
      <c r="M1120" s="346">
        <f t="shared" si="475"/>
        <v>0.32373101003387011</v>
      </c>
      <c r="N1120" s="346">
        <f t="shared" si="476"/>
        <v>0.13532787737255819</v>
      </c>
      <c r="O1120" s="346">
        <f t="shared" si="477"/>
        <v>0.20930797984682281</v>
      </c>
      <c r="P1120" s="346">
        <f t="shared" si="478"/>
        <v>6.5801404834298124E-2</v>
      </c>
      <c r="Q1120" s="346">
        <f t="shared" si="479"/>
        <v>0.22865870459128396</v>
      </c>
    </row>
    <row r="1121" spans="1:17" ht="12.75" x14ac:dyDescent="0.25">
      <c r="A1121" s="340" t="s">
        <v>2013</v>
      </c>
      <c r="B1121" s="341">
        <v>4</v>
      </c>
      <c r="C1121" s="342" t="s">
        <v>2014</v>
      </c>
      <c r="D1121" s="37"/>
      <c r="E1121" s="38"/>
      <c r="F1121" s="343">
        <v>5708.9250535331903</v>
      </c>
      <c r="G1121" s="344">
        <v>75.21754572690584</v>
      </c>
      <c r="H1121" s="344">
        <v>49.325231596376817</v>
      </c>
      <c r="I1121" s="344">
        <v>4.9934395720645881</v>
      </c>
      <c r="J1121" s="344">
        <v>644.35283776652614</v>
      </c>
      <c r="K1121" s="345"/>
      <c r="L1121" s="346">
        <f t="shared" si="474"/>
        <v>0.83695909544843061</v>
      </c>
      <c r="M1121" s="346">
        <f t="shared" si="475"/>
        <v>0.49325231596376817</v>
      </c>
      <c r="N1121" s="346">
        <f t="shared" si="476"/>
        <v>0.22489011070877382</v>
      </c>
      <c r="O1121" s="346">
        <f t="shared" si="477"/>
        <v>0.33305790479202096</v>
      </c>
      <c r="P1121" s="346">
        <f t="shared" si="478"/>
        <v>0.24720196258276922</v>
      </c>
      <c r="Q1121" s="346">
        <f t="shared" si="479"/>
        <v>0.40997618621045728</v>
      </c>
    </row>
    <row r="1122" spans="1:17" ht="12.75" x14ac:dyDescent="0.25">
      <c r="A1122" s="340" t="s">
        <v>2015</v>
      </c>
      <c r="B1122" s="341">
        <v>5</v>
      </c>
      <c r="C1122" s="342" t="s">
        <v>2016</v>
      </c>
      <c r="D1122" s="37"/>
      <c r="E1122" s="38"/>
      <c r="F1122" s="343">
        <v>6572.9978586723773</v>
      </c>
      <c r="G1122" s="344">
        <v>76.939452888624544</v>
      </c>
      <c r="H1122" s="344">
        <v>54.538961777442232</v>
      </c>
      <c r="I1122" s="344">
        <v>4.2281701948115291</v>
      </c>
      <c r="J1122" s="344">
        <v>324.34913675942732</v>
      </c>
      <c r="K1122" s="345"/>
      <c r="L1122" s="346">
        <f t="shared" si="474"/>
        <v>0.86565754814374241</v>
      </c>
      <c r="M1122" s="346">
        <f t="shared" si="475"/>
        <v>0.5453896177744223</v>
      </c>
      <c r="N1122" s="346">
        <f t="shared" si="476"/>
        <v>0.17099790104306545</v>
      </c>
      <c r="O1122" s="346">
        <f t="shared" si="477"/>
        <v>0.30538578861843907</v>
      </c>
      <c r="P1122" s="346">
        <f t="shared" si="478"/>
        <v>0.11738301694094415</v>
      </c>
      <c r="Q1122" s="346">
        <f t="shared" si="479"/>
        <v>0.3142438137542013</v>
      </c>
    </row>
    <row r="1123" spans="1:17" ht="12.75" x14ac:dyDescent="0.25">
      <c r="A1123" s="340" t="s">
        <v>2017</v>
      </c>
      <c r="B1123" s="341">
        <v>6</v>
      </c>
      <c r="C1123" s="342" t="s">
        <v>2018</v>
      </c>
      <c r="D1123" s="37"/>
      <c r="E1123" s="38"/>
      <c r="F1123" s="343">
        <v>2198.423982869379</v>
      </c>
      <c r="G1123" s="344">
        <v>75.587101307592917</v>
      </c>
      <c r="H1123" s="344">
        <v>53.018029683806105</v>
      </c>
      <c r="I1123" s="344">
        <v>4.420986645342917</v>
      </c>
      <c r="J1123" s="344">
        <v>229.75942368463285</v>
      </c>
      <c r="K1123" s="345"/>
      <c r="L1123" s="346">
        <f t="shared" si="474"/>
        <v>0.84311835512654865</v>
      </c>
      <c r="M1123" s="346">
        <f t="shared" si="475"/>
        <v>0.530180296838061</v>
      </c>
      <c r="N1123" s="346">
        <f t="shared" si="476"/>
        <v>0.18457652431992375</v>
      </c>
      <c r="O1123" s="346">
        <f t="shared" si="477"/>
        <v>0.31282397039433335</v>
      </c>
      <c r="P1123" s="346">
        <f t="shared" si="478"/>
        <v>7.9009908188492031E-2</v>
      </c>
      <c r="Q1123" s="346">
        <f t="shared" si="479"/>
        <v>0.27518412413788151</v>
      </c>
    </row>
    <row r="1124" spans="1:17" ht="12.75" x14ac:dyDescent="0.25">
      <c r="A1124" s="340" t="s">
        <v>2019</v>
      </c>
      <c r="B1124" s="341">
        <v>7</v>
      </c>
      <c r="C1124" s="342" t="s">
        <v>2020</v>
      </c>
      <c r="D1124" s="37"/>
      <c r="E1124" s="38"/>
      <c r="F1124" s="343">
        <v>9851.7944325481803</v>
      </c>
      <c r="G1124" s="344">
        <v>73.648560312710217</v>
      </c>
      <c r="H1124" s="344">
        <v>44.541067531435914</v>
      </c>
      <c r="I1124" s="344">
        <v>3.9860886007464131</v>
      </c>
      <c r="J1124" s="344">
        <v>263.84269346381711</v>
      </c>
      <c r="K1124" s="345"/>
      <c r="L1124" s="346">
        <f t="shared" si="474"/>
        <v>0.81080933854517023</v>
      </c>
      <c r="M1124" s="346">
        <f t="shared" si="475"/>
        <v>0.44541067531435913</v>
      </c>
      <c r="N1124" s="346">
        <f t="shared" si="476"/>
        <v>0.15394990146101503</v>
      </c>
      <c r="O1124" s="346">
        <f t="shared" si="477"/>
        <v>0.26186051549313377</v>
      </c>
      <c r="P1124" s="346">
        <f t="shared" si="478"/>
        <v>9.2836792480250355E-2</v>
      </c>
      <c r="Q1124" s="346">
        <f t="shared" si="479"/>
        <v>0.27012801623388427</v>
      </c>
    </row>
    <row r="1125" spans="1:17" ht="12.75" x14ac:dyDescent="0.25">
      <c r="A1125" s="340" t="s">
        <v>2021</v>
      </c>
      <c r="B1125" s="341">
        <v>8</v>
      </c>
      <c r="C1125" s="342" t="s">
        <v>2022</v>
      </c>
      <c r="D1125" s="37"/>
      <c r="E1125" s="38"/>
      <c r="F1125" s="343">
        <v>2191.3554603854382</v>
      </c>
      <c r="G1125" s="344">
        <v>73.056054379874325</v>
      </c>
      <c r="H1125" s="344">
        <v>62.374912534490612</v>
      </c>
      <c r="I1125" s="344">
        <v>7.4146822423547736</v>
      </c>
      <c r="J1125" s="344">
        <v>742.0754719777907</v>
      </c>
      <c r="K1125" s="345"/>
      <c r="L1125" s="346">
        <f t="shared" si="474"/>
        <v>0.80093423966457211</v>
      </c>
      <c r="M1125" s="346">
        <f t="shared" si="475"/>
        <v>0.62374912534490612</v>
      </c>
      <c r="N1125" s="346">
        <f t="shared" si="476"/>
        <v>0.39540015791230804</v>
      </c>
      <c r="O1125" s="346">
        <f t="shared" si="477"/>
        <v>0.49661907198479593</v>
      </c>
      <c r="P1125" s="346">
        <f t="shared" si="478"/>
        <v>0.28684603325671021</v>
      </c>
      <c r="Q1125" s="346">
        <f t="shared" si="479"/>
        <v>0.48501633715568371</v>
      </c>
    </row>
    <row r="1126" spans="1:17" ht="12.75" x14ac:dyDescent="0.25">
      <c r="A1126" s="340"/>
      <c r="B1126" s="347"/>
      <c r="C1126" s="342"/>
      <c r="D1126" s="37"/>
      <c r="E1126" s="38"/>
      <c r="F1126" s="343"/>
      <c r="G1126" s="344"/>
      <c r="H1126" s="344"/>
      <c r="I1126" s="344"/>
      <c r="J1126" s="344"/>
      <c r="K1126" s="345"/>
      <c r="L1126" s="346"/>
      <c r="M1126" s="346"/>
      <c r="N1126" s="346"/>
      <c r="O1126" s="346"/>
      <c r="P1126" s="346"/>
      <c r="Q1126" s="346"/>
    </row>
    <row r="1127" spans="1:17" ht="12.75" x14ac:dyDescent="0.25">
      <c r="A1127" s="332" t="s">
        <v>2023</v>
      </c>
      <c r="B1127" s="333"/>
      <c r="C1127" s="334" t="s">
        <v>2024</v>
      </c>
      <c r="D1127" s="335"/>
      <c r="E1127" s="258"/>
      <c r="F1127" s="336">
        <v>44277.567451820127</v>
      </c>
      <c r="G1127" s="337">
        <v>67.787348902193685</v>
      </c>
      <c r="H1127" s="337">
        <v>52.231795254078385</v>
      </c>
      <c r="I1127" s="337">
        <v>5.8106993198594639</v>
      </c>
      <c r="J1127" s="337">
        <v>548.75271354497499</v>
      </c>
      <c r="K1127" s="338"/>
      <c r="L1127" s="339">
        <f t="shared" ref="L1127:L1136" si="480">+(G1127-25)/(85-25)</f>
        <v>0.71312248170322812</v>
      </c>
      <c r="M1127" s="339">
        <f t="shared" ref="M1127:M1136" si="481">+H1127/100</f>
        <v>0.52231795254078384</v>
      </c>
      <c r="N1127" s="339">
        <f t="shared" ref="N1127:N1136" si="482">+(I1127-1.8)/(16-1.8)</f>
        <v>0.28244361407461016</v>
      </c>
      <c r="O1127" s="339">
        <f t="shared" ref="O1127:O1136" si="483">+(M1127*N1127)^(0.5)</f>
        <v>0.3840903151755713</v>
      </c>
      <c r="P1127" s="339">
        <f t="shared" ref="P1127:P1136" si="484">+(J1127-35)/(2500-35)</f>
        <v>0.20841895072818459</v>
      </c>
      <c r="Q1127" s="339">
        <f t="shared" ref="Q1127:Q1136" si="485">GEOMEAN(L1127,O1127,P1127)</f>
        <v>0.38504506653289827</v>
      </c>
    </row>
    <row r="1128" spans="1:17" ht="12.75" x14ac:dyDescent="0.25">
      <c r="A1128" s="340" t="s">
        <v>2025</v>
      </c>
      <c r="B1128" s="341">
        <v>1</v>
      </c>
      <c r="C1128" s="342" t="s">
        <v>2026</v>
      </c>
      <c r="D1128" s="37"/>
      <c r="E1128" s="38"/>
      <c r="F1128" s="343">
        <v>6432.9057815845827</v>
      </c>
      <c r="G1128" s="344">
        <v>65.070156773131231</v>
      </c>
      <c r="H1128" s="344">
        <v>67.140848600507084</v>
      </c>
      <c r="I1128" s="344">
        <v>9.083481725085397</v>
      </c>
      <c r="J1128" s="344">
        <v>880.54436138404424</v>
      </c>
      <c r="K1128" s="345"/>
      <c r="L1128" s="346">
        <f t="shared" si="480"/>
        <v>0.66783594621885389</v>
      </c>
      <c r="M1128" s="346">
        <f t="shared" si="481"/>
        <v>0.67140848600507086</v>
      </c>
      <c r="N1128" s="346">
        <f t="shared" si="482"/>
        <v>0.51292124824545049</v>
      </c>
      <c r="O1128" s="346">
        <f t="shared" si="483"/>
        <v>0.58683871610887184</v>
      </c>
      <c r="P1128" s="346">
        <f t="shared" si="484"/>
        <v>0.3430200249022492</v>
      </c>
      <c r="Q1128" s="346">
        <f t="shared" si="485"/>
        <v>0.51227442501925191</v>
      </c>
    </row>
    <row r="1129" spans="1:17" ht="12.75" x14ac:dyDescent="0.25">
      <c r="A1129" s="340" t="s">
        <v>2027</v>
      </c>
      <c r="B1129" s="341">
        <v>2</v>
      </c>
      <c r="C1129" s="342" t="s">
        <v>2028</v>
      </c>
      <c r="D1129" s="37"/>
      <c r="E1129" s="38"/>
      <c r="F1129" s="343">
        <v>4779.2119914346895</v>
      </c>
      <c r="G1129" s="344">
        <v>69.631999992443909</v>
      </c>
      <c r="H1129" s="344">
        <v>44.006855562285054</v>
      </c>
      <c r="I1129" s="344">
        <v>4.4662507611227324</v>
      </c>
      <c r="J1129" s="344">
        <v>517.65752576542377</v>
      </c>
      <c r="K1129" s="345"/>
      <c r="L1129" s="346">
        <f t="shared" si="480"/>
        <v>0.74386666654073186</v>
      </c>
      <c r="M1129" s="346">
        <f t="shared" si="481"/>
        <v>0.44006855562285052</v>
      </c>
      <c r="N1129" s="346">
        <f t="shared" si="482"/>
        <v>0.18776413810723469</v>
      </c>
      <c r="O1129" s="346">
        <f t="shared" si="483"/>
        <v>0.28745276664979275</v>
      </c>
      <c r="P1129" s="346">
        <f t="shared" si="484"/>
        <v>0.19580427008739301</v>
      </c>
      <c r="Q1129" s="346">
        <f t="shared" si="485"/>
        <v>0.34723853600012161</v>
      </c>
    </row>
    <row r="1130" spans="1:17" ht="12.75" x14ac:dyDescent="0.25">
      <c r="A1130" s="340" t="s">
        <v>2029</v>
      </c>
      <c r="B1130" s="341">
        <v>3</v>
      </c>
      <c r="C1130" s="342" t="s">
        <v>2030</v>
      </c>
      <c r="D1130" s="37"/>
      <c r="E1130" s="38"/>
      <c r="F1130" s="343">
        <v>8224.5610278372587</v>
      </c>
      <c r="G1130" s="344">
        <v>68.276306742142424</v>
      </c>
      <c r="H1130" s="344">
        <v>36.106390102601864</v>
      </c>
      <c r="I1130" s="344">
        <v>3.8661078096624895</v>
      </c>
      <c r="J1130" s="344">
        <v>220.57442692482118</v>
      </c>
      <c r="K1130" s="345"/>
      <c r="L1130" s="346">
        <f t="shared" si="480"/>
        <v>0.72127177903570705</v>
      </c>
      <c r="M1130" s="346">
        <f t="shared" si="481"/>
        <v>0.36106390102601865</v>
      </c>
      <c r="N1130" s="346">
        <f t="shared" si="482"/>
        <v>0.14550054997623169</v>
      </c>
      <c r="O1130" s="346">
        <f t="shared" si="483"/>
        <v>0.22920513994203839</v>
      </c>
      <c r="P1130" s="346">
        <f t="shared" si="484"/>
        <v>7.5283743174369644E-2</v>
      </c>
      <c r="Q1130" s="346">
        <f t="shared" si="485"/>
        <v>0.23174382223214032</v>
      </c>
    </row>
    <row r="1131" spans="1:17" ht="12.75" x14ac:dyDescent="0.25">
      <c r="A1131" s="340" t="s">
        <v>2031</v>
      </c>
      <c r="B1131" s="341">
        <v>4</v>
      </c>
      <c r="C1131" s="342" t="s">
        <v>2032</v>
      </c>
      <c r="D1131" s="37"/>
      <c r="E1131" s="38"/>
      <c r="F1131" s="343">
        <v>9975.7194860813706</v>
      </c>
      <c r="G1131" s="344">
        <v>66.833081182767373</v>
      </c>
      <c r="H1131" s="344">
        <v>53.498530291405359</v>
      </c>
      <c r="I1131" s="344">
        <v>5.3344542432556912</v>
      </c>
      <c r="J1131" s="344">
        <v>661.40848036984403</v>
      </c>
      <c r="K1131" s="345"/>
      <c r="L1131" s="346">
        <f t="shared" si="480"/>
        <v>0.69721801971278952</v>
      </c>
      <c r="M1131" s="346">
        <f t="shared" si="481"/>
        <v>0.53498530291405355</v>
      </c>
      <c r="N1131" s="346">
        <f t="shared" si="482"/>
        <v>0.24890522839828813</v>
      </c>
      <c r="O1131" s="346">
        <f t="shared" si="483"/>
        <v>0.36491182361160879</v>
      </c>
      <c r="P1131" s="346">
        <f t="shared" si="484"/>
        <v>0.25412108737113348</v>
      </c>
      <c r="Q1131" s="346">
        <f t="shared" si="485"/>
        <v>0.40135845332497971</v>
      </c>
    </row>
    <row r="1132" spans="1:17" ht="12.75" x14ac:dyDescent="0.25">
      <c r="A1132" s="340" t="s">
        <v>2033</v>
      </c>
      <c r="B1132" s="341">
        <v>5</v>
      </c>
      <c r="C1132" s="342" t="s">
        <v>2034</v>
      </c>
      <c r="D1132" s="37"/>
      <c r="E1132" s="38"/>
      <c r="F1132" s="343">
        <v>2563.8415417558886</v>
      </c>
      <c r="G1132" s="344">
        <v>66.919773042793452</v>
      </c>
      <c r="H1132" s="344">
        <v>48.019463436996318</v>
      </c>
      <c r="I1132" s="344">
        <v>6.7678157978949391</v>
      </c>
      <c r="J1132" s="344">
        <v>616.44128555166048</v>
      </c>
      <c r="K1132" s="345"/>
      <c r="L1132" s="346">
        <f t="shared" si="480"/>
        <v>0.69866288404655752</v>
      </c>
      <c r="M1132" s="346">
        <f t="shared" si="481"/>
        <v>0.48019463436996318</v>
      </c>
      <c r="N1132" s="346">
        <f t="shared" si="482"/>
        <v>0.34984618295034786</v>
      </c>
      <c r="O1132" s="346">
        <f t="shared" si="483"/>
        <v>0.40987102838279449</v>
      </c>
      <c r="P1132" s="346">
        <f t="shared" si="484"/>
        <v>0.23587881766801641</v>
      </c>
      <c r="Q1132" s="346">
        <f t="shared" si="485"/>
        <v>0.40725642567355275</v>
      </c>
    </row>
    <row r="1133" spans="1:17" ht="12.75" x14ac:dyDescent="0.25">
      <c r="A1133" s="340" t="s">
        <v>2035</v>
      </c>
      <c r="B1133" s="341">
        <v>6</v>
      </c>
      <c r="C1133" s="342" t="s">
        <v>2036</v>
      </c>
      <c r="D1133" s="37"/>
      <c r="E1133" s="38"/>
      <c r="F1133" s="343">
        <v>6239.4518201284791</v>
      </c>
      <c r="G1133" s="344">
        <v>67.957255550473889</v>
      </c>
      <c r="H1133" s="344">
        <v>61.681921079006997</v>
      </c>
      <c r="I1133" s="344">
        <v>6.589654723727862</v>
      </c>
      <c r="J1133" s="344">
        <v>547.28281681617864</v>
      </c>
      <c r="K1133" s="345"/>
      <c r="L1133" s="346">
        <f t="shared" si="480"/>
        <v>0.71595425917456479</v>
      </c>
      <c r="M1133" s="346">
        <f t="shared" si="481"/>
        <v>0.61681921079006996</v>
      </c>
      <c r="N1133" s="346">
        <f t="shared" si="482"/>
        <v>0.3372996284315396</v>
      </c>
      <c r="O1133" s="346">
        <f t="shared" si="483"/>
        <v>0.45612815151986191</v>
      </c>
      <c r="P1133" s="346">
        <f t="shared" si="484"/>
        <v>0.20782264373881487</v>
      </c>
      <c r="Q1133" s="346">
        <f t="shared" si="485"/>
        <v>0.4079012220453086</v>
      </c>
    </row>
    <row r="1134" spans="1:17" ht="12.75" x14ac:dyDescent="0.25">
      <c r="A1134" s="340" t="s">
        <v>2037</v>
      </c>
      <c r="B1134" s="341">
        <v>7</v>
      </c>
      <c r="C1134" s="342" t="s">
        <v>2038</v>
      </c>
      <c r="D1134" s="37"/>
      <c r="E1134" s="38"/>
      <c r="F1134" s="343">
        <v>1826.7344753747323</v>
      </c>
      <c r="G1134" s="344">
        <v>70.146780977171687</v>
      </c>
      <c r="H1134" s="344">
        <v>37.772682325331672</v>
      </c>
      <c r="I1134" s="344">
        <v>4.2841194370951312</v>
      </c>
      <c r="J1134" s="344">
        <v>300.12523475549375</v>
      </c>
      <c r="K1134" s="345"/>
      <c r="L1134" s="346">
        <f t="shared" si="480"/>
        <v>0.75244634961952817</v>
      </c>
      <c r="M1134" s="346">
        <f t="shared" si="481"/>
        <v>0.37772682325331675</v>
      </c>
      <c r="N1134" s="346">
        <f t="shared" si="482"/>
        <v>0.17493798852782616</v>
      </c>
      <c r="O1134" s="346">
        <f t="shared" si="483"/>
        <v>0.25705791307201759</v>
      </c>
      <c r="P1134" s="346">
        <f t="shared" si="484"/>
        <v>0.1075558761685573</v>
      </c>
      <c r="Q1134" s="346">
        <f t="shared" si="485"/>
        <v>0.27503009562442587</v>
      </c>
    </row>
    <row r="1135" spans="1:17" ht="12.75" x14ac:dyDescent="0.25">
      <c r="A1135" s="340" t="s">
        <v>2039</v>
      </c>
      <c r="B1135" s="341">
        <v>8</v>
      </c>
      <c r="C1135" s="342" t="s">
        <v>2040</v>
      </c>
      <c r="D1135" s="37"/>
      <c r="E1135" s="38"/>
      <c r="F1135" s="343">
        <v>1611.3426124197008</v>
      </c>
      <c r="G1135" s="344">
        <v>67.943298454549975</v>
      </c>
      <c r="H1135" s="344">
        <v>50.113929395418488</v>
      </c>
      <c r="I1135" s="344">
        <v>4.5526298304006554</v>
      </c>
      <c r="J1135" s="344">
        <v>354.08028326756528</v>
      </c>
      <c r="K1135" s="345"/>
      <c r="L1135" s="346">
        <f t="shared" si="480"/>
        <v>0.71572164090916623</v>
      </c>
      <c r="M1135" s="346">
        <f t="shared" si="481"/>
        <v>0.50113929395418488</v>
      </c>
      <c r="N1135" s="346">
        <f t="shared" si="482"/>
        <v>0.19384717115497577</v>
      </c>
      <c r="O1135" s="346">
        <f t="shared" si="483"/>
        <v>0.31168001939107454</v>
      </c>
      <c r="P1135" s="346">
        <f t="shared" si="484"/>
        <v>0.1294443339827851</v>
      </c>
      <c r="Q1135" s="346">
        <f t="shared" si="485"/>
        <v>0.30679295709731452</v>
      </c>
    </row>
    <row r="1136" spans="1:17" ht="12.75" x14ac:dyDescent="0.25">
      <c r="A1136" s="340" t="s">
        <v>2041</v>
      </c>
      <c r="B1136" s="341">
        <v>9</v>
      </c>
      <c r="C1136" s="342" t="s">
        <v>2042</v>
      </c>
      <c r="D1136" s="37"/>
      <c r="E1136" s="38"/>
      <c r="F1136" s="343">
        <v>2623.7987152034261</v>
      </c>
      <c r="G1136" s="344">
        <v>69.722054340701447</v>
      </c>
      <c r="H1136" s="344">
        <v>45.279985045921464</v>
      </c>
      <c r="I1136" s="344">
        <v>4.1379400695330046</v>
      </c>
      <c r="J1136" s="344">
        <v>622.31592093542486</v>
      </c>
      <c r="K1136" s="345"/>
      <c r="L1136" s="346">
        <f t="shared" si="480"/>
        <v>0.74536757234502415</v>
      </c>
      <c r="M1136" s="346">
        <f t="shared" si="481"/>
        <v>0.45279985045921461</v>
      </c>
      <c r="N1136" s="346">
        <f t="shared" si="482"/>
        <v>0.16464366686852147</v>
      </c>
      <c r="O1136" s="346">
        <f t="shared" si="483"/>
        <v>0.27303960836685082</v>
      </c>
      <c r="P1136" s="346">
        <f t="shared" si="484"/>
        <v>0.23826203689063888</v>
      </c>
      <c r="Q1136" s="346">
        <f t="shared" si="485"/>
        <v>0.3646562535246563</v>
      </c>
    </row>
    <row r="1137" spans="1:17" ht="12.75" x14ac:dyDescent="0.25">
      <c r="A1137" s="340"/>
      <c r="B1137" s="347"/>
      <c r="C1137" s="342"/>
      <c r="D1137" s="37"/>
      <c r="E1137" s="38"/>
      <c r="F1137" s="343"/>
      <c r="G1137" s="344"/>
      <c r="H1137" s="344"/>
      <c r="I1137" s="344"/>
      <c r="J1137" s="344"/>
      <c r="K1137" s="345"/>
      <c r="L1137" s="346"/>
      <c r="M1137" s="346"/>
      <c r="N1137" s="346"/>
      <c r="O1137" s="346"/>
      <c r="P1137" s="346"/>
      <c r="Q1137" s="346"/>
    </row>
    <row r="1138" spans="1:17" ht="12.75" x14ac:dyDescent="0.25">
      <c r="A1138" s="332" t="s">
        <v>2043</v>
      </c>
      <c r="B1138" s="333"/>
      <c r="C1138" s="334" t="s">
        <v>2044</v>
      </c>
      <c r="D1138" s="335"/>
      <c r="E1138" s="258"/>
      <c r="F1138" s="336">
        <v>19965.935760171305</v>
      </c>
      <c r="G1138" s="337">
        <v>75.696037472359137</v>
      </c>
      <c r="H1138" s="337">
        <v>43.225930323171745</v>
      </c>
      <c r="I1138" s="337">
        <v>4.9961818307446224</v>
      </c>
      <c r="J1138" s="337">
        <v>337.06800508076151</v>
      </c>
      <c r="K1138" s="338"/>
      <c r="L1138" s="339">
        <f>+(G1138-25)/(85-25)</f>
        <v>0.84493395787265224</v>
      </c>
      <c r="M1138" s="339">
        <f>+H1138/100</f>
        <v>0.43225930323171746</v>
      </c>
      <c r="N1138" s="339">
        <f>+(I1138-1.8)/(16-1.8)</f>
        <v>0.22508322751722695</v>
      </c>
      <c r="O1138" s="339">
        <f>+(M1138*N1138)^(0.5)</f>
        <v>0.31192037300526343</v>
      </c>
      <c r="P1138" s="339">
        <f>+(J1138-35)/(2500-35)</f>
        <v>0.12254280124980182</v>
      </c>
      <c r="Q1138" s="339">
        <f>GEOMEAN(L1138,O1138,P1138)</f>
        <v>0.31845746720016677</v>
      </c>
    </row>
    <row r="1139" spans="1:17" ht="12.75" x14ac:dyDescent="0.25">
      <c r="A1139" s="340" t="s">
        <v>2045</v>
      </c>
      <c r="B1139" s="341">
        <v>1</v>
      </c>
      <c r="C1139" s="342" t="s">
        <v>2046</v>
      </c>
      <c r="D1139" s="37"/>
      <c r="E1139" s="38"/>
      <c r="F1139" s="343">
        <v>6503.0856531049258</v>
      </c>
      <c r="G1139" s="344">
        <v>74.117615127683877</v>
      </c>
      <c r="H1139" s="344">
        <v>35.618589980774807</v>
      </c>
      <c r="I1139" s="344">
        <v>5.600459208535054</v>
      </c>
      <c r="J1139" s="344">
        <v>421.86307547296769</v>
      </c>
      <c r="K1139" s="345"/>
      <c r="L1139" s="346">
        <f>+(G1139-25)/(85-25)</f>
        <v>0.81862691879473126</v>
      </c>
      <c r="M1139" s="346">
        <f>+H1139/100</f>
        <v>0.35618589980774806</v>
      </c>
      <c r="N1139" s="346">
        <f>+(I1139-1.8)/(16-1.8)</f>
        <v>0.26763797243204607</v>
      </c>
      <c r="O1139" s="346">
        <f>+(M1139*N1139)^(0.5)</f>
        <v>0.30875374011245532</v>
      </c>
      <c r="P1139" s="346">
        <f>+(J1139-35)/(2500-35)</f>
        <v>0.15694242412696457</v>
      </c>
      <c r="Q1139" s="346">
        <f>GEOMEAN(L1139,O1139,P1139)</f>
        <v>0.34104592783419485</v>
      </c>
    </row>
    <row r="1140" spans="1:17" ht="12.75" x14ac:dyDescent="0.25">
      <c r="A1140" s="340" t="s">
        <v>2047</v>
      </c>
      <c r="B1140" s="341">
        <v>2</v>
      </c>
      <c r="C1140" s="342" t="s">
        <v>2048</v>
      </c>
      <c r="D1140" s="37"/>
      <c r="E1140" s="38"/>
      <c r="F1140" s="343">
        <v>2850.8415417558886</v>
      </c>
      <c r="G1140" s="344">
        <v>77.621552325936619</v>
      </c>
      <c r="H1140" s="344">
        <v>43.7711692050812</v>
      </c>
      <c r="I1140" s="344">
        <v>4.3569926615671237</v>
      </c>
      <c r="J1140" s="344">
        <v>247.46135905942421</v>
      </c>
      <c r="K1140" s="345"/>
      <c r="L1140" s="346">
        <f>+(G1140-25)/(85-25)</f>
        <v>0.87702587209894367</v>
      </c>
      <c r="M1140" s="346">
        <f>+H1140/100</f>
        <v>0.43771169205081201</v>
      </c>
      <c r="N1140" s="346">
        <f>+(I1140-1.8)/(16-1.8)</f>
        <v>0.18006990574416368</v>
      </c>
      <c r="O1140" s="346">
        <f>+(M1140*N1140)^(0.5)</f>
        <v>0.28074668854807194</v>
      </c>
      <c r="P1140" s="346">
        <f>+(J1140-35)/(2500-35)</f>
        <v>8.6191220713762354E-2</v>
      </c>
      <c r="Q1140" s="346">
        <f>GEOMEAN(L1140,O1140,P1140)</f>
        <v>0.27686200502595959</v>
      </c>
    </row>
    <row r="1141" spans="1:17" ht="12.75" x14ac:dyDescent="0.25">
      <c r="A1141" s="340" t="s">
        <v>2049</v>
      </c>
      <c r="B1141" s="341">
        <v>3</v>
      </c>
      <c r="C1141" s="342" t="s">
        <v>206</v>
      </c>
      <c r="D1141" s="37"/>
      <c r="E1141" s="38"/>
      <c r="F1141" s="343">
        <v>2796.6359743040684</v>
      </c>
      <c r="G1141" s="344">
        <v>73.153979211708062</v>
      </c>
      <c r="H1141" s="344">
        <v>39.102244489872533</v>
      </c>
      <c r="I1141" s="344">
        <v>5.4904040495958579</v>
      </c>
      <c r="J1141" s="344">
        <v>487.22322492792614</v>
      </c>
      <c r="K1141" s="345"/>
      <c r="L1141" s="346">
        <f>+(G1141-25)/(85-25)</f>
        <v>0.80256632019513441</v>
      </c>
      <c r="M1141" s="346">
        <f>+H1141/100</f>
        <v>0.39102244489872534</v>
      </c>
      <c r="N1141" s="346">
        <f>+(I1141-1.8)/(16-1.8)</f>
        <v>0.25988760912646891</v>
      </c>
      <c r="O1141" s="346">
        <f>+(M1141*N1141)^(0.5)</f>
        <v>0.31878188204400226</v>
      </c>
      <c r="P1141" s="346">
        <f>+(J1141-35)/(2500-35)</f>
        <v>0.18345769773952378</v>
      </c>
      <c r="Q1141" s="346">
        <f>GEOMEAN(L1141,O1141,P1141)</f>
        <v>0.36071995379140664</v>
      </c>
    </row>
    <row r="1142" spans="1:17" ht="12.75" x14ac:dyDescent="0.25">
      <c r="A1142" s="340" t="s">
        <v>2050</v>
      </c>
      <c r="B1142" s="341">
        <v>4</v>
      </c>
      <c r="C1142" s="342" t="s">
        <v>2051</v>
      </c>
      <c r="D1142" s="37"/>
      <c r="E1142" s="38"/>
      <c r="F1142" s="343">
        <v>7815.372591006424</v>
      </c>
      <c r="G1142" s="344">
        <v>77.26787853464505</v>
      </c>
      <c r="H1142" s="344">
        <v>50.456467656962865</v>
      </c>
      <c r="I1142" s="344">
        <v>4.5005298577097772</v>
      </c>
      <c r="J1142" s="344">
        <v>245.4658788808562</v>
      </c>
      <c r="K1142" s="345"/>
      <c r="L1142" s="346">
        <f>+(G1142-25)/(85-25)</f>
        <v>0.87113130891075086</v>
      </c>
      <c r="M1142" s="346">
        <f>+H1142/100</f>
        <v>0.50456467656962867</v>
      </c>
      <c r="N1142" s="346">
        <f>+(I1142-1.8)/(16-1.8)</f>
        <v>0.19017815899364629</v>
      </c>
      <c r="O1142" s="346">
        <f>+(M1142*N1142)^(0.5)</f>
        <v>0.30976956158285884</v>
      </c>
      <c r="P1142" s="346">
        <f>+(J1142-35)/(2500-35)</f>
        <v>8.5381695286351394E-2</v>
      </c>
      <c r="Q1142" s="346">
        <f>GEOMEAN(L1142,O1142,P1142)</f>
        <v>0.28455248271694994</v>
      </c>
    </row>
    <row r="1143" spans="1:17" ht="12.75" x14ac:dyDescent="0.25">
      <c r="A1143" s="340"/>
      <c r="B1143" s="347"/>
      <c r="C1143" s="342"/>
      <c r="D1143" s="37"/>
      <c r="E1143" s="38"/>
      <c r="F1143" s="343"/>
      <c r="G1143" s="344"/>
      <c r="H1143" s="344"/>
      <c r="I1143" s="344"/>
      <c r="J1143" s="344"/>
      <c r="K1143" s="345"/>
      <c r="L1143" s="346"/>
      <c r="M1143" s="346"/>
      <c r="N1143" s="346"/>
      <c r="O1143" s="346"/>
      <c r="P1143" s="346"/>
      <c r="Q1143" s="346"/>
    </row>
    <row r="1144" spans="1:17" ht="12.75" x14ac:dyDescent="0.25">
      <c r="A1144" s="332" t="s">
        <v>2052</v>
      </c>
      <c r="B1144" s="333"/>
      <c r="C1144" s="334" t="s">
        <v>2053</v>
      </c>
      <c r="D1144" s="335"/>
      <c r="E1144" s="258"/>
      <c r="F1144" s="336">
        <v>64725.937901498924</v>
      </c>
      <c r="G1144" s="337">
        <v>74.558382082644997</v>
      </c>
      <c r="H1144" s="337">
        <v>49.459881746355379</v>
      </c>
      <c r="I1144" s="337">
        <v>5.5949286537834038</v>
      </c>
      <c r="J1144" s="337">
        <v>478.53521730095207</v>
      </c>
      <c r="K1144" s="338"/>
      <c r="L1144" s="339">
        <f t="shared" ref="L1144:L1155" si="486">+(G1144-25)/(85-25)</f>
        <v>0.8259730347107499</v>
      </c>
      <c r="M1144" s="339">
        <f t="shared" ref="M1144:M1155" si="487">+H1144/100</f>
        <v>0.49459881746355377</v>
      </c>
      <c r="N1144" s="339">
        <f t="shared" ref="N1144:N1155" si="488">+(I1144-1.8)/(16-1.8)</f>
        <v>0.26724849674531015</v>
      </c>
      <c r="O1144" s="339">
        <f t="shared" ref="O1144:O1155" si="489">+(M1144*N1144)^(0.5)</f>
        <v>0.36356676203847732</v>
      </c>
      <c r="P1144" s="339">
        <f t="shared" ref="P1144:P1155" si="490">+(J1144-35)/(2500-35)</f>
        <v>0.17993315103486898</v>
      </c>
      <c r="Q1144" s="339">
        <f t="shared" ref="Q1144:Q1155" si="491">GEOMEAN(L1144,O1144,P1144)</f>
        <v>0.37805391721142145</v>
      </c>
    </row>
    <row r="1145" spans="1:17" ht="12.75" x14ac:dyDescent="0.25">
      <c r="A1145" s="340" t="s">
        <v>2054</v>
      </c>
      <c r="B1145" s="341">
        <v>1</v>
      </c>
      <c r="C1145" s="342" t="s">
        <v>2055</v>
      </c>
      <c r="D1145" s="37"/>
      <c r="E1145" s="38"/>
      <c r="F1145" s="343">
        <v>13537.802997858671</v>
      </c>
      <c r="G1145" s="344">
        <v>71.142036884123002</v>
      </c>
      <c r="H1145" s="344">
        <v>59.365139307508734</v>
      </c>
      <c r="I1145" s="344">
        <v>6.54317172869965</v>
      </c>
      <c r="J1145" s="344">
        <v>584.41737472649379</v>
      </c>
      <c r="K1145" s="345"/>
      <c r="L1145" s="346">
        <f t="shared" si="486"/>
        <v>0.76903394806871672</v>
      </c>
      <c r="M1145" s="346">
        <f t="shared" si="487"/>
        <v>0.5936513930750873</v>
      </c>
      <c r="N1145" s="346">
        <f t="shared" si="488"/>
        <v>0.33402617807744017</v>
      </c>
      <c r="O1145" s="346">
        <f t="shared" si="489"/>
        <v>0.44530338639990102</v>
      </c>
      <c r="P1145" s="346">
        <f t="shared" si="490"/>
        <v>0.22288737311419626</v>
      </c>
      <c r="Q1145" s="346">
        <f t="shared" si="491"/>
        <v>0.42419185480332594</v>
      </c>
    </row>
    <row r="1146" spans="1:17" ht="12.75" x14ac:dyDescent="0.25">
      <c r="A1146" s="340" t="s">
        <v>2056</v>
      </c>
      <c r="B1146" s="341">
        <v>2</v>
      </c>
      <c r="C1146" s="342" t="s">
        <v>2057</v>
      </c>
      <c r="D1146" s="37"/>
      <c r="E1146" s="38"/>
      <c r="F1146" s="343">
        <v>1185.8436830835117</v>
      </c>
      <c r="G1146" s="344">
        <v>73.336680594403731</v>
      </c>
      <c r="H1146" s="344">
        <v>24.105271534099888</v>
      </c>
      <c r="I1146" s="344">
        <v>5.2888952095047133</v>
      </c>
      <c r="J1146" s="344">
        <v>468.43399682852692</v>
      </c>
      <c r="K1146" s="345"/>
      <c r="L1146" s="346">
        <f t="shared" si="486"/>
        <v>0.80561134324006223</v>
      </c>
      <c r="M1146" s="346">
        <f t="shared" si="487"/>
        <v>0.24105271534099887</v>
      </c>
      <c r="N1146" s="346">
        <f t="shared" si="488"/>
        <v>0.24569684573976858</v>
      </c>
      <c r="O1146" s="346">
        <f t="shared" si="489"/>
        <v>0.24336370275020419</v>
      </c>
      <c r="P1146" s="346">
        <f t="shared" si="490"/>
        <v>0.1758352928310454</v>
      </c>
      <c r="Q1146" s="346">
        <f t="shared" si="491"/>
        <v>0.32545864254028595</v>
      </c>
    </row>
    <row r="1147" spans="1:17" ht="12.75" x14ac:dyDescent="0.25">
      <c r="A1147" s="340" t="s">
        <v>2058</v>
      </c>
      <c r="B1147" s="341">
        <v>3</v>
      </c>
      <c r="C1147" s="342" t="s">
        <v>2059</v>
      </c>
      <c r="D1147" s="37"/>
      <c r="E1147" s="38"/>
      <c r="F1147" s="343">
        <v>3094.6595289079228</v>
      </c>
      <c r="G1147" s="344">
        <v>76.757131231940761</v>
      </c>
      <c r="H1147" s="344">
        <v>32.63931524657557</v>
      </c>
      <c r="I1147" s="344">
        <v>4.8324068191660015</v>
      </c>
      <c r="J1147" s="344">
        <v>367.32212888795959</v>
      </c>
      <c r="K1147" s="345"/>
      <c r="L1147" s="346">
        <f t="shared" si="486"/>
        <v>0.86261885386567938</v>
      </c>
      <c r="M1147" s="346">
        <f t="shared" si="487"/>
        <v>0.32639315246575573</v>
      </c>
      <c r="N1147" s="346">
        <f t="shared" si="488"/>
        <v>0.21354977599760577</v>
      </c>
      <c r="O1147" s="346">
        <f t="shared" si="489"/>
        <v>0.26400981912840765</v>
      </c>
      <c r="P1147" s="346">
        <f t="shared" si="490"/>
        <v>0.13481627946773209</v>
      </c>
      <c r="Q1147" s="346">
        <f t="shared" si="491"/>
        <v>0.31313176152221972</v>
      </c>
    </row>
    <row r="1148" spans="1:17" ht="12.75" x14ac:dyDescent="0.25">
      <c r="A1148" s="340" t="s">
        <v>2060</v>
      </c>
      <c r="B1148" s="341">
        <v>4</v>
      </c>
      <c r="C1148" s="342" t="s">
        <v>2061</v>
      </c>
      <c r="D1148" s="37"/>
      <c r="E1148" s="38"/>
      <c r="F1148" s="343">
        <v>4968.6895074946478</v>
      </c>
      <c r="G1148" s="344">
        <v>78.110493859071553</v>
      </c>
      <c r="H1148" s="344">
        <v>45.460565566983384</v>
      </c>
      <c r="I1148" s="344">
        <v>4.6970733281927011</v>
      </c>
      <c r="J1148" s="344">
        <v>382.62806612716054</v>
      </c>
      <c r="K1148" s="345"/>
      <c r="L1148" s="346">
        <f t="shared" si="486"/>
        <v>0.8851748976511925</v>
      </c>
      <c r="M1148" s="346">
        <f t="shared" si="487"/>
        <v>0.45460565566983385</v>
      </c>
      <c r="N1148" s="346">
        <f t="shared" si="488"/>
        <v>0.20401924846427474</v>
      </c>
      <c r="O1148" s="346">
        <f t="shared" si="489"/>
        <v>0.30454606255436689</v>
      </c>
      <c r="P1148" s="346">
        <f t="shared" si="490"/>
        <v>0.14102558463576492</v>
      </c>
      <c r="Q1148" s="346">
        <f t="shared" si="491"/>
        <v>0.33624822134313975</v>
      </c>
    </row>
    <row r="1149" spans="1:17" ht="12.75" x14ac:dyDescent="0.25">
      <c r="A1149" s="340" t="s">
        <v>2062</v>
      </c>
      <c r="B1149" s="341">
        <v>5</v>
      </c>
      <c r="C1149" s="342" t="s">
        <v>2063</v>
      </c>
      <c r="D1149" s="37"/>
      <c r="E1149" s="38"/>
      <c r="F1149" s="343">
        <v>2647.9721627408994</v>
      </c>
      <c r="G1149" s="344">
        <v>72.506928379432082</v>
      </c>
      <c r="H1149" s="344">
        <v>34.449475435140805</v>
      </c>
      <c r="I1149" s="344">
        <v>4.764529981097354</v>
      </c>
      <c r="J1149" s="344">
        <v>400.26958726572423</v>
      </c>
      <c r="K1149" s="345"/>
      <c r="L1149" s="346">
        <f t="shared" si="486"/>
        <v>0.79178213965720134</v>
      </c>
      <c r="M1149" s="346">
        <f t="shared" si="487"/>
        <v>0.34449475435140803</v>
      </c>
      <c r="N1149" s="346">
        <f t="shared" si="488"/>
        <v>0.20876971697868693</v>
      </c>
      <c r="O1149" s="346">
        <f t="shared" si="489"/>
        <v>0.26817917959190218</v>
      </c>
      <c r="P1149" s="346">
        <f t="shared" si="490"/>
        <v>0.148182388343093</v>
      </c>
      <c r="Q1149" s="346">
        <f t="shared" si="491"/>
        <v>0.31570087317249551</v>
      </c>
    </row>
    <row r="1150" spans="1:17" ht="12.75" x14ac:dyDescent="0.25">
      <c r="A1150" s="340" t="s">
        <v>2064</v>
      </c>
      <c r="B1150" s="341">
        <v>6</v>
      </c>
      <c r="C1150" s="342" t="s">
        <v>775</v>
      </c>
      <c r="D1150" s="37"/>
      <c r="E1150" s="38"/>
      <c r="F1150" s="343">
        <v>3011.1648822269808</v>
      </c>
      <c r="G1150" s="344">
        <v>79.741522859571432</v>
      </c>
      <c r="H1150" s="344">
        <v>57.698490061563511</v>
      </c>
      <c r="I1150" s="344">
        <v>4.5020016045831586</v>
      </c>
      <c r="J1150" s="344">
        <v>236.07856608333066</v>
      </c>
      <c r="K1150" s="345"/>
      <c r="L1150" s="346">
        <f t="shared" si="486"/>
        <v>0.91235871432619053</v>
      </c>
      <c r="M1150" s="346">
        <f t="shared" si="487"/>
        <v>0.57698490061563512</v>
      </c>
      <c r="N1150" s="346">
        <f t="shared" si="488"/>
        <v>0.19028180313965909</v>
      </c>
      <c r="O1150" s="346">
        <f t="shared" si="489"/>
        <v>0.33134532933708305</v>
      </c>
      <c r="P1150" s="346">
        <f t="shared" si="490"/>
        <v>8.1573454800539819E-2</v>
      </c>
      <c r="Q1150" s="346">
        <f t="shared" si="491"/>
        <v>0.29107066931055697</v>
      </c>
    </row>
    <row r="1151" spans="1:17" ht="12.75" x14ac:dyDescent="0.25">
      <c r="A1151" s="340" t="s">
        <v>2065</v>
      </c>
      <c r="B1151" s="341">
        <v>7</v>
      </c>
      <c r="C1151" s="342" t="s">
        <v>2066</v>
      </c>
      <c r="D1151" s="37"/>
      <c r="E1151" s="38"/>
      <c r="F1151" s="343">
        <v>25825.35117773019</v>
      </c>
      <c r="G1151" s="344">
        <v>71.733130622298404</v>
      </c>
      <c r="H1151" s="344">
        <v>47.621135174889496</v>
      </c>
      <c r="I1151" s="344">
        <v>5.9737916333028984</v>
      </c>
      <c r="J1151" s="344">
        <v>554.82797265914553</v>
      </c>
      <c r="K1151" s="345"/>
      <c r="L1151" s="346">
        <f t="shared" si="486"/>
        <v>0.77888551037164011</v>
      </c>
      <c r="M1151" s="346">
        <f t="shared" si="487"/>
        <v>0.47621135174889495</v>
      </c>
      <c r="N1151" s="346">
        <f t="shared" si="488"/>
        <v>0.29392898826076752</v>
      </c>
      <c r="O1151" s="346">
        <f t="shared" si="489"/>
        <v>0.37412874898602105</v>
      </c>
      <c r="P1151" s="346">
        <f t="shared" si="490"/>
        <v>0.21088355888809149</v>
      </c>
      <c r="Q1151" s="346">
        <f t="shared" si="491"/>
        <v>0.39462004601084427</v>
      </c>
    </row>
    <row r="1152" spans="1:17" s="46" customFormat="1" ht="12.75" x14ac:dyDescent="0.25">
      <c r="A1152" s="340" t="s">
        <v>2067</v>
      </c>
      <c r="B1152" s="341">
        <v>8</v>
      </c>
      <c r="C1152" s="342" t="s">
        <v>2068</v>
      </c>
      <c r="D1152" s="37"/>
      <c r="E1152" s="38"/>
      <c r="F1152" s="343">
        <v>2176.2462526766599</v>
      </c>
      <c r="G1152" s="344">
        <v>77.328965377687794</v>
      </c>
      <c r="H1152" s="344">
        <v>42.274619952927672</v>
      </c>
      <c r="I1152" s="344">
        <v>5.2461965524977883</v>
      </c>
      <c r="J1152" s="344">
        <v>431.51639996931385</v>
      </c>
      <c r="K1152" s="345"/>
      <c r="L1152" s="346">
        <f t="shared" si="486"/>
        <v>0.87214942296146325</v>
      </c>
      <c r="M1152" s="346">
        <f t="shared" si="487"/>
        <v>0.42274619952927672</v>
      </c>
      <c r="N1152" s="346">
        <f t="shared" si="488"/>
        <v>0.24268989806322455</v>
      </c>
      <c r="O1152" s="346">
        <f t="shared" si="489"/>
        <v>0.32030646585789641</v>
      </c>
      <c r="P1152" s="346">
        <f t="shared" si="490"/>
        <v>0.16085858010925511</v>
      </c>
      <c r="Q1152" s="346">
        <f t="shared" si="491"/>
        <v>0.35552238013601506</v>
      </c>
    </row>
    <row r="1153" spans="1:17" ht="12.75" x14ac:dyDescent="0.25">
      <c r="A1153" s="340" t="s">
        <v>2069</v>
      </c>
      <c r="B1153" s="341">
        <v>9</v>
      </c>
      <c r="C1153" s="342" t="s">
        <v>2070</v>
      </c>
      <c r="D1153" s="37"/>
      <c r="E1153" s="38"/>
      <c r="F1153" s="343">
        <v>3521.0578158458247</v>
      </c>
      <c r="G1153" s="344">
        <v>77.011896405103982</v>
      </c>
      <c r="H1153" s="344">
        <v>42.326783242134532</v>
      </c>
      <c r="I1153" s="344">
        <v>4.2903405189497406</v>
      </c>
      <c r="J1153" s="344">
        <v>251.03935241539403</v>
      </c>
      <c r="K1153" s="345"/>
      <c r="L1153" s="346">
        <f t="shared" si="486"/>
        <v>0.86686494008506643</v>
      </c>
      <c r="M1153" s="346">
        <f t="shared" si="487"/>
        <v>0.4232678324213453</v>
      </c>
      <c r="N1153" s="346">
        <f t="shared" si="488"/>
        <v>0.17537609288378456</v>
      </c>
      <c r="O1153" s="346">
        <f t="shared" si="489"/>
        <v>0.27245377349826522</v>
      </c>
      <c r="P1153" s="346">
        <f t="shared" si="490"/>
        <v>8.7642739316589877E-2</v>
      </c>
      <c r="Q1153" s="346">
        <f t="shared" si="491"/>
        <v>0.27457020184858871</v>
      </c>
    </row>
    <row r="1154" spans="1:17" ht="12.75" x14ac:dyDescent="0.25">
      <c r="A1154" s="340" t="s">
        <v>2071</v>
      </c>
      <c r="B1154" s="341">
        <v>10</v>
      </c>
      <c r="C1154" s="342" t="s">
        <v>2072</v>
      </c>
      <c r="D1154" s="37"/>
      <c r="E1154" s="38"/>
      <c r="F1154" s="343">
        <v>2390.9014989293364</v>
      </c>
      <c r="G1154" s="344">
        <v>75.58368638150057</v>
      </c>
      <c r="H1154" s="344">
        <v>67.936124422160376</v>
      </c>
      <c r="I1154" s="344">
        <v>4.9715220738580213</v>
      </c>
      <c r="J1154" s="344">
        <v>381.16092173141783</v>
      </c>
      <c r="K1154" s="345"/>
      <c r="L1154" s="346">
        <f t="shared" si="486"/>
        <v>0.84306143969167613</v>
      </c>
      <c r="M1154" s="346">
        <f t="shared" si="487"/>
        <v>0.67936124422160371</v>
      </c>
      <c r="N1154" s="346">
        <f t="shared" si="488"/>
        <v>0.22334662491957899</v>
      </c>
      <c r="O1154" s="346">
        <f t="shared" si="489"/>
        <v>0.38952925563821394</v>
      </c>
      <c r="P1154" s="346">
        <f t="shared" si="490"/>
        <v>0.14043039421152853</v>
      </c>
      <c r="Q1154" s="346">
        <f t="shared" si="491"/>
        <v>0.3586081377331849</v>
      </c>
    </row>
    <row r="1155" spans="1:17" ht="12.75" x14ac:dyDescent="0.25">
      <c r="A1155" s="340" t="s">
        <v>2073</v>
      </c>
      <c r="B1155" s="341">
        <v>11</v>
      </c>
      <c r="C1155" s="342" t="s">
        <v>2074</v>
      </c>
      <c r="D1155" s="37"/>
      <c r="E1155" s="38"/>
      <c r="F1155" s="343">
        <v>2366.248394004283</v>
      </c>
      <c r="G1155" s="344">
        <v>75.721238737488193</v>
      </c>
      <c r="H1155" s="344">
        <v>21.198459378517253</v>
      </c>
      <c r="I1155" s="344">
        <v>4.7490265009218149</v>
      </c>
      <c r="J1155" s="344">
        <v>268.27162440228312</v>
      </c>
      <c r="K1155" s="345"/>
      <c r="L1155" s="346">
        <f t="shared" si="486"/>
        <v>0.84535397895813658</v>
      </c>
      <c r="M1155" s="346">
        <f t="shared" si="487"/>
        <v>0.21198459378517254</v>
      </c>
      <c r="N1155" s="346">
        <f t="shared" si="488"/>
        <v>0.20767792260012782</v>
      </c>
      <c r="O1155" s="346">
        <f t="shared" si="489"/>
        <v>0.20982020889451189</v>
      </c>
      <c r="P1155" s="346">
        <f t="shared" si="490"/>
        <v>9.4633519027295387E-2</v>
      </c>
      <c r="Q1155" s="346">
        <f t="shared" si="491"/>
        <v>0.25604146419238238</v>
      </c>
    </row>
    <row r="1156" spans="1:17" ht="12.75" x14ac:dyDescent="0.25">
      <c r="A1156" s="340"/>
      <c r="B1156" s="347"/>
      <c r="C1156" s="342"/>
      <c r="D1156" s="37"/>
      <c r="E1156" s="38"/>
      <c r="F1156" s="343"/>
      <c r="G1156" s="344"/>
      <c r="H1156" s="344"/>
      <c r="I1156" s="344"/>
      <c r="J1156" s="344"/>
      <c r="K1156" s="345"/>
      <c r="L1156" s="346"/>
      <c r="M1156" s="346"/>
      <c r="N1156" s="346"/>
      <c r="O1156" s="346"/>
      <c r="P1156" s="346"/>
      <c r="Q1156" s="346"/>
    </row>
    <row r="1157" spans="1:17" ht="12.75" x14ac:dyDescent="0.25">
      <c r="A1157" s="332" t="s">
        <v>2075</v>
      </c>
      <c r="B1157" s="333"/>
      <c r="C1157" s="334" t="s">
        <v>2076</v>
      </c>
      <c r="D1157" s="335"/>
      <c r="E1157" s="258"/>
      <c r="F1157" s="336">
        <v>146278.42850419349</v>
      </c>
      <c r="G1157" s="337">
        <v>73.242077927568175</v>
      </c>
      <c r="H1157" s="337">
        <v>58.137010691245727</v>
      </c>
      <c r="I1157" s="337">
        <v>7.7314710944828953</v>
      </c>
      <c r="J1157" s="337">
        <v>812.4702573194603</v>
      </c>
      <c r="K1157" s="338"/>
      <c r="L1157" s="339">
        <f t="shared" ref="L1157:L1167" si="492">+(G1157-25)/(85-25)</f>
        <v>0.80403463212613624</v>
      </c>
      <c r="M1157" s="339">
        <f t="shared" ref="M1157:M1167" si="493">+H1157/100</f>
        <v>0.58137010691245727</v>
      </c>
      <c r="N1157" s="339">
        <f t="shared" ref="N1157:N1167" si="494">+(I1157-1.8)/(16-1.8)</f>
        <v>0.41770923200583771</v>
      </c>
      <c r="O1157" s="339">
        <f t="shared" ref="O1157:O1167" si="495">+(M1157*N1157)^(0.5)</f>
        <v>0.49279170129939714</v>
      </c>
      <c r="P1157" s="339">
        <f t="shared" ref="P1157:P1167" si="496">+(J1157-35)/(2500-35)</f>
        <v>0.31540375550485206</v>
      </c>
      <c r="Q1157" s="339">
        <f t="shared" ref="Q1157:Q1167" si="497">GEOMEAN(L1157,O1157,P1157)</f>
        <v>0.49995970187832417</v>
      </c>
    </row>
    <row r="1158" spans="1:17" ht="12.75" x14ac:dyDescent="0.25">
      <c r="A1158" s="340" t="s">
        <v>2077</v>
      </c>
      <c r="B1158" s="341">
        <v>1</v>
      </c>
      <c r="C1158" s="342" t="s">
        <v>2078</v>
      </c>
      <c r="D1158" s="37"/>
      <c r="E1158" s="38"/>
      <c r="F1158" s="343">
        <v>59227.284796573877</v>
      </c>
      <c r="G1158" s="344">
        <v>73.844365452411608</v>
      </c>
      <c r="H1158" s="344">
        <v>70.006541880265232</v>
      </c>
      <c r="I1158" s="344">
        <v>9.5412744755085281</v>
      </c>
      <c r="J1158" s="344">
        <v>1000.4260420093173</v>
      </c>
      <c r="K1158" s="345"/>
      <c r="L1158" s="346">
        <f t="shared" si="492"/>
        <v>0.81407275754019348</v>
      </c>
      <c r="M1158" s="346">
        <f t="shared" si="493"/>
        <v>0.70006541880265227</v>
      </c>
      <c r="N1158" s="346">
        <f t="shared" si="494"/>
        <v>0.54516017433158648</v>
      </c>
      <c r="O1158" s="346">
        <f t="shared" si="495"/>
        <v>0.61777648527438223</v>
      </c>
      <c r="P1158" s="346">
        <f t="shared" si="496"/>
        <v>0.39165356673805973</v>
      </c>
      <c r="Q1158" s="346">
        <f t="shared" si="497"/>
        <v>0.58183372889358531</v>
      </c>
    </row>
    <row r="1159" spans="1:17" ht="12.75" x14ac:dyDescent="0.25">
      <c r="A1159" s="340" t="s">
        <v>2079</v>
      </c>
      <c r="B1159" s="341">
        <v>2</v>
      </c>
      <c r="C1159" s="342" t="s">
        <v>2080</v>
      </c>
      <c r="D1159" s="37"/>
      <c r="E1159" s="38"/>
      <c r="F1159" s="343">
        <v>7529.8843683083514</v>
      </c>
      <c r="G1159" s="344">
        <v>74.371195054447725</v>
      </c>
      <c r="H1159" s="344">
        <v>40.663684961236285</v>
      </c>
      <c r="I1159" s="344">
        <v>4.6129914408232722</v>
      </c>
      <c r="J1159" s="344">
        <v>504.53905710032541</v>
      </c>
      <c r="K1159" s="345"/>
      <c r="L1159" s="346">
        <f t="shared" si="492"/>
        <v>0.82285325090746209</v>
      </c>
      <c r="M1159" s="346">
        <f t="shared" si="493"/>
        <v>0.40663684961236285</v>
      </c>
      <c r="N1159" s="346">
        <f t="shared" si="494"/>
        <v>0.1980979887903713</v>
      </c>
      <c r="O1159" s="346">
        <f t="shared" si="495"/>
        <v>0.28382026368154506</v>
      </c>
      <c r="P1159" s="346">
        <f t="shared" si="496"/>
        <v>0.1904823761056087</v>
      </c>
      <c r="Q1159" s="346">
        <f t="shared" si="497"/>
        <v>0.3543291339954574</v>
      </c>
    </row>
    <row r="1160" spans="1:17" ht="12.75" x14ac:dyDescent="0.25">
      <c r="A1160" s="340" t="s">
        <v>2081</v>
      </c>
      <c r="B1160" s="341">
        <v>3</v>
      </c>
      <c r="C1160" s="342" t="s">
        <v>2082</v>
      </c>
      <c r="D1160" s="37"/>
      <c r="E1160" s="38"/>
      <c r="F1160" s="343">
        <v>3653.1670235546039</v>
      </c>
      <c r="G1160" s="344">
        <v>73.290979915566965</v>
      </c>
      <c r="H1160" s="344">
        <v>43.467259059577472</v>
      </c>
      <c r="I1160" s="344">
        <v>4.6362547003355949</v>
      </c>
      <c r="J1160" s="344">
        <v>340.20694592666433</v>
      </c>
      <c r="K1160" s="345"/>
      <c r="L1160" s="346">
        <f t="shared" si="492"/>
        <v>0.80484966525944945</v>
      </c>
      <c r="M1160" s="346">
        <f t="shared" si="493"/>
        <v>0.43467259059577473</v>
      </c>
      <c r="N1160" s="346">
        <f t="shared" si="494"/>
        <v>0.19973624650250671</v>
      </c>
      <c r="O1160" s="346">
        <f t="shared" si="495"/>
        <v>0.29465211980082689</v>
      </c>
      <c r="P1160" s="346">
        <f t="shared" si="496"/>
        <v>0.12381620524408289</v>
      </c>
      <c r="Q1160" s="346">
        <f t="shared" si="497"/>
        <v>0.30850860053777263</v>
      </c>
    </row>
    <row r="1161" spans="1:17" ht="12.75" x14ac:dyDescent="0.25">
      <c r="A1161" s="340" t="s">
        <v>2083</v>
      </c>
      <c r="B1161" s="341">
        <v>4</v>
      </c>
      <c r="C1161" s="342" t="s">
        <v>2084</v>
      </c>
      <c r="D1161" s="37"/>
      <c r="E1161" s="38"/>
      <c r="F1161" s="343">
        <v>32955.284796573877</v>
      </c>
      <c r="G1161" s="344">
        <v>72.322332368495765</v>
      </c>
      <c r="H1161" s="344">
        <v>48.830992567690757</v>
      </c>
      <c r="I1161" s="344">
        <v>6.8080387690562461</v>
      </c>
      <c r="J1161" s="344">
        <v>716.25205601143102</v>
      </c>
      <c r="K1161" s="345"/>
      <c r="L1161" s="346">
        <f t="shared" si="492"/>
        <v>0.78870553947492938</v>
      </c>
      <c r="M1161" s="346">
        <f t="shared" si="493"/>
        <v>0.48830992567690756</v>
      </c>
      <c r="N1161" s="346">
        <f t="shared" si="494"/>
        <v>0.3526787865532568</v>
      </c>
      <c r="O1161" s="346">
        <f t="shared" si="495"/>
        <v>0.41498982162173903</v>
      </c>
      <c r="P1161" s="346">
        <f t="shared" si="496"/>
        <v>0.2763700024387144</v>
      </c>
      <c r="Q1161" s="346">
        <f t="shared" si="497"/>
        <v>0.44889807822743194</v>
      </c>
    </row>
    <row r="1162" spans="1:17" ht="12.75" x14ac:dyDescent="0.25">
      <c r="A1162" s="340" t="s">
        <v>2085</v>
      </c>
      <c r="B1162" s="341">
        <v>5</v>
      </c>
      <c r="C1162" s="342" t="s">
        <v>2086</v>
      </c>
      <c r="D1162" s="37"/>
      <c r="E1162" s="38"/>
      <c r="F1162" s="343">
        <v>10103.443254817987</v>
      </c>
      <c r="G1162" s="344">
        <v>73.179004600222555</v>
      </c>
      <c r="H1162" s="344">
        <v>55.278725469995564</v>
      </c>
      <c r="I1162" s="344">
        <v>6.3530185920325888</v>
      </c>
      <c r="J1162" s="344">
        <v>602.59628959900772</v>
      </c>
      <c r="K1162" s="345"/>
      <c r="L1162" s="346">
        <f t="shared" si="492"/>
        <v>0.80298341000370921</v>
      </c>
      <c r="M1162" s="346">
        <f t="shared" si="493"/>
        <v>0.5527872546999556</v>
      </c>
      <c r="N1162" s="346">
        <f t="shared" si="494"/>
        <v>0.32063511211497109</v>
      </c>
      <c r="O1162" s="346">
        <f t="shared" si="495"/>
        <v>0.42100237931209761</v>
      </c>
      <c r="P1162" s="346">
        <f t="shared" si="496"/>
        <v>0.23026218644990171</v>
      </c>
      <c r="Q1162" s="346">
        <f t="shared" si="497"/>
        <v>0.42697709918599114</v>
      </c>
    </row>
    <row r="1163" spans="1:17" ht="12.75" x14ac:dyDescent="0.25">
      <c r="A1163" s="340" t="s">
        <v>2087</v>
      </c>
      <c r="B1163" s="341">
        <v>6</v>
      </c>
      <c r="C1163" s="342" t="s">
        <v>2088</v>
      </c>
      <c r="D1163" s="37"/>
      <c r="E1163" s="38"/>
      <c r="F1163" s="343">
        <v>9590.616702355459</v>
      </c>
      <c r="G1163" s="344">
        <v>72.329134256218993</v>
      </c>
      <c r="H1163" s="344">
        <v>38.300755899425937</v>
      </c>
      <c r="I1163" s="344">
        <v>4.884885065227305</v>
      </c>
      <c r="J1163" s="344">
        <v>505.14023468066489</v>
      </c>
      <c r="K1163" s="345"/>
      <c r="L1163" s="346">
        <f t="shared" si="492"/>
        <v>0.78881890427031653</v>
      </c>
      <c r="M1163" s="346">
        <f t="shared" si="493"/>
        <v>0.38300755899425937</v>
      </c>
      <c r="N1163" s="346">
        <f t="shared" si="494"/>
        <v>0.21724542712868347</v>
      </c>
      <c r="O1163" s="346">
        <f t="shared" si="495"/>
        <v>0.28845561313176471</v>
      </c>
      <c r="P1163" s="346">
        <f t="shared" si="496"/>
        <v>0.19072626153373828</v>
      </c>
      <c r="Q1163" s="346">
        <f t="shared" si="497"/>
        <v>0.35141659538774261</v>
      </c>
    </row>
    <row r="1164" spans="1:17" ht="12.75" x14ac:dyDescent="0.25">
      <c r="A1164" s="348" t="s">
        <v>2089</v>
      </c>
      <c r="B1164" s="341">
        <v>7</v>
      </c>
      <c r="C1164" s="342" t="s">
        <v>2090</v>
      </c>
      <c r="D1164" s="37"/>
      <c r="E1164" s="38"/>
      <c r="F1164" s="343">
        <v>3608.4891044538344</v>
      </c>
      <c r="G1164" s="344">
        <v>70.03323242660845</v>
      </c>
      <c r="H1164" s="344">
        <v>28.716001301217947</v>
      </c>
      <c r="I1164" s="344">
        <v>4.4961163299114384</v>
      </c>
      <c r="J1164" s="344">
        <v>553.21152256881214</v>
      </c>
      <c r="K1164" s="345"/>
      <c r="L1164" s="346">
        <f t="shared" si="492"/>
        <v>0.75055387377680749</v>
      </c>
      <c r="M1164" s="346">
        <f t="shared" si="493"/>
        <v>0.28716001301217947</v>
      </c>
      <c r="N1164" s="346">
        <f t="shared" si="494"/>
        <v>0.18986734717686188</v>
      </c>
      <c r="O1164" s="346">
        <f t="shared" si="495"/>
        <v>0.23350012823528737</v>
      </c>
      <c r="P1164" s="346">
        <f t="shared" si="496"/>
        <v>0.21022779820235787</v>
      </c>
      <c r="Q1164" s="346">
        <f t="shared" si="497"/>
        <v>0.33275126256199861</v>
      </c>
    </row>
    <row r="1165" spans="1:17" ht="12.75" x14ac:dyDescent="0.25">
      <c r="A1165" s="348" t="s">
        <v>2091</v>
      </c>
      <c r="B1165" s="341">
        <v>8</v>
      </c>
      <c r="C1165" s="342" t="s">
        <v>2092</v>
      </c>
      <c r="D1165" s="349"/>
      <c r="E1165" s="270"/>
      <c r="F1165" s="343">
        <v>13147.148273155108</v>
      </c>
      <c r="G1165" s="344">
        <v>72.411688161799376</v>
      </c>
      <c r="H1165" s="344">
        <v>63.204427272094918</v>
      </c>
      <c r="I1165" s="344">
        <v>8.6639163623531736</v>
      </c>
      <c r="J1165" s="344">
        <v>1077.1214349169788</v>
      </c>
      <c r="K1165" s="345"/>
      <c r="L1165" s="346">
        <f t="shared" si="492"/>
        <v>0.79019480269665621</v>
      </c>
      <c r="M1165" s="346">
        <f t="shared" si="493"/>
        <v>0.63204427272094921</v>
      </c>
      <c r="N1165" s="346">
        <f t="shared" si="494"/>
        <v>0.48337439171501229</v>
      </c>
      <c r="O1165" s="346">
        <f t="shared" si="495"/>
        <v>0.55273322305018557</v>
      </c>
      <c r="P1165" s="346">
        <f t="shared" si="496"/>
        <v>0.4227673163963403</v>
      </c>
      <c r="Q1165" s="346">
        <f t="shared" si="497"/>
        <v>0.56944316063171352</v>
      </c>
    </row>
    <row r="1166" spans="1:17" ht="12.75" x14ac:dyDescent="0.25">
      <c r="A1166" s="348" t="s">
        <v>2093</v>
      </c>
      <c r="B1166" s="341">
        <v>9</v>
      </c>
      <c r="C1166" s="342" t="s">
        <v>2094</v>
      </c>
      <c r="D1166" s="349"/>
      <c r="E1166" s="270"/>
      <c r="F1166" s="343">
        <v>4014.4925778067227</v>
      </c>
      <c r="G1166" s="344">
        <v>72.188056300751938</v>
      </c>
      <c r="H1166" s="344">
        <v>51.979597292078061</v>
      </c>
      <c r="I1166" s="344">
        <v>5.109504197253802</v>
      </c>
      <c r="J1166" s="344">
        <v>694.64573822156717</v>
      </c>
      <c r="K1166" s="345"/>
      <c r="L1166" s="346">
        <f t="shared" si="492"/>
        <v>0.78646760501253232</v>
      </c>
      <c r="M1166" s="346">
        <f t="shared" si="493"/>
        <v>0.51979597292078061</v>
      </c>
      <c r="N1166" s="346">
        <f t="shared" si="494"/>
        <v>0.23306367586294383</v>
      </c>
      <c r="O1166" s="346">
        <f t="shared" si="495"/>
        <v>0.34805970773370526</v>
      </c>
      <c r="P1166" s="346">
        <f t="shared" si="496"/>
        <v>0.26760476195601102</v>
      </c>
      <c r="Q1166" s="346">
        <f t="shared" si="497"/>
        <v>0.41841714872026142</v>
      </c>
    </row>
    <row r="1167" spans="1:17" ht="12.75" x14ac:dyDescent="0.25">
      <c r="A1167" s="348" t="s">
        <v>2095</v>
      </c>
      <c r="B1167" s="341">
        <v>10</v>
      </c>
      <c r="C1167" s="342" t="s">
        <v>2096</v>
      </c>
      <c r="D1167" s="349"/>
      <c r="E1167" s="270"/>
      <c r="F1167" s="343">
        <v>2448.6176065936734</v>
      </c>
      <c r="G1167" s="344">
        <v>72.713594086116842</v>
      </c>
      <c r="H1167" s="344">
        <v>35.797269833223567</v>
      </c>
      <c r="I1167" s="344">
        <v>4.3134555911148791</v>
      </c>
      <c r="J1167" s="344">
        <v>436.66408942067034</v>
      </c>
      <c r="K1167" s="345"/>
      <c r="L1167" s="346">
        <f t="shared" si="492"/>
        <v>0.79522656810194736</v>
      </c>
      <c r="M1167" s="346">
        <f t="shared" si="493"/>
        <v>0.35797269833223566</v>
      </c>
      <c r="N1167" s="346">
        <f t="shared" si="494"/>
        <v>0.17700391486724504</v>
      </c>
      <c r="O1167" s="346">
        <f t="shared" si="495"/>
        <v>0.25171922656085893</v>
      </c>
      <c r="P1167" s="346">
        <f t="shared" si="496"/>
        <v>0.16294689225990683</v>
      </c>
      <c r="Q1167" s="346">
        <f t="shared" si="497"/>
        <v>0.31950999660005441</v>
      </c>
    </row>
    <row r="1168" spans="1:17" ht="12.75" x14ac:dyDescent="0.25">
      <c r="A1168" s="342"/>
      <c r="B1168" s="347"/>
      <c r="C1168" s="342"/>
      <c r="D1168" s="349"/>
      <c r="E1168" s="270"/>
      <c r="F1168" s="350"/>
      <c r="G1168" s="344"/>
      <c r="H1168" s="344"/>
      <c r="I1168" s="344"/>
      <c r="J1168" s="344"/>
      <c r="K1168" s="345"/>
      <c r="L1168" s="346"/>
      <c r="M1168" s="346"/>
      <c r="N1168" s="346"/>
      <c r="O1168" s="346"/>
      <c r="P1168" s="346"/>
      <c r="Q1168" s="346"/>
    </row>
    <row r="1169" spans="1:17" ht="12.75" x14ac:dyDescent="0.25">
      <c r="A1169" s="332" t="s">
        <v>2097</v>
      </c>
      <c r="B1169" s="333"/>
      <c r="C1169" s="334" t="s">
        <v>2098</v>
      </c>
      <c r="D1169" s="335"/>
      <c r="E1169" s="258"/>
      <c r="F1169" s="336">
        <v>33557.22240248762</v>
      </c>
      <c r="G1169" s="337">
        <v>67.09377999231846</v>
      </c>
      <c r="H1169" s="337">
        <v>40.888473895282345</v>
      </c>
      <c r="I1169" s="337">
        <v>5.1039739997022773</v>
      </c>
      <c r="J1169" s="337">
        <v>442.01286622150343</v>
      </c>
      <c r="K1169" s="338"/>
      <c r="L1169" s="339">
        <f t="shared" ref="L1169:L1174" si="498">+(G1169-25)/(85-25)</f>
        <v>0.70156299987197435</v>
      </c>
      <c r="M1169" s="339">
        <f t="shared" ref="M1169:M1174" si="499">+H1169/100</f>
        <v>0.40888473895282346</v>
      </c>
      <c r="N1169" s="339">
        <f t="shared" ref="N1169:N1174" si="500">+(I1169-1.8)/(16-1.8)</f>
        <v>0.23267422533114632</v>
      </c>
      <c r="O1169" s="339">
        <f t="shared" ref="O1169:O1174" si="501">+(M1169*N1169)^(0.5)</f>
        <v>0.30844276598029685</v>
      </c>
      <c r="P1169" s="339">
        <f t="shared" ref="P1169:P1174" si="502">+(J1169-35)/(2500-35)</f>
        <v>0.16511678142860178</v>
      </c>
      <c r="Q1169" s="339">
        <f t="shared" ref="Q1169:Q1174" si="503">GEOMEAN(L1169,O1169,P1169)</f>
        <v>0.32936503516825683</v>
      </c>
    </row>
    <row r="1170" spans="1:17" ht="12.75" x14ac:dyDescent="0.25">
      <c r="A1170" s="340" t="s">
        <v>2099</v>
      </c>
      <c r="B1170" s="341">
        <v>1</v>
      </c>
      <c r="C1170" s="342" t="s">
        <v>2100</v>
      </c>
      <c r="D1170" s="37"/>
      <c r="E1170" s="38"/>
      <c r="F1170" s="343">
        <v>14485.197002141329</v>
      </c>
      <c r="G1170" s="344">
        <v>66.759758986568301</v>
      </c>
      <c r="H1170" s="344">
        <v>41.344491796053475</v>
      </c>
      <c r="I1170" s="344">
        <v>4.9478361713420274</v>
      </c>
      <c r="J1170" s="344">
        <v>399.79757384518484</v>
      </c>
      <c r="K1170" s="345"/>
      <c r="L1170" s="346">
        <f t="shared" si="498"/>
        <v>0.69599598310947164</v>
      </c>
      <c r="M1170" s="346">
        <f t="shared" si="499"/>
        <v>0.41344491796053473</v>
      </c>
      <c r="N1170" s="346">
        <f t="shared" si="500"/>
        <v>0.22167860361563577</v>
      </c>
      <c r="O1170" s="346">
        <f t="shared" si="501"/>
        <v>0.30274063500870252</v>
      </c>
      <c r="P1170" s="346">
        <f t="shared" si="502"/>
        <v>0.147990902168432</v>
      </c>
      <c r="Q1170" s="346">
        <f t="shared" si="503"/>
        <v>0.31475368459628478</v>
      </c>
    </row>
    <row r="1171" spans="1:17" ht="12.75" x14ac:dyDescent="0.25">
      <c r="A1171" s="340" t="s">
        <v>2101</v>
      </c>
      <c r="B1171" s="341">
        <v>2</v>
      </c>
      <c r="C1171" s="342" t="s">
        <v>2102</v>
      </c>
      <c r="D1171" s="37"/>
      <c r="E1171" s="38"/>
      <c r="F1171" s="343">
        <v>11708.025695931477</v>
      </c>
      <c r="G1171" s="344">
        <v>66.536406918748071</v>
      </c>
      <c r="H1171" s="344">
        <v>40.681238077898627</v>
      </c>
      <c r="I1171" s="344">
        <v>5.3544692027119414</v>
      </c>
      <c r="J1171" s="344">
        <v>428.10281586238386</v>
      </c>
      <c r="K1171" s="345"/>
      <c r="L1171" s="346">
        <f t="shared" si="498"/>
        <v>0.6922734486458012</v>
      </c>
      <c r="M1171" s="346">
        <f t="shared" si="499"/>
        <v>0.40681238077898629</v>
      </c>
      <c r="N1171" s="346">
        <f t="shared" si="500"/>
        <v>0.25031473258534803</v>
      </c>
      <c r="O1171" s="346">
        <f t="shared" si="501"/>
        <v>0.31910990631301428</v>
      </c>
      <c r="P1171" s="346">
        <f t="shared" si="502"/>
        <v>0.15947375897054111</v>
      </c>
      <c r="Q1171" s="346">
        <f t="shared" si="503"/>
        <v>0.3278202150778517</v>
      </c>
    </row>
    <row r="1172" spans="1:17" ht="12.75" x14ac:dyDescent="0.25">
      <c r="A1172" s="340" t="s">
        <v>2103</v>
      </c>
      <c r="B1172" s="341">
        <v>3</v>
      </c>
      <c r="C1172" s="342" t="s">
        <v>2104</v>
      </c>
      <c r="D1172" s="37"/>
      <c r="E1172" s="38"/>
      <c r="F1172" s="343">
        <v>2327.1113490364028</v>
      </c>
      <c r="G1172" s="344">
        <v>71.511449733891297</v>
      </c>
      <c r="H1172" s="344">
        <v>30.309856303179949</v>
      </c>
      <c r="I1172" s="344">
        <v>3.3902767300845325</v>
      </c>
      <c r="J1172" s="344">
        <v>233.0390934834096</v>
      </c>
      <c r="K1172" s="345"/>
      <c r="L1172" s="346">
        <f t="shared" si="498"/>
        <v>0.77519082889818824</v>
      </c>
      <c r="M1172" s="346">
        <f t="shared" si="499"/>
        <v>0.30309856303179949</v>
      </c>
      <c r="N1172" s="346">
        <f t="shared" si="500"/>
        <v>0.11199131902003751</v>
      </c>
      <c r="O1172" s="346">
        <f t="shared" si="501"/>
        <v>0.18424008214014995</v>
      </c>
      <c r="P1172" s="346">
        <f t="shared" si="502"/>
        <v>8.0340403035865968E-2</v>
      </c>
      <c r="Q1172" s="346">
        <f t="shared" si="503"/>
        <v>0.22554969815472262</v>
      </c>
    </row>
    <row r="1173" spans="1:17" ht="12.75" x14ac:dyDescent="0.25">
      <c r="A1173" s="348" t="s">
        <v>2105</v>
      </c>
      <c r="B1173" s="341">
        <v>4</v>
      </c>
      <c r="C1173" s="342" t="s">
        <v>2106</v>
      </c>
      <c r="D1173" s="37"/>
      <c r="E1173" s="38"/>
      <c r="F1173" s="343">
        <v>2816.7806196644115</v>
      </c>
      <c r="G1173" s="344">
        <v>69.69177354792248</v>
      </c>
      <c r="H1173" s="344">
        <v>52.350971106106421</v>
      </c>
      <c r="I1173" s="344">
        <v>5.7423195849176656</v>
      </c>
      <c r="J1173" s="344">
        <v>790.53808407263591</v>
      </c>
      <c r="K1173" s="345"/>
      <c r="L1173" s="346">
        <f t="shared" si="498"/>
        <v>0.74486289246537463</v>
      </c>
      <c r="M1173" s="346">
        <f t="shared" si="499"/>
        <v>0.52350971106106425</v>
      </c>
      <c r="N1173" s="346">
        <f t="shared" si="500"/>
        <v>0.27762813978293421</v>
      </c>
      <c r="O1173" s="346">
        <f t="shared" si="501"/>
        <v>0.38123618301544343</v>
      </c>
      <c r="P1173" s="346">
        <f t="shared" si="502"/>
        <v>0.30650632213900036</v>
      </c>
      <c r="Q1173" s="346">
        <f t="shared" si="503"/>
        <v>0.44316960139650352</v>
      </c>
    </row>
    <row r="1174" spans="1:17" ht="12.75" x14ac:dyDescent="0.25">
      <c r="A1174" s="348" t="s">
        <v>2107</v>
      </c>
      <c r="B1174" s="341">
        <v>5</v>
      </c>
      <c r="C1174" s="342" t="s">
        <v>2108</v>
      </c>
      <c r="D1174" s="349"/>
      <c r="E1174" s="270"/>
      <c r="F1174" s="343">
        <v>2220.1077357139934</v>
      </c>
      <c r="G1174" s="344">
        <v>64.777533758190032</v>
      </c>
      <c r="H1174" s="344">
        <v>36.116256290253624</v>
      </c>
      <c r="I1174" s="344">
        <v>5.077587465388989</v>
      </c>
      <c r="J1174" s="344">
        <v>567.65641414730703</v>
      </c>
      <c r="K1174" s="345"/>
      <c r="L1174" s="346">
        <f t="shared" si="498"/>
        <v>0.66295889596983382</v>
      </c>
      <c r="M1174" s="346">
        <f t="shared" si="499"/>
        <v>0.36116256290253623</v>
      </c>
      <c r="N1174" s="346">
        <f t="shared" si="500"/>
        <v>0.23081601868936544</v>
      </c>
      <c r="O1174" s="346">
        <f t="shared" si="501"/>
        <v>0.28872496405543274</v>
      </c>
      <c r="P1174" s="346">
        <f t="shared" si="502"/>
        <v>0.21608779478592577</v>
      </c>
      <c r="Q1174" s="346">
        <f t="shared" si="503"/>
        <v>0.34583349897334292</v>
      </c>
    </row>
    <row r="1175" spans="1:17" ht="12.75" x14ac:dyDescent="0.25">
      <c r="A1175" s="342"/>
      <c r="B1175" s="347"/>
      <c r="C1175" s="342"/>
      <c r="D1175" s="349"/>
      <c r="E1175" s="270"/>
      <c r="F1175" s="350"/>
      <c r="G1175" s="344"/>
      <c r="H1175" s="344"/>
      <c r="I1175" s="344"/>
      <c r="J1175" s="344"/>
      <c r="K1175" s="345"/>
      <c r="L1175" s="346"/>
      <c r="M1175" s="346"/>
      <c r="N1175" s="346"/>
      <c r="O1175" s="346"/>
      <c r="P1175" s="346"/>
      <c r="Q1175" s="346"/>
    </row>
    <row r="1176" spans="1:17" ht="12.75" x14ac:dyDescent="0.25">
      <c r="A1176" s="332" t="s">
        <v>2109</v>
      </c>
      <c r="B1176" s="333"/>
      <c r="C1176" s="334" t="s">
        <v>2110</v>
      </c>
      <c r="D1176" s="335"/>
      <c r="E1176" s="258"/>
      <c r="F1176" s="336">
        <v>63003.976445396147</v>
      </c>
      <c r="G1176" s="337">
        <v>71.85915594374903</v>
      </c>
      <c r="H1176" s="337">
        <v>36.655152497798895</v>
      </c>
      <c r="I1176" s="337">
        <v>3.3512618781226786</v>
      </c>
      <c r="J1176" s="337">
        <v>356.39362122380646</v>
      </c>
      <c r="K1176" s="338"/>
      <c r="L1176" s="339">
        <f>+(G1176-25)/(85-25)</f>
        <v>0.78098593239581715</v>
      </c>
      <c r="M1176" s="339">
        <f>+H1176/100</f>
        <v>0.36655152497798893</v>
      </c>
      <c r="N1176" s="339">
        <f>+(I1176-1.8)/(16-1.8)</f>
        <v>0.10924379423399146</v>
      </c>
      <c r="O1176" s="339">
        <f>+(M1176*N1176)^(0.5)</f>
        <v>0.20010866890480083</v>
      </c>
      <c r="P1176" s="339">
        <f>+(J1176-35)/(2500-35)</f>
        <v>0.13038280779870445</v>
      </c>
      <c r="Q1176" s="339">
        <f>GEOMEAN(L1176,O1176,P1176)</f>
        <v>0.27313445048064955</v>
      </c>
    </row>
    <row r="1177" spans="1:17" ht="12.75" x14ac:dyDescent="0.25">
      <c r="A1177" s="340" t="s">
        <v>2111</v>
      </c>
      <c r="B1177" s="341">
        <v>1</v>
      </c>
      <c r="C1177" s="342" t="s">
        <v>2112</v>
      </c>
      <c r="D1177" s="37"/>
      <c r="E1177" s="38"/>
      <c r="F1177" s="343">
        <v>22296.955032119917</v>
      </c>
      <c r="G1177" s="344">
        <v>69.007841453463001</v>
      </c>
      <c r="H1177" s="344">
        <v>38.256630661929826</v>
      </c>
      <c r="I1177" s="344">
        <v>3.4615469428359247</v>
      </c>
      <c r="J1177" s="344">
        <v>279.66781690437489</v>
      </c>
      <c r="K1177" s="345"/>
      <c r="L1177" s="346">
        <f>+(G1177-25)/(85-25)</f>
        <v>0.73346402422438339</v>
      </c>
      <c r="M1177" s="346">
        <f>+H1177/100</f>
        <v>0.38256630661929825</v>
      </c>
      <c r="N1177" s="346">
        <f>+(I1177-1.8)/(16-1.8)</f>
        <v>0.11701034808703695</v>
      </c>
      <c r="O1177" s="346">
        <f>+(M1177*N1177)^(0.5)</f>
        <v>0.21157555790756216</v>
      </c>
      <c r="P1177" s="346">
        <f>+(J1177-35)/(2500-35)</f>
        <v>9.9256720853701783E-2</v>
      </c>
      <c r="Q1177" s="346">
        <f>GEOMEAN(L1177,O1177,P1177)</f>
        <v>0.24881014156168826</v>
      </c>
    </row>
    <row r="1178" spans="1:17" ht="12.75" x14ac:dyDescent="0.25">
      <c r="A1178" s="340" t="s">
        <v>2113</v>
      </c>
      <c r="B1178" s="341">
        <v>2</v>
      </c>
      <c r="C1178" s="342" t="s">
        <v>2114</v>
      </c>
      <c r="D1178" s="37"/>
      <c r="E1178" s="38"/>
      <c r="F1178" s="343">
        <v>10069.937901498928</v>
      </c>
      <c r="G1178" s="344">
        <v>72.04667803805539</v>
      </c>
      <c r="H1178" s="344">
        <v>40.612862113672428</v>
      </c>
      <c r="I1178" s="344">
        <v>4.0103384274840268</v>
      </c>
      <c r="J1178" s="344">
        <v>541.21545541352179</v>
      </c>
      <c r="K1178" s="345"/>
      <c r="L1178" s="346">
        <f>+(G1178-25)/(85-25)</f>
        <v>0.78411130063425649</v>
      </c>
      <c r="M1178" s="346">
        <f>+H1178/100</f>
        <v>0.40612862113672427</v>
      </c>
      <c r="N1178" s="346">
        <f>+(I1178-1.8)/(16-1.8)</f>
        <v>0.15565763573831176</v>
      </c>
      <c r="O1178" s="346">
        <f>+(M1178*N1178)^(0.5)</f>
        <v>0.25142995241578331</v>
      </c>
      <c r="P1178" s="346">
        <f>+(J1178-35)/(2500-35)</f>
        <v>0.20536123951867011</v>
      </c>
      <c r="Q1178" s="346">
        <f>GEOMEAN(L1178,O1178,P1178)</f>
        <v>0.343376893835666</v>
      </c>
    </row>
    <row r="1179" spans="1:17" ht="12.75" x14ac:dyDescent="0.25">
      <c r="A1179" s="340" t="s">
        <v>2115</v>
      </c>
      <c r="B1179" s="341">
        <v>3</v>
      </c>
      <c r="C1179" s="342" t="s">
        <v>2116</v>
      </c>
      <c r="D1179" s="37"/>
      <c r="E1179" s="38"/>
      <c r="F1179" s="343">
        <v>13371.436830835119</v>
      </c>
      <c r="G1179" s="344">
        <v>74.217003374474757</v>
      </c>
      <c r="H1179" s="344">
        <v>36.765640303432562</v>
      </c>
      <c r="I1179" s="344">
        <v>2.9461115141992158</v>
      </c>
      <c r="J1179" s="344">
        <v>320.9132382051763</v>
      </c>
      <c r="K1179" s="345"/>
      <c r="L1179" s="346">
        <f>+(G1179-25)/(85-25)</f>
        <v>0.82028338957457925</v>
      </c>
      <c r="M1179" s="346">
        <f>+H1179/100</f>
        <v>0.36765640303432562</v>
      </c>
      <c r="N1179" s="346">
        <f>+(I1179-1.8)/(16-1.8)</f>
        <v>8.0712078464733508E-2</v>
      </c>
      <c r="O1179" s="346">
        <f>+(M1179*N1179)^(0.5)</f>
        <v>0.17226233613233097</v>
      </c>
      <c r="P1179" s="346">
        <f>+(J1179-35)/(2500-35)</f>
        <v>0.11598914328810397</v>
      </c>
      <c r="Q1179" s="346">
        <f>GEOMEAN(L1179,O1179,P1179)</f>
        <v>0.25401373295370483</v>
      </c>
    </row>
    <row r="1180" spans="1:17" ht="12.75" x14ac:dyDescent="0.25">
      <c r="A1180" s="340" t="s">
        <v>2117</v>
      </c>
      <c r="B1180" s="341">
        <v>4</v>
      </c>
      <c r="C1180" s="342" t="s">
        <v>2118</v>
      </c>
      <c r="D1180" s="37"/>
      <c r="E1180" s="38"/>
      <c r="F1180" s="343">
        <v>17265.646680942184</v>
      </c>
      <c r="G1180" s="344">
        <v>73.470600418172708</v>
      </c>
      <c r="H1180" s="344">
        <v>30.809998678842014</v>
      </c>
      <c r="I1180" s="344">
        <v>3.0130704149796901</v>
      </c>
      <c r="J1180" s="344">
        <v>375.16101070173124</v>
      </c>
      <c r="K1180" s="345"/>
      <c r="L1180" s="346">
        <f>+(G1180-25)/(85-25)</f>
        <v>0.80784334030287852</v>
      </c>
      <c r="M1180" s="346">
        <f>+H1180/100</f>
        <v>0.30809998678842015</v>
      </c>
      <c r="N1180" s="346">
        <f>+(I1180-1.8)/(16-1.8)</f>
        <v>8.5427494012654231E-2</v>
      </c>
      <c r="O1180" s="346">
        <f>+(M1180*N1180)^(0.5)</f>
        <v>0.16223504484748852</v>
      </c>
      <c r="P1180" s="346">
        <f>+(J1180-35)/(2500-35)</f>
        <v>0.13799635322585446</v>
      </c>
      <c r="Q1180" s="346">
        <f>GEOMEAN(L1180,O1180,P1180)</f>
        <v>0.26249023033389085</v>
      </c>
    </row>
    <row r="1181" spans="1:17" ht="12.75" x14ac:dyDescent="0.25">
      <c r="A1181" s="340"/>
      <c r="B1181" s="347"/>
      <c r="C1181" s="342"/>
      <c r="D1181" s="37"/>
      <c r="E1181" s="38"/>
      <c r="F1181" s="343"/>
      <c r="G1181" s="344"/>
      <c r="H1181" s="344"/>
      <c r="I1181" s="344"/>
      <c r="J1181" s="344"/>
      <c r="K1181" s="345"/>
      <c r="L1181" s="346"/>
      <c r="M1181" s="346"/>
      <c r="N1181" s="346"/>
      <c r="O1181" s="346"/>
      <c r="P1181" s="346"/>
      <c r="Q1181" s="346"/>
    </row>
    <row r="1182" spans="1:17" ht="12.75" x14ac:dyDescent="0.25">
      <c r="A1182" s="332" t="s">
        <v>2119</v>
      </c>
      <c r="B1182" s="333"/>
      <c r="C1182" s="334" t="s">
        <v>2120</v>
      </c>
      <c r="D1182" s="335"/>
      <c r="E1182" s="258"/>
      <c r="F1182" s="336">
        <v>26859.75160599572</v>
      </c>
      <c r="G1182" s="337">
        <v>71.347115280870369</v>
      </c>
      <c r="H1182" s="337">
        <v>32.27818686463818</v>
      </c>
      <c r="I1182" s="337">
        <v>5.7955743444449199</v>
      </c>
      <c r="J1182" s="337">
        <v>649.92189029547671</v>
      </c>
      <c r="K1182" s="338"/>
      <c r="L1182" s="339">
        <f t="shared" ref="L1182:L1187" si="504">+(G1182-25)/(85-25)</f>
        <v>0.77245192134783947</v>
      </c>
      <c r="M1182" s="339">
        <f t="shared" ref="M1182:M1187" si="505">+H1182/100</f>
        <v>0.32278186864638181</v>
      </c>
      <c r="N1182" s="339">
        <f t="shared" ref="N1182:N1187" si="506">+(I1182-1.8)/(16-1.8)</f>
        <v>0.2813784749609099</v>
      </c>
      <c r="O1182" s="339">
        <f t="shared" ref="O1182:O1187" si="507">+(M1182*N1182)^(0.5)</f>
        <v>0.30136998846061575</v>
      </c>
      <c r="P1182" s="339">
        <f t="shared" ref="P1182:P1187" si="508">+(J1182-35)/(2500-35)</f>
        <v>0.24946121310161326</v>
      </c>
      <c r="Q1182" s="339">
        <f t="shared" ref="Q1182:Q1187" si="509">GEOMEAN(L1182,O1182,P1182)</f>
        <v>0.38725006237958093</v>
      </c>
    </row>
    <row r="1183" spans="1:17" ht="12.75" x14ac:dyDescent="0.25">
      <c r="A1183" s="340" t="s">
        <v>2121</v>
      </c>
      <c r="B1183" s="341">
        <v>1</v>
      </c>
      <c r="C1183" s="342" t="s">
        <v>2122</v>
      </c>
      <c r="D1183" s="37"/>
      <c r="E1183" s="38"/>
      <c r="F1183" s="343">
        <v>6198.6959314775168</v>
      </c>
      <c r="G1183" s="344">
        <v>70.468567376712841</v>
      </c>
      <c r="H1183" s="344">
        <v>35.519417540103923</v>
      </c>
      <c r="I1183" s="344">
        <v>6.4146372708144384</v>
      </c>
      <c r="J1183" s="344">
        <v>715.4473584603038</v>
      </c>
      <c r="K1183" s="345"/>
      <c r="L1183" s="346">
        <f t="shared" si="504"/>
        <v>0.75780945627854734</v>
      </c>
      <c r="M1183" s="346">
        <f t="shared" si="505"/>
        <v>0.35519417540103926</v>
      </c>
      <c r="N1183" s="346">
        <f t="shared" si="506"/>
        <v>0.32497445569115768</v>
      </c>
      <c r="O1183" s="346">
        <f t="shared" si="507"/>
        <v>0.33974848611233327</v>
      </c>
      <c r="P1183" s="346">
        <f t="shared" si="508"/>
        <v>0.27604355312791229</v>
      </c>
      <c r="Q1183" s="346">
        <f t="shared" si="509"/>
        <v>0.41422062516155678</v>
      </c>
    </row>
    <row r="1184" spans="1:17" ht="12.75" x14ac:dyDescent="0.25">
      <c r="A1184" s="340" t="s">
        <v>2123</v>
      </c>
      <c r="B1184" s="341">
        <v>2</v>
      </c>
      <c r="C1184" s="342" t="s">
        <v>2124</v>
      </c>
      <c r="D1184" s="37"/>
      <c r="E1184" s="38"/>
      <c r="F1184" s="343">
        <v>6594.6488222698072</v>
      </c>
      <c r="G1184" s="344">
        <v>70.998127303987744</v>
      </c>
      <c r="H1184" s="344">
        <v>27.806650377441475</v>
      </c>
      <c r="I1184" s="344">
        <v>4.7813821305064259</v>
      </c>
      <c r="J1184" s="344">
        <v>625.57205512626024</v>
      </c>
      <c r="K1184" s="345"/>
      <c r="L1184" s="346">
        <f t="shared" si="504"/>
        <v>0.76663545506646236</v>
      </c>
      <c r="M1184" s="346">
        <f t="shared" si="505"/>
        <v>0.27806650377441477</v>
      </c>
      <c r="N1184" s="346">
        <f t="shared" si="506"/>
        <v>0.20995648806383282</v>
      </c>
      <c r="O1184" s="346">
        <f t="shared" si="507"/>
        <v>0.24162339824748894</v>
      </c>
      <c r="P1184" s="346">
        <f t="shared" si="508"/>
        <v>0.23958298382404067</v>
      </c>
      <c r="Q1184" s="346">
        <f t="shared" si="509"/>
        <v>0.35404729936261309</v>
      </c>
    </row>
    <row r="1185" spans="1:17" ht="12.75" x14ac:dyDescent="0.25">
      <c r="A1185" s="340" t="s">
        <v>2125</v>
      </c>
      <c r="B1185" s="341">
        <v>3</v>
      </c>
      <c r="C1185" s="342" t="s">
        <v>2126</v>
      </c>
      <c r="D1185" s="37"/>
      <c r="E1185" s="38"/>
      <c r="F1185" s="343">
        <v>5209.2933618843681</v>
      </c>
      <c r="G1185" s="344">
        <v>72.54185679013483</v>
      </c>
      <c r="H1185" s="344">
        <v>39.461444249091421</v>
      </c>
      <c r="I1185" s="344">
        <v>5.7644261765014555</v>
      </c>
      <c r="J1185" s="344">
        <v>513.19630403909309</v>
      </c>
      <c r="K1185" s="345"/>
      <c r="L1185" s="346">
        <f t="shared" si="504"/>
        <v>0.79236427983558044</v>
      </c>
      <c r="M1185" s="346">
        <f t="shared" si="505"/>
        <v>0.39461444249091421</v>
      </c>
      <c r="N1185" s="346">
        <f t="shared" si="506"/>
        <v>0.27918494200714478</v>
      </c>
      <c r="O1185" s="346">
        <f t="shared" si="507"/>
        <v>0.33191928272097665</v>
      </c>
      <c r="P1185" s="346">
        <f t="shared" si="508"/>
        <v>0.19399444382924669</v>
      </c>
      <c r="Q1185" s="346">
        <f t="shared" si="509"/>
        <v>0.37089321450730145</v>
      </c>
    </row>
    <row r="1186" spans="1:17" ht="12.75" x14ac:dyDescent="0.25">
      <c r="A1186" s="340" t="s">
        <v>2127</v>
      </c>
      <c r="B1186" s="341">
        <v>4</v>
      </c>
      <c r="C1186" s="342" t="s">
        <v>2128</v>
      </c>
      <c r="D1186" s="37"/>
      <c r="E1186" s="38"/>
      <c r="F1186" s="343">
        <v>3931.9550321199149</v>
      </c>
      <c r="G1186" s="344">
        <v>72.018931836047585</v>
      </c>
      <c r="H1186" s="344">
        <v>31.500817462879414</v>
      </c>
      <c r="I1186" s="344">
        <v>6.0857780224484452</v>
      </c>
      <c r="J1186" s="344">
        <v>815.36310320437167</v>
      </c>
      <c r="K1186" s="345"/>
      <c r="L1186" s="346">
        <f t="shared" si="504"/>
        <v>0.78364886393412647</v>
      </c>
      <c r="M1186" s="346">
        <f t="shared" si="505"/>
        <v>0.31500817462879416</v>
      </c>
      <c r="N1186" s="346">
        <f t="shared" si="506"/>
        <v>0.3018153536935525</v>
      </c>
      <c r="O1186" s="346">
        <f t="shared" si="507"/>
        <v>0.30834121301238643</v>
      </c>
      <c r="P1186" s="346">
        <f t="shared" si="508"/>
        <v>0.3165773238151609</v>
      </c>
      <c r="Q1186" s="346">
        <f t="shared" si="509"/>
        <v>0.42449993634848115</v>
      </c>
    </row>
    <row r="1187" spans="1:17" ht="12.75" x14ac:dyDescent="0.25">
      <c r="A1187" s="340" t="s">
        <v>2129</v>
      </c>
      <c r="B1187" s="341">
        <v>5</v>
      </c>
      <c r="C1187" s="342" t="s">
        <v>2130</v>
      </c>
      <c r="D1187" s="37"/>
      <c r="E1187" s="38"/>
      <c r="F1187" s="343">
        <v>4925.1584582441119</v>
      </c>
      <c r="G1187" s="344">
        <v>71.897652481130422</v>
      </c>
      <c r="H1187" s="344">
        <v>27.60662698232133</v>
      </c>
      <c r="I1187" s="344">
        <v>5.7929168606891475</v>
      </c>
      <c r="J1187" s="344">
        <v>612.59160673381666</v>
      </c>
      <c r="K1187" s="345"/>
      <c r="L1187" s="346">
        <f t="shared" si="504"/>
        <v>0.78162754135217372</v>
      </c>
      <c r="M1187" s="346">
        <f t="shared" si="505"/>
        <v>0.27606626982321331</v>
      </c>
      <c r="N1187" s="346">
        <f t="shared" si="506"/>
        <v>0.28119132821754561</v>
      </c>
      <c r="O1187" s="346">
        <f t="shared" si="507"/>
        <v>0.27861701507203879</v>
      </c>
      <c r="P1187" s="346">
        <f t="shared" si="508"/>
        <v>0.23431708183927655</v>
      </c>
      <c r="Q1187" s="346">
        <f t="shared" si="509"/>
        <v>0.37091165453226566</v>
      </c>
    </row>
    <row r="1188" spans="1:17" ht="12.75" x14ac:dyDescent="0.25">
      <c r="A1188" s="340"/>
      <c r="B1188" s="347"/>
      <c r="C1188" s="342"/>
      <c r="D1188" s="37"/>
      <c r="E1188" s="38"/>
      <c r="F1188" s="343"/>
      <c r="G1188" s="344"/>
      <c r="H1188" s="344"/>
      <c r="I1188" s="344"/>
      <c r="J1188" s="344"/>
      <c r="K1188" s="345"/>
      <c r="L1188" s="346"/>
      <c r="M1188" s="346"/>
      <c r="N1188" s="346"/>
      <c r="O1188" s="346"/>
      <c r="P1188" s="346"/>
      <c r="Q1188" s="346"/>
    </row>
    <row r="1189" spans="1:17" ht="12.75" x14ac:dyDescent="0.25">
      <c r="A1189" s="332" t="s">
        <v>2131</v>
      </c>
      <c r="B1189" s="333"/>
      <c r="C1189" s="334" t="s">
        <v>2132</v>
      </c>
      <c r="D1189" s="335"/>
      <c r="E1189" s="258"/>
      <c r="F1189" s="336">
        <v>28437.310492505356</v>
      </c>
      <c r="G1189" s="337">
        <v>71.203725760939705</v>
      </c>
      <c r="H1189" s="337">
        <v>51.923900816896463</v>
      </c>
      <c r="I1189" s="337">
        <v>7.3468807435227435</v>
      </c>
      <c r="J1189" s="337">
        <v>570.61871570235166</v>
      </c>
      <c r="K1189" s="338"/>
      <c r="L1189" s="339">
        <f t="shared" ref="L1189:L1196" si="510">+(G1189-25)/(85-25)</f>
        <v>0.77006209601566178</v>
      </c>
      <c r="M1189" s="339">
        <f t="shared" ref="M1189:M1196" si="511">+H1189/100</f>
        <v>0.51923900816896462</v>
      </c>
      <c r="N1189" s="339">
        <f t="shared" ref="N1189:N1196" si="512">+(I1189-1.8)/(16-1.8)</f>
        <v>0.39062540447343269</v>
      </c>
      <c r="O1189" s="339">
        <f t="shared" ref="O1189:O1196" si="513">+(M1189*N1189)^(0.5)</f>
        <v>0.45036423879387427</v>
      </c>
      <c r="P1189" s="339">
        <f t="shared" ref="P1189:P1196" si="514">+(J1189-35)/(2500-35)</f>
        <v>0.21728953983868221</v>
      </c>
      <c r="Q1189" s="339">
        <f t="shared" ref="Q1189:Q1196" si="515">GEOMEAN(L1189,O1189,P1189)</f>
        <v>0.42238597410905399</v>
      </c>
    </row>
    <row r="1190" spans="1:17" ht="12.75" x14ac:dyDescent="0.25">
      <c r="A1190" s="340" t="s">
        <v>2133</v>
      </c>
      <c r="B1190" s="341">
        <v>1</v>
      </c>
      <c r="C1190" s="342" t="s">
        <v>1255</v>
      </c>
      <c r="D1190" s="37"/>
      <c r="E1190" s="38"/>
      <c r="F1190" s="343">
        <v>3808.5353319057822</v>
      </c>
      <c r="G1190" s="344">
        <v>70.084147680223268</v>
      </c>
      <c r="H1190" s="344">
        <v>48.805477864094044</v>
      </c>
      <c r="I1190" s="344">
        <v>7.390837384353917</v>
      </c>
      <c r="J1190" s="344">
        <v>513.46410542184685</v>
      </c>
      <c r="K1190" s="345"/>
      <c r="L1190" s="346">
        <f t="shared" si="510"/>
        <v>0.75140246133705446</v>
      </c>
      <c r="M1190" s="346">
        <f t="shared" si="511"/>
        <v>0.48805477864094043</v>
      </c>
      <c r="N1190" s="346">
        <f t="shared" si="512"/>
        <v>0.39372094256013501</v>
      </c>
      <c r="O1190" s="346">
        <f t="shared" si="513"/>
        <v>0.43835760226952736</v>
      </c>
      <c r="P1190" s="346">
        <f t="shared" si="514"/>
        <v>0.19410308536383239</v>
      </c>
      <c r="Q1190" s="346">
        <f t="shared" si="515"/>
        <v>0.39986298001697473</v>
      </c>
    </row>
    <row r="1191" spans="1:17" ht="12.75" x14ac:dyDescent="0.25">
      <c r="A1191" s="340" t="s">
        <v>2134</v>
      </c>
      <c r="B1191" s="341">
        <v>2</v>
      </c>
      <c r="C1191" s="342" t="s">
        <v>2135</v>
      </c>
      <c r="D1191" s="37"/>
      <c r="E1191" s="38"/>
      <c r="F1191" s="343">
        <v>5226.7109207708781</v>
      </c>
      <c r="G1191" s="344">
        <v>68.261758455115313</v>
      </c>
      <c r="H1191" s="344">
        <v>65.029437400438738</v>
      </c>
      <c r="I1191" s="344">
        <v>7.2828660077448868</v>
      </c>
      <c r="J1191" s="344">
        <v>542.08855084691504</v>
      </c>
      <c r="K1191" s="345"/>
      <c r="L1191" s="346">
        <f t="shared" si="510"/>
        <v>0.72102930758525519</v>
      </c>
      <c r="M1191" s="346">
        <f t="shared" si="511"/>
        <v>0.65029437400438739</v>
      </c>
      <c r="N1191" s="346">
        <f t="shared" si="512"/>
        <v>0.38611732448907654</v>
      </c>
      <c r="O1191" s="346">
        <f t="shared" si="513"/>
        <v>0.50108873846941815</v>
      </c>
      <c r="P1191" s="346">
        <f t="shared" si="514"/>
        <v>0.20571543644905277</v>
      </c>
      <c r="Q1191" s="346">
        <f t="shared" si="515"/>
        <v>0.42044721545126912</v>
      </c>
    </row>
    <row r="1192" spans="1:17" ht="12.75" x14ac:dyDescent="0.25">
      <c r="A1192" s="340" t="s">
        <v>2136</v>
      </c>
      <c r="B1192" s="341">
        <v>3</v>
      </c>
      <c r="C1192" s="342" t="s">
        <v>2137</v>
      </c>
      <c r="D1192" s="37"/>
      <c r="E1192" s="38"/>
      <c r="F1192" s="343">
        <v>1955.8458244111348</v>
      </c>
      <c r="G1192" s="344">
        <v>71.844679816125705</v>
      </c>
      <c r="H1192" s="344">
        <v>45.609600522790608</v>
      </c>
      <c r="I1192" s="344">
        <v>7.0405319421071306</v>
      </c>
      <c r="J1192" s="344">
        <v>354.54677667596007</v>
      </c>
      <c r="K1192" s="345"/>
      <c r="L1192" s="346">
        <f t="shared" si="510"/>
        <v>0.78074466360209505</v>
      </c>
      <c r="M1192" s="346">
        <f t="shared" si="511"/>
        <v>0.45609600522790605</v>
      </c>
      <c r="N1192" s="346">
        <f t="shared" si="512"/>
        <v>0.36905154521881206</v>
      </c>
      <c r="O1192" s="346">
        <f t="shared" si="513"/>
        <v>0.41027178247776935</v>
      </c>
      <c r="P1192" s="346">
        <f t="shared" si="514"/>
        <v>0.12963358080160653</v>
      </c>
      <c r="Q1192" s="346">
        <f t="shared" si="515"/>
        <v>0.34628424285533599</v>
      </c>
    </row>
    <row r="1193" spans="1:17" ht="12.75" x14ac:dyDescent="0.25">
      <c r="A1193" s="340" t="s">
        <v>2138</v>
      </c>
      <c r="B1193" s="341">
        <v>4</v>
      </c>
      <c r="C1193" s="342" t="s">
        <v>2139</v>
      </c>
      <c r="D1193" s="37"/>
      <c r="E1193" s="38"/>
      <c r="F1193" s="343">
        <v>2483.8886509635972</v>
      </c>
      <c r="G1193" s="344">
        <v>71.484679000010715</v>
      </c>
      <c r="H1193" s="344">
        <v>53.743336694577458</v>
      </c>
      <c r="I1193" s="344">
        <v>8.5654571230650323</v>
      </c>
      <c r="J1193" s="344">
        <v>599.53230653069261</v>
      </c>
      <c r="K1193" s="345"/>
      <c r="L1193" s="346">
        <f t="shared" si="510"/>
        <v>0.77474465000017856</v>
      </c>
      <c r="M1193" s="346">
        <f t="shared" si="511"/>
        <v>0.53743336694577459</v>
      </c>
      <c r="N1193" s="346">
        <f t="shared" si="512"/>
        <v>0.47644064246936851</v>
      </c>
      <c r="O1193" s="346">
        <f t="shared" si="513"/>
        <v>0.50601887181420491</v>
      </c>
      <c r="P1193" s="346">
        <f t="shared" si="514"/>
        <v>0.22901919129034182</v>
      </c>
      <c r="Q1193" s="346">
        <f t="shared" si="515"/>
        <v>0.44778106565026865</v>
      </c>
    </row>
    <row r="1194" spans="1:17" ht="12.75" x14ac:dyDescent="0.25">
      <c r="A1194" s="340" t="s">
        <v>2140</v>
      </c>
      <c r="B1194" s="341">
        <v>5</v>
      </c>
      <c r="C1194" s="342" t="s">
        <v>2141</v>
      </c>
      <c r="D1194" s="37"/>
      <c r="E1194" s="38"/>
      <c r="F1194" s="343">
        <v>5456.1027837259089</v>
      </c>
      <c r="G1194" s="344">
        <v>74.36491788473063</v>
      </c>
      <c r="H1194" s="344">
        <v>50.240576092119376</v>
      </c>
      <c r="I1194" s="344">
        <v>6.5204473476917899</v>
      </c>
      <c r="J1194" s="344">
        <v>399.91485883607311</v>
      </c>
      <c r="K1194" s="345"/>
      <c r="L1194" s="346">
        <f t="shared" si="510"/>
        <v>0.82274863141217713</v>
      </c>
      <c r="M1194" s="346">
        <f t="shared" si="511"/>
        <v>0.50240576092119371</v>
      </c>
      <c r="N1194" s="346">
        <f t="shared" si="512"/>
        <v>0.33242586955575987</v>
      </c>
      <c r="O1194" s="346">
        <f t="shared" si="513"/>
        <v>0.40867183894177367</v>
      </c>
      <c r="P1194" s="346">
        <f t="shared" si="514"/>
        <v>0.1480384822864394</v>
      </c>
      <c r="Q1194" s="346">
        <f t="shared" si="515"/>
        <v>0.36785119243472925</v>
      </c>
    </row>
    <row r="1195" spans="1:17" ht="12.75" x14ac:dyDescent="0.25">
      <c r="A1195" s="340" t="s">
        <v>2142</v>
      </c>
      <c r="B1195" s="341">
        <v>6</v>
      </c>
      <c r="C1195" s="342" t="s">
        <v>2143</v>
      </c>
      <c r="D1195" s="37"/>
      <c r="E1195" s="38"/>
      <c r="F1195" s="343">
        <v>1268.6209850107066</v>
      </c>
      <c r="G1195" s="344">
        <v>75.069153459181365</v>
      </c>
      <c r="H1195" s="344">
        <v>53.938558216758629</v>
      </c>
      <c r="I1195" s="344">
        <v>5.801597024648145</v>
      </c>
      <c r="J1195" s="344">
        <v>359.00835684204628</v>
      </c>
      <c r="K1195" s="345"/>
      <c r="L1195" s="346">
        <f t="shared" si="510"/>
        <v>0.83448589098635606</v>
      </c>
      <c r="M1195" s="346">
        <f t="shared" si="511"/>
        <v>0.53938558216758625</v>
      </c>
      <c r="N1195" s="346">
        <f t="shared" si="512"/>
        <v>0.28180260736958768</v>
      </c>
      <c r="O1195" s="346">
        <f t="shared" si="513"/>
        <v>0.38987211163712232</v>
      </c>
      <c r="P1195" s="346">
        <f t="shared" si="514"/>
        <v>0.13144355247141837</v>
      </c>
      <c r="Q1195" s="346">
        <f t="shared" si="515"/>
        <v>0.34969827140912457</v>
      </c>
    </row>
    <row r="1196" spans="1:17" ht="12.75" x14ac:dyDescent="0.25">
      <c r="A1196" s="340" t="s">
        <v>2144</v>
      </c>
      <c r="B1196" s="341">
        <v>7</v>
      </c>
      <c r="C1196" s="342" t="s">
        <v>2145</v>
      </c>
      <c r="D1196" s="37"/>
      <c r="E1196" s="38"/>
      <c r="F1196" s="343">
        <v>8237.6059957173438</v>
      </c>
      <c r="G1196" s="344">
        <v>69.511222730117865</v>
      </c>
      <c r="H1196" s="344">
        <v>50.932146775168803</v>
      </c>
      <c r="I1196" s="344">
        <v>7.851299244531579</v>
      </c>
      <c r="J1196" s="344">
        <v>803.3818107070781</v>
      </c>
      <c r="K1196" s="345"/>
      <c r="L1196" s="346">
        <f t="shared" si="510"/>
        <v>0.74185371216863105</v>
      </c>
      <c r="M1196" s="346">
        <f t="shared" si="511"/>
        <v>0.50932146775168807</v>
      </c>
      <c r="N1196" s="346">
        <f t="shared" si="512"/>
        <v>0.42614783412194224</v>
      </c>
      <c r="O1196" s="346">
        <f t="shared" si="513"/>
        <v>0.46588221725473761</v>
      </c>
      <c r="P1196" s="346">
        <f t="shared" si="514"/>
        <v>0.31171675890753675</v>
      </c>
      <c r="Q1196" s="346">
        <f t="shared" si="515"/>
        <v>0.47582967144699617</v>
      </c>
    </row>
    <row r="1197" spans="1:17" ht="12.75" x14ac:dyDescent="0.25">
      <c r="A1197" s="340"/>
      <c r="B1197" s="347"/>
      <c r="C1197" s="342"/>
      <c r="D1197" s="37"/>
      <c r="E1197" s="38"/>
      <c r="F1197" s="343"/>
      <c r="G1197" s="344"/>
      <c r="H1197" s="344"/>
      <c r="I1197" s="344"/>
      <c r="J1197" s="344"/>
      <c r="K1197" s="345"/>
      <c r="L1197" s="346"/>
      <c r="M1197" s="346"/>
      <c r="N1197" s="346"/>
      <c r="O1197" s="346"/>
      <c r="P1197" s="346"/>
      <c r="Q1197" s="346"/>
    </row>
    <row r="1198" spans="1:17" ht="12.75" x14ac:dyDescent="0.25">
      <c r="A1198" s="332" t="s">
        <v>2146</v>
      </c>
      <c r="B1198" s="333"/>
      <c r="C1198" s="334" t="s">
        <v>2147</v>
      </c>
      <c r="D1198" s="335"/>
      <c r="E1198" s="258"/>
      <c r="F1198" s="336">
        <v>24211.987152034264</v>
      </c>
      <c r="G1198" s="337">
        <v>73.063977188762053</v>
      </c>
      <c r="H1198" s="337">
        <v>55.302502270792871</v>
      </c>
      <c r="I1198" s="337">
        <v>5.0712214361114336</v>
      </c>
      <c r="J1198" s="337">
        <v>269.33070598629564</v>
      </c>
      <c r="K1198" s="338"/>
      <c r="L1198" s="339">
        <f t="shared" ref="L1198:L1206" si="516">+(G1198-25)/(85-25)</f>
        <v>0.80106628647936751</v>
      </c>
      <c r="M1198" s="339">
        <f t="shared" ref="M1198:M1206" si="517">+H1198/100</f>
        <v>0.55302502270792875</v>
      </c>
      <c r="N1198" s="339">
        <f t="shared" ref="N1198:N1206" si="518">+(I1198-1.8)/(16-1.8)</f>
        <v>0.23036770676841084</v>
      </c>
      <c r="O1198" s="339">
        <f t="shared" ref="O1198:O1206" si="519">+(M1198*N1198)^(0.5)</f>
        <v>0.35693011398139812</v>
      </c>
      <c r="P1198" s="339">
        <f t="shared" ref="P1198:P1206" si="520">+(J1198-35)/(2500-35)</f>
        <v>9.5063166728720339E-2</v>
      </c>
      <c r="Q1198" s="339">
        <f t="shared" ref="Q1198:Q1206" si="521">GEOMEAN(L1198,O1198,P1198)</f>
        <v>0.30066852991931475</v>
      </c>
    </row>
    <row r="1199" spans="1:17" ht="12.75" x14ac:dyDescent="0.25">
      <c r="A1199" s="340" t="s">
        <v>2148</v>
      </c>
      <c r="B1199" s="341">
        <v>1</v>
      </c>
      <c r="C1199" s="342" t="s">
        <v>2149</v>
      </c>
      <c r="D1199" s="37"/>
      <c r="E1199" s="38"/>
      <c r="F1199" s="343">
        <v>6042.8586723768731</v>
      </c>
      <c r="G1199" s="344">
        <v>70.695621654936431</v>
      </c>
      <c r="H1199" s="344">
        <v>49.559541157257406</v>
      </c>
      <c r="I1199" s="344">
        <v>4.4959974535169076</v>
      </c>
      <c r="J1199" s="344">
        <v>164.54060341790154</v>
      </c>
      <c r="K1199" s="345"/>
      <c r="L1199" s="346">
        <f t="shared" si="516"/>
        <v>0.76159369424894052</v>
      </c>
      <c r="M1199" s="346">
        <f t="shared" si="517"/>
        <v>0.49559541157257408</v>
      </c>
      <c r="N1199" s="346">
        <f t="shared" si="518"/>
        <v>0.18985897559978224</v>
      </c>
      <c r="O1199" s="346">
        <f t="shared" si="519"/>
        <v>0.30674620968012201</v>
      </c>
      <c r="P1199" s="346">
        <f t="shared" si="520"/>
        <v>5.2551968932211576E-2</v>
      </c>
      <c r="Q1199" s="346">
        <f t="shared" si="521"/>
        <v>0.23069092596580396</v>
      </c>
    </row>
    <row r="1200" spans="1:17" ht="12.75" x14ac:dyDescent="0.25">
      <c r="A1200" s="340" t="s">
        <v>2150</v>
      </c>
      <c r="B1200" s="341">
        <v>2</v>
      </c>
      <c r="C1200" s="342" t="s">
        <v>2151</v>
      </c>
      <c r="D1200" s="37"/>
      <c r="E1200" s="38"/>
      <c r="F1200" s="343">
        <v>3491.423982869379</v>
      </c>
      <c r="G1200" s="344">
        <v>74.684489609917861</v>
      </c>
      <c r="H1200" s="344">
        <v>58.145006670776517</v>
      </c>
      <c r="I1200" s="344">
        <v>6.3166636281036181</v>
      </c>
      <c r="J1200" s="344">
        <v>345.72101404544685</v>
      </c>
      <c r="K1200" s="345"/>
      <c r="L1200" s="346">
        <f t="shared" si="516"/>
        <v>0.82807482683196432</v>
      </c>
      <c r="M1200" s="346">
        <f t="shared" si="517"/>
        <v>0.58145006670776522</v>
      </c>
      <c r="N1200" s="346">
        <f t="shared" si="518"/>
        <v>0.31807490338757877</v>
      </c>
      <c r="O1200" s="346">
        <f t="shared" si="519"/>
        <v>0.43005194313335415</v>
      </c>
      <c r="P1200" s="346">
        <f t="shared" si="520"/>
        <v>0.12605314971417722</v>
      </c>
      <c r="Q1200" s="346">
        <f t="shared" si="521"/>
        <v>0.35539779821196193</v>
      </c>
    </row>
    <row r="1201" spans="1:17" ht="12.75" x14ac:dyDescent="0.25">
      <c r="A1201" s="340" t="s">
        <v>2152</v>
      </c>
      <c r="B1201" s="341">
        <v>3</v>
      </c>
      <c r="C1201" s="342" t="s">
        <v>2153</v>
      </c>
      <c r="D1201" s="37"/>
      <c r="E1201" s="38"/>
      <c r="F1201" s="343">
        <v>2621.627408993576</v>
      </c>
      <c r="G1201" s="344">
        <v>76.560608415424468</v>
      </c>
      <c r="H1201" s="344">
        <v>74.74114585337739</v>
      </c>
      <c r="I1201" s="344">
        <v>6.1951777113463899</v>
      </c>
      <c r="J1201" s="344">
        <v>270.33821267359048</v>
      </c>
      <c r="K1201" s="345"/>
      <c r="L1201" s="346">
        <f t="shared" si="516"/>
        <v>0.85934347359040786</v>
      </c>
      <c r="M1201" s="346">
        <f t="shared" si="517"/>
        <v>0.74741145853377389</v>
      </c>
      <c r="N1201" s="346">
        <f t="shared" si="518"/>
        <v>0.30951955713706975</v>
      </c>
      <c r="O1201" s="346">
        <f t="shared" si="519"/>
        <v>0.48097657286456796</v>
      </c>
      <c r="P1201" s="346">
        <f t="shared" si="520"/>
        <v>9.5471891551152321E-2</v>
      </c>
      <c r="Q1201" s="346">
        <f t="shared" si="521"/>
        <v>0.3404516248390474</v>
      </c>
    </row>
    <row r="1202" spans="1:17" ht="12.75" x14ac:dyDescent="0.25">
      <c r="A1202" s="340" t="s">
        <v>2154</v>
      </c>
      <c r="B1202" s="341">
        <v>4</v>
      </c>
      <c r="C1202" s="342" t="s">
        <v>2155</v>
      </c>
      <c r="D1202" s="37"/>
      <c r="E1202" s="38"/>
      <c r="F1202" s="343">
        <v>4655.7344753747329</v>
      </c>
      <c r="G1202" s="344">
        <v>74.301473231363204</v>
      </c>
      <c r="H1202" s="344">
        <v>57.043976072388638</v>
      </c>
      <c r="I1202" s="344">
        <v>4.2658364907454596</v>
      </c>
      <c r="J1202" s="344">
        <v>243.35093513911343</v>
      </c>
      <c r="K1202" s="345"/>
      <c r="L1202" s="346">
        <f t="shared" si="516"/>
        <v>0.82169122052272003</v>
      </c>
      <c r="M1202" s="346">
        <f t="shared" si="517"/>
        <v>0.57043976072388636</v>
      </c>
      <c r="N1202" s="346">
        <f t="shared" si="518"/>
        <v>0.17365045709475069</v>
      </c>
      <c r="O1202" s="346">
        <f t="shared" si="519"/>
        <v>0.31473341925306103</v>
      </c>
      <c r="P1202" s="346">
        <f t="shared" si="520"/>
        <v>8.4523705938788413E-2</v>
      </c>
      <c r="Q1202" s="346">
        <f t="shared" si="521"/>
        <v>0.27960397783979946</v>
      </c>
    </row>
    <row r="1203" spans="1:17" ht="12.75" x14ac:dyDescent="0.25">
      <c r="A1203" s="340" t="s">
        <v>2156</v>
      </c>
      <c r="B1203" s="341">
        <v>5</v>
      </c>
      <c r="C1203" s="342" t="s">
        <v>2157</v>
      </c>
      <c r="D1203" s="37"/>
      <c r="E1203" s="38"/>
      <c r="F1203" s="343">
        <v>1266.5182012847968</v>
      </c>
      <c r="G1203" s="344">
        <v>69.547766021229364</v>
      </c>
      <c r="H1203" s="344">
        <v>61.04929344638105</v>
      </c>
      <c r="I1203" s="344">
        <v>4.7748197452890411</v>
      </c>
      <c r="J1203" s="344">
        <v>231.00580325341841</v>
      </c>
      <c r="K1203" s="345"/>
      <c r="L1203" s="346">
        <f t="shared" si="516"/>
        <v>0.74246276702048941</v>
      </c>
      <c r="M1203" s="346">
        <f t="shared" si="517"/>
        <v>0.61049293446381048</v>
      </c>
      <c r="N1203" s="346">
        <f t="shared" si="518"/>
        <v>0.20949434825979166</v>
      </c>
      <c r="O1203" s="346">
        <f t="shared" si="519"/>
        <v>0.35762385186492202</v>
      </c>
      <c r="P1203" s="346">
        <f t="shared" si="520"/>
        <v>7.951553884520017E-2</v>
      </c>
      <c r="Q1203" s="346">
        <f t="shared" si="521"/>
        <v>0.27638706929391199</v>
      </c>
    </row>
    <row r="1204" spans="1:17" ht="12.75" x14ac:dyDescent="0.25">
      <c r="A1204" s="340" t="s">
        <v>2158</v>
      </c>
      <c r="B1204" s="341">
        <v>6</v>
      </c>
      <c r="C1204" s="342" t="s">
        <v>2159</v>
      </c>
      <c r="D1204" s="37"/>
      <c r="E1204" s="38"/>
      <c r="F1204" s="343">
        <v>3693.1327623126344</v>
      </c>
      <c r="G1204" s="344">
        <v>73.90371149749808</v>
      </c>
      <c r="H1204" s="344">
        <v>61.548490081800523</v>
      </c>
      <c r="I1204" s="344">
        <v>5.344692553776456</v>
      </c>
      <c r="J1204" s="344">
        <v>410.98980902947483</v>
      </c>
      <c r="K1204" s="345"/>
      <c r="L1204" s="346">
        <f t="shared" si="516"/>
        <v>0.81506185829163469</v>
      </c>
      <c r="M1204" s="346">
        <f t="shared" si="517"/>
        <v>0.61548490081800522</v>
      </c>
      <c r="N1204" s="346">
        <f t="shared" si="518"/>
        <v>0.24962623618144059</v>
      </c>
      <c r="O1204" s="346">
        <f t="shared" si="519"/>
        <v>0.39197089077851927</v>
      </c>
      <c r="P1204" s="346">
        <f t="shared" si="520"/>
        <v>0.15253136268944212</v>
      </c>
      <c r="Q1204" s="346">
        <f t="shared" si="521"/>
        <v>0.36525921280604878</v>
      </c>
    </row>
    <row r="1205" spans="1:17" ht="12.75" x14ac:dyDescent="0.25">
      <c r="A1205" s="340" t="s">
        <v>2160</v>
      </c>
      <c r="B1205" s="341">
        <v>7</v>
      </c>
      <c r="C1205" s="342" t="s">
        <v>2161</v>
      </c>
      <c r="D1205" s="37"/>
      <c r="E1205" s="38"/>
      <c r="F1205" s="343">
        <v>1333.9528907922913</v>
      </c>
      <c r="G1205" s="344">
        <v>72.938560951284842</v>
      </c>
      <c r="H1205" s="344">
        <v>36.968738809197411</v>
      </c>
      <c r="I1205" s="344">
        <v>4.9065790897793802</v>
      </c>
      <c r="J1205" s="344">
        <v>248.76755739969741</v>
      </c>
      <c r="K1205" s="345"/>
      <c r="L1205" s="346">
        <f t="shared" si="516"/>
        <v>0.79897601585474731</v>
      </c>
      <c r="M1205" s="346">
        <f t="shared" si="517"/>
        <v>0.3696873880919741</v>
      </c>
      <c r="N1205" s="346">
        <f t="shared" si="518"/>
        <v>0.21877317533657609</v>
      </c>
      <c r="O1205" s="346">
        <f t="shared" si="519"/>
        <v>0.28439002052597817</v>
      </c>
      <c r="P1205" s="346">
        <f t="shared" si="520"/>
        <v>8.6721118620566903E-2</v>
      </c>
      <c r="Q1205" s="346">
        <f t="shared" si="521"/>
        <v>0.2700998370207372</v>
      </c>
    </row>
    <row r="1206" spans="1:17" ht="12.75" x14ac:dyDescent="0.25">
      <c r="A1206" s="340" t="s">
        <v>2162</v>
      </c>
      <c r="B1206" s="341">
        <v>8</v>
      </c>
      <c r="C1206" s="342" t="s">
        <v>2163</v>
      </c>
      <c r="D1206" s="37"/>
      <c r="E1206" s="38"/>
      <c r="F1206" s="343">
        <v>1106.7387580299792</v>
      </c>
      <c r="G1206" s="344">
        <v>73.20867170731286</v>
      </c>
      <c r="H1206" s="344">
        <v>44.237872844713756</v>
      </c>
      <c r="I1206" s="344">
        <v>4.6738539628353646</v>
      </c>
      <c r="J1206" s="344">
        <v>303.33874780326437</v>
      </c>
      <c r="K1206" s="345"/>
      <c r="L1206" s="346">
        <f t="shared" si="516"/>
        <v>0.80347786178854763</v>
      </c>
      <c r="M1206" s="346">
        <f t="shared" si="517"/>
        <v>0.44237872844713755</v>
      </c>
      <c r="N1206" s="346">
        <f t="shared" si="518"/>
        <v>0.20238408188981444</v>
      </c>
      <c r="O1206" s="346">
        <f t="shared" si="519"/>
        <v>0.29921633111238677</v>
      </c>
      <c r="P1206" s="346">
        <f t="shared" si="520"/>
        <v>0.1088595325773892</v>
      </c>
      <c r="Q1206" s="346">
        <f t="shared" si="521"/>
        <v>0.29689887907320556</v>
      </c>
    </row>
    <row r="1207" spans="1:17" ht="12.75" x14ac:dyDescent="0.25">
      <c r="A1207" s="340"/>
      <c r="B1207" s="347"/>
      <c r="C1207" s="342"/>
      <c r="D1207" s="37"/>
      <c r="E1207" s="38"/>
      <c r="F1207" s="343"/>
      <c r="G1207" s="344"/>
      <c r="H1207" s="344"/>
      <c r="I1207" s="344"/>
      <c r="J1207" s="344"/>
      <c r="K1207" s="345"/>
      <c r="L1207" s="346"/>
      <c r="M1207" s="346"/>
      <c r="N1207" s="346"/>
      <c r="O1207" s="346"/>
      <c r="P1207" s="346"/>
      <c r="Q1207" s="346"/>
    </row>
    <row r="1208" spans="1:17" ht="12.75" x14ac:dyDescent="0.25">
      <c r="A1208" s="311" t="s">
        <v>2164</v>
      </c>
      <c r="B1208" s="312" t="s">
        <v>2165</v>
      </c>
      <c r="C1208" s="326"/>
      <c r="D1208" s="327"/>
      <c r="E1208" s="252"/>
      <c r="F1208" s="328">
        <v>843247.99571734469</v>
      </c>
      <c r="G1208" s="329">
        <v>76.81296988048301</v>
      </c>
      <c r="H1208" s="329">
        <v>73.498498887843468</v>
      </c>
      <c r="I1208" s="329">
        <v>10.033795546235938</v>
      </c>
      <c r="J1208" s="329">
        <v>979.40588637145754</v>
      </c>
      <c r="K1208" s="330"/>
      <c r="L1208" s="331">
        <f t="shared" ref="L1208:L1223" si="522">+(G1208-25)/(85-25)</f>
        <v>0.86354949800805014</v>
      </c>
      <c r="M1208" s="331">
        <f t="shared" ref="M1208:M1223" si="523">+H1208/100</f>
        <v>0.73498498887843466</v>
      </c>
      <c r="N1208" s="331">
        <f t="shared" ref="N1208:N1223" si="524">+(I1208-1.8)/(16-1.8)</f>
        <v>0.57984475677717873</v>
      </c>
      <c r="O1208" s="331">
        <f t="shared" ref="O1208:O1223" si="525">+(M1208*N1208)^(0.5)</f>
        <v>0.65282248131562792</v>
      </c>
      <c r="P1208" s="331">
        <f t="shared" ref="P1208:P1223" si="526">+(J1208-35)/(2500-35)</f>
        <v>0.38312612023182863</v>
      </c>
      <c r="Q1208" s="331">
        <f t="shared" ref="Q1208:Q1223" si="527">GEOMEAN(L1208,O1208,P1208)</f>
        <v>0.5999863451144487</v>
      </c>
    </row>
    <row r="1209" spans="1:17" ht="12.75" x14ac:dyDescent="0.25">
      <c r="A1209" s="332" t="s">
        <v>2166</v>
      </c>
      <c r="B1209" s="333"/>
      <c r="C1209" s="334" t="s">
        <v>2167</v>
      </c>
      <c r="D1209" s="335"/>
      <c r="E1209" s="258"/>
      <c r="F1209" s="336">
        <v>391502.37687366165</v>
      </c>
      <c r="G1209" s="337">
        <v>79.762896367723528</v>
      </c>
      <c r="H1209" s="337">
        <v>77.834468581791782</v>
      </c>
      <c r="I1209" s="337">
        <v>10.733790982164676</v>
      </c>
      <c r="J1209" s="337">
        <v>1045.3096932182366</v>
      </c>
      <c r="K1209" s="338"/>
      <c r="L1209" s="339">
        <f t="shared" si="522"/>
        <v>0.91271493946205884</v>
      </c>
      <c r="M1209" s="339">
        <f t="shared" si="523"/>
        <v>0.77834468581791783</v>
      </c>
      <c r="N1209" s="339">
        <f t="shared" si="524"/>
        <v>0.62914021001159681</v>
      </c>
      <c r="O1209" s="339">
        <f t="shared" si="525"/>
        <v>0.69977706385455019</v>
      </c>
      <c r="P1209" s="339">
        <f t="shared" si="526"/>
        <v>0.40986194451044083</v>
      </c>
      <c r="Q1209" s="339">
        <f t="shared" si="527"/>
        <v>0.63970167278467915</v>
      </c>
    </row>
    <row r="1210" spans="1:17" ht="12.75" x14ac:dyDescent="0.25">
      <c r="A1210" s="340" t="s">
        <v>2168</v>
      </c>
      <c r="B1210" s="341">
        <v>1</v>
      </c>
      <c r="C1210" s="342" t="s">
        <v>2169</v>
      </c>
      <c r="D1210" s="37"/>
      <c r="E1210" s="38"/>
      <c r="F1210" s="343">
        <v>142450.24411134905</v>
      </c>
      <c r="G1210" s="344">
        <v>79.644605066227797</v>
      </c>
      <c r="H1210" s="344">
        <v>81.37671161983333</v>
      </c>
      <c r="I1210" s="344">
        <v>11.724811319582514</v>
      </c>
      <c r="J1210" s="344">
        <v>1084.3292338677229</v>
      </c>
      <c r="K1210" s="345"/>
      <c r="L1210" s="346">
        <f t="shared" si="522"/>
        <v>0.9107434177704633</v>
      </c>
      <c r="M1210" s="346">
        <f t="shared" si="523"/>
        <v>0.81376711619833331</v>
      </c>
      <c r="N1210" s="346">
        <f t="shared" si="524"/>
        <v>0.69893037461848684</v>
      </c>
      <c r="O1210" s="346">
        <f t="shared" si="525"/>
        <v>0.75416613247792219</v>
      </c>
      <c r="P1210" s="346">
        <f t="shared" si="526"/>
        <v>0.42569137276581048</v>
      </c>
      <c r="Q1210" s="346">
        <f t="shared" si="527"/>
        <v>0.66372163108033877</v>
      </c>
    </row>
    <row r="1211" spans="1:17" ht="12.75" x14ac:dyDescent="0.25">
      <c r="A1211" s="340" t="s">
        <v>2170</v>
      </c>
      <c r="B1211" s="341">
        <v>2</v>
      </c>
      <c r="C1211" s="342" t="s">
        <v>2171</v>
      </c>
      <c r="D1211" s="37"/>
      <c r="E1211" s="38"/>
      <c r="F1211" s="343">
        <v>38005.364025695933</v>
      </c>
      <c r="G1211" s="344">
        <v>80.809116499705823</v>
      </c>
      <c r="H1211" s="344">
        <v>77.641826726211335</v>
      </c>
      <c r="I1211" s="344">
        <v>10.427088264173843</v>
      </c>
      <c r="J1211" s="344">
        <v>1015.7414505565087</v>
      </c>
      <c r="K1211" s="345"/>
      <c r="L1211" s="346">
        <f t="shared" si="522"/>
        <v>0.93015194166176374</v>
      </c>
      <c r="M1211" s="346">
        <f t="shared" si="523"/>
        <v>0.77641826726211338</v>
      </c>
      <c r="N1211" s="346">
        <f t="shared" si="524"/>
        <v>0.60754142705449599</v>
      </c>
      <c r="O1211" s="346">
        <f t="shared" si="525"/>
        <v>0.68680875218913995</v>
      </c>
      <c r="P1211" s="346">
        <f t="shared" si="526"/>
        <v>0.39786671422170738</v>
      </c>
      <c r="Q1211" s="346">
        <f t="shared" si="527"/>
        <v>0.63344528577071646</v>
      </c>
    </row>
    <row r="1212" spans="1:17" ht="12.75" x14ac:dyDescent="0.25">
      <c r="A1212" s="340" t="s">
        <v>2172</v>
      </c>
      <c r="B1212" s="341">
        <v>3</v>
      </c>
      <c r="C1212" s="342" t="s">
        <v>2173</v>
      </c>
      <c r="D1212" s="37"/>
      <c r="E1212" s="38"/>
      <c r="F1212" s="343">
        <v>22115.385438972164</v>
      </c>
      <c r="G1212" s="344">
        <v>78.119940191960595</v>
      </c>
      <c r="H1212" s="344">
        <v>75.661787218576578</v>
      </c>
      <c r="I1212" s="344">
        <v>9.921443363677442</v>
      </c>
      <c r="J1212" s="344">
        <v>1104.135489339046</v>
      </c>
      <c r="K1212" s="345"/>
      <c r="L1212" s="346">
        <f t="shared" si="522"/>
        <v>0.88533233653267662</v>
      </c>
      <c r="M1212" s="346">
        <f t="shared" si="523"/>
        <v>0.75661787218576582</v>
      </c>
      <c r="N1212" s="346">
        <f t="shared" si="524"/>
        <v>0.57193263124489024</v>
      </c>
      <c r="O1212" s="346">
        <f t="shared" si="525"/>
        <v>0.65782554715221808</v>
      </c>
      <c r="P1212" s="346">
        <f t="shared" si="526"/>
        <v>0.43372636484342636</v>
      </c>
      <c r="Q1212" s="346">
        <f t="shared" si="527"/>
        <v>0.63213663702043643</v>
      </c>
    </row>
    <row r="1213" spans="1:17" ht="12.75" x14ac:dyDescent="0.25">
      <c r="A1213" s="340" t="s">
        <v>2174</v>
      </c>
      <c r="B1213" s="341">
        <v>4</v>
      </c>
      <c r="C1213" s="342" t="s">
        <v>2175</v>
      </c>
      <c r="D1213" s="37"/>
      <c r="E1213" s="38"/>
      <c r="F1213" s="343">
        <v>4083.5203426124199</v>
      </c>
      <c r="G1213" s="344">
        <v>76.951837200733763</v>
      </c>
      <c r="H1213" s="344">
        <v>71.129124137018678</v>
      </c>
      <c r="I1213" s="344">
        <v>8.5000988876037695</v>
      </c>
      <c r="J1213" s="344">
        <v>897.0281518406789</v>
      </c>
      <c r="K1213" s="345"/>
      <c r="L1213" s="346">
        <f t="shared" si="522"/>
        <v>0.86586395334556276</v>
      </c>
      <c r="M1213" s="346">
        <f t="shared" si="523"/>
        <v>0.71129124137018673</v>
      </c>
      <c r="N1213" s="346">
        <f t="shared" si="524"/>
        <v>0.47183794983125144</v>
      </c>
      <c r="O1213" s="346">
        <f t="shared" si="525"/>
        <v>0.57932219106558891</v>
      </c>
      <c r="P1213" s="346">
        <f t="shared" si="526"/>
        <v>0.34970716099013344</v>
      </c>
      <c r="Q1213" s="346">
        <f t="shared" si="527"/>
        <v>0.55978954539719339</v>
      </c>
    </row>
    <row r="1214" spans="1:17" ht="12.75" x14ac:dyDescent="0.25">
      <c r="A1214" s="340" t="s">
        <v>2176</v>
      </c>
      <c r="B1214" s="341">
        <v>5</v>
      </c>
      <c r="C1214" s="342" t="s">
        <v>2177</v>
      </c>
      <c r="D1214" s="37"/>
      <c r="E1214" s="38"/>
      <c r="F1214" s="343">
        <v>7330.0256959314765</v>
      </c>
      <c r="G1214" s="344">
        <v>79.938282141164692</v>
      </c>
      <c r="H1214" s="344">
        <v>74.912722245290425</v>
      </c>
      <c r="I1214" s="344">
        <v>9.7250008371226109</v>
      </c>
      <c r="J1214" s="344">
        <v>1067.3079897436658</v>
      </c>
      <c r="K1214" s="345"/>
      <c r="L1214" s="346">
        <f t="shared" si="522"/>
        <v>0.91563803568607816</v>
      </c>
      <c r="M1214" s="346">
        <f t="shared" si="523"/>
        <v>0.7491272224529042</v>
      </c>
      <c r="N1214" s="346">
        <f t="shared" si="524"/>
        <v>0.55809865050159235</v>
      </c>
      <c r="O1214" s="346">
        <f t="shared" si="525"/>
        <v>0.64659639026596183</v>
      </c>
      <c r="P1214" s="346">
        <f t="shared" si="526"/>
        <v>0.41878620273576705</v>
      </c>
      <c r="Q1214" s="346">
        <f t="shared" si="527"/>
        <v>0.62822684231377379</v>
      </c>
    </row>
    <row r="1215" spans="1:17" ht="12.75" x14ac:dyDescent="0.25">
      <c r="A1215" s="340" t="s">
        <v>2178</v>
      </c>
      <c r="B1215" s="341">
        <v>6</v>
      </c>
      <c r="C1215" s="342" t="s">
        <v>2179</v>
      </c>
      <c r="D1215" s="37"/>
      <c r="E1215" s="38"/>
      <c r="F1215" s="343">
        <v>54312.192719486084</v>
      </c>
      <c r="G1215" s="344">
        <v>80.796568231596396</v>
      </c>
      <c r="H1215" s="344">
        <v>78.094509758998896</v>
      </c>
      <c r="I1215" s="344">
        <v>10.478110468164347</v>
      </c>
      <c r="J1215" s="344">
        <v>933.36360456708451</v>
      </c>
      <c r="K1215" s="345"/>
      <c r="L1215" s="346">
        <f t="shared" si="522"/>
        <v>0.92994280385993988</v>
      </c>
      <c r="M1215" s="346">
        <f t="shared" si="523"/>
        <v>0.78094509758998898</v>
      </c>
      <c r="N1215" s="346">
        <f t="shared" si="524"/>
        <v>0.61113454001157375</v>
      </c>
      <c r="O1215" s="346">
        <f t="shared" si="525"/>
        <v>0.69084189435061871</v>
      </c>
      <c r="P1215" s="346">
        <f t="shared" si="526"/>
        <v>0.36444770976352314</v>
      </c>
      <c r="Q1215" s="346">
        <f t="shared" si="527"/>
        <v>0.61634428961064203</v>
      </c>
    </row>
    <row r="1216" spans="1:17" ht="12.75" x14ac:dyDescent="0.25">
      <c r="A1216" s="340" t="s">
        <v>2180</v>
      </c>
      <c r="B1216" s="341">
        <v>7</v>
      </c>
      <c r="C1216" s="342" t="s">
        <v>2181</v>
      </c>
      <c r="D1216" s="37"/>
      <c r="E1216" s="38"/>
      <c r="F1216" s="343">
        <v>5487.4389721627404</v>
      </c>
      <c r="G1216" s="344">
        <v>78.042802452234994</v>
      </c>
      <c r="H1216" s="344">
        <v>72.285833897233118</v>
      </c>
      <c r="I1216" s="344">
        <v>10.31007692281154</v>
      </c>
      <c r="J1216" s="344">
        <v>958.03337722248318</v>
      </c>
      <c r="K1216" s="345"/>
      <c r="L1216" s="346">
        <f t="shared" si="522"/>
        <v>0.8840467075372499</v>
      </c>
      <c r="M1216" s="346">
        <f t="shared" si="523"/>
        <v>0.7228583389723312</v>
      </c>
      <c r="N1216" s="346">
        <f t="shared" si="524"/>
        <v>0.59930119174729146</v>
      </c>
      <c r="O1216" s="346">
        <f t="shared" si="525"/>
        <v>0.65818680024031606</v>
      </c>
      <c r="P1216" s="346">
        <f t="shared" si="526"/>
        <v>0.37445573112473962</v>
      </c>
      <c r="Q1216" s="346">
        <f t="shared" si="527"/>
        <v>0.60173917618683359</v>
      </c>
    </row>
    <row r="1217" spans="1:17" ht="12.75" x14ac:dyDescent="0.25">
      <c r="A1217" s="340" t="s">
        <v>2182</v>
      </c>
      <c r="B1217" s="341">
        <v>8</v>
      </c>
      <c r="C1217" s="342" t="s">
        <v>2183</v>
      </c>
      <c r="D1217" s="37"/>
      <c r="E1217" s="38"/>
      <c r="F1217" s="343">
        <v>27932.197002141329</v>
      </c>
      <c r="G1217" s="344">
        <v>78.888483090502021</v>
      </c>
      <c r="H1217" s="344">
        <v>67.639546395310944</v>
      </c>
      <c r="I1217" s="344">
        <v>9.1333249938724528</v>
      </c>
      <c r="J1217" s="344">
        <v>1064.9426147896202</v>
      </c>
      <c r="K1217" s="345"/>
      <c r="L1217" s="346">
        <f t="shared" si="522"/>
        <v>0.89814138484170036</v>
      </c>
      <c r="M1217" s="346">
        <f t="shared" si="523"/>
        <v>0.67639546395310945</v>
      </c>
      <c r="N1217" s="346">
        <f t="shared" si="524"/>
        <v>0.51643133759665161</v>
      </c>
      <c r="O1217" s="346">
        <f t="shared" si="525"/>
        <v>0.59102606896279297</v>
      </c>
      <c r="P1217" s="346">
        <f t="shared" si="526"/>
        <v>0.4178266185759108</v>
      </c>
      <c r="Q1217" s="346">
        <f t="shared" si="527"/>
        <v>0.60531645956046209</v>
      </c>
    </row>
    <row r="1218" spans="1:17" ht="12.75" x14ac:dyDescent="0.25">
      <c r="A1218" s="340" t="s">
        <v>2184</v>
      </c>
      <c r="B1218" s="341">
        <v>9</v>
      </c>
      <c r="C1218" s="342" t="s">
        <v>2185</v>
      </c>
      <c r="D1218" s="37"/>
      <c r="E1218" s="38"/>
      <c r="F1218" s="343">
        <v>6644.6702355460393</v>
      </c>
      <c r="G1218" s="344">
        <v>78.750551458639933</v>
      </c>
      <c r="H1218" s="344">
        <v>77.689506291399084</v>
      </c>
      <c r="I1218" s="344">
        <v>9.1328985314887952</v>
      </c>
      <c r="J1218" s="344">
        <v>1104.4394499003888</v>
      </c>
      <c r="K1218" s="345"/>
      <c r="L1218" s="346">
        <f t="shared" si="522"/>
        <v>0.89584252431066558</v>
      </c>
      <c r="M1218" s="346">
        <f t="shared" si="523"/>
        <v>0.7768950629139908</v>
      </c>
      <c r="N1218" s="346">
        <f t="shared" si="524"/>
        <v>0.51640130503442228</v>
      </c>
      <c r="O1218" s="346">
        <f t="shared" si="525"/>
        <v>0.63339531444713459</v>
      </c>
      <c r="P1218" s="346">
        <f t="shared" si="526"/>
        <v>0.43384967541597924</v>
      </c>
      <c r="Q1218" s="346">
        <f t="shared" si="527"/>
        <v>0.62673209045707423</v>
      </c>
    </row>
    <row r="1219" spans="1:17" ht="12.75" x14ac:dyDescent="0.25">
      <c r="A1219" s="340" t="s">
        <v>2186</v>
      </c>
      <c r="B1219" s="341">
        <v>10</v>
      </c>
      <c r="C1219" s="342" t="s">
        <v>1007</v>
      </c>
      <c r="D1219" s="37"/>
      <c r="E1219" s="38"/>
      <c r="F1219" s="343">
        <v>14967.175588865095</v>
      </c>
      <c r="G1219" s="344">
        <v>80.792435855078949</v>
      </c>
      <c r="H1219" s="344">
        <v>76.241863354301358</v>
      </c>
      <c r="I1219" s="344">
        <v>10.628873293911965</v>
      </c>
      <c r="J1219" s="344">
        <v>1117.2146935377452</v>
      </c>
      <c r="K1219" s="345"/>
      <c r="L1219" s="346">
        <f t="shared" si="522"/>
        <v>0.92987393091798254</v>
      </c>
      <c r="M1219" s="346">
        <f t="shared" si="523"/>
        <v>0.76241863354301354</v>
      </c>
      <c r="N1219" s="346">
        <f t="shared" si="524"/>
        <v>0.62175164041633557</v>
      </c>
      <c r="O1219" s="346">
        <f t="shared" si="525"/>
        <v>0.68850202330083943</v>
      </c>
      <c r="P1219" s="346">
        <f t="shared" si="526"/>
        <v>0.43903233003559644</v>
      </c>
      <c r="Q1219" s="346">
        <f t="shared" si="527"/>
        <v>0.65505122821361428</v>
      </c>
    </row>
    <row r="1220" spans="1:17" ht="12.75" x14ac:dyDescent="0.25">
      <c r="A1220" s="340" t="s">
        <v>2187</v>
      </c>
      <c r="B1220" s="341">
        <v>11</v>
      </c>
      <c r="C1220" s="342" t="s">
        <v>1544</v>
      </c>
      <c r="D1220" s="37"/>
      <c r="E1220" s="38"/>
      <c r="F1220" s="343">
        <v>31419.372591006424</v>
      </c>
      <c r="G1220" s="344">
        <v>80.485059543621745</v>
      </c>
      <c r="H1220" s="344">
        <v>76.557126313483622</v>
      </c>
      <c r="I1220" s="344">
        <v>9.3417155915235952</v>
      </c>
      <c r="J1220" s="344">
        <v>1061.0022612828909</v>
      </c>
      <c r="K1220" s="345"/>
      <c r="L1220" s="346">
        <f t="shared" si="522"/>
        <v>0.92475099239369574</v>
      </c>
      <c r="M1220" s="346">
        <f t="shared" si="523"/>
        <v>0.76557126313483626</v>
      </c>
      <c r="N1220" s="346">
        <f t="shared" si="524"/>
        <v>0.53110673179743628</v>
      </c>
      <c r="O1220" s="346">
        <f t="shared" si="525"/>
        <v>0.63765198307664506</v>
      </c>
      <c r="P1220" s="346">
        <f t="shared" si="526"/>
        <v>0.41622809788352572</v>
      </c>
      <c r="Q1220" s="346">
        <f t="shared" si="527"/>
        <v>0.62610423062711473</v>
      </c>
    </row>
    <row r="1221" spans="1:17" ht="12.75" x14ac:dyDescent="0.25">
      <c r="A1221" s="340" t="s">
        <v>2188</v>
      </c>
      <c r="B1221" s="341">
        <v>12</v>
      </c>
      <c r="C1221" s="342" t="s">
        <v>2189</v>
      </c>
      <c r="D1221" s="37"/>
      <c r="E1221" s="38"/>
      <c r="F1221" s="343">
        <v>31104.417558886507</v>
      </c>
      <c r="G1221" s="344">
        <v>79.372119658126806</v>
      </c>
      <c r="H1221" s="344">
        <v>77.513755218768836</v>
      </c>
      <c r="I1221" s="344">
        <v>10.809406137631074</v>
      </c>
      <c r="J1221" s="344">
        <v>1028.5280705927485</v>
      </c>
      <c r="K1221" s="345"/>
      <c r="L1221" s="346">
        <f t="shared" si="522"/>
        <v>0.90620199430211346</v>
      </c>
      <c r="M1221" s="346">
        <f t="shared" si="523"/>
        <v>0.77513755218768832</v>
      </c>
      <c r="N1221" s="346">
        <f t="shared" si="524"/>
        <v>0.63446522095993474</v>
      </c>
      <c r="O1221" s="346">
        <f t="shared" si="525"/>
        <v>0.70128298020350144</v>
      </c>
      <c r="P1221" s="346">
        <f t="shared" si="526"/>
        <v>0.4030539840132854</v>
      </c>
      <c r="Q1221" s="346">
        <f t="shared" si="527"/>
        <v>0.63507815869426354</v>
      </c>
    </row>
    <row r="1222" spans="1:17" ht="12.75" x14ac:dyDescent="0.25">
      <c r="A1222" s="340" t="s">
        <v>2190</v>
      </c>
      <c r="B1222" s="341">
        <v>13</v>
      </c>
      <c r="C1222" s="342" t="s">
        <v>2191</v>
      </c>
      <c r="D1222" s="37"/>
      <c r="E1222" s="38"/>
      <c r="F1222" s="343">
        <v>4720.6980728051385</v>
      </c>
      <c r="G1222" s="344">
        <v>78.106503691253963</v>
      </c>
      <c r="H1222" s="344">
        <v>74.493946505693927</v>
      </c>
      <c r="I1222" s="344">
        <v>10.108134029836551</v>
      </c>
      <c r="J1222" s="344">
        <v>1017.0907850795502</v>
      </c>
      <c r="K1222" s="345"/>
      <c r="L1222" s="346">
        <f t="shared" si="522"/>
        <v>0.88510839485423276</v>
      </c>
      <c r="M1222" s="346">
        <f t="shared" si="523"/>
        <v>0.74493946505693931</v>
      </c>
      <c r="N1222" s="346">
        <f t="shared" si="524"/>
        <v>0.58507986125609512</v>
      </c>
      <c r="O1222" s="346">
        <f t="shared" si="525"/>
        <v>0.6601886691391361</v>
      </c>
      <c r="P1222" s="346">
        <f t="shared" si="526"/>
        <v>0.39841411159413803</v>
      </c>
      <c r="Q1222" s="346">
        <f t="shared" si="527"/>
        <v>0.61517651318846245</v>
      </c>
    </row>
    <row r="1223" spans="1:17" ht="12.75" x14ac:dyDescent="0.25">
      <c r="A1223" s="340" t="s">
        <v>2192</v>
      </c>
      <c r="B1223" s="341">
        <v>14</v>
      </c>
      <c r="C1223" s="342" t="s">
        <v>2193</v>
      </c>
      <c r="D1223" s="37"/>
      <c r="E1223" s="38"/>
      <c r="F1223" s="343">
        <v>929.67451820128485</v>
      </c>
      <c r="G1223" s="344">
        <v>75.352475807802591</v>
      </c>
      <c r="H1223" s="344">
        <v>53.608429083549609</v>
      </c>
      <c r="I1223" s="344">
        <v>6.8950893851357389</v>
      </c>
      <c r="J1223" s="344">
        <v>413.17335888430989</v>
      </c>
      <c r="K1223" s="345"/>
      <c r="L1223" s="346">
        <f t="shared" si="522"/>
        <v>0.83920793013004313</v>
      </c>
      <c r="M1223" s="346">
        <f t="shared" si="523"/>
        <v>0.53608429083549614</v>
      </c>
      <c r="N1223" s="346">
        <f t="shared" si="524"/>
        <v>0.35880911162927742</v>
      </c>
      <c r="O1223" s="346">
        <f t="shared" si="525"/>
        <v>0.43857944337724675</v>
      </c>
      <c r="P1223" s="346">
        <f t="shared" si="526"/>
        <v>0.15341718413156588</v>
      </c>
      <c r="Q1223" s="346">
        <f t="shared" si="527"/>
        <v>0.38364595140574154</v>
      </c>
    </row>
    <row r="1224" spans="1:17" ht="12.75" x14ac:dyDescent="0.25">
      <c r="A1224" s="340"/>
      <c r="B1224" s="347"/>
      <c r="C1224" s="342"/>
      <c r="D1224" s="37"/>
      <c r="E1224" s="38"/>
      <c r="F1224" s="343"/>
      <c r="G1224" s="344"/>
      <c r="H1224" s="344"/>
      <c r="I1224" s="344"/>
      <c r="J1224" s="344"/>
      <c r="K1224" s="345"/>
      <c r="L1224" s="346"/>
      <c r="M1224" s="346"/>
      <c r="N1224" s="346"/>
      <c r="O1224" s="346"/>
      <c r="P1224" s="346"/>
      <c r="Q1224" s="346"/>
    </row>
    <row r="1225" spans="1:17" ht="12.75" x14ac:dyDescent="0.25">
      <c r="A1225" s="332" t="s">
        <v>2194</v>
      </c>
      <c r="B1225" s="333"/>
      <c r="C1225" s="334" t="s">
        <v>2195</v>
      </c>
      <c r="D1225" s="335"/>
      <c r="E1225" s="258"/>
      <c r="F1225" s="336">
        <v>232567.93790149898</v>
      </c>
      <c r="G1225" s="337">
        <v>80.731518993148512</v>
      </c>
      <c r="H1225" s="337">
        <v>67.775433014648542</v>
      </c>
      <c r="I1225" s="337">
        <v>9.7430617009935734</v>
      </c>
      <c r="J1225" s="337">
        <v>912.6674540895649</v>
      </c>
      <c r="K1225" s="338"/>
      <c r="L1225" s="339">
        <f t="shared" ref="L1225:L1236" si="528">+(G1225-25)/(85-25)</f>
        <v>0.92885864988580857</v>
      </c>
      <c r="M1225" s="339">
        <f t="shared" ref="M1225:M1236" si="529">+H1225/100</f>
        <v>0.67775433014648545</v>
      </c>
      <c r="N1225" s="339">
        <f t="shared" ref="N1225:N1236" si="530">+(I1225-1.8)/(16-1.8)</f>
        <v>0.55937054232349115</v>
      </c>
      <c r="O1225" s="339">
        <f t="shared" ref="O1225:O1236" si="531">+(M1225*N1225)^(0.5)</f>
        <v>0.61572380757620049</v>
      </c>
      <c r="P1225" s="339">
        <f t="shared" ref="P1225:P1236" si="532">+(J1225-35)/(2500-35)</f>
        <v>0.35605170551300808</v>
      </c>
      <c r="Q1225" s="339">
        <f t="shared" ref="Q1225:Q1236" si="533">GEOMEAN(L1225,O1225,P1225)</f>
        <v>0.58832352616093997</v>
      </c>
    </row>
    <row r="1226" spans="1:17" ht="12.75" x14ac:dyDescent="0.25">
      <c r="A1226" s="340" t="s">
        <v>2196</v>
      </c>
      <c r="B1226" s="341">
        <v>1</v>
      </c>
      <c r="C1226" s="342" t="s">
        <v>2197</v>
      </c>
      <c r="D1226" s="37"/>
      <c r="E1226" s="38"/>
      <c r="F1226" s="343">
        <v>66625.164882226993</v>
      </c>
      <c r="G1226" s="344">
        <v>80.582137645026535</v>
      </c>
      <c r="H1226" s="344">
        <v>70.638396317178277</v>
      </c>
      <c r="I1226" s="344">
        <v>10.391391352220333</v>
      </c>
      <c r="J1226" s="344">
        <v>938.9082921830435</v>
      </c>
      <c r="K1226" s="345"/>
      <c r="L1226" s="346">
        <f t="shared" si="528"/>
        <v>0.92636896075044228</v>
      </c>
      <c r="M1226" s="346">
        <f t="shared" si="529"/>
        <v>0.70638396317178276</v>
      </c>
      <c r="N1226" s="346">
        <f t="shared" si="530"/>
        <v>0.60502756001551639</v>
      </c>
      <c r="O1226" s="346">
        <f t="shared" si="531"/>
        <v>0.65374441922812165</v>
      </c>
      <c r="P1226" s="346">
        <f t="shared" si="532"/>
        <v>0.36669707593632594</v>
      </c>
      <c r="Q1226" s="346">
        <f t="shared" si="533"/>
        <v>0.60557296550781958</v>
      </c>
    </row>
    <row r="1227" spans="1:17" ht="12.75" x14ac:dyDescent="0.25">
      <c r="A1227" s="340" t="s">
        <v>2198</v>
      </c>
      <c r="B1227" s="341">
        <v>2</v>
      </c>
      <c r="C1227" s="342" t="s">
        <v>2199</v>
      </c>
      <c r="D1227" s="37"/>
      <c r="E1227" s="38"/>
      <c r="F1227" s="343">
        <v>8209.7665952890784</v>
      </c>
      <c r="G1227" s="344">
        <v>78.870903948974117</v>
      </c>
      <c r="H1227" s="344">
        <v>58.244420181279203</v>
      </c>
      <c r="I1227" s="344">
        <v>8.6510996833615224</v>
      </c>
      <c r="J1227" s="344">
        <v>938.67731243416006</v>
      </c>
      <c r="K1227" s="345"/>
      <c r="L1227" s="346">
        <f t="shared" si="528"/>
        <v>0.8978483991495686</v>
      </c>
      <c r="M1227" s="346">
        <f t="shared" si="529"/>
        <v>0.582444201812792</v>
      </c>
      <c r="N1227" s="346">
        <f t="shared" si="530"/>
        <v>0.48247180868743117</v>
      </c>
      <c r="O1227" s="346">
        <f t="shared" si="531"/>
        <v>0.53010650581569452</v>
      </c>
      <c r="P1227" s="346">
        <f t="shared" si="532"/>
        <v>0.36660337218424344</v>
      </c>
      <c r="Q1227" s="346">
        <f t="shared" si="533"/>
        <v>0.55879717359386194</v>
      </c>
    </row>
    <row r="1228" spans="1:17" ht="12.75" x14ac:dyDescent="0.25">
      <c r="A1228" s="340" t="s">
        <v>2200</v>
      </c>
      <c r="B1228" s="341">
        <v>3</v>
      </c>
      <c r="C1228" s="342" t="s">
        <v>2201</v>
      </c>
      <c r="D1228" s="37"/>
      <c r="E1228" s="38"/>
      <c r="F1228" s="343">
        <v>1927.8244111349036</v>
      </c>
      <c r="G1228" s="344">
        <v>78.425984438431072</v>
      </c>
      <c r="H1228" s="344">
        <v>49.466739956776564</v>
      </c>
      <c r="I1228" s="344">
        <v>10.468912740065264</v>
      </c>
      <c r="J1228" s="344">
        <v>1136.7535324207875</v>
      </c>
      <c r="K1228" s="345"/>
      <c r="L1228" s="346">
        <f t="shared" si="528"/>
        <v>0.89043307397385119</v>
      </c>
      <c r="M1228" s="346">
        <f t="shared" si="529"/>
        <v>0.49466739956776562</v>
      </c>
      <c r="N1228" s="346">
        <f t="shared" si="530"/>
        <v>0.6104868126806523</v>
      </c>
      <c r="O1228" s="346">
        <f t="shared" si="531"/>
        <v>0.54953427927578091</v>
      </c>
      <c r="P1228" s="346">
        <f t="shared" si="532"/>
        <v>0.44695883668186104</v>
      </c>
      <c r="Q1228" s="346">
        <f t="shared" si="533"/>
        <v>0.60249650656040799</v>
      </c>
    </row>
    <row r="1229" spans="1:17" ht="12.75" x14ac:dyDescent="0.25">
      <c r="A1229" s="340" t="s">
        <v>2202</v>
      </c>
      <c r="B1229" s="341">
        <v>4</v>
      </c>
      <c r="C1229" s="342" t="s">
        <v>2203</v>
      </c>
      <c r="D1229" s="37"/>
      <c r="E1229" s="38"/>
      <c r="F1229" s="343">
        <v>12460.550321199144</v>
      </c>
      <c r="G1229" s="344">
        <v>80.487514850412964</v>
      </c>
      <c r="H1229" s="344">
        <v>69.977339451049772</v>
      </c>
      <c r="I1229" s="344">
        <v>8.9141171781153403</v>
      </c>
      <c r="J1229" s="344">
        <v>891.30328192894035</v>
      </c>
      <c r="K1229" s="345"/>
      <c r="L1229" s="346">
        <f t="shared" si="528"/>
        <v>0.92479191417354945</v>
      </c>
      <c r="M1229" s="346">
        <f t="shared" si="529"/>
        <v>0.69977339451049769</v>
      </c>
      <c r="N1229" s="346">
        <f t="shared" si="530"/>
        <v>0.50099416747291137</v>
      </c>
      <c r="O1229" s="346">
        <f t="shared" si="531"/>
        <v>0.5920999824374934</v>
      </c>
      <c r="P1229" s="346">
        <f t="shared" si="532"/>
        <v>0.34738469855129428</v>
      </c>
      <c r="Q1229" s="346">
        <f t="shared" si="533"/>
        <v>0.57510867554262202</v>
      </c>
    </row>
    <row r="1230" spans="1:17" ht="12.75" x14ac:dyDescent="0.25">
      <c r="A1230" s="340" t="s">
        <v>2204</v>
      </c>
      <c r="B1230" s="341">
        <v>5</v>
      </c>
      <c r="C1230" s="342" t="s">
        <v>1887</v>
      </c>
      <c r="D1230" s="37"/>
      <c r="E1230" s="38"/>
      <c r="F1230" s="343">
        <v>13863.817987152033</v>
      </c>
      <c r="G1230" s="344">
        <v>79.336598992359498</v>
      </c>
      <c r="H1230" s="344">
        <v>61.568045439764823</v>
      </c>
      <c r="I1230" s="344">
        <v>8.2616819467904268</v>
      </c>
      <c r="J1230" s="344">
        <v>816.79178638871872</v>
      </c>
      <c r="K1230" s="345"/>
      <c r="L1230" s="346">
        <f t="shared" si="528"/>
        <v>0.90560998320599162</v>
      </c>
      <c r="M1230" s="346">
        <f t="shared" si="529"/>
        <v>0.61568045439764818</v>
      </c>
      <c r="N1230" s="346">
        <f t="shared" si="530"/>
        <v>0.4550480244218611</v>
      </c>
      <c r="O1230" s="346">
        <f t="shared" si="531"/>
        <v>0.52930536975247433</v>
      </c>
      <c r="P1230" s="346">
        <f t="shared" si="532"/>
        <v>0.31715691131388185</v>
      </c>
      <c r="Q1230" s="346">
        <f t="shared" si="533"/>
        <v>0.53371231879733105</v>
      </c>
    </row>
    <row r="1231" spans="1:17" ht="12.75" x14ac:dyDescent="0.25">
      <c r="A1231" s="340" t="s">
        <v>2205</v>
      </c>
      <c r="B1231" s="341">
        <v>6</v>
      </c>
      <c r="C1231" s="342" t="s">
        <v>2206</v>
      </c>
      <c r="D1231" s="37"/>
      <c r="E1231" s="38"/>
      <c r="F1231" s="343">
        <v>26660.929336188437</v>
      </c>
      <c r="G1231" s="344">
        <v>81.674738618088568</v>
      </c>
      <c r="H1231" s="344">
        <v>68.160857488567501</v>
      </c>
      <c r="I1231" s="344">
        <v>9.1387858879083339</v>
      </c>
      <c r="J1231" s="344">
        <v>865.11767668606251</v>
      </c>
      <c r="K1231" s="345"/>
      <c r="L1231" s="346">
        <f t="shared" si="528"/>
        <v>0.94457897696814286</v>
      </c>
      <c r="M1231" s="346">
        <f t="shared" si="529"/>
        <v>0.68160857488567506</v>
      </c>
      <c r="N1231" s="346">
        <f t="shared" si="530"/>
        <v>0.5168159075991785</v>
      </c>
      <c r="O1231" s="346">
        <f t="shared" si="531"/>
        <v>0.59352013803823267</v>
      </c>
      <c r="P1231" s="346">
        <f t="shared" si="532"/>
        <v>0.33676173496391987</v>
      </c>
      <c r="Q1231" s="346">
        <f t="shared" si="533"/>
        <v>0.57367442755180831</v>
      </c>
    </row>
    <row r="1232" spans="1:17" ht="12.75" x14ac:dyDescent="0.25">
      <c r="A1232" s="340" t="s">
        <v>2207</v>
      </c>
      <c r="B1232" s="341">
        <v>7</v>
      </c>
      <c r="C1232" s="342" t="s">
        <v>2181</v>
      </c>
      <c r="D1232" s="37"/>
      <c r="E1232" s="38"/>
      <c r="F1232" s="343">
        <v>65356.935760171305</v>
      </c>
      <c r="G1232" s="344">
        <v>81.160315337792824</v>
      </c>
      <c r="H1232" s="344">
        <v>67.027850984468898</v>
      </c>
      <c r="I1232" s="344">
        <v>10.029023344925331</v>
      </c>
      <c r="J1232" s="344">
        <v>913.7819464834638</v>
      </c>
      <c r="K1232" s="345"/>
      <c r="L1232" s="346">
        <f t="shared" si="528"/>
        <v>0.93600525562988035</v>
      </c>
      <c r="M1232" s="346">
        <f t="shared" si="529"/>
        <v>0.67027850984468895</v>
      </c>
      <c r="N1232" s="346">
        <f t="shared" si="530"/>
        <v>0.57950868626234731</v>
      </c>
      <c r="O1232" s="346">
        <f t="shared" si="531"/>
        <v>0.62324330615737822</v>
      </c>
      <c r="P1232" s="346">
        <f t="shared" si="532"/>
        <v>0.35650383224481291</v>
      </c>
      <c r="Q1232" s="346">
        <f t="shared" si="533"/>
        <v>0.5924704634222312</v>
      </c>
    </row>
    <row r="1233" spans="1:17" ht="12.75" x14ac:dyDescent="0.25">
      <c r="A1233" s="340" t="s">
        <v>2208</v>
      </c>
      <c r="B1233" s="341">
        <v>8</v>
      </c>
      <c r="C1233" s="342" t="s">
        <v>2209</v>
      </c>
      <c r="D1233" s="37"/>
      <c r="E1233" s="38"/>
      <c r="F1233" s="343">
        <v>527.40042826552462</v>
      </c>
      <c r="G1233" s="344">
        <v>74.073054172872503</v>
      </c>
      <c r="H1233" s="344">
        <v>53.27187379960553</v>
      </c>
      <c r="I1233" s="344">
        <v>7.5217224458078018</v>
      </c>
      <c r="J1233" s="344">
        <v>292.11268236100943</v>
      </c>
      <c r="K1233" s="345"/>
      <c r="L1233" s="346">
        <f t="shared" si="528"/>
        <v>0.81788423621454176</v>
      </c>
      <c r="M1233" s="346">
        <f t="shared" si="529"/>
        <v>0.53271873799605529</v>
      </c>
      <c r="N1233" s="346">
        <f t="shared" si="530"/>
        <v>0.40293820040900014</v>
      </c>
      <c r="O1233" s="346">
        <f t="shared" si="531"/>
        <v>0.46330630215040691</v>
      </c>
      <c r="P1233" s="346">
        <f t="shared" si="532"/>
        <v>0.10430534781379693</v>
      </c>
      <c r="Q1233" s="346">
        <f t="shared" si="533"/>
        <v>0.34063468966580651</v>
      </c>
    </row>
    <row r="1234" spans="1:17" ht="12.75" x14ac:dyDescent="0.25">
      <c r="A1234" s="340" t="s">
        <v>2210</v>
      </c>
      <c r="B1234" s="341">
        <v>9</v>
      </c>
      <c r="C1234" s="342" t="s">
        <v>2211</v>
      </c>
      <c r="D1234" s="37"/>
      <c r="E1234" s="38"/>
      <c r="F1234" s="343">
        <v>1344.5952890792289</v>
      </c>
      <c r="G1234" s="344">
        <v>77.716229071969138</v>
      </c>
      <c r="H1234" s="344">
        <v>67.564327745841155</v>
      </c>
      <c r="I1234" s="344">
        <v>7.1204570139037298</v>
      </c>
      <c r="J1234" s="344">
        <v>186.59117345877002</v>
      </c>
      <c r="K1234" s="345"/>
      <c r="L1234" s="346">
        <f t="shared" si="528"/>
        <v>0.87860381786615227</v>
      </c>
      <c r="M1234" s="346">
        <f t="shared" si="529"/>
        <v>0.67564327745841157</v>
      </c>
      <c r="N1234" s="346">
        <f t="shared" si="530"/>
        <v>0.37468007140167114</v>
      </c>
      <c r="O1234" s="346">
        <f t="shared" si="531"/>
        <v>0.50314021051807889</v>
      </c>
      <c r="P1234" s="346">
        <f t="shared" si="532"/>
        <v>6.1497433451833679E-2</v>
      </c>
      <c r="Q1234" s="346">
        <f t="shared" si="533"/>
        <v>0.30068588028130661</v>
      </c>
    </row>
    <row r="1235" spans="1:17" ht="12.75" x14ac:dyDescent="0.25">
      <c r="A1235" s="340" t="s">
        <v>2212</v>
      </c>
      <c r="B1235" s="341">
        <v>10</v>
      </c>
      <c r="C1235" s="342" t="s">
        <v>2213</v>
      </c>
      <c r="D1235" s="37"/>
      <c r="E1235" s="38"/>
      <c r="F1235" s="343">
        <v>30276.653104925055</v>
      </c>
      <c r="G1235" s="344">
        <v>81.761161602646823</v>
      </c>
      <c r="H1235" s="344">
        <v>67.589093149330594</v>
      </c>
      <c r="I1235" s="344">
        <v>9.529644548028287</v>
      </c>
      <c r="J1235" s="344">
        <v>957.18831717004309</v>
      </c>
      <c r="K1235" s="345"/>
      <c r="L1235" s="346">
        <f t="shared" si="528"/>
        <v>0.94601936004411369</v>
      </c>
      <c r="M1235" s="346">
        <f t="shared" si="529"/>
        <v>0.67589093149330592</v>
      </c>
      <c r="N1235" s="346">
        <f t="shared" si="530"/>
        <v>0.54434116535410471</v>
      </c>
      <c r="O1235" s="346">
        <f t="shared" si="531"/>
        <v>0.6065601844016284</v>
      </c>
      <c r="P1235" s="346">
        <f t="shared" si="532"/>
        <v>0.37411290757405397</v>
      </c>
      <c r="Q1235" s="346">
        <f t="shared" si="533"/>
        <v>0.59876839934603854</v>
      </c>
    </row>
    <row r="1236" spans="1:17" ht="12.75" x14ac:dyDescent="0.25">
      <c r="A1236" s="340" t="s">
        <v>2214</v>
      </c>
      <c r="B1236" s="341">
        <v>11</v>
      </c>
      <c r="C1236" s="342" t="s">
        <v>2215</v>
      </c>
      <c r="D1236" s="37"/>
      <c r="E1236" s="38"/>
      <c r="F1236" s="343">
        <v>5314.299785867237</v>
      </c>
      <c r="G1236" s="344">
        <v>79.822706100441962</v>
      </c>
      <c r="H1236" s="344">
        <v>65.404711064568531</v>
      </c>
      <c r="I1236" s="344">
        <v>9.5544302324160864</v>
      </c>
      <c r="J1236" s="344">
        <v>978.91829408086028</v>
      </c>
      <c r="K1236" s="345"/>
      <c r="L1236" s="346">
        <f t="shared" si="528"/>
        <v>0.91371176834069934</v>
      </c>
      <c r="M1236" s="346">
        <f t="shared" si="529"/>
        <v>0.65404711064568533</v>
      </c>
      <c r="N1236" s="346">
        <f t="shared" si="530"/>
        <v>0.5460866360856399</v>
      </c>
      <c r="O1236" s="346">
        <f t="shared" si="531"/>
        <v>0.59763399041054766</v>
      </c>
      <c r="P1236" s="346">
        <f t="shared" si="532"/>
        <v>0.38292831402874655</v>
      </c>
      <c r="Q1236" s="346">
        <f t="shared" si="533"/>
        <v>0.59354547176881323</v>
      </c>
    </row>
    <row r="1237" spans="1:17" ht="12.75" x14ac:dyDescent="0.25">
      <c r="A1237" s="340"/>
      <c r="B1237" s="347"/>
      <c r="C1237" s="342"/>
      <c r="D1237" s="37"/>
      <c r="E1237" s="38"/>
      <c r="F1237" s="343"/>
      <c r="G1237" s="344"/>
      <c r="H1237" s="344"/>
      <c r="I1237" s="344"/>
      <c r="J1237" s="344"/>
      <c r="K1237" s="345"/>
      <c r="L1237" s="346"/>
      <c r="M1237" s="346"/>
      <c r="N1237" s="346"/>
      <c r="O1237" s="346"/>
      <c r="P1237" s="346"/>
      <c r="Q1237" s="346"/>
    </row>
    <row r="1238" spans="1:17" ht="12.75" x14ac:dyDescent="0.25">
      <c r="A1238" s="332" t="s">
        <v>2216</v>
      </c>
      <c r="B1238" s="333"/>
      <c r="C1238" s="334" t="s">
        <v>2217</v>
      </c>
      <c r="D1238" s="335"/>
      <c r="E1238" s="258"/>
      <c r="F1238" s="336">
        <v>63045.69379014989</v>
      </c>
      <c r="G1238" s="337">
        <v>80.472533701813248</v>
      </c>
      <c r="H1238" s="337">
        <v>71.065503254052743</v>
      </c>
      <c r="I1238" s="337">
        <v>9.9679994037358544</v>
      </c>
      <c r="J1238" s="337">
        <v>993.51261489566173</v>
      </c>
      <c r="K1238" s="338"/>
      <c r="L1238" s="339">
        <f t="shared" ref="L1238:L1243" si="534">+(G1238-25)/(85-25)</f>
        <v>0.92454222836355415</v>
      </c>
      <c r="M1238" s="339">
        <f t="shared" ref="M1238:M1243" si="535">+H1238/100</f>
        <v>0.71065503254052742</v>
      </c>
      <c r="N1238" s="339">
        <f t="shared" ref="N1238:N1243" si="536">+(I1238-1.8)/(16-1.8)</f>
        <v>0.57521122561520099</v>
      </c>
      <c r="O1238" s="339">
        <f t="shared" ref="O1238:O1243" si="537">+(M1238*N1238)^(0.5)</f>
        <v>0.6393565142056874</v>
      </c>
      <c r="P1238" s="339">
        <f t="shared" ref="P1238:P1243" si="538">+(J1238-35)/(2500-35)</f>
        <v>0.38884893099215484</v>
      </c>
      <c r="Q1238" s="339">
        <f t="shared" ref="Q1238:Q1243" si="539">GEOMEAN(L1238,O1238,P1238)</f>
        <v>0.61256228206165353</v>
      </c>
    </row>
    <row r="1239" spans="1:17" ht="12.75" x14ac:dyDescent="0.25">
      <c r="A1239" s="340" t="s">
        <v>2218</v>
      </c>
      <c r="B1239" s="341">
        <v>1</v>
      </c>
      <c r="C1239" s="342" t="s">
        <v>2219</v>
      </c>
      <c r="D1239" s="37"/>
      <c r="E1239" s="38"/>
      <c r="F1239" s="343">
        <v>26739.539614561028</v>
      </c>
      <c r="G1239" s="344">
        <v>79.75138298919596</v>
      </c>
      <c r="H1239" s="344">
        <v>71.092374696999698</v>
      </c>
      <c r="I1239" s="344">
        <v>10.078642558057297</v>
      </c>
      <c r="J1239" s="344">
        <v>936.27450308626089</v>
      </c>
      <c r="K1239" s="345"/>
      <c r="L1239" s="346">
        <f t="shared" si="534"/>
        <v>0.91252304981993271</v>
      </c>
      <c r="M1239" s="346">
        <f t="shared" si="535"/>
        <v>0.71092374696999694</v>
      </c>
      <c r="N1239" s="346">
        <f t="shared" si="536"/>
        <v>0.58300299704628844</v>
      </c>
      <c r="O1239" s="346">
        <f t="shared" si="537"/>
        <v>0.64379396949248091</v>
      </c>
      <c r="P1239" s="346">
        <f t="shared" si="538"/>
        <v>0.36562860165771233</v>
      </c>
      <c r="Q1239" s="346">
        <f t="shared" si="539"/>
        <v>0.59888527678306747</v>
      </c>
    </row>
    <row r="1240" spans="1:17" ht="12.75" x14ac:dyDescent="0.25">
      <c r="A1240" s="340" t="s">
        <v>2220</v>
      </c>
      <c r="B1240" s="341">
        <v>2</v>
      </c>
      <c r="C1240" s="342" t="s">
        <v>2221</v>
      </c>
      <c r="D1240" s="37"/>
      <c r="E1240" s="38"/>
      <c r="F1240" s="343">
        <v>1152.4004282655242</v>
      </c>
      <c r="G1240" s="344">
        <v>79.754274006876855</v>
      </c>
      <c r="H1240" s="344">
        <v>58.375209182030218</v>
      </c>
      <c r="I1240" s="344">
        <v>7.4824679661803355</v>
      </c>
      <c r="J1240" s="344">
        <v>893.95506270050578</v>
      </c>
      <c r="K1240" s="345"/>
      <c r="L1240" s="346">
        <f t="shared" si="534"/>
        <v>0.91257123344794755</v>
      </c>
      <c r="M1240" s="346">
        <f t="shared" si="535"/>
        <v>0.58375209182030219</v>
      </c>
      <c r="N1240" s="346">
        <f t="shared" si="536"/>
        <v>0.40017380043523493</v>
      </c>
      <c r="O1240" s="346">
        <f t="shared" si="537"/>
        <v>0.48332421116239205</v>
      </c>
      <c r="P1240" s="346">
        <f t="shared" si="538"/>
        <v>0.34846047168377514</v>
      </c>
      <c r="Q1240" s="346">
        <f t="shared" si="539"/>
        <v>0.5356563798197651</v>
      </c>
    </row>
    <row r="1241" spans="1:17" ht="12.75" x14ac:dyDescent="0.25">
      <c r="A1241" s="340" t="s">
        <v>2222</v>
      </c>
      <c r="B1241" s="341">
        <v>3</v>
      </c>
      <c r="C1241" s="342" t="s">
        <v>2223</v>
      </c>
      <c r="D1241" s="37"/>
      <c r="E1241" s="38"/>
      <c r="F1241" s="343">
        <v>2572.0770877944324</v>
      </c>
      <c r="G1241" s="344">
        <v>81.52593958986786</v>
      </c>
      <c r="H1241" s="344">
        <v>65.161190346980689</v>
      </c>
      <c r="I1241" s="344">
        <v>8.0802220187487439</v>
      </c>
      <c r="J1241" s="344">
        <v>871.93346011214271</v>
      </c>
      <c r="K1241" s="345"/>
      <c r="L1241" s="346">
        <f t="shared" si="534"/>
        <v>0.94209899316446433</v>
      </c>
      <c r="M1241" s="346">
        <f t="shared" si="535"/>
        <v>0.65161190346980691</v>
      </c>
      <c r="N1241" s="346">
        <f t="shared" si="536"/>
        <v>0.44226915624991159</v>
      </c>
      <c r="O1241" s="346">
        <f t="shared" si="537"/>
        <v>0.53683130194688755</v>
      </c>
      <c r="P1241" s="346">
        <f t="shared" si="538"/>
        <v>0.33952675866618365</v>
      </c>
      <c r="Q1241" s="346">
        <f t="shared" si="539"/>
        <v>0.55582250354784868</v>
      </c>
    </row>
    <row r="1242" spans="1:17" ht="12.75" x14ac:dyDescent="0.25">
      <c r="A1242" s="340" t="s">
        <v>2224</v>
      </c>
      <c r="B1242" s="341">
        <v>4</v>
      </c>
      <c r="C1242" s="342" t="s">
        <v>2225</v>
      </c>
      <c r="D1242" s="37"/>
      <c r="E1242" s="38"/>
      <c r="F1242" s="343">
        <v>13914.612419700214</v>
      </c>
      <c r="G1242" s="344">
        <v>80.27418228073968</v>
      </c>
      <c r="H1242" s="344">
        <v>73.379121683812002</v>
      </c>
      <c r="I1242" s="344">
        <v>10.916738717752287</v>
      </c>
      <c r="J1242" s="344">
        <v>1245.3872070896323</v>
      </c>
      <c r="K1242" s="345"/>
      <c r="L1242" s="346">
        <f t="shared" si="534"/>
        <v>0.92123637134566139</v>
      </c>
      <c r="M1242" s="346">
        <f t="shared" si="535"/>
        <v>0.73379121683811999</v>
      </c>
      <c r="N1242" s="346">
        <f t="shared" si="536"/>
        <v>0.64202385336283707</v>
      </c>
      <c r="O1242" s="346">
        <f t="shared" si="537"/>
        <v>0.68637560023518818</v>
      </c>
      <c r="P1242" s="346">
        <f t="shared" si="538"/>
        <v>0.49102929293697051</v>
      </c>
      <c r="Q1242" s="346">
        <f t="shared" si="539"/>
        <v>0.67714254987839695</v>
      </c>
    </row>
    <row r="1243" spans="1:17" ht="12.75" x14ac:dyDescent="0.25">
      <c r="A1243" s="340" t="s">
        <v>2226</v>
      </c>
      <c r="B1243" s="341">
        <v>5</v>
      </c>
      <c r="C1243" s="342" t="s">
        <v>182</v>
      </c>
      <c r="D1243" s="37"/>
      <c r="E1243" s="38"/>
      <c r="F1243" s="343">
        <v>18667.064239828695</v>
      </c>
      <c r="G1243" s="344">
        <v>81.725210451272403</v>
      </c>
      <c r="H1243" s="344">
        <v>71.336705113445745</v>
      </c>
      <c r="I1243" s="344">
        <v>9.434073610440036</v>
      </c>
      <c r="J1243" s="344">
        <v>910.65140937734077</v>
      </c>
      <c r="K1243" s="345"/>
      <c r="L1243" s="346">
        <f t="shared" si="534"/>
        <v>0.94542017418787339</v>
      </c>
      <c r="M1243" s="346">
        <f t="shared" si="535"/>
        <v>0.71336705113445742</v>
      </c>
      <c r="N1243" s="346">
        <f t="shared" si="536"/>
        <v>0.53761081763662233</v>
      </c>
      <c r="O1243" s="346">
        <f t="shared" si="537"/>
        <v>0.61928494542934098</v>
      </c>
      <c r="P1243" s="346">
        <f t="shared" si="538"/>
        <v>0.35523383747559462</v>
      </c>
      <c r="Q1243" s="346">
        <f t="shared" si="539"/>
        <v>0.5924839250609456</v>
      </c>
    </row>
    <row r="1244" spans="1:17" ht="12.75" x14ac:dyDescent="0.25">
      <c r="A1244" s="340"/>
      <c r="B1244" s="347"/>
      <c r="C1244" s="342"/>
      <c r="D1244" s="37"/>
      <c r="E1244" s="38"/>
      <c r="F1244" s="343"/>
      <c r="G1244" s="344"/>
      <c r="H1244" s="344"/>
      <c r="I1244" s="344"/>
      <c r="J1244" s="344"/>
      <c r="K1244" s="345"/>
      <c r="L1244" s="346"/>
      <c r="M1244" s="346"/>
      <c r="N1244" s="346"/>
      <c r="O1244" s="346"/>
      <c r="P1244" s="346"/>
      <c r="Q1244" s="346"/>
    </row>
    <row r="1245" spans="1:17" ht="12.75" x14ac:dyDescent="0.25">
      <c r="A1245" s="332" t="s">
        <v>2227</v>
      </c>
      <c r="B1245" s="333"/>
      <c r="C1245" s="334" t="s">
        <v>2228</v>
      </c>
      <c r="D1245" s="335"/>
      <c r="E1245" s="258"/>
      <c r="F1245" s="336">
        <v>10811.059957173446</v>
      </c>
      <c r="G1245" s="337">
        <v>80.831362194941534</v>
      </c>
      <c r="H1245" s="337">
        <v>81.740162115342017</v>
      </c>
      <c r="I1245" s="337">
        <v>9.2542105717125622</v>
      </c>
      <c r="J1245" s="337">
        <v>941.93021419137142</v>
      </c>
      <c r="K1245" s="338"/>
      <c r="L1245" s="339">
        <f t="shared" ref="L1245:L1250" si="540">+(G1245-25)/(85-25)</f>
        <v>0.93052270324902553</v>
      </c>
      <c r="M1245" s="339">
        <f t="shared" ref="M1245:M1250" si="541">+H1245/100</f>
        <v>0.81740162115342019</v>
      </c>
      <c r="N1245" s="339">
        <f t="shared" ref="N1245:N1250" si="542">+(I1245-1.8)/(16-1.8)</f>
        <v>0.52494440645863116</v>
      </c>
      <c r="O1245" s="339">
        <f t="shared" ref="O1245:O1250" si="543">+(M1245*N1245)^(0.5)</f>
        <v>0.6550499285204946</v>
      </c>
      <c r="P1245" s="339">
        <f t="shared" ref="P1245:P1250" si="544">+(J1245-35)/(2500-35)</f>
        <v>0.36792300778554621</v>
      </c>
      <c r="Q1245" s="339">
        <f t="shared" ref="Q1245:Q1250" si="545">GEOMEAN(L1245,O1245,P1245)</f>
        <v>0.60755571170231815</v>
      </c>
    </row>
    <row r="1246" spans="1:17" ht="12.75" x14ac:dyDescent="0.25">
      <c r="A1246" s="340" t="s">
        <v>2229</v>
      </c>
      <c r="B1246" s="341">
        <v>1</v>
      </c>
      <c r="C1246" s="342" t="s">
        <v>2230</v>
      </c>
      <c r="D1246" s="37"/>
      <c r="E1246" s="38"/>
      <c r="F1246" s="343">
        <v>6820.8458244111334</v>
      </c>
      <c r="G1246" s="344">
        <v>81.111215268848284</v>
      </c>
      <c r="H1246" s="344">
        <v>81.457099971835106</v>
      </c>
      <c r="I1246" s="344">
        <v>9.5884588795638948</v>
      </c>
      <c r="J1246" s="344">
        <v>966.61994207140538</v>
      </c>
      <c r="K1246" s="345"/>
      <c r="L1246" s="346">
        <f t="shared" si="540"/>
        <v>0.93518692114747137</v>
      </c>
      <c r="M1246" s="346">
        <f t="shared" si="541"/>
        <v>0.81457099971835101</v>
      </c>
      <c r="N1246" s="346">
        <f t="shared" si="542"/>
        <v>0.54848301968759827</v>
      </c>
      <c r="O1246" s="346">
        <f t="shared" si="543"/>
        <v>0.66841481257933455</v>
      </c>
      <c r="P1246" s="346">
        <f t="shared" si="544"/>
        <v>0.37793912457257822</v>
      </c>
      <c r="Q1246" s="346">
        <f t="shared" si="545"/>
        <v>0.6181901975175671</v>
      </c>
    </row>
    <row r="1247" spans="1:17" ht="12.75" x14ac:dyDescent="0.25">
      <c r="A1247" s="340" t="s">
        <v>2231</v>
      </c>
      <c r="B1247" s="341">
        <v>2</v>
      </c>
      <c r="C1247" s="342" t="s">
        <v>2232</v>
      </c>
      <c r="D1247" s="37"/>
      <c r="E1247" s="38"/>
      <c r="F1247" s="343">
        <v>1316.4689507494647</v>
      </c>
      <c r="G1247" s="344">
        <v>80.760497173439944</v>
      </c>
      <c r="H1247" s="344">
        <v>85.821617220965408</v>
      </c>
      <c r="I1247" s="344">
        <v>8.7854202435529469</v>
      </c>
      <c r="J1247" s="344">
        <v>907.59918339270894</v>
      </c>
      <c r="K1247" s="345"/>
      <c r="L1247" s="346">
        <f t="shared" si="540"/>
        <v>0.92934161955733241</v>
      </c>
      <c r="M1247" s="346">
        <f t="shared" si="541"/>
        <v>0.85821617220965407</v>
      </c>
      <c r="N1247" s="346">
        <f t="shared" si="542"/>
        <v>0.49193100306710896</v>
      </c>
      <c r="O1247" s="346">
        <f t="shared" si="543"/>
        <v>0.64975621770284731</v>
      </c>
      <c r="P1247" s="346">
        <f t="shared" si="544"/>
        <v>0.35399561192401985</v>
      </c>
      <c r="Q1247" s="346">
        <f t="shared" si="545"/>
        <v>0.59791746133394263</v>
      </c>
    </row>
    <row r="1248" spans="1:17" ht="12.75" x14ac:dyDescent="0.25">
      <c r="A1248" s="340" t="s">
        <v>2233</v>
      </c>
      <c r="B1248" s="341">
        <v>3</v>
      </c>
      <c r="C1248" s="342" t="s">
        <v>944</v>
      </c>
      <c r="D1248" s="37"/>
      <c r="E1248" s="38"/>
      <c r="F1248" s="343">
        <v>1742.175588865096</v>
      </c>
      <c r="G1248" s="344">
        <v>80.821058385651995</v>
      </c>
      <c r="H1248" s="344">
        <v>83.038619992941108</v>
      </c>
      <c r="I1248" s="344">
        <v>8.8233297675452462</v>
      </c>
      <c r="J1248" s="344">
        <v>912.1729330718274</v>
      </c>
      <c r="K1248" s="345"/>
      <c r="L1248" s="346">
        <f t="shared" si="540"/>
        <v>0.9303509730941999</v>
      </c>
      <c r="M1248" s="346">
        <f t="shared" si="541"/>
        <v>0.8303861999294111</v>
      </c>
      <c r="N1248" s="346">
        <f t="shared" si="542"/>
        <v>0.49460068785529909</v>
      </c>
      <c r="O1248" s="346">
        <f t="shared" si="543"/>
        <v>0.64086627752647018</v>
      </c>
      <c r="P1248" s="346">
        <f t="shared" si="544"/>
        <v>0.35585108846727276</v>
      </c>
      <c r="Q1248" s="346">
        <f t="shared" si="545"/>
        <v>0.59643187425323219</v>
      </c>
    </row>
    <row r="1249" spans="1:17" ht="12.75" x14ac:dyDescent="0.25">
      <c r="A1249" s="340" t="s">
        <v>2234</v>
      </c>
      <c r="B1249" s="341">
        <v>4</v>
      </c>
      <c r="C1249" s="342" t="s">
        <v>410</v>
      </c>
      <c r="D1249" s="37"/>
      <c r="E1249" s="38"/>
      <c r="F1249" s="343">
        <v>771.19271948608127</v>
      </c>
      <c r="G1249" s="344">
        <v>79.883188881880344</v>
      </c>
      <c r="H1249" s="344">
        <v>75.555873534247041</v>
      </c>
      <c r="I1249" s="344">
        <v>8.8503813069510429</v>
      </c>
      <c r="J1249" s="344">
        <v>848.14737824808458</v>
      </c>
      <c r="K1249" s="345"/>
      <c r="L1249" s="346">
        <f t="shared" si="540"/>
        <v>0.91471981469800567</v>
      </c>
      <c r="M1249" s="346">
        <f t="shared" si="541"/>
        <v>0.75555873534247042</v>
      </c>
      <c r="N1249" s="346">
        <f t="shared" si="542"/>
        <v>0.49650572584162278</v>
      </c>
      <c r="O1249" s="346">
        <f t="shared" si="543"/>
        <v>0.61248611274639675</v>
      </c>
      <c r="P1249" s="346">
        <f t="shared" si="544"/>
        <v>0.3298772325550039</v>
      </c>
      <c r="Q1249" s="346">
        <f t="shared" si="545"/>
        <v>0.56961168763249248</v>
      </c>
    </row>
    <row r="1250" spans="1:17" ht="12.75" x14ac:dyDescent="0.25">
      <c r="A1250" s="340" t="s">
        <v>2235</v>
      </c>
      <c r="B1250" s="341">
        <v>5</v>
      </c>
      <c r="C1250" s="342" t="s">
        <v>2236</v>
      </c>
      <c r="D1250" s="37"/>
      <c r="E1250" s="38"/>
      <c r="F1250" s="343">
        <v>160.37687366167029</v>
      </c>
      <c r="G1250" s="344">
        <v>75.691741595738108</v>
      </c>
      <c r="H1250" s="344">
        <v>68.360076054794945</v>
      </c>
      <c r="I1250" s="344">
        <v>7.6003283505814689</v>
      </c>
      <c r="J1250" s="344">
        <v>947.90338105201863</v>
      </c>
      <c r="K1250" s="345"/>
      <c r="L1250" s="346">
        <f t="shared" si="540"/>
        <v>0.84486235992896852</v>
      </c>
      <c r="M1250" s="346">
        <f t="shared" si="541"/>
        <v>0.68360076054794949</v>
      </c>
      <c r="N1250" s="346">
        <f t="shared" si="542"/>
        <v>0.4084738275057373</v>
      </c>
      <c r="O1250" s="346">
        <f t="shared" si="543"/>
        <v>0.52842503644968786</v>
      </c>
      <c r="P1250" s="346">
        <f t="shared" si="544"/>
        <v>0.37034619920974388</v>
      </c>
      <c r="Q1250" s="346">
        <f t="shared" si="545"/>
        <v>0.54885683887623293</v>
      </c>
    </row>
    <row r="1251" spans="1:17" ht="12.75" x14ac:dyDescent="0.25">
      <c r="A1251" s="340"/>
      <c r="B1251" s="347"/>
      <c r="C1251" s="342"/>
      <c r="D1251" s="37"/>
      <c r="E1251" s="38"/>
      <c r="F1251" s="343"/>
      <c r="G1251" s="344"/>
      <c r="H1251" s="344"/>
      <c r="I1251" s="344"/>
      <c r="J1251" s="344"/>
      <c r="K1251" s="345"/>
      <c r="L1251" s="346"/>
      <c r="M1251" s="346"/>
      <c r="N1251" s="346"/>
      <c r="O1251" s="346"/>
      <c r="P1251" s="346"/>
      <c r="Q1251" s="346"/>
    </row>
    <row r="1252" spans="1:17" ht="12.75" x14ac:dyDescent="0.25">
      <c r="A1252" s="332" t="s">
        <v>2237</v>
      </c>
      <c r="B1252" s="333"/>
      <c r="C1252" s="334" t="s">
        <v>2238</v>
      </c>
      <c r="D1252" s="335"/>
      <c r="E1252" s="258"/>
      <c r="F1252" s="336">
        <v>145320.92719486079</v>
      </c>
      <c r="G1252" s="337">
        <v>75.988525644595541</v>
      </c>
      <c r="H1252" s="337">
        <v>71.192734548160331</v>
      </c>
      <c r="I1252" s="337">
        <v>9.7315580258595418</v>
      </c>
      <c r="J1252" s="337">
        <v>905.33194253701242</v>
      </c>
      <c r="K1252" s="338"/>
      <c r="L1252" s="339">
        <f t="shared" ref="L1252:L1260" si="546">+(G1252-25)/(85-25)</f>
        <v>0.84980876074325906</v>
      </c>
      <c r="M1252" s="339">
        <f t="shared" ref="M1252:M1260" si="547">+H1252/100</f>
        <v>0.7119273454816033</v>
      </c>
      <c r="N1252" s="339">
        <f t="shared" ref="N1252:N1260" si="548">+(I1252-1.8)/(16-1.8)</f>
        <v>0.55856042435630582</v>
      </c>
      <c r="O1252" s="339">
        <f t="shared" ref="O1252:O1260" si="549">+(M1252*N1252)^(0.5)</f>
        <v>0.63059847779951284</v>
      </c>
      <c r="P1252" s="339">
        <f t="shared" ref="P1252:P1260" si="550">+(J1252-35)/(2500-35)</f>
        <v>0.35307583875740867</v>
      </c>
      <c r="Q1252" s="339">
        <f t="shared" ref="Q1252:Q1260" si="551">GEOMEAN(L1252,O1252,P1252)</f>
        <v>0.5740909585771663</v>
      </c>
    </row>
    <row r="1253" spans="1:17" ht="12.75" x14ac:dyDescent="0.25">
      <c r="A1253" s="340" t="s">
        <v>2239</v>
      </c>
      <c r="B1253" s="341">
        <v>1</v>
      </c>
      <c r="C1253" s="342" t="s">
        <v>2240</v>
      </c>
      <c r="D1253" s="37"/>
      <c r="E1253" s="38"/>
      <c r="F1253" s="343">
        <v>58924.955032119913</v>
      </c>
      <c r="G1253" s="344">
        <v>76.407836576870892</v>
      </c>
      <c r="H1253" s="344">
        <v>72.449484263784242</v>
      </c>
      <c r="I1253" s="344">
        <v>10.426366940915241</v>
      </c>
      <c r="J1253" s="344">
        <v>914.88356083052179</v>
      </c>
      <c r="K1253" s="345"/>
      <c r="L1253" s="346">
        <f t="shared" si="546"/>
        <v>0.85679727628118152</v>
      </c>
      <c r="M1253" s="346">
        <f t="shared" si="547"/>
        <v>0.72449484263784247</v>
      </c>
      <c r="N1253" s="346">
        <f t="shared" si="548"/>
        <v>0.60749062964191836</v>
      </c>
      <c r="O1253" s="346">
        <f t="shared" si="549"/>
        <v>0.66341829046717238</v>
      </c>
      <c r="P1253" s="346">
        <f t="shared" si="550"/>
        <v>0.35695073461684451</v>
      </c>
      <c r="Q1253" s="346">
        <f t="shared" si="551"/>
        <v>0.58761282513696822</v>
      </c>
    </row>
    <row r="1254" spans="1:17" ht="12.75" x14ac:dyDescent="0.25">
      <c r="A1254" s="340" t="s">
        <v>2241</v>
      </c>
      <c r="B1254" s="341">
        <v>2</v>
      </c>
      <c r="C1254" s="342" t="s">
        <v>2242</v>
      </c>
      <c r="D1254" s="37"/>
      <c r="E1254" s="38"/>
      <c r="F1254" s="343">
        <v>1223.2933618843681</v>
      </c>
      <c r="G1254" s="344">
        <v>73.262785485348857</v>
      </c>
      <c r="H1254" s="344">
        <v>86.124722806233081</v>
      </c>
      <c r="I1254" s="344">
        <v>8.3385927265724256</v>
      </c>
      <c r="J1254" s="344">
        <v>789.68518961777193</v>
      </c>
      <c r="K1254" s="345"/>
      <c r="L1254" s="346">
        <f t="shared" si="546"/>
        <v>0.80437975808914763</v>
      </c>
      <c r="M1254" s="346">
        <f t="shared" si="547"/>
        <v>0.86124722806233078</v>
      </c>
      <c r="N1254" s="346">
        <f t="shared" si="548"/>
        <v>0.46046427651918492</v>
      </c>
      <c r="O1254" s="346">
        <f t="shared" si="549"/>
        <v>0.62974088462944389</v>
      </c>
      <c r="P1254" s="346">
        <f t="shared" si="550"/>
        <v>0.30616032033175333</v>
      </c>
      <c r="Q1254" s="346">
        <f t="shared" si="551"/>
        <v>0.53726758895300708</v>
      </c>
    </row>
    <row r="1255" spans="1:17" ht="12.75" x14ac:dyDescent="0.25">
      <c r="A1255" s="340" t="s">
        <v>2243</v>
      </c>
      <c r="B1255" s="341">
        <v>3</v>
      </c>
      <c r="C1255" s="342" t="s">
        <v>2244</v>
      </c>
      <c r="D1255" s="37"/>
      <c r="E1255" s="38"/>
      <c r="F1255" s="343">
        <v>5923.768736616702</v>
      </c>
      <c r="G1255" s="344">
        <v>72.89816640240538</v>
      </c>
      <c r="H1255" s="344">
        <v>72.531379296500674</v>
      </c>
      <c r="I1255" s="344">
        <v>8.073066505789269</v>
      </c>
      <c r="J1255" s="344">
        <v>930.7694624870004</v>
      </c>
      <c r="K1255" s="345"/>
      <c r="L1255" s="346">
        <f t="shared" si="546"/>
        <v>0.79830277337342304</v>
      </c>
      <c r="M1255" s="346">
        <f t="shared" si="547"/>
        <v>0.72531379296500675</v>
      </c>
      <c r="N1255" s="346">
        <f t="shared" si="548"/>
        <v>0.44176524688656826</v>
      </c>
      <c r="O1255" s="346">
        <f t="shared" si="549"/>
        <v>0.56605514468063922</v>
      </c>
      <c r="P1255" s="346">
        <f t="shared" si="550"/>
        <v>0.36339531946734294</v>
      </c>
      <c r="Q1255" s="346">
        <f t="shared" si="551"/>
        <v>0.5476064687943295</v>
      </c>
    </row>
    <row r="1256" spans="1:17" ht="12.75" x14ac:dyDescent="0.25">
      <c r="A1256" s="340" t="s">
        <v>2245</v>
      </c>
      <c r="B1256" s="341">
        <v>4</v>
      </c>
      <c r="C1256" s="342" t="s">
        <v>212</v>
      </c>
      <c r="D1256" s="37"/>
      <c r="E1256" s="38"/>
      <c r="F1256" s="343">
        <v>14789.134903640255</v>
      </c>
      <c r="G1256" s="344">
        <v>74.612721861259232</v>
      </c>
      <c r="H1256" s="344">
        <v>72.268254668785161</v>
      </c>
      <c r="I1256" s="344">
        <v>8.4069286474868008</v>
      </c>
      <c r="J1256" s="344">
        <v>830.47211094499016</v>
      </c>
      <c r="K1256" s="345"/>
      <c r="L1256" s="346">
        <f t="shared" si="546"/>
        <v>0.82687869768765387</v>
      </c>
      <c r="M1256" s="346">
        <f t="shared" si="547"/>
        <v>0.72268254668785159</v>
      </c>
      <c r="N1256" s="346">
        <f t="shared" si="548"/>
        <v>0.46527666531597195</v>
      </c>
      <c r="O1256" s="346">
        <f t="shared" si="549"/>
        <v>0.57986836903298822</v>
      </c>
      <c r="P1256" s="346">
        <f t="shared" si="550"/>
        <v>0.32270673872007716</v>
      </c>
      <c r="Q1256" s="346">
        <f t="shared" si="551"/>
        <v>0.53685839963638537</v>
      </c>
    </row>
    <row r="1257" spans="1:17" ht="12.75" x14ac:dyDescent="0.25">
      <c r="A1257" s="340" t="s">
        <v>2246</v>
      </c>
      <c r="B1257" s="341">
        <v>5</v>
      </c>
      <c r="C1257" s="342" t="s">
        <v>2247</v>
      </c>
      <c r="D1257" s="37"/>
      <c r="E1257" s="38"/>
      <c r="F1257" s="343">
        <v>8492.5546038543889</v>
      </c>
      <c r="G1257" s="344">
        <v>75.999060283744953</v>
      </c>
      <c r="H1257" s="344">
        <v>67.799828532722032</v>
      </c>
      <c r="I1257" s="344">
        <v>9.7968585590398227</v>
      </c>
      <c r="J1257" s="344">
        <v>1204.1778354212627</v>
      </c>
      <c r="K1257" s="345"/>
      <c r="L1257" s="346">
        <f t="shared" si="546"/>
        <v>0.84998433806241591</v>
      </c>
      <c r="M1257" s="346">
        <f t="shared" si="547"/>
        <v>0.67799828532722028</v>
      </c>
      <c r="N1257" s="346">
        <f t="shared" si="548"/>
        <v>0.5631590534535087</v>
      </c>
      <c r="O1257" s="346">
        <f t="shared" si="549"/>
        <v>0.61791655796553902</v>
      </c>
      <c r="P1257" s="346">
        <f t="shared" si="550"/>
        <v>0.47431149509990372</v>
      </c>
      <c r="Q1257" s="346">
        <f t="shared" si="551"/>
        <v>0.62921847931706876</v>
      </c>
    </row>
    <row r="1258" spans="1:17" ht="12.75" x14ac:dyDescent="0.25">
      <c r="A1258" s="340" t="s">
        <v>2248</v>
      </c>
      <c r="B1258" s="341">
        <v>6</v>
      </c>
      <c r="C1258" s="342" t="s">
        <v>2249</v>
      </c>
      <c r="D1258" s="37"/>
      <c r="E1258" s="38"/>
      <c r="F1258" s="343">
        <v>12641.751605995718</v>
      </c>
      <c r="G1258" s="344">
        <v>76.762630226684607</v>
      </c>
      <c r="H1258" s="344">
        <v>64.420319187199581</v>
      </c>
      <c r="I1258" s="344">
        <v>9.6289278690301447</v>
      </c>
      <c r="J1258" s="344">
        <v>731.59035264058798</v>
      </c>
      <c r="K1258" s="345"/>
      <c r="L1258" s="346">
        <f t="shared" si="546"/>
        <v>0.86271050377807679</v>
      </c>
      <c r="M1258" s="346">
        <f t="shared" si="547"/>
        <v>0.64420319187199582</v>
      </c>
      <c r="N1258" s="346">
        <f t="shared" si="548"/>
        <v>0.55133294852324966</v>
      </c>
      <c r="O1258" s="346">
        <f t="shared" si="549"/>
        <v>0.59596178167972835</v>
      </c>
      <c r="P1258" s="346">
        <f t="shared" si="550"/>
        <v>0.28259243514831156</v>
      </c>
      <c r="Q1258" s="346">
        <f t="shared" si="551"/>
        <v>0.52571214371298636</v>
      </c>
    </row>
    <row r="1259" spans="1:17" ht="12.75" x14ac:dyDescent="0.25">
      <c r="A1259" s="340" t="s">
        <v>2250</v>
      </c>
      <c r="B1259" s="341">
        <v>7</v>
      </c>
      <c r="C1259" s="342" t="s">
        <v>2251</v>
      </c>
      <c r="D1259" s="37"/>
      <c r="E1259" s="38"/>
      <c r="F1259" s="343">
        <v>24272.766595289082</v>
      </c>
      <c r="G1259" s="344">
        <v>76.147783540079971</v>
      </c>
      <c r="H1259" s="344">
        <v>72.536502051418509</v>
      </c>
      <c r="I1259" s="344">
        <v>9.1077159917411823</v>
      </c>
      <c r="J1259" s="344">
        <v>922.47212685729733</v>
      </c>
      <c r="K1259" s="345"/>
      <c r="L1259" s="346">
        <f t="shared" si="546"/>
        <v>0.85246305900133279</v>
      </c>
      <c r="M1259" s="346">
        <f t="shared" si="547"/>
        <v>0.72536502051418505</v>
      </c>
      <c r="N1259" s="346">
        <f t="shared" si="548"/>
        <v>0.51462788674233684</v>
      </c>
      <c r="O1259" s="346">
        <f t="shared" si="549"/>
        <v>0.61097714165427408</v>
      </c>
      <c r="P1259" s="346">
        <f t="shared" si="550"/>
        <v>0.36002926038835592</v>
      </c>
      <c r="Q1259" s="346">
        <f t="shared" si="551"/>
        <v>0.57237340056611652</v>
      </c>
    </row>
    <row r="1260" spans="1:17" ht="12.75" x14ac:dyDescent="0.25">
      <c r="A1260" s="340" t="s">
        <v>2252</v>
      </c>
      <c r="B1260" s="341">
        <v>8</v>
      </c>
      <c r="C1260" s="342" t="s">
        <v>2253</v>
      </c>
      <c r="D1260" s="37"/>
      <c r="E1260" s="38"/>
      <c r="F1260" s="343">
        <v>19052.702355460384</v>
      </c>
      <c r="G1260" s="344">
        <v>76.290927532304494</v>
      </c>
      <c r="H1260" s="344">
        <v>69.48567446797</v>
      </c>
      <c r="I1260" s="344">
        <v>9.6768381651722937</v>
      </c>
      <c r="J1260" s="344">
        <v>893.65174410592101</v>
      </c>
      <c r="K1260" s="345"/>
      <c r="L1260" s="346">
        <f t="shared" si="546"/>
        <v>0.85484879220507493</v>
      </c>
      <c r="M1260" s="346">
        <f t="shared" si="547"/>
        <v>0.69485674467970004</v>
      </c>
      <c r="N1260" s="346">
        <f t="shared" si="548"/>
        <v>0.5547069130403024</v>
      </c>
      <c r="O1260" s="346">
        <f t="shared" si="549"/>
        <v>0.62083962490043265</v>
      </c>
      <c r="P1260" s="346">
        <f t="shared" si="550"/>
        <v>0.34833742154398417</v>
      </c>
      <c r="Q1260" s="346">
        <f t="shared" si="551"/>
        <v>0.56966948205858847</v>
      </c>
    </row>
    <row r="1261" spans="1:17" ht="12.75" x14ac:dyDescent="0.25">
      <c r="A1261" s="340"/>
      <c r="B1261" s="347"/>
      <c r="C1261" s="342"/>
      <c r="D1261" s="37"/>
      <c r="E1261" s="38"/>
      <c r="F1261" s="343"/>
      <c r="G1261" s="344"/>
      <c r="H1261" s="344"/>
      <c r="I1261" s="344"/>
      <c r="J1261" s="344"/>
      <c r="K1261" s="345"/>
      <c r="L1261" s="346"/>
      <c r="M1261" s="346"/>
      <c r="N1261" s="346"/>
      <c r="O1261" s="346"/>
      <c r="P1261" s="346"/>
      <c r="Q1261" s="346"/>
    </row>
    <row r="1262" spans="1:17" ht="12.75" x14ac:dyDescent="0.25">
      <c r="A1262" s="311" t="s">
        <v>2254</v>
      </c>
      <c r="B1262" s="312" t="s">
        <v>2255</v>
      </c>
      <c r="C1262" s="326"/>
      <c r="D1262" s="327"/>
      <c r="E1262" s="252"/>
      <c r="F1262" s="328">
        <v>1323404.0042826552</v>
      </c>
      <c r="G1262" s="329">
        <v>72.943215391775141</v>
      </c>
      <c r="H1262" s="329">
        <v>67.295182910590668</v>
      </c>
      <c r="I1262" s="329">
        <v>8.633554638406828</v>
      </c>
      <c r="J1262" s="329">
        <v>757.25986877595835</v>
      </c>
      <c r="K1262" s="330"/>
      <c r="L1262" s="331">
        <f t="shared" ref="L1262:L1291" si="552">+(G1262-25)/(85-25)</f>
        <v>0.79905358986291897</v>
      </c>
      <c r="M1262" s="331">
        <f t="shared" ref="M1262:M1291" si="553">+H1262/100</f>
        <v>0.67295182910590667</v>
      </c>
      <c r="N1262" s="331">
        <f t="shared" ref="N1262:N1291" si="554">+(I1262-1.8)/(16-1.8)</f>
        <v>0.48123624214132593</v>
      </c>
      <c r="O1262" s="331">
        <f t="shared" ref="O1262:O1291" si="555">+(M1262*N1262)^(0.5)</f>
        <v>0.56907715591214725</v>
      </c>
      <c r="P1262" s="331">
        <f t="shared" ref="P1262:P1291" si="556">+(J1262-35)/(2500-35)</f>
        <v>0.29300603195779246</v>
      </c>
      <c r="Q1262" s="331">
        <f t="shared" ref="Q1262:Q1291" si="557">GEOMEAN(L1262,O1262,P1262)</f>
        <v>0.5107494098048051</v>
      </c>
    </row>
    <row r="1263" spans="1:17" ht="12.75" x14ac:dyDescent="0.25">
      <c r="A1263" s="332" t="s">
        <v>2256</v>
      </c>
      <c r="B1263" s="333"/>
      <c r="C1263" s="334" t="s">
        <v>2257</v>
      </c>
      <c r="D1263" s="335"/>
      <c r="E1263" s="258"/>
      <c r="F1263" s="336">
        <v>532995.85653104924</v>
      </c>
      <c r="G1263" s="337">
        <v>72.651261768441799</v>
      </c>
      <c r="H1263" s="337">
        <v>75.389850677543294</v>
      </c>
      <c r="I1263" s="337">
        <v>10.089129415824726</v>
      </c>
      <c r="J1263" s="337">
        <v>929.70490175912903</v>
      </c>
      <c r="K1263" s="338"/>
      <c r="L1263" s="339">
        <f t="shared" si="552"/>
        <v>0.79418769614069662</v>
      </c>
      <c r="M1263" s="339">
        <f t="shared" si="553"/>
        <v>0.75389850677543291</v>
      </c>
      <c r="N1263" s="339">
        <f t="shared" si="554"/>
        <v>0.58374150815667081</v>
      </c>
      <c r="O1263" s="339">
        <f t="shared" si="555"/>
        <v>0.66338665297257327</v>
      </c>
      <c r="P1263" s="339">
        <f t="shared" si="556"/>
        <v>0.36296344898950467</v>
      </c>
      <c r="Q1263" s="339">
        <f t="shared" si="557"/>
        <v>0.57612615574724557</v>
      </c>
    </row>
    <row r="1264" spans="1:17" ht="12.75" x14ac:dyDescent="0.25">
      <c r="A1264" s="340" t="s">
        <v>2258</v>
      </c>
      <c r="B1264" s="341">
        <v>1</v>
      </c>
      <c r="C1264" s="342" t="s">
        <v>2259</v>
      </c>
      <c r="D1264" s="37"/>
      <c r="E1264" s="38"/>
      <c r="F1264" s="343">
        <v>119236.36616702356</v>
      </c>
      <c r="G1264" s="344">
        <v>71.669825978175979</v>
      </c>
      <c r="H1264" s="344">
        <v>76.351180911190127</v>
      </c>
      <c r="I1264" s="344">
        <v>11.052431802386881</v>
      </c>
      <c r="J1264" s="344">
        <v>1046.538532645036</v>
      </c>
      <c r="K1264" s="345"/>
      <c r="L1264" s="346">
        <f t="shared" si="552"/>
        <v>0.77783043296959964</v>
      </c>
      <c r="M1264" s="346">
        <f t="shared" si="553"/>
        <v>0.76351180911190131</v>
      </c>
      <c r="N1264" s="346">
        <f t="shared" si="554"/>
        <v>0.65157970439344226</v>
      </c>
      <c r="O1264" s="346">
        <f t="shared" si="555"/>
        <v>0.70532885867659989</v>
      </c>
      <c r="P1264" s="346">
        <f t="shared" si="556"/>
        <v>0.41036045949088679</v>
      </c>
      <c r="Q1264" s="346">
        <f t="shared" si="557"/>
        <v>0.60834138753758127</v>
      </c>
    </row>
    <row r="1265" spans="1:17" ht="12.75" x14ac:dyDescent="0.25">
      <c r="A1265" s="340" t="s">
        <v>2260</v>
      </c>
      <c r="B1265" s="341">
        <v>2</v>
      </c>
      <c r="C1265" s="342" t="s">
        <v>2261</v>
      </c>
      <c r="D1265" s="37"/>
      <c r="E1265" s="38"/>
      <c r="F1265" s="343">
        <v>1141.0706638115632</v>
      </c>
      <c r="G1265" s="344">
        <v>79.398209188323762</v>
      </c>
      <c r="H1265" s="344">
        <v>72.730929807063134</v>
      </c>
      <c r="I1265" s="344">
        <v>7.3531177449021783</v>
      </c>
      <c r="J1265" s="344">
        <v>340.11454482836859</v>
      </c>
      <c r="K1265" s="345"/>
      <c r="L1265" s="346">
        <f t="shared" si="552"/>
        <v>0.90663681980539601</v>
      </c>
      <c r="M1265" s="346">
        <f t="shared" si="553"/>
        <v>0.72730929807063138</v>
      </c>
      <c r="N1265" s="346">
        <f t="shared" si="554"/>
        <v>0.39106462992268864</v>
      </c>
      <c r="O1265" s="346">
        <f t="shared" si="555"/>
        <v>0.5333150489994839</v>
      </c>
      <c r="P1265" s="346">
        <f t="shared" si="556"/>
        <v>0.12377872001150855</v>
      </c>
      <c r="Q1265" s="346">
        <f t="shared" si="557"/>
        <v>0.39115995979983192</v>
      </c>
    </row>
    <row r="1266" spans="1:17" ht="12.75" x14ac:dyDescent="0.25">
      <c r="A1266" s="340" t="s">
        <v>2262</v>
      </c>
      <c r="B1266" s="341">
        <v>3</v>
      </c>
      <c r="C1266" s="342" t="s">
        <v>2263</v>
      </c>
      <c r="D1266" s="37"/>
      <c r="E1266" s="38"/>
      <c r="F1266" s="343">
        <v>528.64453961456093</v>
      </c>
      <c r="G1266" s="344">
        <v>71.329434460553372</v>
      </c>
      <c r="H1266" s="344">
        <v>56.584760949827803</v>
      </c>
      <c r="I1266" s="344">
        <v>5.6073950074889423</v>
      </c>
      <c r="J1266" s="344">
        <v>197.05647438486977</v>
      </c>
      <c r="K1266" s="345"/>
      <c r="L1266" s="346">
        <f t="shared" si="552"/>
        <v>0.77215724100922289</v>
      </c>
      <c r="M1266" s="346">
        <f t="shared" si="553"/>
        <v>0.56584760949827806</v>
      </c>
      <c r="N1266" s="346">
        <f t="shared" si="554"/>
        <v>0.26812640897809453</v>
      </c>
      <c r="O1266" s="346">
        <f t="shared" si="555"/>
        <v>0.38951083112490265</v>
      </c>
      <c r="P1266" s="346">
        <f t="shared" si="556"/>
        <v>6.5742991636864007E-2</v>
      </c>
      <c r="Q1266" s="346">
        <f t="shared" si="557"/>
        <v>0.27041135017318119</v>
      </c>
    </row>
    <row r="1267" spans="1:17" ht="12.75" x14ac:dyDescent="0.25">
      <c r="A1267" s="340" t="s">
        <v>2264</v>
      </c>
      <c r="B1267" s="341">
        <v>4</v>
      </c>
      <c r="C1267" s="342" t="s">
        <v>2265</v>
      </c>
      <c r="D1267" s="37"/>
      <c r="E1267" s="38"/>
      <c r="F1267" s="343">
        <v>485.11777301927191</v>
      </c>
      <c r="G1267" s="344">
        <v>71.787719140916906</v>
      </c>
      <c r="H1267" s="344">
        <v>72.244841721468731</v>
      </c>
      <c r="I1267" s="344">
        <v>5.3551613272857175</v>
      </c>
      <c r="J1267" s="344">
        <v>283.90658999919833</v>
      </c>
      <c r="K1267" s="345"/>
      <c r="L1267" s="346">
        <f t="shared" si="552"/>
        <v>0.77979531901528176</v>
      </c>
      <c r="M1267" s="346">
        <f t="shared" si="553"/>
        <v>0.72244841721468733</v>
      </c>
      <c r="N1267" s="346">
        <f t="shared" si="554"/>
        <v>0.25036347375251533</v>
      </c>
      <c r="O1267" s="346">
        <f t="shared" si="555"/>
        <v>0.42529365777175143</v>
      </c>
      <c r="P1267" s="346">
        <f t="shared" si="556"/>
        <v>0.10097630425930967</v>
      </c>
      <c r="Q1267" s="346">
        <f t="shared" si="557"/>
        <v>0.32232673858756195</v>
      </c>
    </row>
    <row r="1268" spans="1:17" ht="12.75" x14ac:dyDescent="0.25">
      <c r="A1268" s="340" t="s">
        <v>2266</v>
      </c>
      <c r="B1268" s="341">
        <v>5</v>
      </c>
      <c r="C1268" s="342" t="s">
        <v>2267</v>
      </c>
      <c r="D1268" s="37"/>
      <c r="E1268" s="38"/>
      <c r="F1268" s="343">
        <v>91775.888650963607</v>
      </c>
      <c r="G1268" s="344">
        <v>73.413348787879301</v>
      </c>
      <c r="H1268" s="344">
        <v>75.344507415526294</v>
      </c>
      <c r="I1268" s="344">
        <v>9.6202723005698054</v>
      </c>
      <c r="J1268" s="344">
        <v>826.47189257076866</v>
      </c>
      <c r="K1268" s="345"/>
      <c r="L1268" s="346">
        <f t="shared" si="552"/>
        <v>0.80688914646465504</v>
      </c>
      <c r="M1268" s="346">
        <f t="shared" si="553"/>
        <v>0.75344507415526296</v>
      </c>
      <c r="N1268" s="346">
        <f t="shared" si="554"/>
        <v>0.5507234014485779</v>
      </c>
      <c r="O1268" s="346">
        <f t="shared" si="555"/>
        <v>0.644158236804795</v>
      </c>
      <c r="P1268" s="346">
        <f t="shared" si="556"/>
        <v>0.32108393207739094</v>
      </c>
      <c r="Q1268" s="346">
        <f t="shared" si="557"/>
        <v>0.55056466740263366</v>
      </c>
    </row>
    <row r="1269" spans="1:17" ht="12.75" x14ac:dyDescent="0.25">
      <c r="A1269" s="340" t="s">
        <v>2268</v>
      </c>
      <c r="B1269" s="341">
        <v>6</v>
      </c>
      <c r="C1269" s="342" t="s">
        <v>2269</v>
      </c>
      <c r="D1269" s="37"/>
      <c r="E1269" s="38"/>
      <c r="F1269" s="343">
        <v>1136.2419700214134</v>
      </c>
      <c r="G1269" s="344">
        <v>75.243822935714817</v>
      </c>
      <c r="H1269" s="344">
        <v>69.925155540847342</v>
      </c>
      <c r="I1269" s="344">
        <v>6.5266580037503488</v>
      </c>
      <c r="J1269" s="344">
        <v>723.88494774317053</v>
      </c>
      <c r="K1269" s="345"/>
      <c r="L1269" s="346">
        <f t="shared" si="552"/>
        <v>0.83739704892858025</v>
      </c>
      <c r="M1269" s="346">
        <f t="shared" si="553"/>
        <v>0.69925155540847339</v>
      </c>
      <c r="N1269" s="346">
        <f t="shared" si="554"/>
        <v>0.33286323970072884</v>
      </c>
      <c r="O1269" s="346">
        <f t="shared" si="555"/>
        <v>0.48244703139208783</v>
      </c>
      <c r="P1269" s="346">
        <f t="shared" si="556"/>
        <v>0.27946651024063712</v>
      </c>
      <c r="Q1269" s="346">
        <f t="shared" si="557"/>
        <v>0.48332242457053304</v>
      </c>
    </row>
    <row r="1270" spans="1:17" ht="12.75" x14ac:dyDescent="0.25">
      <c r="A1270" s="340" t="s">
        <v>2270</v>
      </c>
      <c r="B1270" s="341">
        <v>7</v>
      </c>
      <c r="C1270" s="342" t="s">
        <v>2271</v>
      </c>
      <c r="D1270" s="37"/>
      <c r="E1270" s="38"/>
      <c r="F1270" s="343">
        <v>1586.9443254817988</v>
      </c>
      <c r="G1270" s="344">
        <v>71.46819472717786</v>
      </c>
      <c r="H1270" s="344">
        <v>73.353559489734636</v>
      </c>
      <c r="I1270" s="344">
        <v>7.3909088050734812</v>
      </c>
      <c r="J1270" s="344">
        <v>503.34293392031338</v>
      </c>
      <c r="K1270" s="345"/>
      <c r="L1270" s="346">
        <f t="shared" si="552"/>
        <v>0.77446991211963101</v>
      </c>
      <c r="M1270" s="346">
        <f t="shared" si="553"/>
        <v>0.73353559489734632</v>
      </c>
      <c r="N1270" s="346">
        <f t="shared" si="554"/>
        <v>0.39372597218827338</v>
      </c>
      <c r="O1270" s="346">
        <f t="shared" si="555"/>
        <v>0.53741233260473387</v>
      </c>
      <c r="P1270" s="346">
        <f t="shared" si="556"/>
        <v>0.18999713343623262</v>
      </c>
      <c r="Q1270" s="346">
        <f t="shared" si="557"/>
        <v>0.42922638346811298</v>
      </c>
    </row>
    <row r="1271" spans="1:17" ht="12.75" x14ac:dyDescent="0.25">
      <c r="A1271" s="340" t="s">
        <v>2272</v>
      </c>
      <c r="B1271" s="341">
        <v>8</v>
      </c>
      <c r="C1271" s="342" t="s">
        <v>1212</v>
      </c>
      <c r="D1271" s="37"/>
      <c r="E1271" s="38"/>
      <c r="F1271" s="343">
        <v>1458.2226980728053</v>
      </c>
      <c r="G1271" s="344">
        <v>71.861569758778643</v>
      </c>
      <c r="H1271" s="344">
        <v>50.218975342972172</v>
      </c>
      <c r="I1271" s="344">
        <v>6.2958929684862666</v>
      </c>
      <c r="J1271" s="344">
        <v>754.6882522995304</v>
      </c>
      <c r="K1271" s="345"/>
      <c r="L1271" s="346">
        <f t="shared" si="552"/>
        <v>0.78102616264631075</v>
      </c>
      <c r="M1271" s="346">
        <f t="shared" si="553"/>
        <v>0.50218975342972172</v>
      </c>
      <c r="N1271" s="346">
        <f t="shared" si="554"/>
        <v>0.31661218087931459</v>
      </c>
      <c r="O1271" s="346">
        <f t="shared" si="555"/>
        <v>0.39874727967552259</v>
      </c>
      <c r="P1271" s="346">
        <f t="shared" si="556"/>
        <v>0.29196277983753771</v>
      </c>
      <c r="Q1271" s="346">
        <f t="shared" si="557"/>
        <v>0.4496731277255</v>
      </c>
    </row>
    <row r="1272" spans="1:17" ht="12.75" x14ac:dyDescent="0.25">
      <c r="A1272" s="340" t="s">
        <v>2273</v>
      </c>
      <c r="B1272" s="341">
        <v>9</v>
      </c>
      <c r="C1272" s="342" t="s">
        <v>2274</v>
      </c>
      <c r="D1272" s="37"/>
      <c r="E1272" s="38"/>
      <c r="F1272" s="343">
        <v>1421.4218415417567</v>
      </c>
      <c r="G1272" s="344">
        <v>75.42543174369051</v>
      </c>
      <c r="H1272" s="344">
        <v>49.2342895519335</v>
      </c>
      <c r="I1272" s="344">
        <v>4.3582032619550635</v>
      </c>
      <c r="J1272" s="344">
        <v>97.828295036945605</v>
      </c>
      <c r="K1272" s="345"/>
      <c r="L1272" s="346">
        <f t="shared" si="552"/>
        <v>0.84042386239484179</v>
      </c>
      <c r="M1272" s="346">
        <f t="shared" si="553"/>
        <v>0.49234289551933502</v>
      </c>
      <c r="N1272" s="346">
        <f t="shared" si="554"/>
        <v>0.18015515929261011</v>
      </c>
      <c r="O1272" s="346">
        <f t="shared" si="555"/>
        <v>0.29782228386887155</v>
      </c>
      <c r="P1272" s="346">
        <f t="shared" si="556"/>
        <v>2.5488152144805518E-2</v>
      </c>
      <c r="Q1272" s="346">
        <f t="shared" si="557"/>
        <v>0.18546614221047036</v>
      </c>
    </row>
    <row r="1273" spans="1:17" ht="12.75" x14ac:dyDescent="0.25">
      <c r="A1273" s="340" t="s">
        <v>2275</v>
      </c>
      <c r="B1273" s="341">
        <v>10</v>
      </c>
      <c r="C1273" s="342" t="s">
        <v>2276</v>
      </c>
      <c r="D1273" s="37"/>
      <c r="E1273" s="38"/>
      <c r="F1273" s="343">
        <v>167365.50535331905</v>
      </c>
      <c r="G1273" s="344">
        <v>73.347394250420621</v>
      </c>
      <c r="H1273" s="344">
        <v>78.850406715564247</v>
      </c>
      <c r="I1273" s="344">
        <v>11.216598893401857</v>
      </c>
      <c r="J1273" s="344">
        <v>1118.0127433957432</v>
      </c>
      <c r="K1273" s="345"/>
      <c r="L1273" s="346">
        <f t="shared" si="552"/>
        <v>0.80578990417367702</v>
      </c>
      <c r="M1273" s="346">
        <f t="shared" si="553"/>
        <v>0.78850406715564247</v>
      </c>
      <c r="N1273" s="346">
        <f t="shared" si="554"/>
        <v>0.66314076714097581</v>
      </c>
      <c r="O1273" s="346">
        <f t="shared" si="555"/>
        <v>0.72311077435436699</v>
      </c>
      <c r="P1273" s="346">
        <f t="shared" si="556"/>
        <v>0.43935608251348607</v>
      </c>
      <c r="Q1273" s="346">
        <f t="shared" si="557"/>
        <v>0.63496204475910856</v>
      </c>
    </row>
    <row r="1274" spans="1:17" ht="12.75" x14ac:dyDescent="0.25">
      <c r="A1274" s="340" t="s">
        <v>2277</v>
      </c>
      <c r="B1274" s="341">
        <v>11</v>
      </c>
      <c r="C1274" s="342" t="s">
        <v>2278</v>
      </c>
      <c r="D1274" s="37"/>
      <c r="E1274" s="38"/>
      <c r="F1274" s="343">
        <v>1187.5781584582442</v>
      </c>
      <c r="G1274" s="344">
        <v>76.832824343454391</v>
      </c>
      <c r="H1274" s="344">
        <v>68.266419606852793</v>
      </c>
      <c r="I1274" s="344">
        <v>5.9506009438334457</v>
      </c>
      <c r="J1274" s="344">
        <v>349.57092592191509</v>
      </c>
      <c r="K1274" s="345"/>
      <c r="L1274" s="346">
        <f t="shared" si="552"/>
        <v>0.86388040572423985</v>
      </c>
      <c r="M1274" s="346">
        <f t="shared" si="553"/>
        <v>0.68266419606852791</v>
      </c>
      <c r="N1274" s="346">
        <f t="shared" si="554"/>
        <v>0.29229584111503143</v>
      </c>
      <c r="O1274" s="346">
        <f t="shared" si="555"/>
        <v>0.44669889790435691</v>
      </c>
      <c r="P1274" s="346">
        <f t="shared" si="556"/>
        <v>0.12761498009002642</v>
      </c>
      <c r="Q1274" s="346">
        <f t="shared" si="557"/>
        <v>0.36654169784884083</v>
      </c>
    </row>
    <row r="1275" spans="1:17" ht="12.75" x14ac:dyDescent="0.25">
      <c r="A1275" s="340" t="s">
        <v>2279</v>
      </c>
      <c r="B1275" s="341">
        <v>12</v>
      </c>
      <c r="C1275" s="342" t="s">
        <v>2280</v>
      </c>
      <c r="D1275" s="37"/>
      <c r="E1275" s="38"/>
      <c r="F1275" s="343">
        <v>5266.717344753748</v>
      </c>
      <c r="G1275" s="344">
        <v>71.524408149788741</v>
      </c>
      <c r="H1275" s="344">
        <v>75.723888017158828</v>
      </c>
      <c r="I1275" s="344">
        <v>9.092332465948596</v>
      </c>
      <c r="J1275" s="344">
        <v>712.46125501455185</v>
      </c>
      <c r="K1275" s="345"/>
      <c r="L1275" s="346">
        <f t="shared" si="552"/>
        <v>0.77540680249647898</v>
      </c>
      <c r="M1275" s="346">
        <f t="shared" si="553"/>
        <v>0.75723888017158825</v>
      </c>
      <c r="N1275" s="346">
        <f t="shared" si="554"/>
        <v>0.51354453985553494</v>
      </c>
      <c r="O1275" s="346">
        <f t="shared" si="555"/>
        <v>0.62359914390451088</v>
      </c>
      <c r="P1275" s="346">
        <f t="shared" si="556"/>
        <v>0.27483215213572082</v>
      </c>
      <c r="Q1275" s="346">
        <f t="shared" si="557"/>
        <v>0.51031016420282105</v>
      </c>
    </row>
    <row r="1276" spans="1:17" ht="12.75" x14ac:dyDescent="0.25">
      <c r="A1276" s="340" t="s">
        <v>2281</v>
      </c>
      <c r="B1276" s="341">
        <v>13</v>
      </c>
      <c r="C1276" s="342" t="s">
        <v>2282</v>
      </c>
      <c r="D1276" s="37"/>
      <c r="E1276" s="38"/>
      <c r="F1276" s="343">
        <v>26022.211991434691</v>
      </c>
      <c r="G1276" s="344">
        <v>71.448784449573665</v>
      </c>
      <c r="H1276" s="344">
        <v>71.382035369538656</v>
      </c>
      <c r="I1276" s="344">
        <v>8.5366719909505164</v>
      </c>
      <c r="J1276" s="344">
        <v>690.11068393228788</v>
      </c>
      <c r="K1276" s="345"/>
      <c r="L1276" s="346">
        <f t="shared" si="552"/>
        <v>0.77414640749289443</v>
      </c>
      <c r="M1276" s="346">
        <f t="shared" si="553"/>
        <v>0.71382035369538654</v>
      </c>
      <c r="N1276" s="346">
        <f t="shared" si="554"/>
        <v>0.47441352048947305</v>
      </c>
      <c r="O1276" s="346">
        <f t="shared" si="555"/>
        <v>0.5819330090256688</v>
      </c>
      <c r="P1276" s="346">
        <f t="shared" si="556"/>
        <v>0.26576498333967052</v>
      </c>
      <c r="Q1276" s="346">
        <f t="shared" si="557"/>
        <v>0.4928687519261139</v>
      </c>
    </row>
    <row r="1277" spans="1:17" ht="12.75" x14ac:dyDescent="0.25">
      <c r="A1277" s="340" t="s">
        <v>2283</v>
      </c>
      <c r="B1277" s="341">
        <v>14</v>
      </c>
      <c r="C1277" s="342" t="s">
        <v>2284</v>
      </c>
      <c r="D1277" s="37"/>
      <c r="E1277" s="38"/>
      <c r="F1277" s="343">
        <v>674.2312633832978</v>
      </c>
      <c r="G1277" s="344">
        <v>74.328056584402972</v>
      </c>
      <c r="H1277" s="344">
        <v>46.871043653440694</v>
      </c>
      <c r="I1277" s="344">
        <v>6.3881153053263215</v>
      </c>
      <c r="J1277" s="344">
        <v>308.63601543005916</v>
      </c>
      <c r="K1277" s="345"/>
      <c r="L1277" s="346">
        <f t="shared" si="552"/>
        <v>0.82213427640671621</v>
      </c>
      <c r="M1277" s="346">
        <f t="shared" si="553"/>
        <v>0.46871043653440692</v>
      </c>
      <c r="N1277" s="346">
        <f t="shared" si="554"/>
        <v>0.32310671164269872</v>
      </c>
      <c r="O1277" s="346">
        <f t="shared" si="555"/>
        <v>0.38915740756311712</v>
      </c>
      <c r="P1277" s="346">
        <f t="shared" si="556"/>
        <v>0.11100852552943577</v>
      </c>
      <c r="Q1277" s="346">
        <f t="shared" si="557"/>
        <v>0.32870637754255072</v>
      </c>
    </row>
    <row r="1278" spans="1:17" ht="12.75" x14ac:dyDescent="0.25">
      <c r="A1278" s="340" t="s">
        <v>2285</v>
      </c>
      <c r="B1278" s="341">
        <v>15</v>
      </c>
      <c r="C1278" s="342" t="s">
        <v>2286</v>
      </c>
      <c r="D1278" s="37"/>
      <c r="E1278" s="38"/>
      <c r="F1278" s="343">
        <v>9077.6980728051403</v>
      </c>
      <c r="G1278" s="344">
        <v>71.277586426330615</v>
      </c>
      <c r="H1278" s="344">
        <v>70.98462759449653</v>
      </c>
      <c r="I1278" s="344">
        <v>8.4275666491995764</v>
      </c>
      <c r="J1278" s="344">
        <v>675.91921163064603</v>
      </c>
      <c r="K1278" s="345"/>
      <c r="L1278" s="346">
        <f t="shared" si="552"/>
        <v>0.77129310710551024</v>
      </c>
      <c r="M1278" s="346">
        <f t="shared" si="553"/>
        <v>0.7098462759449653</v>
      </c>
      <c r="N1278" s="346">
        <f t="shared" si="554"/>
        <v>0.46673004571828008</v>
      </c>
      <c r="O1278" s="346">
        <f t="shared" si="555"/>
        <v>0.57559237731639956</v>
      </c>
      <c r="P1278" s="346">
        <f t="shared" si="556"/>
        <v>0.26000779376496796</v>
      </c>
      <c r="Q1278" s="346">
        <f t="shared" si="557"/>
        <v>0.48690057050100766</v>
      </c>
    </row>
    <row r="1279" spans="1:17" ht="12.75" x14ac:dyDescent="0.25">
      <c r="A1279" s="340" t="s">
        <v>2287</v>
      </c>
      <c r="B1279" s="341">
        <v>16</v>
      </c>
      <c r="C1279" s="342" t="s">
        <v>2288</v>
      </c>
      <c r="D1279" s="37"/>
      <c r="E1279" s="38"/>
      <c r="F1279" s="343">
        <v>2246.494646680942</v>
      </c>
      <c r="G1279" s="344">
        <v>72.90992996747606</v>
      </c>
      <c r="H1279" s="344">
        <v>62.598536706588575</v>
      </c>
      <c r="I1279" s="344">
        <v>6.1605214081859732</v>
      </c>
      <c r="J1279" s="344">
        <v>655.90738077921083</v>
      </c>
      <c r="K1279" s="345"/>
      <c r="L1279" s="346">
        <f t="shared" si="552"/>
        <v>0.79849883279126765</v>
      </c>
      <c r="M1279" s="346">
        <f t="shared" si="553"/>
        <v>0.6259853670658857</v>
      </c>
      <c r="N1279" s="346">
        <f t="shared" si="554"/>
        <v>0.3070789724074629</v>
      </c>
      <c r="O1279" s="346">
        <f t="shared" si="555"/>
        <v>0.43843693190777239</v>
      </c>
      <c r="P1279" s="346">
        <f t="shared" si="556"/>
        <v>0.25188940396722548</v>
      </c>
      <c r="Q1279" s="346">
        <f t="shared" si="557"/>
        <v>0.44510633091676155</v>
      </c>
    </row>
    <row r="1280" spans="1:17" ht="12.75" x14ac:dyDescent="0.25">
      <c r="A1280" s="340" t="s">
        <v>2289</v>
      </c>
      <c r="B1280" s="341">
        <v>17</v>
      </c>
      <c r="C1280" s="342" t="s">
        <v>306</v>
      </c>
      <c r="D1280" s="37"/>
      <c r="E1280" s="38"/>
      <c r="F1280" s="343">
        <v>4241.45182012848</v>
      </c>
      <c r="G1280" s="344">
        <v>71.599506305450362</v>
      </c>
      <c r="H1280" s="344">
        <v>56.629908365479253</v>
      </c>
      <c r="I1280" s="344">
        <v>4.343973398378127</v>
      </c>
      <c r="J1280" s="344">
        <v>97.878276102692269</v>
      </c>
      <c r="K1280" s="345"/>
      <c r="L1280" s="346">
        <f t="shared" si="552"/>
        <v>0.7766584384241727</v>
      </c>
      <c r="M1280" s="346">
        <f t="shared" si="553"/>
        <v>0.56629908365479253</v>
      </c>
      <c r="N1280" s="346">
        <f t="shared" si="554"/>
        <v>0.17915305622381178</v>
      </c>
      <c r="O1280" s="346">
        <f t="shared" si="555"/>
        <v>0.31851877742685775</v>
      </c>
      <c r="P1280" s="346">
        <f t="shared" si="556"/>
        <v>2.5508428439226072E-2</v>
      </c>
      <c r="Q1280" s="346">
        <f t="shared" si="557"/>
        <v>0.18479190221546957</v>
      </c>
    </row>
    <row r="1281" spans="1:17" ht="12.75" x14ac:dyDescent="0.25">
      <c r="A1281" s="340" t="s">
        <v>2290</v>
      </c>
      <c r="B1281" s="341">
        <v>18</v>
      </c>
      <c r="C1281" s="342" t="s">
        <v>2291</v>
      </c>
      <c r="D1281" s="37"/>
      <c r="E1281" s="38"/>
      <c r="F1281" s="343">
        <v>20078.124197002144</v>
      </c>
      <c r="G1281" s="344">
        <v>71.934198203567021</v>
      </c>
      <c r="H1281" s="344">
        <v>79.223953625174786</v>
      </c>
      <c r="I1281" s="344">
        <v>9.891853727583106</v>
      </c>
      <c r="J1281" s="344">
        <v>907.47712966796144</v>
      </c>
      <c r="K1281" s="345"/>
      <c r="L1281" s="346">
        <f t="shared" si="552"/>
        <v>0.78223663672611699</v>
      </c>
      <c r="M1281" s="346">
        <f t="shared" si="553"/>
        <v>0.79223953625174781</v>
      </c>
      <c r="N1281" s="346">
        <f t="shared" si="554"/>
        <v>0.56984885405514829</v>
      </c>
      <c r="O1281" s="346">
        <f t="shared" si="555"/>
        <v>0.67190534442750238</v>
      </c>
      <c r="P1281" s="346">
        <f t="shared" si="556"/>
        <v>0.35394609722838194</v>
      </c>
      <c r="Q1281" s="346">
        <f t="shared" si="557"/>
        <v>0.57085760621411796</v>
      </c>
    </row>
    <row r="1282" spans="1:17" ht="12.75" x14ac:dyDescent="0.25">
      <c r="A1282" s="340" t="s">
        <v>2292</v>
      </c>
      <c r="B1282" s="341">
        <v>19</v>
      </c>
      <c r="C1282" s="342" t="s">
        <v>1416</v>
      </c>
      <c r="D1282" s="37"/>
      <c r="E1282" s="38"/>
      <c r="F1282" s="343">
        <v>4211.2762312633822</v>
      </c>
      <c r="G1282" s="344">
        <v>70.871279535306485</v>
      </c>
      <c r="H1282" s="344">
        <v>59.081147462320203</v>
      </c>
      <c r="I1282" s="344">
        <v>6.7434879838654078</v>
      </c>
      <c r="J1282" s="344">
        <v>496.89261303756098</v>
      </c>
      <c r="K1282" s="345"/>
      <c r="L1282" s="346">
        <f t="shared" si="552"/>
        <v>0.76452132558844144</v>
      </c>
      <c r="M1282" s="346">
        <f t="shared" si="553"/>
        <v>0.59081147462320205</v>
      </c>
      <c r="N1282" s="346">
        <f t="shared" si="554"/>
        <v>0.34813295661024002</v>
      </c>
      <c r="O1282" s="346">
        <f t="shared" si="555"/>
        <v>0.45352061194595239</v>
      </c>
      <c r="P1282" s="346">
        <f t="shared" si="556"/>
        <v>0.18738037040063327</v>
      </c>
      <c r="Q1282" s="346">
        <f t="shared" si="557"/>
        <v>0.40201004885764074</v>
      </c>
    </row>
    <row r="1283" spans="1:17" ht="12.75" x14ac:dyDescent="0.25">
      <c r="A1283" s="340" t="s">
        <v>2293</v>
      </c>
      <c r="B1283" s="341">
        <v>20</v>
      </c>
      <c r="C1283" s="342" t="s">
        <v>2294</v>
      </c>
      <c r="D1283" s="37"/>
      <c r="E1283" s="38"/>
      <c r="F1283" s="343">
        <v>1570.8843683083512</v>
      </c>
      <c r="G1283" s="344">
        <v>73.205995221395469</v>
      </c>
      <c r="H1283" s="344">
        <v>70.610922906482074</v>
      </c>
      <c r="I1283" s="344">
        <v>6.4356942703125934</v>
      </c>
      <c r="J1283" s="344">
        <v>711.36082775575915</v>
      </c>
      <c r="K1283" s="345"/>
      <c r="L1283" s="346">
        <f t="shared" si="552"/>
        <v>0.80343325368992446</v>
      </c>
      <c r="M1283" s="346">
        <f t="shared" si="553"/>
        <v>0.70610922906482076</v>
      </c>
      <c r="N1283" s="346">
        <f t="shared" si="554"/>
        <v>0.32645734297976015</v>
      </c>
      <c r="O1283" s="346">
        <f t="shared" si="555"/>
        <v>0.48011930056392049</v>
      </c>
      <c r="P1283" s="346">
        <f t="shared" si="556"/>
        <v>0.27438573134107874</v>
      </c>
      <c r="Q1283" s="346">
        <f t="shared" si="557"/>
        <v>0.47302797998655921</v>
      </c>
    </row>
    <row r="1284" spans="1:17" s="46" customFormat="1" ht="12.75" x14ac:dyDescent="0.25">
      <c r="A1284" s="340" t="s">
        <v>2295</v>
      </c>
      <c r="B1284" s="341">
        <v>21</v>
      </c>
      <c r="C1284" s="342" t="s">
        <v>2296</v>
      </c>
      <c r="D1284" s="37"/>
      <c r="E1284" s="38"/>
      <c r="F1284" s="343">
        <v>4151.0513918629549</v>
      </c>
      <c r="G1284" s="344">
        <v>71.382471537949584</v>
      </c>
      <c r="H1284" s="344">
        <v>67.967599505282877</v>
      </c>
      <c r="I1284" s="344">
        <v>7.2461784603329624</v>
      </c>
      <c r="J1284" s="344">
        <v>653.75834258579675</v>
      </c>
      <c r="K1284" s="345"/>
      <c r="L1284" s="346">
        <f t="shared" si="552"/>
        <v>0.77304119229915969</v>
      </c>
      <c r="M1284" s="346">
        <f t="shared" si="553"/>
        <v>0.67967599505282872</v>
      </c>
      <c r="N1284" s="346">
        <f t="shared" si="554"/>
        <v>0.3835336943896453</v>
      </c>
      <c r="O1284" s="346">
        <f t="shared" si="555"/>
        <v>0.51056698421516611</v>
      </c>
      <c r="P1284" s="346">
        <f t="shared" si="556"/>
        <v>0.25101758319910616</v>
      </c>
      <c r="Q1284" s="346">
        <f t="shared" si="557"/>
        <v>0.46272166713219798</v>
      </c>
    </row>
    <row r="1285" spans="1:17" ht="12.75" x14ac:dyDescent="0.25">
      <c r="A1285" s="340" t="s">
        <v>2297</v>
      </c>
      <c r="B1285" s="341">
        <v>22</v>
      </c>
      <c r="C1285" s="342" t="s">
        <v>2298</v>
      </c>
      <c r="D1285" s="37"/>
      <c r="E1285" s="38"/>
      <c r="F1285" s="343">
        <v>14173.740899357601</v>
      </c>
      <c r="G1285" s="344">
        <v>71.856282630652899</v>
      </c>
      <c r="H1285" s="344">
        <v>78.177296708056943</v>
      </c>
      <c r="I1285" s="344">
        <v>9.458372361545937</v>
      </c>
      <c r="J1285" s="344">
        <v>838.89935204805874</v>
      </c>
      <c r="K1285" s="345"/>
      <c r="L1285" s="346">
        <f t="shared" si="552"/>
        <v>0.78093804384421495</v>
      </c>
      <c r="M1285" s="346">
        <f t="shared" si="553"/>
        <v>0.78177296708056943</v>
      </c>
      <c r="N1285" s="346">
        <f t="shared" si="554"/>
        <v>0.53932199729196739</v>
      </c>
      <c r="O1285" s="346">
        <f t="shared" si="555"/>
        <v>0.64932838998057074</v>
      </c>
      <c r="P1285" s="346">
        <f t="shared" si="556"/>
        <v>0.32612549778825911</v>
      </c>
      <c r="Q1285" s="346">
        <f t="shared" si="557"/>
        <v>0.54889411639586938</v>
      </c>
    </row>
    <row r="1286" spans="1:17" ht="12.75" x14ac:dyDescent="0.25">
      <c r="A1286" s="340" t="s">
        <v>2299</v>
      </c>
      <c r="B1286" s="341">
        <v>23</v>
      </c>
      <c r="C1286" s="342" t="s">
        <v>2300</v>
      </c>
      <c r="D1286" s="37"/>
      <c r="E1286" s="38"/>
      <c r="F1286" s="343">
        <v>11141.967880085655</v>
      </c>
      <c r="G1286" s="344">
        <v>72.193860237627845</v>
      </c>
      <c r="H1286" s="344">
        <v>72.712891382011804</v>
      </c>
      <c r="I1286" s="344">
        <v>9.6201124266630895</v>
      </c>
      <c r="J1286" s="344">
        <v>841.90010765496243</v>
      </c>
      <c r="K1286" s="345"/>
      <c r="L1286" s="346">
        <f t="shared" si="552"/>
        <v>0.78656433729379738</v>
      </c>
      <c r="M1286" s="346">
        <f t="shared" si="553"/>
        <v>0.72712891382011802</v>
      </c>
      <c r="N1286" s="346">
        <f t="shared" si="554"/>
        <v>0.55071214272275282</v>
      </c>
      <c r="O1286" s="346">
        <f t="shared" si="555"/>
        <v>0.63280227730748961</v>
      </c>
      <c r="P1286" s="346">
        <f t="shared" si="556"/>
        <v>0.32734284286205373</v>
      </c>
      <c r="Q1286" s="346">
        <f t="shared" si="557"/>
        <v>0.5461790591051493</v>
      </c>
    </row>
    <row r="1287" spans="1:17" ht="12.75" x14ac:dyDescent="0.25">
      <c r="A1287" s="340" t="s">
        <v>2301</v>
      </c>
      <c r="B1287" s="341">
        <v>24</v>
      </c>
      <c r="C1287" s="342" t="s">
        <v>2302</v>
      </c>
      <c r="D1287" s="37"/>
      <c r="E1287" s="38"/>
      <c r="F1287" s="343">
        <v>4751.0663811563172</v>
      </c>
      <c r="G1287" s="344">
        <v>71.174202580285197</v>
      </c>
      <c r="H1287" s="344">
        <v>75.535979441495343</v>
      </c>
      <c r="I1287" s="344">
        <v>6.9024579366827821</v>
      </c>
      <c r="J1287" s="344">
        <v>697.90453392352038</v>
      </c>
      <c r="K1287" s="345"/>
      <c r="L1287" s="346">
        <f t="shared" si="552"/>
        <v>0.76957004300475329</v>
      </c>
      <c r="M1287" s="346">
        <f t="shared" si="553"/>
        <v>0.75535979441495338</v>
      </c>
      <c r="N1287" s="346">
        <f t="shared" si="554"/>
        <v>0.35932802371005512</v>
      </c>
      <c r="O1287" s="346">
        <f t="shared" si="555"/>
        <v>0.52098170996413951</v>
      </c>
      <c r="P1287" s="346">
        <f t="shared" si="556"/>
        <v>0.2689267886099474</v>
      </c>
      <c r="Q1287" s="346">
        <f t="shared" si="557"/>
        <v>0.47595756288216007</v>
      </c>
    </row>
    <row r="1288" spans="1:17" ht="12.75" x14ac:dyDescent="0.25">
      <c r="A1288" s="340" t="s">
        <v>2303</v>
      </c>
      <c r="B1288" s="341">
        <v>25</v>
      </c>
      <c r="C1288" s="342" t="s">
        <v>2304</v>
      </c>
      <c r="D1288" s="37"/>
      <c r="E1288" s="38"/>
      <c r="F1288" s="343">
        <v>16343.678800856531</v>
      </c>
      <c r="G1288" s="344">
        <v>72.23525560619764</v>
      </c>
      <c r="H1288" s="344">
        <v>71.058480728231316</v>
      </c>
      <c r="I1288" s="344">
        <v>7.7343497602062321</v>
      </c>
      <c r="J1288" s="344">
        <v>654.67709501423417</v>
      </c>
      <c r="K1288" s="345"/>
      <c r="L1288" s="346">
        <f t="shared" si="552"/>
        <v>0.78725426010329402</v>
      </c>
      <c r="M1288" s="346">
        <f t="shared" si="553"/>
        <v>0.71058480728231321</v>
      </c>
      <c r="N1288" s="346">
        <f t="shared" si="554"/>
        <v>0.41791195494410088</v>
      </c>
      <c r="O1288" s="346">
        <f t="shared" si="555"/>
        <v>0.54494209413930272</v>
      </c>
      <c r="P1288" s="346">
        <f t="shared" si="556"/>
        <v>0.25139030223701181</v>
      </c>
      <c r="Q1288" s="346">
        <f t="shared" si="557"/>
        <v>0.47599745638308899</v>
      </c>
    </row>
    <row r="1289" spans="1:17" ht="12.75" x14ac:dyDescent="0.25">
      <c r="A1289" s="340" t="s">
        <v>2305</v>
      </c>
      <c r="B1289" s="341">
        <v>26</v>
      </c>
      <c r="C1289" s="342" t="s">
        <v>2306</v>
      </c>
      <c r="D1289" s="37"/>
      <c r="E1289" s="38"/>
      <c r="F1289" s="343">
        <v>13113.002141327623</v>
      </c>
      <c r="G1289" s="344">
        <v>73.425011822912509</v>
      </c>
      <c r="H1289" s="344">
        <v>72.994020849989013</v>
      </c>
      <c r="I1289" s="344">
        <v>8.4809003395461549</v>
      </c>
      <c r="J1289" s="344">
        <v>804.61461887527787</v>
      </c>
      <c r="K1289" s="345"/>
      <c r="L1289" s="346">
        <f t="shared" si="552"/>
        <v>0.80708353038187519</v>
      </c>
      <c r="M1289" s="346">
        <f t="shared" si="553"/>
        <v>0.72994020849989016</v>
      </c>
      <c r="N1289" s="346">
        <f t="shared" si="554"/>
        <v>0.47048593940465883</v>
      </c>
      <c r="O1289" s="346">
        <f t="shared" si="555"/>
        <v>0.58602611264798032</v>
      </c>
      <c r="P1289" s="346">
        <f t="shared" si="556"/>
        <v>0.31221688392506203</v>
      </c>
      <c r="Q1289" s="346">
        <f t="shared" si="557"/>
        <v>0.52856363360711567</v>
      </c>
    </row>
    <row r="1290" spans="1:17" ht="12.75" x14ac:dyDescent="0.25">
      <c r="A1290" s="340" t="s">
        <v>2307</v>
      </c>
      <c r="B1290" s="341">
        <v>27</v>
      </c>
      <c r="C1290" s="342" t="s">
        <v>2308</v>
      </c>
      <c r="D1290" s="37"/>
      <c r="E1290" s="38"/>
      <c r="F1290" s="343">
        <v>6242.2698072805142</v>
      </c>
      <c r="G1290" s="344">
        <v>71.465810949685519</v>
      </c>
      <c r="H1290" s="344">
        <v>55.953322008432657</v>
      </c>
      <c r="I1290" s="344">
        <v>6.898965092982194</v>
      </c>
      <c r="J1290" s="344">
        <v>437.41913297828131</v>
      </c>
      <c r="K1290" s="345"/>
      <c r="L1290" s="346">
        <f t="shared" si="552"/>
        <v>0.7744301824947587</v>
      </c>
      <c r="M1290" s="346">
        <f t="shared" si="553"/>
        <v>0.5595332200843266</v>
      </c>
      <c r="N1290" s="346">
        <f t="shared" si="554"/>
        <v>0.35908204880156297</v>
      </c>
      <c r="O1290" s="346">
        <f t="shared" si="555"/>
        <v>0.44823914938391518</v>
      </c>
      <c r="P1290" s="346">
        <f t="shared" si="556"/>
        <v>0.16325319796279161</v>
      </c>
      <c r="Q1290" s="346">
        <f t="shared" si="557"/>
        <v>0.38410614147197802</v>
      </c>
    </row>
    <row r="1291" spans="1:17" ht="12.75" x14ac:dyDescent="0.25">
      <c r="A1291" s="340" t="s">
        <v>2309</v>
      </c>
      <c r="B1291" s="341">
        <v>28</v>
      </c>
      <c r="C1291" s="342" t="s">
        <v>2310</v>
      </c>
      <c r="D1291" s="37"/>
      <c r="E1291" s="38"/>
      <c r="F1291" s="343">
        <v>2366.9871520342613</v>
      </c>
      <c r="G1291" s="344">
        <v>73.894101231832337</v>
      </c>
      <c r="H1291" s="344">
        <v>69.215666390313714</v>
      </c>
      <c r="I1291" s="344">
        <v>7.1472704907437423</v>
      </c>
      <c r="J1291" s="344">
        <v>513.46919550101723</v>
      </c>
      <c r="K1291" s="345"/>
      <c r="L1291" s="346">
        <f t="shared" si="552"/>
        <v>0.81490168719720557</v>
      </c>
      <c r="M1291" s="346">
        <f t="shared" si="553"/>
        <v>0.69215666390313713</v>
      </c>
      <c r="N1291" s="346">
        <f t="shared" si="554"/>
        <v>0.37656834441857345</v>
      </c>
      <c r="O1291" s="346">
        <f t="shared" si="555"/>
        <v>0.51053333779909738</v>
      </c>
      <c r="P1291" s="346">
        <f t="shared" si="556"/>
        <v>0.19410515030467229</v>
      </c>
      <c r="Q1291" s="346">
        <f t="shared" si="557"/>
        <v>0.43223718640645153</v>
      </c>
    </row>
    <row r="1292" spans="1:17" ht="12.75" x14ac:dyDescent="0.25">
      <c r="A1292" s="340"/>
      <c r="B1292" s="347"/>
      <c r="C1292" s="342"/>
      <c r="D1292" s="37"/>
      <c r="E1292" s="38"/>
      <c r="F1292" s="343"/>
      <c r="G1292" s="344"/>
      <c r="H1292" s="344"/>
      <c r="I1292" s="344"/>
      <c r="J1292" s="344"/>
      <c r="K1292" s="345"/>
      <c r="L1292" s="346"/>
      <c r="M1292" s="346"/>
      <c r="N1292" s="346"/>
      <c r="O1292" s="346"/>
      <c r="P1292" s="346"/>
      <c r="Q1292" s="346"/>
    </row>
    <row r="1293" spans="1:17" ht="12.75" x14ac:dyDescent="0.25">
      <c r="A1293" s="332" t="s">
        <v>2311</v>
      </c>
      <c r="B1293" s="333"/>
      <c r="C1293" s="334" t="s">
        <v>2312</v>
      </c>
      <c r="D1293" s="335"/>
      <c r="E1293" s="258"/>
      <c r="F1293" s="336">
        <v>51989.783725910063</v>
      </c>
      <c r="G1293" s="337">
        <v>72.227801609429292</v>
      </c>
      <c r="H1293" s="337">
        <v>61.503486188046445</v>
      </c>
      <c r="I1293" s="337">
        <v>7.6995121963617263</v>
      </c>
      <c r="J1293" s="337">
        <v>614.16545017613316</v>
      </c>
      <c r="K1293" s="338"/>
      <c r="L1293" s="339">
        <f t="shared" ref="L1293:L1308" si="558">+(G1293-25)/(85-25)</f>
        <v>0.78713002682382149</v>
      </c>
      <c r="M1293" s="339">
        <f t="shared" ref="M1293:M1308" si="559">+H1293/100</f>
        <v>0.61503486188046441</v>
      </c>
      <c r="N1293" s="339">
        <f t="shared" ref="N1293:N1308" si="560">+(I1293-1.8)/(16-1.8)</f>
        <v>0.41545860537758639</v>
      </c>
      <c r="O1293" s="339">
        <f t="shared" ref="O1293:O1308" si="561">+(M1293*N1293)^(0.5)</f>
        <v>0.50549137082195006</v>
      </c>
      <c r="P1293" s="339">
        <f t="shared" ref="P1293:P1308" si="562">+(J1293-35)/(2500-35)</f>
        <v>0.23495555788078423</v>
      </c>
      <c r="Q1293" s="339">
        <f t="shared" ref="Q1293:Q1308" si="563">GEOMEAN(L1293,O1293,P1293)</f>
        <v>0.45385311051305816</v>
      </c>
    </row>
    <row r="1294" spans="1:17" ht="12.75" x14ac:dyDescent="0.25">
      <c r="A1294" s="340" t="s">
        <v>2313</v>
      </c>
      <c r="B1294" s="341">
        <v>1</v>
      </c>
      <c r="C1294" s="342" t="s">
        <v>1232</v>
      </c>
      <c r="D1294" s="37"/>
      <c r="E1294" s="38"/>
      <c r="F1294" s="343">
        <v>14877.426124197002</v>
      </c>
      <c r="G1294" s="344">
        <v>69.165219186554111</v>
      </c>
      <c r="H1294" s="344">
        <v>70.40542075696402</v>
      </c>
      <c r="I1294" s="344">
        <v>9.9671203320166146</v>
      </c>
      <c r="J1294" s="344">
        <v>954.26030795642271</v>
      </c>
      <c r="K1294" s="345"/>
      <c r="L1294" s="346">
        <f t="shared" si="558"/>
        <v>0.73608698644256854</v>
      </c>
      <c r="M1294" s="346">
        <f t="shared" si="559"/>
        <v>0.70405420756964021</v>
      </c>
      <c r="N1294" s="346">
        <f t="shared" si="560"/>
        <v>0.57514931915609957</v>
      </c>
      <c r="O1294" s="346">
        <f t="shared" si="561"/>
        <v>0.63634605218596729</v>
      </c>
      <c r="P1294" s="346">
        <f t="shared" si="562"/>
        <v>0.37292507422167248</v>
      </c>
      <c r="Q1294" s="346">
        <f t="shared" si="563"/>
        <v>0.55900371345400157</v>
      </c>
    </row>
    <row r="1295" spans="1:17" ht="12.75" x14ac:dyDescent="0.25">
      <c r="A1295" s="340" t="s">
        <v>2314</v>
      </c>
      <c r="B1295" s="341">
        <v>2</v>
      </c>
      <c r="C1295" s="342" t="s">
        <v>337</v>
      </c>
      <c r="D1295" s="37"/>
      <c r="E1295" s="38"/>
      <c r="F1295" s="343">
        <v>1414.4753747323339</v>
      </c>
      <c r="G1295" s="344">
        <v>74.076015368100798</v>
      </c>
      <c r="H1295" s="344">
        <v>57.335333712750732</v>
      </c>
      <c r="I1295" s="344">
        <v>7.0491508877461326</v>
      </c>
      <c r="J1295" s="344">
        <v>386.63071191800259</v>
      </c>
      <c r="K1295" s="345"/>
      <c r="L1295" s="346">
        <f t="shared" si="558"/>
        <v>0.8179335894683466</v>
      </c>
      <c r="M1295" s="346">
        <f t="shared" si="559"/>
        <v>0.57335333712750736</v>
      </c>
      <c r="N1295" s="346">
        <f t="shared" si="560"/>
        <v>0.36965851322155868</v>
      </c>
      <c r="O1295" s="346">
        <f t="shared" si="561"/>
        <v>0.46037478444542712</v>
      </c>
      <c r="P1295" s="346">
        <f t="shared" si="562"/>
        <v>0.14264937603164404</v>
      </c>
      <c r="Q1295" s="346">
        <f t="shared" si="563"/>
        <v>0.37731130357501136</v>
      </c>
    </row>
    <row r="1296" spans="1:17" ht="12.75" x14ac:dyDescent="0.25">
      <c r="A1296" s="340" t="s">
        <v>2315</v>
      </c>
      <c r="B1296" s="341">
        <v>3</v>
      </c>
      <c r="C1296" s="342" t="s">
        <v>2316</v>
      </c>
      <c r="D1296" s="37"/>
      <c r="E1296" s="38"/>
      <c r="F1296" s="343">
        <v>3484.0706638115626</v>
      </c>
      <c r="G1296" s="344">
        <v>74.105501217649348</v>
      </c>
      <c r="H1296" s="344">
        <v>47.755986667164976</v>
      </c>
      <c r="I1296" s="344">
        <v>4.025065797425726</v>
      </c>
      <c r="J1296" s="344">
        <v>236.38049857300427</v>
      </c>
      <c r="K1296" s="345"/>
      <c r="L1296" s="346">
        <f t="shared" si="558"/>
        <v>0.81842502029415576</v>
      </c>
      <c r="M1296" s="346">
        <f t="shared" si="559"/>
        <v>0.47755986667164974</v>
      </c>
      <c r="N1296" s="346">
        <f t="shared" si="560"/>
        <v>0.15669477446660043</v>
      </c>
      <c r="O1296" s="346">
        <f t="shared" si="561"/>
        <v>0.27355280221999906</v>
      </c>
      <c r="P1296" s="346">
        <f t="shared" si="562"/>
        <v>8.1695942625965218E-2</v>
      </c>
      <c r="Q1296" s="346">
        <f t="shared" si="563"/>
        <v>0.26347546802427507</v>
      </c>
    </row>
    <row r="1297" spans="1:17" ht="12.75" x14ac:dyDescent="0.25">
      <c r="A1297" s="340" t="s">
        <v>2317</v>
      </c>
      <c r="B1297" s="341">
        <v>4</v>
      </c>
      <c r="C1297" s="342" t="s">
        <v>2318</v>
      </c>
      <c r="D1297" s="37"/>
      <c r="E1297" s="38"/>
      <c r="F1297" s="343">
        <v>2686.2676659528906</v>
      </c>
      <c r="G1297" s="344">
        <v>71.045354913824099</v>
      </c>
      <c r="H1297" s="344">
        <v>56.201059650987645</v>
      </c>
      <c r="I1297" s="344">
        <v>6.8316646252000393</v>
      </c>
      <c r="J1297" s="344">
        <v>297.07419624065528</v>
      </c>
      <c r="K1297" s="345"/>
      <c r="L1297" s="346">
        <f t="shared" si="558"/>
        <v>0.76742258189706836</v>
      </c>
      <c r="M1297" s="346">
        <f t="shared" si="559"/>
        <v>0.5620105965098765</v>
      </c>
      <c r="N1297" s="346">
        <f t="shared" si="560"/>
        <v>0.3543425792394394</v>
      </c>
      <c r="O1297" s="346">
        <f t="shared" si="561"/>
        <v>0.44625585074843055</v>
      </c>
      <c r="P1297" s="346">
        <f t="shared" si="562"/>
        <v>0.10631813234915022</v>
      </c>
      <c r="Q1297" s="346">
        <f t="shared" si="563"/>
        <v>0.33144281752109722</v>
      </c>
    </row>
    <row r="1298" spans="1:17" ht="12.75" x14ac:dyDescent="0.25">
      <c r="A1298" s="340" t="s">
        <v>2319</v>
      </c>
      <c r="B1298" s="341">
        <v>5</v>
      </c>
      <c r="C1298" s="342" t="s">
        <v>444</v>
      </c>
      <c r="D1298" s="37"/>
      <c r="E1298" s="38"/>
      <c r="F1298" s="343">
        <v>1405.0385438972162</v>
      </c>
      <c r="G1298" s="344">
        <v>72.770419752685839</v>
      </c>
      <c r="H1298" s="344">
        <v>45.261035261690978</v>
      </c>
      <c r="I1298" s="344">
        <v>5.0745079128397803</v>
      </c>
      <c r="J1298" s="344">
        <v>622.58753308943801</v>
      </c>
      <c r="K1298" s="345"/>
      <c r="L1298" s="346">
        <f t="shared" si="558"/>
        <v>0.79617366254476396</v>
      </c>
      <c r="M1298" s="346">
        <f t="shared" si="559"/>
        <v>0.45261035261690979</v>
      </c>
      <c r="N1298" s="346">
        <f t="shared" si="560"/>
        <v>0.23059914879153384</v>
      </c>
      <c r="O1298" s="346">
        <f t="shared" si="561"/>
        <v>0.32306587880445586</v>
      </c>
      <c r="P1298" s="346">
        <f t="shared" si="562"/>
        <v>0.23837222437705397</v>
      </c>
      <c r="Q1298" s="346">
        <f t="shared" si="563"/>
        <v>0.39432246127090331</v>
      </c>
    </row>
    <row r="1299" spans="1:17" ht="12.75" x14ac:dyDescent="0.25">
      <c r="A1299" s="340" t="s">
        <v>2320</v>
      </c>
      <c r="B1299" s="341">
        <v>6</v>
      </c>
      <c r="C1299" s="342" t="s">
        <v>2321</v>
      </c>
      <c r="D1299" s="37"/>
      <c r="E1299" s="38"/>
      <c r="F1299" s="343">
        <v>4486.0471092077096</v>
      </c>
      <c r="G1299" s="344">
        <v>72.788079153177193</v>
      </c>
      <c r="H1299" s="344">
        <v>54.533167856728092</v>
      </c>
      <c r="I1299" s="344">
        <v>4.8878246652489725</v>
      </c>
      <c r="J1299" s="344">
        <v>505.8865373350269</v>
      </c>
      <c r="K1299" s="345"/>
      <c r="L1299" s="346">
        <f t="shared" si="558"/>
        <v>0.79646798588628653</v>
      </c>
      <c r="M1299" s="346">
        <f t="shared" si="559"/>
        <v>0.54533167856728093</v>
      </c>
      <c r="N1299" s="346">
        <f t="shared" si="560"/>
        <v>0.21745244121471641</v>
      </c>
      <c r="O1299" s="346">
        <f t="shared" si="561"/>
        <v>0.34435984779903461</v>
      </c>
      <c r="P1299" s="346">
        <f t="shared" si="562"/>
        <v>0.19102902123124824</v>
      </c>
      <c r="Q1299" s="346">
        <f t="shared" si="563"/>
        <v>0.37419104842790096</v>
      </c>
    </row>
    <row r="1300" spans="1:17" ht="12.75" x14ac:dyDescent="0.25">
      <c r="A1300" s="340" t="s">
        <v>2322</v>
      </c>
      <c r="B1300" s="341">
        <v>7</v>
      </c>
      <c r="C1300" s="342" t="s">
        <v>2323</v>
      </c>
      <c r="D1300" s="37"/>
      <c r="E1300" s="38"/>
      <c r="F1300" s="343">
        <v>858.71734475374751</v>
      </c>
      <c r="G1300" s="344">
        <v>71.465488896878753</v>
      </c>
      <c r="H1300" s="344">
        <v>35.178314875794221</v>
      </c>
      <c r="I1300" s="344">
        <v>5.2620760557574657</v>
      </c>
      <c r="J1300" s="344">
        <v>345.92840553667315</v>
      </c>
      <c r="K1300" s="345"/>
      <c r="L1300" s="346">
        <f t="shared" si="558"/>
        <v>0.77442481494797921</v>
      </c>
      <c r="M1300" s="346">
        <f t="shared" si="559"/>
        <v>0.3517831487579422</v>
      </c>
      <c r="N1300" s="346">
        <f t="shared" si="560"/>
        <v>0.24380817294066662</v>
      </c>
      <c r="O1300" s="346">
        <f t="shared" si="561"/>
        <v>0.29286107076562534</v>
      </c>
      <c r="P1300" s="346">
        <f t="shared" si="562"/>
        <v>0.12613728419337653</v>
      </c>
      <c r="Q1300" s="346">
        <f t="shared" si="563"/>
        <v>0.30584035861222991</v>
      </c>
    </row>
    <row r="1301" spans="1:17" ht="12.75" x14ac:dyDescent="0.25">
      <c r="A1301" s="340" t="s">
        <v>2324</v>
      </c>
      <c r="B1301" s="341">
        <v>8</v>
      </c>
      <c r="C1301" s="342" t="s">
        <v>2325</v>
      </c>
      <c r="D1301" s="37"/>
      <c r="E1301" s="38"/>
      <c r="F1301" s="343">
        <v>1293.1263383297646</v>
      </c>
      <c r="G1301" s="344">
        <v>75.079986218042137</v>
      </c>
      <c r="H1301" s="344">
        <v>70.960887587393714</v>
      </c>
      <c r="I1301" s="344">
        <v>8.9049869070830994</v>
      </c>
      <c r="J1301" s="344">
        <v>538.45976130905365</v>
      </c>
      <c r="K1301" s="345"/>
      <c r="L1301" s="346">
        <f t="shared" si="558"/>
        <v>0.83466643696736897</v>
      </c>
      <c r="M1301" s="346">
        <f t="shared" si="559"/>
        <v>0.70960887587393717</v>
      </c>
      <c r="N1301" s="346">
        <f t="shared" si="560"/>
        <v>0.50035119063965494</v>
      </c>
      <c r="O1301" s="346">
        <f t="shared" si="561"/>
        <v>0.59586378135610119</v>
      </c>
      <c r="P1301" s="346">
        <f t="shared" si="562"/>
        <v>0.20424331087588382</v>
      </c>
      <c r="Q1301" s="346">
        <f t="shared" si="563"/>
        <v>0.46659053733538614</v>
      </c>
    </row>
    <row r="1302" spans="1:17" ht="12.75" x14ac:dyDescent="0.25">
      <c r="A1302" s="340" t="s">
        <v>2326</v>
      </c>
      <c r="B1302" s="341">
        <v>9</v>
      </c>
      <c r="C1302" s="342" t="s">
        <v>2327</v>
      </c>
      <c r="D1302" s="37"/>
      <c r="E1302" s="38"/>
      <c r="F1302" s="343">
        <v>1572.2312633832976</v>
      </c>
      <c r="G1302" s="344">
        <v>74.598253639767776</v>
      </c>
      <c r="H1302" s="344">
        <v>46.667451611630526</v>
      </c>
      <c r="I1302" s="344">
        <v>5.3420869469910954</v>
      </c>
      <c r="J1302" s="344">
        <v>66.383679762325926</v>
      </c>
      <c r="K1302" s="345"/>
      <c r="L1302" s="346">
        <f t="shared" si="558"/>
        <v>0.82663756066279626</v>
      </c>
      <c r="M1302" s="346">
        <f t="shared" si="559"/>
        <v>0.46667451611630528</v>
      </c>
      <c r="N1302" s="346">
        <f t="shared" si="560"/>
        <v>0.24944274274585182</v>
      </c>
      <c r="O1302" s="346">
        <f t="shared" si="561"/>
        <v>0.34118700337153002</v>
      </c>
      <c r="P1302" s="346">
        <f t="shared" si="562"/>
        <v>1.2731715927921269E-2</v>
      </c>
      <c r="Q1302" s="346">
        <f t="shared" si="563"/>
        <v>0.15313161098589015</v>
      </c>
    </row>
    <row r="1303" spans="1:17" ht="12.75" x14ac:dyDescent="0.25">
      <c r="A1303" s="340" t="s">
        <v>2328</v>
      </c>
      <c r="B1303" s="341">
        <v>10</v>
      </c>
      <c r="C1303" s="342" t="s">
        <v>2329</v>
      </c>
      <c r="D1303" s="37"/>
      <c r="E1303" s="38"/>
      <c r="F1303" s="343">
        <v>5279.3126338329766</v>
      </c>
      <c r="G1303" s="344">
        <v>70.890810486331958</v>
      </c>
      <c r="H1303" s="344">
        <v>60.879811875172564</v>
      </c>
      <c r="I1303" s="344">
        <v>8.8077367739522074</v>
      </c>
      <c r="J1303" s="344">
        <v>838.17271867028148</v>
      </c>
      <c r="K1303" s="345"/>
      <c r="L1303" s="346">
        <f t="shared" si="558"/>
        <v>0.76484684143886594</v>
      </c>
      <c r="M1303" s="346">
        <f t="shared" si="559"/>
        <v>0.60879811875172563</v>
      </c>
      <c r="N1303" s="346">
        <f t="shared" si="560"/>
        <v>0.49350258971494421</v>
      </c>
      <c r="O1303" s="346">
        <f t="shared" si="561"/>
        <v>0.54812721900810835</v>
      </c>
      <c r="P1303" s="346">
        <f t="shared" si="562"/>
        <v>0.32583071751329878</v>
      </c>
      <c r="Q1303" s="346">
        <f t="shared" si="563"/>
        <v>0.51501035007074625</v>
      </c>
    </row>
    <row r="1304" spans="1:17" ht="12.75" x14ac:dyDescent="0.25">
      <c r="A1304" s="340" t="s">
        <v>2330</v>
      </c>
      <c r="B1304" s="341">
        <v>11</v>
      </c>
      <c r="C1304" s="342" t="s">
        <v>2331</v>
      </c>
      <c r="D1304" s="37"/>
      <c r="E1304" s="38"/>
      <c r="F1304" s="343">
        <v>1269.9314775160597</v>
      </c>
      <c r="G1304" s="344">
        <v>69.800461641824015</v>
      </c>
      <c r="H1304" s="344">
        <v>68.308144126182725</v>
      </c>
      <c r="I1304" s="344">
        <v>8.9065528403410994</v>
      </c>
      <c r="J1304" s="344">
        <v>781.48988497409994</v>
      </c>
      <c r="K1304" s="345"/>
      <c r="L1304" s="346">
        <f t="shared" si="558"/>
        <v>0.74667436069706694</v>
      </c>
      <c r="M1304" s="346">
        <f t="shared" si="559"/>
        <v>0.68308144126182724</v>
      </c>
      <c r="N1304" s="346">
        <f t="shared" si="560"/>
        <v>0.50046146762965493</v>
      </c>
      <c r="O1304" s="346">
        <f t="shared" si="561"/>
        <v>0.5846844795310322</v>
      </c>
      <c r="P1304" s="346">
        <f t="shared" si="562"/>
        <v>0.30283565313350908</v>
      </c>
      <c r="Q1304" s="346">
        <f t="shared" si="563"/>
        <v>0.50943244691926626</v>
      </c>
    </row>
    <row r="1305" spans="1:17" ht="12.75" x14ac:dyDescent="0.25">
      <c r="A1305" s="340" t="s">
        <v>2332</v>
      </c>
      <c r="B1305" s="341">
        <v>12</v>
      </c>
      <c r="C1305" s="342" t="s">
        <v>2333</v>
      </c>
      <c r="D1305" s="37"/>
      <c r="E1305" s="38"/>
      <c r="F1305" s="343">
        <v>1555.2334047109207</v>
      </c>
      <c r="G1305" s="344">
        <v>71.1364661241699</v>
      </c>
      <c r="H1305" s="344">
        <v>59.296084148370085</v>
      </c>
      <c r="I1305" s="344">
        <v>8.2484496136190337</v>
      </c>
      <c r="J1305" s="344">
        <v>837.60264901630569</v>
      </c>
      <c r="K1305" s="345"/>
      <c r="L1305" s="346">
        <f t="shared" si="558"/>
        <v>0.76894110206949828</v>
      </c>
      <c r="M1305" s="346">
        <f t="shared" si="559"/>
        <v>0.59296084148370087</v>
      </c>
      <c r="N1305" s="346">
        <f t="shared" si="560"/>
        <v>0.45411616997317145</v>
      </c>
      <c r="O1305" s="346">
        <f t="shared" si="561"/>
        <v>0.51891531705919713</v>
      </c>
      <c r="P1305" s="346">
        <f t="shared" si="562"/>
        <v>0.32559945193359258</v>
      </c>
      <c r="Q1305" s="346">
        <f t="shared" si="563"/>
        <v>0.50647468582331034</v>
      </c>
    </row>
    <row r="1306" spans="1:17" ht="12.75" x14ac:dyDescent="0.25">
      <c r="A1306" s="340" t="s">
        <v>2334</v>
      </c>
      <c r="B1306" s="341">
        <v>13</v>
      </c>
      <c r="C1306" s="342" t="s">
        <v>2335</v>
      </c>
      <c r="D1306" s="37"/>
      <c r="E1306" s="38"/>
      <c r="F1306" s="343">
        <v>4403.8436830835117</v>
      </c>
      <c r="G1306" s="344">
        <v>77.241994558443366</v>
      </c>
      <c r="H1306" s="344">
        <v>65.231583878075298</v>
      </c>
      <c r="I1306" s="344">
        <v>7.5296869707145859</v>
      </c>
      <c r="J1306" s="344">
        <v>507.28657206166611</v>
      </c>
      <c r="K1306" s="345"/>
      <c r="L1306" s="346">
        <f t="shared" si="558"/>
        <v>0.87069990930738939</v>
      </c>
      <c r="M1306" s="346">
        <f t="shared" si="559"/>
        <v>0.65231583878075294</v>
      </c>
      <c r="N1306" s="346">
        <f t="shared" si="560"/>
        <v>0.40349908244468918</v>
      </c>
      <c r="O1306" s="346">
        <f t="shared" si="561"/>
        <v>0.51303883129074312</v>
      </c>
      <c r="P1306" s="346">
        <f t="shared" si="562"/>
        <v>0.19159698663759275</v>
      </c>
      <c r="Q1306" s="346">
        <f t="shared" si="563"/>
        <v>0.44069264639601446</v>
      </c>
    </row>
    <row r="1307" spans="1:17" ht="12.75" x14ac:dyDescent="0.25">
      <c r="A1307" s="340" t="s">
        <v>2336</v>
      </c>
      <c r="B1307" s="341">
        <v>14</v>
      </c>
      <c r="C1307" s="342" t="s">
        <v>2337</v>
      </c>
      <c r="D1307" s="37"/>
      <c r="E1307" s="38"/>
      <c r="F1307" s="343">
        <v>5512.5010706638113</v>
      </c>
      <c r="G1307" s="344">
        <v>73.443162420861725</v>
      </c>
      <c r="H1307" s="344">
        <v>58.736356065179884</v>
      </c>
      <c r="I1307" s="344">
        <v>6.114834811393397</v>
      </c>
      <c r="J1307" s="344">
        <v>136.8068689530312</v>
      </c>
      <c r="K1307" s="345"/>
      <c r="L1307" s="346">
        <f t="shared" si="558"/>
        <v>0.80738604034769546</v>
      </c>
      <c r="M1307" s="346">
        <f t="shared" si="559"/>
        <v>0.58736356065179884</v>
      </c>
      <c r="N1307" s="346">
        <f t="shared" si="560"/>
        <v>0.30386160643615473</v>
      </c>
      <c r="O1307" s="346">
        <f t="shared" si="561"/>
        <v>0.42246566144683922</v>
      </c>
      <c r="P1307" s="346">
        <f t="shared" si="562"/>
        <v>4.1300961035712451E-2</v>
      </c>
      <c r="Q1307" s="346">
        <f t="shared" si="563"/>
        <v>0.2415150891896071</v>
      </c>
    </row>
    <row r="1308" spans="1:17" ht="12.75" x14ac:dyDescent="0.25">
      <c r="A1308" s="340" t="s">
        <v>2338</v>
      </c>
      <c r="B1308" s="341">
        <v>15</v>
      </c>
      <c r="C1308" s="342" t="s">
        <v>2339</v>
      </c>
      <c r="D1308" s="37"/>
      <c r="E1308" s="38"/>
      <c r="F1308" s="343">
        <v>1891.5610278372587</v>
      </c>
      <c r="G1308" s="344">
        <v>71.325618405171895</v>
      </c>
      <c r="H1308" s="344">
        <v>67.940536696932242</v>
      </c>
      <c r="I1308" s="344">
        <v>7.8442072685856701</v>
      </c>
      <c r="J1308" s="344">
        <v>853.67165886280156</v>
      </c>
      <c r="K1308" s="345"/>
      <c r="L1308" s="346">
        <f t="shared" si="558"/>
        <v>0.7720936400861983</v>
      </c>
      <c r="M1308" s="346">
        <f t="shared" si="559"/>
        <v>0.67940536696932241</v>
      </c>
      <c r="N1308" s="346">
        <f t="shared" si="560"/>
        <v>0.42564839919617398</v>
      </c>
      <c r="O1308" s="346">
        <f t="shared" si="561"/>
        <v>0.53776184957263495</v>
      </c>
      <c r="P1308" s="346">
        <f t="shared" si="562"/>
        <v>0.33211832002547731</v>
      </c>
      <c r="Q1308" s="346">
        <f t="shared" si="563"/>
        <v>0.51663552445408301</v>
      </c>
    </row>
    <row r="1309" spans="1:17" ht="12.75" x14ac:dyDescent="0.25">
      <c r="A1309" s="340"/>
      <c r="B1309" s="347"/>
      <c r="C1309" s="342"/>
      <c r="D1309" s="37"/>
      <c r="E1309" s="38"/>
      <c r="F1309" s="343"/>
      <c r="G1309" s="344"/>
      <c r="H1309" s="344"/>
      <c r="I1309" s="344"/>
      <c r="J1309" s="344"/>
      <c r="K1309" s="345"/>
      <c r="L1309" s="346"/>
      <c r="M1309" s="346"/>
      <c r="N1309" s="346"/>
      <c r="O1309" s="346"/>
      <c r="P1309" s="346"/>
      <c r="Q1309" s="346"/>
    </row>
    <row r="1310" spans="1:17" ht="12.75" x14ac:dyDescent="0.25">
      <c r="A1310" s="332" t="s">
        <v>2340</v>
      </c>
      <c r="B1310" s="333"/>
      <c r="C1310" s="334" t="s">
        <v>2341</v>
      </c>
      <c r="D1310" s="335"/>
      <c r="E1310" s="258"/>
      <c r="F1310" s="336">
        <v>192640.41970021412</v>
      </c>
      <c r="G1310" s="337">
        <v>75.468144533128083</v>
      </c>
      <c r="H1310" s="337">
        <v>57.991268130690841</v>
      </c>
      <c r="I1310" s="337">
        <v>7.4912299090055479</v>
      </c>
      <c r="J1310" s="337">
        <v>701.59104570233626</v>
      </c>
      <c r="K1310" s="338"/>
      <c r="L1310" s="339">
        <f t="shared" ref="L1310:L1316" si="564">+(G1310-25)/(85-25)</f>
        <v>0.84113574221880139</v>
      </c>
      <c r="M1310" s="339">
        <f t="shared" ref="M1310:M1316" si="565">+H1310/100</f>
        <v>0.57991268130690843</v>
      </c>
      <c r="N1310" s="339">
        <f t="shared" ref="N1310:N1316" si="566">+(I1310-1.8)/(16-1.8)</f>
        <v>0.40079083866236254</v>
      </c>
      <c r="O1310" s="339">
        <f t="shared" ref="O1310:O1316" si="567">+(M1310*N1310)^(0.5)</f>
        <v>0.48210340165978421</v>
      </c>
      <c r="P1310" s="339">
        <f t="shared" ref="P1310:P1316" si="568">+(J1310-35)/(2500-35)</f>
        <v>0.27042233091372669</v>
      </c>
      <c r="Q1310" s="339">
        <f t="shared" ref="Q1310:Q1316" si="569">GEOMEAN(L1310,O1310,P1310)</f>
        <v>0.47864803296130337</v>
      </c>
    </row>
    <row r="1311" spans="1:17" ht="12.75" x14ac:dyDescent="0.25">
      <c r="A1311" s="340" t="s">
        <v>2342</v>
      </c>
      <c r="B1311" s="341">
        <v>1</v>
      </c>
      <c r="C1311" s="342" t="s">
        <v>2343</v>
      </c>
      <c r="D1311" s="37"/>
      <c r="E1311" s="38"/>
      <c r="F1311" s="343">
        <v>24595.453961456104</v>
      </c>
      <c r="G1311" s="344">
        <v>75.058372148865587</v>
      </c>
      <c r="H1311" s="344">
        <v>65.27778442559935</v>
      </c>
      <c r="I1311" s="344">
        <v>9.1602868436239859</v>
      </c>
      <c r="J1311" s="344">
        <v>1064.6160477311973</v>
      </c>
      <c r="K1311" s="345"/>
      <c r="L1311" s="346">
        <f t="shared" si="564"/>
        <v>0.83430620248109311</v>
      </c>
      <c r="M1311" s="346">
        <f t="shared" si="565"/>
        <v>0.6527778442559935</v>
      </c>
      <c r="N1311" s="346">
        <f t="shared" si="566"/>
        <v>0.51833005941013988</v>
      </c>
      <c r="O1311" s="346">
        <f t="shared" si="567"/>
        <v>0.58168236933470152</v>
      </c>
      <c r="P1311" s="346">
        <f t="shared" si="568"/>
        <v>0.41769413701062774</v>
      </c>
      <c r="Q1311" s="346">
        <f t="shared" si="569"/>
        <v>0.58743062481419195</v>
      </c>
    </row>
    <row r="1312" spans="1:17" ht="12.75" x14ac:dyDescent="0.25">
      <c r="A1312" s="340" t="s">
        <v>2344</v>
      </c>
      <c r="B1312" s="341">
        <v>2</v>
      </c>
      <c r="C1312" s="342" t="s">
        <v>2345</v>
      </c>
      <c r="D1312" s="37"/>
      <c r="E1312" s="38"/>
      <c r="F1312" s="343">
        <v>73767.528907922911</v>
      </c>
      <c r="G1312" s="344">
        <v>74.529200343554493</v>
      </c>
      <c r="H1312" s="344">
        <v>56.248732721013141</v>
      </c>
      <c r="I1312" s="344">
        <v>6.6976597276479382</v>
      </c>
      <c r="J1312" s="344">
        <v>572.46580406655517</v>
      </c>
      <c r="K1312" s="345"/>
      <c r="L1312" s="346">
        <f t="shared" si="564"/>
        <v>0.82548667239257489</v>
      </c>
      <c r="M1312" s="346">
        <f t="shared" si="565"/>
        <v>0.56248732721013139</v>
      </c>
      <c r="N1312" s="346">
        <f t="shared" si="566"/>
        <v>0.34490561462309427</v>
      </c>
      <c r="O1312" s="346">
        <f t="shared" si="567"/>
        <v>0.44046002918438798</v>
      </c>
      <c r="P1312" s="346">
        <f t="shared" si="568"/>
        <v>0.2180388657470812</v>
      </c>
      <c r="Q1312" s="346">
        <f t="shared" si="569"/>
        <v>0.42958604116333571</v>
      </c>
    </row>
    <row r="1313" spans="1:17" ht="12.75" x14ac:dyDescent="0.25">
      <c r="A1313" s="340" t="s">
        <v>2346</v>
      </c>
      <c r="B1313" s="341">
        <v>3</v>
      </c>
      <c r="C1313" s="342" t="s">
        <v>2347</v>
      </c>
      <c r="D1313" s="37"/>
      <c r="E1313" s="38"/>
      <c r="F1313" s="343">
        <v>61517.46466809421</v>
      </c>
      <c r="G1313" s="344">
        <v>78.211096130421353</v>
      </c>
      <c r="H1313" s="344">
        <v>53.361275774812306</v>
      </c>
      <c r="I1313" s="344">
        <v>6.9568545093935867</v>
      </c>
      <c r="J1313" s="344">
        <v>612.16964399433277</v>
      </c>
      <c r="K1313" s="345"/>
      <c r="L1313" s="346">
        <f t="shared" si="564"/>
        <v>0.88685160217368919</v>
      </c>
      <c r="M1313" s="346">
        <f t="shared" si="565"/>
        <v>0.53361275774812311</v>
      </c>
      <c r="N1313" s="346">
        <f t="shared" si="566"/>
        <v>0.36315876826715404</v>
      </c>
      <c r="O1313" s="346">
        <f t="shared" si="567"/>
        <v>0.44021148535158378</v>
      </c>
      <c r="P1313" s="346">
        <f t="shared" si="568"/>
        <v>0.23414590020054069</v>
      </c>
      <c r="Q1313" s="346">
        <f t="shared" si="569"/>
        <v>0.45047043619397953</v>
      </c>
    </row>
    <row r="1314" spans="1:17" ht="12.75" x14ac:dyDescent="0.25">
      <c r="A1314" s="340" t="s">
        <v>2348</v>
      </c>
      <c r="B1314" s="341">
        <v>4</v>
      </c>
      <c r="C1314" s="342" t="s">
        <v>2349</v>
      </c>
      <c r="D1314" s="37"/>
      <c r="E1314" s="38"/>
      <c r="F1314" s="343">
        <v>6142.0728051391861</v>
      </c>
      <c r="G1314" s="344">
        <v>74.268982874719683</v>
      </c>
      <c r="H1314" s="344">
        <v>49.827490982385633</v>
      </c>
      <c r="I1314" s="344">
        <v>6.6161244715516059</v>
      </c>
      <c r="J1314" s="344">
        <v>619.36293981411882</v>
      </c>
      <c r="K1314" s="345"/>
      <c r="L1314" s="346">
        <f t="shared" si="564"/>
        <v>0.82114971457866137</v>
      </c>
      <c r="M1314" s="346">
        <f t="shared" si="565"/>
        <v>0.49827490982385636</v>
      </c>
      <c r="N1314" s="346">
        <f t="shared" si="566"/>
        <v>0.33916369517969058</v>
      </c>
      <c r="O1314" s="346">
        <f t="shared" si="567"/>
        <v>0.41109215466995502</v>
      </c>
      <c r="P1314" s="346">
        <f t="shared" si="568"/>
        <v>0.23706407294690418</v>
      </c>
      <c r="Q1314" s="346">
        <f t="shared" si="569"/>
        <v>0.43093234455144497</v>
      </c>
    </row>
    <row r="1315" spans="1:17" ht="12.75" x14ac:dyDescent="0.25">
      <c r="A1315" s="340" t="s">
        <v>2350</v>
      </c>
      <c r="B1315" s="341">
        <v>5</v>
      </c>
      <c r="C1315" s="342" t="s">
        <v>2351</v>
      </c>
      <c r="D1315" s="37"/>
      <c r="E1315" s="38"/>
      <c r="F1315" s="343">
        <v>25835.76017130621</v>
      </c>
      <c r="G1315" s="344">
        <v>74.692784288721143</v>
      </c>
      <c r="H1315" s="344">
        <v>62.924176307590606</v>
      </c>
      <c r="I1315" s="344">
        <v>8.6616746024910132</v>
      </c>
      <c r="J1315" s="344">
        <v>944.97573273209366</v>
      </c>
      <c r="K1315" s="345"/>
      <c r="L1315" s="346">
        <f t="shared" si="564"/>
        <v>0.82821307147868573</v>
      </c>
      <c r="M1315" s="346">
        <f t="shared" si="565"/>
        <v>0.62924176307590607</v>
      </c>
      <c r="N1315" s="346">
        <f t="shared" si="566"/>
        <v>0.48321652130218407</v>
      </c>
      <c r="O1315" s="346">
        <f t="shared" si="567"/>
        <v>0.55141637245514608</v>
      </c>
      <c r="P1315" s="346">
        <f t="shared" si="568"/>
        <v>0.36915851226454105</v>
      </c>
      <c r="Q1315" s="346">
        <f t="shared" si="569"/>
        <v>0.55243121228839032</v>
      </c>
    </row>
    <row r="1316" spans="1:17" ht="12.75" x14ac:dyDescent="0.25">
      <c r="A1316" s="340" t="s">
        <v>2352</v>
      </c>
      <c r="B1316" s="341">
        <v>6</v>
      </c>
      <c r="C1316" s="342" t="s">
        <v>2353</v>
      </c>
      <c r="D1316" s="37"/>
      <c r="E1316" s="38"/>
      <c r="F1316" s="343">
        <v>782.13918629550381</v>
      </c>
      <c r="G1316" s="344">
        <v>73.023813814075893</v>
      </c>
      <c r="H1316" s="344">
        <v>59.235911639929256</v>
      </c>
      <c r="I1316" s="344">
        <v>7.360743765050648</v>
      </c>
      <c r="J1316" s="344">
        <v>1103.6752348473137</v>
      </c>
      <c r="K1316" s="345"/>
      <c r="L1316" s="346">
        <f t="shared" si="564"/>
        <v>0.80039689690126492</v>
      </c>
      <c r="M1316" s="346">
        <f t="shared" si="565"/>
        <v>0.59235911639929251</v>
      </c>
      <c r="N1316" s="346">
        <f t="shared" si="566"/>
        <v>0.39160167359511611</v>
      </c>
      <c r="O1316" s="346">
        <f t="shared" si="567"/>
        <v>0.48163141649116614</v>
      </c>
      <c r="P1316" s="346">
        <f t="shared" si="568"/>
        <v>0.43353964902527942</v>
      </c>
      <c r="Q1316" s="346">
        <f t="shared" si="569"/>
        <v>0.55082842297897416</v>
      </c>
    </row>
    <row r="1317" spans="1:17" ht="12.75" x14ac:dyDescent="0.25">
      <c r="A1317" s="340"/>
      <c r="B1317" s="347"/>
      <c r="C1317" s="342"/>
      <c r="D1317" s="37"/>
      <c r="E1317" s="38"/>
      <c r="F1317" s="343"/>
      <c r="G1317" s="344"/>
      <c r="H1317" s="344"/>
      <c r="I1317" s="344"/>
      <c r="J1317" s="344"/>
      <c r="K1317" s="345"/>
      <c r="L1317" s="346"/>
      <c r="M1317" s="346"/>
      <c r="N1317" s="346"/>
      <c r="O1317" s="346"/>
      <c r="P1317" s="346"/>
      <c r="Q1317" s="346"/>
    </row>
    <row r="1318" spans="1:17" ht="12.75" x14ac:dyDescent="0.25">
      <c r="A1318" s="332" t="s">
        <v>2354</v>
      </c>
      <c r="B1318" s="333"/>
      <c r="C1318" s="334" t="s">
        <v>2355</v>
      </c>
      <c r="D1318" s="335"/>
      <c r="E1318" s="258"/>
      <c r="F1318" s="336">
        <v>74942.233404710918</v>
      </c>
      <c r="G1318" s="337">
        <v>71.087439286598922</v>
      </c>
      <c r="H1318" s="337">
        <v>67.299428494505037</v>
      </c>
      <c r="I1318" s="337">
        <v>8.4677207749038192</v>
      </c>
      <c r="J1318" s="337">
        <v>751.31331031020204</v>
      </c>
      <c r="K1318" s="338"/>
      <c r="L1318" s="339">
        <f t="shared" ref="L1318:L1352" si="570">+(G1318-25)/(85-25)</f>
        <v>0.76812398810998206</v>
      </c>
      <c r="M1318" s="339">
        <f t="shared" ref="M1318:M1352" si="571">+H1318/100</f>
        <v>0.67299428494505031</v>
      </c>
      <c r="N1318" s="339">
        <f t="shared" ref="N1318:N1352" si="572">+(I1318-1.8)/(16-1.8)</f>
        <v>0.46955780104956479</v>
      </c>
      <c r="O1318" s="339">
        <f t="shared" ref="O1318:O1352" si="573">+(M1318*N1318)^(0.5)</f>
        <v>0.56214741532601753</v>
      </c>
      <c r="P1318" s="339">
        <f t="shared" ref="P1318:P1352" si="574">+(J1318-35)/(2500-35)</f>
        <v>0.29059363501428076</v>
      </c>
      <c r="Q1318" s="339">
        <f t="shared" ref="Q1318:Q1352" si="575">GEOMEAN(L1318,O1318,P1318)</f>
        <v>0.50063654418435832</v>
      </c>
    </row>
    <row r="1319" spans="1:17" ht="12.75" x14ac:dyDescent="0.25">
      <c r="A1319" s="340" t="s">
        <v>2356</v>
      </c>
      <c r="B1319" s="341">
        <v>1</v>
      </c>
      <c r="C1319" s="342" t="s">
        <v>2357</v>
      </c>
      <c r="D1319" s="37"/>
      <c r="E1319" s="38"/>
      <c r="F1319" s="343">
        <v>14305.199143468953</v>
      </c>
      <c r="G1319" s="344">
        <v>70.267730171527148</v>
      </c>
      <c r="H1319" s="344">
        <v>73.928453493372217</v>
      </c>
      <c r="I1319" s="344">
        <v>10.396400147076845</v>
      </c>
      <c r="J1319" s="344">
        <v>984.61537280156676</v>
      </c>
      <c r="K1319" s="345"/>
      <c r="L1319" s="346">
        <f t="shared" si="570"/>
        <v>0.75446216952545242</v>
      </c>
      <c r="M1319" s="346">
        <f t="shared" si="571"/>
        <v>0.73928453493372215</v>
      </c>
      <c r="N1319" s="346">
        <f t="shared" si="572"/>
        <v>0.60538029204766508</v>
      </c>
      <c r="O1319" s="346">
        <f t="shared" si="573"/>
        <v>0.6689904989344011</v>
      </c>
      <c r="P1319" s="346">
        <f t="shared" si="574"/>
        <v>0.38523950215073705</v>
      </c>
      <c r="Q1319" s="346">
        <f t="shared" si="575"/>
        <v>0.57933452448314526</v>
      </c>
    </row>
    <row r="1320" spans="1:17" ht="12.75" x14ac:dyDescent="0.25">
      <c r="A1320" s="340" t="s">
        <v>2358</v>
      </c>
      <c r="B1320" s="341">
        <v>2</v>
      </c>
      <c r="C1320" s="342" t="s">
        <v>2359</v>
      </c>
      <c r="D1320" s="37"/>
      <c r="E1320" s="38"/>
      <c r="F1320" s="343">
        <v>5696.379014989293</v>
      </c>
      <c r="G1320" s="344">
        <v>71.709700376849526</v>
      </c>
      <c r="H1320" s="344">
        <v>62.978404663645314</v>
      </c>
      <c r="I1320" s="344">
        <v>7.681608625268467</v>
      </c>
      <c r="J1320" s="344">
        <v>740.78997564674364</v>
      </c>
      <c r="K1320" s="345"/>
      <c r="L1320" s="346">
        <f t="shared" si="570"/>
        <v>0.77849500628082546</v>
      </c>
      <c r="M1320" s="346">
        <f t="shared" si="571"/>
        <v>0.62978404663645315</v>
      </c>
      <c r="N1320" s="346">
        <f t="shared" si="572"/>
        <v>0.41419779051186389</v>
      </c>
      <c r="O1320" s="346">
        <f t="shared" si="573"/>
        <v>0.51073981694835535</v>
      </c>
      <c r="P1320" s="346">
        <f t="shared" si="574"/>
        <v>0.28632453373093047</v>
      </c>
      <c r="Q1320" s="346">
        <f t="shared" si="575"/>
        <v>0.48466095818482124</v>
      </c>
    </row>
    <row r="1321" spans="1:17" ht="12.75" x14ac:dyDescent="0.25">
      <c r="A1321" s="340" t="s">
        <v>2360</v>
      </c>
      <c r="B1321" s="341">
        <v>3</v>
      </c>
      <c r="C1321" s="342" t="s">
        <v>2361</v>
      </c>
      <c r="D1321" s="37"/>
      <c r="E1321" s="38"/>
      <c r="F1321" s="343">
        <v>3234.222698072806</v>
      </c>
      <c r="G1321" s="344">
        <v>69.780540787485975</v>
      </c>
      <c r="H1321" s="344">
        <v>72.238772281353477</v>
      </c>
      <c r="I1321" s="344">
        <v>6.8957448735460876</v>
      </c>
      <c r="J1321" s="344">
        <v>674.4073199230811</v>
      </c>
      <c r="K1321" s="345"/>
      <c r="L1321" s="346">
        <f t="shared" si="570"/>
        <v>0.7463423464580996</v>
      </c>
      <c r="M1321" s="346">
        <f t="shared" si="571"/>
        <v>0.7223877228135348</v>
      </c>
      <c r="N1321" s="346">
        <f t="shared" si="572"/>
        <v>0.35885527278493579</v>
      </c>
      <c r="O1321" s="346">
        <f t="shared" si="573"/>
        <v>0.50914894021959789</v>
      </c>
      <c r="P1321" s="346">
        <f t="shared" si="574"/>
        <v>0.25939445027305519</v>
      </c>
      <c r="Q1321" s="346">
        <f t="shared" si="575"/>
        <v>0.46193535462657842</v>
      </c>
    </row>
    <row r="1322" spans="1:17" ht="12.75" x14ac:dyDescent="0.25">
      <c r="A1322" s="340" t="s">
        <v>2362</v>
      </c>
      <c r="B1322" s="341">
        <v>4</v>
      </c>
      <c r="C1322" s="342" t="s">
        <v>2363</v>
      </c>
      <c r="D1322" s="37"/>
      <c r="E1322" s="38"/>
      <c r="F1322" s="343">
        <v>1096.0877944325482</v>
      </c>
      <c r="G1322" s="344">
        <v>70.769322246912353</v>
      </c>
      <c r="H1322" s="344">
        <v>68.547740120992344</v>
      </c>
      <c r="I1322" s="344">
        <v>9.405195375352374</v>
      </c>
      <c r="J1322" s="344">
        <v>951.02234935521324</v>
      </c>
      <c r="K1322" s="345"/>
      <c r="L1322" s="346">
        <f t="shared" si="570"/>
        <v>0.76282203744853916</v>
      </c>
      <c r="M1322" s="346">
        <f t="shared" si="571"/>
        <v>0.6854774012099234</v>
      </c>
      <c r="N1322" s="346">
        <f t="shared" si="572"/>
        <v>0.53557713910932214</v>
      </c>
      <c r="O1322" s="346">
        <f t="shared" si="573"/>
        <v>0.60590925513983018</v>
      </c>
      <c r="P1322" s="346">
        <f t="shared" si="574"/>
        <v>0.371611500752622</v>
      </c>
      <c r="Q1322" s="346">
        <f t="shared" si="575"/>
        <v>0.55587010899332978</v>
      </c>
    </row>
    <row r="1323" spans="1:17" ht="12.75" x14ac:dyDescent="0.25">
      <c r="A1323" s="340" t="s">
        <v>2364</v>
      </c>
      <c r="B1323" s="341">
        <v>5</v>
      </c>
      <c r="C1323" s="342" t="s">
        <v>2365</v>
      </c>
      <c r="D1323" s="37"/>
      <c r="E1323" s="38"/>
      <c r="F1323" s="343">
        <v>1564.1734475374733</v>
      </c>
      <c r="G1323" s="344">
        <v>67.961392198382669</v>
      </c>
      <c r="H1323" s="344">
        <v>57.771003886361314</v>
      </c>
      <c r="I1323" s="344">
        <v>7.8067401245026691</v>
      </c>
      <c r="J1323" s="344">
        <v>570.06199970022021</v>
      </c>
      <c r="K1323" s="345"/>
      <c r="L1323" s="346">
        <f t="shared" si="570"/>
        <v>0.71602320330637781</v>
      </c>
      <c r="M1323" s="346">
        <f t="shared" si="571"/>
        <v>0.57771003886361316</v>
      </c>
      <c r="N1323" s="346">
        <f t="shared" si="572"/>
        <v>0.42300986792272322</v>
      </c>
      <c r="O1323" s="346">
        <f t="shared" si="573"/>
        <v>0.4943450689926302</v>
      </c>
      <c r="P1323" s="346">
        <f t="shared" si="574"/>
        <v>0.21706369156195546</v>
      </c>
      <c r="Q1323" s="346">
        <f t="shared" si="575"/>
        <v>0.42512322253444418</v>
      </c>
    </row>
    <row r="1324" spans="1:17" ht="12.75" x14ac:dyDescent="0.25">
      <c r="A1324" s="340" t="s">
        <v>2366</v>
      </c>
      <c r="B1324" s="341">
        <v>6</v>
      </c>
      <c r="C1324" s="342" t="s">
        <v>2367</v>
      </c>
      <c r="D1324" s="37"/>
      <c r="E1324" s="38"/>
      <c r="F1324" s="343">
        <v>1424.8051391862955</v>
      </c>
      <c r="G1324" s="344">
        <v>68.734448047490247</v>
      </c>
      <c r="H1324" s="344">
        <v>55.056708801268279</v>
      </c>
      <c r="I1324" s="344">
        <v>7.0768110929319548</v>
      </c>
      <c r="J1324" s="344">
        <v>737.23712906708602</v>
      </c>
      <c r="K1324" s="345"/>
      <c r="L1324" s="346">
        <f t="shared" si="570"/>
        <v>0.72890746745817081</v>
      </c>
      <c r="M1324" s="346">
        <f t="shared" si="571"/>
        <v>0.55056708801268284</v>
      </c>
      <c r="N1324" s="346">
        <f t="shared" si="572"/>
        <v>0.37160641499520813</v>
      </c>
      <c r="O1324" s="346">
        <f t="shared" si="573"/>
        <v>0.45232097208812272</v>
      </c>
      <c r="P1324" s="346">
        <f t="shared" si="574"/>
        <v>0.28488321666007549</v>
      </c>
      <c r="Q1324" s="346">
        <f t="shared" si="575"/>
        <v>0.45456430502112949</v>
      </c>
    </row>
    <row r="1325" spans="1:17" ht="12.75" x14ac:dyDescent="0.25">
      <c r="A1325" s="340" t="s">
        <v>2368</v>
      </c>
      <c r="B1325" s="341">
        <v>7</v>
      </c>
      <c r="C1325" s="342" t="s">
        <v>2369</v>
      </c>
      <c r="D1325" s="37"/>
      <c r="E1325" s="38"/>
      <c r="F1325" s="343">
        <v>2551.9850107066377</v>
      </c>
      <c r="G1325" s="344">
        <v>74.812215760143076</v>
      </c>
      <c r="H1325" s="344">
        <v>71.172262019115962</v>
      </c>
      <c r="I1325" s="344">
        <v>9.179283454353838</v>
      </c>
      <c r="J1325" s="344">
        <v>806.63572096513712</v>
      </c>
      <c r="K1325" s="345"/>
      <c r="L1325" s="346">
        <f t="shared" si="570"/>
        <v>0.83020359600238458</v>
      </c>
      <c r="M1325" s="346">
        <f t="shared" si="571"/>
        <v>0.71172262019115962</v>
      </c>
      <c r="N1325" s="346">
        <f t="shared" si="572"/>
        <v>0.51966784889815765</v>
      </c>
      <c r="O1325" s="346">
        <f t="shared" si="573"/>
        <v>0.6081606391792389</v>
      </c>
      <c r="P1325" s="346">
        <f t="shared" si="574"/>
        <v>0.31303680363697245</v>
      </c>
      <c r="Q1325" s="346">
        <f t="shared" si="575"/>
        <v>0.54067062300136171</v>
      </c>
    </row>
    <row r="1326" spans="1:17" ht="12.75" x14ac:dyDescent="0.25">
      <c r="A1326" s="340" t="s">
        <v>2370</v>
      </c>
      <c r="B1326" s="341">
        <v>8</v>
      </c>
      <c r="C1326" s="342" t="s">
        <v>2371</v>
      </c>
      <c r="D1326" s="37"/>
      <c r="E1326" s="38"/>
      <c r="F1326" s="343">
        <v>1567.5417558886511</v>
      </c>
      <c r="G1326" s="344">
        <v>71.261723042736023</v>
      </c>
      <c r="H1326" s="344">
        <v>64.582168378455592</v>
      </c>
      <c r="I1326" s="344">
        <v>8.7567318415212902</v>
      </c>
      <c r="J1326" s="344">
        <v>714.66026469599365</v>
      </c>
      <c r="K1326" s="345"/>
      <c r="L1326" s="346">
        <f t="shared" si="570"/>
        <v>0.77102871737893375</v>
      </c>
      <c r="M1326" s="346">
        <f t="shared" si="571"/>
        <v>0.64582168378455596</v>
      </c>
      <c r="N1326" s="346">
        <f t="shared" si="572"/>
        <v>0.48991069306487961</v>
      </c>
      <c r="O1326" s="346">
        <f t="shared" si="573"/>
        <v>0.56248995430960302</v>
      </c>
      <c r="P1326" s="346">
        <f t="shared" si="574"/>
        <v>0.27572424531277634</v>
      </c>
      <c r="Q1326" s="346">
        <f t="shared" si="575"/>
        <v>0.49266694769621028</v>
      </c>
    </row>
    <row r="1327" spans="1:17" ht="12.75" x14ac:dyDescent="0.25">
      <c r="A1327" s="340" t="s">
        <v>2372</v>
      </c>
      <c r="B1327" s="341">
        <v>9</v>
      </c>
      <c r="C1327" s="342" t="s">
        <v>2373</v>
      </c>
      <c r="D1327" s="37"/>
      <c r="E1327" s="38"/>
      <c r="F1327" s="343">
        <v>734.5653104925052</v>
      </c>
      <c r="G1327" s="344">
        <v>73.044399125707329</v>
      </c>
      <c r="H1327" s="344">
        <v>66.790105758915615</v>
      </c>
      <c r="I1327" s="344">
        <v>9.0469556631049937</v>
      </c>
      <c r="J1327" s="344">
        <v>884.02723138593933</v>
      </c>
      <c r="K1327" s="345"/>
      <c r="L1327" s="346">
        <f t="shared" si="570"/>
        <v>0.80073998542845548</v>
      </c>
      <c r="M1327" s="346">
        <f t="shared" si="571"/>
        <v>0.66790105758915619</v>
      </c>
      <c r="N1327" s="346">
        <f t="shared" si="572"/>
        <v>0.51034899035950665</v>
      </c>
      <c r="O1327" s="346">
        <f t="shared" si="573"/>
        <v>0.58383442036306199</v>
      </c>
      <c r="P1327" s="346">
        <f t="shared" si="574"/>
        <v>0.34443295390910317</v>
      </c>
      <c r="Q1327" s="346">
        <f t="shared" si="575"/>
        <v>0.5440372489854538</v>
      </c>
    </row>
    <row r="1328" spans="1:17" ht="12.75" x14ac:dyDescent="0.25">
      <c r="A1328" s="340" t="s">
        <v>2374</v>
      </c>
      <c r="B1328" s="341">
        <v>10</v>
      </c>
      <c r="C1328" s="342" t="s">
        <v>2375</v>
      </c>
      <c r="D1328" s="37"/>
      <c r="E1328" s="38"/>
      <c r="F1328" s="343">
        <v>1705.2505353319059</v>
      </c>
      <c r="G1328" s="344">
        <v>70.338385894914936</v>
      </c>
      <c r="H1328" s="344">
        <v>64.256687954267079</v>
      </c>
      <c r="I1328" s="344">
        <v>8.6332170064902947</v>
      </c>
      <c r="J1328" s="344">
        <v>617.81269099784765</v>
      </c>
      <c r="K1328" s="345"/>
      <c r="L1328" s="346">
        <f t="shared" si="570"/>
        <v>0.75563976491524898</v>
      </c>
      <c r="M1328" s="346">
        <f t="shared" si="571"/>
        <v>0.64256687954267078</v>
      </c>
      <c r="N1328" s="346">
        <f t="shared" si="572"/>
        <v>0.48121246524579542</v>
      </c>
      <c r="O1328" s="346">
        <f t="shared" si="573"/>
        <v>0.55606761476463151</v>
      </c>
      <c r="P1328" s="346">
        <f t="shared" si="574"/>
        <v>0.23643516876180432</v>
      </c>
      <c r="Q1328" s="346">
        <f t="shared" si="575"/>
        <v>0.4631462597272254</v>
      </c>
    </row>
    <row r="1329" spans="1:17" ht="12.75" x14ac:dyDescent="0.25">
      <c r="A1329" s="340" t="s">
        <v>2376</v>
      </c>
      <c r="B1329" s="341">
        <v>11</v>
      </c>
      <c r="C1329" s="342" t="s">
        <v>2377</v>
      </c>
      <c r="D1329" s="37"/>
      <c r="E1329" s="38"/>
      <c r="F1329" s="343">
        <v>458.31263383297664</v>
      </c>
      <c r="G1329" s="344">
        <v>70.383278504379817</v>
      </c>
      <c r="H1329" s="344">
        <v>54.154139804526181</v>
      </c>
      <c r="I1329" s="344">
        <v>5.0961730294679031</v>
      </c>
      <c r="J1329" s="344">
        <v>174.13849799855612</v>
      </c>
      <c r="K1329" s="345"/>
      <c r="L1329" s="346">
        <f t="shared" si="570"/>
        <v>0.75638797507299693</v>
      </c>
      <c r="M1329" s="346">
        <f t="shared" si="571"/>
        <v>0.5415413980452618</v>
      </c>
      <c r="N1329" s="346">
        <f t="shared" si="572"/>
        <v>0.23212486123013404</v>
      </c>
      <c r="O1329" s="346">
        <f t="shared" si="573"/>
        <v>0.35454932219880092</v>
      </c>
      <c r="P1329" s="346">
        <f t="shared" si="574"/>
        <v>5.6445638133288484E-2</v>
      </c>
      <c r="Q1329" s="346">
        <f t="shared" si="575"/>
        <v>0.24737200788455818</v>
      </c>
    </row>
    <row r="1330" spans="1:17" ht="12.75" x14ac:dyDescent="0.25">
      <c r="A1330" s="340" t="s">
        <v>2378</v>
      </c>
      <c r="B1330" s="341">
        <v>12</v>
      </c>
      <c r="C1330" s="342" t="s">
        <v>2379</v>
      </c>
      <c r="D1330" s="37"/>
      <c r="E1330" s="38"/>
      <c r="F1330" s="343">
        <v>599.62526766595306</v>
      </c>
      <c r="G1330" s="344">
        <v>71.504676941936324</v>
      </c>
      <c r="H1330" s="344">
        <v>69.245624352993389</v>
      </c>
      <c r="I1330" s="344">
        <v>8.4366577161570664</v>
      </c>
      <c r="J1330" s="344">
        <v>806.63608097794145</v>
      </c>
      <c r="K1330" s="345"/>
      <c r="L1330" s="346">
        <f t="shared" si="570"/>
        <v>0.77507794903227212</v>
      </c>
      <c r="M1330" s="346">
        <f t="shared" si="571"/>
        <v>0.69245624352993385</v>
      </c>
      <c r="N1330" s="346">
        <f t="shared" si="572"/>
        <v>0.46737026170120188</v>
      </c>
      <c r="O1330" s="346">
        <f t="shared" si="573"/>
        <v>0.56888791141596284</v>
      </c>
      <c r="P1330" s="346">
        <f t="shared" si="574"/>
        <v>0.31303694968679169</v>
      </c>
      <c r="Q1330" s="346">
        <f t="shared" si="575"/>
        <v>0.51680006933026545</v>
      </c>
    </row>
    <row r="1331" spans="1:17" ht="12.75" x14ac:dyDescent="0.25">
      <c r="A1331" s="340" t="s">
        <v>2380</v>
      </c>
      <c r="B1331" s="341">
        <v>13</v>
      </c>
      <c r="C1331" s="342" t="s">
        <v>2381</v>
      </c>
      <c r="D1331" s="37"/>
      <c r="E1331" s="38"/>
      <c r="F1331" s="343">
        <v>1410.132762312634</v>
      </c>
      <c r="G1331" s="344">
        <v>70.286513714504125</v>
      </c>
      <c r="H1331" s="344">
        <v>78.226767703935408</v>
      </c>
      <c r="I1331" s="344">
        <v>8.6953565809874895</v>
      </c>
      <c r="J1331" s="344">
        <v>751.7234024977862</v>
      </c>
      <c r="K1331" s="345"/>
      <c r="L1331" s="346">
        <f t="shared" si="570"/>
        <v>0.75477522857506874</v>
      </c>
      <c r="M1331" s="346">
        <f t="shared" si="571"/>
        <v>0.78226767703935407</v>
      </c>
      <c r="N1331" s="346">
        <f t="shared" si="572"/>
        <v>0.48558849161883733</v>
      </c>
      <c r="O1331" s="346">
        <f t="shared" si="573"/>
        <v>0.61632798195093474</v>
      </c>
      <c r="P1331" s="346">
        <f t="shared" si="574"/>
        <v>0.29076000101330068</v>
      </c>
      <c r="Q1331" s="346">
        <f t="shared" si="575"/>
        <v>0.51331985378443523</v>
      </c>
    </row>
    <row r="1332" spans="1:17" ht="12.75" x14ac:dyDescent="0.25">
      <c r="A1332" s="340" t="s">
        <v>2382</v>
      </c>
      <c r="B1332" s="341">
        <v>14</v>
      </c>
      <c r="C1332" s="342" t="s">
        <v>2383</v>
      </c>
      <c r="D1332" s="37"/>
      <c r="E1332" s="38"/>
      <c r="F1332" s="343">
        <v>845.62312633832971</v>
      </c>
      <c r="G1332" s="344">
        <v>68.665277658680381</v>
      </c>
      <c r="H1332" s="344">
        <v>64.676494817177783</v>
      </c>
      <c r="I1332" s="344">
        <v>7.7892697496628989</v>
      </c>
      <c r="J1332" s="344">
        <v>736.6574933847362</v>
      </c>
      <c r="K1332" s="345"/>
      <c r="L1332" s="346">
        <f t="shared" si="570"/>
        <v>0.72775462764467302</v>
      </c>
      <c r="M1332" s="346">
        <f t="shared" si="571"/>
        <v>0.64676494817177788</v>
      </c>
      <c r="N1332" s="346">
        <f t="shared" si="572"/>
        <v>0.42177955983541543</v>
      </c>
      <c r="O1332" s="346">
        <f t="shared" si="573"/>
        <v>0.52229516095486439</v>
      </c>
      <c r="P1332" s="346">
        <f t="shared" si="574"/>
        <v>0.28464807033863537</v>
      </c>
      <c r="Q1332" s="346">
        <f t="shared" si="575"/>
        <v>0.47650750000877062</v>
      </c>
    </row>
    <row r="1333" spans="1:17" ht="12.75" x14ac:dyDescent="0.25">
      <c r="A1333" s="340" t="s">
        <v>2384</v>
      </c>
      <c r="B1333" s="341">
        <v>15</v>
      </c>
      <c r="C1333" s="342" t="s">
        <v>2385</v>
      </c>
      <c r="D1333" s="37"/>
      <c r="E1333" s="38"/>
      <c r="F1333" s="343">
        <v>1219.3704496788014</v>
      </c>
      <c r="G1333" s="344">
        <v>72.161980051477684</v>
      </c>
      <c r="H1333" s="344">
        <v>58.360286585460244</v>
      </c>
      <c r="I1333" s="344">
        <v>7.3825110217383463</v>
      </c>
      <c r="J1333" s="344">
        <v>497.33301286962603</v>
      </c>
      <c r="K1333" s="345"/>
      <c r="L1333" s="346">
        <f t="shared" si="570"/>
        <v>0.78603300085796135</v>
      </c>
      <c r="M1333" s="346">
        <f t="shared" si="571"/>
        <v>0.58360286585460242</v>
      </c>
      <c r="N1333" s="346">
        <f t="shared" si="572"/>
        <v>0.39313457899565823</v>
      </c>
      <c r="O1333" s="346">
        <f t="shared" si="573"/>
        <v>0.47899318050303047</v>
      </c>
      <c r="P1333" s="346">
        <f t="shared" si="574"/>
        <v>0.18755903159011197</v>
      </c>
      <c r="Q1333" s="346">
        <f t="shared" si="575"/>
        <v>0.41333549079439963</v>
      </c>
    </row>
    <row r="1334" spans="1:17" ht="12.75" x14ac:dyDescent="0.25">
      <c r="A1334" s="340" t="s">
        <v>2386</v>
      </c>
      <c r="B1334" s="341">
        <v>16</v>
      </c>
      <c r="C1334" s="342" t="s">
        <v>2387</v>
      </c>
      <c r="D1334" s="37"/>
      <c r="E1334" s="38"/>
      <c r="F1334" s="343">
        <v>1822.817987152034</v>
      </c>
      <c r="G1334" s="344">
        <v>68.689855035295921</v>
      </c>
      <c r="H1334" s="344">
        <v>57.865565765267412</v>
      </c>
      <c r="I1334" s="344">
        <v>7.531262207907977</v>
      </c>
      <c r="J1334" s="344">
        <v>461.45717080542079</v>
      </c>
      <c r="K1334" s="345"/>
      <c r="L1334" s="346">
        <f t="shared" si="570"/>
        <v>0.72816425058826539</v>
      </c>
      <c r="M1334" s="346">
        <f t="shared" si="571"/>
        <v>0.57865565765267413</v>
      </c>
      <c r="N1334" s="346">
        <f t="shared" si="572"/>
        <v>0.40361001464140683</v>
      </c>
      <c r="O1334" s="346">
        <f t="shared" si="573"/>
        <v>0.48327137144416976</v>
      </c>
      <c r="P1334" s="346">
        <f t="shared" si="574"/>
        <v>0.17300493744641818</v>
      </c>
      <c r="Q1334" s="346">
        <f t="shared" si="575"/>
        <v>0.39339270899959272</v>
      </c>
    </row>
    <row r="1335" spans="1:17" ht="12.75" x14ac:dyDescent="0.25">
      <c r="A1335" s="340" t="s">
        <v>2388</v>
      </c>
      <c r="B1335" s="341">
        <v>17</v>
      </c>
      <c r="C1335" s="342" t="s">
        <v>2389</v>
      </c>
      <c r="D1335" s="37"/>
      <c r="E1335" s="38"/>
      <c r="F1335" s="343">
        <v>591.03426124197006</v>
      </c>
      <c r="G1335" s="344">
        <v>75.448581840728423</v>
      </c>
      <c r="H1335" s="344">
        <v>76.953817504837559</v>
      </c>
      <c r="I1335" s="344">
        <v>4.9853699781123133</v>
      </c>
      <c r="J1335" s="344">
        <v>545.68992421173152</v>
      </c>
      <c r="K1335" s="345"/>
      <c r="L1335" s="346">
        <f t="shared" si="570"/>
        <v>0.84080969734547373</v>
      </c>
      <c r="M1335" s="346">
        <f t="shared" si="571"/>
        <v>0.76953817504837563</v>
      </c>
      <c r="N1335" s="346">
        <f t="shared" si="572"/>
        <v>0.22432182944452914</v>
      </c>
      <c r="O1335" s="346">
        <f t="shared" si="573"/>
        <v>0.41548069901531637</v>
      </c>
      <c r="P1335" s="346">
        <f t="shared" si="574"/>
        <v>0.20717643984248743</v>
      </c>
      <c r="Q1335" s="346">
        <f t="shared" si="575"/>
        <v>0.4167378790665488</v>
      </c>
    </row>
    <row r="1336" spans="1:17" ht="12.75" x14ac:dyDescent="0.25">
      <c r="A1336" s="340" t="s">
        <v>2390</v>
      </c>
      <c r="B1336" s="341">
        <v>18</v>
      </c>
      <c r="C1336" s="342" t="s">
        <v>2391</v>
      </c>
      <c r="D1336" s="37"/>
      <c r="E1336" s="38"/>
      <c r="F1336" s="343">
        <v>1316.8158458244111</v>
      </c>
      <c r="G1336" s="344">
        <v>73.353890898793381</v>
      </c>
      <c r="H1336" s="344">
        <v>56.722479523196718</v>
      </c>
      <c r="I1336" s="344">
        <v>6.370748667285496</v>
      </c>
      <c r="J1336" s="344">
        <v>361.66419313449273</v>
      </c>
      <c r="K1336" s="345"/>
      <c r="L1336" s="346">
        <f t="shared" si="570"/>
        <v>0.80589818164655636</v>
      </c>
      <c r="M1336" s="346">
        <f t="shared" si="571"/>
        <v>0.56722479523196723</v>
      </c>
      <c r="N1336" s="346">
        <f t="shared" si="572"/>
        <v>0.32188370896376733</v>
      </c>
      <c r="O1336" s="346">
        <f t="shared" si="573"/>
        <v>0.42729430244911887</v>
      </c>
      <c r="P1336" s="346">
        <f t="shared" si="574"/>
        <v>0.13252097084563599</v>
      </c>
      <c r="Q1336" s="346">
        <f t="shared" si="575"/>
        <v>0.35735288742145443</v>
      </c>
    </row>
    <row r="1337" spans="1:17" ht="12.75" x14ac:dyDescent="0.25">
      <c r="A1337" s="340" t="s">
        <v>2392</v>
      </c>
      <c r="B1337" s="341">
        <v>19</v>
      </c>
      <c r="C1337" s="342" t="s">
        <v>2393</v>
      </c>
      <c r="D1337" s="37"/>
      <c r="E1337" s="38"/>
      <c r="F1337" s="343">
        <v>1130.4432548179873</v>
      </c>
      <c r="G1337" s="344">
        <v>71.338869372073617</v>
      </c>
      <c r="H1337" s="344">
        <v>59.450533697496326</v>
      </c>
      <c r="I1337" s="344">
        <v>6.2037740966310508</v>
      </c>
      <c r="J1337" s="344">
        <v>580.76132973501581</v>
      </c>
      <c r="K1337" s="345"/>
      <c r="L1337" s="346">
        <f t="shared" si="570"/>
        <v>0.77231448953456028</v>
      </c>
      <c r="M1337" s="346">
        <f t="shared" si="571"/>
        <v>0.59450533697496322</v>
      </c>
      <c r="N1337" s="346">
        <f t="shared" si="572"/>
        <v>0.31012493638246841</v>
      </c>
      <c r="O1337" s="346">
        <f t="shared" si="573"/>
        <v>0.42938436139244573</v>
      </c>
      <c r="P1337" s="346">
        <f t="shared" si="574"/>
        <v>0.22140419056187255</v>
      </c>
      <c r="Q1337" s="346">
        <f t="shared" si="575"/>
        <v>0.41873771688620237</v>
      </c>
    </row>
    <row r="1338" spans="1:17" ht="12.75" x14ac:dyDescent="0.25">
      <c r="A1338" s="340" t="s">
        <v>2394</v>
      </c>
      <c r="B1338" s="341">
        <v>20</v>
      </c>
      <c r="C1338" s="342" t="s">
        <v>2395</v>
      </c>
      <c r="D1338" s="37"/>
      <c r="E1338" s="38"/>
      <c r="F1338" s="343">
        <v>943.33832976445387</v>
      </c>
      <c r="G1338" s="344">
        <v>73.881557922336825</v>
      </c>
      <c r="H1338" s="344">
        <v>59.320159720089521</v>
      </c>
      <c r="I1338" s="344">
        <v>8.7717927757864782</v>
      </c>
      <c r="J1338" s="344">
        <v>780.34192750360853</v>
      </c>
      <c r="K1338" s="345"/>
      <c r="L1338" s="346">
        <f t="shared" si="570"/>
        <v>0.81469263203894704</v>
      </c>
      <c r="M1338" s="346">
        <f t="shared" si="571"/>
        <v>0.59320159720089516</v>
      </c>
      <c r="N1338" s="346">
        <f t="shared" si="572"/>
        <v>0.49097132223848444</v>
      </c>
      <c r="O1338" s="346">
        <f t="shared" si="573"/>
        <v>0.5396711707435411</v>
      </c>
      <c r="P1338" s="346">
        <f t="shared" si="574"/>
        <v>0.30236995030572356</v>
      </c>
      <c r="Q1338" s="346">
        <f t="shared" si="575"/>
        <v>0.51037243695078682</v>
      </c>
    </row>
    <row r="1339" spans="1:17" ht="12.75" x14ac:dyDescent="0.25">
      <c r="A1339" s="340" t="s">
        <v>2396</v>
      </c>
      <c r="B1339" s="341">
        <v>21</v>
      </c>
      <c r="C1339" s="342" t="s">
        <v>2397</v>
      </c>
      <c r="D1339" s="37"/>
      <c r="E1339" s="38"/>
      <c r="F1339" s="343">
        <v>2198.1498929336194</v>
      </c>
      <c r="G1339" s="344">
        <v>74.965322792247306</v>
      </c>
      <c r="H1339" s="344">
        <v>69.858840347838765</v>
      </c>
      <c r="I1339" s="344">
        <v>8.4839491576900574</v>
      </c>
      <c r="J1339" s="344">
        <v>858.24083177500961</v>
      </c>
      <c r="K1339" s="345"/>
      <c r="L1339" s="346">
        <f t="shared" si="570"/>
        <v>0.8327553798707884</v>
      </c>
      <c r="M1339" s="346">
        <f t="shared" si="571"/>
        <v>0.69858840347838769</v>
      </c>
      <c r="N1339" s="346">
        <f t="shared" si="572"/>
        <v>0.47070064490775054</v>
      </c>
      <c r="O1339" s="346">
        <f t="shared" si="573"/>
        <v>0.57343352887876453</v>
      </c>
      <c r="P1339" s="346">
        <f t="shared" si="574"/>
        <v>0.33397193986815804</v>
      </c>
      <c r="Q1339" s="346">
        <f t="shared" si="575"/>
        <v>0.54229654348096734</v>
      </c>
    </row>
    <row r="1340" spans="1:17" ht="12.75" x14ac:dyDescent="0.25">
      <c r="A1340" s="340" t="s">
        <v>2398</v>
      </c>
      <c r="B1340" s="341">
        <v>22</v>
      </c>
      <c r="C1340" s="342" t="s">
        <v>2399</v>
      </c>
      <c r="D1340" s="37"/>
      <c r="E1340" s="38"/>
      <c r="F1340" s="343">
        <v>758.7087794432548</v>
      </c>
      <c r="G1340" s="344">
        <v>72.700633949750653</v>
      </c>
      <c r="H1340" s="344">
        <v>73.349848288809113</v>
      </c>
      <c r="I1340" s="344">
        <v>6.445355612114767</v>
      </c>
      <c r="J1340" s="344">
        <v>589.14146137200134</v>
      </c>
      <c r="K1340" s="345"/>
      <c r="L1340" s="346">
        <f t="shared" si="570"/>
        <v>0.79501056582917751</v>
      </c>
      <c r="M1340" s="346">
        <f t="shared" si="571"/>
        <v>0.73349848288809116</v>
      </c>
      <c r="N1340" s="346">
        <f t="shared" si="572"/>
        <v>0.32713771916301182</v>
      </c>
      <c r="O1340" s="346">
        <f t="shared" si="573"/>
        <v>0.4898520396012857</v>
      </c>
      <c r="P1340" s="346">
        <f t="shared" si="574"/>
        <v>0.22480383828478756</v>
      </c>
      <c r="Q1340" s="346">
        <f t="shared" si="575"/>
        <v>0.44403156881524636</v>
      </c>
    </row>
    <row r="1341" spans="1:17" ht="12.75" x14ac:dyDescent="0.25">
      <c r="A1341" s="340" t="s">
        <v>2400</v>
      </c>
      <c r="B1341" s="341">
        <v>23</v>
      </c>
      <c r="C1341" s="342" t="s">
        <v>1329</v>
      </c>
      <c r="D1341" s="37"/>
      <c r="E1341" s="38"/>
      <c r="F1341" s="343">
        <v>1267.9528907922911</v>
      </c>
      <c r="G1341" s="344">
        <v>70.051218337940327</v>
      </c>
      <c r="H1341" s="344">
        <v>65.443531046034252</v>
      </c>
      <c r="I1341" s="344">
        <v>6.8991665292955711</v>
      </c>
      <c r="J1341" s="344">
        <v>667.77305388064883</v>
      </c>
      <c r="K1341" s="345"/>
      <c r="L1341" s="346">
        <f t="shared" si="570"/>
        <v>0.75085363896567214</v>
      </c>
      <c r="M1341" s="346">
        <f t="shared" si="571"/>
        <v>0.65443531046034253</v>
      </c>
      <c r="N1341" s="346">
        <f t="shared" si="572"/>
        <v>0.3590962344574346</v>
      </c>
      <c r="O1341" s="346">
        <f t="shared" si="573"/>
        <v>0.48477340653370332</v>
      </c>
      <c r="P1341" s="346">
        <f t="shared" si="574"/>
        <v>0.25670306445462426</v>
      </c>
      <c r="Q1341" s="346">
        <f t="shared" si="575"/>
        <v>0.45377619608681707</v>
      </c>
    </row>
    <row r="1342" spans="1:17" ht="12.75" x14ac:dyDescent="0.25">
      <c r="A1342" s="340" t="s">
        <v>2401</v>
      </c>
      <c r="B1342" s="341">
        <v>24</v>
      </c>
      <c r="C1342" s="342" t="s">
        <v>2402</v>
      </c>
      <c r="D1342" s="37"/>
      <c r="E1342" s="38"/>
      <c r="F1342" s="343">
        <v>1183.539614561028</v>
      </c>
      <c r="G1342" s="344">
        <v>68.291880069317827</v>
      </c>
      <c r="H1342" s="344">
        <v>74.473923235605028</v>
      </c>
      <c r="I1342" s="344">
        <v>8.1304680442309181</v>
      </c>
      <c r="J1342" s="344">
        <v>841.06049273871179</v>
      </c>
      <c r="K1342" s="345"/>
      <c r="L1342" s="346">
        <f t="shared" si="570"/>
        <v>0.72153133448863049</v>
      </c>
      <c r="M1342" s="346">
        <f t="shared" si="571"/>
        <v>0.74473923235605033</v>
      </c>
      <c r="N1342" s="346">
        <f t="shared" si="572"/>
        <v>0.44580760874865621</v>
      </c>
      <c r="O1342" s="346">
        <f t="shared" si="573"/>
        <v>0.57620345045648647</v>
      </c>
      <c r="P1342" s="346">
        <f t="shared" si="574"/>
        <v>0.32700222829156667</v>
      </c>
      <c r="Q1342" s="346">
        <f t="shared" si="575"/>
        <v>0.51419429559464236</v>
      </c>
    </row>
    <row r="1343" spans="1:17" ht="12.75" x14ac:dyDescent="0.25">
      <c r="A1343" s="340" t="s">
        <v>2403</v>
      </c>
      <c r="B1343" s="341">
        <v>25</v>
      </c>
      <c r="C1343" s="342" t="s">
        <v>2404</v>
      </c>
      <c r="D1343" s="37"/>
      <c r="E1343" s="38"/>
      <c r="F1343" s="343">
        <v>918.38329764453965</v>
      </c>
      <c r="G1343" s="344">
        <v>69.189588360271216</v>
      </c>
      <c r="H1343" s="344">
        <v>73.168936084205313</v>
      </c>
      <c r="I1343" s="344">
        <v>7.9748700507096606</v>
      </c>
      <c r="J1343" s="344">
        <v>677.42854162465665</v>
      </c>
      <c r="K1343" s="345"/>
      <c r="L1343" s="346">
        <f t="shared" si="570"/>
        <v>0.73649313933785365</v>
      </c>
      <c r="M1343" s="346">
        <f t="shared" si="571"/>
        <v>0.73168936084205316</v>
      </c>
      <c r="N1343" s="346">
        <f t="shared" si="572"/>
        <v>0.43485000357110287</v>
      </c>
      <c r="O1343" s="346">
        <f t="shared" si="573"/>
        <v>0.56407013852454979</v>
      </c>
      <c r="P1343" s="346">
        <f t="shared" si="574"/>
        <v>0.26062009802217306</v>
      </c>
      <c r="Q1343" s="346">
        <f t="shared" si="575"/>
        <v>0.47661741422125292</v>
      </c>
    </row>
    <row r="1344" spans="1:17" ht="12.75" x14ac:dyDescent="0.25">
      <c r="A1344" s="340" t="s">
        <v>2405</v>
      </c>
      <c r="B1344" s="341">
        <v>26</v>
      </c>
      <c r="C1344" s="342" t="s">
        <v>2406</v>
      </c>
      <c r="D1344" s="37"/>
      <c r="E1344" s="38"/>
      <c r="F1344" s="343">
        <v>1470.7451820128479</v>
      </c>
      <c r="G1344" s="344">
        <v>69.330484474276204</v>
      </c>
      <c r="H1344" s="344">
        <v>37.669619648028409</v>
      </c>
      <c r="I1344" s="344">
        <v>4.926898830049109</v>
      </c>
      <c r="J1344" s="344">
        <v>463.09553850729827</v>
      </c>
      <c r="K1344" s="345"/>
      <c r="L1344" s="346">
        <f t="shared" si="570"/>
        <v>0.7388414079046034</v>
      </c>
      <c r="M1344" s="346">
        <f t="shared" si="571"/>
        <v>0.37669619648028407</v>
      </c>
      <c r="N1344" s="346">
        <f t="shared" si="572"/>
        <v>0.22020414296120489</v>
      </c>
      <c r="O1344" s="346">
        <f t="shared" si="573"/>
        <v>0.28801052602758564</v>
      </c>
      <c r="P1344" s="346">
        <f t="shared" si="574"/>
        <v>0.17366958965813317</v>
      </c>
      <c r="Q1344" s="346">
        <f t="shared" si="575"/>
        <v>0.33308963751287496</v>
      </c>
    </row>
    <row r="1345" spans="1:17" ht="12.75" x14ac:dyDescent="0.25">
      <c r="A1345" s="340" t="s">
        <v>2407</v>
      </c>
      <c r="B1345" s="341">
        <v>27</v>
      </c>
      <c r="C1345" s="342" t="s">
        <v>2408</v>
      </c>
      <c r="D1345" s="37"/>
      <c r="E1345" s="38"/>
      <c r="F1345" s="343">
        <v>1184.9978586723769</v>
      </c>
      <c r="G1345" s="344">
        <v>72.011540914917859</v>
      </c>
      <c r="H1345" s="344">
        <v>44.344250544853807</v>
      </c>
      <c r="I1345" s="344">
        <v>5.2035914809194228</v>
      </c>
      <c r="J1345" s="344">
        <v>478.7718968467999</v>
      </c>
      <c r="K1345" s="345"/>
      <c r="L1345" s="346">
        <f t="shared" si="570"/>
        <v>0.7835256819152977</v>
      </c>
      <c r="M1345" s="346">
        <f t="shared" si="571"/>
        <v>0.44344250544853808</v>
      </c>
      <c r="N1345" s="346">
        <f t="shared" si="572"/>
        <v>0.23968954090981853</v>
      </c>
      <c r="O1345" s="346">
        <f t="shared" si="573"/>
        <v>0.32601921806982453</v>
      </c>
      <c r="P1345" s="346">
        <f t="shared" si="574"/>
        <v>0.1800291670778093</v>
      </c>
      <c r="Q1345" s="346">
        <f t="shared" si="575"/>
        <v>0.35827219396824206</v>
      </c>
    </row>
    <row r="1346" spans="1:17" ht="12.75" x14ac:dyDescent="0.25">
      <c r="A1346" s="340" t="s">
        <v>2409</v>
      </c>
      <c r="B1346" s="341">
        <v>28</v>
      </c>
      <c r="C1346" s="342" t="s">
        <v>2410</v>
      </c>
      <c r="D1346" s="37"/>
      <c r="E1346" s="38"/>
      <c r="F1346" s="343">
        <v>2559.4197002141323</v>
      </c>
      <c r="G1346" s="344">
        <v>73.802062132345142</v>
      </c>
      <c r="H1346" s="344">
        <v>63.858478979421236</v>
      </c>
      <c r="I1346" s="344">
        <v>8.3582011544578148</v>
      </c>
      <c r="J1346" s="344">
        <v>762.34086476146103</v>
      </c>
      <c r="K1346" s="345"/>
      <c r="L1346" s="346">
        <f t="shared" si="570"/>
        <v>0.81336770220575239</v>
      </c>
      <c r="M1346" s="346">
        <f t="shared" si="571"/>
        <v>0.6385847897942124</v>
      </c>
      <c r="N1346" s="346">
        <f t="shared" si="572"/>
        <v>0.46184515172238133</v>
      </c>
      <c r="O1346" s="346">
        <f t="shared" si="573"/>
        <v>0.54307208465369772</v>
      </c>
      <c r="P1346" s="346">
        <f t="shared" si="574"/>
        <v>0.29506728793568399</v>
      </c>
      <c r="Q1346" s="346">
        <f t="shared" si="575"/>
        <v>0.5070161842895945</v>
      </c>
    </row>
    <row r="1347" spans="1:17" ht="12.75" x14ac:dyDescent="0.25">
      <c r="A1347" s="340" t="s">
        <v>2411</v>
      </c>
      <c r="B1347" s="341">
        <v>29</v>
      </c>
      <c r="C1347" s="342" t="s">
        <v>2412</v>
      </c>
      <c r="D1347" s="37"/>
      <c r="E1347" s="38"/>
      <c r="F1347" s="343">
        <v>685.16059957173456</v>
      </c>
      <c r="G1347" s="344">
        <v>67.936224188622248</v>
      </c>
      <c r="H1347" s="344">
        <v>55.840908093519609</v>
      </c>
      <c r="I1347" s="344">
        <v>7.8587083236716149</v>
      </c>
      <c r="J1347" s="344">
        <v>570.80252004588237</v>
      </c>
      <c r="K1347" s="345"/>
      <c r="L1347" s="346">
        <f t="shared" si="570"/>
        <v>0.71560373647703746</v>
      </c>
      <c r="M1347" s="346">
        <f t="shared" si="571"/>
        <v>0.55840908093519603</v>
      </c>
      <c r="N1347" s="346">
        <f t="shared" si="572"/>
        <v>0.42666960025856449</v>
      </c>
      <c r="O1347" s="346">
        <f t="shared" si="573"/>
        <v>0.48811492431943981</v>
      </c>
      <c r="P1347" s="346">
        <f t="shared" si="574"/>
        <v>0.21736410549528698</v>
      </c>
      <c r="Q1347" s="346">
        <f t="shared" si="575"/>
        <v>0.42344223324987806</v>
      </c>
    </row>
    <row r="1348" spans="1:17" ht="12.75" x14ac:dyDescent="0.25">
      <c r="A1348" s="340" t="s">
        <v>2413</v>
      </c>
      <c r="B1348" s="341">
        <v>30</v>
      </c>
      <c r="C1348" s="342" t="s">
        <v>2414</v>
      </c>
      <c r="D1348" s="37"/>
      <c r="E1348" s="38"/>
      <c r="F1348" s="343">
        <v>3048.1156316916486</v>
      </c>
      <c r="G1348" s="344">
        <v>74.661405058633406</v>
      </c>
      <c r="H1348" s="344">
        <v>74.496656423405895</v>
      </c>
      <c r="I1348" s="344">
        <v>9.1022291163252511</v>
      </c>
      <c r="J1348" s="344">
        <v>811.00372644252252</v>
      </c>
      <c r="K1348" s="345"/>
      <c r="L1348" s="346">
        <f t="shared" si="570"/>
        <v>0.8276900843105568</v>
      </c>
      <c r="M1348" s="346">
        <f t="shared" si="571"/>
        <v>0.74496656423405894</v>
      </c>
      <c r="N1348" s="346">
        <f t="shared" si="572"/>
        <v>0.5142414870651586</v>
      </c>
      <c r="O1348" s="346">
        <f t="shared" si="573"/>
        <v>0.61894483906527931</v>
      </c>
      <c r="P1348" s="346">
        <f t="shared" si="574"/>
        <v>0.31480881397262578</v>
      </c>
      <c r="Q1348" s="346">
        <f t="shared" si="575"/>
        <v>0.54432154821404022</v>
      </c>
    </row>
    <row r="1349" spans="1:17" ht="12.75" x14ac:dyDescent="0.25">
      <c r="A1349" s="340" t="s">
        <v>2415</v>
      </c>
      <c r="B1349" s="341">
        <v>31</v>
      </c>
      <c r="C1349" s="342" t="s">
        <v>2416</v>
      </c>
      <c r="D1349" s="37"/>
      <c r="E1349" s="38"/>
      <c r="F1349" s="343">
        <v>4767.7280513918631</v>
      </c>
      <c r="G1349" s="344">
        <v>69.535190191403018</v>
      </c>
      <c r="H1349" s="344">
        <v>61.90302484972667</v>
      </c>
      <c r="I1349" s="344">
        <v>7.6057649910967324</v>
      </c>
      <c r="J1349" s="344">
        <v>405.6993645641632</v>
      </c>
      <c r="K1349" s="345"/>
      <c r="L1349" s="346">
        <f t="shared" si="570"/>
        <v>0.74225316985671697</v>
      </c>
      <c r="M1349" s="346">
        <f t="shared" si="571"/>
        <v>0.61903024849726673</v>
      </c>
      <c r="N1349" s="346">
        <f t="shared" si="572"/>
        <v>0.40885668951385445</v>
      </c>
      <c r="O1349" s="346">
        <f t="shared" si="573"/>
        <v>0.50308514002058458</v>
      </c>
      <c r="P1349" s="346">
        <f t="shared" si="574"/>
        <v>0.15038513775422443</v>
      </c>
      <c r="Q1349" s="346">
        <f t="shared" si="575"/>
        <v>0.38294184273019083</v>
      </c>
    </row>
    <row r="1350" spans="1:17" ht="12.75" x14ac:dyDescent="0.25">
      <c r="A1350" s="340" t="s">
        <v>2417</v>
      </c>
      <c r="B1350" s="341">
        <v>32</v>
      </c>
      <c r="C1350" s="342" t="s">
        <v>2418</v>
      </c>
      <c r="D1350" s="37"/>
      <c r="E1350" s="38"/>
      <c r="F1350" s="343">
        <v>956.54389721627422</v>
      </c>
      <c r="G1350" s="344">
        <v>75.000449820152483</v>
      </c>
      <c r="H1350" s="344">
        <v>74.423260702791694</v>
      </c>
      <c r="I1350" s="344">
        <v>7.1301963389953746</v>
      </c>
      <c r="J1350" s="344">
        <v>645.28742491062962</v>
      </c>
      <c r="K1350" s="345"/>
      <c r="L1350" s="346">
        <f t="shared" si="570"/>
        <v>0.83334083033587469</v>
      </c>
      <c r="M1350" s="346">
        <f t="shared" si="571"/>
        <v>0.74423260702791694</v>
      </c>
      <c r="N1350" s="346">
        <f t="shared" si="572"/>
        <v>0.37536593936587148</v>
      </c>
      <c r="O1350" s="346">
        <f t="shared" si="573"/>
        <v>0.52854476787093974</v>
      </c>
      <c r="P1350" s="346">
        <f t="shared" si="574"/>
        <v>0.2475811054404177</v>
      </c>
      <c r="Q1350" s="346">
        <f t="shared" si="575"/>
        <v>0.47775727864164313</v>
      </c>
    </row>
    <row r="1351" spans="1:17" ht="12.75" x14ac:dyDescent="0.25">
      <c r="A1351" s="340" t="s">
        <v>2419</v>
      </c>
      <c r="B1351" s="341">
        <v>33</v>
      </c>
      <c r="C1351" s="342" t="s">
        <v>1808</v>
      </c>
      <c r="D1351" s="37"/>
      <c r="E1351" s="38"/>
      <c r="F1351" s="343">
        <v>896.74732334047144</v>
      </c>
      <c r="G1351" s="344">
        <v>68.554270942783205</v>
      </c>
      <c r="H1351" s="344">
        <v>70.021885069830887</v>
      </c>
      <c r="I1351" s="344">
        <v>7.474379417150594</v>
      </c>
      <c r="J1351" s="344">
        <v>692.03630863740932</v>
      </c>
      <c r="K1351" s="345"/>
      <c r="L1351" s="346">
        <f t="shared" si="570"/>
        <v>0.72590451571305337</v>
      </c>
      <c r="M1351" s="346">
        <f t="shared" si="571"/>
        <v>0.70021885069830891</v>
      </c>
      <c r="N1351" s="346">
        <f t="shared" si="572"/>
        <v>0.39960418430637989</v>
      </c>
      <c r="O1351" s="346">
        <f t="shared" si="573"/>
        <v>0.52897106033246144</v>
      </c>
      <c r="P1351" s="346">
        <f t="shared" si="574"/>
        <v>0.26654616983262042</v>
      </c>
      <c r="Q1351" s="346">
        <f t="shared" si="575"/>
        <v>0.46776524693446825</v>
      </c>
    </row>
    <row r="1352" spans="1:17" ht="12.75" x14ac:dyDescent="0.25">
      <c r="A1352" s="340" t="s">
        <v>2420</v>
      </c>
      <c r="B1352" s="341">
        <v>34</v>
      </c>
      <c r="C1352" s="342" t="s">
        <v>2421</v>
      </c>
      <c r="D1352" s="37"/>
      <c r="E1352" s="38"/>
      <c r="F1352" s="343">
        <v>8828.316916488222</v>
      </c>
      <c r="G1352" s="344">
        <v>72.203452247662952</v>
      </c>
      <c r="H1352" s="344">
        <v>69.304556799251259</v>
      </c>
      <c r="I1352" s="344">
        <v>9.5502245072848506</v>
      </c>
      <c r="J1352" s="344">
        <v>910.10954528271623</v>
      </c>
      <c r="K1352" s="345"/>
      <c r="L1352" s="346">
        <f t="shared" si="570"/>
        <v>0.78672420412771582</v>
      </c>
      <c r="M1352" s="346">
        <f t="shared" si="571"/>
        <v>0.6930455679925126</v>
      </c>
      <c r="N1352" s="346">
        <f t="shared" si="572"/>
        <v>0.54579045825949657</v>
      </c>
      <c r="O1352" s="346">
        <f t="shared" si="573"/>
        <v>0.61502655076780754</v>
      </c>
      <c r="P1352" s="346">
        <f t="shared" si="574"/>
        <v>0.35501401431347512</v>
      </c>
      <c r="Q1352" s="346">
        <f t="shared" si="575"/>
        <v>0.55588799011949952</v>
      </c>
    </row>
    <row r="1353" spans="1:17" ht="12.75" x14ac:dyDescent="0.25">
      <c r="A1353" s="340"/>
      <c r="B1353" s="347"/>
      <c r="C1353" s="342"/>
      <c r="D1353" s="37"/>
      <c r="E1353" s="38"/>
      <c r="F1353" s="343"/>
      <c r="G1353" s="344"/>
      <c r="H1353" s="344"/>
      <c r="I1353" s="344"/>
      <c r="J1353" s="344"/>
      <c r="K1353" s="345"/>
      <c r="L1353" s="346"/>
      <c r="M1353" s="346"/>
      <c r="N1353" s="346"/>
      <c r="O1353" s="346"/>
      <c r="P1353" s="346"/>
      <c r="Q1353" s="346"/>
    </row>
    <row r="1354" spans="1:17" ht="12.75" x14ac:dyDescent="0.25">
      <c r="A1354" s="332" t="s">
        <v>2422</v>
      </c>
      <c r="B1354" s="333"/>
      <c r="C1354" s="334" t="s">
        <v>2423</v>
      </c>
      <c r="D1354" s="335"/>
      <c r="E1354" s="258"/>
      <c r="F1354" s="336">
        <v>17083.728051391863</v>
      </c>
      <c r="G1354" s="337">
        <v>69.796043887657035</v>
      </c>
      <c r="H1354" s="337">
        <v>63.503115970462439</v>
      </c>
      <c r="I1354" s="337">
        <v>7.526199758551444</v>
      </c>
      <c r="J1354" s="337">
        <v>559.08213123111523</v>
      </c>
      <c r="K1354" s="338"/>
      <c r="L1354" s="339">
        <f>+(G1354-25)/(85-25)</f>
        <v>0.74660073146095063</v>
      </c>
      <c r="M1354" s="339">
        <f>+H1354/100</f>
        <v>0.63503115970462443</v>
      </c>
      <c r="N1354" s="339">
        <f>+(I1354-1.8)/(16-1.8)</f>
        <v>0.40325350412334116</v>
      </c>
      <c r="O1354" s="339">
        <f>+(M1354*N1354)^(0.5)</f>
        <v>0.50604203420111149</v>
      </c>
      <c r="P1354" s="339">
        <f>+(J1354-35)/(2500-35)</f>
        <v>0.21260938386657818</v>
      </c>
      <c r="Q1354" s="339">
        <f>GEOMEAN(L1354,O1354,P1354)</f>
        <v>0.43147186072387111</v>
      </c>
    </row>
    <row r="1355" spans="1:17" ht="12.75" x14ac:dyDescent="0.25">
      <c r="A1355" s="340" t="s">
        <v>2424</v>
      </c>
      <c r="B1355" s="341">
        <v>1</v>
      </c>
      <c r="C1355" s="342" t="s">
        <v>2425</v>
      </c>
      <c r="D1355" s="37"/>
      <c r="E1355" s="38"/>
      <c r="F1355" s="343">
        <v>6833.0000000000018</v>
      </c>
      <c r="G1355" s="344">
        <v>69.772520627258913</v>
      </c>
      <c r="H1355" s="344">
        <v>66.901552448918451</v>
      </c>
      <c r="I1355" s="344">
        <v>8.7316022316184441</v>
      </c>
      <c r="J1355" s="344">
        <v>707.3229618967232</v>
      </c>
      <c r="K1355" s="345"/>
      <c r="L1355" s="346">
        <f>+(G1355-25)/(85-25)</f>
        <v>0.74620867712098193</v>
      </c>
      <c r="M1355" s="346">
        <f>+H1355/100</f>
        <v>0.66901552448918455</v>
      </c>
      <c r="N1355" s="346">
        <f>+(I1355-1.8)/(16-1.8)</f>
        <v>0.48814100222665102</v>
      </c>
      <c r="O1355" s="346">
        <f>+(M1355*N1355)^(0.5)</f>
        <v>0.57146645450922062</v>
      </c>
      <c r="P1355" s="346">
        <f>+(J1355-35)/(2500-35)</f>
        <v>0.27274765188508043</v>
      </c>
      <c r="Q1355" s="346">
        <f>GEOMEAN(L1355,O1355,P1355)</f>
        <v>0.48813208229422667</v>
      </c>
    </row>
    <row r="1356" spans="1:17" ht="12.75" x14ac:dyDescent="0.25">
      <c r="A1356" s="340" t="s">
        <v>2426</v>
      </c>
      <c r="B1356" s="341">
        <v>2</v>
      </c>
      <c r="C1356" s="342" t="s">
        <v>2427</v>
      </c>
      <c r="D1356" s="37"/>
      <c r="E1356" s="38"/>
      <c r="F1356" s="343">
        <v>6161.0107066381152</v>
      </c>
      <c r="G1356" s="344">
        <v>71.419699872744701</v>
      </c>
      <c r="H1356" s="344">
        <v>62.336219650226376</v>
      </c>
      <c r="I1356" s="344">
        <v>7.5812707285821253</v>
      </c>
      <c r="J1356" s="344">
        <v>617.11330180291156</v>
      </c>
      <c r="K1356" s="345"/>
      <c r="L1356" s="346">
        <f>+(G1356-25)/(85-25)</f>
        <v>0.77366166454574503</v>
      </c>
      <c r="M1356" s="346">
        <f>+H1356/100</f>
        <v>0.62336219650226377</v>
      </c>
      <c r="N1356" s="346">
        <f>+(I1356-1.8)/(16-1.8)</f>
        <v>0.40713174144944547</v>
      </c>
      <c r="O1356" s="346">
        <f>+(M1356*N1356)^(0.5)</f>
        <v>0.50377627635262667</v>
      </c>
      <c r="P1356" s="346">
        <f>+(J1356-35)/(2500-35)</f>
        <v>0.2361514408936761</v>
      </c>
      <c r="Q1356" s="346">
        <f>GEOMEAN(L1356,O1356,P1356)</f>
        <v>0.45150212278686641</v>
      </c>
    </row>
    <row r="1357" spans="1:17" ht="12.75" x14ac:dyDescent="0.25">
      <c r="A1357" s="340" t="s">
        <v>2428</v>
      </c>
      <c r="B1357" s="341">
        <v>3</v>
      </c>
      <c r="C1357" s="342" t="s">
        <v>2429</v>
      </c>
      <c r="D1357" s="37"/>
      <c r="E1357" s="38"/>
      <c r="F1357" s="343">
        <v>453.5117773019274</v>
      </c>
      <c r="G1357" s="344">
        <v>67.883571078520333</v>
      </c>
      <c r="H1357" s="344">
        <v>73.876763823537814</v>
      </c>
      <c r="I1357" s="344">
        <v>7.6950268711234733</v>
      </c>
      <c r="J1357" s="344">
        <v>799.24258335485831</v>
      </c>
      <c r="K1357" s="345"/>
      <c r="L1357" s="346">
        <f>+(G1357-25)/(85-25)</f>
        <v>0.71472618464200555</v>
      </c>
      <c r="M1357" s="346">
        <f>+H1357/100</f>
        <v>0.73876763823537817</v>
      </c>
      <c r="N1357" s="346">
        <f>+(I1357-1.8)/(16-1.8)</f>
        <v>0.41514273740306151</v>
      </c>
      <c r="O1357" s="346">
        <f>+(M1357*N1357)^(0.5)</f>
        <v>0.55379962047822817</v>
      </c>
      <c r="P1357" s="346">
        <f>+(J1357-35)/(2500-35)</f>
        <v>0.31003755917032794</v>
      </c>
      <c r="Q1357" s="346">
        <f>GEOMEAN(L1357,O1357,P1357)</f>
        <v>0.49693801250927061</v>
      </c>
    </row>
    <row r="1358" spans="1:17" ht="12.75" x14ac:dyDescent="0.25">
      <c r="A1358" s="340" t="s">
        <v>2430</v>
      </c>
      <c r="B1358" s="341">
        <v>4</v>
      </c>
      <c r="C1358" s="342" t="s">
        <v>2431</v>
      </c>
      <c r="D1358" s="37"/>
      <c r="E1358" s="38"/>
      <c r="F1358" s="343">
        <v>3636.2055674518206</v>
      </c>
      <c r="G1358" s="344">
        <v>69.324710050419384</v>
      </c>
      <c r="H1358" s="344">
        <v>52.979742466785801</v>
      </c>
      <c r="I1358" s="344">
        <v>4.6465877247922869</v>
      </c>
      <c r="J1358" s="344">
        <v>152.23608658720062</v>
      </c>
      <c r="K1358" s="345"/>
      <c r="L1358" s="346">
        <f>+(G1358-25)/(85-25)</f>
        <v>0.73874516750698971</v>
      </c>
      <c r="M1358" s="346">
        <f>+H1358/100</f>
        <v>0.52979742466785806</v>
      </c>
      <c r="N1358" s="346">
        <f>+(I1358-1.8)/(16-1.8)</f>
        <v>0.20046392428114698</v>
      </c>
      <c r="O1358" s="346">
        <f>+(M1358*N1358)^(0.5)</f>
        <v>0.32589150161206132</v>
      </c>
      <c r="P1358" s="346">
        <f>+(J1358-35)/(2500-35)</f>
        <v>4.7560278534361303E-2</v>
      </c>
      <c r="Q1358" s="346">
        <f>GEOMEAN(L1358,O1358,P1358)</f>
        <v>0.22539140938495153</v>
      </c>
    </row>
    <row r="1359" spans="1:17" ht="12.75" x14ac:dyDescent="0.25">
      <c r="A1359" s="340"/>
      <c r="B1359" s="347"/>
      <c r="C1359" s="342"/>
      <c r="D1359" s="37"/>
      <c r="E1359" s="38"/>
      <c r="F1359" s="343"/>
      <c r="G1359" s="344"/>
      <c r="H1359" s="344"/>
      <c r="I1359" s="344"/>
      <c r="J1359" s="344"/>
      <c r="K1359" s="345"/>
      <c r="L1359" s="346"/>
      <c r="M1359" s="346"/>
      <c r="N1359" s="346"/>
      <c r="O1359" s="346"/>
      <c r="P1359" s="346"/>
      <c r="Q1359" s="346"/>
    </row>
    <row r="1360" spans="1:17" ht="12.75" x14ac:dyDescent="0.25">
      <c r="A1360" s="332" t="s">
        <v>2432</v>
      </c>
      <c r="B1360" s="333"/>
      <c r="C1360" s="334" t="s">
        <v>4087</v>
      </c>
      <c r="D1360" s="335"/>
      <c r="E1360" s="258"/>
      <c r="F1360" s="336">
        <v>273478.84154175594</v>
      </c>
      <c r="G1360" s="337">
        <v>74.017054641781741</v>
      </c>
      <c r="H1360" s="337">
        <v>51.304715784982584</v>
      </c>
      <c r="I1360" s="337">
        <v>6.7851810687598624</v>
      </c>
      <c r="J1360" s="337">
        <v>469.33949190234671</v>
      </c>
      <c r="K1360" s="338"/>
      <c r="L1360" s="339">
        <f t="shared" ref="L1360:L1369" si="576">+(G1360-25)/(85-25)</f>
        <v>0.81695091069636239</v>
      </c>
      <c r="M1360" s="339">
        <f t="shared" ref="M1360:M1369" si="577">+H1360/100</f>
        <v>0.5130471578498258</v>
      </c>
      <c r="N1360" s="339">
        <f t="shared" ref="N1360:N1369" si="578">+(I1360-1.8)/(16-1.8)</f>
        <v>0.3510690893492861</v>
      </c>
      <c r="O1360" s="339">
        <f t="shared" ref="O1360:O1369" si="579">+(M1360*N1360)^(0.5)</f>
        <v>0.42439957410390716</v>
      </c>
      <c r="P1360" s="339">
        <f t="shared" ref="P1360:P1369" si="580">+(J1360-35)/(2500-35)</f>
        <v>0.17620263363178365</v>
      </c>
      <c r="Q1360" s="339">
        <f t="shared" ref="Q1360:Q1369" si="581">GEOMEAN(L1360,O1360,P1360)</f>
        <v>0.39384720278434465</v>
      </c>
    </row>
    <row r="1361" spans="1:17" ht="12.75" x14ac:dyDescent="0.25">
      <c r="A1361" s="340" t="s">
        <v>2434</v>
      </c>
      <c r="B1361" s="341">
        <v>1</v>
      </c>
      <c r="C1361" s="342" t="s">
        <v>2435</v>
      </c>
      <c r="D1361" s="37"/>
      <c r="E1361" s="38"/>
      <c r="F1361" s="343">
        <v>42934.032119914344</v>
      </c>
      <c r="G1361" s="344">
        <v>71.648348066557773</v>
      </c>
      <c r="H1361" s="344">
        <v>59.716610577618731</v>
      </c>
      <c r="I1361" s="344">
        <v>8.3302203299422715</v>
      </c>
      <c r="J1361" s="344">
        <v>816.74657518219942</v>
      </c>
      <c r="K1361" s="345"/>
      <c r="L1361" s="346">
        <f t="shared" si="576"/>
        <v>0.77747246777596291</v>
      </c>
      <c r="M1361" s="346">
        <f t="shared" si="577"/>
        <v>0.59716610577618734</v>
      </c>
      <c r="N1361" s="346">
        <f t="shared" si="578"/>
        <v>0.4598746711226952</v>
      </c>
      <c r="O1361" s="346">
        <f t="shared" si="579"/>
        <v>0.52404347768047332</v>
      </c>
      <c r="P1361" s="346">
        <f t="shared" si="580"/>
        <v>0.31713857005363061</v>
      </c>
      <c r="Q1361" s="346">
        <f t="shared" si="581"/>
        <v>0.50555351476702048</v>
      </c>
    </row>
    <row r="1362" spans="1:17" ht="12.75" x14ac:dyDescent="0.25">
      <c r="A1362" s="340" t="s">
        <v>2436</v>
      </c>
      <c r="B1362" s="341">
        <v>2</v>
      </c>
      <c r="C1362" s="342" t="s">
        <v>2437</v>
      </c>
      <c r="D1362" s="37"/>
      <c r="E1362" s="38"/>
      <c r="F1362" s="343">
        <v>6339.3190578158456</v>
      </c>
      <c r="G1362" s="344">
        <v>72.986393191011544</v>
      </c>
      <c r="H1362" s="344">
        <v>49.621853968601776</v>
      </c>
      <c r="I1362" s="344">
        <v>6.5394916601313131</v>
      </c>
      <c r="J1362" s="344">
        <v>473.49049153589658</v>
      </c>
      <c r="K1362" s="345"/>
      <c r="L1362" s="346">
        <f t="shared" si="576"/>
        <v>0.79977321985019245</v>
      </c>
      <c r="M1362" s="346">
        <f t="shared" si="577"/>
        <v>0.49621853968601776</v>
      </c>
      <c r="N1362" s="346">
        <f t="shared" si="578"/>
        <v>0.3337670183191066</v>
      </c>
      <c r="O1362" s="346">
        <f t="shared" si="579"/>
        <v>0.40696607036172366</v>
      </c>
      <c r="P1362" s="346">
        <f t="shared" si="580"/>
        <v>0.17788660914235155</v>
      </c>
      <c r="Q1362" s="346">
        <f t="shared" si="581"/>
        <v>0.38686202942760378</v>
      </c>
    </row>
    <row r="1363" spans="1:17" ht="12.75" x14ac:dyDescent="0.25">
      <c r="A1363" s="340" t="s">
        <v>2438</v>
      </c>
      <c r="B1363" s="341">
        <v>3</v>
      </c>
      <c r="C1363" s="342" t="s">
        <v>2439</v>
      </c>
      <c r="D1363" s="37"/>
      <c r="E1363" s="38"/>
      <c r="F1363" s="343">
        <v>6983.8158458244106</v>
      </c>
      <c r="G1363" s="344">
        <v>72.679193590980447</v>
      </c>
      <c r="H1363" s="344">
        <v>64.762470924192087</v>
      </c>
      <c r="I1363" s="344">
        <v>5.5322820185198589</v>
      </c>
      <c r="J1363" s="344">
        <v>485.49883269553175</v>
      </c>
      <c r="K1363" s="345"/>
      <c r="L1363" s="346">
        <f t="shared" si="576"/>
        <v>0.79465322651634074</v>
      </c>
      <c r="M1363" s="346">
        <f t="shared" si="577"/>
        <v>0.64762470924192084</v>
      </c>
      <c r="N1363" s="346">
        <f t="shared" si="578"/>
        <v>0.26283676186759575</v>
      </c>
      <c r="O1363" s="346">
        <f t="shared" si="579"/>
        <v>0.41257675829182339</v>
      </c>
      <c r="P1363" s="346">
        <f t="shared" si="580"/>
        <v>0.18275814713814675</v>
      </c>
      <c r="Q1363" s="346">
        <f t="shared" si="581"/>
        <v>0.39130889387724771</v>
      </c>
    </row>
    <row r="1364" spans="1:17" ht="12.75" x14ac:dyDescent="0.25">
      <c r="A1364" s="348" t="s">
        <v>2440</v>
      </c>
      <c r="B1364" s="341">
        <v>4</v>
      </c>
      <c r="C1364" s="342" t="s">
        <v>2441</v>
      </c>
      <c r="D1364" s="37"/>
      <c r="E1364" s="38"/>
      <c r="F1364" s="343">
        <v>59216.391495000833</v>
      </c>
      <c r="G1364" s="344">
        <v>75.410849381477661</v>
      </c>
      <c r="H1364" s="344">
        <v>60.011330230463408</v>
      </c>
      <c r="I1364" s="344">
        <v>7.2932814966353181</v>
      </c>
      <c r="J1364" s="344">
        <v>514.08428295131296</v>
      </c>
      <c r="K1364" s="345"/>
      <c r="L1364" s="346">
        <f t="shared" si="576"/>
        <v>0.84018082302462771</v>
      </c>
      <c r="M1364" s="346">
        <f t="shared" si="577"/>
        <v>0.60011330230463411</v>
      </c>
      <c r="N1364" s="346">
        <f t="shared" si="578"/>
        <v>0.38685080962220553</v>
      </c>
      <c r="O1364" s="346">
        <f t="shared" si="579"/>
        <v>0.48182394799511896</v>
      </c>
      <c r="P1364" s="346">
        <f t="shared" si="580"/>
        <v>0.19435467868207423</v>
      </c>
      <c r="Q1364" s="346">
        <f t="shared" si="581"/>
        <v>0.42850120619565663</v>
      </c>
    </row>
    <row r="1365" spans="1:17" ht="12.75" x14ac:dyDescent="0.25">
      <c r="A1365" s="340" t="s">
        <v>2442</v>
      </c>
      <c r="B1365" s="341">
        <v>5</v>
      </c>
      <c r="C1365" s="342" t="s">
        <v>2443</v>
      </c>
      <c r="D1365" s="37"/>
      <c r="E1365" s="38"/>
      <c r="F1365" s="343">
        <v>8248.366167023556</v>
      </c>
      <c r="G1365" s="344">
        <v>75.346092107918338</v>
      </c>
      <c r="H1365" s="344">
        <v>39.888280760183136</v>
      </c>
      <c r="I1365" s="344">
        <v>5.4538410738446563</v>
      </c>
      <c r="J1365" s="344">
        <v>313.29823156289746</v>
      </c>
      <c r="K1365" s="345"/>
      <c r="L1365" s="346">
        <f t="shared" si="576"/>
        <v>0.83910153513197228</v>
      </c>
      <c r="M1365" s="346">
        <f t="shared" si="577"/>
        <v>0.39888280760183137</v>
      </c>
      <c r="N1365" s="346">
        <f t="shared" si="578"/>
        <v>0.2573127516792012</v>
      </c>
      <c r="O1365" s="346">
        <f t="shared" si="579"/>
        <v>0.32037108611975679</v>
      </c>
      <c r="P1365" s="346">
        <f t="shared" si="580"/>
        <v>0.11289989110056692</v>
      </c>
      <c r="Q1365" s="346">
        <f t="shared" si="581"/>
        <v>0.31192758588157271</v>
      </c>
    </row>
    <row r="1366" spans="1:17" ht="12.75" x14ac:dyDescent="0.25">
      <c r="A1366" s="348" t="s">
        <v>2444</v>
      </c>
      <c r="B1366" s="341">
        <v>6</v>
      </c>
      <c r="C1366" s="342" t="s">
        <v>2445</v>
      </c>
      <c r="D1366" s="37"/>
      <c r="E1366" s="38"/>
      <c r="F1366" s="343">
        <v>66993.357969667253</v>
      </c>
      <c r="G1366" s="344">
        <v>73.749324768325081</v>
      </c>
      <c r="H1366" s="344">
        <v>43.805659202757695</v>
      </c>
      <c r="I1366" s="344">
        <v>6.4849257886055609</v>
      </c>
      <c r="J1366" s="344">
        <v>398.35419274612934</v>
      </c>
      <c r="K1366" s="345"/>
      <c r="L1366" s="346">
        <f t="shared" si="576"/>
        <v>0.81248874613875133</v>
      </c>
      <c r="M1366" s="346">
        <f t="shared" si="577"/>
        <v>0.43805659202757696</v>
      </c>
      <c r="N1366" s="346">
        <f t="shared" si="578"/>
        <v>0.32992435131025077</v>
      </c>
      <c r="O1366" s="346">
        <f t="shared" si="579"/>
        <v>0.38016514432793219</v>
      </c>
      <c r="P1366" s="346">
        <f t="shared" si="580"/>
        <v>0.14740535202682731</v>
      </c>
      <c r="Q1366" s="346">
        <f t="shared" si="581"/>
        <v>0.35708173321800485</v>
      </c>
    </row>
    <row r="1367" spans="1:17" ht="12.75" x14ac:dyDescent="0.25">
      <c r="A1367" s="340" t="s">
        <v>2446</v>
      </c>
      <c r="B1367" s="341">
        <v>7</v>
      </c>
      <c r="C1367" s="342" t="s">
        <v>2447</v>
      </c>
      <c r="D1367" s="37"/>
      <c r="E1367" s="38"/>
      <c r="F1367" s="343">
        <v>27485.456102783723</v>
      </c>
      <c r="G1367" s="344">
        <v>73.529444987525878</v>
      </c>
      <c r="H1367" s="344">
        <v>58.128474865287231</v>
      </c>
      <c r="I1367" s="344">
        <v>6.8184978819970556</v>
      </c>
      <c r="J1367" s="344">
        <v>432.77065474731751</v>
      </c>
      <c r="K1367" s="345"/>
      <c r="L1367" s="346">
        <f t="shared" si="576"/>
        <v>0.8088240831254313</v>
      </c>
      <c r="M1367" s="346">
        <f t="shared" si="577"/>
        <v>0.58128474865287227</v>
      </c>
      <c r="N1367" s="346">
        <f t="shared" si="578"/>
        <v>0.35341534380260958</v>
      </c>
      <c r="O1367" s="346">
        <f t="shared" si="579"/>
        <v>0.45324932354319997</v>
      </c>
      <c r="P1367" s="346">
        <f t="shared" si="580"/>
        <v>0.16136740557700507</v>
      </c>
      <c r="Q1367" s="346">
        <f t="shared" si="581"/>
        <v>0.38964491994267991</v>
      </c>
    </row>
    <row r="1368" spans="1:17" ht="12.75" x14ac:dyDescent="0.25">
      <c r="A1368" s="340" t="s">
        <v>2448</v>
      </c>
      <c r="B1368" s="341">
        <v>8</v>
      </c>
      <c r="C1368" s="342" t="s">
        <v>2449</v>
      </c>
      <c r="D1368" s="37"/>
      <c r="E1368" s="38"/>
      <c r="F1368" s="343">
        <v>50184.102783725917</v>
      </c>
      <c r="G1368" s="344">
        <v>78.557796905587423</v>
      </c>
      <c r="H1368" s="344">
        <v>33.325465335964971</v>
      </c>
      <c r="I1368" s="344">
        <v>5.0940681941679546</v>
      </c>
      <c r="J1368" s="344">
        <v>254.08257818425022</v>
      </c>
      <c r="K1368" s="345"/>
      <c r="L1368" s="346">
        <f t="shared" si="576"/>
        <v>0.89262994842645704</v>
      </c>
      <c r="M1368" s="346">
        <f t="shared" si="577"/>
        <v>0.33325465335964971</v>
      </c>
      <c r="N1368" s="346">
        <f t="shared" si="578"/>
        <v>0.2319766333921095</v>
      </c>
      <c r="O1368" s="346">
        <f t="shared" si="579"/>
        <v>0.27804188991701589</v>
      </c>
      <c r="P1368" s="346">
        <f t="shared" si="580"/>
        <v>8.8877313665010227E-2</v>
      </c>
      <c r="Q1368" s="346">
        <f t="shared" si="581"/>
        <v>0.28045135006591793</v>
      </c>
    </row>
    <row r="1369" spans="1:17" ht="12.75" x14ac:dyDescent="0.25">
      <c r="A1369" s="348" t="s">
        <v>2450</v>
      </c>
      <c r="B1369" s="341">
        <v>9</v>
      </c>
      <c r="C1369" s="342" t="s">
        <v>2451</v>
      </c>
      <c r="D1369" s="37"/>
      <c r="E1369" s="38"/>
      <c r="F1369" s="343">
        <v>5094</v>
      </c>
      <c r="G1369" s="344">
        <v>77.18666152342945</v>
      </c>
      <c r="H1369" s="344">
        <v>53.437682843506693</v>
      </c>
      <c r="I1369" s="344">
        <v>5.7696751067432688</v>
      </c>
      <c r="J1369" s="344">
        <v>497.96826162653053</v>
      </c>
      <c r="K1369" s="345"/>
      <c r="L1369" s="346">
        <f t="shared" si="576"/>
        <v>0.86977769205715749</v>
      </c>
      <c r="M1369" s="346">
        <f t="shared" si="577"/>
        <v>0.53437682843506695</v>
      </c>
      <c r="N1369" s="346">
        <f t="shared" si="578"/>
        <v>0.27955458498192037</v>
      </c>
      <c r="O1369" s="346">
        <f t="shared" si="579"/>
        <v>0.38650678195488369</v>
      </c>
      <c r="P1369" s="346">
        <f t="shared" si="580"/>
        <v>0.18781673899656412</v>
      </c>
      <c r="Q1369" s="346">
        <f t="shared" si="581"/>
        <v>0.39819875065602756</v>
      </c>
    </row>
    <row r="1370" spans="1:17" ht="12.75" x14ac:dyDescent="0.25">
      <c r="A1370" s="342"/>
      <c r="B1370" s="347"/>
      <c r="C1370" s="342"/>
      <c r="D1370" s="349"/>
      <c r="E1370" s="270"/>
      <c r="F1370" s="350"/>
      <c r="G1370" s="344"/>
      <c r="H1370" s="344"/>
      <c r="I1370" s="344"/>
      <c r="J1370" s="344"/>
      <c r="K1370" s="345"/>
      <c r="L1370" s="346"/>
      <c r="M1370" s="346"/>
      <c r="N1370" s="346"/>
      <c r="O1370" s="346"/>
      <c r="P1370" s="346"/>
      <c r="Q1370" s="346"/>
    </row>
    <row r="1371" spans="1:17" ht="12.75" x14ac:dyDescent="0.25">
      <c r="A1371" s="332" t="s">
        <v>2452</v>
      </c>
      <c r="B1371" s="333"/>
      <c r="C1371" s="334" t="s">
        <v>2453</v>
      </c>
      <c r="D1371" s="335"/>
      <c r="E1371" s="258"/>
      <c r="F1371" s="336">
        <v>93037.197002141329</v>
      </c>
      <c r="G1371" s="337">
        <v>74.210915676947181</v>
      </c>
      <c r="H1371" s="337">
        <v>63.313208219602373</v>
      </c>
      <c r="I1371" s="337">
        <v>7.6269175272771781</v>
      </c>
      <c r="J1371" s="337">
        <v>676.78494324869894</v>
      </c>
      <c r="K1371" s="338"/>
      <c r="L1371" s="339">
        <f t="shared" ref="L1371:L1380" si="582">+(G1371-25)/(85-25)</f>
        <v>0.8201819279491197</v>
      </c>
      <c r="M1371" s="339">
        <f t="shared" ref="M1371:M1380" si="583">+H1371/100</f>
        <v>0.63313208219602368</v>
      </c>
      <c r="N1371" s="339">
        <f t="shared" ref="N1371:N1380" si="584">+(I1371-1.8)/(16-1.8)</f>
        <v>0.41034630473782946</v>
      </c>
      <c r="O1371" s="339">
        <f t="shared" ref="O1371:O1380" si="585">+(M1371*N1371)^(0.5)</f>
        <v>0.50970914288455338</v>
      </c>
      <c r="P1371" s="339">
        <f t="shared" ref="P1371:P1380" si="586">+(J1371-35)/(2500-35)</f>
        <v>0.26035900334632817</v>
      </c>
      <c r="Q1371" s="339">
        <f t="shared" ref="Q1371:Q1380" si="587">GEOMEAN(L1371,O1371,P1371)</f>
        <v>0.47745788873110379</v>
      </c>
    </row>
    <row r="1372" spans="1:17" ht="12.75" x14ac:dyDescent="0.25">
      <c r="A1372" s="340" t="s">
        <v>2454</v>
      </c>
      <c r="B1372" s="341">
        <v>1</v>
      </c>
      <c r="C1372" s="342" t="s">
        <v>2455</v>
      </c>
      <c r="D1372" s="37"/>
      <c r="E1372" s="38"/>
      <c r="F1372" s="343">
        <v>43269.004282655245</v>
      </c>
      <c r="G1372" s="344">
        <v>73.030348939000433</v>
      </c>
      <c r="H1372" s="344">
        <v>68.829168744109495</v>
      </c>
      <c r="I1372" s="344">
        <v>9.2285862936470906</v>
      </c>
      <c r="J1372" s="344">
        <v>885.64392187179681</v>
      </c>
      <c r="K1372" s="345"/>
      <c r="L1372" s="346">
        <f t="shared" si="582"/>
        <v>0.80050581565000722</v>
      </c>
      <c r="M1372" s="346">
        <f t="shared" si="583"/>
        <v>0.68829168744109492</v>
      </c>
      <c r="N1372" s="346">
        <f t="shared" si="584"/>
        <v>0.52313987983430221</v>
      </c>
      <c r="O1372" s="346">
        <f t="shared" si="585"/>
        <v>0.60006068914642585</v>
      </c>
      <c r="P1372" s="346">
        <f t="shared" si="586"/>
        <v>0.345088812118376</v>
      </c>
      <c r="Q1372" s="346">
        <f t="shared" si="587"/>
        <v>0.54932603476329522</v>
      </c>
    </row>
    <row r="1373" spans="1:17" ht="12.75" x14ac:dyDescent="0.25">
      <c r="A1373" s="340" t="s">
        <v>2456</v>
      </c>
      <c r="B1373" s="341">
        <v>2</v>
      </c>
      <c r="C1373" s="342" t="s">
        <v>534</v>
      </c>
      <c r="D1373" s="37"/>
      <c r="E1373" s="38"/>
      <c r="F1373" s="343">
        <v>11237.997858672377</v>
      </c>
      <c r="G1373" s="344">
        <v>73.154191032548994</v>
      </c>
      <c r="H1373" s="344">
        <v>65.529955131346242</v>
      </c>
      <c r="I1373" s="344">
        <v>7.2283645816445095</v>
      </c>
      <c r="J1373" s="344">
        <v>489.58656786541536</v>
      </c>
      <c r="K1373" s="345"/>
      <c r="L1373" s="346">
        <f t="shared" si="582"/>
        <v>0.8025698505424832</v>
      </c>
      <c r="M1373" s="346">
        <f t="shared" si="583"/>
        <v>0.6552995513134624</v>
      </c>
      <c r="N1373" s="346">
        <f t="shared" si="584"/>
        <v>0.38227919589045845</v>
      </c>
      <c r="O1373" s="346">
        <f t="shared" si="585"/>
        <v>0.50050712836431077</v>
      </c>
      <c r="P1373" s="346">
        <f t="shared" si="586"/>
        <v>0.18441645755189265</v>
      </c>
      <c r="Q1373" s="346">
        <f t="shared" si="587"/>
        <v>0.41998224222035901</v>
      </c>
    </row>
    <row r="1374" spans="1:17" ht="12.75" x14ac:dyDescent="0.25">
      <c r="A1374" s="340" t="s">
        <v>2457</v>
      </c>
      <c r="B1374" s="341">
        <v>3</v>
      </c>
      <c r="C1374" s="342" t="s">
        <v>2458</v>
      </c>
      <c r="D1374" s="37"/>
      <c r="E1374" s="38"/>
      <c r="F1374" s="343">
        <v>2513.3083511777299</v>
      </c>
      <c r="G1374" s="344">
        <v>75.659080420278727</v>
      </c>
      <c r="H1374" s="344">
        <v>57.276116250507371</v>
      </c>
      <c r="I1374" s="344">
        <v>5.5344145380128484</v>
      </c>
      <c r="J1374" s="344">
        <v>501.47011500328438</v>
      </c>
      <c r="K1374" s="345"/>
      <c r="L1374" s="346">
        <f t="shared" si="582"/>
        <v>0.84431800700464543</v>
      </c>
      <c r="M1374" s="346">
        <f t="shared" si="583"/>
        <v>0.5727611625050737</v>
      </c>
      <c r="N1374" s="346">
        <f t="shared" si="584"/>
        <v>0.26298693929667949</v>
      </c>
      <c r="O1374" s="346">
        <f t="shared" si="585"/>
        <v>0.38810914067465274</v>
      </c>
      <c r="P1374" s="346">
        <f t="shared" si="586"/>
        <v>0.18923736916968939</v>
      </c>
      <c r="Q1374" s="346">
        <f t="shared" si="587"/>
        <v>0.39581198615660973</v>
      </c>
    </row>
    <row r="1375" spans="1:17" ht="12.75" x14ac:dyDescent="0.25">
      <c r="A1375" s="340" t="s">
        <v>2459</v>
      </c>
      <c r="B1375" s="341">
        <v>4</v>
      </c>
      <c r="C1375" s="342" t="s">
        <v>2460</v>
      </c>
      <c r="D1375" s="37"/>
      <c r="E1375" s="38"/>
      <c r="F1375" s="343">
        <v>11960.32976445396</v>
      </c>
      <c r="G1375" s="344">
        <v>74.639788898800546</v>
      </c>
      <c r="H1375" s="344">
        <v>46.466180010642717</v>
      </c>
      <c r="I1375" s="344">
        <v>5.3244493059437952</v>
      </c>
      <c r="J1375" s="344">
        <v>637.15995223552738</v>
      </c>
      <c r="K1375" s="345"/>
      <c r="L1375" s="346">
        <f t="shared" si="582"/>
        <v>0.82732981498000913</v>
      </c>
      <c r="M1375" s="346">
        <f t="shared" si="583"/>
        <v>0.46466180010642716</v>
      </c>
      <c r="N1375" s="346">
        <f t="shared" si="584"/>
        <v>0.24820065534815461</v>
      </c>
      <c r="O1375" s="346">
        <f t="shared" si="585"/>
        <v>0.33960177164094485</v>
      </c>
      <c r="P1375" s="346">
        <f t="shared" si="586"/>
        <v>0.24428395628216121</v>
      </c>
      <c r="Q1375" s="346">
        <f t="shared" si="587"/>
        <v>0.4094314403899762</v>
      </c>
    </row>
    <row r="1376" spans="1:17" ht="12.75" x14ac:dyDescent="0.25">
      <c r="A1376" s="340" t="s">
        <v>2461</v>
      </c>
      <c r="B1376" s="341">
        <v>5</v>
      </c>
      <c r="C1376" s="342" t="s">
        <v>2026</v>
      </c>
      <c r="D1376" s="37"/>
      <c r="E1376" s="38"/>
      <c r="F1376" s="343">
        <v>2743.6252676659524</v>
      </c>
      <c r="G1376" s="344">
        <v>76.036268897620985</v>
      </c>
      <c r="H1376" s="344">
        <v>77.611858120011036</v>
      </c>
      <c r="I1376" s="344">
        <v>7.8010832458615695</v>
      </c>
      <c r="J1376" s="344">
        <v>720.39792621584388</v>
      </c>
      <c r="K1376" s="345"/>
      <c r="L1376" s="346">
        <f t="shared" si="582"/>
        <v>0.85060448162701641</v>
      </c>
      <c r="M1376" s="346">
        <f t="shared" si="583"/>
        <v>0.77611858120011035</v>
      </c>
      <c r="N1376" s="346">
        <f t="shared" si="584"/>
        <v>0.42261149618743449</v>
      </c>
      <c r="O1376" s="346">
        <f t="shared" si="585"/>
        <v>0.572709904593807</v>
      </c>
      <c r="P1376" s="346">
        <f t="shared" si="586"/>
        <v>0.27805189704496708</v>
      </c>
      <c r="Q1376" s="346">
        <f t="shared" si="587"/>
        <v>0.51356577561643635</v>
      </c>
    </row>
    <row r="1377" spans="1:17" ht="12.75" x14ac:dyDescent="0.25">
      <c r="A1377" s="340" t="s">
        <v>2462</v>
      </c>
      <c r="B1377" s="341">
        <v>6</v>
      </c>
      <c r="C1377" s="342" t="s">
        <v>1802</v>
      </c>
      <c r="D1377" s="37"/>
      <c r="E1377" s="38"/>
      <c r="F1377" s="343">
        <v>4754.9871520342613</v>
      </c>
      <c r="G1377" s="344">
        <v>75.335192120397679</v>
      </c>
      <c r="H1377" s="344">
        <v>49.9039428717292</v>
      </c>
      <c r="I1377" s="344">
        <v>5.3622076732584736</v>
      </c>
      <c r="J1377" s="344">
        <v>485.42045186070641</v>
      </c>
      <c r="K1377" s="345"/>
      <c r="L1377" s="346">
        <f t="shared" si="582"/>
        <v>0.8389198686732946</v>
      </c>
      <c r="M1377" s="346">
        <f t="shared" si="583"/>
        <v>0.49903942871729201</v>
      </c>
      <c r="N1377" s="346">
        <f t="shared" si="584"/>
        <v>0.25085969529989255</v>
      </c>
      <c r="O1377" s="346">
        <f t="shared" si="585"/>
        <v>0.35382040505128065</v>
      </c>
      <c r="P1377" s="346">
        <f t="shared" si="586"/>
        <v>0.18272634963923182</v>
      </c>
      <c r="Q1377" s="346">
        <f t="shared" si="587"/>
        <v>0.3785310516079165</v>
      </c>
    </row>
    <row r="1378" spans="1:17" ht="12.75" x14ac:dyDescent="0.25">
      <c r="A1378" s="340" t="s">
        <v>2463</v>
      </c>
      <c r="B1378" s="341">
        <v>7</v>
      </c>
      <c r="C1378" s="342" t="s">
        <v>2464</v>
      </c>
      <c r="D1378" s="37"/>
      <c r="E1378" s="38"/>
      <c r="F1378" s="343">
        <v>7061.3447537473239</v>
      </c>
      <c r="G1378" s="344">
        <v>77.125812704470377</v>
      </c>
      <c r="H1378" s="344">
        <v>66.328664790032832</v>
      </c>
      <c r="I1378" s="344">
        <v>5.6736557075615934</v>
      </c>
      <c r="J1378" s="344">
        <v>422.76651958436594</v>
      </c>
      <c r="K1378" s="345"/>
      <c r="L1378" s="346">
        <f t="shared" si="582"/>
        <v>0.86876354507450626</v>
      </c>
      <c r="M1378" s="346">
        <f t="shared" si="583"/>
        <v>0.66328664790032832</v>
      </c>
      <c r="N1378" s="346">
        <f t="shared" si="584"/>
        <v>0.27279265546208409</v>
      </c>
      <c r="O1378" s="346">
        <f t="shared" si="585"/>
        <v>0.42537010474794174</v>
      </c>
      <c r="P1378" s="346">
        <f t="shared" si="586"/>
        <v>0.15730893289426609</v>
      </c>
      <c r="Q1378" s="346">
        <f t="shared" si="587"/>
        <v>0.38738307839073027</v>
      </c>
    </row>
    <row r="1379" spans="1:17" ht="12.75" x14ac:dyDescent="0.25">
      <c r="A1379" s="340" t="s">
        <v>2465</v>
      </c>
      <c r="B1379" s="341">
        <v>8</v>
      </c>
      <c r="C1379" s="342" t="s">
        <v>2466</v>
      </c>
      <c r="D1379" s="37"/>
      <c r="E1379" s="38"/>
      <c r="F1379" s="343">
        <v>4341.3361884368314</v>
      </c>
      <c r="G1379" s="344">
        <v>78.772452252173252</v>
      </c>
      <c r="H1379" s="344">
        <v>56.814212087196829</v>
      </c>
      <c r="I1379" s="344">
        <v>5.9201016186922875</v>
      </c>
      <c r="J1379" s="344">
        <v>408.70034160859785</v>
      </c>
      <c r="K1379" s="345"/>
      <c r="L1379" s="346">
        <f t="shared" si="582"/>
        <v>0.89620753753622084</v>
      </c>
      <c r="M1379" s="346">
        <f t="shared" si="583"/>
        <v>0.56814212087196825</v>
      </c>
      <c r="N1379" s="346">
        <f t="shared" si="584"/>
        <v>0.29014800131635832</v>
      </c>
      <c r="O1379" s="346">
        <f t="shared" si="585"/>
        <v>0.40601145406827926</v>
      </c>
      <c r="P1379" s="346">
        <f t="shared" si="586"/>
        <v>0.15160257266068877</v>
      </c>
      <c r="Q1379" s="346">
        <f t="shared" si="587"/>
        <v>0.38067218923357121</v>
      </c>
    </row>
    <row r="1380" spans="1:17" ht="12.75" x14ac:dyDescent="0.25">
      <c r="A1380" s="340" t="s">
        <v>2467</v>
      </c>
      <c r="B1380" s="341">
        <v>9</v>
      </c>
      <c r="C1380" s="342" t="s">
        <v>2468</v>
      </c>
      <c r="D1380" s="37"/>
      <c r="E1380" s="38"/>
      <c r="F1380" s="343">
        <v>5155.2633832976444</v>
      </c>
      <c r="G1380" s="344">
        <v>76.278318045497159</v>
      </c>
      <c r="H1380" s="344">
        <v>46.010786934211346</v>
      </c>
      <c r="I1380" s="344">
        <v>4.7447848116595797</v>
      </c>
      <c r="J1380" s="344">
        <v>236.26392874087458</v>
      </c>
      <c r="K1380" s="345"/>
      <c r="L1380" s="346">
        <f t="shared" si="582"/>
        <v>0.85463863409161933</v>
      </c>
      <c r="M1380" s="346">
        <f t="shared" si="583"/>
        <v>0.46010786934211345</v>
      </c>
      <c r="N1380" s="346">
        <f t="shared" si="584"/>
        <v>0.2073792120887028</v>
      </c>
      <c r="O1380" s="346">
        <f t="shared" si="585"/>
        <v>0.30889611104703035</v>
      </c>
      <c r="P1380" s="346">
        <f t="shared" si="586"/>
        <v>8.1648652633214844E-2</v>
      </c>
      <c r="Q1380" s="346">
        <f t="shared" si="587"/>
        <v>0.27830093244763038</v>
      </c>
    </row>
    <row r="1381" spans="1:17" ht="12.75" x14ac:dyDescent="0.25">
      <c r="A1381" s="340"/>
      <c r="B1381" s="347"/>
      <c r="C1381" s="342"/>
      <c r="D1381" s="37"/>
      <c r="E1381" s="38"/>
      <c r="F1381" s="343"/>
      <c r="G1381" s="344"/>
      <c r="H1381" s="344"/>
      <c r="I1381" s="344"/>
      <c r="J1381" s="344"/>
      <c r="K1381" s="345"/>
      <c r="L1381" s="346"/>
      <c r="M1381" s="346"/>
      <c r="N1381" s="346"/>
      <c r="O1381" s="346"/>
      <c r="P1381" s="346"/>
      <c r="Q1381" s="346"/>
    </row>
    <row r="1382" spans="1:17" ht="12.75" x14ac:dyDescent="0.25">
      <c r="A1382" s="332" t="s">
        <v>2469</v>
      </c>
      <c r="B1382" s="333"/>
      <c r="C1382" s="334" t="s">
        <v>2470</v>
      </c>
      <c r="D1382" s="335"/>
      <c r="E1382" s="258"/>
      <c r="F1382" s="336">
        <v>34588.537473233402</v>
      </c>
      <c r="G1382" s="337">
        <v>76.739691525798278</v>
      </c>
      <c r="H1382" s="337">
        <v>69.297309200857626</v>
      </c>
      <c r="I1382" s="337">
        <v>9.8730243659229711</v>
      </c>
      <c r="J1382" s="337">
        <v>1211.3713677045598</v>
      </c>
      <c r="K1382" s="338"/>
      <c r="L1382" s="339">
        <f t="shared" ref="L1382:L1392" si="588">+(G1382-25)/(85-25)</f>
        <v>0.86232819209663802</v>
      </c>
      <c r="M1382" s="339">
        <f t="shared" ref="M1382:M1392" si="589">+H1382/100</f>
        <v>0.69297309200857626</v>
      </c>
      <c r="N1382" s="339">
        <f t="shared" ref="N1382:N1392" si="590">+(I1382-1.8)/(16-1.8)</f>
        <v>0.56852284267063169</v>
      </c>
      <c r="O1382" s="339">
        <f t="shared" ref="O1382:O1392" si="591">+(M1382*N1382)^(0.5)</f>
        <v>0.62767111783399188</v>
      </c>
      <c r="P1382" s="339">
        <f t="shared" ref="P1382:P1392" si="592">+(J1382-35)/(2500-35)</f>
        <v>0.4772297637746693</v>
      </c>
      <c r="Q1382" s="339">
        <f t="shared" ref="Q1382:Q1392" si="593">GEOMEAN(L1382,O1382,P1382)</f>
        <v>0.63686016334485152</v>
      </c>
    </row>
    <row r="1383" spans="1:17" ht="12.75" x14ac:dyDescent="0.25">
      <c r="A1383" s="340" t="s">
        <v>2471</v>
      </c>
      <c r="B1383" s="341">
        <v>1</v>
      </c>
      <c r="C1383" s="342" t="s">
        <v>2472</v>
      </c>
      <c r="D1383" s="37"/>
      <c r="E1383" s="38"/>
      <c r="F1383" s="343">
        <v>8996.8972162740902</v>
      </c>
      <c r="G1383" s="344">
        <v>75.515085233551019</v>
      </c>
      <c r="H1383" s="344">
        <v>70.901012522412884</v>
      </c>
      <c r="I1383" s="344">
        <v>10.049671623026311</v>
      </c>
      <c r="J1383" s="344">
        <v>1128.4035461673893</v>
      </c>
      <c r="K1383" s="345"/>
      <c r="L1383" s="346">
        <f t="shared" si="588"/>
        <v>0.84191808722585038</v>
      </c>
      <c r="M1383" s="346">
        <f t="shared" si="589"/>
        <v>0.70901012522412887</v>
      </c>
      <c r="N1383" s="346">
        <f t="shared" si="590"/>
        <v>0.58096279035396559</v>
      </c>
      <c r="O1383" s="346">
        <f t="shared" si="591"/>
        <v>0.64180098218951365</v>
      </c>
      <c r="P1383" s="346">
        <f t="shared" si="592"/>
        <v>0.44357141832348451</v>
      </c>
      <c r="Q1383" s="346">
        <f t="shared" si="593"/>
        <v>0.62117112177842337</v>
      </c>
    </row>
    <row r="1384" spans="1:17" ht="12.75" x14ac:dyDescent="0.25">
      <c r="A1384" s="340" t="s">
        <v>2473</v>
      </c>
      <c r="B1384" s="341">
        <v>2</v>
      </c>
      <c r="C1384" s="342" t="s">
        <v>2474</v>
      </c>
      <c r="D1384" s="37"/>
      <c r="E1384" s="38"/>
      <c r="F1384" s="343">
        <v>545.71734475374751</v>
      </c>
      <c r="G1384" s="344">
        <v>75.105986201544923</v>
      </c>
      <c r="H1384" s="344">
        <v>46.633401189251281</v>
      </c>
      <c r="I1384" s="344">
        <v>6.4092641671937347</v>
      </c>
      <c r="J1384" s="344">
        <v>574.21008525346372</v>
      </c>
      <c r="K1384" s="345"/>
      <c r="L1384" s="346">
        <f t="shared" si="588"/>
        <v>0.83509977002574876</v>
      </c>
      <c r="M1384" s="346">
        <f t="shared" si="589"/>
        <v>0.46633401189251278</v>
      </c>
      <c r="N1384" s="346">
        <f t="shared" si="590"/>
        <v>0.32459606811223485</v>
      </c>
      <c r="O1384" s="346">
        <f t="shared" si="591"/>
        <v>0.3890632168264096</v>
      </c>
      <c r="P1384" s="346">
        <f t="shared" si="592"/>
        <v>0.2187464848898433</v>
      </c>
      <c r="Q1384" s="346">
        <f t="shared" si="593"/>
        <v>0.41422204340756813</v>
      </c>
    </row>
    <row r="1385" spans="1:17" ht="12.75" x14ac:dyDescent="0.25">
      <c r="A1385" s="340" t="s">
        <v>2475</v>
      </c>
      <c r="B1385" s="341">
        <v>3</v>
      </c>
      <c r="C1385" s="342" t="s">
        <v>2476</v>
      </c>
      <c r="D1385" s="37"/>
      <c r="E1385" s="38"/>
      <c r="F1385" s="343">
        <v>1539.2505353319059</v>
      </c>
      <c r="G1385" s="344">
        <v>77.891430226473503</v>
      </c>
      <c r="H1385" s="344">
        <v>64.045223061861336</v>
      </c>
      <c r="I1385" s="344">
        <v>9.9650721164470006</v>
      </c>
      <c r="J1385" s="344">
        <v>1201.2333379669267</v>
      </c>
      <c r="K1385" s="345"/>
      <c r="L1385" s="346">
        <f t="shared" si="588"/>
        <v>0.88152383710789173</v>
      </c>
      <c r="M1385" s="346">
        <f t="shared" si="589"/>
        <v>0.64045223061861334</v>
      </c>
      <c r="N1385" s="346">
        <f t="shared" si="590"/>
        <v>0.57500507862302819</v>
      </c>
      <c r="O1385" s="346">
        <f t="shared" si="591"/>
        <v>0.60684700314094786</v>
      </c>
      <c r="P1385" s="346">
        <f t="shared" si="592"/>
        <v>0.47311697280605547</v>
      </c>
      <c r="Q1385" s="346">
        <f t="shared" si="593"/>
        <v>0.63254865041260355</v>
      </c>
    </row>
    <row r="1386" spans="1:17" ht="12.75" x14ac:dyDescent="0.25">
      <c r="A1386" s="340" t="s">
        <v>2477</v>
      </c>
      <c r="B1386" s="341">
        <v>4</v>
      </c>
      <c r="C1386" s="342" t="s">
        <v>2478</v>
      </c>
      <c r="D1386" s="37"/>
      <c r="E1386" s="38"/>
      <c r="F1386" s="343">
        <v>1046.8586723768738</v>
      </c>
      <c r="G1386" s="344">
        <v>77.372931271155224</v>
      </c>
      <c r="H1386" s="344">
        <v>48.705996797662443</v>
      </c>
      <c r="I1386" s="344">
        <v>7.8519581453376786</v>
      </c>
      <c r="J1386" s="344">
        <v>959.11411479115452</v>
      </c>
      <c r="K1386" s="345"/>
      <c r="L1386" s="346">
        <f t="shared" si="588"/>
        <v>0.87288218785258709</v>
      </c>
      <c r="M1386" s="346">
        <f t="shared" si="589"/>
        <v>0.48705996797662443</v>
      </c>
      <c r="N1386" s="346">
        <f t="shared" si="590"/>
        <v>0.42619423558716052</v>
      </c>
      <c r="O1386" s="346">
        <f t="shared" si="591"/>
        <v>0.45561184218247042</v>
      </c>
      <c r="P1386" s="346">
        <f t="shared" si="592"/>
        <v>0.3748941642154785</v>
      </c>
      <c r="Q1386" s="346">
        <f t="shared" si="593"/>
        <v>0.53025703409514635</v>
      </c>
    </row>
    <row r="1387" spans="1:17" ht="12.75" x14ac:dyDescent="0.25">
      <c r="A1387" s="340" t="s">
        <v>2479</v>
      </c>
      <c r="B1387" s="341">
        <v>5</v>
      </c>
      <c r="C1387" s="342" t="s">
        <v>2480</v>
      </c>
      <c r="D1387" s="37"/>
      <c r="E1387" s="38"/>
      <c r="F1387" s="343">
        <v>4146.2248394004273</v>
      </c>
      <c r="G1387" s="344">
        <v>80.047985764594728</v>
      </c>
      <c r="H1387" s="344">
        <v>69.544055344950436</v>
      </c>
      <c r="I1387" s="344">
        <v>10.377666215391255</v>
      </c>
      <c r="J1387" s="344">
        <v>1632.8207901729565</v>
      </c>
      <c r="K1387" s="345"/>
      <c r="L1387" s="346">
        <f t="shared" si="588"/>
        <v>0.91746642940991208</v>
      </c>
      <c r="M1387" s="346">
        <f t="shared" si="589"/>
        <v>0.6954405534495044</v>
      </c>
      <c r="N1387" s="346">
        <f t="shared" si="590"/>
        <v>0.60406100108389116</v>
      </c>
      <c r="O1387" s="346">
        <f t="shared" si="591"/>
        <v>0.64814235852244906</v>
      </c>
      <c r="P1387" s="346">
        <f t="shared" si="592"/>
        <v>0.64820316031357261</v>
      </c>
      <c r="Q1387" s="346">
        <f t="shared" si="593"/>
        <v>0.72776401410205704</v>
      </c>
    </row>
    <row r="1388" spans="1:17" ht="12.75" x14ac:dyDescent="0.25">
      <c r="A1388" s="340" t="s">
        <v>2481</v>
      </c>
      <c r="B1388" s="341">
        <v>6</v>
      </c>
      <c r="C1388" s="342" t="s">
        <v>1329</v>
      </c>
      <c r="D1388" s="37"/>
      <c r="E1388" s="38"/>
      <c r="F1388" s="343">
        <v>1494.9850107066384</v>
      </c>
      <c r="G1388" s="344">
        <v>75.795736688870264</v>
      </c>
      <c r="H1388" s="344">
        <v>73.058995196493669</v>
      </c>
      <c r="I1388" s="344">
        <v>9.1460563966224484</v>
      </c>
      <c r="J1388" s="344">
        <v>1068.3131989230606</v>
      </c>
      <c r="K1388" s="345"/>
      <c r="L1388" s="346">
        <f t="shared" si="588"/>
        <v>0.84659561148117102</v>
      </c>
      <c r="M1388" s="346">
        <f t="shared" si="589"/>
        <v>0.7305899519649367</v>
      </c>
      <c r="N1388" s="346">
        <f t="shared" si="590"/>
        <v>0.51732791525510202</v>
      </c>
      <c r="O1388" s="346">
        <f t="shared" si="591"/>
        <v>0.6147801043920873</v>
      </c>
      <c r="P1388" s="346">
        <f t="shared" si="592"/>
        <v>0.41919399550631259</v>
      </c>
      <c r="Q1388" s="346">
        <f t="shared" si="593"/>
        <v>0.60200988646454334</v>
      </c>
    </row>
    <row r="1389" spans="1:17" ht="12.75" x14ac:dyDescent="0.25">
      <c r="A1389" s="340" t="s">
        <v>2482</v>
      </c>
      <c r="B1389" s="341">
        <v>7</v>
      </c>
      <c r="C1389" s="342" t="s">
        <v>2483</v>
      </c>
      <c r="D1389" s="37"/>
      <c r="E1389" s="38"/>
      <c r="F1389" s="343">
        <v>1960.7687366167024</v>
      </c>
      <c r="G1389" s="344">
        <v>79.067673869836327</v>
      </c>
      <c r="H1389" s="344">
        <v>53.026690061971202</v>
      </c>
      <c r="I1389" s="344">
        <v>8.3397584411236547</v>
      </c>
      <c r="J1389" s="344">
        <v>1087.8953563912833</v>
      </c>
      <c r="K1389" s="345"/>
      <c r="L1389" s="346">
        <f t="shared" si="588"/>
        <v>0.90112789783060543</v>
      </c>
      <c r="M1389" s="346">
        <f t="shared" si="589"/>
        <v>0.53026690061971204</v>
      </c>
      <c r="N1389" s="346">
        <f t="shared" si="590"/>
        <v>0.46054636909321517</v>
      </c>
      <c r="O1389" s="346">
        <f t="shared" si="591"/>
        <v>0.49417860711560668</v>
      </c>
      <c r="P1389" s="346">
        <f t="shared" si="592"/>
        <v>0.42713807561512507</v>
      </c>
      <c r="Q1389" s="346">
        <f t="shared" si="593"/>
        <v>0.57510377844168914</v>
      </c>
    </row>
    <row r="1390" spans="1:17" ht="12.75" x14ac:dyDescent="0.25">
      <c r="A1390" s="340" t="s">
        <v>2484</v>
      </c>
      <c r="B1390" s="341">
        <v>8</v>
      </c>
      <c r="C1390" s="342" t="s">
        <v>2485</v>
      </c>
      <c r="D1390" s="37"/>
      <c r="E1390" s="38"/>
      <c r="F1390" s="343">
        <v>9043.2269807280536</v>
      </c>
      <c r="G1390" s="344">
        <v>78.727674341395755</v>
      </c>
      <c r="H1390" s="344">
        <v>73.408559766811806</v>
      </c>
      <c r="I1390" s="344">
        <v>9.9629283209123685</v>
      </c>
      <c r="J1390" s="344">
        <v>1105.459509937087</v>
      </c>
      <c r="K1390" s="345"/>
      <c r="L1390" s="346">
        <f t="shared" si="588"/>
        <v>0.89546123902326258</v>
      </c>
      <c r="M1390" s="346">
        <f t="shared" si="589"/>
        <v>0.73408559766811809</v>
      </c>
      <c r="N1390" s="346">
        <f t="shared" si="590"/>
        <v>0.57485410710650475</v>
      </c>
      <c r="O1390" s="346">
        <f t="shared" si="591"/>
        <v>0.64960920620573948</v>
      </c>
      <c r="P1390" s="346">
        <f t="shared" si="592"/>
        <v>0.43426349287508598</v>
      </c>
      <c r="Q1390" s="346">
        <f t="shared" si="593"/>
        <v>0.6321460491366403</v>
      </c>
    </row>
    <row r="1391" spans="1:17" ht="12.75" x14ac:dyDescent="0.25">
      <c r="A1391" s="340" t="s">
        <v>2486</v>
      </c>
      <c r="B1391" s="341">
        <v>9</v>
      </c>
      <c r="C1391" s="342" t="s">
        <v>2487</v>
      </c>
      <c r="D1391" s="37"/>
      <c r="E1391" s="38"/>
      <c r="F1391" s="343">
        <v>891.64239828693792</v>
      </c>
      <c r="G1391" s="344">
        <v>73.346636391299313</v>
      </c>
      <c r="H1391" s="344">
        <v>48.206081874519285</v>
      </c>
      <c r="I1391" s="344">
        <v>7.0347224976567233</v>
      </c>
      <c r="J1391" s="344">
        <v>376.91898134490998</v>
      </c>
      <c r="K1391" s="345"/>
      <c r="L1391" s="346">
        <f t="shared" si="588"/>
        <v>0.80577727318832193</v>
      </c>
      <c r="M1391" s="346">
        <f t="shared" si="589"/>
        <v>0.48206081874519285</v>
      </c>
      <c r="N1391" s="346">
        <f t="shared" si="590"/>
        <v>0.36864242941244535</v>
      </c>
      <c r="O1391" s="346">
        <f t="shared" si="591"/>
        <v>0.42155435159274585</v>
      </c>
      <c r="P1391" s="346">
        <f t="shared" si="592"/>
        <v>0.13870952590057201</v>
      </c>
      <c r="Q1391" s="346">
        <f t="shared" si="593"/>
        <v>0.36118105263139949</v>
      </c>
    </row>
    <row r="1392" spans="1:17" ht="12.75" x14ac:dyDescent="0.25">
      <c r="A1392" s="340" t="s">
        <v>2488</v>
      </c>
      <c r="B1392" s="341">
        <v>10</v>
      </c>
      <c r="C1392" s="342" t="s">
        <v>1808</v>
      </c>
      <c r="D1392" s="37"/>
      <c r="E1392" s="38"/>
      <c r="F1392" s="343">
        <v>4922.9657387580301</v>
      </c>
      <c r="G1392" s="344">
        <v>76.03866905687309</v>
      </c>
      <c r="H1392" s="344">
        <v>68.745548985630563</v>
      </c>
      <c r="I1392" s="344">
        <v>10.756160359254002</v>
      </c>
      <c r="J1392" s="344">
        <v>1573.7987000498822</v>
      </c>
      <c r="K1392" s="345"/>
      <c r="L1392" s="346">
        <f t="shared" si="588"/>
        <v>0.85064448428121819</v>
      </c>
      <c r="M1392" s="346">
        <f t="shared" si="589"/>
        <v>0.68745548985630567</v>
      </c>
      <c r="N1392" s="346">
        <f t="shared" si="590"/>
        <v>0.63071551825732408</v>
      </c>
      <c r="O1392" s="346">
        <f t="shared" si="591"/>
        <v>0.65847463547471774</v>
      </c>
      <c r="P1392" s="346">
        <f t="shared" si="592"/>
        <v>0.62425910752530722</v>
      </c>
      <c r="Q1392" s="346">
        <f t="shared" si="593"/>
        <v>0.70450488581134119</v>
      </c>
    </row>
    <row r="1393" spans="1:17" ht="12.75" x14ac:dyDescent="0.25">
      <c r="A1393" s="340"/>
      <c r="B1393" s="347"/>
      <c r="C1393" s="342"/>
      <c r="D1393" s="37"/>
      <c r="E1393" s="38"/>
      <c r="F1393" s="343"/>
      <c r="G1393" s="344"/>
      <c r="H1393" s="344"/>
      <c r="I1393" s="344"/>
      <c r="J1393" s="344"/>
      <c r="K1393" s="345"/>
      <c r="L1393" s="346"/>
      <c r="M1393" s="346"/>
      <c r="N1393" s="346"/>
      <c r="O1393" s="346"/>
      <c r="P1393" s="346"/>
      <c r="Q1393" s="346"/>
    </row>
    <row r="1394" spans="1:17" ht="12.75" x14ac:dyDescent="0.25">
      <c r="A1394" s="332" t="s">
        <v>2489</v>
      </c>
      <c r="B1394" s="333"/>
      <c r="C1394" s="334" t="s">
        <v>2490</v>
      </c>
      <c r="D1394" s="335"/>
      <c r="E1394" s="258"/>
      <c r="F1394" s="336">
        <v>52647.406852248409</v>
      </c>
      <c r="G1394" s="337">
        <v>72.30965108394885</v>
      </c>
      <c r="H1394" s="337">
        <v>67.882658458438641</v>
      </c>
      <c r="I1394" s="337">
        <v>8.5049874292896348</v>
      </c>
      <c r="J1394" s="337">
        <v>768.70446340370529</v>
      </c>
      <c r="K1394" s="338"/>
      <c r="L1394" s="339">
        <f t="shared" ref="L1394:L1403" si="594">+(G1394-25)/(85-25)</f>
        <v>0.78849418473248079</v>
      </c>
      <c r="M1394" s="339">
        <f t="shared" ref="M1394:M1403" si="595">+H1394/100</f>
        <v>0.67882658458438638</v>
      </c>
      <c r="N1394" s="339">
        <f t="shared" ref="N1394:N1403" si="596">+(I1394-1.8)/(16-1.8)</f>
        <v>0.47218221333025601</v>
      </c>
      <c r="O1394" s="339">
        <f t="shared" ref="O1394:O1403" si="597">+(M1394*N1394)^(0.5)</f>
        <v>0.56615354734954526</v>
      </c>
      <c r="P1394" s="339">
        <f t="shared" ref="P1394:P1403" si="598">+(J1394-35)/(2500-35)</f>
        <v>0.29764886953497172</v>
      </c>
      <c r="Q1394" s="339">
        <f t="shared" ref="Q1394:Q1403" si="599">GEOMEAN(L1394,O1394,P1394)</f>
        <v>0.51028443526600165</v>
      </c>
    </row>
    <row r="1395" spans="1:17" ht="12.75" x14ac:dyDescent="0.25">
      <c r="A1395" s="340" t="s">
        <v>2491</v>
      </c>
      <c r="B1395" s="341">
        <v>1</v>
      </c>
      <c r="C1395" s="342" t="s">
        <v>2492</v>
      </c>
      <c r="D1395" s="37"/>
      <c r="E1395" s="38"/>
      <c r="F1395" s="343">
        <v>21173.26124197002</v>
      </c>
      <c r="G1395" s="344">
        <v>71.687103581047737</v>
      </c>
      <c r="H1395" s="344">
        <v>72.115509575891579</v>
      </c>
      <c r="I1395" s="344">
        <v>9.5078017222294058</v>
      </c>
      <c r="J1395" s="344">
        <v>870.50332306951668</v>
      </c>
      <c r="K1395" s="345"/>
      <c r="L1395" s="346">
        <f t="shared" si="594"/>
        <v>0.77811839301746233</v>
      </c>
      <c r="M1395" s="346">
        <f t="shared" si="595"/>
        <v>0.72115509575891579</v>
      </c>
      <c r="N1395" s="346">
        <f t="shared" si="596"/>
        <v>0.54280293818516945</v>
      </c>
      <c r="O1395" s="346">
        <f t="shared" si="597"/>
        <v>0.6256557398962681</v>
      </c>
      <c r="P1395" s="346">
        <f t="shared" si="598"/>
        <v>0.33894658136694389</v>
      </c>
      <c r="Q1395" s="346">
        <f t="shared" si="599"/>
        <v>0.54849262290870038</v>
      </c>
    </row>
    <row r="1396" spans="1:17" ht="12.75" x14ac:dyDescent="0.25">
      <c r="A1396" s="340" t="s">
        <v>2493</v>
      </c>
      <c r="B1396" s="341">
        <v>2</v>
      </c>
      <c r="C1396" s="342" t="s">
        <v>2494</v>
      </c>
      <c r="D1396" s="37"/>
      <c r="E1396" s="38"/>
      <c r="F1396" s="343">
        <v>5463.1948608137045</v>
      </c>
      <c r="G1396" s="344">
        <v>70.862429912011308</v>
      </c>
      <c r="H1396" s="344">
        <v>67.898061829997161</v>
      </c>
      <c r="I1396" s="344">
        <v>8.0589780465787726</v>
      </c>
      <c r="J1396" s="344">
        <v>661.45145868004761</v>
      </c>
      <c r="K1396" s="345"/>
      <c r="L1396" s="346">
        <f t="shared" si="594"/>
        <v>0.76437383186685515</v>
      </c>
      <c r="M1396" s="346">
        <f t="shared" si="595"/>
        <v>0.67898061829997158</v>
      </c>
      <c r="N1396" s="346">
        <f t="shared" si="596"/>
        <v>0.44077310187174457</v>
      </c>
      <c r="O1396" s="346">
        <f t="shared" si="597"/>
        <v>0.54706159912652752</v>
      </c>
      <c r="P1396" s="346">
        <f t="shared" si="598"/>
        <v>0.25413852279109439</v>
      </c>
      <c r="Q1396" s="346">
        <f t="shared" si="599"/>
        <v>0.47366451186052289</v>
      </c>
    </row>
    <row r="1397" spans="1:17" ht="12.75" x14ac:dyDescent="0.25">
      <c r="A1397" s="340" t="s">
        <v>2495</v>
      </c>
      <c r="B1397" s="341">
        <v>3</v>
      </c>
      <c r="C1397" s="342" t="s">
        <v>2496</v>
      </c>
      <c r="D1397" s="37"/>
      <c r="E1397" s="38"/>
      <c r="F1397" s="343">
        <v>3892.1584582441119</v>
      </c>
      <c r="G1397" s="344">
        <v>71.989947234663575</v>
      </c>
      <c r="H1397" s="344">
        <v>65.878646971978185</v>
      </c>
      <c r="I1397" s="344">
        <v>8.0170146147196384</v>
      </c>
      <c r="J1397" s="344">
        <v>627.3665522443298</v>
      </c>
      <c r="K1397" s="345"/>
      <c r="L1397" s="346">
        <f t="shared" si="594"/>
        <v>0.7831657872443929</v>
      </c>
      <c r="M1397" s="346">
        <f t="shared" si="595"/>
        <v>0.65878646971978183</v>
      </c>
      <c r="N1397" s="346">
        <f t="shared" si="596"/>
        <v>0.4378179306140591</v>
      </c>
      <c r="O1397" s="346">
        <f t="shared" si="597"/>
        <v>0.53705542441097864</v>
      </c>
      <c r="P1397" s="346">
        <f t="shared" si="598"/>
        <v>0.24031097454131026</v>
      </c>
      <c r="Q1397" s="346">
        <f t="shared" si="599"/>
        <v>0.46581714903172905</v>
      </c>
    </row>
    <row r="1398" spans="1:17" ht="12.75" x14ac:dyDescent="0.25">
      <c r="A1398" s="340" t="s">
        <v>2497</v>
      </c>
      <c r="B1398" s="341">
        <v>4</v>
      </c>
      <c r="C1398" s="342" t="s">
        <v>2498</v>
      </c>
      <c r="D1398" s="37"/>
      <c r="E1398" s="38"/>
      <c r="F1398" s="343">
        <v>3560.4817987152037</v>
      </c>
      <c r="G1398" s="344">
        <v>73.882841512708765</v>
      </c>
      <c r="H1398" s="344">
        <v>68.810670187927244</v>
      </c>
      <c r="I1398" s="344">
        <v>8.6292272746734664</v>
      </c>
      <c r="J1398" s="344">
        <v>856.90513899833877</v>
      </c>
      <c r="K1398" s="345"/>
      <c r="L1398" s="346">
        <f t="shared" si="594"/>
        <v>0.8147140252118128</v>
      </c>
      <c r="M1398" s="346">
        <f t="shared" si="595"/>
        <v>0.68810670187927248</v>
      </c>
      <c r="N1398" s="346">
        <f t="shared" si="596"/>
        <v>0.48093149821644132</v>
      </c>
      <c r="O1398" s="346">
        <f t="shared" si="597"/>
        <v>0.57526705717220816</v>
      </c>
      <c r="P1398" s="346">
        <f t="shared" si="598"/>
        <v>0.33343007667275404</v>
      </c>
      <c r="Q1398" s="346">
        <f t="shared" si="599"/>
        <v>0.53863324695068271</v>
      </c>
    </row>
    <row r="1399" spans="1:17" s="46" customFormat="1" ht="12.75" x14ac:dyDescent="0.25">
      <c r="A1399" s="340" t="s">
        <v>2499</v>
      </c>
      <c r="B1399" s="341">
        <v>5</v>
      </c>
      <c r="C1399" s="342" t="s">
        <v>2500</v>
      </c>
      <c r="D1399" s="37"/>
      <c r="E1399" s="38"/>
      <c r="F1399" s="343">
        <v>8103.0642398286927</v>
      </c>
      <c r="G1399" s="344">
        <v>73.040030098512247</v>
      </c>
      <c r="H1399" s="344">
        <v>69.492106592652434</v>
      </c>
      <c r="I1399" s="344">
        <v>8.4938850944038364</v>
      </c>
      <c r="J1399" s="344">
        <v>951.82806321001772</v>
      </c>
      <c r="K1399" s="345"/>
      <c r="L1399" s="346">
        <f t="shared" si="594"/>
        <v>0.80066716830853746</v>
      </c>
      <c r="M1399" s="346">
        <f t="shared" si="595"/>
        <v>0.69492106592652436</v>
      </c>
      <c r="N1399" s="346">
        <f t="shared" si="596"/>
        <v>0.47140035876083358</v>
      </c>
      <c r="O1399" s="346">
        <f t="shared" si="597"/>
        <v>0.57235132548830925</v>
      </c>
      <c r="P1399" s="346">
        <f t="shared" si="598"/>
        <v>0.37193836235700517</v>
      </c>
      <c r="Q1399" s="346">
        <f t="shared" si="599"/>
        <v>0.55444937208427048</v>
      </c>
    </row>
    <row r="1400" spans="1:17" ht="12.75" x14ac:dyDescent="0.25">
      <c r="A1400" s="340" t="s">
        <v>2501</v>
      </c>
      <c r="B1400" s="341">
        <v>6</v>
      </c>
      <c r="C1400" s="342" t="s">
        <v>2502</v>
      </c>
      <c r="D1400" s="37"/>
      <c r="E1400" s="38"/>
      <c r="F1400" s="343">
        <v>1967.3832976445397</v>
      </c>
      <c r="G1400" s="344">
        <v>73.452942698553798</v>
      </c>
      <c r="H1400" s="344">
        <v>76.058146358318822</v>
      </c>
      <c r="I1400" s="344">
        <v>8.4147933588331529</v>
      </c>
      <c r="J1400" s="344">
        <v>765.78243808463537</v>
      </c>
      <c r="K1400" s="345"/>
      <c r="L1400" s="346">
        <f t="shared" si="594"/>
        <v>0.80754904497589663</v>
      </c>
      <c r="M1400" s="346">
        <f t="shared" si="595"/>
        <v>0.76058146358318823</v>
      </c>
      <c r="N1400" s="346">
        <f t="shared" si="596"/>
        <v>0.46583051822768684</v>
      </c>
      <c r="O1400" s="346">
        <f t="shared" si="597"/>
        <v>0.59523277575695466</v>
      </c>
      <c r="P1400" s="346">
        <f t="shared" si="598"/>
        <v>0.29646346372601839</v>
      </c>
      <c r="Q1400" s="346">
        <f t="shared" si="599"/>
        <v>0.52232679784156744</v>
      </c>
    </row>
    <row r="1401" spans="1:17" ht="12.75" x14ac:dyDescent="0.25">
      <c r="A1401" s="340" t="s">
        <v>2503</v>
      </c>
      <c r="B1401" s="341">
        <v>7</v>
      </c>
      <c r="C1401" s="342" t="s">
        <v>2504</v>
      </c>
      <c r="D1401" s="37"/>
      <c r="E1401" s="38"/>
      <c r="F1401" s="343">
        <v>2998.0256959314775</v>
      </c>
      <c r="G1401" s="344">
        <v>75.133519168414665</v>
      </c>
      <c r="H1401" s="344">
        <v>51.855735599410359</v>
      </c>
      <c r="I1401" s="344">
        <v>5.3583868446849641</v>
      </c>
      <c r="J1401" s="344">
        <v>228.80155686023147</v>
      </c>
      <c r="K1401" s="345"/>
      <c r="L1401" s="346">
        <f t="shared" si="594"/>
        <v>0.83555865280691111</v>
      </c>
      <c r="M1401" s="346">
        <f t="shared" si="595"/>
        <v>0.51855735599410357</v>
      </c>
      <c r="N1401" s="346">
        <f t="shared" si="596"/>
        <v>0.25059062286513833</v>
      </c>
      <c r="O1401" s="346">
        <f t="shared" si="597"/>
        <v>0.36047969544741587</v>
      </c>
      <c r="P1401" s="346">
        <f t="shared" si="598"/>
        <v>7.862132124147321E-2</v>
      </c>
      <c r="Q1401" s="346">
        <f t="shared" si="599"/>
        <v>0.28716578617796001</v>
      </c>
    </row>
    <row r="1402" spans="1:17" ht="12.75" x14ac:dyDescent="0.25">
      <c r="A1402" s="340" t="s">
        <v>2505</v>
      </c>
      <c r="B1402" s="341">
        <v>8</v>
      </c>
      <c r="C1402" s="342" t="s">
        <v>2506</v>
      </c>
      <c r="D1402" s="37"/>
      <c r="E1402" s="38"/>
      <c r="F1402" s="343">
        <v>2399.4775160599575</v>
      </c>
      <c r="G1402" s="344">
        <v>76.441101599794266</v>
      </c>
      <c r="H1402" s="344">
        <v>60.991901864978104</v>
      </c>
      <c r="I1402" s="344">
        <v>8.661770349443854</v>
      </c>
      <c r="J1402" s="344">
        <v>710.40234947428917</v>
      </c>
      <c r="K1402" s="345"/>
      <c r="L1402" s="346">
        <f t="shared" si="594"/>
        <v>0.85735169332990446</v>
      </c>
      <c r="M1402" s="346">
        <f t="shared" si="595"/>
        <v>0.60991901864978104</v>
      </c>
      <c r="N1402" s="346">
        <f t="shared" si="596"/>
        <v>0.48322326404534188</v>
      </c>
      <c r="O1402" s="346">
        <f t="shared" si="597"/>
        <v>0.54288770385345708</v>
      </c>
      <c r="P1402" s="346">
        <f t="shared" si="598"/>
        <v>0.27399689633845403</v>
      </c>
      <c r="Q1402" s="346">
        <f t="shared" si="599"/>
        <v>0.50335171523676892</v>
      </c>
    </row>
    <row r="1403" spans="1:17" ht="12.75" x14ac:dyDescent="0.25">
      <c r="A1403" s="340" t="s">
        <v>2507</v>
      </c>
      <c r="B1403" s="341">
        <v>9</v>
      </c>
      <c r="C1403" s="342" t="s">
        <v>2508</v>
      </c>
      <c r="D1403" s="37"/>
      <c r="E1403" s="38"/>
      <c r="F1403" s="343">
        <v>3090.3597430406849</v>
      </c>
      <c r="G1403" s="344">
        <v>71.228073713623417</v>
      </c>
      <c r="H1403" s="344">
        <v>51.372607627987279</v>
      </c>
      <c r="I1403" s="344">
        <v>5.9465958239014487</v>
      </c>
      <c r="J1403" s="344">
        <v>427.97607658404559</v>
      </c>
      <c r="K1403" s="345"/>
      <c r="L1403" s="346">
        <f t="shared" si="594"/>
        <v>0.77046789522705694</v>
      </c>
      <c r="M1403" s="346">
        <f t="shared" si="595"/>
        <v>0.51372607627987277</v>
      </c>
      <c r="N1403" s="346">
        <f t="shared" si="596"/>
        <v>0.292013790415595</v>
      </c>
      <c r="O1403" s="346">
        <f t="shared" si="597"/>
        <v>0.38731782655826302</v>
      </c>
      <c r="P1403" s="346">
        <f t="shared" si="598"/>
        <v>0.15942234344180348</v>
      </c>
      <c r="Q1403" s="346">
        <f t="shared" si="599"/>
        <v>0.36234622453818099</v>
      </c>
    </row>
    <row r="1404" spans="1:17" ht="12.75" x14ac:dyDescent="0.25">
      <c r="A1404" s="340"/>
      <c r="B1404" s="347"/>
      <c r="C1404" s="342"/>
      <c r="D1404" s="37"/>
      <c r="E1404" s="38"/>
      <c r="F1404" s="343"/>
      <c r="G1404" s="344"/>
      <c r="H1404" s="344"/>
      <c r="I1404" s="344"/>
      <c r="J1404" s="344"/>
      <c r="K1404" s="345"/>
      <c r="L1404" s="346"/>
      <c r="M1404" s="346"/>
      <c r="N1404" s="346"/>
      <c r="O1404" s="346"/>
      <c r="P1404" s="346"/>
      <c r="Q1404" s="346"/>
    </row>
    <row r="1405" spans="1:17" ht="12.75" x14ac:dyDescent="0.25">
      <c r="A1405" s="311" t="s">
        <v>2509</v>
      </c>
      <c r="B1405" s="312" t="s">
        <v>2510</v>
      </c>
      <c r="C1405" s="326"/>
      <c r="D1405" s="327"/>
      <c r="E1405" s="252"/>
      <c r="F1405" s="328">
        <v>1908023.304068523</v>
      </c>
      <c r="G1405" s="329">
        <v>76.889759067022467</v>
      </c>
      <c r="H1405" s="329">
        <v>60.840682288616705</v>
      </c>
      <c r="I1405" s="329">
        <v>8.3157398314447821</v>
      </c>
      <c r="J1405" s="329">
        <v>923.8469049363141</v>
      </c>
      <c r="K1405" s="330"/>
      <c r="L1405" s="331">
        <f t="shared" ref="L1405:L1417" si="600">+(G1405-25)/(85-25)</f>
        <v>0.86482931778370775</v>
      </c>
      <c r="M1405" s="331">
        <f t="shared" ref="M1405:M1417" si="601">+H1405/100</f>
        <v>0.6084068228861671</v>
      </c>
      <c r="N1405" s="331">
        <f t="shared" ref="N1405:N1417" si="602">+(I1405-1.8)/(16-1.8)</f>
        <v>0.45885491770737907</v>
      </c>
      <c r="O1405" s="331">
        <f t="shared" ref="O1405:O1417" si="603">+(M1405*N1405)^(0.5)</f>
        <v>0.5283658416741569</v>
      </c>
      <c r="P1405" s="331">
        <f t="shared" ref="P1405:P1417" si="604">+(J1405-35)/(2500-35)</f>
        <v>0.36058697969018827</v>
      </c>
      <c r="Q1405" s="331">
        <f t="shared" ref="Q1405:Q1417" si="605">GEOMEAN(L1405,O1405,P1405)</f>
        <v>0.5482244400091113</v>
      </c>
    </row>
    <row r="1406" spans="1:17" ht="12.75" x14ac:dyDescent="0.25">
      <c r="A1406" s="332" t="s">
        <v>2511</v>
      </c>
      <c r="B1406" s="333"/>
      <c r="C1406" s="334" t="s">
        <v>2512</v>
      </c>
      <c r="D1406" s="335"/>
      <c r="E1406" s="258"/>
      <c r="F1406" s="336">
        <v>1021618.6937901499</v>
      </c>
      <c r="G1406" s="337">
        <v>79.35068280564262</v>
      </c>
      <c r="H1406" s="337">
        <v>68.702309728069977</v>
      </c>
      <c r="I1406" s="337">
        <v>10.042371719868465</v>
      </c>
      <c r="J1406" s="337">
        <v>1164.1759589518542</v>
      </c>
      <c r="K1406" s="338"/>
      <c r="L1406" s="339">
        <f t="shared" si="600"/>
        <v>0.90584471342737705</v>
      </c>
      <c r="M1406" s="339">
        <f t="shared" si="601"/>
        <v>0.68702309728069977</v>
      </c>
      <c r="N1406" s="339">
        <f t="shared" si="602"/>
        <v>0.58044871266679321</v>
      </c>
      <c r="O1406" s="339">
        <f t="shared" si="603"/>
        <v>0.63149162495549793</v>
      </c>
      <c r="P1406" s="339">
        <f t="shared" si="604"/>
        <v>0.45808355332732426</v>
      </c>
      <c r="Q1406" s="339">
        <f t="shared" si="605"/>
        <v>0.63991459603216827</v>
      </c>
    </row>
    <row r="1407" spans="1:17" ht="12.75" x14ac:dyDescent="0.25">
      <c r="A1407" s="340" t="s">
        <v>2513</v>
      </c>
      <c r="B1407" s="341">
        <v>1</v>
      </c>
      <c r="C1407" s="342" t="s">
        <v>2514</v>
      </c>
      <c r="D1407" s="37"/>
      <c r="E1407" s="38"/>
      <c r="F1407" s="343">
        <v>331253.00214132766</v>
      </c>
      <c r="G1407" s="344">
        <v>79.576526078298357</v>
      </c>
      <c r="H1407" s="344">
        <v>77.255765002647124</v>
      </c>
      <c r="I1407" s="344">
        <v>11.809756866444314</v>
      </c>
      <c r="J1407" s="344">
        <v>1377.9438475528384</v>
      </c>
      <c r="K1407" s="345"/>
      <c r="L1407" s="346">
        <f t="shared" si="600"/>
        <v>0.90960876797163925</v>
      </c>
      <c r="M1407" s="346">
        <f t="shared" si="601"/>
        <v>0.77255765002647125</v>
      </c>
      <c r="N1407" s="346">
        <f t="shared" si="602"/>
        <v>0.70491245538340241</v>
      </c>
      <c r="O1407" s="346">
        <f t="shared" si="603"/>
        <v>0.73796037156841365</v>
      </c>
      <c r="P1407" s="346">
        <f t="shared" si="604"/>
        <v>0.54480480630946793</v>
      </c>
      <c r="Q1407" s="346">
        <f t="shared" si="605"/>
        <v>0.71511551918394511</v>
      </c>
    </row>
    <row r="1408" spans="1:17" ht="12.75" x14ac:dyDescent="0.25">
      <c r="A1408" s="340" t="s">
        <v>2515</v>
      </c>
      <c r="B1408" s="341">
        <v>2</v>
      </c>
      <c r="C1408" s="342" t="s">
        <v>2516</v>
      </c>
      <c r="D1408" s="37"/>
      <c r="E1408" s="38"/>
      <c r="F1408" s="343">
        <v>209189.32119914345</v>
      </c>
      <c r="G1408" s="344">
        <v>79.350785334241593</v>
      </c>
      <c r="H1408" s="344">
        <v>59.073691309975985</v>
      </c>
      <c r="I1408" s="344">
        <v>7.880201475313533</v>
      </c>
      <c r="J1408" s="344">
        <v>999.87418572399292</v>
      </c>
      <c r="K1408" s="345"/>
      <c r="L1408" s="346">
        <f t="shared" si="600"/>
        <v>0.90584642223735989</v>
      </c>
      <c r="M1408" s="346">
        <f t="shared" si="601"/>
        <v>0.59073691309975984</v>
      </c>
      <c r="N1408" s="346">
        <f t="shared" si="602"/>
        <v>0.42818320248686853</v>
      </c>
      <c r="O1408" s="346">
        <f t="shared" si="603"/>
        <v>0.50293500900042953</v>
      </c>
      <c r="P1408" s="346">
        <f t="shared" si="604"/>
        <v>0.3914296899488815</v>
      </c>
      <c r="Q1408" s="346">
        <f t="shared" si="605"/>
        <v>0.56286822805020542</v>
      </c>
    </row>
    <row r="1409" spans="1:17" ht="12.75" x14ac:dyDescent="0.25">
      <c r="A1409" s="340" t="s">
        <v>2517</v>
      </c>
      <c r="B1409" s="341">
        <v>3</v>
      </c>
      <c r="C1409" s="342" t="s">
        <v>2518</v>
      </c>
      <c r="D1409" s="37"/>
      <c r="E1409" s="38"/>
      <c r="F1409" s="343">
        <v>40839.327623126337</v>
      </c>
      <c r="G1409" s="344">
        <v>80.065068221936983</v>
      </c>
      <c r="H1409" s="344">
        <v>64.733479052478984</v>
      </c>
      <c r="I1409" s="344">
        <v>8.83142544271948</v>
      </c>
      <c r="J1409" s="344">
        <v>895.216621604284</v>
      </c>
      <c r="K1409" s="345"/>
      <c r="L1409" s="346">
        <f t="shared" si="600"/>
        <v>0.91775113703228306</v>
      </c>
      <c r="M1409" s="346">
        <f t="shared" si="601"/>
        <v>0.64733479052478982</v>
      </c>
      <c r="N1409" s="346">
        <f t="shared" si="602"/>
        <v>0.49517080582531553</v>
      </c>
      <c r="O1409" s="346">
        <f t="shared" si="603"/>
        <v>0.56616365996319651</v>
      </c>
      <c r="P1409" s="346">
        <f t="shared" si="604"/>
        <v>0.3489722602857136</v>
      </c>
      <c r="Q1409" s="346">
        <f t="shared" si="605"/>
        <v>0.56600370742684947</v>
      </c>
    </row>
    <row r="1410" spans="1:17" ht="12.75" x14ac:dyDescent="0.25">
      <c r="A1410" s="340" t="s">
        <v>2519</v>
      </c>
      <c r="B1410" s="341">
        <v>4</v>
      </c>
      <c r="C1410" s="342" t="s">
        <v>2520</v>
      </c>
      <c r="D1410" s="37"/>
      <c r="E1410" s="38"/>
      <c r="F1410" s="343">
        <v>76607.295503211993</v>
      </c>
      <c r="G1410" s="344">
        <v>78.244193896120905</v>
      </c>
      <c r="H1410" s="344">
        <v>62.240374845111781</v>
      </c>
      <c r="I1410" s="344">
        <v>8.8073123923740422</v>
      </c>
      <c r="J1410" s="344">
        <v>1028.2282118265089</v>
      </c>
      <c r="K1410" s="345"/>
      <c r="L1410" s="346">
        <f t="shared" si="600"/>
        <v>0.88740323160201506</v>
      </c>
      <c r="M1410" s="346">
        <f t="shared" si="601"/>
        <v>0.62240374845111779</v>
      </c>
      <c r="N1410" s="346">
        <f t="shared" si="602"/>
        <v>0.49347270368831286</v>
      </c>
      <c r="O1410" s="346">
        <f t="shared" si="603"/>
        <v>0.55420146204599074</v>
      </c>
      <c r="P1410" s="346">
        <f t="shared" si="604"/>
        <v>0.40293233745497314</v>
      </c>
      <c r="Q1410" s="346">
        <f t="shared" si="605"/>
        <v>0.58300677115683597</v>
      </c>
    </row>
    <row r="1411" spans="1:17" ht="12.75" x14ac:dyDescent="0.25">
      <c r="A1411" s="340" t="s">
        <v>2521</v>
      </c>
      <c r="B1411" s="341">
        <v>5</v>
      </c>
      <c r="C1411" s="342" t="s">
        <v>1502</v>
      </c>
      <c r="D1411" s="37"/>
      <c r="E1411" s="38"/>
      <c r="F1411" s="343">
        <v>197397.58886509636</v>
      </c>
      <c r="G1411" s="344">
        <v>78.8610661942771</v>
      </c>
      <c r="H1411" s="344">
        <v>67.403520375748968</v>
      </c>
      <c r="I1411" s="344">
        <v>9.2919719627375681</v>
      </c>
      <c r="J1411" s="344">
        <v>1010.620438228636</v>
      </c>
      <c r="K1411" s="345"/>
      <c r="L1411" s="346">
        <f t="shared" si="600"/>
        <v>0.89768443657128505</v>
      </c>
      <c r="M1411" s="346">
        <f t="shared" si="601"/>
        <v>0.67403520375748971</v>
      </c>
      <c r="N1411" s="346">
        <f t="shared" si="602"/>
        <v>0.52760365934771614</v>
      </c>
      <c r="O1411" s="346">
        <f t="shared" si="603"/>
        <v>0.59634171414687653</v>
      </c>
      <c r="P1411" s="346">
        <f t="shared" si="604"/>
        <v>0.39578922443352371</v>
      </c>
      <c r="Q1411" s="346">
        <f t="shared" si="605"/>
        <v>0.59615741546110668</v>
      </c>
    </row>
    <row r="1412" spans="1:17" ht="12.75" x14ac:dyDescent="0.25">
      <c r="A1412" s="340" t="s">
        <v>2522</v>
      </c>
      <c r="B1412" s="341">
        <v>6</v>
      </c>
      <c r="C1412" s="342" t="s">
        <v>2523</v>
      </c>
      <c r="D1412" s="37"/>
      <c r="E1412" s="38"/>
      <c r="F1412" s="343">
        <v>34739.396145610277</v>
      </c>
      <c r="G1412" s="344">
        <v>80.241509246326231</v>
      </c>
      <c r="H1412" s="344">
        <v>64.758373827217113</v>
      </c>
      <c r="I1412" s="344">
        <v>8.5183046676615799</v>
      </c>
      <c r="J1412" s="344">
        <v>1043.4182142665845</v>
      </c>
      <c r="K1412" s="345"/>
      <c r="L1412" s="346">
        <f t="shared" si="600"/>
        <v>0.92069182077210387</v>
      </c>
      <c r="M1412" s="346">
        <f t="shared" si="601"/>
        <v>0.64758373827217108</v>
      </c>
      <c r="N1412" s="346">
        <f t="shared" si="602"/>
        <v>0.47312004701842114</v>
      </c>
      <c r="O1412" s="346">
        <f t="shared" si="603"/>
        <v>0.55352041398641705</v>
      </c>
      <c r="P1412" s="346">
        <f t="shared" si="604"/>
        <v>0.40909461025013572</v>
      </c>
      <c r="Q1412" s="346">
        <f t="shared" si="605"/>
        <v>0.59295794847283367</v>
      </c>
    </row>
    <row r="1413" spans="1:17" ht="12.75" x14ac:dyDescent="0.25">
      <c r="A1413" s="340" t="s">
        <v>2524</v>
      </c>
      <c r="B1413" s="341">
        <v>7</v>
      </c>
      <c r="C1413" s="342" t="s">
        <v>2525</v>
      </c>
      <c r="D1413" s="37"/>
      <c r="E1413" s="38"/>
      <c r="F1413" s="343">
        <v>37258.809421841543</v>
      </c>
      <c r="G1413" s="344">
        <v>78.455770680941754</v>
      </c>
      <c r="H1413" s="344">
        <v>66.189777665980245</v>
      </c>
      <c r="I1413" s="344">
        <v>9.4741572061210899</v>
      </c>
      <c r="J1413" s="344">
        <v>1128.5991234425228</v>
      </c>
      <c r="K1413" s="345"/>
      <c r="L1413" s="346">
        <f t="shared" si="600"/>
        <v>0.8909295113490292</v>
      </c>
      <c r="M1413" s="346">
        <f t="shared" si="601"/>
        <v>0.66189777665980243</v>
      </c>
      <c r="N1413" s="346">
        <f t="shared" si="602"/>
        <v>0.54043360606486557</v>
      </c>
      <c r="O1413" s="346">
        <f t="shared" si="603"/>
        <v>0.59809012889912672</v>
      </c>
      <c r="P1413" s="346">
        <f t="shared" si="604"/>
        <v>0.44365076001725062</v>
      </c>
      <c r="Q1413" s="346">
        <f t="shared" si="605"/>
        <v>0.61832537534730103</v>
      </c>
    </row>
    <row r="1414" spans="1:17" ht="12.75" x14ac:dyDescent="0.25">
      <c r="A1414" s="340" t="s">
        <v>2526</v>
      </c>
      <c r="B1414" s="341">
        <v>8</v>
      </c>
      <c r="C1414" s="342" t="s">
        <v>2527</v>
      </c>
      <c r="D1414" s="37"/>
      <c r="E1414" s="38"/>
      <c r="F1414" s="343">
        <v>2524.4582441113489</v>
      </c>
      <c r="G1414" s="344">
        <v>78.236887493677756</v>
      </c>
      <c r="H1414" s="344">
        <v>52.083759474869709</v>
      </c>
      <c r="I1414" s="344">
        <v>6.220725749508742</v>
      </c>
      <c r="J1414" s="344">
        <v>655.29183848389289</v>
      </c>
      <c r="K1414" s="345"/>
      <c r="L1414" s="346">
        <f t="shared" si="600"/>
        <v>0.88728145822796256</v>
      </c>
      <c r="M1414" s="346">
        <f t="shared" si="601"/>
        <v>0.52083759474869706</v>
      </c>
      <c r="N1414" s="346">
        <f t="shared" si="602"/>
        <v>0.3113187147541368</v>
      </c>
      <c r="O1414" s="346">
        <f t="shared" si="603"/>
        <v>0.4026741742312267</v>
      </c>
      <c r="P1414" s="346">
        <f t="shared" si="604"/>
        <v>0.25163969106851636</v>
      </c>
      <c r="Q1414" s="346">
        <f t="shared" si="605"/>
        <v>0.44798634379828184</v>
      </c>
    </row>
    <row r="1415" spans="1:17" ht="12.75" x14ac:dyDescent="0.25">
      <c r="A1415" s="340" t="s">
        <v>2528</v>
      </c>
      <c r="B1415" s="341">
        <v>9</v>
      </c>
      <c r="C1415" s="342" t="s">
        <v>2529</v>
      </c>
      <c r="D1415" s="37"/>
      <c r="E1415" s="38"/>
      <c r="F1415" s="343">
        <v>20630.586723768734</v>
      </c>
      <c r="G1415" s="344">
        <v>78.730405118288644</v>
      </c>
      <c r="H1415" s="344">
        <v>66.00991236238886</v>
      </c>
      <c r="I1415" s="344">
        <v>8.9313711753520426</v>
      </c>
      <c r="J1415" s="344">
        <v>922.64419618004024</v>
      </c>
      <c r="K1415" s="345"/>
      <c r="L1415" s="346">
        <f t="shared" si="600"/>
        <v>0.89550675197147744</v>
      </c>
      <c r="M1415" s="346">
        <f t="shared" si="601"/>
        <v>0.66009912362388856</v>
      </c>
      <c r="N1415" s="346">
        <f t="shared" si="602"/>
        <v>0.50220923770084813</v>
      </c>
      <c r="O1415" s="346">
        <f t="shared" si="603"/>
        <v>0.57576720789061187</v>
      </c>
      <c r="P1415" s="346">
        <f t="shared" si="604"/>
        <v>0.36009906538744024</v>
      </c>
      <c r="Q1415" s="346">
        <f t="shared" si="605"/>
        <v>0.57048723134857071</v>
      </c>
    </row>
    <row r="1416" spans="1:17" ht="12.75" x14ac:dyDescent="0.25">
      <c r="A1416" s="340" t="s">
        <v>2530</v>
      </c>
      <c r="B1416" s="341">
        <v>10</v>
      </c>
      <c r="C1416" s="342" t="s">
        <v>2531</v>
      </c>
      <c r="D1416" s="37"/>
      <c r="E1416" s="38"/>
      <c r="F1416" s="343">
        <v>4289.124197002141</v>
      </c>
      <c r="G1416" s="344">
        <v>77.590107440424447</v>
      </c>
      <c r="H1416" s="344">
        <v>54.722554597765935</v>
      </c>
      <c r="I1416" s="344">
        <v>5.940436701537406</v>
      </c>
      <c r="J1416" s="344">
        <v>681.43717199757793</v>
      </c>
      <c r="K1416" s="345"/>
      <c r="L1416" s="346">
        <f t="shared" si="600"/>
        <v>0.87650179067374079</v>
      </c>
      <c r="M1416" s="346">
        <f t="shared" si="601"/>
        <v>0.54722554597765938</v>
      </c>
      <c r="N1416" s="346">
        <f t="shared" si="602"/>
        <v>0.2915800494040427</v>
      </c>
      <c r="O1416" s="346">
        <f t="shared" si="603"/>
        <v>0.39944968610742476</v>
      </c>
      <c r="P1416" s="346">
        <f t="shared" si="604"/>
        <v>0.26224631724039671</v>
      </c>
      <c r="Q1416" s="346">
        <f t="shared" si="605"/>
        <v>0.45113663583844255</v>
      </c>
    </row>
    <row r="1417" spans="1:17" ht="12.75" x14ac:dyDescent="0.25">
      <c r="A1417" s="340" t="s">
        <v>2532</v>
      </c>
      <c r="B1417" s="341">
        <v>11</v>
      </c>
      <c r="C1417" s="342" t="s">
        <v>2533</v>
      </c>
      <c r="D1417" s="37"/>
      <c r="E1417" s="38"/>
      <c r="F1417" s="343">
        <v>66889.783725910063</v>
      </c>
      <c r="G1417" s="344">
        <v>80.003126478647147</v>
      </c>
      <c r="H1417" s="344">
        <v>76.994950038493286</v>
      </c>
      <c r="I1417" s="344">
        <v>11.742569192588208</v>
      </c>
      <c r="J1417" s="344">
        <v>1599.6362666139996</v>
      </c>
      <c r="K1417" s="345"/>
      <c r="L1417" s="346">
        <f t="shared" si="600"/>
        <v>0.91671877464411911</v>
      </c>
      <c r="M1417" s="346">
        <f t="shared" si="601"/>
        <v>0.76994950038493282</v>
      </c>
      <c r="N1417" s="346">
        <f t="shared" si="602"/>
        <v>0.70018092905550755</v>
      </c>
      <c r="O1417" s="346">
        <f t="shared" si="603"/>
        <v>0.73423698933338011</v>
      </c>
      <c r="P1417" s="346">
        <f t="shared" si="604"/>
        <v>0.63474087895091258</v>
      </c>
      <c r="Q1417" s="346">
        <f t="shared" si="605"/>
        <v>0.75316411246043424</v>
      </c>
    </row>
    <row r="1418" spans="1:17" ht="12.75" x14ac:dyDescent="0.25">
      <c r="A1418" s="340"/>
      <c r="B1418" s="347"/>
      <c r="C1418" s="342"/>
      <c r="D1418" s="37"/>
      <c r="E1418" s="38"/>
      <c r="F1418" s="343"/>
      <c r="G1418" s="344"/>
      <c r="H1418" s="344"/>
      <c r="I1418" s="344"/>
      <c r="J1418" s="344"/>
      <c r="K1418" s="345"/>
      <c r="L1418" s="346"/>
      <c r="M1418" s="346"/>
      <c r="N1418" s="346"/>
      <c r="O1418" s="346"/>
      <c r="P1418" s="346"/>
      <c r="Q1418" s="346"/>
    </row>
    <row r="1419" spans="1:17" ht="12.75" x14ac:dyDescent="0.25">
      <c r="A1419" s="332" t="s">
        <v>2534</v>
      </c>
      <c r="B1419" s="333"/>
      <c r="C1419" s="334" t="s">
        <v>2535</v>
      </c>
      <c r="D1419" s="335"/>
      <c r="E1419" s="258"/>
      <c r="F1419" s="336">
        <v>119730.84796573878</v>
      </c>
      <c r="G1419" s="337">
        <v>77.779986487289165</v>
      </c>
      <c r="H1419" s="337">
        <v>69.610538196627161</v>
      </c>
      <c r="I1419" s="337">
        <v>8.7566995487969947</v>
      </c>
      <c r="J1419" s="337">
        <v>995.30848402327342</v>
      </c>
      <c r="K1419" s="338"/>
      <c r="L1419" s="339">
        <f t="shared" ref="L1419:L1427" si="606">+(G1419-25)/(85-25)</f>
        <v>0.87966644145481943</v>
      </c>
      <c r="M1419" s="339">
        <f t="shared" ref="M1419:M1427" si="607">+H1419/100</f>
        <v>0.69610538196627159</v>
      </c>
      <c r="N1419" s="339">
        <f t="shared" ref="N1419:N1427" si="608">+(I1419-1.8)/(16-1.8)</f>
        <v>0.48990841892936587</v>
      </c>
      <c r="O1419" s="339">
        <f t="shared" ref="O1419:O1427" si="609">+(M1419*N1419)^(0.5)</f>
        <v>0.58397593022942174</v>
      </c>
      <c r="P1419" s="339">
        <f t="shared" ref="P1419:P1427" si="610">+(J1419-35)/(2500-35)</f>
        <v>0.38957747830558759</v>
      </c>
      <c r="Q1419" s="339">
        <f t="shared" ref="Q1419:Q1427" si="611">GEOMEAN(L1419,O1419,P1419)</f>
        <v>0.58492781147870476</v>
      </c>
    </row>
    <row r="1420" spans="1:17" ht="12.75" x14ac:dyDescent="0.25">
      <c r="A1420" s="340" t="s">
        <v>2536</v>
      </c>
      <c r="B1420" s="341">
        <v>1</v>
      </c>
      <c r="C1420" s="342" t="s">
        <v>2537</v>
      </c>
      <c r="D1420" s="37"/>
      <c r="E1420" s="38"/>
      <c r="F1420" s="343">
        <v>6120.2676659528915</v>
      </c>
      <c r="G1420" s="344">
        <v>76.838115557189155</v>
      </c>
      <c r="H1420" s="344">
        <v>70.615141063922138</v>
      </c>
      <c r="I1420" s="344">
        <v>8.8413466556761531</v>
      </c>
      <c r="J1420" s="344">
        <v>837.14896472605187</v>
      </c>
      <c r="K1420" s="345"/>
      <c r="L1420" s="346">
        <f t="shared" si="606"/>
        <v>0.86396859261981929</v>
      </c>
      <c r="M1420" s="346">
        <f t="shared" si="607"/>
        <v>0.70615141063922138</v>
      </c>
      <c r="N1420" s="346">
        <f t="shared" si="608"/>
        <v>0.49586948279409532</v>
      </c>
      <c r="O1420" s="346">
        <f t="shared" si="609"/>
        <v>0.59174228745966051</v>
      </c>
      <c r="P1420" s="346">
        <f t="shared" si="610"/>
        <v>0.32541540151158294</v>
      </c>
      <c r="Q1420" s="346">
        <f t="shared" si="611"/>
        <v>0.54999180907094014</v>
      </c>
    </row>
    <row r="1421" spans="1:17" ht="12.75" x14ac:dyDescent="0.25">
      <c r="A1421" s="340" t="s">
        <v>2538</v>
      </c>
      <c r="B1421" s="341">
        <v>2</v>
      </c>
      <c r="C1421" s="342" t="s">
        <v>2539</v>
      </c>
      <c r="D1421" s="37"/>
      <c r="E1421" s="38"/>
      <c r="F1421" s="343">
        <v>15563.077087794432</v>
      </c>
      <c r="G1421" s="344">
        <v>77.671022838124941</v>
      </c>
      <c r="H1421" s="344">
        <v>66.213736679547424</v>
      </c>
      <c r="I1421" s="344">
        <v>8.4647773793604859</v>
      </c>
      <c r="J1421" s="344">
        <v>978.4498488219192</v>
      </c>
      <c r="K1421" s="345"/>
      <c r="L1421" s="346">
        <f t="shared" si="606"/>
        <v>0.87785038063541565</v>
      </c>
      <c r="M1421" s="346">
        <f t="shared" si="607"/>
        <v>0.66213736679547419</v>
      </c>
      <c r="N1421" s="346">
        <f t="shared" si="608"/>
        <v>0.46935051967327368</v>
      </c>
      <c r="O1421" s="346">
        <f t="shared" si="609"/>
        <v>0.55747153936371396</v>
      </c>
      <c r="P1421" s="346">
        <f t="shared" si="610"/>
        <v>0.38273827538414573</v>
      </c>
      <c r="Q1421" s="346">
        <f t="shared" si="611"/>
        <v>0.57215675876881134</v>
      </c>
    </row>
    <row r="1422" spans="1:17" ht="12.75" x14ac:dyDescent="0.25">
      <c r="A1422" s="340" t="s">
        <v>2540</v>
      </c>
      <c r="B1422" s="341">
        <v>3</v>
      </c>
      <c r="C1422" s="342" t="s">
        <v>2541</v>
      </c>
      <c r="D1422" s="37"/>
      <c r="E1422" s="38"/>
      <c r="F1422" s="343">
        <v>8413.593147751606</v>
      </c>
      <c r="G1422" s="344">
        <v>77.488039372675999</v>
      </c>
      <c r="H1422" s="344">
        <v>77.554762063055435</v>
      </c>
      <c r="I1422" s="344">
        <v>9.2887841276316934</v>
      </c>
      <c r="J1422" s="344">
        <v>1053.6564617230836</v>
      </c>
      <c r="K1422" s="345"/>
      <c r="L1422" s="346">
        <f t="shared" si="606"/>
        <v>0.87480065621126668</v>
      </c>
      <c r="M1422" s="346">
        <f t="shared" si="607"/>
        <v>0.77554762063055438</v>
      </c>
      <c r="N1422" s="346">
        <f t="shared" si="608"/>
        <v>0.52737916391772488</v>
      </c>
      <c r="O1422" s="346">
        <f t="shared" si="609"/>
        <v>0.63953706362221308</v>
      </c>
      <c r="P1422" s="346">
        <f t="shared" si="610"/>
        <v>0.41324805749415155</v>
      </c>
      <c r="Q1422" s="346">
        <f t="shared" si="611"/>
        <v>0.61375524027367767</v>
      </c>
    </row>
    <row r="1423" spans="1:17" ht="12.75" x14ac:dyDescent="0.25">
      <c r="A1423" s="340" t="s">
        <v>2542</v>
      </c>
      <c r="B1423" s="341">
        <v>4</v>
      </c>
      <c r="C1423" s="342" t="s">
        <v>2543</v>
      </c>
      <c r="D1423" s="37"/>
      <c r="E1423" s="38"/>
      <c r="F1423" s="343">
        <v>3055.2419700214132</v>
      </c>
      <c r="G1423" s="344">
        <v>78.301243192140305</v>
      </c>
      <c r="H1423" s="344">
        <v>65.653118044149096</v>
      </c>
      <c r="I1423" s="344">
        <v>8.3109136039849432</v>
      </c>
      <c r="J1423" s="344">
        <v>988.97076478400027</v>
      </c>
      <c r="K1423" s="345"/>
      <c r="L1423" s="346">
        <f t="shared" si="606"/>
        <v>0.8883540532023384</v>
      </c>
      <c r="M1423" s="346">
        <f t="shared" si="607"/>
        <v>0.65653118044149095</v>
      </c>
      <c r="N1423" s="346">
        <f t="shared" si="608"/>
        <v>0.45851504253415098</v>
      </c>
      <c r="O1423" s="346">
        <f t="shared" si="609"/>
        <v>0.54866148226855382</v>
      </c>
      <c r="P1423" s="346">
        <f t="shared" si="610"/>
        <v>0.38700639544989868</v>
      </c>
      <c r="Q1423" s="346">
        <f t="shared" si="611"/>
        <v>0.57350371331450822</v>
      </c>
    </row>
    <row r="1424" spans="1:17" ht="12.75" x14ac:dyDescent="0.25">
      <c r="A1424" s="340" t="s">
        <v>2544</v>
      </c>
      <c r="B1424" s="341">
        <v>5</v>
      </c>
      <c r="C1424" s="342" t="s">
        <v>2545</v>
      </c>
      <c r="D1424" s="37"/>
      <c r="E1424" s="38"/>
      <c r="F1424" s="343">
        <v>27037.038543897215</v>
      </c>
      <c r="G1424" s="344">
        <v>76.79673752589963</v>
      </c>
      <c r="H1424" s="344">
        <v>64.578872541661866</v>
      </c>
      <c r="I1424" s="344">
        <v>7.8354948188314113</v>
      </c>
      <c r="J1424" s="344">
        <v>867.28035883534426</v>
      </c>
      <c r="K1424" s="345"/>
      <c r="L1424" s="346">
        <f t="shared" si="606"/>
        <v>0.86327895876499383</v>
      </c>
      <c r="M1424" s="346">
        <f t="shared" si="607"/>
        <v>0.64578872541661869</v>
      </c>
      <c r="N1424" s="346">
        <f t="shared" si="608"/>
        <v>0.42503484639657829</v>
      </c>
      <c r="O1424" s="346">
        <f t="shared" si="609"/>
        <v>0.52391097689597477</v>
      </c>
      <c r="P1424" s="346">
        <f t="shared" si="610"/>
        <v>0.33763909080541349</v>
      </c>
      <c r="Q1424" s="346">
        <f t="shared" si="611"/>
        <v>0.53450748577983209</v>
      </c>
    </row>
    <row r="1425" spans="1:17" ht="12.75" x14ac:dyDescent="0.25">
      <c r="A1425" s="340" t="s">
        <v>2546</v>
      </c>
      <c r="B1425" s="341">
        <v>6</v>
      </c>
      <c r="C1425" s="342" t="s">
        <v>2547</v>
      </c>
      <c r="D1425" s="37"/>
      <c r="E1425" s="38"/>
      <c r="F1425" s="343">
        <v>9448.4368308351186</v>
      </c>
      <c r="G1425" s="344">
        <v>76.613495016498973</v>
      </c>
      <c r="H1425" s="344">
        <v>62.760180081206855</v>
      </c>
      <c r="I1425" s="344">
        <v>7.9893175714017097</v>
      </c>
      <c r="J1425" s="344">
        <v>999.82973527206957</v>
      </c>
      <c r="K1425" s="345"/>
      <c r="L1425" s="346">
        <f t="shared" si="606"/>
        <v>0.8602249169416496</v>
      </c>
      <c r="M1425" s="346">
        <f t="shared" si="607"/>
        <v>0.62760180081206851</v>
      </c>
      <c r="N1425" s="346">
        <f t="shared" si="608"/>
        <v>0.43586743460575422</v>
      </c>
      <c r="O1425" s="346">
        <f t="shared" si="609"/>
        <v>0.52302121073041374</v>
      </c>
      <c r="P1425" s="346">
        <f t="shared" si="610"/>
        <v>0.39141165731118444</v>
      </c>
      <c r="Q1425" s="346">
        <f t="shared" si="611"/>
        <v>0.56051644458666661</v>
      </c>
    </row>
    <row r="1426" spans="1:17" ht="12.75" x14ac:dyDescent="0.25">
      <c r="A1426" s="340" t="s">
        <v>2548</v>
      </c>
      <c r="B1426" s="341">
        <v>7</v>
      </c>
      <c r="C1426" s="342" t="s">
        <v>2549</v>
      </c>
      <c r="D1426" s="37"/>
      <c r="E1426" s="38"/>
      <c r="F1426" s="343">
        <v>19535.081370449676</v>
      </c>
      <c r="G1426" s="344">
        <v>78.680586671227132</v>
      </c>
      <c r="H1426" s="344">
        <v>72.138234157580001</v>
      </c>
      <c r="I1426" s="344">
        <v>9.2769130733092702</v>
      </c>
      <c r="J1426" s="344">
        <v>1088.0099421422663</v>
      </c>
      <c r="K1426" s="345"/>
      <c r="L1426" s="346">
        <f t="shared" si="606"/>
        <v>0.89467644452045225</v>
      </c>
      <c r="M1426" s="346">
        <f t="shared" si="607"/>
        <v>0.72138234157580006</v>
      </c>
      <c r="N1426" s="346">
        <f t="shared" si="608"/>
        <v>0.52654317417670926</v>
      </c>
      <c r="O1426" s="346">
        <f t="shared" si="609"/>
        <v>0.61631075597327434</v>
      </c>
      <c r="P1426" s="346">
        <f t="shared" si="610"/>
        <v>0.42718456070680172</v>
      </c>
      <c r="Q1426" s="346">
        <f t="shared" si="611"/>
        <v>0.61758077212947848</v>
      </c>
    </row>
    <row r="1427" spans="1:17" ht="12.75" x14ac:dyDescent="0.25">
      <c r="A1427" s="340" t="s">
        <v>2550</v>
      </c>
      <c r="B1427" s="341">
        <v>8</v>
      </c>
      <c r="C1427" s="342" t="s">
        <v>2551</v>
      </c>
      <c r="D1427" s="37"/>
      <c r="E1427" s="38"/>
      <c r="F1427" s="343">
        <v>30558.111349036404</v>
      </c>
      <c r="G1427" s="344">
        <v>78.519379897667093</v>
      </c>
      <c r="H1427" s="344">
        <v>75.140475442735323</v>
      </c>
      <c r="I1427" s="344">
        <v>9.3275740398749161</v>
      </c>
      <c r="J1427" s="344">
        <v>1072.7560067365521</v>
      </c>
      <c r="K1427" s="345"/>
      <c r="L1427" s="346">
        <f t="shared" si="606"/>
        <v>0.8919896649611182</v>
      </c>
      <c r="M1427" s="346">
        <f t="shared" si="607"/>
        <v>0.75140475442735322</v>
      </c>
      <c r="N1427" s="346">
        <f t="shared" si="608"/>
        <v>0.53011084787851526</v>
      </c>
      <c r="O1427" s="346">
        <f t="shared" si="609"/>
        <v>0.63113216640370329</v>
      </c>
      <c r="P1427" s="346">
        <f t="shared" si="610"/>
        <v>0.42099635161726251</v>
      </c>
      <c r="Q1427" s="346">
        <f t="shared" si="611"/>
        <v>0.61885108482907025</v>
      </c>
    </row>
    <row r="1428" spans="1:17" ht="12.75" x14ac:dyDescent="0.25">
      <c r="A1428" s="340"/>
      <c r="B1428" s="347"/>
      <c r="C1428" s="342"/>
      <c r="D1428" s="37"/>
      <c r="E1428" s="38"/>
      <c r="F1428" s="343"/>
      <c r="G1428" s="344"/>
      <c r="H1428" s="344"/>
      <c r="I1428" s="344"/>
      <c r="J1428" s="344"/>
      <c r="K1428" s="345"/>
      <c r="L1428" s="346"/>
      <c r="M1428" s="346"/>
      <c r="N1428" s="346"/>
      <c r="O1428" s="346"/>
      <c r="P1428" s="346"/>
      <c r="Q1428" s="346"/>
    </row>
    <row r="1429" spans="1:17" ht="12.75" x14ac:dyDescent="0.25">
      <c r="A1429" s="332" t="s">
        <v>2552</v>
      </c>
      <c r="B1429" s="333"/>
      <c r="C1429" s="334" t="s">
        <v>2553</v>
      </c>
      <c r="D1429" s="335"/>
      <c r="E1429" s="258"/>
      <c r="F1429" s="336">
        <v>14367.513918629549</v>
      </c>
      <c r="G1429" s="337">
        <v>79.00694239782743</v>
      </c>
      <c r="H1429" s="337">
        <v>31.853994221432764</v>
      </c>
      <c r="I1429" s="337">
        <v>5.2057923666288426</v>
      </c>
      <c r="J1429" s="337">
        <v>289.34903400378624</v>
      </c>
      <c r="K1429" s="338"/>
      <c r="L1429" s="339">
        <f t="shared" ref="L1429:L1435" si="612">+(G1429-25)/(85-25)</f>
        <v>0.90011570663045715</v>
      </c>
      <c r="M1429" s="339">
        <f t="shared" ref="M1429:M1435" si="613">+H1429/100</f>
        <v>0.31853994221432763</v>
      </c>
      <c r="N1429" s="339">
        <f t="shared" ref="N1429:N1435" si="614">+(I1429-1.8)/(16-1.8)</f>
        <v>0.23984453286118612</v>
      </c>
      <c r="O1429" s="339">
        <f t="shared" ref="O1429:O1435" si="615">+(M1429*N1429)^(0.5)</f>
        <v>0.27640561433882749</v>
      </c>
      <c r="P1429" s="339">
        <f t="shared" ref="P1429:P1435" si="616">+(J1429-35)/(2500-35)</f>
        <v>0.10318419229362526</v>
      </c>
      <c r="Q1429" s="339">
        <f t="shared" ref="Q1429:Q1435" si="617">GEOMEAN(L1429,O1429,P1429)</f>
        <v>0.2949982613622435</v>
      </c>
    </row>
    <row r="1430" spans="1:17" ht="12.75" x14ac:dyDescent="0.25">
      <c r="A1430" s="340" t="s">
        <v>2554</v>
      </c>
      <c r="B1430" s="341">
        <v>1</v>
      </c>
      <c r="C1430" s="342" t="s">
        <v>1460</v>
      </c>
      <c r="D1430" s="37"/>
      <c r="E1430" s="38"/>
      <c r="F1430" s="343">
        <v>4441.4496788008564</v>
      </c>
      <c r="G1430" s="344">
        <v>76.743380430157288</v>
      </c>
      <c r="H1430" s="344">
        <v>39.308652763497101</v>
      </c>
      <c r="I1430" s="344">
        <v>5.6142585096047135</v>
      </c>
      <c r="J1430" s="344">
        <v>347.05946178389388</v>
      </c>
      <c r="K1430" s="345"/>
      <c r="L1430" s="346">
        <f t="shared" si="612"/>
        <v>0.86238967383595477</v>
      </c>
      <c r="M1430" s="346">
        <f t="shared" si="613"/>
        <v>0.39308652763497098</v>
      </c>
      <c r="N1430" s="346">
        <f t="shared" si="614"/>
        <v>0.26860975419751504</v>
      </c>
      <c r="O1430" s="346">
        <f t="shared" si="615"/>
        <v>0.32494134173167971</v>
      </c>
      <c r="P1430" s="346">
        <f t="shared" si="616"/>
        <v>0.12659613054113342</v>
      </c>
      <c r="Q1430" s="346">
        <f t="shared" si="617"/>
        <v>0.32858140542220587</v>
      </c>
    </row>
    <row r="1431" spans="1:17" ht="12.75" x14ac:dyDescent="0.25">
      <c r="A1431" s="340" t="s">
        <v>2555</v>
      </c>
      <c r="B1431" s="341">
        <v>2</v>
      </c>
      <c r="C1431" s="342" t="s">
        <v>2556</v>
      </c>
      <c r="D1431" s="37"/>
      <c r="E1431" s="38"/>
      <c r="F1431" s="343">
        <v>3492.2569593147746</v>
      </c>
      <c r="G1431" s="344">
        <v>82.416158410659222</v>
      </c>
      <c r="H1431" s="344">
        <v>20.894044643786671</v>
      </c>
      <c r="I1431" s="344">
        <v>3.7704870423377095</v>
      </c>
      <c r="J1431" s="344">
        <v>184.37733021035638</v>
      </c>
      <c r="K1431" s="345"/>
      <c r="L1431" s="346">
        <f t="shared" si="612"/>
        <v>0.95693597351098703</v>
      </c>
      <c r="M1431" s="346">
        <f t="shared" si="613"/>
        <v>0.20894044643786672</v>
      </c>
      <c r="N1431" s="346">
        <f t="shared" si="614"/>
        <v>0.13876669312237391</v>
      </c>
      <c r="O1431" s="346">
        <f t="shared" si="615"/>
        <v>0.17027617217830349</v>
      </c>
      <c r="P1431" s="346">
        <f t="shared" si="616"/>
        <v>6.0599322600550252E-2</v>
      </c>
      <c r="Q1431" s="346">
        <f t="shared" si="617"/>
        <v>0.21453665737219507</v>
      </c>
    </row>
    <row r="1432" spans="1:17" ht="12.75" x14ac:dyDescent="0.25">
      <c r="A1432" s="340" t="s">
        <v>2557</v>
      </c>
      <c r="B1432" s="341">
        <v>3</v>
      </c>
      <c r="C1432" s="342" t="s">
        <v>2558</v>
      </c>
      <c r="D1432" s="37"/>
      <c r="E1432" s="38"/>
      <c r="F1432" s="343">
        <v>1674.1327623126338</v>
      </c>
      <c r="G1432" s="344">
        <v>78.906752311882769</v>
      </c>
      <c r="H1432" s="344">
        <v>31.128561918449897</v>
      </c>
      <c r="I1432" s="344">
        <v>4.7254170156175963</v>
      </c>
      <c r="J1432" s="344">
        <v>224.44743015084575</v>
      </c>
      <c r="K1432" s="345"/>
      <c r="L1432" s="346">
        <f t="shared" si="612"/>
        <v>0.89844587186471281</v>
      </c>
      <c r="M1432" s="346">
        <f t="shared" si="613"/>
        <v>0.31128561918449899</v>
      </c>
      <c r="N1432" s="346">
        <f t="shared" si="614"/>
        <v>0.20601528278997158</v>
      </c>
      <c r="O1432" s="346">
        <f t="shared" si="615"/>
        <v>0.2532382176227474</v>
      </c>
      <c r="P1432" s="346">
        <f t="shared" si="616"/>
        <v>7.6854941237665619E-2</v>
      </c>
      <c r="Q1432" s="346">
        <f t="shared" si="617"/>
        <v>0.2595559487171204</v>
      </c>
    </row>
    <row r="1433" spans="1:17" ht="12.75" x14ac:dyDescent="0.25">
      <c r="A1433" s="340" t="s">
        <v>2559</v>
      </c>
      <c r="B1433" s="341">
        <v>4</v>
      </c>
      <c r="C1433" s="342" t="s">
        <v>2560</v>
      </c>
      <c r="D1433" s="37"/>
      <c r="E1433" s="38"/>
      <c r="F1433" s="343">
        <v>1867.3597430406851</v>
      </c>
      <c r="G1433" s="344">
        <v>77.237915717888328</v>
      </c>
      <c r="H1433" s="344">
        <v>32.961562177326826</v>
      </c>
      <c r="I1433" s="344">
        <v>6.1016497387241921</v>
      </c>
      <c r="J1433" s="344">
        <v>416.69218703617457</v>
      </c>
      <c r="K1433" s="345"/>
      <c r="L1433" s="346">
        <f t="shared" si="612"/>
        <v>0.8706319286314721</v>
      </c>
      <c r="M1433" s="346">
        <f t="shared" si="613"/>
        <v>0.32961562177326825</v>
      </c>
      <c r="N1433" s="346">
        <f t="shared" si="614"/>
        <v>0.30293308019184456</v>
      </c>
      <c r="O1433" s="346">
        <f t="shared" si="615"/>
        <v>0.31599284103144831</v>
      </c>
      <c r="P1433" s="346">
        <f t="shared" si="616"/>
        <v>0.15484470062319455</v>
      </c>
      <c r="Q1433" s="346">
        <f t="shared" si="617"/>
        <v>0.34924971476437522</v>
      </c>
    </row>
    <row r="1434" spans="1:17" ht="12.75" x14ac:dyDescent="0.25">
      <c r="A1434" s="340" t="s">
        <v>2561</v>
      </c>
      <c r="B1434" s="341">
        <v>5</v>
      </c>
      <c r="C1434" s="342" t="s">
        <v>2562</v>
      </c>
      <c r="D1434" s="37"/>
      <c r="E1434" s="38"/>
      <c r="F1434" s="343">
        <v>2253.8479657387584</v>
      </c>
      <c r="G1434" s="344">
        <v>78.852766082679025</v>
      </c>
      <c r="H1434" s="344">
        <v>34.376759683853358</v>
      </c>
      <c r="I1434" s="344">
        <v>5.6052637229100162</v>
      </c>
      <c r="J1434" s="344">
        <v>271.47481058898694</v>
      </c>
      <c r="K1434" s="345"/>
      <c r="L1434" s="346">
        <f t="shared" si="612"/>
        <v>0.89754610137798374</v>
      </c>
      <c r="M1434" s="346">
        <f t="shared" si="613"/>
        <v>0.34376759683853358</v>
      </c>
      <c r="N1434" s="346">
        <f t="shared" si="614"/>
        <v>0.26797631851478992</v>
      </c>
      <c r="O1434" s="346">
        <f t="shared" si="615"/>
        <v>0.30351536209138863</v>
      </c>
      <c r="P1434" s="346">
        <f t="shared" si="616"/>
        <v>9.5932986040156973E-2</v>
      </c>
      <c r="Q1434" s="346">
        <f t="shared" si="617"/>
        <v>0.29675756685585541</v>
      </c>
    </row>
    <row r="1435" spans="1:17" ht="12.75" x14ac:dyDescent="0.25">
      <c r="A1435" s="340" t="s">
        <v>2563</v>
      </c>
      <c r="B1435" s="341">
        <v>6</v>
      </c>
      <c r="C1435" s="342" t="s">
        <v>2564</v>
      </c>
      <c r="D1435" s="37"/>
      <c r="E1435" s="38"/>
      <c r="F1435" s="343">
        <v>638.4668094218415</v>
      </c>
      <c r="G1435" s="344">
        <v>83.729317155718988</v>
      </c>
      <c r="H1435" s="344">
        <v>23.11887347159729</v>
      </c>
      <c r="I1435" s="344">
        <v>5.128514954231445</v>
      </c>
      <c r="J1435" s="344">
        <v>322.88939625159827</v>
      </c>
      <c r="K1435" s="345"/>
      <c r="L1435" s="346">
        <f t="shared" si="612"/>
        <v>0.97882195259531646</v>
      </c>
      <c r="M1435" s="346">
        <f t="shared" si="613"/>
        <v>0.2311887347159729</v>
      </c>
      <c r="N1435" s="346">
        <f t="shared" si="614"/>
        <v>0.23440246156559474</v>
      </c>
      <c r="O1435" s="346">
        <f t="shared" si="615"/>
        <v>0.23279005241560327</v>
      </c>
      <c r="P1435" s="346">
        <f t="shared" si="616"/>
        <v>0.11679083012235224</v>
      </c>
      <c r="Q1435" s="346">
        <f t="shared" si="617"/>
        <v>0.29855587485154639</v>
      </c>
    </row>
    <row r="1436" spans="1:17" ht="12.75" x14ac:dyDescent="0.25">
      <c r="A1436" s="340"/>
      <c r="B1436" s="347"/>
      <c r="C1436" s="342"/>
      <c r="D1436" s="37"/>
      <c r="E1436" s="38"/>
      <c r="F1436" s="343"/>
      <c r="G1436" s="344"/>
      <c r="H1436" s="344"/>
      <c r="I1436" s="344"/>
      <c r="J1436" s="344"/>
      <c r="K1436" s="345"/>
      <c r="L1436" s="346"/>
      <c r="M1436" s="346"/>
      <c r="N1436" s="346"/>
      <c r="O1436" s="346"/>
      <c r="P1436" s="346"/>
      <c r="Q1436" s="346"/>
    </row>
    <row r="1437" spans="1:17" ht="12.75" x14ac:dyDescent="0.25">
      <c r="A1437" s="332" t="s">
        <v>2565</v>
      </c>
      <c r="B1437" s="333"/>
      <c r="C1437" s="334" t="s">
        <v>2566</v>
      </c>
      <c r="D1437" s="335"/>
      <c r="E1437" s="258"/>
      <c r="F1437" s="336">
        <v>87631.496788008561</v>
      </c>
      <c r="G1437" s="337">
        <v>78.718423736278652</v>
      </c>
      <c r="H1437" s="337">
        <v>67.81583002421219</v>
      </c>
      <c r="I1437" s="337">
        <v>7.893776951847669</v>
      </c>
      <c r="J1437" s="337">
        <v>925.02348123647005</v>
      </c>
      <c r="K1437" s="338"/>
      <c r="L1437" s="339">
        <f>+(G1437-25)/(85-25)</f>
        <v>0.89530706227131085</v>
      </c>
      <c r="M1437" s="339">
        <f>+H1437/100</f>
        <v>0.67815830024212187</v>
      </c>
      <c r="N1437" s="339">
        <f>+(I1437-1.8)/(16-1.8)</f>
        <v>0.42913922196110349</v>
      </c>
      <c r="O1437" s="339">
        <f>+(M1437*N1437)^(0.5)</f>
        <v>0.53946670456328316</v>
      </c>
      <c r="P1437" s="339">
        <f>+(J1437-35)/(2500-35)</f>
        <v>0.36106429259086004</v>
      </c>
      <c r="Q1437" s="339">
        <f>GEOMEAN(L1437,O1437,P1437)</f>
        <v>0.55869364614673056</v>
      </c>
    </row>
    <row r="1438" spans="1:17" ht="12.75" x14ac:dyDescent="0.25">
      <c r="A1438" s="340" t="s">
        <v>2567</v>
      </c>
      <c r="B1438" s="341">
        <v>1</v>
      </c>
      <c r="C1438" s="342" t="s">
        <v>2568</v>
      </c>
      <c r="D1438" s="37"/>
      <c r="E1438" s="38"/>
      <c r="F1438" s="343">
        <v>48424.389721627405</v>
      </c>
      <c r="G1438" s="344">
        <v>78.814491875774152</v>
      </c>
      <c r="H1438" s="344">
        <v>72.290605497425943</v>
      </c>
      <c r="I1438" s="344">
        <v>8.7632108674804616</v>
      </c>
      <c r="J1438" s="344">
        <v>976.15863253547764</v>
      </c>
      <c r="K1438" s="345"/>
      <c r="L1438" s="346">
        <f>+(G1438-25)/(85-25)</f>
        <v>0.89690819792956922</v>
      </c>
      <c r="M1438" s="346">
        <f>+H1438/100</f>
        <v>0.72290605497425942</v>
      </c>
      <c r="N1438" s="346">
        <f>+(I1438-1.8)/(16-1.8)</f>
        <v>0.4903669624986241</v>
      </c>
      <c r="O1438" s="346">
        <f>+(M1438*N1438)^(0.5)</f>
        <v>0.59538999517088875</v>
      </c>
      <c r="P1438" s="346">
        <f>+(J1438-35)/(2500-35)</f>
        <v>0.3818087758764615</v>
      </c>
      <c r="Q1438" s="346">
        <f>GEOMEAN(L1438,O1438,P1438)</f>
        <v>0.58857048194721961</v>
      </c>
    </row>
    <row r="1439" spans="1:17" ht="12.75" x14ac:dyDescent="0.25">
      <c r="A1439" s="340" t="s">
        <v>2569</v>
      </c>
      <c r="B1439" s="341">
        <v>2</v>
      </c>
      <c r="C1439" s="342" t="s">
        <v>2570</v>
      </c>
      <c r="D1439" s="37"/>
      <c r="E1439" s="38"/>
      <c r="F1439" s="343">
        <v>24701.197002141329</v>
      </c>
      <c r="G1439" s="344">
        <v>78.606068001603489</v>
      </c>
      <c r="H1439" s="344">
        <v>61.153108160372966</v>
      </c>
      <c r="I1439" s="344">
        <v>6.4223432276711154</v>
      </c>
      <c r="J1439" s="344">
        <v>862.41895128310921</v>
      </c>
      <c r="K1439" s="345"/>
      <c r="L1439" s="346">
        <f>+(G1439-25)/(85-25)</f>
        <v>0.89343446669339144</v>
      </c>
      <c r="M1439" s="346">
        <f>+H1439/100</f>
        <v>0.61153108160372971</v>
      </c>
      <c r="N1439" s="346">
        <f>+(I1439-1.8)/(16-1.8)</f>
        <v>0.32551712870923349</v>
      </c>
      <c r="O1439" s="346">
        <f>+(M1439*N1439)^(0.5)</f>
        <v>0.44616571114340248</v>
      </c>
      <c r="P1439" s="346">
        <f>+(J1439-35)/(2500-35)</f>
        <v>0.33566691735623094</v>
      </c>
      <c r="Q1439" s="346">
        <f>GEOMEAN(L1439,O1439,P1439)</f>
        <v>0.51147272324930182</v>
      </c>
    </row>
    <row r="1440" spans="1:17" ht="12.75" x14ac:dyDescent="0.25">
      <c r="A1440" s="340" t="s">
        <v>2571</v>
      </c>
      <c r="B1440" s="341">
        <v>3</v>
      </c>
      <c r="C1440" s="342" t="s">
        <v>2181</v>
      </c>
      <c r="D1440" s="37"/>
      <c r="E1440" s="38"/>
      <c r="F1440" s="343">
        <v>14505.91006423983</v>
      </c>
      <c r="G1440" s="344">
        <v>78.694998248380202</v>
      </c>
      <c r="H1440" s="344">
        <v>63.757097550513329</v>
      </c>
      <c r="I1440" s="344">
        <v>7.1056580397234361</v>
      </c>
      <c r="J1440" s="344">
        <v>860.92673285904743</v>
      </c>
      <c r="K1440" s="345"/>
      <c r="L1440" s="346">
        <f>+(G1440-25)/(85-25)</f>
        <v>0.89491663747300332</v>
      </c>
      <c r="M1440" s="346">
        <f>+H1440/100</f>
        <v>0.63757097550513331</v>
      </c>
      <c r="N1440" s="346">
        <f>+(I1440-1.8)/(16-1.8)</f>
        <v>0.37363789012136878</v>
      </c>
      <c r="O1440" s="346">
        <f>+(M1440*N1440)^(0.5)</f>
        <v>0.48807855319647153</v>
      </c>
      <c r="P1440" s="346">
        <f>+(J1440-35)/(2500-35)</f>
        <v>0.33506155491239248</v>
      </c>
      <c r="Q1440" s="346">
        <f>GEOMEAN(L1440,O1440,P1440)</f>
        <v>0.52698586769044331</v>
      </c>
    </row>
    <row r="1441" spans="1:17" ht="12.75" x14ac:dyDescent="0.25">
      <c r="A1441" s="340"/>
      <c r="B1441" s="347"/>
      <c r="C1441" s="342"/>
      <c r="D1441" s="37"/>
      <c r="E1441" s="38"/>
      <c r="F1441" s="343"/>
      <c r="G1441" s="344"/>
      <c r="H1441" s="344"/>
      <c r="I1441" s="344"/>
      <c r="J1441" s="344"/>
      <c r="K1441" s="345"/>
      <c r="L1441" s="346"/>
      <c r="M1441" s="346"/>
      <c r="N1441" s="346"/>
      <c r="O1441" s="346"/>
      <c r="P1441" s="346"/>
      <c r="Q1441" s="346"/>
    </row>
    <row r="1442" spans="1:17" ht="12.75" x14ac:dyDescent="0.25">
      <c r="A1442" s="332" t="s">
        <v>2572</v>
      </c>
      <c r="B1442" s="333"/>
      <c r="C1442" s="334" t="s">
        <v>2573</v>
      </c>
      <c r="D1442" s="335"/>
      <c r="E1442" s="258"/>
      <c r="F1442" s="336">
        <v>26141.481798715206</v>
      </c>
      <c r="G1442" s="337">
        <v>72.229172259695488</v>
      </c>
      <c r="H1442" s="337">
        <v>41.392379824653105</v>
      </c>
      <c r="I1442" s="337">
        <v>3.9366338011940623</v>
      </c>
      <c r="J1442" s="337">
        <v>167.79846762964016</v>
      </c>
      <c r="K1442" s="338"/>
      <c r="L1442" s="339">
        <f>+(G1442-25)/(85-25)</f>
        <v>0.78715287099492481</v>
      </c>
      <c r="M1442" s="339">
        <f>+H1442/100</f>
        <v>0.41392379824653103</v>
      </c>
      <c r="N1442" s="339">
        <f>+(I1442-1.8)/(16-1.8)</f>
        <v>0.1504671690981734</v>
      </c>
      <c r="O1442" s="339">
        <f>+(M1442*N1442)^(0.5)</f>
        <v>0.24956350323017787</v>
      </c>
      <c r="P1442" s="339">
        <f>+(J1442-35)/(2500-35)</f>
        <v>5.3873617699651183E-2</v>
      </c>
      <c r="Q1442" s="339">
        <f>GEOMEAN(L1442,O1442,P1442)</f>
        <v>0.21955269163204988</v>
      </c>
    </row>
    <row r="1443" spans="1:17" ht="12.75" x14ac:dyDescent="0.25">
      <c r="A1443" s="340" t="s">
        <v>2574</v>
      </c>
      <c r="B1443" s="341">
        <v>1</v>
      </c>
      <c r="C1443" s="342" t="s">
        <v>2379</v>
      </c>
      <c r="D1443" s="37"/>
      <c r="E1443" s="38"/>
      <c r="F1443" s="343">
        <v>9272.0985010706627</v>
      </c>
      <c r="G1443" s="344">
        <v>71.930027883802197</v>
      </c>
      <c r="H1443" s="344">
        <v>48.534980642185637</v>
      </c>
      <c r="I1443" s="344">
        <v>4.1755491336085404</v>
      </c>
      <c r="J1443" s="344">
        <v>259.14782721359097</v>
      </c>
      <c r="K1443" s="345"/>
      <c r="L1443" s="346">
        <f>+(G1443-25)/(85-25)</f>
        <v>0.78216713139670324</v>
      </c>
      <c r="M1443" s="346">
        <f>+H1443/100</f>
        <v>0.48534980642185638</v>
      </c>
      <c r="N1443" s="346">
        <f>+(I1443-1.8)/(16-1.8)</f>
        <v>0.16729219250764371</v>
      </c>
      <c r="O1443" s="346">
        <f>+(M1443*N1443)^(0.5)</f>
        <v>0.28494777284525807</v>
      </c>
      <c r="P1443" s="346">
        <f>+(J1443-35)/(2500-35)</f>
        <v>9.0932181425391875E-2</v>
      </c>
      <c r="Q1443" s="346">
        <f>GEOMEAN(L1443,O1443,P1443)</f>
        <v>0.2726428708882756</v>
      </c>
    </row>
    <row r="1444" spans="1:17" ht="12.75" x14ac:dyDescent="0.25">
      <c r="A1444" s="340" t="s">
        <v>2575</v>
      </c>
      <c r="B1444" s="341">
        <v>2</v>
      </c>
      <c r="C1444" s="342" t="s">
        <v>2576</v>
      </c>
      <c r="D1444" s="37"/>
      <c r="E1444" s="38"/>
      <c r="F1444" s="343">
        <v>4284.3982869379024</v>
      </c>
      <c r="G1444" s="344">
        <v>73.378907058923076</v>
      </c>
      <c r="H1444" s="344">
        <v>41.264564219352224</v>
      </c>
      <c r="I1444" s="344">
        <v>3.9522299878270881</v>
      </c>
      <c r="J1444" s="344">
        <v>122.83028057551635</v>
      </c>
      <c r="K1444" s="345"/>
      <c r="L1444" s="346">
        <f>+(G1444-25)/(85-25)</f>
        <v>0.80631511764871788</v>
      </c>
      <c r="M1444" s="346">
        <f>+H1444/100</f>
        <v>0.41264564219352223</v>
      </c>
      <c r="N1444" s="346">
        <f>+(I1444-1.8)/(16-1.8)</f>
        <v>0.15156549210049916</v>
      </c>
      <c r="O1444" s="346">
        <f>+(M1444*N1444)^(0.5)</f>
        <v>0.25008566496740209</v>
      </c>
      <c r="P1444" s="346">
        <f>+(J1444-35)/(2500-35)</f>
        <v>3.5630945466740914E-2</v>
      </c>
      <c r="Q1444" s="346">
        <f>GEOMEAN(L1444,O1444,P1444)</f>
        <v>0.19296282523192082</v>
      </c>
    </row>
    <row r="1445" spans="1:17" ht="12.75" x14ac:dyDescent="0.25">
      <c r="A1445" s="340" t="s">
        <v>2577</v>
      </c>
      <c r="B1445" s="341">
        <v>3</v>
      </c>
      <c r="C1445" s="342" t="s">
        <v>2578</v>
      </c>
      <c r="D1445" s="37"/>
      <c r="E1445" s="38"/>
      <c r="F1445" s="343">
        <v>5826.1477516059958</v>
      </c>
      <c r="G1445" s="344">
        <v>71.881890677312597</v>
      </c>
      <c r="H1445" s="344">
        <v>36.841361270466436</v>
      </c>
      <c r="I1445" s="344">
        <v>3.7813459447035318</v>
      </c>
      <c r="J1445" s="344">
        <v>140.66260483304382</v>
      </c>
      <c r="K1445" s="345"/>
      <c r="L1445" s="346">
        <f>+(G1445-25)/(85-25)</f>
        <v>0.78136484462187661</v>
      </c>
      <c r="M1445" s="346">
        <f>+H1445/100</f>
        <v>0.36841361270466438</v>
      </c>
      <c r="N1445" s="346">
        <f>+(I1445-1.8)/(16-1.8)</f>
        <v>0.13953140455658675</v>
      </c>
      <c r="O1445" s="346">
        <f>+(M1445*N1445)^(0.5)</f>
        <v>0.22672730060239368</v>
      </c>
      <c r="P1445" s="346">
        <f>+(J1445-35)/(2500-35)</f>
        <v>4.2865154090484303E-2</v>
      </c>
      <c r="Q1445" s="346">
        <f>GEOMEAN(L1445,O1445,P1445)</f>
        <v>0.1965564763673785</v>
      </c>
    </row>
    <row r="1446" spans="1:17" ht="12.75" x14ac:dyDescent="0.25">
      <c r="A1446" s="340" t="s">
        <v>2579</v>
      </c>
      <c r="B1446" s="341">
        <v>4</v>
      </c>
      <c r="C1446" s="342" t="s">
        <v>2580</v>
      </c>
      <c r="D1446" s="37"/>
      <c r="E1446" s="38"/>
      <c r="F1446" s="343">
        <v>6758.8372591006428</v>
      </c>
      <c r="G1446" s="344">
        <v>72.343298982442562</v>
      </c>
      <c r="H1446" s="344">
        <v>33.469462212343252</v>
      </c>
      <c r="I1446" s="344">
        <v>3.5873626103944387</v>
      </c>
      <c r="J1446" s="344">
        <v>94.377393642059474</v>
      </c>
      <c r="K1446" s="345"/>
      <c r="L1446" s="346">
        <f>+(G1446-25)/(85-25)</f>
        <v>0.78905498304070931</v>
      </c>
      <c r="M1446" s="346">
        <f>+H1446/100</f>
        <v>0.33469462212343254</v>
      </c>
      <c r="N1446" s="346">
        <f>+(I1446-1.8)/(16-1.8)</f>
        <v>0.12587060636580555</v>
      </c>
      <c r="O1446" s="346">
        <f>+(M1446*N1446)^(0.5)</f>
        <v>0.20525158960176318</v>
      </c>
      <c r="P1446" s="346">
        <f>+(J1446-35)/(2500-35)</f>
        <v>2.408819214688011E-2</v>
      </c>
      <c r="Q1446" s="346">
        <f>GEOMEAN(L1446,O1446,P1446)</f>
        <v>0.15742220852908939</v>
      </c>
    </row>
    <row r="1447" spans="1:17" ht="12.75" x14ac:dyDescent="0.25">
      <c r="A1447" s="340"/>
      <c r="B1447" s="347"/>
      <c r="C1447" s="342"/>
      <c r="D1447" s="37"/>
      <c r="E1447" s="38"/>
      <c r="F1447" s="343"/>
      <c r="G1447" s="344"/>
      <c r="H1447" s="344"/>
      <c r="I1447" s="344"/>
      <c r="J1447" s="344"/>
      <c r="K1447" s="345"/>
      <c r="L1447" s="346"/>
      <c r="M1447" s="346"/>
      <c r="N1447" s="346"/>
      <c r="O1447" s="346"/>
      <c r="P1447" s="346"/>
      <c r="Q1447" s="346"/>
    </row>
    <row r="1448" spans="1:17" ht="12.75" x14ac:dyDescent="0.25">
      <c r="A1448" s="332" t="s">
        <v>2581</v>
      </c>
      <c r="B1448" s="333"/>
      <c r="C1448" s="334" t="s">
        <v>2582</v>
      </c>
      <c r="D1448" s="335"/>
      <c r="E1448" s="258"/>
      <c r="F1448" s="336">
        <v>83747.858672376868</v>
      </c>
      <c r="G1448" s="337">
        <v>75.510759906162718</v>
      </c>
      <c r="H1448" s="337">
        <v>39.336192283419763</v>
      </c>
      <c r="I1448" s="337">
        <v>4.3724445968337919</v>
      </c>
      <c r="J1448" s="337">
        <v>271.48648445755214</v>
      </c>
      <c r="K1448" s="338"/>
      <c r="L1448" s="339">
        <f t="shared" ref="L1448:L1458" si="618">+(G1448-25)/(85-25)</f>
        <v>0.84184599843604535</v>
      </c>
      <c r="M1448" s="339">
        <f t="shared" ref="M1448:M1458" si="619">+H1448/100</f>
        <v>0.39336192283419763</v>
      </c>
      <c r="N1448" s="339">
        <f t="shared" ref="N1448:N1458" si="620">+(I1448-1.8)/(16-1.8)</f>
        <v>0.18115807019956284</v>
      </c>
      <c r="O1448" s="339">
        <f t="shared" ref="O1448:O1458" si="621">+(M1448*N1448)^(0.5)</f>
        <v>0.26694697381808358</v>
      </c>
      <c r="P1448" s="339">
        <f t="shared" ref="P1448:P1458" si="622">+(J1448-35)/(2500-35)</f>
        <v>9.5937721889473485E-2</v>
      </c>
      <c r="Q1448" s="339">
        <f t="shared" ref="Q1448:Q1458" si="623">GEOMEAN(L1448,O1448,P1448)</f>
        <v>0.27832294971046789</v>
      </c>
    </row>
    <row r="1449" spans="1:17" ht="12.75" x14ac:dyDescent="0.25">
      <c r="A1449" s="340" t="s">
        <v>2583</v>
      </c>
      <c r="B1449" s="341">
        <v>1</v>
      </c>
      <c r="C1449" s="342" t="s">
        <v>2584</v>
      </c>
      <c r="D1449" s="37"/>
      <c r="E1449" s="38"/>
      <c r="F1449" s="343">
        <v>26695.141327623125</v>
      </c>
      <c r="G1449" s="344">
        <v>74.447397308992095</v>
      </c>
      <c r="H1449" s="344">
        <v>51.517056449751578</v>
      </c>
      <c r="I1449" s="344">
        <v>5.6225735906507683</v>
      </c>
      <c r="J1449" s="344">
        <v>479.1502137748447</v>
      </c>
      <c r="K1449" s="345"/>
      <c r="L1449" s="346">
        <f t="shared" si="618"/>
        <v>0.8241232884832016</v>
      </c>
      <c r="M1449" s="346">
        <f t="shared" si="619"/>
        <v>0.51517056449751575</v>
      </c>
      <c r="N1449" s="346">
        <f t="shared" si="620"/>
        <v>0.26919532328526541</v>
      </c>
      <c r="O1449" s="346">
        <f t="shared" si="621"/>
        <v>0.37239965985075957</v>
      </c>
      <c r="P1449" s="346">
        <f t="shared" si="622"/>
        <v>0.18018264250500798</v>
      </c>
      <c r="Q1449" s="346">
        <f t="shared" si="623"/>
        <v>0.38098230477969053</v>
      </c>
    </row>
    <row r="1450" spans="1:17" ht="12.75" x14ac:dyDescent="0.25">
      <c r="A1450" s="340" t="s">
        <v>2585</v>
      </c>
      <c r="B1450" s="341">
        <v>2</v>
      </c>
      <c r="C1450" s="342" t="s">
        <v>2586</v>
      </c>
      <c r="D1450" s="37"/>
      <c r="E1450" s="38"/>
      <c r="F1450" s="343">
        <v>8887.982869379015</v>
      </c>
      <c r="G1450" s="344">
        <v>75.209178935746294</v>
      </c>
      <c r="H1450" s="344">
        <v>38.989516050647552</v>
      </c>
      <c r="I1450" s="344">
        <v>3.7706735226992132</v>
      </c>
      <c r="J1450" s="344">
        <v>199.28000912202208</v>
      </c>
      <c r="K1450" s="345"/>
      <c r="L1450" s="346">
        <f t="shared" si="618"/>
        <v>0.83681964892910488</v>
      </c>
      <c r="M1450" s="346">
        <f t="shared" si="619"/>
        <v>0.38989516050647555</v>
      </c>
      <c r="N1450" s="346">
        <f t="shared" si="620"/>
        <v>0.13877982554219812</v>
      </c>
      <c r="O1450" s="346">
        <f t="shared" si="621"/>
        <v>0.23261466496082317</v>
      </c>
      <c r="P1450" s="346">
        <f t="shared" si="622"/>
        <v>6.664503412658096E-2</v>
      </c>
      <c r="Q1450" s="346">
        <f t="shared" si="623"/>
        <v>0.2349699105554188</v>
      </c>
    </row>
    <row r="1451" spans="1:17" ht="12.75" x14ac:dyDescent="0.25">
      <c r="A1451" s="340" t="s">
        <v>2587</v>
      </c>
      <c r="B1451" s="341">
        <v>3</v>
      </c>
      <c r="C1451" s="342" t="s">
        <v>2588</v>
      </c>
      <c r="D1451" s="37"/>
      <c r="E1451" s="38"/>
      <c r="F1451" s="343">
        <v>2258.7580299785868</v>
      </c>
      <c r="G1451" s="344">
        <v>75.553640547512785</v>
      </c>
      <c r="H1451" s="344">
        <v>35.651045507311288</v>
      </c>
      <c r="I1451" s="344">
        <v>4.4999842630134754</v>
      </c>
      <c r="J1451" s="344">
        <v>163.15304408400866</v>
      </c>
      <c r="K1451" s="345"/>
      <c r="L1451" s="346">
        <f t="shared" si="618"/>
        <v>0.84256067579187977</v>
      </c>
      <c r="M1451" s="346">
        <f t="shared" si="619"/>
        <v>0.35651045507311285</v>
      </c>
      <c r="N1451" s="346">
        <f t="shared" si="620"/>
        <v>0.19013973683193491</v>
      </c>
      <c r="O1451" s="346">
        <f t="shared" si="621"/>
        <v>0.26035899082888425</v>
      </c>
      <c r="P1451" s="346">
        <f t="shared" si="622"/>
        <v>5.1989064537123188E-2</v>
      </c>
      <c r="Q1451" s="346">
        <f t="shared" si="623"/>
        <v>0.22509296546316995</v>
      </c>
    </row>
    <row r="1452" spans="1:17" ht="12.75" x14ac:dyDescent="0.25">
      <c r="A1452" s="340" t="s">
        <v>2589</v>
      </c>
      <c r="B1452" s="341">
        <v>4</v>
      </c>
      <c r="C1452" s="342" t="s">
        <v>2590</v>
      </c>
      <c r="D1452" s="37"/>
      <c r="E1452" s="38"/>
      <c r="F1452" s="343">
        <v>4269.6895074946469</v>
      </c>
      <c r="G1452" s="344">
        <v>75.259336844698623</v>
      </c>
      <c r="H1452" s="344">
        <v>29.409339821361357</v>
      </c>
      <c r="I1452" s="344">
        <v>4.6542254186670169</v>
      </c>
      <c r="J1452" s="344">
        <v>234.05871619600535</v>
      </c>
      <c r="K1452" s="345"/>
      <c r="L1452" s="346">
        <f t="shared" si="618"/>
        <v>0.83765561407831035</v>
      </c>
      <c r="M1452" s="346">
        <f t="shared" si="619"/>
        <v>0.29409339821361358</v>
      </c>
      <c r="N1452" s="346">
        <f t="shared" si="620"/>
        <v>0.20100179004697305</v>
      </c>
      <c r="O1452" s="346">
        <f t="shared" si="621"/>
        <v>0.24313226746348088</v>
      </c>
      <c r="P1452" s="346">
        <f t="shared" si="622"/>
        <v>8.0754043081543755E-2</v>
      </c>
      <c r="Q1452" s="346">
        <f t="shared" si="623"/>
        <v>0.25430649937961414</v>
      </c>
    </row>
    <row r="1453" spans="1:17" ht="12.75" x14ac:dyDescent="0.25">
      <c r="A1453" s="340" t="s">
        <v>2591</v>
      </c>
      <c r="B1453" s="341">
        <v>5</v>
      </c>
      <c r="C1453" s="342" t="s">
        <v>2592</v>
      </c>
      <c r="D1453" s="37"/>
      <c r="E1453" s="38"/>
      <c r="F1453" s="343">
        <v>614.37901498929341</v>
      </c>
      <c r="G1453" s="344">
        <v>73.5441909552803</v>
      </c>
      <c r="H1453" s="344">
        <v>27.37490994311403</v>
      </c>
      <c r="I1453" s="344">
        <v>4.5990838391841944</v>
      </c>
      <c r="J1453" s="344">
        <v>168.23773543903616</v>
      </c>
      <c r="K1453" s="345"/>
      <c r="L1453" s="346">
        <f t="shared" si="618"/>
        <v>0.80906984925467162</v>
      </c>
      <c r="M1453" s="346">
        <f t="shared" si="619"/>
        <v>0.27374909943114029</v>
      </c>
      <c r="N1453" s="346">
        <f t="shared" si="620"/>
        <v>0.19711858022423906</v>
      </c>
      <c r="O1453" s="346">
        <f t="shared" si="621"/>
        <v>0.23229514376656785</v>
      </c>
      <c r="P1453" s="346">
        <f t="shared" si="622"/>
        <v>5.4051819650724607E-2</v>
      </c>
      <c r="Q1453" s="346">
        <f t="shared" si="623"/>
        <v>0.216576911237676</v>
      </c>
    </row>
    <row r="1454" spans="1:17" ht="12.75" x14ac:dyDescent="0.25">
      <c r="A1454" s="340" t="s">
        <v>2593</v>
      </c>
      <c r="B1454" s="341">
        <v>6</v>
      </c>
      <c r="C1454" s="342" t="s">
        <v>2594</v>
      </c>
      <c r="D1454" s="37"/>
      <c r="E1454" s="38"/>
      <c r="F1454" s="343">
        <v>2776.0064239828694</v>
      </c>
      <c r="G1454" s="344">
        <v>78.466064614120924</v>
      </c>
      <c r="H1454" s="344">
        <v>53.09073443513023</v>
      </c>
      <c r="I1454" s="344">
        <v>4.6886094117720427</v>
      </c>
      <c r="J1454" s="344">
        <v>312.80216892871186</v>
      </c>
      <c r="K1454" s="345"/>
      <c r="L1454" s="346">
        <f t="shared" si="618"/>
        <v>0.89110107690201545</v>
      </c>
      <c r="M1454" s="346">
        <f t="shared" si="619"/>
        <v>0.53090734435130227</v>
      </c>
      <c r="N1454" s="346">
        <f t="shared" si="620"/>
        <v>0.2034231980121157</v>
      </c>
      <c r="O1454" s="346">
        <f t="shared" si="621"/>
        <v>0.32863181500892674</v>
      </c>
      <c r="P1454" s="346">
        <f t="shared" si="622"/>
        <v>0.11269864865262144</v>
      </c>
      <c r="Q1454" s="346">
        <f t="shared" si="623"/>
        <v>0.32076361118016783</v>
      </c>
    </row>
    <row r="1455" spans="1:17" ht="12.75" x14ac:dyDescent="0.25">
      <c r="A1455" s="340" t="s">
        <v>2595</v>
      </c>
      <c r="B1455" s="341">
        <v>7</v>
      </c>
      <c r="C1455" s="342" t="s">
        <v>2596</v>
      </c>
      <c r="D1455" s="37"/>
      <c r="E1455" s="38"/>
      <c r="F1455" s="343">
        <v>628.82226980728046</v>
      </c>
      <c r="G1455" s="344">
        <v>73.864239548853348</v>
      </c>
      <c r="H1455" s="344">
        <v>50.325592016633863</v>
      </c>
      <c r="I1455" s="344">
        <v>3.7445074471432926</v>
      </c>
      <c r="J1455" s="344">
        <v>182.63279365286644</v>
      </c>
      <c r="K1455" s="345"/>
      <c r="L1455" s="346">
        <f t="shared" si="618"/>
        <v>0.81440399248088913</v>
      </c>
      <c r="M1455" s="346">
        <f t="shared" si="619"/>
        <v>0.50325592016633858</v>
      </c>
      <c r="N1455" s="346">
        <f t="shared" si="620"/>
        <v>0.13693714416502062</v>
      </c>
      <c r="O1455" s="346">
        <f t="shared" si="621"/>
        <v>0.26251557761724925</v>
      </c>
      <c r="P1455" s="346">
        <f t="shared" si="622"/>
        <v>5.9891599859175026E-2</v>
      </c>
      <c r="Q1455" s="346">
        <f t="shared" si="623"/>
        <v>0.23394851668328981</v>
      </c>
    </row>
    <row r="1456" spans="1:17" ht="12.75" x14ac:dyDescent="0.25">
      <c r="A1456" s="340" t="s">
        <v>2597</v>
      </c>
      <c r="B1456" s="341">
        <v>8</v>
      </c>
      <c r="C1456" s="342" t="s">
        <v>2598</v>
      </c>
      <c r="D1456" s="37"/>
      <c r="E1456" s="38"/>
      <c r="F1456" s="343">
        <v>5611.1970021413272</v>
      </c>
      <c r="G1456" s="344">
        <v>74.572030440347959</v>
      </c>
      <c r="H1456" s="344">
        <v>46.621494762504199</v>
      </c>
      <c r="I1456" s="344">
        <v>4.8734779031507927</v>
      </c>
      <c r="J1456" s="344">
        <v>239.25842692949166</v>
      </c>
      <c r="K1456" s="345"/>
      <c r="L1456" s="346">
        <f t="shared" si="618"/>
        <v>0.82620050733913264</v>
      </c>
      <c r="M1456" s="346">
        <f t="shared" si="619"/>
        <v>0.46621494762504201</v>
      </c>
      <c r="N1456" s="346">
        <f t="shared" si="620"/>
        <v>0.21644210585568965</v>
      </c>
      <c r="O1456" s="346">
        <f t="shared" si="621"/>
        <v>0.317661053711915</v>
      </c>
      <c r="P1456" s="346">
        <f t="shared" si="622"/>
        <v>8.286345920060513E-2</v>
      </c>
      <c r="Q1456" s="346">
        <f t="shared" si="623"/>
        <v>0.27912848790857414</v>
      </c>
    </row>
    <row r="1457" spans="1:17" ht="12.75" x14ac:dyDescent="0.25">
      <c r="A1457" s="340" t="s">
        <v>2599</v>
      </c>
      <c r="B1457" s="341">
        <v>9</v>
      </c>
      <c r="C1457" s="342" t="s">
        <v>2600</v>
      </c>
      <c r="D1457" s="37"/>
      <c r="E1457" s="38"/>
      <c r="F1457" s="343">
        <v>7770.1498929336194</v>
      </c>
      <c r="G1457" s="344">
        <v>77.077399302928342</v>
      </c>
      <c r="H1457" s="344">
        <v>27.651424184963659</v>
      </c>
      <c r="I1457" s="344">
        <v>2.785211535438632</v>
      </c>
      <c r="J1457" s="344">
        <v>102.79957985629962</v>
      </c>
      <c r="K1457" s="345"/>
      <c r="L1457" s="346">
        <f t="shared" si="618"/>
        <v>0.8679566550488057</v>
      </c>
      <c r="M1457" s="346">
        <f t="shared" si="619"/>
        <v>0.27651424184963658</v>
      </c>
      <c r="N1457" s="346">
        <f t="shared" si="620"/>
        <v>6.9381094044974084E-2</v>
      </c>
      <c r="O1457" s="346">
        <f t="shared" si="621"/>
        <v>0.13850942429504334</v>
      </c>
      <c r="P1457" s="346">
        <f t="shared" si="622"/>
        <v>2.7504900550222967E-2</v>
      </c>
      <c r="Q1457" s="346">
        <f t="shared" si="623"/>
        <v>0.14898040373516061</v>
      </c>
    </row>
    <row r="1458" spans="1:17" ht="12.75" x14ac:dyDescent="0.25">
      <c r="A1458" s="340" t="s">
        <v>2601</v>
      </c>
      <c r="B1458" s="341">
        <v>10</v>
      </c>
      <c r="C1458" s="342" t="s">
        <v>2602</v>
      </c>
      <c r="D1458" s="37"/>
      <c r="E1458" s="38"/>
      <c r="F1458" s="343">
        <v>24235.732334047108</v>
      </c>
      <c r="G1458" s="344">
        <v>75.933606183813808</v>
      </c>
      <c r="H1458" s="344">
        <v>28.795075217443731</v>
      </c>
      <c r="I1458" s="344">
        <v>3.2608954395112009</v>
      </c>
      <c r="J1458" s="344">
        <v>147.65429669929867</v>
      </c>
      <c r="K1458" s="345"/>
      <c r="L1458" s="346">
        <f t="shared" si="618"/>
        <v>0.84889343639689685</v>
      </c>
      <c r="M1458" s="346">
        <f t="shared" si="619"/>
        <v>0.28795075217443733</v>
      </c>
      <c r="N1458" s="346">
        <f t="shared" si="620"/>
        <v>0.10287996052895781</v>
      </c>
      <c r="O1458" s="346">
        <f t="shared" si="621"/>
        <v>0.1721172914555357</v>
      </c>
      <c r="P1458" s="346">
        <f t="shared" si="622"/>
        <v>4.5701540243123194E-2</v>
      </c>
      <c r="Q1458" s="346">
        <f t="shared" si="623"/>
        <v>0.18830831846110774</v>
      </c>
    </row>
    <row r="1459" spans="1:17" ht="12.75" x14ac:dyDescent="0.25">
      <c r="A1459" s="340"/>
      <c r="B1459" s="347"/>
      <c r="C1459" s="342"/>
      <c r="D1459" s="37"/>
      <c r="E1459" s="38"/>
      <c r="F1459" s="343"/>
      <c r="G1459" s="344"/>
      <c r="H1459" s="344"/>
      <c r="I1459" s="344"/>
      <c r="J1459" s="344"/>
      <c r="K1459" s="345"/>
      <c r="L1459" s="346"/>
      <c r="M1459" s="346"/>
      <c r="N1459" s="346"/>
      <c r="O1459" s="346"/>
      <c r="P1459" s="346"/>
      <c r="Q1459" s="346"/>
    </row>
    <row r="1460" spans="1:17" ht="12.75" x14ac:dyDescent="0.25">
      <c r="A1460" s="332" t="s">
        <v>2603</v>
      </c>
      <c r="B1460" s="333"/>
      <c r="C1460" s="334" t="s">
        <v>2604</v>
      </c>
      <c r="D1460" s="335"/>
      <c r="E1460" s="258"/>
      <c r="F1460" s="336">
        <v>104900.28265524624</v>
      </c>
      <c r="G1460" s="337">
        <v>81.45123259402412</v>
      </c>
      <c r="H1460" s="337">
        <v>68.65118246690642</v>
      </c>
      <c r="I1460" s="337">
        <v>8.4612332984283238</v>
      </c>
      <c r="J1460" s="337">
        <v>932.17716991955831</v>
      </c>
      <c r="K1460" s="338"/>
      <c r="L1460" s="339">
        <f t="shared" ref="L1460:L1465" si="624">+(G1460-25)/(85-25)</f>
        <v>0.94085387656706865</v>
      </c>
      <c r="M1460" s="339">
        <f t="shared" ref="M1460:M1465" si="625">+H1460/100</f>
        <v>0.68651182466906424</v>
      </c>
      <c r="N1460" s="339">
        <f t="shared" ref="N1460:N1465" si="626">+(I1460-1.8)/(16-1.8)</f>
        <v>0.46910093650903695</v>
      </c>
      <c r="O1460" s="339">
        <f t="shared" ref="O1460:O1465" si="627">+(M1460*N1460)^(0.5)</f>
        <v>0.56748862532810807</v>
      </c>
      <c r="P1460" s="339">
        <f t="shared" ref="P1460:P1465" si="628">+(J1460-35)/(2500-35)</f>
        <v>0.36396639753328935</v>
      </c>
      <c r="Q1460" s="339">
        <f t="shared" ref="Q1460:Q1465" si="629">GEOMEAN(L1460,O1460,P1460)</f>
        <v>0.57922443766549025</v>
      </c>
    </row>
    <row r="1461" spans="1:17" ht="12.75" x14ac:dyDescent="0.25">
      <c r="A1461" s="340" t="s">
        <v>2605</v>
      </c>
      <c r="B1461" s="341">
        <v>1</v>
      </c>
      <c r="C1461" s="342" t="s">
        <v>2606</v>
      </c>
      <c r="D1461" s="37"/>
      <c r="E1461" s="38"/>
      <c r="F1461" s="343">
        <v>16852.974304068521</v>
      </c>
      <c r="G1461" s="344">
        <v>80.84826225715301</v>
      </c>
      <c r="H1461" s="344">
        <v>64.493396225667979</v>
      </c>
      <c r="I1461" s="344">
        <v>9.1433620846260251</v>
      </c>
      <c r="J1461" s="344">
        <v>1095.689060330069</v>
      </c>
      <c r="K1461" s="345"/>
      <c r="L1461" s="346">
        <f t="shared" si="624"/>
        <v>0.9308043709525502</v>
      </c>
      <c r="M1461" s="346">
        <f t="shared" si="625"/>
        <v>0.64493396225667976</v>
      </c>
      <c r="N1461" s="346">
        <f t="shared" si="626"/>
        <v>0.51713817497366377</v>
      </c>
      <c r="O1461" s="346">
        <f t="shared" si="627"/>
        <v>0.57751188058770975</v>
      </c>
      <c r="P1461" s="346">
        <f t="shared" si="628"/>
        <v>0.43029982163491642</v>
      </c>
      <c r="Q1461" s="346">
        <f t="shared" si="629"/>
        <v>0.61385175385539481</v>
      </c>
    </row>
    <row r="1462" spans="1:17" ht="12.75" x14ac:dyDescent="0.25">
      <c r="A1462" s="340" t="s">
        <v>2607</v>
      </c>
      <c r="B1462" s="341">
        <v>2</v>
      </c>
      <c r="C1462" s="342" t="s">
        <v>2608</v>
      </c>
      <c r="D1462" s="37"/>
      <c r="E1462" s="38"/>
      <c r="F1462" s="343">
        <v>43897.946466809415</v>
      </c>
      <c r="G1462" s="344">
        <v>81.324905718971024</v>
      </c>
      <c r="H1462" s="344">
        <v>68.676921148283299</v>
      </c>
      <c r="I1462" s="344">
        <v>7.8680969123057061</v>
      </c>
      <c r="J1462" s="344">
        <v>909.68437050530258</v>
      </c>
      <c r="K1462" s="345"/>
      <c r="L1462" s="346">
        <f t="shared" si="624"/>
        <v>0.93874842864951702</v>
      </c>
      <c r="M1462" s="346">
        <f t="shared" si="625"/>
        <v>0.68676921148283299</v>
      </c>
      <c r="N1462" s="346">
        <f t="shared" si="626"/>
        <v>0.42733076847223284</v>
      </c>
      <c r="O1462" s="346">
        <f t="shared" si="627"/>
        <v>0.54173574268828562</v>
      </c>
      <c r="P1462" s="346">
        <f t="shared" si="628"/>
        <v>0.35484152961675564</v>
      </c>
      <c r="Q1462" s="346">
        <f t="shared" si="629"/>
        <v>0.56509793297871214</v>
      </c>
    </row>
    <row r="1463" spans="1:17" ht="12.75" x14ac:dyDescent="0.25">
      <c r="A1463" s="340" t="s">
        <v>2609</v>
      </c>
      <c r="B1463" s="341">
        <v>3</v>
      </c>
      <c r="C1463" s="342" t="s">
        <v>2610</v>
      </c>
      <c r="D1463" s="37"/>
      <c r="E1463" s="38"/>
      <c r="F1463" s="343">
        <v>4003.1884368308347</v>
      </c>
      <c r="G1463" s="344">
        <v>80.662891226066776</v>
      </c>
      <c r="H1463" s="344">
        <v>53.808347104793732</v>
      </c>
      <c r="I1463" s="344">
        <v>7.4035975091841113</v>
      </c>
      <c r="J1463" s="344">
        <v>1013.3481693819356</v>
      </c>
      <c r="K1463" s="345"/>
      <c r="L1463" s="346">
        <f t="shared" si="624"/>
        <v>0.92771485376777962</v>
      </c>
      <c r="M1463" s="346">
        <f t="shared" si="625"/>
        <v>0.5380834710479373</v>
      </c>
      <c r="N1463" s="346">
        <f t="shared" si="626"/>
        <v>0.39461954290028955</v>
      </c>
      <c r="O1463" s="346">
        <f t="shared" si="627"/>
        <v>0.46080175063376033</v>
      </c>
      <c r="P1463" s="346">
        <f t="shared" si="628"/>
        <v>0.39689580907989275</v>
      </c>
      <c r="Q1463" s="346">
        <f t="shared" si="629"/>
        <v>0.55360718062694292</v>
      </c>
    </row>
    <row r="1464" spans="1:17" s="46" customFormat="1" ht="12.75" x14ac:dyDescent="0.25">
      <c r="A1464" s="340" t="s">
        <v>2611</v>
      </c>
      <c r="B1464" s="341">
        <v>4</v>
      </c>
      <c r="C1464" s="342" t="s">
        <v>2612</v>
      </c>
      <c r="D1464" s="37"/>
      <c r="E1464" s="38"/>
      <c r="F1464" s="343">
        <v>27553.955032119913</v>
      </c>
      <c r="G1464" s="344">
        <v>81.56479096531379</v>
      </c>
      <c r="H1464" s="344">
        <v>74.233985650259783</v>
      </c>
      <c r="I1464" s="344">
        <v>9.7244463640402614</v>
      </c>
      <c r="J1464" s="344">
        <v>898.76335969959518</v>
      </c>
      <c r="K1464" s="345"/>
      <c r="L1464" s="346">
        <f t="shared" si="624"/>
        <v>0.94274651608856319</v>
      </c>
      <c r="M1464" s="346">
        <f t="shared" si="625"/>
        <v>0.74233985650259782</v>
      </c>
      <c r="N1464" s="346">
        <f t="shared" si="626"/>
        <v>0.55805960310142688</v>
      </c>
      <c r="O1464" s="346">
        <f t="shared" si="627"/>
        <v>0.64363800826723239</v>
      </c>
      <c r="P1464" s="346">
        <f t="shared" si="628"/>
        <v>0.35041109926961267</v>
      </c>
      <c r="Q1464" s="346">
        <f t="shared" si="629"/>
        <v>0.5968586479601472</v>
      </c>
    </row>
    <row r="1465" spans="1:17" ht="12.75" x14ac:dyDescent="0.25">
      <c r="A1465" s="340" t="s">
        <v>2613</v>
      </c>
      <c r="B1465" s="341">
        <v>5</v>
      </c>
      <c r="C1465" s="342" t="s">
        <v>2614</v>
      </c>
      <c r="D1465" s="37"/>
      <c r="E1465" s="38"/>
      <c r="F1465" s="343">
        <v>12592.218415417559</v>
      </c>
      <c r="G1465" s="344">
        <v>83.238614379685032</v>
      </c>
      <c r="H1465" s="344">
        <v>65.523891769882908</v>
      </c>
      <c r="I1465" s="344">
        <v>6.8756496465185579</v>
      </c>
      <c r="J1465" s="344">
        <v>839.06139584055575</v>
      </c>
      <c r="K1465" s="345"/>
      <c r="L1465" s="346">
        <f t="shared" si="624"/>
        <v>0.97064357299475057</v>
      </c>
      <c r="M1465" s="346">
        <f t="shared" si="625"/>
        <v>0.65523891769882914</v>
      </c>
      <c r="N1465" s="346">
        <f t="shared" si="626"/>
        <v>0.35744011595201114</v>
      </c>
      <c r="O1465" s="346">
        <f t="shared" si="627"/>
        <v>0.48395110777695277</v>
      </c>
      <c r="P1465" s="346">
        <f t="shared" si="628"/>
        <v>0.32619123563511387</v>
      </c>
      <c r="Q1465" s="346">
        <f t="shared" si="629"/>
        <v>0.53511179003009024</v>
      </c>
    </row>
    <row r="1466" spans="1:17" ht="12.75" x14ac:dyDescent="0.25">
      <c r="A1466" s="340"/>
      <c r="B1466" s="347"/>
      <c r="C1466" s="342"/>
      <c r="D1466" s="37"/>
      <c r="E1466" s="38"/>
      <c r="F1466" s="343"/>
      <c r="G1466" s="344"/>
      <c r="H1466" s="344"/>
      <c r="I1466" s="344"/>
      <c r="J1466" s="344"/>
      <c r="K1466" s="345"/>
      <c r="L1466" s="346"/>
      <c r="M1466" s="346"/>
      <c r="N1466" s="346"/>
      <c r="O1466" s="346"/>
      <c r="P1466" s="346"/>
      <c r="Q1466" s="346"/>
    </row>
    <row r="1467" spans="1:17" ht="12.75" x14ac:dyDescent="0.25">
      <c r="A1467" s="332" t="s">
        <v>2615</v>
      </c>
      <c r="B1467" s="333"/>
      <c r="C1467" s="334" t="s">
        <v>2616</v>
      </c>
      <c r="D1467" s="335"/>
      <c r="E1467" s="258"/>
      <c r="F1467" s="336">
        <v>85884.657387580315</v>
      </c>
      <c r="G1467" s="337">
        <v>75.084457027859571</v>
      </c>
      <c r="H1467" s="337">
        <v>43.459181416950777</v>
      </c>
      <c r="I1467" s="337">
        <v>5.7148785720985122</v>
      </c>
      <c r="J1467" s="337">
        <v>552.26061946941229</v>
      </c>
      <c r="K1467" s="338"/>
      <c r="L1467" s="339">
        <f t="shared" ref="L1467:L1480" si="630">+(G1467-25)/(85-25)</f>
        <v>0.83474095046432617</v>
      </c>
      <c r="M1467" s="339">
        <f t="shared" ref="M1467:M1480" si="631">+H1467/100</f>
        <v>0.43459181416950776</v>
      </c>
      <c r="N1467" s="339">
        <f t="shared" ref="N1467:N1480" si="632">+(I1467-1.8)/(16-1.8)</f>
        <v>0.27569567409144458</v>
      </c>
      <c r="O1467" s="339">
        <f t="shared" ref="O1467:O1480" si="633">+(M1467*N1467)^(0.5)</f>
        <v>0.34614315414592017</v>
      </c>
      <c r="P1467" s="339">
        <f t="shared" ref="P1467:P1480" si="634">+(J1467-35)/(2500-35)</f>
        <v>0.20984203629590761</v>
      </c>
      <c r="Q1467" s="339">
        <f t="shared" ref="Q1467:Q1480" si="635">GEOMEAN(L1467,O1467,P1467)</f>
        <v>0.39285593577729766</v>
      </c>
    </row>
    <row r="1468" spans="1:17" ht="12.75" x14ac:dyDescent="0.25">
      <c r="A1468" s="340" t="s">
        <v>2617</v>
      </c>
      <c r="B1468" s="341">
        <v>1</v>
      </c>
      <c r="C1468" s="342" t="s">
        <v>2618</v>
      </c>
      <c r="D1468" s="37"/>
      <c r="E1468" s="38"/>
      <c r="F1468" s="343">
        <v>13901.271948608137</v>
      </c>
      <c r="G1468" s="344">
        <v>72.758396071874927</v>
      </c>
      <c r="H1468" s="344">
        <v>46.468939856947223</v>
      </c>
      <c r="I1468" s="344">
        <v>5.0893496166661452</v>
      </c>
      <c r="J1468" s="344">
        <v>343.57676519257308</v>
      </c>
      <c r="K1468" s="345"/>
      <c r="L1468" s="346">
        <f t="shared" si="630"/>
        <v>0.79597326786458211</v>
      </c>
      <c r="M1468" s="346">
        <f t="shared" si="631"/>
        <v>0.46468939856947222</v>
      </c>
      <c r="N1468" s="346">
        <f t="shared" si="632"/>
        <v>0.23164433920184124</v>
      </c>
      <c r="O1468" s="346">
        <f t="shared" si="633"/>
        <v>0.32808942175225098</v>
      </c>
      <c r="P1468" s="346">
        <f t="shared" si="634"/>
        <v>0.12518327188339679</v>
      </c>
      <c r="Q1468" s="346">
        <f t="shared" si="635"/>
        <v>0.3197513128881681</v>
      </c>
    </row>
    <row r="1469" spans="1:17" ht="12.75" x14ac:dyDescent="0.25">
      <c r="A1469" s="340" t="s">
        <v>2619</v>
      </c>
      <c r="B1469" s="341">
        <v>2</v>
      </c>
      <c r="C1469" s="342" t="s">
        <v>2620</v>
      </c>
      <c r="D1469" s="37"/>
      <c r="E1469" s="38"/>
      <c r="F1469" s="343">
        <v>3717.3126338329766</v>
      </c>
      <c r="G1469" s="344">
        <v>74.143272171269857</v>
      </c>
      <c r="H1469" s="344">
        <v>37.644740921798778</v>
      </c>
      <c r="I1469" s="344">
        <v>4.899771859042203</v>
      </c>
      <c r="J1469" s="344">
        <v>520.22185039568546</v>
      </c>
      <c r="K1469" s="345"/>
      <c r="L1469" s="346">
        <f t="shared" si="630"/>
        <v>0.81905453618783097</v>
      </c>
      <c r="M1469" s="346">
        <f t="shared" si="631"/>
        <v>0.37644740921798781</v>
      </c>
      <c r="N1469" s="346">
        <f t="shared" si="632"/>
        <v>0.21829379289029602</v>
      </c>
      <c r="O1469" s="346">
        <f t="shared" si="633"/>
        <v>0.28666379747348625</v>
      </c>
      <c r="P1469" s="346">
        <f t="shared" si="634"/>
        <v>0.1968445640550448</v>
      </c>
      <c r="Q1469" s="346">
        <f t="shared" si="635"/>
        <v>0.35886934765956874</v>
      </c>
    </row>
    <row r="1470" spans="1:17" ht="12.75" x14ac:dyDescent="0.25">
      <c r="A1470" s="340" t="s">
        <v>2621</v>
      </c>
      <c r="B1470" s="341">
        <v>3</v>
      </c>
      <c r="C1470" s="342" t="s">
        <v>2622</v>
      </c>
      <c r="D1470" s="37"/>
      <c r="E1470" s="38"/>
      <c r="F1470" s="343">
        <v>13390.522483940043</v>
      </c>
      <c r="G1470" s="344">
        <v>77.374525460850677</v>
      </c>
      <c r="H1470" s="344">
        <v>32.938677323427569</v>
      </c>
      <c r="I1470" s="344">
        <v>3.7600206969341823</v>
      </c>
      <c r="J1470" s="344">
        <v>195.05734598473646</v>
      </c>
      <c r="K1470" s="345"/>
      <c r="L1470" s="346">
        <f t="shared" si="630"/>
        <v>0.87290875768084464</v>
      </c>
      <c r="M1470" s="346">
        <f t="shared" si="631"/>
        <v>0.32938677323427568</v>
      </c>
      <c r="N1470" s="346">
        <f t="shared" si="632"/>
        <v>0.13802962654466072</v>
      </c>
      <c r="O1470" s="346">
        <f t="shared" si="633"/>
        <v>0.21322554560436213</v>
      </c>
      <c r="P1470" s="346">
        <f t="shared" si="634"/>
        <v>6.493198620070445E-2</v>
      </c>
      <c r="Q1470" s="346">
        <f t="shared" si="635"/>
        <v>0.22948568018205834</v>
      </c>
    </row>
    <row r="1471" spans="1:17" ht="12.75" x14ac:dyDescent="0.25">
      <c r="A1471" s="340" t="s">
        <v>2623</v>
      </c>
      <c r="B1471" s="341">
        <v>4</v>
      </c>
      <c r="C1471" s="342" t="s">
        <v>2624</v>
      </c>
      <c r="D1471" s="37"/>
      <c r="E1471" s="38"/>
      <c r="F1471" s="343">
        <v>6013.9743040685225</v>
      </c>
      <c r="G1471" s="344">
        <v>79.973972663601444</v>
      </c>
      <c r="H1471" s="344">
        <v>36.773368782196741</v>
      </c>
      <c r="I1471" s="344">
        <v>4.2101829111979496</v>
      </c>
      <c r="J1471" s="344">
        <v>168.72011949197312</v>
      </c>
      <c r="K1471" s="345"/>
      <c r="L1471" s="346">
        <f t="shared" si="630"/>
        <v>0.91623287772669071</v>
      </c>
      <c r="M1471" s="346">
        <f t="shared" si="631"/>
        <v>0.36773368782196741</v>
      </c>
      <c r="N1471" s="346">
        <f t="shared" si="632"/>
        <v>0.16973119092943309</v>
      </c>
      <c r="O1471" s="346">
        <f t="shared" si="633"/>
        <v>0.24983169690592685</v>
      </c>
      <c r="P1471" s="346">
        <f t="shared" si="634"/>
        <v>5.424751297848808E-2</v>
      </c>
      <c r="Q1471" s="346">
        <f t="shared" si="635"/>
        <v>0.23156757479789997</v>
      </c>
    </row>
    <row r="1472" spans="1:17" ht="12.75" x14ac:dyDescent="0.25">
      <c r="A1472" s="340" t="s">
        <v>2625</v>
      </c>
      <c r="B1472" s="341">
        <v>5</v>
      </c>
      <c r="C1472" s="342" t="s">
        <v>2626</v>
      </c>
      <c r="D1472" s="37"/>
      <c r="E1472" s="38"/>
      <c r="F1472" s="343">
        <v>2881.4197002141327</v>
      </c>
      <c r="G1472" s="344">
        <v>73.965032643326637</v>
      </c>
      <c r="H1472" s="344">
        <v>25.07470643277275</v>
      </c>
      <c r="I1472" s="344">
        <v>5.4122130138409705</v>
      </c>
      <c r="J1472" s="344">
        <v>388.74426813271532</v>
      </c>
      <c r="K1472" s="345"/>
      <c r="L1472" s="346">
        <f t="shared" si="630"/>
        <v>0.8160838773887773</v>
      </c>
      <c r="M1472" s="346">
        <f t="shared" si="631"/>
        <v>0.25074706432772748</v>
      </c>
      <c r="N1472" s="346">
        <f t="shared" si="632"/>
        <v>0.25438119815781485</v>
      </c>
      <c r="O1472" s="346">
        <f t="shared" si="633"/>
        <v>0.25255759473482875</v>
      </c>
      <c r="P1472" s="346">
        <f t="shared" si="634"/>
        <v>0.14350680248791697</v>
      </c>
      <c r="Q1472" s="346">
        <f t="shared" si="635"/>
        <v>0.30925916069992143</v>
      </c>
    </row>
    <row r="1473" spans="1:17" ht="12.75" x14ac:dyDescent="0.25">
      <c r="A1473" s="340" t="s">
        <v>2627</v>
      </c>
      <c r="B1473" s="341">
        <v>6</v>
      </c>
      <c r="C1473" s="342" t="s">
        <v>2628</v>
      </c>
      <c r="D1473" s="37"/>
      <c r="E1473" s="38"/>
      <c r="F1473" s="343">
        <v>3977.2483940042825</v>
      </c>
      <c r="G1473" s="344">
        <v>71.368698037158268</v>
      </c>
      <c r="H1473" s="344">
        <v>33.07374501380604</v>
      </c>
      <c r="I1473" s="344">
        <v>3.7760630603778549</v>
      </c>
      <c r="J1473" s="344">
        <v>213.81036369705612</v>
      </c>
      <c r="K1473" s="345"/>
      <c r="L1473" s="346">
        <f t="shared" si="630"/>
        <v>0.77281163395263774</v>
      </c>
      <c r="M1473" s="346">
        <f t="shared" si="631"/>
        <v>0.33073745013806038</v>
      </c>
      <c r="N1473" s="346">
        <f t="shared" si="632"/>
        <v>0.13915937044914473</v>
      </c>
      <c r="O1473" s="346">
        <f t="shared" si="633"/>
        <v>0.21453488141830893</v>
      </c>
      <c r="P1473" s="346">
        <f t="shared" si="634"/>
        <v>7.2539701296980175E-2</v>
      </c>
      <c r="Q1473" s="346">
        <f t="shared" si="635"/>
        <v>0.22911267166155197</v>
      </c>
    </row>
    <row r="1474" spans="1:17" ht="12.75" x14ac:dyDescent="0.25">
      <c r="A1474" s="340" t="s">
        <v>2629</v>
      </c>
      <c r="B1474" s="341">
        <v>7</v>
      </c>
      <c r="C1474" s="342" t="s">
        <v>2630</v>
      </c>
      <c r="D1474" s="37"/>
      <c r="E1474" s="38"/>
      <c r="F1474" s="343">
        <v>1514.0214132762312</v>
      </c>
      <c r="G1474" s="344">
        <v>75.032144166737012</v>
      </c>
      <c r="H1474" s="344">
        <v>34.141440986473953</v>
      </c>
      <c r="I1474" s="344">
        <v>3.9221403013778984</v>
      </c>
      <c r="J1474" s="344">
        <v>103.4466457442477</v>
      </c>
      <c r="K1474" s="345"/>
      <c r="L1474" s="346">
        <f t="shared" si="630"/>
        <v>0.8338690694456169</v>
      </c>
      <c r="M1474" s="346">
        <f t="shared" si="631"/>
        <v>0.34141440986473953</v>
      </c>
      <c r="N1474" s="346">
        <f t="shared" si="632"/>
        <v>0.14944650009703511</v>
      </c>
      <c r="O1474" s="346">
        <f t="shared" si="633"/>
        <v>0.22588313048339839</v>
      </c>
      <c r="P1474" s="346">
        <f t="shared" si="634"/>
        <v>2.7767401924644098E-2</v>
      </c>
      <c r="Q1474" s="346">
        <f t="shared" si="635"/>
        <v>0.17358237911019175</v>
      </c>
    </row>
    <row r="1475" spans="1:17" ht="12.75" x14ac:dyDescent="0.25">
      <c r="A1475" s="340" t="s">
        <v>2631</v>
      </c>
      <c r="B1475" s="341">
        <v>8</v>
      </c>
      <c r="C1475" s="342" t="s">
        <v>2632</v>
      </c>
      <c r="D1475" s="37"/>
      <c r="E1475" s="38"/>
      <c r="F1475" s="343">
        <v>22858.528907922911</v>
      </c>
      <c r="G1475" s="344">
        <v>73.409477021806154</v>
      </c>
      <c r="H1475" s="344">
        <v>54.774559790319735</v>
      </c>
      <c r="I1475" s="344">
        <v>7.7618274142528163</v>
      </c>
      <c r="J1475" s="344">
        <v>1085.4330745082671</v>
      </c>
      <c r="K1475" s="345"/>
      <c r="L1475" s="346">
        <f t="shared" si="630"/>
        <v>0.80682461703010255</v>
      </c>
      <c r="M1475" s="346">
        <f t="shared" si="631"/>
        <v>0.54774559790319732</v>
      </c>
      <c r="N1475" s="346">
        <f t="shared" si="632"/>
        <v>0.41984700100371947</v>
      </c>
      <c r="O1475" s="346">
        <f t="shared" si="633"/>
        <v>0.4795511928800163</v>
      </c>
      <c r="P1475" s="346">
        <f t="shared" si="634"/>
        <v>0.42613917829949982</v>
      </c>
      <c r="Q1475" s="346">
        <f t="shared" si="635"/>
        <v>0.5483466485199614</v>
      </c>
    </row>
    <row r="1476" spans="1:17" ht="12.75" x14ac:dyDescent="0.25">
      <c r="A1476" s="340" t="s">
        <v>2633</v>
      </c>
      <c r="B1476" s="341">
        <v>9</v>
      </c>
      <c r="C1476" s="342" t="s">
        <v>2634</v>
      </c>
      <c r="D1476" s="37"/>
      <c r="E1476" s="38"/>
      <c r="F1476" s="343">
        <v>9440.3747323340467</v>
      </c>
      <c r="G1476" s="344">
        <v>72.393477657061439</v>
      </c>
      <c r="H1476" s="344">
        <v>42.142852416331877</v>
      </c>
      <c r="I1476" s="344">
        <v>6.687776775372348</v>
      </c>
      <c r="J1476" s="344">
        <v>878.26523171599979</v>
      </c>
      <c r="K1476" s="345"/>
      <c r="L1476" s="346">
        <f t="shared" si="630"/>
        <v>0.78989129428435734</v>
      </c>
      <c r="M1476" s="346">
        <f t="shared" si="631"/>
        <v>0.42142852416331877</v>
      </c>
      <c r="N1476" s="346">
        <f t="shared" si="632"/>
        <v>0.34420963206847527</v>
      </c>
      <c r="O1476" s="346">
        <f t="shared" si="633"/>
        <v>0.38086711231795334</v>
      </c>
      <c r="P1476" s="346">
        <f t="shared" si="634"/>
        <v>0.34209542868803239</v>
      </c>
      <c r="Q1476" s="346">
        <f t="shared" si="635"/>
        <v>0.46862921229609861</v>
      </c>
    </row>
    <row r="1477" spans="1:17" ht="12.75" x14ac:dyDescent="0.25">
      <c r="A1477" s="340" t="s">
        <v>2635</v>
      </c>
      <c r="B1477" s="341">
        <v>10</v>
      </c>
      <c r="C1477" s="342" t="s">
        <v>2636</v>
      </c>
      <c r="D1477" s="37"/>
      <c r="E1477" s="38"/>
      <c r="F1477" s="343">
        <v>1224.9229122055674</v>
      </c>
      <c r="G1477" s="344">
        <v>76.957087329482604</v>
      </c>
      <c r="H1477" s="344">
        <v>41.400083481917569</v>
      </c>
      <c r="I1477" s="344">
        <v>5.1266366171926663</v>
      </c>
      <c r="J1477" s="344">
        <v>664.7497099167108</v>
      </c>
      <c r="K1477" s="345"/>
      <c r="L1477" s="346">
        <f t="shared" si="630"/>
        <v>0.86595145549137675</v>
      </c>
      <c r="M1477" s="346">
        <f t="shared" si="631"/>
        <v>0.41400083481917571</v>
      </c>
      <c r="N1477" s="346">
        <f t="shared" si="632"/>
        <v>0.23427018430934271</v>
      </c>
      <c r="O1477" s="346">
        <f t="shared" si="633"/>
        <v>0.311429047902263</v>
      </c>
      <c r="P1477" s="346">
        <f t="shared" si="634"/>
        <v>0.25547655574714434</v>
      </c>
      <c r="Q1477" s="346">
        <f t="shared" si="635"/>
        <v>0.40995347524883519</v>
      </c>
    </row>
    <row r="1478" spans="1:17" ht="12.75" x14ac:dyDescent="0.25">
      <c r="A1478" s="340" t="s">
        <v>2637</v>
      </c>
      <c r="B1478" s="341">
        <v>11</v>
      </c>
      <c r="C1478" s="342" t="s">
        <v>2638</v>
      </c>
      <c r="D1478" s="37"/>
      <c r="E1478" s="38"/>
      <c r="F1478" s="343">
        <v>1999.646680942184</v>
      </c>
      <c r="G1478" s="344">
        <v>78.691903584952314</v>
      </c>
      <c r="H1478" s="344">
        <v>38.10871457596366</v>
      </c>
      <c r="I1478" s="344">
        <v>4.2496635842362718</v>
      </c>
      <c r="J1478" s="344">
        <v>128.50940830978141</v>
      </c>
      <c r="K1478" s="345"/>
      <c r="L1478" s="346">
        <f t="shared" si="630"/>
        <v>0.89486505974920527</v>
      </c>
      <c r="M1478" s="346">
        <f t="shared" si="631"/>
        <v>0.38108714575963659</v>
      </c>
      <c r="N1478" s="346">
        <f t="shared" si="632"/>
        <v>0.17251152001663889</v>
      </c>
      <c r="O1478" s="346">
        <f t="shared" si="633"/>
        <v>0.25640187747713028</v>
      </c>
      <c r="P1478" s="346">
        <f t="shared" si="634"/>
        <v>3.7934851241290632E-2</v>
      </c>
      <c r="Q1478" s="346">
        <f t="shared" si="635"/>
        <v>0.20570225177911389</v>
      </c>
    </row>
    <row r="1479" spans="1:17" ht="12.75" x14ac:dyDescent="0.25">
      <c r="A1479" s="340" t="s">
        <v>2639</v>
      </c>
      <c r="B1479" s="341">
        <v>12</v>
      </c>
      <c r="C1479" s="342" t="s">
        <v>2640</v>
      </c>
      <c r="D1479" s="37"/>
      <c r="E1479" s="38"/>
      <c r="F1479" s="343">
        <v>2817.4218415417563</v>
      </c>
      <c r="G1479" s="344">
        <v>76.445956700342904</v>
      </c>
      <c r="H1479" s="344">
        <v>45.980703888241436</v>
      </c>
      <c r="I1479" s="344">
        <v>4.7611710496425017</v>
      </c>
      <c r="J1479" s="344">
        <v>169.03250807505498</v>
      </c>
      <c r="K1479" s="345"/>
      <c r="L1479" s="346">
        <f t="shared" si="630"/>
        <v>0.85743261167238172</v>
      </c>
      <c r="M1479" s="346">
        <f t="shared" si="631"/>
        <v>0.45980703888241437</v>
      </c>
      <c r="N1479" s="346">
        <f t="shared" si="632"/>
        <v>0.20853317251003536</v>
      </c>
      <c r="O1479" s="346">
        <f t="shared" si="633"/>
        <v>0.30965306483320176</v>
      </c>
      <c r="P1479" s="346">
        <f t="shared" si="634"/>
        <v>5.4374242626797152E-2</v>
      </c>
      <c r="Q1479" s="346">
        <f t="shared" si="635"/>
        <v>0.24349471181297533</v>
      </c>
    </row>
    <row r="1480" spans="1:17" ht="12.75" x14ac:dyDescent="0.25">
      <c r="A1480" s="340" t="s">
        <v>2641</v>
      </c>
      <c r="B1480" s="341">
        <v>13</v>
      </c>
      <c r="C1480" s="342" t="s">
        <v>2642</v>
      </c>
      <c r="D1480" s="37"/>
      <c r="E1480" s="38"/>
      <c r="F1480" s="343">
        <v>2147.9914346895075</v>
      </c>
      <c r="G1480" s="344">
        <v>76.874565871503421</v>
      </c>
      <c r="H1480" s="344">
        <v>63.806172619109226</v>
      </c>
      <c r="I1480" s="344">
        <v>4.5665004608882827</v>
      </c>
      <c r="J1480" s="344">
        <v>147.56536306959686</v>
      </c>
      <c r="K1480" s="345"/>
      <c r="L1480" s="346">
        <f t="shared" si="630"/>
        <v>0.8645760978583904</v>
      </c>
      <c r="M1480" s="346">
        <f t="shared" si="631"/>
        <v>0.63806172619109225</v>
      </c>
      <c r="N1480" s="346">
        <f t="shared" si="632"/>
        <v>0.19482397611889316</v>
      </c>
      <c r="O1480" s="346">
        <f t="shared" si="633"/>
        <v>0.35257583936769277</v>
      </c>
      <c r="P1480" s="346">
        <f t="shared" si="634"/>
        <v>4.5665461691520019E-2</v>
      </c>
      <c r="Q1480" s="346">
        <f t="shared" si="635"/>
        <v>0.24055508518822469</v>
      </c>
    </row>
    <row r="1481" spans="1:17" ht="12.75" x14ac:dyDescent="0.25">
      <c r="A1481" s="340"/>
      <c r="B1481" s="347"/>
      <c r="C1481" s="342"/>
      <c r="D1481" s="37"/>
      <c r="E1481" s="38"/>
      <c r="F1481" s="343"/>
      <c r="G1481" s="344"/>
      <c r="H1481" s="344"/>
      <c r="I1481" s="344"/>
      <c r="J1481" s="344"/>
      <c r="K1481" s="345"/>
      <c r="L1481" s="346"/>
      <c r="M1481" s="346"/>
      <c r="N1481" s="346"/>
      <c r="O1481" s="346"/>
      <c r="P1481" s="346"/>
      <c r="Q1481" s="346"/>
    </row>
    <row r="1482" spans="1:17" ht="12.75" x14ac:dyDescent="0.25">
      <c r="A1482" s="332" t="s">
        <v>2643</v>
      </c>
      <c r="B1482" s="333"/>
      <c r="C1482" s="334" t="s">
        <v>2644</v>
      </c>
      <c r="D1482" s="335"/>
      <c r="E1482" s="258"/>
      <c r="F1482" s="336">
        <v>157501.70449678801</v>
      </c>
      <c r="G1482" s="337">
        <v>75.282057663286594</v>
      </c>
      <c r="H1482" s="337">
        <v>43.512491648228178</v>
      </c>
      <c r="I1482" s="337">
        <v>3.9337196748564001</v>
      </c>
      <c r="J1482" s="337">
        <v>305.03045888060842</v>
      </c>
      <c r="K1482" s="338"/>
      <c r="L1482" s="339">
        <f t="shared" ref="L1482:L1490" si="636">+(G1482-25)/(85-25)</f>
        <v>0.83803429438810995</v>
      </c>
      <c r="M1482" s="339">
        <f t="shared" ref="M1482:M1490" si="637">+H1482/100</f>
        <v>0.4351249164822818</v>
      </c>
      <c r="N1482" s="339">
        <f t="shared" ref="N1482:N1490" si="638">+(I1482-1.8)/(16-1.8)</f>
        <v>0.15026194893354933</v>
      </c>
      <c r="O1482" s="339">
        <f t="shared" ref="O1482:O1490" si="639">+(M1482*N1482)^(0.5)</f>
        <v>0.25570044579580919</v>
      </c>
      <c r="P1482" s="339">
        <f t="shared" ref="P1482:P1490" si="640">+(J1482-35)/(2500-35)</f>
        <v>0.10954582510369509</v>
      </c>
      <c r="Q1482" s="339">
        <f t="shared" ref="Q1482:Q1490" si="641">GEOMEAN(L1482,O1482,P1482)</f>
        <v>0.28632748315696016</v>
      </c>
    </row>
    <row r="1483" spans="1:17" ht="12.75" x14ac:dyDescent="0.25">
      <c r="A1483" s="340" t="s">
        <v>2645</v>
      </c>
      <c r="B1483" s="341">
        <v>1</v>
      </c>
      <c r="C1483" s="342" t="s">
        <v>2646</v>
      </c>
      <c r="D1483" s="37"/>
      <c r="E1483" s="38"/>
      <c r="F1483" s="343">
        <v>69564.299785867232</v>
      </c>
      <c r="G1483" s="344">
        <v>72.978692691326657</v>
      </c>
      <c r="H1483" s="344">
        <v>58.654351427556229</v>
      </c>
      <c r="I1483" s="344">
        <v>5.6057623714964864</v>
      </c>
      <c r="J1483" s="344">
        <v>527.71201999804771</v>
      </c>
      <c r="K1483" s="345"/>
      <c r="L1483" s="346">
        <f t="shared" si="636"/>
        <v>0.79964487818877761</v>
      </c>
      <c r="M1483" s="346">
        <f t="shared" si="637"/>
        <v>0.58654351427556228</v>
      </c>
      <c r="N1483" s="346">
        <f t="shared" si="638"/>
        <v>0.26801143461242866</v>
      </c>
      <c r="O1483" s="346">
        <f t="shared" si="639"/>
        <v>0.39648501702284916</v>
      </c>
      <c r="P1483" s="346">
        <f t="shared" si="640"/>
        <v>0.1998831724130011</v>
      </c>
      <c r="Q1483" s="346">
        <f t="shared" si="641"/>
        <v>0.39868820847547642</v>
      </c>
    </row>
    <row r="1484" spans="1:17" ht="12.75" x14ac:dyDescent="0.25">
      <c r="A1484" s="340" t="s">
        <v>2647</v>
      </c>
      <c r="B1484" s="341">
        <v>2</v>
      </c>
      <c r="C1484" s="342" t="s">
        <v>2648</v>
      </c>
      <c r="D1484" s="37"/>
      <c r="E1484" s="38"/>
      <c r="F1484" s="343">
        <v>18539.642398286938</v>
      </c>
      <c r="G1484" s="344">
        <v>78.927768035909963</v>
      </c>
      <c r="H1484" s="344">
        <v>33.56043543982053</v>
      </c>
      <c r="I1484" s="344">
        <v>2.1423347767866421</v>
      </c>
      <c r="J1484" s="344">
        <v>136.30885631344131</v>
      </c>
      <c r="K1484" s="345"/>
      <c r="L1484" s="346">
        <f t="shared" si="636"/>
        <v>0.89879613393183277</v>
      </c>
      <c r="M1484" s="346">
        <f t="shared" si="637"/>
        <v>0.3356043543982053</v>
      </c>
      <c r="N1484" s="346">
        <f t="shared" si="638"/>
        <v>2.4108082872298736E-2</v>
      </c>
      <c r="O1484" s="346">
        <f t="shared" si="639"/>
        <v>8.994874978639919E-2</v>
      </c>
      <c r="P1484" s="346">
        <f t="shared" si="640"/>
        <v>4.109892751052386E-2</v>
      </c>
      <c r="Q1484" s="346">
        <f t="shared" si="641"/>
        <v>0.14922065386599839</v>
      </c>
    </row>
    <row r="1485" spans="1:17" ht="12.75" x14ac:dyDescent="0.25">
      <c r="A1485" s="340" t="s">
        <v>2649</v>
      </c>
      <c r="B1485" s="341">
        <v>3</v>
      </c>
      <c r="C1485" s="342" t="s">
        <v>2650</v>
      </c>
      <c r="D1485" s="37"/>
      <c r="E1485" s="38"/>
      <c r="F1485" s="343">
        <v>9081.5438972162738</v>
      </c>
      <c r="G1485" s="344">
        <v>73.605410534933668</v>
      </c>
      <c r="H1485" s="344">
        <v>29.739292777548709</v>
      </c>
      <c r="I1485" s="344">
        <v>3.1136136928384035</v>
      </c>
      <c r="J1485" s="344">
        <v>197.8983803570278</v>
      </c>
      <c r="K1485" s="345"/>
      <c r="L1485" s="346">
        <f t="shared" si="636"/>
        <v>0.81009017558222784</v>
      </c>
      <c r="M1485" s="346">
        <f t="shared" si="637"/>
        <v>0.29739292777548709</v>
      </c>
      <c r="N1485" s="346">
        <f t="shared" si="638"/>
        <v>9.2508006537915743E-2</v>
      </c>
      <c r="O1485" s="346">
        <f t="shared" si="639"/>
        <v>0.16586508646181289</v>
      </c>
      <c r="P1485" s="346">
        <f t="shared" si="640"/>
        <v>6.6084535641796269E-2</v>
      </c>
      <c r="Q1485" s="346">
        <f t="shared" si="641"/>
        <v>0.20707582285925505</v>
      </c>
    </row>
    <row r="1486" spans="1:17" ht="12.75" x14ac:dyDescent="0.25">
      <c r="A1486" s="340" t="s">
        <v>2651</v>
      </c>
      <c r="B1486" s="341">
        <v>4</v>
      </c>
      <c r="C1486" s="342" t="s">
        <v>2652</v>
      </c>
      <c r="D1486" s="37"/>
      <c r="E1486" s="38"/>
      <c r="F1486" s="343">
        <v>8213.2055674518197</v>
      </c>
      <c r="G1486" s="344">
        <v>77.447153433741335</v>
      </c>
      <c r="H1486" s="344">
        <v>33.904645034075095</v>
      </c>
      <c r="I1486" s="344">
        <v>2.9138013841083348</v>
      </c>
      <c r="J1486" s="344">
        <v>62.889443046535092</v>
      </c>
      <c r="K1486" s="345"/>
      <c r="L1486" s="346">
        <f t="shared" si="636"/>
        <v>0.87411922389568886</v>
      </c>
      <c r="M1486" s="346">
        <f t="shared" si="637"/>
        <v>0.33904645034075093</v>
      </c>
      <c r="N1486" s="346">
        <f t="shared" si="638"/>
        <v>7.8436717190727798E-2</v>
      </c>
      <c r="O1486" s="346">
        <f t="shared" si="639"/>
        <v>0.16307572026484388</v>
      </c>
      <c r="P1486" s="346">
        <f t="shared" si="640"/>
        <v>1.1314175678107543E-2</v>
      </c>
      <c r="Q1486" s="346">
        <f t="shared" si="641"/>
        <v>0.11727199092744472</v>
      </c>
    </row>
    <row r="1487" spans="1:17" ht="12.75" x14ac:dyDescent="0.25">
      <c r="A1487" s="340" t="s">
        <v>2653</v>
      </c>
      <c r="B1487" s="341">
        <v>5</v>
      </c>
      <c r="C1487" s="342" t="s">
        <v>2654</v>
      </c>
      <c r="D1487" s="37"/>
      <c r="E1487" s="38"/>
      <c r="F1487" s="343">
        <v>13896.82226980728</v>
      </c>
      <c r="G1487" s="344">
        <v>78.513597481273138</v>
      </c>
      <c r="H1487" s="344">
        <v>37.101042545705077</v>
      </c>
      <c r="I1487" s="344">
        <v>2.2082303161358419</v>
      </c>
      <c r="J1487" s="344">
        <v>109.24828744554303</v>
      </c>
      <c r="K1487" s="345"/>
      <c r="L1487" s="346">
        <f t="shared" si="636"/>
        <v>0.89189329135455231</v>
      </c>
      <c r="M1487" s="346">
        <f t="shared" si="637"/>
        <v>0.37101042545705076</v>
      </c>
      <c r="N1487" s="346">
        <f t="shared" si="638"/>
        <v>2.8748613812383229E-2</v>
      </c>
      <c r="O1487" s="346">
        <f t="shared" si="639"/>
        <v>0.10327649994956621</v>
      </c>
      <c r="P1487" s="346">
        <f t="shared" si="640"/>
        <v>3.0121009105696969E-2</v>
      </c>
      <c r="Q1487" s="346">
        <f t="shared" si="641"/>
        <v>0.1405167107902591</v>
      </c>
    </row>
    <row r="1488" spans="1:17" ht="12.75" x14ac:dyDescent="0.25">
      <c r="A1488" s="340" t="s">
        <v>2655</v>
      </c>
      <c r="B1488" s="341">
        <v>6</v>
      </c>
      <c r="C1488" s="342" t="s">
        <v>2656</v>
      </c>
      <c r="D1488" s="37"/>
      <c r="E1488" s="38"/>
      <c r="F1488" s="343">
        <v>14976.700214132763</v>
      </c>
      <c r="G1488" s="344">
        <v>73.72414731573798</v>
      </c>
      <c r="H1488" s="344">
        <v>24.968709499066239</v>
      </c>
      <c r="I1488" s="344">
        <v>2.0840157325420936</v>
      </c>
      <c r="J1488" s="344">
        <v>117.70668659697276</v>
      </c>
      <c r="K1488" s="345"/>
      <c r="L1488" s="346">
        <f t="shared" si="636"/>
        <v>0.8120691219289663</v>
      </c>
      <c r="M1488" s="346">
        <f t="shared" si="637"/>
        <v>0.24968709499066238</v>
      </c>
      <c r="N1488" s="346">
        <f t="shared" si="638"/>
        <v>2.0001107925499546E-2</v>
      </c>
      <c r="O1488" s="346">
        <f t="shared" si="639"/>
        <v>7.0668370113599596E-2</v>
      </c>
      <c r="P1488" s="346">
        <f t="shared" si="640"/>
        <v>3.3552408355769885E-2</v>
      </c>
      <c r="Q1488" s="346">
        <f t="shared" si="641"/>
        <v>0.12440769882196274</v>
      </c>
    </row>
    <row r="1489" spans="1:17" ht="12.75" x14ac:dyDescent="0.25">
      <c r="A1489" s="340" t="s">
        <v>2657</v>
      </c>
      <c r="B1489" s="341">
        <v>7</v>
      </c>
      <c r="C1489" s="342" t="s">
        <v>2658</v>
      </c>
      <c r="D1489" s="37"/>
      <c r="E1489" s="38"/>
      <c r="F1489" s="343">
        <v>9861.5096359743038</v>
      </c>
      <c r="G1489" s="344">
        <v>78.325195491696618</v>
      </c>
      <c r="H1489" s="344">
        <v>31.57969551298077</v>
      </c>
      <c r="I1489" s="344">
        <v>2.8681096547323879</v>
      </c>
      <c r="J1489" s="344">
        <v>142.39233835733671</v>
      </c>
      <c r="K1489" s="345"/>
      <c r="L1489" s="346">
        <f t="shared" si="636"/>
        <v>0.88875325819494366</v>
      </c>
      <c r="M1489" s="346">
        <f t="shared" si="637"/>
        <v>0.31579695512980771</v>
      </c>
      <c r="N1489" s="346">
        <f t="shared" si="638"/>
        <v>7.5218989769886474E-2</v>
      </c>
      <c r="O1489" s="346">
        <f t="shared" si="639"/>
        <v>0.15412309345867123</v>
      </c>
      <c r="P1489" s="346">
        <f t="shared" si="640"/>
        <v>4.3566871544558503E-2</v>
      </c>
      <c r="Q1489" s="346">
        <f t="shared" si="641"/>
        <v>0.18138516571460786</v>
      </c>
    </row>
    <row r="1490" spans="1:17" ht="12.75" x14ac:dyDescent="0.25">
      <c r="A1490" s="340" t="s">
        <v>2659</v>
      </c>
      <c r="B1490" s="341">
        <v>8</v>
      </c>
      <c r="C1490" s="342" t="s">
        <v>2660</v>
      </c>
      <c r="D1490" s="37"/>
      <c r="E1490" s="38"/>
      <c r="F1490" s="343">
        <v>13367.980728051392</v>
      </c>
      <c r="G1490" s="344">
        <v>73.349397573023452</v>
      </c>
      <c r="H1490" s="344">
        <v>20.342787020445058</v>
      </c>
      <c r="I1490" s="344">
        <v>2.804184440523219</v>
      </c>
      <c r="J1490" s="344">
        <v>135.15658506181953</v>
      </c>
      <c r="K1490" s="345"/>
      <c r="L1490" s="346">
        <f t="shared" si="636"/>
        <v>0.80582329288372423</v>
      </c>
      <c r="M1490" s="346">
        <f t="shared" si="637"/>
        <v>0.20342787020445058</v>
      </c>
      <c r="N1490" s="346">
        <f t="shared" si="638"/>
        <v>7.0717214121353456E-2</v>
      </c>
      <c r="O1490" s="346">
        <f t="shared" si="639"/>
        <v>0.11994103657839143</v>
      </c>
      <c r="P1490" s="346">
        <f t="shared" si="640"/>
        <v>4.0631474670109344E-2</v>
      </c>
      <c r="Q1490" s="346">
        <f t="shared" si="641"/>
        <v>0.15776962738382952</v>
      </c>
    </row>
    <row r="1491" spans="1:17" ht="12.75" x14ac:dyDescent="0.25">
      <c r="A1491" s="340"/>
      <c r="B1491" s="347"/>
      <c r="C1491" s="342"/>
      <c r="D1491" s="37"/>
      <c r="E1491" s="38"/>
      <c r="F1491" s="343"/>
      <c r="G1491" s="344"/>
      <c r="H1491" s="344"/>
      <c r="I1491" s="344"/>
      <c r="J1491" s="344"/>
      <c r="K1491" s="345"/>
      <c r="L1491" s="346"/>
      <c r="M1491" s="346"/>
      <c r="N1491" s="346"/>
      <c r="O1491" s="346"/>
      <c r="P1491" s="346"/>
      <c r="Q1491" s="346"/>
    </row>
    <row r="1492" spans="1:17" ht="12.75" x14ac:dyDescent="0.25">
      <c r="A1492" s="332" t="s">
        <v>2661</v>
      </c>
      <c r="B1492" s="333"/>
      <c r="C1492" s="334" t="s">
        <v>2662</v>
      </c>
      <c r="D1492" s="335"/>
      <c r="E1492" s="258"/>
      <c r="F1492" s="336">
        <v>55868.509635974311</v>
      </c>
      <c r="G1492" s="337">
        <v>76.964197160892951</v>
      </c>
      <c r="H1492" s="337">
        <v>43.51747241903432</v>
      </c>
      <c r="I1492" s="337">
        <v>5.5051703947411932</v>
      </c>
      <c r="J1492" s="337">
        <v>404.5564977902028</v>
      </c>
      <c r="K1492" s="338"/>
      <c r="L1492" s="339">
        <f t="shared" ref="L1492:L1500" si="642">+(G1492-25)/(85-25)</f>
        <v>0.86606995268154918</v>
      </c>
      <c r="M1492" s="339">
        <f t="shared" ref="M1492:M1500" si="643">+H1492/100</f>
        <v>0.4351747241903432</v>
      </c>
      <c r="N1492" s="339">
        <f t="shared" ref="N1492:N1500" si="644">+(I1492-1.8)/(16-1.8)</f>
        <v>0.26092749258740799</v>
      </c>
      <c r="O1492" s="339">
        <f t="shared" ref="O1492:O1500" si="645">+(M1492*N1492)^(0.5)</f>
        <v>0.33697039873021944</v>
      </c>
      <c r="P1492" s="339">
        <f t="shared" ref="P1492:P1500" si="646">+(J1492-35)/(2500-35)</f>
        <v>0.14992150011772934</v>
      </c>
      <c r="Q1492" s="339">
        <f t="shared" ref="Q1492:Q1500" si="647">GEOMEAN(L1492,O1492,P1492)</f>
        <v>0.3523732084391426</v>
      </c>
    </row>
    <row r="1493" spans="1:17" ht="12.75" x14ac:dyDescent="0.25">
      <c r="A1493" s="340" t="s">
        <v>2663</v>
      </c>
      <c r="B1493" s="341">
        <v>1</v>
      </c>
      <c r="C1493" s="342" t="s">
        <v>2664</v>
      </c>
      <c r="D1493" s="37"/>
      <c r="E1493" s="38"/>
      <c r="F1493" s="343">
        <v>18794.948608137041</v>
      </c>
      <c r="G1493" s="344">
        <v>75.213333238060272</v>
      </c>
      <c r="H1493" s="344">
        <v>45.341846366223095</v>
      </c>
      <c r="I1493" s="344">
        <v>5.3186869723311219</v>
      </c>
      <c r="J1493" s="344">
        <v>324.76888338207965</v>
      </c>
      <c r="K1493" s="345"/>
      <c r="L1493" s="346">
        <f t="shared" si="642"/>
        <v>0.83688888730100452</v>
      </c>
      <c r="M1493" s="346">
        <f t="shared" si="643"/>
        <v>0.45341846366223093</v>
      </c>
      <c r="N1493" s="346">
        <f t="shared" si="644"/>
        <v>0.24779485720641706</v>
      </c>
      <c r="O1493" s="346">
        <f t="shared" si="645"/>
        <v>0.33519362084910792</v>
      </c>
      <c r="P1493" s="346">
        <f t="shared" si="646"/>
        <v>0.11755329954648262</v>
      </c>
      <c r="Q1493" s="346">
        <f t="shared" si="647"/>
        <v>0.32067575299145068</v>
      </c>
    </row>
    <row r="1494" spans="1:17" ht="12.75" x14ac:dyDescent="0.25">
      <c r="A1494" s="340" t="s">
        <v>2665</v>
      </c>
      <c r="B1494" s="341">
        <v>2</v>
      </c>
      <c r="C1494" s="342" t="s">
        <v>2666</v>
      </c>
      <c r="D1494" s="37"/>
      <c r="E1494" s="38"/>
      <c r="F1494" s="343">
        <v>6369.3511777301937</v>
      </c>
      <c r="G1494" s="344">
        <v>80.939896233442681</v>
      </c>
      <c r="H1494" s="344">
        <v>31.896339467301974</v>
      </c>
      <c r="I1494" s="344">
        <v>5.2597774095042205</v>
      </c>
      <c r="J1494" s="344">
        <v>434.54142536134395</v>
      </c>
      <c r="K1494" s="345"/>
      <c r="L1494" s="346">
        <f t="shared" si="642"/>
        <v>0.93233160389071135</v>
      </c>
      <c r="M1494" s="346">
        <f t="shared" si="643"/>
        <v>0.31896339467301976</v>
      </c>
      <c r="N1494" s="346">
        <f t="shared" si="644"/>
        <v>0.24364629644395921</v>
      </c>
      <c r="O1494" s="346">
        <f t="shared" si="645"/>
        <v>0.27877275658369871</v>
      </c>
      <c r="P1494" s="346">
        <f t="shared" si="646"/>
        <v>0.16208577093766488</v>
      </c>
      <c r="Q1494" s="346">
        <f t="shared" si="647"/>
        <v>0.34795403374556105</v>
      </c>
    </row>
    <row r="1495" spans="1:17" ht="12.75" x14ac:dyDescent="0.25">
      <c r="A1495" s="340" t="s">
        <v>2667</v>
      </c>
      <c r="B1495" s="341">
        <v>3</v>
      </c>
      <c r="C1495" s="342" t="s">
        <v>2668</v>
      </c>
      <c r="D1495" s="37"/>
      <c r="E1495" s="38"/>
      <c r="F1495" s="343">
        <v>7366.2976445396143</v>
      </c>
      <c r="G1495" s="344">
        <v>76.421559981109084</v>
      </c>
      <c r="H1495" s="344">
        <v>54.366780921017025</v>
      </c>
      <c r="I1495" s="344">
        <v>5.979840038259673</v>
      </c>
      <c r="J1495" s="344">
        <v>417.20548039510851</v>
      </c>
      <c r="K1495" s="345"/>
      <c r="L1495" s="346">
        <f t="shared" si="642"/>
        <v>0.85702599968515136</v>
      </c>
      <c r="M1495" s="346">
        <f t="shared" si="643"/>
        <v>0.54366780921017022</v>
      </c>
      <c r="N1495" s="346">
        <f t="shared" si="644"/>
        <v>0.29435493227180798</v>
      </c>
      <c r="O1495" s="346">
        <f t="shared" si="645"/>
        <v>0.40003912453461582</v>
      </c>
      <c r="P1495" s="346">
        <f t="shared" si="646"/>
        <v>0.15505293322316777</v>
      </c>
      <c r="Q1495" s="346">
        <f t="shared" si="647"/>
        <v>0.37600372779991142</v>
      </c>
    </row>
    <row r="1496" spans="1:17" ht="12.75" x14ac:dyDescent="0.25">
      <c r="A1496" s="340" t="s">
        <v>2669</v>
      </c>
      <c r="B1496" s="341">
        <v>4</v>
      </c>
      <c r="C1496" s="342" t="s">
        <v>2670</v>
      </c>
      <c r="D1496" s="37"/>
      <c r="E1496" s="38"/>
      <c r="F1496" s="343">
        <v>2193.6788008565309</v>
      </c>
      <c r="G1496" s="344">
        <v>76.191303047493861</v>
      </c>
      <c r="H1496" s="344">
        <v>43.864662414261723</v>
      </c>
      <c r="I1496" s="344">
        <v>5.5425681958429083</v>
      </c>
      <c r="J1496" s="344">
        <v>238.84761458039364</v>
      </c>
      <c r="K1496" s="345"/>
      <c r="L1496" s="346">
        <f t="shared" si="642"/>
        <v>0.85318838412489773</v>
      </c>
      <c r="M1496" s="346">
        <f t="shared" si="643"/>
        <v>0.43864662414261724</v>
      </c>
      <c r="N1496" s="346">
        <f t="shared" si="644"/>
        <v>0.2635611405523175</v>
      </c>
      <c r="O1496" s="346">
        <f t="shared" si="645"/>
        <v>0.34001500637244225</v>
      </c>
      <c r="P1496" s="346">
        <f t="shared" si="646"/>
        <v>8.2696801046812832E-2</v>
      </c>
      <c r="Q1496" s="346">
        <f t="shared" si="647"/>
        <v>0.28841017384335965</v>
      </c>
    </row>
    <row r="1497" spans="1:17" ht="12.75" x14ac:dyDescent="0.25">
      <c r="A1497" s="340" t="s">
        <v>2671</v>
      </c>
      <c r="B1497" s="341">
        <v>5</v>
      </c>
      <c r="C1497" s="342" t="s">
        <v>1579</v>
      </c>
      <c r="D1497" s="37"/>
      <c r="E1497" s="38"/>
      <c r="F1497" s="343">
        <v>2340.5396145610275</v>
      </c>
      <c r="G1497" s="344">
        <v>79.084665810163614</v>
      </c>
      <c r="H1497" s="344">
        <v>36.025213449729399</v>
      </c>
      <c r="I1497" s="344">
        <v>4.3788873065962308</v>
      </c>
      <c r="J1497" s="344">
        <v>123.91449980870192</v>
      </c>
      <c r="K1497" s="345"/>
      <c r="L1497" s="346">
        <f t="shared" si="642"/>
        <v>0.90141109683606024</v>
      </c>
      <c r="M1497" s="346">
        <f t="shared" si="643"/>
        <v>0.36025213449729399</v>
      </c>
      <c r="N1497" s="346">
        <f t="shared" si="644"/>
        <v>0.18161178215466417</v>
      </c>
      <c r="O1497" s="346">
        <f t="shared" si="645"/>
        <v>0.2557851289091595</v>
      </c>
      <c r="P1497" s="346">
        <f t="shared" si="646"/>
        <v>3.6070790997445E-2</v>
      </c>
      <c r="Q1497" s="346">
        <f t="shared" si="647"/>
        <v>0.20260552574914023</v>
      </c>
    </row>
    <row r="1498" spans="1:17" ht="12.75" x14ac:dyDescent="0.25">
      <c r="A1498" s="340" t="s">
        <v>2672</v>
      </c>
      <c r="B1498" s="341">
        <v>6</v>
      </c>
      <c r="C1498" s="342" t="s">
        <v>2673</v>
      </c>
      <c r="D1498" s="37"/>
      <c r="E1498" s="38"/>
      <c r="F1498" s="343">
        <v>13167.552462526766</v>
      </c>
      <c r="G1498" s="344">
        <v>76.718936301794002</v>
      </c>
      <c r="H1498" s="344">
        <v>43.003289188979466</v>
      </c>
      <c r="I1498" s="344">
        <v>6.2690656130379914</v>
      </c>
      <c r="J1498" s="344">
        <v>662.07770728415232</v>
      </c>
      <c r="K1498" s="345"/>
      <c r="L1498" s="346">
        <f t="shared" si="642"/>
        <v>0.86198227169656672</v>
      </c>
      <c r="M1498" s="346">
        <f t="shared" si="643"/>
        <v>0.43003289188979466</v>
      </c>
      <c r="N1498" s="346">
        <f t="shared" si="644"/>
        <v>0.31472293049563321</v>
      </c>
      <c r="O1498" s="346">
        <f t="shared" si="645"/>
        <v>0.3678874990334246</v>
      </c>
      <c r="P1498" s="346">
        <f t="shared" si="646"/>
        <v>0.25439257901994011</v>
      </c>
      <c r="Q1498" s="346">
        <f t="shared" si="647"/>
        <v>0.43208839365672586</v>
      </c>
    </row>
    <row r="1499" spans="1:17" ht="12.75" x14ac:dyDescent="0.25">
      <c r="A1499" s="340" t="s">
        <v>2674</v>
      </c>
      <c r="B1499" s="341">
        <v>7</v>
      </c>
      <c r="C1499" s="342" t="s">
        <v>2675</v>
      </c>
      <c r="D1499" s="37"/>
      <c r="E1499" s="38"/>
      <c r="F1499" s="343">
        <v>2837.7323340471089</v>
      </c>
      <c r="G1499" s="344">
        <v>76.464215401430053</v>
      </c>
      <c r="H1499" s="344">
        <v>45.710131298075261</v>
      </c>
      <c r="I1499" s="344">
        <v>4.8679642721696776</v>
      </c>
      <c r="J1499" s="344">
        <v>239.44356629417172</v>
      </c>
      <c r="K1499" s="345"/>
      <c r="L1499" s="346">
        <f t="shared" si="642"/>
        <v>0.85773692335716756</v>
      </c>
      <c r="M1499" s="346">
        <f t="shared" si="643"/>
        <v>0.45710131298075263</v>
      </c>
      <c r="N1499" s="346">
        <f t="shared" si="644"/>
        <v>0.21605382198378015</v>
      </c>
      <c r="O1499" s="346">
        <f t="shared" si="645"/>
        <v>0.31425862868550752</v>
      </c>
      <c r="P1499" s="346">
        <f t="shared" si="646"/>
        <v>8.2938566447939843E-2</v>
      </c>
      <c r="Q1499" s="346">
        <f t="shared" si="647"/>
        <v>0.28170806493061928</v>
      </c>
    </row>
    <row r="1500" spans="1:17" ht="12.75" x14ac:dyDescent="0.25">
      <c r="A1500" s="340" t="s">
        <v>2676</v>
      </c>
      <c r="B1500" s="341">
        <v>8</v>
      </c>
      <c r="C1500" s="342" t="s">
        <v>2677</v>
      </c>
      <c r="D1500" s="37"/>
      <c r="E1500" s="38"/>
      <c r="F1500" s="343">
        <v>2798.4089935760176</v>
      </c>
      <c r="G1500" s="344">
        <v>80.24076673963701</v>
      </c>
      <c r="H1500" s="344">
        <v>35.503108906979705</v>
      </c>
      <c r="I1500" s="344">
        <v>3.8023772702431082</v>
      </c>
      <c r="J1500" s="344">
        <v>159.21403803167939</v>
      </c>
      <c r="K1500" s="345"/>
      <c r="L1500" s="346">
        <f t="shared" si="642"/>
        <v>0.92067944566061688</v>
      </c>
      <c r="M1500" s="346">
        <f t="shared" si="643"/>
        <v>0.35503108906979702</v>
      </c>
      <c r="N1500" s="346">
        <f t="shared" si="644"/>
        <v>0.1410124838199372</v>
      </c>
      <c r="O1500" s="346">
        <f t="shared" si="645"/>
        <v>0.22374944849771011</v>
      </c>
      <c r="P1500" s="346">
        <f t="shared" si="646"/>
        <v>5.0391090479383123E-2</v>
      </c>
      <c r="Q1500" s="346">
        <f t="shared" si="647"/>
        <v>0.21814305583129046</v>
      </c>
    </row>
    <row r="1501" spans="1:17" ht="12.75" x14ac:dyDescent="0.25">
      <c r="A1501" s="340"/>
      <c r="B1501" s="347"/>
      <c r="C1501" s="342"/>
      <c r="D1501" s="37"/>
      <c r="E1501" s="38"/>
      <c r="F1501" s="343"/>
      <c r="G1501" s="344"/>
      <c r="H1501" s="344"/>
      <c r="I1501" s="344"/>
      <c r="J1501" s="344"/>
      <c r="K1501" s="345"/>
      <c r="L1501" s="346"/>
      <c r="M1501" s="346"/>
      <c r="N1501" s="346"/>
      <c r="O1501" s="346"/>
      <c r="P1501" s="346"/>
      <c r="Q1501" s="346"/>
    </row>
    <row r="1502" spans="1:17" ht="12.75" x14ac:dyDescent="0.25">
      <c r="A1502" s="332" t="s">
        <v>2678</v>
      </c>
      <c r="B1502" s="333"/>
      <c r="C1502" s="334" t="s">
        <v>2679</v>
      </c>
      <c r="D1502" s="335"/>
      <c r="E1502" s="258"/>
      <c r="F1502" s="336">
        <v>28810.511777301923</v>
      </c>
      <c r="G1502" s="337">
        <v>73.987018923484953</v>
      </c>
      <c r="H1502" s="337">
        <v>38.927782261979736</v>
      </c>
      <c r="I1502" s="337">
        <v>5.275362899161796</v>
      </c>
      <c r="J1502" s="337">
        <v>540.15273740541602</v>
      </c>
      <c r="K1502" s="338"/>
      <c r="L1502" s="339">
        <f>+(G1502-25)/(85-25)</f>
        <v>0.81645031539141588</v>
      </c>
      <c r="M1502" s="339">
        <f>+H1502/100</f>
        <v>0.38927782261979738</v>
      </c>
      <c r="N1502" s="339">
        <f>+(I1502-1.8)/(16-1.8)</f>
        <v>0.24474386613815469</v>
      </c>
      <c r="O1502" s="339">
        <f>+(M1502*N1502)^(0.5)</f>
        <v>0.3086638289625333</v>
      </c>
      <c r="P1502" s="339">
        <f>+(J1502-35)/(2500-35)</f>
        <v>0.20493011659448926</v>
      </c>
      <c r="Q1502" s="339">
        <f>GEOMEAN(L1502,O1502,P1502)</f>
        <v>0.37239779074417934</v>
      </c>
    </row>
    <row r="1503" spans="1:17" ht="12.75" x14ac:dyDescent="0.25">
      <c r="A1503" s="340" t="s">
        <v>2680</v>
      </c>
      <c r="B1503" s="341">
        <v>1</v>
      </c>
      <c r="C1503" s="342" t="s">
        <v>2681</v>
      </c>
      <c r="D1503" s="37"/>
      <c r="E1503" s="38"/>
      <c r="F1503" s="343">
        <v>13394.107066381155</v>
      </c>
      <c r="G1503" s="344">
        <v>73.497942546711769</v>
      </c>
      <c r="H1503" s="344">
        <v>44.130554219634163</v>
      </c>
      <c r="I1503" s="344">
        <v>5.8961717232353772</v>
      </c>
      <c r="J1503" s="344">
        <v>643.67793103187523</v>
      </c>
      <c r="K1503" s="345"/>
      <c r="L1503" s="346">
        <f>+(G1503-25)/(85-25)</f>
        <v>0.80829904244519613</v>
      </c>
      <c r="M1503" s="346">
        <f>+H1503/100</f>
        <v>0.44130554219634166</v>
      </c>
      <c r="N1503" s="346">
        <f>+(I1503-1.8)/(16-1.8)</f>
        <v>0.28846279741094211</v>
      </c>
      <c r="O1503" s="346">
        <f>+(M1503*N1503)^(0.5)</f>
        <v>0.35679157951794388</v>
      </c>
      <c r="P1503" s="346">
        <f>+(J1503-35)/(2500-35)</f>
        <v>0.24692816674721105</v>
      </c>
      <c r="Q1503" s="346">
        <f>GEOMEAN(L1503,O1503,P1503)</f>
        <v>0.41449481052384124</v>
      </c>
    </row>
    <row r="1504" spans="1:17" ht="12.75" x14ac:dyDescent="0.25">
      <c r="A1504" s="340" t="s">
        <v>2682</v>
      </c>
      <c r="B1504" s="341">
        <v>2</v>
      </c>
      <c r="C1504" s="342" t="s">
        <v>430</v>
      </c>
      <c r="D1504" s="37"/>
      <c r="E1504" s="38"/>
      <c r="F1504" s="343">
        <v>6499.3404710920768</v>
      </c>
      <c r="G1504" s="344">
        <v>73.350844502475141</v>
      </c>
      <c r="H1504" s="344">
        <v>36.137408266972855</v>
      </c>
      <c r="I1504" s="344">
        <v>4.7936284287243378</v>
      </c>
      <c r="J1504" s="344">
        <v>304.69615874776338</v>
      </c>
      <c r="K1504" s="345"/>
      <c r="L1504" s="346">
        <f>+(G1504-25)/(85-25)</f>
        <v>0.80584740837458568</v>
      </c>
      <c r="M1504" s="346">
        <f>+H1504/100</f>
        <v>0.36137408266972854</v>
      </c>
      <c r="N1504" s="346">
        <f>+(I1504-1.8)/(16-1.8)</f>
        <v>0.21081890343129142</v>
      </c>
      <c r="O1504" s="346">
        <f>+(M1504*N1504)^(0.5)</f>
        <v>0.27601537608785681</v>
      </c>
      <c r="P1504" s="346">
        <f>+(J1504-35)/(2500-35)</f>
        <v>0.10941020638854498</v>
      </c>
      <c r="Q1504" s="346">
        <f>GEOMEAN(L1504,O1504,P1504)</f>
        <v>0.28978860816485341</v>
      </c>
    </row>
    <row r="1505" spans="1:17" ht="12.75" x14ac:dyDescent="0.25">
      <c r="A1505" s="340" t="s">
        <v>2683</v>
      </c>
      <c r="B1505" s="341">
        <v>3</v>
      </c>
      <c r="C1505" s="342" t="s">
        <v>2684</v>
      </c>
      <c r="D1505" s="37"/>
      <c r="E1505" s="38"/>
      <c r="F1505" s="343">
        <v>1907.3961456102784</v>
      </c>
      <c r="G1505" s="344">
        <v>72.11834591208688</v>
      </c>
      <c r="H1505" s="344">
        <v>40.268373217661285</v>
      </c>
      <c r="I1505" s="344">
        <v>4.840143372719635</v>
      </c>
      <c r="J1505" s="344">
        <v>630.98034386896029</v>
      </c>
      <c r="K1505" s="345"/>
      <c r="L1505" s="346">
        <f>+(G1505-25)/(85-25)</f>
        <v>0.78530576520144801</v>
      </c>
      <c r="M1505" s="346">
        <f>+H1505/100</f>
        <v>0.40268373217661285</v>
      </c>
      <c r="N1505" s="346">
        <f>+(I1505-1.8)/(16-1.8)</f>
        <v>0.21409460371265038</v>
      </c>
      <c r="O1505" s="346">
        <f>+(M1505*N1505)^(0.5)</f>
        <v>0.29361950558824079</v>
      </c>
      <c r="P1505" s="346">
        <f>+(J1505-35)/(2500-35)</f>
        <v>0.24177701576834087</v>
      </c>
      <c r="Q1505" s="346">
        <f>GEOMEAN(L1505,O1505,P1505)</f>
        <v>0.38201425336538852</v>
      </c>
    </row>
    <row r="1506" spans="1:17" ht="12.75" x14ac:dyDescent="0.25">
      <c r="A1506" s="340" t="s">
        <v>2685</v>
      </c>
      <c r="B1506" s="341">
        <v>4</v>
      </c>
      <c r="C1506" s="342" t="s">
        <v>2686</v>
      </c>
      <c r="D1506" s="37"/>
      <c r="E1506" s="38"/>
      <c r="F1506" s="343">
        <v>7009.6680942184157</v>
      </c>
      <c r="G1506" s="344">
        <v>75.818130000530275</v>
      </c>
      <c r="H1506" s="344">
        <v>29.83795624511669</v>
      </c>
      <c r="I1506" s="344">
        <v>4.401613571184507</v>
      </c>
      <c r="J1506" s="344">
        <v>535.93580691279703</v>
      </c>
      <c r="K1506" s="345"/>
      <c r="L1506" s="346">
        <f>+(G1506-25)/(85-25)</f>
        <v>0.84696883334217121</v>
      </c>
      <c r="M1506" s="346">
        <f>+H1506/100</f>
        <v>0.29837956245116692</v>
      </c>
      <c r="N1506" s="346">
        <f>+(I1506-1.8)/(16-1.8)</f>
        <v>0.18321222332285264</v>
      </c>
      <c r="O1506" s="346">
        <f>+(M1506*N1506)^(0.5)</f>
        <v>0.23380928773420925</v>
      </c>
      <c r="P1506" s="346">
        <f>+(J1506-35)/(2500-35)</f>
        <v>0.20321939428511035</v>
      </c>
      <c r="Q1506" s="346">
        <f>GEOMEAN(L1506,O1506,P1506)</f>
        <v>0.34268738197799486</v>
      </c>
    </row>
    <row r="1507" spans="1:17" ht="12.75" x14ac:dyDescent="0.25">
      <c r="A1507" s="340"/>
      <c r="B1507" s="347"/>
      <c r="C1507" s="342"/>
      <c r="D1507" s="37"/>
      <c r="E1507" s="38"/>
      <c r="F1507" s="343"/>
      <c r="G1507" s="344"/>
      <c r="H1507" s="344"/>
      <c r="I1507" s="344"/>
      <c r="J1507" s="344"/>
      <c r="K1507" s="345"/>
      <c r="L1507" s="346"/>
      <c r="M1507" s="346"/>
      <c r="N1507" s="346"/>
      <c r="O1507" s="346"/>
      <c r="P1507" s="346"/>
      <c r="Q1507" s="346"/>
    </row>
    <row r="1508" spans="1:17" ht="12.75" x14ac:dyDescent="0.25">
      <c r="A1508" s="332" t="s">
        <v>2687</v>
      </c>
      <c r="B1508" s="333"/>
      <c r="C1508" s="334" t="s">
        <v>2688</v>
      </c>
      <c r="D1508" s="335"/>
      <c r="E1508" s="258"/>
      <c r="F1508" s="336">
        <v>121819.74518201285</v>
      </c>
      <c r="G1508" s="337">
        <v>77.255919435880145</v>
      </c>
      <c r="H1508" s="337">
        <v>49.802321705408808</v>
      </c>
      <c r="I1508" s="337">
        <v>6.5107489119170889</v>
      </c>
      <c r="J1508" s="337">
        <v>906.61671000758895</v>
      </c>
      <c r="K1508" s="338"/>
      <c r="L1508" s="339">
        <f>+(G1508-25)/(85-25)</f>
        <v>0.87093199059800241</v>
      </c>
      <c r="M1508" s="339">
        <f>+H1508/100</f>
        <v>0.49802321705408809</v>
      </c>
      <c r="N1508" s="339">
        <f>+(I1508-1.8)/(16-1.8)</f>
        <v>0.33174288112092176</v>
      </c>
      <c r="O1508" s="339">
        <f>+(M1508*N1508)^(0.5)</f>
        <v>0.40646728883224215</v>
      </c>
      <c r="P1508" s="339">
        <f>+(J1508-35)/(2500-35)</f>
        <v>0.35359704259942759</v>
      </c>
      <c r="Q1508" s="339">
        <f>GEOMEAN(L1508,O1508,P1508)</f>
        <v>0.50023355771089284</v>
      </c>
    </row>
    <row r="1509" spans="1:17" ht="12.75" x14ac:dyDescent="0.25">
      <c r="A1509" s="340" t="s">
        <v>2689</v>
      </c>
      <c r="B1509" s="341">
        <v>1</v>
      </c>
      <c r="C1509" s="342" t="s">
        <v>2690</v>
      </c>
      <c r="D1509" s="37"/>
      <c r="E1509" s="38"/>
      <c r="F1509" s="343">
        <v>67612.417558886518</v>
      </c>
      <c r="G1509" s="344">
        <v>77.132853870858469</v>
      </c>
      <c r="H1509" s="344">
        <v>51.520674791849551</v>
      </c>
      <c r="I1509" s="344">
        <v>6.7153288073181177</v>
      </c>
      <c r="J1509" s="344">
        <v>900.90038345758603</v>
      </c>
      <c r="K1509" s="345"/>
      <c r="L1509" s="346">
        <f>+(G1509-25)/(85-25)</f>
        <v>0.86888089784764111</v>
      </c>
      <c r="M1509" s="346">
        <f>+H1509/100</f>
        <v>0.51520674791849552</v>
      </c>
      <c r="N1509" s="346">
        <f>+(I1509-1.8)/(16-1.8)</f>
        <v>0.34614991600831818</v>
      </c>
      <c r="O1509" s="346">
        <f>+(M1509*N1509)^(0.5)</f>
        <v>0.42230175528750291</v>
      </c>
      <c r="P1509" s="346">
        <f>+(J1509-35)/(2500-35)</f>
        <v>0.35127804602741824</v>
      </c>
      <c r="Q1509" s="346">
        <f>GEOMEAN(L1509,O1509,P1509)</f>
        <v>0.50513955982198677</v>
      </c>
    </row>
    <row r="1510" spans="1:17" ht="12.75" x14ac:dyDescent="0.25">
      <c r="A1510" s="340" t="s">
        <v>2691</v>
      </c>
      <c r="B1510" s="341">
        <v>2</v>
      </c>
      <c r="C1510" s="342" t="s">
        <v>2692</v>
      </c>
      <c r="D1510" s="37"/>
      <c r="E1510" s="38"/>
      <c r="F1510" s="343">
        <v>44368.591006423972</v>
      </c>
      <c r="G1510" s="344">
        <v>77.797597086600419</v>
      </c>
      <c r="H1510" s="344">
        <v>46.446662972372188</v>
      </c>
      <c r="I1510" s="344">
        <v>6.3222068019021158</v>
      </c>
      <c r="J1510" s="344">
        <v>929.97161066614035</v>
      </c>
      <c r="K1510" s="345"/>
      <c r="L1510" s="346">
        <f>+(G1510-25)/(85-25)</f>
        <v>0.87995995144334027</v>
      </c>
      <c r="M1510" s="346">
        <f>+H1510/100</f>
        <v>0.46446662972372188</v>
      </c>
      <c r="N1510" s="346">
        <f>+(I1510-1.8)/(16-1.8)</f>
        <v>0.31846526773958567</v>
      </c>
      <c r="O1510" s="346">
        <f>+(M1510*N1510)^(0.5)</f>
        <v>0.3845991284325383</v>
      </c>
      <c r="P1510" s="346">
        <f>+(J1510-35)/(2500-35)</f>
        <v>0.363071647329063</v>
      </c>
      <c r="Q1510" s="346">
        <f>GEOMEAN(L1510,O1510,P1510)</f>
        <v>0.49715046065476454</v>
      </c>
    </row>
    <row r="1511" spans="1:17" ht="12.75" x14ac:dyDescent="0.25">
      <c r="A1511" s="340" t="s">
        <v>2693</v>
      </c>
      <c r="B1511" s="341">
        <v>3</v>
      </c>
      <c r="C1511" s="342" t="s">
        <v>2694</v>
      </c>
      <c r="D1511" s="37"/>
      <c r="E1511" s="38"/>
      <c r="F1511" s="343">
        <v>9838.7366167023556</v>
      </c>
      <c r="G1511" s="344">
        <v>77.582553436915404</v>
      </c>
      <c r="H1511" s="344">
        <v>52.951481227097233</v>
      </c>
      <c r="I1511" s="344">
        <v>6.1505470603098784</v>
      </c>
      <c r="J1511" s="344">
        <v>840.57882292661964</v>
      </c>
      <c r="K1511" s="345"/>
      <c r="L1511" s="346">
        <f>+(G1511-25)/(85-25)</f>
        <v>0.87637589061525678</v>
      </c>
      <c r="M1511" s="346">
        <f>+H1511/100</f>
        <v>0.5295148122709723</v>
      </c>
      <c r="N1511" s="346">
        <f>+(I1511-1.8)/(16-1.8)</f>
        <v>0.30637655354294924</v>
      </c>
      <c r="O1511" s="346">
        <f>+(M1511*N1511)^(0.5)</f>
        <v>0.4027790004872675</v>
      </c>
      <c r="P1511" s="346">
        <f>+(J1511-35)/(2500-35)</f>
        <v>0.32680682471668138</v>
      </c>
      <c r="Q1511" s="346">
        <f>GEOMEAN(L1511,O1511,P1511)</f>
        <v>0.48679874832681058</v>
      </c>
    </row>
    <row r="1512" spans="1:17" ht="12.75" x14ac:dyDescent="0.25">
      <c r="A1512" s="340"/>
      <c r="B1512" s="347"/>
      <c r="C1512" s="342"/>
      <c r="D1512" s="37"/>
      <c r="E1512" s="38"/>
      <c r="F1512" s="343"/>
      <c r="G1512" s="344"/>
      <c r="H1512" s="344"/>
      <c r="I1512" s="344"/>
      <c r="J1512" s="344"/>
      <c r="K1512" s="345"/>
      <c r="L1512" s="346"/>
      <c r="M1512" s="346"/>
      <c r="N1512" s="346"/>
      <c r="O1512" s="346"/>
      <c r="P1512" s="346"/>
      <c r="Q1512" s="346"/>
    </row>
    <row r="1513" spans="1:17" ht="12.75" x14ac:dyDescent="0.25">
      <c r="A1513" s="311" t="s">
        <v>2695</v>
      </c>
      <c r="B1513" s="312" t="s">
        <v>2696</v>
      </c>
      <c r="C1513" s="326"/>
      <c r="D1513" s="327"/>
      <c r="E1513" s="252"/>
      <c r="F1513" s="328">
        <v>1264267.7023554603</v>
      </c>
      <c r="G1513" s="329">
        <v>77.576801468321136</v>
      </c>
      <c r="H1513" s="329">
        <v>69.248633563341542</v>
      </c>
      <c r="I1513" s="329">
        <v>8.497954202603708</v>
      </c>
      <c r="J1513" s="329">
        <v>785.55055424489706</v>
      </c>
      <c r="K1513" s="330"/>
      <c r="L1513" s="331">
        <f t="shared" ref="L1513:L1534" si="648">+(G1513-25)/(85-25)</f>
        <v>0.87628002447201891</v>
      </c>
      <c r="M1513" s="331">
        <f t="shared" ref="M1513:M1534" si="649">+H1513/100</f>
        <v>0.69248633563341544</v>
      </c>
      <c r="N1513" s="331">
        <f t="shared" ref="N1513:N1534" si="650">+(I1513-1.8)/(16-1.8)</f>
        <v>0.47168691567631749</v>
      </c>
      <c r="O1513" s="331">
        <f t="shared" ref="O1513:O1534" si="651">+(M1513*N1513)^(0.5)</f>
        <v>0.57152142899712943</v>
      </c>
      <c r="P1513" s="331">
        <f t="shared" ref="P1513:P1534" si="652">+(J1513-35)/(2500-35)</f>
        <v>0.30448298346648967</v>
      </c>
      <c r="Q1513" s="331">
        <f t="shared" ref="Q1513:Q1534" si="653">GEOMEAN(L1513,O1513,P1513)</f>
        <v>0.53425199463491257</v>
      </c>
    </row>
    <row r="1514" spans="1:17" ht="12.75" x14ac:dyDescent="0.25">
      <c r="A1514" s="332" t="s">
        <v>2697</v>
      </c>
      <c r="B1514" s="333"/>
      <c r="C1514" s="334" t="s">
        <v>2698</v>
      </c>
      <c r="D1514" s="335"/>
      <c r="E1514" s="258"/>
      <c r="F1514" s="336">
        <v>851583.3147751604</v>
      </c>
      <c r="G1514" s="337">
        <v>80.49887728704276</v>
      </c>
      <c r="H1514" s="337">
        <v>73.784058357493237</v>
      </c>
      <c r="I1514" s="337">
        <v>9.5509616147086422</v>
      </c>
      <c r="J1514" s="337">
        <v>846.61488684264032</v>
      </c>
      <c r="K1514" s="338"/>
      <c r="L1514" s="339">
        <f t="shared" si="648"/>
        <v>0.92498128811737934</v>
      </c>
      <c r="M1514" s="339">
        <f t="shared" si="649"/>
        <v>0.73784058357493232</v>
      </c>
      <c r="N1514" s="339">
        <f t="shared" si="650"/>
        <v>0.54584236723300306</v>
      </c>
      <c r="O1514" s="339">
        <f t="shared" si="651"/>
        <v>0.63462165955718963</v>
      </c>
      <c r="P1514" s="339">
        <f t="shared" si="652"/>
        <v>0.32925553218768372</v>
      </c>
      <c r="Q1514" s="339">
        <f t="shared" si="653"/>
        <v>0.57817632743065361</v>
      </c>
    </row>
    <row r="1515" spans="1:17" ht="12.75" x14ac:dyDescent="0.25">
      <c r="A1515" s="340" t="s">
        <v>2699</v>
      </c>
      <c r="B1515" s="341">
        <v>1</v>
      </c>
      <c r="C1515" s="342" t="s">
        <v>2700</v>
      </c>
      <c r="D1515" s="37"/>
      <c r="E1515" s="38"/>
      <c r="F1515" s="343">
        <v>284974.83725910063</v>
      </c>
      <c r="G1515" s="344">
        <v>79.574137913352814</v>
      </c>
      <c r="H1515" s="344">
        <v>79.431797811205087</v>
      </c>
      <c r="I1515" s="344">
        <v>10.959065315580176</v>
      </c>
      <c r="J1515" s="344">
        <v>998.39452328580842</v>
      </c>
      <c r="K1515" s="345"/>
      <c r="L1515" s="346">
        <f t="shared" si="648"/>
        <v>0.90956896522254693</v>
      </c>
      <c r="M1515" s="346">
        <f t="shared" si="649"/>
        <v>0.79431797811205085</v>
      </c>
      <c r="N1515" s="346">
        <f t="shared" si="650"/>
        <v>0.6450045996887448</v>
      </c>
      <c r="O1515" s="346">
        <f t="shared" si="651"/>
        <v>0.71577842206770703</v>
      </c>
      <c r="P1515" s="346">
        <f t="shared" si="652"/>
        <v>0.39082942121128128</v>
      </c>
      <c r="Q1515" s="346">
        <f t="shared" si="653"/>
        <v>0.63367585824433215</v>
      </c>
    </row>
    <row r="1516" spans="1:17" ht="12.75" x14ac:dyDescent="0.25">
      <c r="A1516" s="340" t="s">
        <v>2701</v>
      </c>
      <c r="B1516" s="341">
        <v>2</v>
      </c>
      <c r="C1516" s="342" t="s">
        <v>2702</v>
      </c>
      <c r="D1516" s="37"/>
      <c r="E1516" s="38"/>
      <c r="F1516" s="343">
        <v>18003.342612419699</v>
      </c>
      <c r="G1516" s="344">
        <v>79.991275910665593</v>
      </c>
      <c r="H1516" s="344">
        <v>68.1090917289538</v>
      </c>
      <c r="I1516" s="344">
        <v>7.6414277869218648</v>
      </c>
      <c r="J1516" s="344">
        <v>881.76330925887214</v>
      </c>
      <c r="K1516" s="345"/>
      <c r="L1516" s="346">
        <f t="shared" si="648"/>
        <v>0.91652126517775989</v>
      </c>
      <c r="M1516" s="346">
        <f t="shared" si="649"/>
        <v>0.68109091728953797</v>
      </c>
      <c r="N1516" s="346">
        <f t="shared" si="650"/>
        <v>0.41136815400858207</v>
      </c>
      <c r="O1516" s="346">
        <f t="shared" si="651"/>
        <v>0.52931948136962526</v>
      </c>
      <c r="P1516" s="346">
        <f t="shared" si="652"/>
        <v>0.34351452708270674</v>
      </c>
      <c r="Q1516" s="346">
        <f t="shared" si="653"/>
        <v>0.55030295395173467</v>
      </c>
    </row>
    <row r="1517" spans="1:17" ht="12.75" x14ac:dyDescent="0.25">
      <c r="A1517" s="340" t="s">
        <v>2703</v>
      </c>
      <c r="B1517" s="341">
        <v>3</v>
      </c>
      <c r="C1517" s="342" t="s">
        <v>2704</v>
      </c>
      <c r="D1517" s="37"/>
      <c r="E1517" s="38"/>
      <c r="F1517" s="343">
        <v>10872.71092077088</v>
      </c>
      <c r="G1517" s="344">
        <v>84.332833259364619</v>
      </c>
      <c r="H1517" s="344">
        <v>69.255076429194148</v>
      </c>
      <c r="I1517" s="344">
        <v>7.6142547010651116</v>
      </c>
      <c r="J1517" s="344">
        <v>657.10148352725514</v>
      </c>
      <c r="K1517" s="345"/>
      <c r="L1517" s="346">
        <f t="shared" si="648"/>
        <v>0.98888055432274369</v>
      </c>
      <c r="M1517" s="346">
        <f t="shared" si="649"/>
        <v>0.69255076429194151</v>
      </c>
      <c r="N1517" s="346">
        <f t="shared" si="650"/>
        <v>0.40945455641303607</v>
      </c>
      <c r="O1517" s="346">
        <f t="shared" si="651"/>
        <v>0.53251109470758073</v>
      </c>
      <c r="P1517" s="346">
        <f t="shared" si="652"/>
        <v>0.2523738269887445</v>
      </c>
      <c r="Q1517" s="346">
        <f t="shared" si="653"/>
        <v>0.51031570849301255</v>
      </c>
    </row>
    <row r="1518" spans="1:17" ht="12.75" x14ac:dyDescent="0.25">
      <c r="A1518" s="340" t="s">
        <v>2705</v>
      </c>
      <c r="B1518" s="341">
        <v>4</v>
      </c>
      <c r="C1518" s="342" t="s">
        <v>2706</v>
      </c>
      <c r="D1518" s="37"/>
      <c r="E1518" s="38"/>
      <c r="F1518" s="343">
        <v>2155.3383297644536</v>
      </c>
      <c r="G1518" s="344">
        <v>80.025836038794566</v>
      </c>
      <c r="H1518" s="344">
        <v>81.130051412304752</v>
      </c>
      <c r="I1518" s="344">
        <v>10.596906943528808</v>
      </c>
      <c r="J1518" s="344">
        <v>928.48943433518502</v>
      </c>
      <c r="K1518" s="345"/>
      <c r="L1518" s="346">
        <f t="shared" si="648"/>
        <v>0.91709726731324281</v>
      </c>
      <c r="M1518" s="346">
        <f t="shared" si="649"/>
        <v>0.81130051412304749</v>
      </c>
      <c r="N1518" s="346">
        <f t="shared" si="650"/>
        <v>0.61950048898090193</v>
      </c>
      <c r="O1518" s="346">
        <f t="shared" si="651"/>
        <v>0.70894362625647822</v>
      </c>
      <c r="P1518" s="346">
        <f t="shared" si="652"/>
        <v>0.36247035875666733</v>
      </c>
      <c r="Q1518" s="346">
        <f t="shared" si="653"/>
        <v>0.61768425780703207</v>
      </c>
    </row>
    <row r="1519" spans="1:17" ht="12.75" x14ac:dyDescent="0.25">
      <c r="A1519" s="340" t="s">
        <v>2707</v>
      </c>
      <c r="B1519" s="341">
        <v>5</v>
      </c>
      <c r="C1519" s="342" t="s">
        <v>2708</v>
      </c>
      <c r="D1519" s="37"/>
      <c r="E1519" s="38"/>
      <c r="F1519" s="343">
        <v>183060.58029978588</v>
      </c>
      <c r="G1519" s="344">
        <v>80.941782995979551</v>
      </c>
      <c r="H1519" s="344">
        <v>72.694855017554445</v>
      </c>
      <c r="I1519" s="344">
        <v>9.0428194827896267</v>
      </c>
      <c r="J1519" s="344">
        <v>724.65781591586438</v>
      </c>
      <c r="K1519" s="345"/>
      <c r="L1519" s="346">
        <f t="shared" si="648"/>
        <v>0.93236304993299257</v>
      </c>
      <c r="M1519" s="346">
        <f t="shared" si="649"/>
        <v>0.72694855017554449</v>
      </c>
      <c r="N1519" s="346">
        <f t="shared" si="650"/>
        <v>0.51005771005560752</v>
      </c>
      <c r="O1519" s="346">
        <f t="shared" si="651"/>
        <v>0.60892176248741681</v>
      </c>
      <c r="P1519" s="346">
        <f t="shared" si="652"/>
        <v>0.27978004702469145</v>
      </c>
      <c r="Q1519" s="346">
        <f t="shared" si="653"/>
        <v>0.54156978883418572</v>
      </c>
    </row>
    <row r="1520" spans="1:17" ht="12.75" x14ac:dyDescent="0.25">
      <c r="A1520" s="340" t="s">
        <v>2709</v>
      </c>
      <c r="B1520" s="341">
        <v>6</v>
      </c>
      <c r="C1520" s="342" t="s">
        <v>2710</v>
      </c>
      <c r="D1520" s="37"/>
      <c r="E1520" s="38"/>
      <c r="F1520" s="343">
        <v>96903.368308351171</v>
      </c>
      <c r="G1520" s="344">
        <v>80.775021104281507</v>
      </c>
      <c r="H1520" s="344">
        <v>73.245320074264839</v>
      </c>
      <c r="I1520" s="344">
        <v>9.6113698751552636</v>
      </c>
      <c r="J1520" s="344">
        <v>807.88357493690069</v>
      </c>
      <c r="K1520" s="345"/>
      <c r="L1520" s="346">
        <f t="shared" si="648"/>
        <v>0.92958368507135847</v>
      </c>
      <c r="M1520" s="346">
        <f t="shared" si="649"/>
        <v>0.73245320074264841</v>
      </c>
      <c r="N1520" s="346">
        <f t="shared" si="650"/>
        <v>0.55009647008135665</v>
      </c>
      <c r="O1520" s="346">
        <f t="shared" si="651"/>
        <v>0.63475973425251397</v>
      </c>
      <c r="P1520" s="346">
        <f t="shared" si="652"/>
        <v>0.31354303242876297</v>
      </c>
      <c r="Q1520" s="346">
        <f t="shared" si="653"/>
        <v>0.5698121065713132</v>
      </c>
    </row>
    <row r="1521" spans="1:17" ht="12.75" x14ac:dyDescent="0.25">
      <c r="A1521" s="340" t="s">
        <v>2711</v>
      </c>
      <c r="B1521" s="341">
        <v>7</v>
      </c>
      <c r="C1521" s="342" t="s">
        <v>2712</v>
      </c>
      <c r="D1521" s="37"/>
      <c r="E1521" s="38"/>
      <c r="F1521" s="343">
        <v>10221.605995717344</v>
      </c>
      <c r="G1521" s="344">
        <v>80.145576829038419</v>
      </c>
      <c r="H1521" s="344">
        <v>69.102463513647535</v>
      </c>
      <c r="I1521" s="344">
        <v>7.7794613774216854</v>
      </c>
      <c r="J1521" s="344">
        <v>787.13064105789886</v>
      </c>
      <c r="K1521" s="345"/>
      <c r="L1521" s="346">
        <f t="shared" si="648"/>
        <v>0.91909294715064027</v>
      </c>
      <c r="M1521" s="346">
        <f t="shared" si="649"/>
        <v>0.69102463513647538</v>
      </c>
      <c r="N1521" s="346">
        <f t="shared" si="650"/>
        <v>0.42108882939589337</v>
      </c>
      <c r="O1521" s="346">
        <f t="shared" si="651"/>
        <v>0.53942817380383712</v>
      </c>
      <c r="P1521" s="346">
        <f t="shared" si="652"/>
        <v>0.30512399231557763</v>
      </c>
      <c r="Q1521" s="346">
        <f t="shared" si="653"/>
        <v>0.5328313946151968</v>
      </c>
    </row>
    <row r="1522" spans="1:17" ht="12.75" x14ac:dyDescent="0.25">
      <c r="A1522" s="340" t="s">
        <v>2713</v>
      </c>
      <c r="B1522" s="341">
        <v>8</v>
      </c>
      <c r="C1522" s="342" t="s">
        <v>2714</v>
      </c>
      <c r="D1522" s="37"/>
      <c r="E1522" s="38"/>
      <c r="F1522" s="343">
        <v>32071.665952890791</v>
      </c>
      <c r="G1522" s="344">
        <v>82.204135959483949</v>
      </c>
      <c r="H1522" s="344">
        <v>63.914829024554301</v>
      </c>
      <c r="I1522" s="344">
        <v>7.3571564961895239</v>
      </c>
      <c r="J1522" s="344">
        <v>585.93567121338333</v>
      </c>
      <c r="K1522" s="345"/>
      <c r="L1522" s="346">
        <f t="shared" si="648"/>
        <v>0.9534022659913991</v>
      </c>
      <c r="M1522" s="346">
        <f t="shared" si="649"/>
        <v>0.63914829024554298</v>
      </c>
      <c r="N1522" s="346">
        <f t="shared" si="650"/>
        <v>0.39134904902743128</v>
      </c>
      <c r="O1522" s="346">
        <f t="shared" si="651"/>
        <v>0.50013005865984683</v>
      </c>
      <c r="P1522" s="346">
        <f t="shared" si="652"/>
        <v>0.22350331489386749</v>
      </c>
      <c r="Q1522" s="346">
        <f t="shared" si="653"/>
        <v>0.47411209561352458</v>
      </c>
    </row>
    <row r="1523" spans="1:17" ht="12.75" x14ac:dyDescent="0.25">
      <c r="A1523" s="340" t="s">
        <v>2715</v>
      </c>
      <c r="B1523" s="341">
        <v>9</v>
      </c>
      <c r="C1523" s="342" t="s">
        <v>2716</v>
      </c>
      <c r="D1523" s="37"/>
      <c r="E1523" s="38"/>
      <c r="F1523" s="343">
        <v>2320.618843683083</v>
      </c>
      <c r="G1523" s="344">
        <v>81.924595312740053</v>
      </c>
      <c r="H1523" s="344">
        <v>52.450868050968694</v>
      </c>
      <c r="I1523" s="344">
        <v>7.4203030975802893</v>
      </c>
      <c r="J1523" s="344">
        <v>677.0859623339926</v>
      </c>
      <c r="K1523" s="345"/>
      <c r="L1523" s="346">
        <f t="shared" si="648"/>
        <v>0.94874325521233416</v>
      </c>
      <c r="M1523" s="346">
        <f t="shared" si="649"/>
        <v>0.52450868050968691</v>
      </c>
      <c r="N1523" s="346">
        <f t="shared" si="650"/>
        <v>0.39579599278734434</v>
      </c>
      <c r="O1523" s="346">
        <f t="shared" si="651"/>
        <v>0.45562971141916492</v>
      </c>
      <c r="P1523" s="346">
        <f t="shared" si="652"/>
        <v>0.26048112062230938</v>
      </c>
      <c r="Q1523" s="346">
        <f t="shared" si="653"/>
        <v>0.48288716615922517</v>
      </c>
    </row>
    <row r="1524" spans="1:17" ht="12.75" x14ac:dyDescent="0.25">
      <c r="A1524" s="340" t="s">
        <v>2717</v>
      </c>
      <c r="B1524" s="341">
        <v>10</v>
      </c>
      <c r="C1524" s="342" t="s">
        <v>2718</v>
      </c>
      <c r="D1524" s="37"/>
      <c r="E1524" s="38"/>
      <c r="F1524" s="343">
        <v>8234.7516059957179</v>
      </c>
      <c r="G1524" s="344">
        <v>79.350874193835494</v>
      </c>
      <c r="H1524" s="344">
        <v>62.596453889052299</v>
      </c>
      <c r="I1524" s="344">
        <v>6.8208938772600733</v>
      </c>
      <c r="J1524" s="344">
        <v>779.67497771032708</v>
      </c>
      <c r="K1524" s="345"/>
      <c r="L1524" s="346">
        <f t="shared" si="648"/>
        <v>0.90584790323059161</v>
      </c>
      <c r="M1524" s="346">
        <f t="shared" si="649"/>
        <v>0.62596453889052295</v>
      </c>
      <c r="N1524" s="346">
        <f t="shared" si="650"/>
        <v>0.35358407586338547</v>
      </c>
      <c r="O1524" s="346">
        <f t="shared" si="651"/>
        <v>0.47045838605221585</v>
      </c>
      <c r="P1524" s="346">
        <f t="shared" si="652"/>
        <v>0.30209938243826656</v>
      </c>
      <c r="Q1524" s="346">
        <f t="shared" si="653"/>
        <v>0.50494271604031571</v>
      </c>
    </row>
    <row r="1525" spans="1:17" ht="12.75" x14ac:dyDescent="0.25">
      <c r="A1525" s="340" t="s">
        <v>2719</v>
      </c>
      <c r="B1525" s="341">
        <v>11</v>
      </c>
      <c r="C1525" s="342" t="s">
        <v>2720</v>
      </c>
      <c r="D1525" s="37"/>
      <c r="E1525" s="38"/>
      <c r="F1525" s="343">
        <v>10878.907922912205</v>
      </c>
      <c r="G1525" s="344">
        <v>80.945201040929021</v>
      </c>
      <c r="H1525" s="344">
        <v>62.249250403419019</v>
      </c>
      <c r="I1525" s="344">
        <v>8.0475086474299946</v>
      </c>
      <c r="J1525" s="344">
        <v>507.2829711881181</v>
      </c>
      <c r="K1525" s="345"/>
      <c r="L1525" s="346">
        <f t="shared" si="648"/>
        <v>0.93242001734881697</v>
      </c>
      <c r="M1525" s="346">
        <f t="shared" si="649"/>
        <v>0.62249250403419021</v>
      </c>
      <c r="N1525" s="346">
        <f t="shared" si="650"/>
        <v>0.43996539770633769</v>
      </c>
      <c r="O1525" s="346">
        <f t="shared" si="651"/>
        <v>0.52333083427848626</v>
      </c>
      <c r="P1525" s="346">
        <f t="shared" si="652"/>
        <v>0.19159552583696474</v>
      </c>
      <c r="Q1525" s="346">
        <f t="shared" si="653"/>
        <v>0.45386262972028135</v>
      </c>
    </row>
    <row r="1526" spans="1:17" ht="12.75" x14ac:dyDescent="0.25">
      <c r="A1526" s="340" t="s">
        <v>2721</v>
      </c>
      <c r="B1526" s="341">
        <v>12</v>
      </c>
      <c r="C1526" s="342" t="s">
        <v>2722</v>
      </c>
      <c r="D1526" s="37"/>
      <c r="E1526" s="38"/>
      <c r="F1526" s="343">
        <v>50544.903640256955</v>
      </c>
      <c r="G1526" s="344">
        <v>79.915532299576242</v>
      </c>
      <c r="H1526" s="344">
        <v>74.286296335634987</v>
      </c>
      <c r="I1526" s="344">
        <v>9.9849078968227403</v>
      </c>
      <c r="J1526" s="344">
        <v>850.04569776514631</v>
      </c>
      <c r="K1526" s="345"/>
      <c r="L1526" s="346">
        <f t="shared" si="648"/>
        <v>0.91525887165960407</v>
      </c>
      <c r="M1526" s="346">
        <f t="shared" si="649"/>
        <v>0.74286296335634983</v>
      </c>
      <c r="N1526" s="346">
        <f t="shared" si="650"/>
        <v>0.57640196456498172</v>
      </c>
      <c r="O1526" s="346">
        <f t="shared" si="651"/>
        <v>0.65436050574676652</v>
      </c>
      <c r="P1526" s="346">
        <f t="shared" si="652"/>
        <v>0.33064734189255429</v>
      </c>
      <c r="Q1526" s="346">
        <f t="shared" si="653"/>
        <v>0.58287490020937205</v>
      </c>
    </row>
    <row r="1527" spans="1:17" ht="12.75" x14ac:dyDescent="0.25">
      <c r="A1527" s="340" t="s">
        <v>2723</v>
      </c>
      <c r="B1527" s="341">
        <v>13</v>
      </c>
      <c r="C1527" s="342" t="s">
        <v>2724</v>
      </c>
      <c r="D1527" s="37"/>
      <c r="E1527" s="38"/>
      <c r="F1527" s="343">
        <v>16475.406852248394</v>
      </c>
      <c r="G1527" s="344">
        <v>80.882527751482996</v>
      </c>
      <c r="H1527" s="344">
        <v>65.909433998231407</v>
      </c>
      <c r="I1527" s="344">
        <v>9.0739721953685883</v>
      </c>
      <c r="J1527" s="344">
        <v>853.03950305529884</v>
      </c>
      <c r="K1527" s="345"/>
      <c r="L1527" s="346">
        <f t="shared" si="648"/>
        <v>0.93137546252471659</v>
      </c>
      <c r="M1527" s="346">
        <f t="shared" si="649"/>
        <v>0.65909433998231404</v>
      </c>
      <c r="N1527" s="346">
        <f t="shared" si="650"/>
        <v>0.512251563054126</v>
      </c>
      <c r="O1527" s="346">
        <f t="shared" si="651"/>
        <v>0.58105258441561713</v>
      </c>
      <c r="P1527" s="346">
        <f t="shared" si="652"/>
        <v>0.33186186736523282</v>
      </c>
      <c r="Q1527" s="346">
        <f t="shared" si="653"/>
        <v>0.56419927960278615</v>
      </c>
    </row>
    <row r="1528" spans="1:17" ht="12.75" x14ac:dyDescent="0.25">
      <c r="A1528" s="340" t="s">
        <v>2725</v>
      </c>
      <c r="B1528" s="341">
        <v>14</v>
      </c>
      <c r="C1528" s="342" t="s">
        <v>178</v>
      </c>
      <c r="D1528" s="37"/>
      <c r="E1528" s="38"/>
      <c r="F1528" s="343">
        <v>13004.145610278374</v>
      </c>
      <c r="G1528" s="344">
        <v>79.056298984299133</v>
      </c>
      <c r="H1528" s="344">
        <v>66.021260871583024</v>
      </c>
      <c r="I1528" s="344">
        <v>7.0783477301818438</v>
      </c>
      <c r="J1528" s="344">
        <v>558.49391169004355</v>
      </c>
      <c r="K1528" s="345"/>
      <c r="L1528" s="346">
        <f t="shared" si="648"/>
        <v>0.90093831640498556</v>
      </c>
      <c r="M1528" s="346">
        <f t="shared" si="649"/>
        <v>0.66021260871583021</v>
      </c>
      <c r="N1528" s="346">
        <f t="shared" si="650"/>
        <v>0.3717146288860454</v>
      </c>
      <c r="O1528" s="346">
        <f t="shared" si="651"/>
        <v>0.49538942745550468</v>
      </c>
      <c r="P1528" s="346">
        <f t="shared" si="652"/>
        <v>0.21237075524951057</v>
      </c>
      <c r="Q1528" s="346">
        <f t="shared" si="653"/>
        <v>0.45594469566087659</v>
      </c>
    </row>
    <row r="1529" spans="1:17" ht="12.75" x14ac:dyDescent="0.25">
      <c r="A1529" s="340" t="s">
        <v>2726</v>
      </c>
      <c r="B1529" s="341">
        <v>15</v>
      </c>
      <c r="C1529" s="342" t="s">
        <v>2727</v>
      </c>
      <c r="D1529" s="37"/>
      <c r="E1529" s="38"/>
      <c r="F1529" s="343">
        <v>9737.5845824411135</v>
      </c>
      <c r="G1529" s="344">
        <v>80.685741961501577</v>
      </c>
      <c r="H1529" s="344">
        <v>64.404656140507512</v>
      </c>
      <c r="I1529" s="344">
        <v>7.841572542584764</v>
      </c>
      <c r="J1529" s="344">
        <v>777.52450542445217</v>
      </c>
      <c r="K1529" s="345"/>
      <c r="L1529" s="346">
        <f t="shared" si="648"/>
        <v>0.92809569935835967</v>
      </c>
      <c r="M1529" s="346">
        <f t="shared" si="649"/>
        <v>0.6440465614050751</v>
      </c>
      <c r="N1529" s="346">
        <f t="shared" si="650"/>
        <v>0.42546285511160314</v>
      </c>
      <c r="O1529" s="346">
        <f t="shared" si="651"/>
        <v>0.52346718028947492</v>
      </c>
      <c r="P1529" s="346">
        <f t="shared" si="652"/>
        <v>0.3012269798882159</v>
      </c>
      <c r="Q1529" s="346">
        <f t="shared" si="653"/>
        <v>0.52697744632634036</v>
      </c>
    </row>
    <row r="1530" spans="1:17" ht="12.75" x14ac:dyDescent="0.25">
      <c r="A1530" s="340" t="s">
        <v>2728</v>
      </c>
      <c r="B1530" s="341">
        <v>16</v>
      </c>
      <c r="C1530" s="342" t="s">
        <v>2729</v>
      </c>
      <c r="D1530" s="37"/>
      <c r="E1530" s="38"/>
      <c r="F1530" s="343">
        <v>15028.072805139187</v>
      </c>
      <c r="G1530" s="344">
        <v>81.722958741116202</v>
      </c>
      <c r="H1530" s="344">
        <v>74.36334598401676</v>
      </c>
      <c r="I1530" s="344">
        <v>7.9734297134991952</v>
      </c>
      <c r="J1530" s="344">
        <v>755.68397014155221</v>
      </c>
      <c r="K1530" s="345"/>
      <c r="L1530" s="346">
        <f t="shared" si="648"/>
        <v>0.94538264568526997</v>
      </c>
      <c r="M1530" s="346">
        <f t="shared" si="649"/>
        <v>0.7436334598401676</v>
      </c>
      <c r="N1530" s="346">
        <f t="shared" si="650"/>
        <v>0.43474857137318279</v>
      </c>
      <c r="O1530" s="346">
        <f t="shared" si="651"/>
        <v>0.56858911728137218</v>
      </c>
      <c r="P1530" s="346">
        <f t="shared" si="652"/>
        <v>0.2923667221669583</v>
      </c>
      <c r="Q1530" s="346">
        <f t="shared" si="653"/>
        <v>0.53964899075620343</v>
      </c>
    </row>
    <row r="1531" spans="1:17" ht="12.75" x14ac:dyDescent="0.25">
      <c r="A1531" s="340" t="s">
        <v>2730</v>
      </c>
      <c r="B1531" s="341">
        <v>17</v>
      </c>
      <c r="C1531" s="342" t="s">
        <v>2731</v>
      </c>
      <c r="D1531" s="37"/>
      <c r="E1531" s="38"/>
      <c r="F1531" s="343">
        <v>23182.038543897215</v>
      </c>
      <c r="G1531" s="344">
        <v>81.147912168190757</v>
      </c>
      <c r="H1531" s="344">
        <v>67.583505605375819</v>
      </c>
      <c r="I1531" s="344">
        <v>7.8297465993161621</v>
      </c>
      <c r="J1531" s="344">
        <v>796.00362046997452</v>
      </c>
      <c r="K1531" s="345"/>
      <c r="L1531" s="346">
        <f t="shared" si="648"/>
        <v>0.93579853613651265</v>
      </c>
      <c r="M1531" s="346">
        <f t="shared" si="649"/>
        <v>0.67583505605375815</v>
      </c>
      <c r="N1531" s="346">
        <f t="shared" si="650"/>
        <v>0.42463004220536354</v>
      </c>
      <c r="O1531" s="346">
        <f t="shared" si="651"/>
        <v>0.53570501992791852</v>
      </c>
      <c r="P1531" s="346">
        <f t="shared" si="652"/>
        <v>0.30872357828396535</v>
      </c>
      <c r="Q1531" s="346">
        <f t="shared" si="653"/>
        <v>0.53689903775999748</v>
      </c>
    </row>
    <row r="1532" spans="1:17" ht="12.75" x14ac:dyDescent="0.25">
      <c r="A1532" s="340" t="s">
        <v>2732</v>
      </c>
      <c r="B1532" s="341">
        <v>18</v>
      </c>
      <c r="C1532" s="342" t="s">
        <v>2733</v>
      </c>
      <c r="D1532" s="37"/>
      <c r="E1532" s="38"/>
      <c r="F1532" s="343">
        <v>25484.141327623125</v>
      </c>
      <c r="G1532" s="344">
        <v>82.124638051788466</v>
      </c>
      <c r="H1532" s="344">
        <v>66.618761663597681</v>
      </c>
      <c r="I1532" s="344">
        <v>8.6999155571047417</v>
      </c>
      <c r="J1532" s="344">
        <v>843.17206845465921</v>
      </c>
      <c r="K1532" s="345"/>
      <c r="L1532" s="346">
        <f t="shared" si="648"/>
        <v>0.95207730086314113</v>
      </c>
      <c r="M1532" s="346">
        <f t="shared" si="649"/>
        <v>0.66618761663597681</v>
      </c>
      <c r="N1532" s="346">
        <f t="shared" si="650"/>
        <v>0.48590954627498184</v>
      </c>
      <c r="O1532" s="346">
        <f t="shared" si="651"/>
        <v>0.56895247827353657</v>
      </c>
      <c r="P1532" s="346">
        <f t="shared" si="652"/>
        <v>0.32785885130006459</v>
      </c>
      <c r="Q1532" s="346">
        <f t="shared" si="653"/>
        <v>0.56209756740230332</v>
      </c>
    </row>
    <row r="1533" spans="1:17" ht="12.75" x14ac:dyDescent="0.25">
      <c r="A1533" s="340" t="s">
        <v>2734</v>
      </c>
      <c r="B1533" s="341">
        <v>19</v>
      </c>
      <c r="C1533" s="342" t="s">
        <v>2735</v>
      </c>
      <c r="D1533" s="37"/>
      <c r="E1533" s="38"/>
      <c r="F1533" s="343">
        <v>9540.3982869379015</v>
      </c>
      <c r="G1533" s="344">
        <v>80.927724970965542</v>
      </c>
      <c r="H1533" s="344">
        <v>70.100388447748188</v>
      </c>
      <c r="I1533" s="344">
        <v>8.5997188648207405</v>
      </c>
      <c r="J1533" s="344">
        <v>640.4038173076317</v>
      </c>
      <c r="K1533" s="345"/>
      <c r="L1533" s="346">
        <f t="shared" si="648"/>
        <v>0.93212874951609237</v>
      </c>
      <c r="M1533" s="346">
        <f t="shared" si="649"/>
        <v>0.70100388447748185</v>
      </c>
      <c r="N1533" s="346">
        <f t="shared" si="650"/>
        <v>0.47885344118455925</v>
      </c>
      <c r="O1533" s="346">
        <f t="shared" si="651"/>
        <v>0.57937735748455466</v>
      </c>
      <c r="P1533" s="346">
        <f t="shared" si="652"/>
        <v>0.24559992588544896</v>
      </c>
      <c r="Q1533" s="346">
        <f t="shared" si="653"/>
        <v>0.50998243438540714</v>
      </c>
    </row>
    <row r="1534" spans="1:17" ht="12.75" x14ac:dyDescent="0.25">
      <c r="A1534" s="340" t="s">
        <v>2736</v>
      </c>
      <c r="B1534" s="341">
        <v>20</v>
      </c>
      <c r="C1534" s="342" t="s">
        <v>2737</v>
      </c>
      <c r="D1534" s="37"/>
      <c r="E1534" s="38"/>
      <c r="F1534" s="343">
        <v>28888.895074946468</v>
      </c>
      <c r="G1534" s="344">
        <v>81.229164555481503</v>
      </c>
      <c r="H1534" s="344">
        <v>74.484435067638742</v>
      </c>
      <c r="I1534" s="344">
        <v>8.9852752964313964</v>
      </c>
      <c r="J1534" s="344">
        <v>1068.7213105287574</v>
      </c>
      <c r="K1534" s="345"/>
      <c r="L1534" s="346">
        <f t="shared" si="648"/>
        <v>0.93715274259135839</v>
      </c>
      <c r="M1534" s="346">
        <f t="shared" si="649"/>
        <v>0.74484435067638743</v>
      </c>
      <c r="N1534" s="346">
        <f t="shared" si="650"/>
        <v>0.50600530256559129</v>
      </c>
      <c r="O1534" s="346">
        <f t="shared" si="651"/>
        <v>0.61391790251488576</v>
      </c>
      <c r="P1534" s="346">
        <f t="shared" si="652"/>
        <v>0.41935955802383668</v>
      </c>
      <c r="Q1534" s="346">
        <f t="shared" si="653"/>
        <v>0.62254259952677871</v>
      </c>
    </row>
    <row r="1535" spans="1:17" ht="12.75" x14ac:dyDescent="0.25">
      <c r="A1535" s="340"/>
      <c r="B1535" s="347"/>
      <c r="C1535" s="342"/>
      <c r="D1535" s="37"/>
      <c r="E1535" s="38"/>
      <c r="F1535" s="343"/>
      <c r="G1535" s="344"/>
      <c r="H1535" s="344"/>
      <c r="I1535" s="344"/>
      <c r="J1535" s="344"/>
      <c r="K1535" s="345"/>
      <c r="L1535" s="346"/>
      <c r="M1535" s="346"/>
      <c r="N1535" s="346"/>
      <c r="O1535" s="346"/>
      <c r="P1535" s="346"/>
      <c r="Q1535" s="346"/>
    </row>
    <row r="1536" spans="1:17" ht="12.75" x14ac:dyDescent="0.25">
      <c r="A1536" s="332" t="s">
        <v>2738</v>
      </c>
      <c r="B1536" s="333"/>
      <c r="C1536" s="334" t="s">
        <v>2739</v>
      </c>
      <c r="D1536" s="335"/>
      <c r="E1536" s="258"/>
      <c r="F1536" s="336">
        <v>103628.29978586725</v>
      </c>
      <c r="G1536" s="337">
        <v>71.447032187955656</v>
      </c>
      <c r="H1536" s="337">
        <v>54.165425739993474</v>
      </c>
      <c r="I1536" s="337">
        <v>7.3353405706376176</v>
      </c>
      <c r="J1536" s="337">
        <v>559.5266308956036</v>
      </c>
      <c r="K1536" s="338"/>
      <c r="L1536" s="339">
        <f t="shared" ref="L1536:L1542" si="654">+(G1536-25)/(85-25)</f>
        <v>0.77411720313259424</v>
      </c>
      <c r="M1536" s="339">
        <f t="shared" ref="M1536:M1542" si="655">+H1536/100</f>
        <v>0.54165425739993478</v>
      </c>
      <c r="N1536" s="339">
        <f t="shared" ref="N1536:N1542" si="656">+(I1536-1.8)/(16-1.8)</f>
        <v>0.3898127162420858</v>
      </c>
      <c r="O1536" s="339">
        <f t="shared" ref="O1536:O1542" si="657">+(M1536*N1536)^(0.5)</f>
        <v>0.45950377293462835</v>
      </c>
      <c r="P1536" s="339">
        <f t="shared" ref="P1536:P1542" si="658">+(J1536-35)/(2500-35)</f>
        <v>0.21278970827407853</v>
      </c>
      <c r="Q1536" s="339">
        <f t="shared" ref="Q1536:Q1542" si="659">GEOMEAN(L1536,O1536,P1536)</f>
        <v>0.42300821979699699</v>
      </c>
    </row>
    <row r="1537" spans="1:17" ht="12.75" x14ac:dyDescent="0.25">
      <c r="A1537" s="340" t="s">
        <v>2740</v>
      </c>
      <c r="B1537" s="341">
        <v>1</v>
      </c>
      <c r="C1537" s="342" t="s">
        <v>2741</v>
      </c>
      <c r="D1537" s="37"/>
      <c r="E1537" s="38"/>
      <c r="F1537" s="343">
        <v>35704.93147751606</v>
      </c>
      <c r="G1537" s="344">
        <v>68.871914365832581</v>
      </c>
      <c r="H1537" s="344">
        <v>65.671578937542222</v>
      </c>
      <c r="I1537" s="344">
        <v>9.5359322778129467</v>
      </c>
      <c r="J1537" s="344">
        <v>787.4179581342529</v>
      </c>
      <c r="K1537" s="345"/>
      <c r="L1537" s="346">
        <f t="shared" si="654"/>
        <v>0.73119857276387634</v>
      </c>
      <c r="M1537" s="346">
        <f t="shared" si="655"/>
        <v>0.65671578937542219</v>
      </c>
      <c r="N1537" s="346">
        <f t="shared" si="656"/>
        <v>0.54478396322626388</v>
      </c>
      <c r="O1537" s="346">
        <f t="shared" si="657"/>
        <v>0.59813730066700144</v>
      </c>
      <c r="P1537" s="346">
        <f t="shared" si="658"/>
        <v>0.30524055096724256</v>
      </c>
      <c r="Q1537" s="346">
        <f t="shared" si="659"/>
        <v>0.51108462561571466</v>
      </c>
    </row>
    <row r="1538" spans="1:17" ht="12.75" x14ac:dyDescent="0.25">
      <c r="A1538" s="340" t="s">
        <v>2742</v>
      </c>
      <c r="B1538" s="341">
        <v>2</v>
      </c>
      <c r="C1538" s="342" t="s">
        <v>2743</v>
      </c>
      <c r="D1538" s="37"/>
      <c r="E1538" s="38"/>
      <c r="F1538" s="343">
        <v>13229.693790149893</v>
      </c>
      <c r="G1538" s="344">
        <v>73.506066992729302</v>
      </c>
      <c r="H1538" s="344">
        <v>24.847844565259727</v>
      </c>
      <c r="I1538" s="344">
        <v>3.4412052785286602</v>
      </c>
      <c r="J1538" s="344">
        <v>125.02437911216693</v>
      </c>
      <c r="K1538" s="345"/>
      <c r="L1538" s="346">
        <f t="shared" si="654"/>
        <v>0.80843444987882174</v>
      </c>
      <c r="M1538" s="346">
        <f t="shared" si="655"/>
        <v>0.24847844565259727</v>
      </c>
      <c r="N1538" s="346">
        <f t="shared" si="656"/>
        <v>0.11557783651610283</v>
      </c>
      <c r="O1538" s="346">
        <f t="shared" si="657"/>
        <v>0.16946563418407648</v>
      </c>
      <c r="P1538" s="346">
        <f t="shared" si="658"/>
        <v>3.6521046292968325E-2</v>
      </c>
      <c r="Q1538" s="346">
        <f t="shared" si="659"/>
        <v>0.17103692820333535</v>
      </c>
    </row>
    <row r="1539" spans="1:17" ht="12.75" x14ac:dyDescent="0.25">
      <c r="A1539" s="340" t="s">
        <v>2744</v>
      </c>
      <c r="B1539" s="341">
        <v>3</v>
      </c>
      <c r="C1539" s="342" t="s">
        <v>2745</v>
      </c>
      <c r="D1539" s="37"/>
      <c r="E1539" s="38"/>
      <c r="F1539" s="343">
        <v>14578.715203426125</v>
      </c>
      <c r="G1539" s="344">
        <v>77.55879018654133</v>
      </c>
      <c r="H1539" s="344">
        <v>38.802015414244067</v>
      </c>
      <c r="I1539" s="344">
        <v>3.8952797723877</v>
      </c>
      <c r="J1539" s="344">
        <v>90.233606415829342</v>
      </c>
      <c r="K1539" s="345"/>
      <c r="L1539" s="346">
        <f t="shared" si="654"/>
        <v>0.87597983644235555</v>
      </c>
      <c r="M1539" s="346">
        <f t="shared" si="655"/>
        <v>0.38802015414244068</v>
      </c>
      <c r="N1539" s="346">
        <f t="shared" si="656"/>
        <v>0.14755491354842959</v>
      </c>
      <c r="O1539" s="346">
        <f t="shared" si="657"/>
        <v>0.23927866662019026</v>
      </c>
      <c r="P1539" s="346">
        <f t="shared" si="658"/>
        <v>2.2407142562202574E-2</v>
      </c>
      <c r="Q1539" s="346">
        <f t="shared" si="659"/>
        <v>0.16746659452830134</v>
      </c>
    </row>
    <row r="1540" spans="1:17" ht="12.75" x14ac:dyDescent="0.25">
      <c r="A1540" s="340" t="s">
        <v>2746</v>
      </c>
      <c r="B1540" s="341">
        <v>4</v>
      </c>
      <c r="C1540" s="342" t="s">
        <v>2747</v>
      </c>
      <c r="D1540" s="37"/>
      <c r="E1540" s="38"/>
      <c r="F1540" s="343">
        <v>3598.2955032119917</v>
      </c>
      <c r="G1540" s="344">
        <v>70.540100348085815</v>
      </c>
      <c r="H1540" s="344">
        <v>60.437603473347117</v>
      </c>
      <c r="I1540" s="344">
        <v>6.6590117590402755</v>
      </c>
      <c r="J1540" s="344">
        <v>683.1385350891444</v>
      </c>
      <c r="K1540" s="345"/>
      <c r="L1540" s="346">
        <f t="shared" si="654"/>
        <v>0.75900167246809691</v>
      </c>
      <c r="M1540" s="346">
        <f t="shared" si="655"/>
        <v>0.60437603473347112</v>
      </c>
      <c r="N1540" s="346">
        <f t="shared" si="656"/>
        <v>0.3421839266929772</v>
      </c>
      <c r="O1540" s="346">
        <f t="shared" si="657"/>
        <v>0.45476121730445562</v>
      </c>
      <c r="P1540" s="346">
        <f t="shared" si="658"/>
        <v>0.26293652539113366</v>
      </c>
      <c r="Q1540" s="346">
        <f t="shared" si="659"/>
        <v>0.44939236632339913</v>
      </c>
    </row>
    <row r="1541" spans="1:17" ht="12.75" x14ac:dyDescent="0.25">
      <c r="A1541" s="340" t="s">
        <v>2748</v>
      </c>
      <c r="B1541" s="341">
        <v>5</v>
      </c>
      <c r="C1541" s="342" t="s">
        <v>2749</v>
      </c>
      <c r="D1541" s="37"/>
      <c r="E1541" s="38"/>
      <c r="F1541" s="343">
        <v>22806.316916488224</v>
      </c>
      <c r="G1541" s="344">
        <v>69.213337971914754</v>
      </c>
      <c r="H1541" s="344">
        <v>54.907874289574373</v>
      </c>
      <c r="I1541" s="344">
        <v>6.0762419181490452</v>
      </c>
      <c r="J1541" s="344">
        <v>654.75803593816215</v>
      </c>
      <c r="K1541" s="345"/>
      <c r="L1541" s="346">
        <f t="shared" si="654"/>
        <v>0.73688896619857924</v>
      </c>
      <c r="M1541" s="346">
        <f t="shared" si="655"/>
        <v>0.54907874289574377</v>
      </c>
      <c r="N1541" s="346">
        <f t="shared" si="656"/>
        <v>0.30114379705274968</v>
      </c>
      <c r="O1541" s="346">
        <f t="shared" si="657"/>
        <v>0.40663455032322915</v>
      </c>
      <c r="P1541" s="346">
        <f t="shared" si="658"/>
        <v>0.25142313831162766</v>
      </c>
      <c r="Q1541" s="346">
        <f t="shared" si="659"/>
        <v>0.42234808013544517</v>
      </c>
    </row>
    <row r="1542" spans="1:17" ht="12.75" x14ac:dyDescent="0.25">
      <c r="A1542" s="340" t="s">
        <v>2750</v>
      </c>
      <c r="B1542" s="341">
        <v>6</v>
      </c>
      <c r="C1542" s="342" t="s">
        <v>2751</v>
      </c>
      <c r="D1542" s="37"/>
      <c r="E1542" s="38"/>
      <c r="F1542" s="343">
        <v>13710.346895074947</v>
      </c>
      <c r="G1542" s="344">
        <v>70.964449518277576</v>
      </c>
      <c r="H1542" s="344">
        <v>64.801447806656114</v>
      </c>
      <c r="I1542" s="344">
        <v>8.4492109812946961</v>
      </c>
      <c r="J1542" s="344">
        <v>693.47707875392962</v>
      </c>
      <c r="K1542" s="345"/>
      <c r="L1542" s="346">
        <f t="shared" si="654"/>
        <v>0.76607415863795958</v>
      </c>
      <c r="M1542" s="346">
        <f t="shared" si="655"/>
        <v>0.64801447806656109</v>
      </c>
      <c r="N1542" s="346">
        <f t="shared" si="656"/>
        <v>0.46825429445737299</v>
      </c>
      <c r="O1542" s="346">
        <f t="shared" si="657"/>
        <v>0.55084985452046764</v>
      </c>
      <c r="P1542" s="346">
        <f t="shared" si="658"/>
        <v>0.26713066075210129</v>
      </c>
      <c r="Q1542" s="346">
        <f t="shared" si="659"/>
        <v>0.48306910573081391</v>
      </c>
    </row>
    <row r="1543" spans="1:17" ht="12.75" x14ac:dyDescent="0.25">
      <c r="A1543" s="340"/>
      <c r="B1543" s="347"/>
      <c r="C1543" s="342"/>
      <c r="D1543" s="37"/>
      <c r="E1543" s="38"/>
      <c r="F1543" s="343"/>
      <c r="G1543" s="344"/>
      <c r="H1543" s="344"/>
      <c r="I1543" s="344"/>
      <c r="J1543" s="344"/>
      <c r="K1543" s="345"/>
      <c r="L1543" s="346"/>
      <c r="M1543" s="346"/>
      <c r="N1543" s="346"/>
      <c r="O1543" s="346"/>
      <c r="P1543" s="346"/>
      <c r="Q1543" s="346"/>
    </row>
    <row r="1544" spans="1:17" ht="12.75" x14ac:dyDescent="0.25">
      <c r="A1544" s="332" t="s">
        <v>2752</v>
      </c>
      <c r="B1544" s="333"/>
      <c r="C1544" s="334" t="s">
        <v>2753</v>
      </c>
      <c r="D1544" s="335"/>
      <c r="E1544" s="258"/>
      <c r="F1544" s="336">
        <v>309056.08779443259</v>
      </c>
      <c r="G1544" s="337">
        <v>75.591781209329284</v>
      </c>
      <c r="H1544" s="337">
        <v>60.110635659590756</v>
      </c>
      <c r="I1544" s="337">
        <v>7.330399408070182</v>
      </c>
      <c r="J1544" s="337">
        <v>693.07901587639992</v>
      </c>
      <c r="K1544" s="338"/>
      <c r="L1544" s="339">
        <f t="shared" ref="L1544:L1556" si="660">+(G1544-25)/(85-25)</f>
        <v>0.84319635348882138</v>
      </c>
      <c r="M1544" s="339">
        <f t="shared" ref="M1544:M1556" si="661">+H1544/100</f>
        <v>0.60110635659590761</v>
      </c>
      <c r="N1544" s="339">
        <f t="shared" ref="N1544:N1556" si="662">+(I1544-1.8)/(16-1.8)</f>
        <v>0.38946474704719597</v>
      </c>
      <c r="O1544" s="339">
        <f t="shared" ref="O1544:O1556" si="663">+(M1544*N1544)^(0.5)</f>
        <v>0.48384887632409229</v>
      </c>
      <c r="P1544" s="339">
        <f t="shared" ref="P1544:P1556" si="664">+(J1544-35)/(2500-35)</f>
        <v>0.26696917479772814</v>
      </c>
      <c r="Q1544" s="339">
        <f t="shared" ref="Q1544:Q1556" si="665">GEOMEAN(L1544,O1544,P1544)</f>
        <v>0.47756577122582405</v>
      </c>
    </row>
    <row r="1545" spans="1:17" ht="12.75" x14ac:dyDescent="0.25">
      <c r="A1545" s="340" t="s">
        <v>2754</v>
      </c>
      <c r="B1545" s="341">
        <v>1</v>
      </c>
      <c r="C1545" s="342" t="s">
        <v>2755</v>
      </c>
      <c r="D1545" s="37"/>
      <c r="E1545" s="38"/>
      <c r="F1545" s="343">
        <v>79617.094218415426</v>
      </c>
      <c r="G1545" s="344">
        <v>74.694529168595039</v>
      </c>
      <c r="H1545" s="344">
        <v>66.897281587034357</v>
      </c>
      <c r="I1545" s="344">
        <v>9.5427774005165755</v>
      </c>
      <c r="J1545" s="344">
        <v>872.55092644177648</v>
      </c>
      <c r="K1545" s="345"/>
      <c r="L1545" s="346">
        <f t="shared" si="660"/>
        <v>0.82824215280991731</v>
      </c>
      <c r="M1545" s="346">
        <f t="shared" si="661"/>
        <v>0.66897281587034352</v>
      </c>
      <c r="N1545" s="346">
        <f t="shared" si="662"/>
        <v>0.5452660141208856</v>
      </c>
      <c r="O1545" s="346">
        <f t="shared" si="663"/>
        <v>0.60396038021119181</v>
      </c>
      <c r="P1545" s="346">
        <f t="shared" si="664"/>
        <v>0.33977725210619736</v>
      </c>
      <c r="Q1545" s="346">
        <f t="shared" si="665"/>
        <v>0.55392805274504231</v>
      </c>
    </row>
    <row r="1546" spans="1:17" ht="12.75" x14ac:dyDescent="0.25">
      <c r="A1546" s="340" t="s">
        <v>2756</v>
      </c>
      <c r="B1546" s="341">
        <v>2</v>
      </c>
      <c r="C1546" s="342" t="s">
        <v>2757</v>
      </c>
      <c r="D1546" s="37"/>
      <c r="E1546" s="38"/>
      <c r="F1546" s="343">
        <v>936.40256959314786</v>
      </c>
      <c r="G1546" s="344">
        <v>75.425468616123794</v>
      </c>
      <c r="H1546" s="344">
        <v>54.700936315893742</v>
      </c>
      <c r="I1546" s="344">
        <v>5.6049924616403839</v>
      </c>
      <c r="J1546" s="344">
        <v>588.19672410864416</v>
      </c>
      <c r="K1546" s="345"/>
      <c r="L1546" s="346">
        <f t="shared" si="660"/>
        <v>0.84042447693539657</v>
      </c>
      <c r="M1546" s="346">
        <f t="shared" si="661"/>
        <v>0.54700936315893744</v>
      </c>
      <c r="N1546" s="346">
        <f t="shared" si="662"/>
        <v>0.26795721560847774</v>
      </c>
      <c r="O1546" s="346">
        <f t="shared" si="663"/>
        <v>0.38285128426562121</v>
      </c>
      <c r="P1546" s="346">
        <f t="shared" si="664"/>
        <v>0.22442057773170149</v>
      </c>
      <c r="Q1546" s="346">
        <f t="shared" si="665"/>
        <v>0.41641895721792926</v>
      </c>
    </row>
    <row r="1547" spans="1:17" ht="12.75" x14ac:dyDescent="0.25">
      <c r="A1547" s="340" t="s">
        <v>2758</v>
      </c>
      <c r="B1547" s="341">
        <v>3</v>
      </c>
      <c r="C1547" s="342" t="s">
        <v>2759</v>
      </c>
      <c r="D1547" s="37"/>
      <c r="E1547" s="38"/>
      <c r="F1547" s="343">
        <v>8931.7987152034275</v>
      </c>
      <c r="G1547" s="344">
        <v>76.111275335874083</v>
      </c>
      <c r="H1547" s="344">
        <v>70.175585020714607</v>
      </c>
      <c r="I1547" s="344">
        <v>7.5919237538778521</v>
      </c>
      <c r="J1547" s="344">
        <v>622.17215069988674</v>
      </c>
      <c r="K1547" s="345"/>
      <c r="L1547" s="346">
        <f t="shared" si="660"/>
        <v>0.85185458893123467</v>
      </c>
      <c r="M1547" s="346">
        <f t="shared" si="661"/>
        <v>0.70175585020714604</v>
      </c>
      <c r="N1547" s="346">
        <f t="shared" si="662"/>
        <v>0.40788195449844034</v>
      </c>
      <c r="O1547" s="346">
        <f t="shared" si="663"/>
        <v>0.53500798850410214</v>
      </c>
      <c r="P1547" s="346">
        <f t="shared" si="664"/>
        <v>0.23820371225147535</v>
      </c>
      <c r="Q1547" s="346">
        <f t="shared" si="665"/>
        <v>0.47704361399193623</v>
      </c>
    </row>
    <row r="1548" spans="1:17" ht="12.75" x14ac:dyDescent="0.25">
      <c r="A1548" s="340" t="s">
        <v>2760</v>
      </c>
      <c r="B1548" s="341">
        <v>4</v>
      </c>
      <c r="C1548" s="342" t="s">
        <v>2761</v>
      </c>
      <c r="D1548" s="37"/>
      <c r="E1548" s="38"/>
      <c r="F1548" s="343">
        <v>18529.839400428264</v>
      </c>
      <c r="G1548" s="344">
        <v>75.208493703217158</v>
      </c>
      <c r="H1548" s="344">
        <v>65.550878829057808</v>
      </c>
      <c r="I1548" s="344">
        <v>7.5163018457426025</v>
      </c>
      <c r="J1548" s="344">
        <v>777.55230135763179</v>
      </c>
      <c r="K1548" s="345"/>
      <c r="L1548" s="346">
        <f t="shared" si="660"/>
        <v>0.83680822838695268</v>
      </c>
      <c r="M1548" s="346">
        <f t="shared" si="661"/>
        <v>0.65550878829057813</v>
      </c>
      <c r="N1548" s="346">
        <f t="shared" si="662"/>
        <v>0.40255646801004247</v>
      </c>
      <c r="O1548" s="346">
        <f t="shared" si="663"/>
        <v>0.51369183618566283</v>
      </c>
      <c r="P1548" s="346">
        <f t="shared" si="664"/>
        <v>0.30123825612885669</v>
      </c>
      <c r="Q1548" s="346">
        <f t="shared" si="665"/>
        <v>0.50591735400515336</v>
      </c>
    </row>
    <row r="1549" spans="1:17" ht="12.75" x14ac:dyDescent="0.25">
      <c r="A1549" s="340" t="s">
        <v>2762</v>
      </c>
      <c r="B1549" s="341">
        <v>5</v>
      </c>
      <c r="C1549" s="342" t="s">
        <v>2763</v>
      </c>
      <c r="D1549" s="37"/>
      <c r="E1549" s="38"/>
      <c r="F1549" s="343">
        <v>18730.475374732334</v>
      </c>
      <c r="G1549" s="344">
        <v>76.602036604404788</v>
      </c>
      <c r="H1549" s="344">
        <v>57.768100495203775</v>
      </c>
      <c r="I1549" s="344">
        <v>6.8359292801380658</v>
      </c>
      <c r="J1549" s="344">
        <v>623.8856963091697</v>
      </c>
      <c r="K1549" s="345"/>
      <c r="L1549" s="346">
        <f t="shared" si="660"/>
        <v>0.86003394340674644</v>
      </c>
      <c r="M1549" s="346">
        <f t="shared" si="661"/>
        <v>0.57768100495203778</v>
      </c>
      <c r="N1549" s="346">
        <f t="shared" si="662"/>
        <v>0.35464290705197649</v>
      </c>
      <c r="O1549" s="346">
        <f t="shared" si="663"/>
        <v>0.45262619339240401</v>
      </c>
      <c r="P1549" s="346">
        <f t="shared" si="664"/>
        <v>0.23889886260006885</v>
      </c>
      <c r="Q1549" s="346">
        <f t="shared" si="665"/>
        <v>0.45306076332130157</v>
      </c>
    </row>
    <row r="1550" spans="1:17" ht="12.75" x14ac:dyDescent="0.25">
      <c r="A1550" s="340" t="s">
        <v>2764</v>
      </c>
      <c r="B1550" s="341">
        <v>6</v>
      </c>
      <c r="C1550" s="342" t="s">
        <v>2765</v>
      </c>
      <c r="D1550" s="37"/>
      <c r="E1550" s="38"/>
      <c r="F1550" s="343">
        <v>48902.402569593156</v>
      </c>
      <c r="G1550" s="344">
        <v>75.68222437543551</v>
      </c>
      <c r="H1550" s="344">
        <v>50.645511197581769</v>
      </c>
      <c r="I1550" s="344">
        <v>4.8916516307354723</v>
      </c>
      <c r="J1550" s="344">
        <v>548.23829971941666</v>
      </c>
      <c r="K1550" s="345"/>
      <c r="L1550" s="346">
        <f t="shared" si="660"/>
        <v>0.84470373959059186</v>
      </c>
      <c r="M1550" s="346">
        <f t="shared" si="661"/>
        <v>0.50645511197581772</v>
      </c>
      <c r="N1550" s="346">
        <f t="shared" si="662"/>
        <v>0.21772194582644172</v>
      </c>
      <c r="O1550" s="346">
        <f t="shared" si="663"/>
        <v>0.33206383791843919</v>
      </c>
      <c r="P1550" s="346">
        <f t="shared" si="664"/>
        <v>0.20821026357785666</v>
      </c>
      <c r="Q1550" s="346">
        <f t="shared" si="665"/>
        <v>0.3879800350664534</v>
      </c>
    </row>
    <row r="1551" spans="1:17" ht="12.75" x14ac:dyDescent="0.25">
      <c r="A1551" s="340" t="s">
        <v>2766</v>
      </c>
      <c r="B1551" s="341">
        <v>7</v>
      </c>
      <c r="C1551" s="342" t="s">
        <v>2767</v>
      </c>
      <c r="D1551" s="37"/>
      <c r="E1551" s="38"/>
      <c r="F1551" s="343">
        <v>28734.96573875803</v>
      </c>
      <c r="G1551" s="344">
        <v>75.939079830804175</v>
      </c>
      <c r="H1551" s="344">
        <v>58.335797283986203</v>
      </c>
      <c r="I1551" s="344">
        <v>7.6959544767626502</v>
      </c>
      <c r="J1551" s="344">
        <v>761.29082131452969</v>
      </c>
      <c r="K1551" s="345"/>
      <c r="L1551" s="346">
        <f t="shared" si="660"/>
        <v>0.84898466384673621</v>
      </c>
      <c r="M1551" s="346">
        <f t="shared" si="661"/>
        <v>0.58335797283986202</v>
      </c>
      <c r="N1551" s="346">
        <f t="shared" si="662"/>
        <v>0.41520806174384867</v>
      </c>
      <c r="O1551" s="346">
        <f t="shared" si="663"/>
        <v>0.49215336350131733</v>
      </c>
      <c r="P1551" s="346">
        <f t="shared" si="664"/>
        <v>0.29464130682131023</v>
      </c>
      <c r="Q1551" s="346">
        <f t="shared" si="665"/>
        <v>0.49746742184188525</v>
      </c>
    </row>
    <row r="1552" spans="1:17" ht="12.75" x14ac:dyDescent="0.25">
      <c r="A1552" s="340" t="s">
        <v>2768</v>
      </c>
      <c r="B1552" s="341">
        <v>8</v>
      </c>
      <c r="C1552" s="342" t="s">
        <v>2769</v>
      </c>
      <c r="D1552" s="37"/>
      <c r="E1552" s="38"/>
      <c r="F1552" s="343">
        <v>44335.321199143465</v>
      </c>
      <c r="G1552" s="344">
        <v>74.91176543888524</v>
      </c>
      <c r="H1552" s="344">
        <v>59.045223752119689</v>
      </c>
      <c r="I1552" s="344">
        <v>6.3654434276767766</v>
      </c>
      <c r="J1552" s="344">
        <v>742.49897987499003</v>
      </c>
      <c r="K1552" s="345"/>
      <c r="L1552" s="346">
        <f t="shared" si="660"/>
        <v>0.83186275731475401</v>
      </c>
      <c r="M1552" s="346">
        <f t="shared" si="661"/>
        <v>0.59045223752119691</v>
      </c>
      <c r="N1552" s="346">
        <f t="shared" si="662"/>
        <v>0.32151010054061813</v>
      </c>
      <c r="O1552" s="346">
        <f t="shared" si="663"/>
        <v>0.4357021439583158</v>
      </c>
      <c r="P1552" s="346">
        <f t="shared" si="664"/>
        <v>0.28701784173427586</v>
      </c>
      <c r="Q1552" s="346">
        <f t="shared" si="665"/>
        <v>0.47030914572969423</v>
      </c>
    </row>
    <row r="1553" spans="1:17" ht="12.75" x14ac:dyDescent="0.25">
      <c r="A1553" s="340" t="s">
        <v>2770</v>
      </c>
      <c r="B1553" s="341">
        <v>9</v>
      </c>
      <c r="C1553" s="342" t="s">
        <v>2771</v>
      </c>
      <c r="D1553" s="37"/>
      <c r="E1553" s="38"/>
      <c r="F1553" s="343">
        <v>7702.0535331905776</v>
      </c>
      <c r="G1553" s="344">
        <v>75.075253882093946</v>
      </c>
      <c r="H1553" s="344">
        <v>55.988543035721172</v>
      </c>
      <c r="I1553" s="344">
        <v>7.3682769109499224</v>
      </c>
      <c r="J1553" s="344">
        <v>651.78344039955584</v>
      </c>
      <c r="K1553" s="345"/>
      <c r="L1553" s="346">
        <f t="shared" si="660"/>
        <v>0.83458756470156581</v>
      </c>
      <c r="M1553" s="346">
        <f t="shared" si="661"/>
        <v>0.55988543035721172</v>
      </c>
      <c r="N1553" s="346">
        <f t="shared" si="662"/>
        <v>0.39213217682745938</v>
      </c>
      <c r="O1553" s="346">
        <f t="shared" si="663"/>
        <v>0.46856066051254486</v>
      </c>
      <c r="P1553" s="346">
        <f t="shared" si="664"/>
        <v>0.25021640584160482</v>
      </c>
      <c r="Q1553" s="346">
        <f t="shared" si="665"/>
        <v>0.46080569528189208</v>
      </c>
    </row>
    <row r="1554" spans="1:17" ht="12.75" x14ac:dyDescent="0.25">
      <c r="A1554" s="340" t="s">
        <v>2772</v>
      </c>
      <c r="B1554" s="341">
        <v>10</v>
      </c>
      <c r="C1554" s="342" t="s">
        <v>2183</v>
      </c>
      <c r="D1554" s="37"/>
      <c r="E1554" s="38"/>
      <c r="F1554" s="343">
        <v>11987.942184154175</v>
      </c>
      <c r="G1554" s="344">
        <v>76.977728918280903</v>
      </c>
      <c r="H1554" s="344">
        <v>44.763513172847745</v>
      </c>
      <c r="I1554" s="344">
        <v>4.6741645459372485</v>
      </c>
      <c r="J1554" s="344">
        <v>226.41675209598935</v>
      </c>
      <c r="K1554" s="345"/>
      <c r="L1554" s="346">
        <f t="shared" si="660"/>
        <v>0.86629548197134842</v>
      </c>
      <c r="M1554" s="346">
        <f t="shared" si="661"/>
        <v>0.44763513172847746</v>
      </c>
      <c r="N1554" s="346">
        <f t="shared" si="662"/>
        <v>0.20240595393924288</v>
      </c>
      <c r="O1554" s="346">
        <f t="shared" si="663"/>
        <v>0.30100500968293059</v>
      </c>
      <c r="P1554" s="346">
        <f t="shared" si="664"/>
        <v>7.7653854805675188E-2</v>
      </c>
      <c r="Q1554" s="346">
        <f t="shared" si="665"/>
        <v>0.27256343730216698</v>
      </c>
    </row>
    <row r="1555" spans="1:17" ht="12.75" x14ac:dyDescent="0.25">
      <c r="A1555" s="340" t="s">
        <v>2773</v>
      </c>
      <c r="B1555" s="341">
        <v>11</v>
      </c>
      <c r="C1555" s="342" t="s">
        <v>2614</v>
      </c>
      <c r="D1555" s="37"/>
      <c r="E1555" s="38"/>
      <c r="F1555" s="343">
        <v>17972.576017130625</v>
      </c>
      <c r="G1555" s="344">
        <v>75.772548752604479</v>
      </c>
      <c r="H1555" s="344">
        <v>63.573976931549026</v>
      </c>
      <c r="I1555" s="344">
        <v>7.3580613974642537</v>
      </c>
      <c r="J1555" s="344">
        <v>430.54917151055059</v>
      </c>
      <c r="K1555" s="345"/>
      <c r="L1555" s="346">
        <f t="shared" si="660"/>
        <v>0.84620914587674134</v>
      </c>
      <c r="M1555" s="346">
        <f t="shared" si="661"/>
        <v>0.63573976931549026</v>
      </c>
      <c r="N1555" s="346">
        <f t="shared" si="662"/>
        <v>0.39141277446931366</v>
      </c>
      <c r="O1555" s="346">
        <f t="shared" si="663"/>
        <v>0.49883531044650148</v>
      </c>
      <c r="P1555" s="346">
        <f t="shared" si="664"/>
        <v>0.16046619533896575</v>
      </c>
      <c r="Q1555" s="346">
        <f t="shared" si="665"/>
        <v>0.40763627039050437</v>
      </c>
    </row>
    <row r="1556" spans="1:17" ht="12.75" x14ac:dyDescent="0.25">
      <c r="A1556" s="340" t="s">
        <v>2774</v>
      </c>
      <c r="B1556" s="341">
        <v>12</v>
      </c>
      <c r="C1556" s="342" t="s">
        <v>2775</v>
      </c>
      <c r="D1556" s="37"/>
      <c r="E1556" s="38"/>
      <c r="F1556" s="343">
        <v>22675.216274089933</v>
      </c>
      <c r="G1556" s="344">
        <v>75.809208662118195</v>
      </c>
      <c r="H1556" s="344">
        <v>65.198819012978831</v>
      </c>
      <c r="I1556" s="344">
        <v>6.7249417961380322</v>
      </c>
      <c r="J1556" s="344">
        <v>681.43268515010243</v>
      </c>
      <c r="K1556" s="345"/>
      <c r="L1556" s="346">
        <f t="shared" si="660"/>
        <v>0.84682014436863662</v>
      </c>
      <c r="M1556" s="346">
        <f t="shared" si="661"/>
        <v>0.65198819012978826</v>
      </c>
      <c r="N1556" s="346">
        <f t="shared" si="662"/>
        <v>0.34682688705197412</v>
      </c>
      <c r="O1556" s="346">
        <f t="shared" si="663"/>
        <v>0.4755281636006064</v>
      </c>
      <c r="P1556" s="346">
        <f t="shared" si="664"/>
        <v>0.26224449701829711</v>
      </c>
      <c r="Q1556" s="346">
        <f t="shared" si="665"/>
        <v>0.47266988798421766</v>
      </c>
    </row>
    <row r="1557" spans="1:17" ht="12.75" x14ac:dyDescent="0.25">
      <c r="A1557" s="340"/>
      <c r="B1557" s="347"/>
      <c r="C1557" s="342"/>
      <c r="D1557" s="37"/>
      <c r="E1557" s="38"/>
      <c r="F1557" s="343"/>
      <c r="G1557" s="344"/>
      <c r="H1557" s="344"/>
      <c r="I1557" s="344"/>
      <c r="J1557" s="344"/>
      <c r="K1557" s="345"/>
      <c r="L1557" s="346"/>
      <c r="M1557" s="346"/>
      <c r="N1557" s="346"/>
      <c r="O1557" s="346"/>
      <c r="P1557" s="346"/>
      <c r="Q1557" s="346"/>
    </row>
    <row r="1558" spans="1:17" ht="12.75" x14ac:dyDescent="0.25">
      <c r="A1558" s="311" t="s">
        <v>2776</v>
      </c>
      <c r="B1558" s="312" t="s">
        <v>2777</v>
      </c>
      <c r="C1558" s="326"/>
      <c r="D1558" s="327"/>
      <c r="E1558" s="252"/>
      <c r="F1558" s="328">
        <v>10165129.822269809</v>
      </c>
      <c r="G1558" s="329">
        <v>77.656370525146485</v>
      </c>
      <c r="H1558" s="329">
        <v>75.523154358646167</v>
      </c>
      <c r="I1558" s="329">
        <v>10.491627137468551</v>
      </c>
      <c r="J1558" s="329">
        <v>1497.0031397951577</v>
      </c>
      <c r="K1558" s="330"/>
      <c r="L1558" s="331">
        <f t="shared" ref="L1558:L1602" si="666">+(G1558-25)/(85-25)</f>
        <v>0.87760617541910813</v>
      </c>
      <c r="M1558" s="331">
        <f t="shared" ref="M1558:M1602" si="667">+H1558/100</f>
        <v>0.75523154358646172</v>
      </c>
      <c r="N1558" s="331">
        <f t="shared" ref="N1558:N1602" si="668">+(I1558-1.8)/(16-1.8)</f>
        <v>0.61208641813158815</v>
      </c>
      <c r="O1558" s="331">
        <f t="shared" ref="O1558:O1602" si="669">+(M1558*N1558)^(0.5)</f>
        <v>0.67990217706213274</v>
      </c>
      <c r="P1558" s="331">
        <f t="shared" ref="P1558:P1602" si="670">+(J1558-35)/(2500-35)</f>
        <v>0.59310472202643316</v>
      </c>
      <c r="Q1558" s="331">
        <f t="shared" ref="Q1558:Q1602" si="671">GEOMEAN(L1558,O1558,P1558)</f>
        <v>0.7073361072895944</v>
      </c>
    </row>
    <row r="1559" spans="1:17" ht="12.75" x14ac:dyDescent="0.25">
      <c r="A1559" s="332" t="s">
        <v>2778</v>
      </c>
      <c r="B1559" s="333"/>
      <c r="C1559" s="334" t="s">
        <v>2779</v>
      </c>
      <c r="D1559" s="335"/>
      <c r="E1559" s="258"/>
      <c r="F1559" s="336">
        <v>9188544.5160599574</v>
      </c>
      <c r="G1559" s="337">
        <v>79.97371716195272</v>
      </c>
      <c r="H1559" s="337">
        <v>75.959898113738703</v>
      </c>
      <c r="I1559" s="337">
        <v>10.622858024695649</v>
      </c>
      <c r="J1559" s="337">
        <v>1530.5322258363985</v>
      </c>
      <c r="K1559" s="338"/>
      <c r="L1559" s="339">
        <f t="shared" si="666"/>
        <v>0.91622861936587863</v>
      </c>
      <c r="M1559" s="339">
        <f t="shared" si="667"/>
        <v>0.759598981137387</v>
      </c>
      <c r="N1559" s="339">
        <f t="shared" si="668"/>
        <v>0.62132802990814429</v>
      </c>
      <c r="O1559" s="339">
        <f t="shared" si="669"/>
        <v>0.6869935505303717</v>
      </c>
      <c r="P1559" s="339">
        <f t="shared" si="670"/>
        <v>0.60670678532916777</v>
      </c>
      <c r="Q1559" s="339">
        <f t="shared" si="671"/>
        <v>0.72551287150101063</v>
      </c>
    </row>
    <row r="1560" spans="1:17" ht="12.75" x14ac:dyDescent="0.25">
      <c r="A1560" s="340" t="s">
        <v>2780</v>
      </c>
      <c r="B1560" s="341">
        <v>1</v>
      </c>
      <c r="C1560" s="342" t="s">
        <v>2781</v>
      </c>
      <c r="D1560" s="37"/>
      <c r="E1560" s="38"/>
      <c r="F1560" s="343">
        <v>250806.08779443259</v>
      </c>
      <c r="G1560" s="344">
        <v>80.236821194263385</v>
      </c>
      <c r="H1560" s="344">
        <v>77.960827378910153</v>
      </c>
      <c r="I1560" s="344">
        <v>12.014176158371615</v>
      </c>
      <c r="J1560" s="344">
        <v>1633.787715186093</v>
      </c>
      <c r="K1560" s="345"/>
      <c r="L1560" s="346">
        <f t="shared" si="666"/>
        <v>0.92061368657105647</v>
      </c>
      <c r="M1560" s="346">
        <f t="shared" si="667"/>
        <v>0.77960827378910158</v>
      </c>
      <c r="N1560" s="346">
        <f t="shared" si="668"/>
        <v>0.71930818016701514</v>
      </c>
      <c r="O1560" s="346">
        <f t="shared" si="669"/>
        <v>0.74885152644725694</v>
      </c>
      <c r="P1560" s="346">
        <f t="shared" si="670"/>
        <v>0.64859542198218778</v>
      </c>
      <c r="Q1560" s="346">
        <f t="shared" si="671"/>
        <v>0.76468459616585327</v>
      </c>
    </row>
    <row r="1561" spans="1:17" ht="12.75" x14ac:dyDescent="0.25">
      <c r="A1561" s="340" t="s">
        <v>2782</v>
      </c>
      <c r="B1561" s="341">
        <v>2</v>
      </c>
      <c r="C1561" s="342" t="s">
        <v>2783</v>
      </c>
      <c r="D1561" s="37"/>
      <c r="E1561" s="38"/>
      <c r="F1561" s="343">
        <v>54956.252676659526</v>
      </c>
      <c r="G1561" s="344">
        <v>77.659716207624882</v>
      </c>
      <c r="H1561" s="344">
        <v>72.117975818709525</v>
      </c>
      <c r="I1561" s="344">
        <v>9.3435688751503481</v>
      </c>
      <c r="J1561" s="344">
        <v>1392.9562465448403</v>
      </c>
      <c r="K1561" s="345"/>
      <c r="L1561" s="346">
        <f t="shared" si="666"/>
        <v>0.87766193679374804</v>
      </c>
      <c r="M1561" s="346">
        <f t="shared" si="667"/>
        <v>0.72117975818709523</v>
      </c>
      <c r="N1561" s="346">
        <f t="shared" si="668"/>
        <v>0.53123724472889777</v>
      </c>
      <c r="O1561" s="346">
        <f t="shared" si="669"/>
        <v>0.61896490021128436</v>
      </c>
      <c r="P1561" s="346">
        <f t="shared" si="670"/>
        <v>0.55089502902427601</v>
      </c>
      <c r="Q1561" s="346">
        <f t="shared" si="671"/>
        <v>0.6688889885290078</v>
      </c>
    </row>
    <row r="1562" spans="1:17" ht="12.75" x14ac:dyDescent="0.25">
      <c r="A1562" s="340" t="s">
        <v>2784</v>
      </c>
      <c r="B1562" s="341">
        <v>3</v>
      </c>
      <c r="C1562" s="342" t="s">
        <v>2785</v>
      </c>
      <c r="D1562" s="37"/>
      <c r="E1562" s="38"/>
      <c r="F1562" s="343">
        <v>684921.84841488465</v>
      </c>
      <c r="G1562" s="344">
        <v>79.623631643451418</v>
      </c>
      <c r="H1562" s="344">
        <v>76.308945661289485</v>
      </c>
      <c r="I1562" s="344">
        <v>9.2091378835512945</v>
      </c>
      <c r="J1562" s="344">
        <v>1425.4498631666322</v>
      </c>
      <c r="K1562" s="345"/>
      <c r="L1562" s="346">
        <f t="shared" si="666"/>
        <v>0.91039386072419026</v>
      </c>
      <c r="M1562" s="346">
        <f t="shared" si="667"/>
        <v>0.76308945661289485</v>
      </c>
      <c r="N1562" s="346">
        <f t="shared" si="668"/>
        <v>0.52177027348952787</v>
      </c>
      <c r="O1562" s="346">
        <f t="shared" si="669"/>
        <v>0.63099714299978049</v>
      </c>
      <c r="P1562" s="346">
        <f t="shared" si="670"/>
        <v>0.56407702359701106</v>
      </c>
      <c r="Q1562" s="346">
        <f t="shared" si="671"/>
        <v>0.6868549636939637</v>
      </c>
    </row>
    <row r="1563" spans="1:17" ht="12.75" x14ac:dyDescent="0.25">
      <c r="A1563" s="340" t="s">
        <v>2786</v>
      </c>
      <c r="B1563" s="341">
        <v>4</v>
      </c>
      <c r="C1563" s="342" t="s">
        <v>2787</v>
      </c>
      <c r="D1563" s="37"/>
      <c r="E1563" s="38"/>
      <c r="F1563" s="343">
        <v>27481.5653104925</v>
      </c>
      <c r="G1563" s="344">
        <v>80.149769045029046</v>
      </c>
      <c r="H1563" s="344">
        <v>78.347217988276782</v>
      </c>
      <c r="I1563" s="344">
        <v>12.592455139231284</v>
      </c>
      <c r="J1563" s="344">
        <v>1956.55173075211</v>
      </c>
      <c r="K1563" s="345"/>
      <c r="L1563" s="346">
        <f t="shared" si="666"/>
        <v>0.91916281741715078</v>
      </c>
      <c r="M1563" s="346">
        <f t="shared" si="667"/>
        <v>0.78347217988276785</v>
      </c>
      <c r="N1563" s="346">
        <f t="shared" si="668"/>
        <v>0.76003205205854107</v>
      </c>
      <c r="O1563" s="346">
        <f t="shared" si="669"/>
        <v>0.77166311859974135</v>
      </c>
      <c r="P1563" s="346">
        <f t="shared" si="670"/>
        <v>0.77953417069051112</v>
      </c>
      <c r="Q1563" s="346">
        <f t="shared" si="671"/>
        <v>0.82076428382130517</v>
      </c>
    </row>
    <row r="1564" spans="1:17" ht="12.75" x14ac:dyDescent="0.25">
      <c r="A1564" s="340" t="s">
        <v>2788</v>
      </c>
      <c r="B1564" s="341">
        <v>5</v>
      </c>
      <c r="C1564" s="342" t="s">
        <v>2789</v>
      </c>
      <c r="D1564" s="37"/>
      <c r="E1564" s="38"/>
      <c r="F1564" s="343">
        <v>75598.194860813688</v>
      </c>
      <c r="G1564" s="344">
        <v>79.979043996557337</v>
      </c>
      <c r="H1564" s="344">
        <v>78.948953291901176</v>
      </c>
      <c r="I1564" s="344">
        <v>12.90572492982067</v>
      </c>
      <c r="J1564" s="344">
        <v>1868.6660163168403</v>
      </c>
      <c r="K1564" s="345"/>
      <c r="L1564" s="346">
        <f t="shared" si="666"/>
        <v>0.91631739994262229</v>
      </c>
      <c r="M1564" s="346">
        <f t="shared" si="667"/>
        <v>0.7894895329190118</v>
      </c>
      <c r="N1564" s="346">
        <f t="shared" si="668"/>
        <v>0.78209330491694851</v>
      </c>
      <c r="O1564" s="346">
        <f t="shared" si="669"/>
        <v>0.78578271678496969</v>
      </c>
      <c r="P1564" s="346">
        <f t="shared" si="670"/>
        <v>0.74388073684253153</v>
      </c>
      <c r="Q1564" s="346">
        <f t="shared" si="671"/>
        <v>0.81211445274223837</v>
      </c>
    </row>
    <row r="1565" spans="1:17" ht="12.75" x14ac:dyDescent="0.25">
      <c r="A1565" s="340" t="s">
        <v>2790</v>
      </c>
      <c r="B1565" s="341">
        <v>6</v>
      </c>
      <c r="C1565" s="342" t="s">
        <v>2791</v>
      </c>
      <c r="D1565" s="37"/>
      <c r="E1565" s="38"/>
      <c r="F1565" s="343">
        <v>356854.23554603854</v>
      </c>
      <c r="G1565" s="344">
        <v>78.849673825960409</v>
      </c>
      <c r="H1565" s="344">
        <v>74.114566755398371</v>
      </c>
      <c r="I1565" s="344">
        <v>9.217867852554539</v>
      </c>
      <c r="J1565" s="344">
        <v>1246.479589064551</v>
      </c>
      <c r="K1565" s="345"/>
      <c r="L1565" s="346">
        <f t="shared" si="666"/>
        <v>0.89749456376600678</v>
      </c>
      <c r="M1565" s="346">
        <f t="shared" si="667"/>
        <v>0.7411456675539837</v>
      </c>
      <c r="N1565" s="346">
        <f t="shared" si="668"/>
        <v>0.52238506003905205</v>
      </c>
      <c r="O1565" s="346">
        <f t="shared" si="669"/>
        <v>0.62222457685539156</v>
      </c>
      <c r="P1565" s="346">
        <f t="shared" si="670"/>
        <v>0.49147244992476713</v>
      </c>
      <c r="Q1565" s="346">
        <f t="shared" si="671"/>
        <v>0.6498693508177541</v>
      </c>
    </row>
    <row r="1566" spans="1:17" ht="12.75" x14ac:dyDescent="0.25">
      <c r="A1566" s="340" t="s">
        <v>2792</v>
      </c>
      <c r="B1566" s="341">
        <v>7</v>
      </c>
      <c r="C1566" s="342" t="s">
        <v>2793</v>
      </c>
      <c r="D1566" s="37"/>
      <c r="E1566" s="38"/>
      <c r="F1566" s="343">
        <v>43755.852248394003</v>
      </c>
      <c r="G1566" s="344">
        <v>80.728736931756814</v>
      </c>
      <c r="H1566" s="344">
        <v>77.769115212892686</v>
      </c>
      <c r="I1566" s="344">
        <v>11.206344094075661</v>
      </c>
      <c r="J1566" s="344">
        <v>1539.7635062745433</v>
      </c>
      <c r="K1566" s="345"/>
      <c r="L1566" s="346">
        <f t="shared" si="666"/>
        <v>0.92881228219594691</v>
      </c>
      <c r="M1566" s="346">
        <f t="shared" si="667"/>
        <v>0.77769115212892681</v>
      </c>
      <c r="N1566" s="346">
        <f t="shared" si="668"/>
        <v>0.66241859817434223</v>
      </c>
      <c r="O1566" s="346">
        <f t="shared" si="669"/>
        <v>0.71774444115286107</v>
      </c>
      <c r="P1566" s="346">
        <f t="shared" si="670"/>
        <v>0.61045172668338465</v>
      </c>
      <c r="Q1566" s="346">
        <f t="shared" si="671"/>
        <v>0.74105374196932883</v>
      </c>
    </row>
    <row r="1567" spans="1:17" ht="12.75" x14ac:dyDescent="0.25">
      <c r="A1567" s="340" t="s">
        <v>2794</v>
      </c>
      <c r="B1567" s="341">
        <v>8</v>
      </c>
      <c r="C1567" s="342" t="s">
        <v>2795</v>
      </c>
      <c r="D1567" s="37"/>
      <c r="E1567" s="38"/>
      <c r="F1567" s="343">
        <v>333655.36188436829</v>
      </c>
      <c r="G1567" s="344">
        <v>79.825956321072738</v>
      </c>
      <c r="H1567" s="344">
        <v>76.765127010307296</v>
      </c>
      <c r="I1567" s="344">
        <v>11.463513794577629</v>
      </c>
      <c r="J1567" s="344">
        <v>1662.7771470294063</v>
      </c>
      <c r="K1567" s="345"/>
      <c r="L1567" s="346">
        <f t="shared" si="666"/>
        <v>0.91376593868454559</v>
      </c>
      <c r="M1567" s="346">
        <f t="shared" si="667"/>
        <v>0.76765127010307299</v>
      </c>
      <c r="N1567" s="346">
        <f t="shared" si="668"/>
        <v>0.68052914046321333</v>
      </c>
      <c r="O1567" s="346">
        <f t="shared" si="669"/>
        <v>0.72277870681055501</v>
      </c>
      <c r="P1567" s="346">
        <f t="shared" si="670"/>
        <v>0.66035584057988084</v>
      </c>
      <c r="Q1567" s="346">
        <f t="shared" si="671"/>
        <v>0.75835539281643982</v>
      </c>
    </row>
    <row r="1568" spans="1:17" ht="12.75" x14ac:dyDescent="0.25">
      <c r="A1568" s="340" t="s">
        <v>2796</v>
      </c>
      <c r="B1568" s="341">
        <v>9</v>
      </c>
      <c r="C1568" s="342" t="s">
        <v>2797</v>
      </c>
      <c r="D1568" s="37"/>
      <c r="E1568" s="38"/>
      <c r="F1568" s="343">
        <v>48261.346895074952</v>
      </c>
      <c r="G1568" s="344">
        <v>77.28809635528053</v>
      </c>
      <c r="H1568" s="344">
        <v>69.64326619808601</v>
      </c>
      <c r="I1568" s="344">
        <v>9.0150389960588093</v>
      </c>
      <c r="J1568" s="344">
        <v>1265.0419992552625</v>
      </c>
      <c r="K1568" s="345"/>
      <c r="L1568" s="346">
        <f t="shared" si="666"/>
        <v>0.87146827258800885</v>
      </c>
      <c r="M1568" s="346">
        <f t="shared" si="667"/>
        <v>0.69643266198086007</v>
      </c>
      <c r="N1568" s="346">
        <f t="shared" si="668"/>
        <v>0.50810133775062039</v>
      </c>
      <c r="O1568" s="346">
        <f t="shared" si="669"/>
        <v>0.5948599559608132</v>
      </c>
      <c r="P1568" s="346">
        <f t="shared" si="670"/>
        <v>0.49900283945446755</v>
      </c>
      <c r="Q1568" s="346">
        <f t="shared" si="671"/>
        <v>0.63717164956412287</v>
      </c>
    </row>
    <row r="1569" spans="1:17" ht="12.75" x14ac:dyDescent="0.25">
      <c r="A1569" s="340" t="s">
        <v>2798</v>
      </c>
      <c r="B1569" s="341">
        <v>10</v>
      </c>
      <c r="C1569" s="342" t="s">
        <v>2321</v>
      </c>
      <c r="D1569" s="37"/>
      <c r="E1569" s="38"/>
      <c r="F1569" s="343">
        <v>530000.34261241974</v>
      </c>
      <c r="G1569" s="344">
        <v>80.090207724526095</v>
      </c>
      <c r="H1569" s="344">
        <v>77.958188826488893</v>
      </c>
      <c r="I1569" s="344">
        <v>10.971588327733102</v>
      </c>
      <c r="J1569" s="344">
        <v>1458.3206086290393</v>
      </c>
      <c r="K1569" s="345"/>
      <c r="L1569" s="346">
        <f t="shared" si="666"/>
        <v>0.91817012874210158</v>
      </c>
      <c r="M1569" s="346">
        <f t="shared" si="667"/>
        <v>0.77958188826488894</v>
      </c>
      <c r="N1569" s="346">
        <f t="shared" si="668"/>
        <v>0.64588650195303532</v>
      </c>
      <c r="O1569" s="346">
        <f t="shared" si="669"/>
        <v>0.70959243146848117</v>
      </c>
      <c r="P1569" s="346">
        <f t="shared" si="670"/>
        <v>0.57741201161421474</v>
      </c>
      <c r="Q1569" s="346">
        <f t="shared" si="671"/>
        <v>0.72189269884001128</v>
      </c>
    </row>
    <row r="1570" spans="1:17" ht="12.75" x14ac:dyDescent="0.25">
      <c r="A1570" s="340" t="s">
        <v>2799</v>
      </c>
      <c r="B1570" s="341">
        <v>11</v>
      </c>
      <c r="C1570" s="342" t="s">
        <v>2800</v>
      </c>
      <c r="D1570" s="37"/>
      <c r="E1570" s="38"/>
      <c r="F1570" s="343">
        <v>203379.92719486082</v>
      </c>
      <c r="G1570" s="344">
        <v>81.405011565267444</v>
      </c>
      <c r="H1570" s="344">
        <v>73.571515477013705</v>
      </c>
      <c r="I1570" s="344">
        <v>9.6351744084113928</v>
      </c>
      <c r="J1570" s="344">
        <v>1428.892506292977</v>
      </c>
      <c r="K1570" s="345"/>
      <c r="L1570" s="346">
        <f t="shared" si="666"/>
        <v>0.94008352608779078</v>
      </c>
      <c r="M1570" s="346">
        <f t="shared" si="667"/>
        <v>0.73571515477013705</v>
      </c>
      <c r="N1570" s="346">
        <f t="shared" si="668"/>
        <v>0.55177284566277418</v>
      </c>
      <c r="O1570" s="346">
        <f t="shared" si="669"/>
        <v>0.63714020791717962</v>
      </c>
      <c r="P1570" s="346">
        <f t="shared" si="670"/>
        <v>0.5654736333845749</v>
      </c>
      <c r="Q1570" s="346">
        <f t="shared" si="671"/>
        <v>0.69706178103141947</v>
      </c>
    </row>
    <row r="1571" spans="1:17" ht="12.75" x14ac:dyDescent="0.25">
      <c r="A1571" s="340" t="s">
        <v>2801</v>
      </c>
      <c r="B1571" s="341">
        <v>12</v>
      </c>
      <c r="C1571" s="342" t="s">
        <v>2802</v>
      </c>
      <c r="D1571" s="37"/>
      <c r="E1571" s="38"/>
      <c r="F1571" s="343">
        <v>217176.83083511778</v>
      </c>
      <c r="G1571" s="344">
        <v>80.043468912991017</v>
      </c>
      <c r="H1571" s="344">
        <v>76.324285687505366</v>
      </c>
      <c r="I1571" s="344">
        <v>8.8172916360931382</v>
      </c>
      <c r="J1571" s="344">
        <v>1443.3283220244309</v>
      </c>
      <c r="K1571" s="345"/>
      <c r="L1571" s="346">
        <f t="shared" si="666"/>
        <v>0.91739114854985027</v>
      </c>
      <c r="M1571" s="346">
        <f t="shared" si="667"/>
        <v>0.76324285687505367</v>
      </c>
      <c r="N1571" s="346">
        <f t="shared" si="668"/>
        <v>0.49417546733050272</v>
      </c>
      <c r="O1571" s="346">
        <f t="shared" si="669"/>
        <v>0.61414647722094573</v>
      </c>
      <c r="P1571" s="346">
        <f t="shared" si="670"/>
        <v>0.57132994808293347</v>
      </c>
      <c r="Q1571" s="346">
        <f t="shared" si="671"/>
        <v>0.68533750639281366</v>
      </c>
    </row>
    <row r="1572" spans="1:17" ht="12.75" x14ac:dyDescent="0.25">
      <c r="A1572" s="340" t="s">
        <v>2803</v>
      </c>
      <c r="B1572" s="341">
        <v>13</v>
      </c>
      <c r="C1572" s="342" t="s">
        <v>2804</v>
      </c>
      <c r="D1572" s="37"/>
      <c r="E1572" s="38"/>
      <c r="F1572" s="343">
        <v>74873.169164882216</v>
      </c>
      <c r="G1572" s="344">
        <v>80.419209523059081</v>
      </c>
      <c r="H1572" s="344">
        <v>81.092222718994549</v>
      </c>
      <c r="I1572" s="344">
        <v>13.037629206696334</v>
      </c>
      <c r="J1572" s="344">
        <v>1989.7738956294793</v>
      </c>
      <c r="K1572" s="345"/>
      <c r="L1572" s="346">
        <f t="shared" si="666"/>
        <v>0.92365349205098468</v>
      </c>
      <c r="M1572" s="346">
        <f t="shared" si="667"/>
        <v>0.81092222718994544</v>
      </c>
      <c r="N1572" s="346">
        <f t="shared" si="668"/>
        <v>0.79138233849974182</v>
      </c>
      <c r="O1572" s="346">
        <f t="shared" si="669"/>
        <v>0.80109270905120467</v>
      </c>
      <c r="P1572" s="346">
        <f t="shared" si="670"/>
        <v>0.79301172236490036</v>
      </c>
      <c r="Q1572" s="346">
        <f t="shared" si="671"/>
        <v>0.83718959278254779</v>
      </c>
    </row>
    <row r="1573" spans="1:17" ht="12.75" x14ac:dyDescent="0.25">
      <c r="A1573" s="340" t="s">
        <v>2805</v>
      </c>
      <c r="B1573" s="341">
        <v>14</v>
      </c>
      <c r="C1573" s="342" t="s">
        <v>2806</v>
      </c>
      <c r="D1573" s="37"/>
      <c r="E1573" s="38"/>
      <c r="F1573" s="343">
        <v>160839.29764453962</v>
      </c>
      <c r="G1573" s="344">
        <v>80.647669023139557</v>
      </c>
      <c r="H1573" s="344">
        <v>78.161540220782783</v>
      </c>
      <c r="I1573" s="344">
        <v>14.700269515657656</v>
      </c>
      <c r="J1573" s="344">
        <v>1939.4672090018814</v>
      </c>
      <c r="K1573" s="345"/>
      <c r="L1573" s="346">
        <f t="shared" si="666"/>
        <v>0.92746115038565924</v>
      </c>
      <c r="M1573" s="346">
        <f t="shared" si="667"/>
        <v>0.78161540220782788</v>
      </c>
      <c r="N1573" s="346">
        <f t="shared" si="668"/>
        <v>0.90846968420124341</v>
      </c>
      <c r="O1573" s="346">
        <f t="shared" si="669"/>
        <v>0.84265882634110778</v>
      </c>
      <c r="P1573" s="346">
        <f t="shared" si="670"/>
        <v>0.77260333022388694</v>
      </c>
      <c r="Q1573" s="346">
        <f t="shared" si="671"/>
        <v>0.84521661482538579</v>
      </c>
    </row>
    <row r="1574" spans="1:17" ht="12.75" x14ac:dyDescent="0.25">
      <c r="A1574" s="340" t="s">
        <v>2807</v>
      </c>
      <c r="B1574" s="341">
        <v>15</v>
      </c>
      <c r="C1574" s="342" t="s">
        <v>2710</v>
      </c>
      <c r="D1574" s="37"/>
      <c r="E1574" s="38"/>
      <c r="F1574" s="343">
        <v>156887.87152034263</v>
      </c>
      <c r="G1574" s="344">
        <v>79.90829932185413</v>
      </c>
      <c r="H1574" s="344">
        <v>74.791798868031748</v>
      </c>
      <c r="I1574" s="344">
        <v>10.522504814235937</v>
      </c>
      <c r="J1574" s="344">
        <v>1482.4793645077045</v>
      </c>
      <c r="K1574" s="345"/>
      <c r="L1574" s="346">
        <f t="shared" si="666"/>
        <v>0.91513832203090217</v>
      </c>
      <c r="M1574" s="346">
        <f t="shared" si="667"/>
        <v>0.74791798868031745</v>
      </c>
      <c r="N1574" s="346">
        <f t="shared" si="668"/>
        <v>0.61426090241098141</v>
      </c>
      <c r="O1574" s="346">
        <f t="shared" si="669"/>
        <v>0.67780290546454425</v>
      </c>
      <c r="P1574" s="346">
        <f t="shared" si="670"/>
        <v>0.58721272393821689</v>
      </c>
      <c r="Q1574" s="346">
        <f t="shared" si="671"/>
        <v>0.71415948497828241</v>
      </c>
    </row>
    <row r="1575" spans="1:17" ht="12.75" x14ac:dyDescent="0.25">
      <c r="A1575" s="340" t="s">
        <v>2808</v>
      </c>
      <c r="B1575" s="341">
        <v>16</v>
      </c>
      <c r="C1575" s="342" t="s">
        <v>2809</v>
      </c>
      <c r="D1575" s="37"/>
      <c r="E1575" s="38"/>
      <c r="F1575" s="343">
        <v>46298.760171306218</v>
      </c>
      <c r="G1575" s="344">
        <v>80.467941534461616</v>
      </c>
      <c r="H1575" s="344">
        <v>82.55566521442681</v>
      </c>
      <c r="I1575" s="344">
        <v>12.702343140315376</v>
      </c>
      <c r="J1575" s="344">
        <v>2037.3265460598163</v>
      </c>
      <c r="K1575" s="345"/>
      <c r="L1575" s="346">
        <f t="shared" si="666"/>
        <v>0.92446569224102693</v>
      </c>
      <c r="M1575" s="346">
        <f t="shared" si="667"/>
        <v>0.8255566521442681</v>
      </c>
      <c r="N1575" s="346">
        <f t="shared" si="668"/>
        <v>0.76777064368418135</v>
      </c>
      <c r="O1575" s="346">
        <f t="shared" si="669"/>
        <v>0.79613953689950767</v>
      </c>
      <c r="P1575" s="346">
        <f t="shared" si="670"/>
        <v>0.81230285844211614</v>
      </c>
      <c r="Q1575" s="346">
        <f t="shared" si="671"/>
        <v>0.84242773654525727</v>
      </c>
    </row>
    <row r="1576" spans="1:17" ht="12.75" x14ac:dyDescent="0.25">
      <c r="A1576" s="340" t="s">
        <v>2810</v>
      </c>
      <c r="B1576" s="341">
        <v>17</v>
      </c>
      <c r="C1576" s="342" t="s">
        <v>2811</v>
      </c>
      <c r="D1576" s="37"/>
      <c r="E1576" s="38"/>
      <c r="F1576" s="343">
        <v>363987.54389721627</v>
      </c>
      <c r="G1576" s="344">
        <v>80.5192231989937</v>
      </c>
      <c r="H1576" s="344">
        <v>79.200456391498975</v>
      </c>
      <c r="I1576" s="344">
        <v>11.338390414524579</v>
      </c>
      <c r="J1576" s="344">
        <v>1628.5661148492152</v>
      </c>
      <c r="K1576" s="345"/>
      <c r="L1576" s="346">
        <f t="shared" si="666"/>
        <v>0.92532038664989502</v>
      </c>
      <c r="M1576" s="346">
        <f t="shared" si="667"/>
        <v>0.79200456391498975</v>
      </c>
      <c r="N1576" s="346">
        <f t="shared" si="668"/>
        <v>0.67171763482567448</v>
      </c>
      <c r="O1576" s="346">
        <f t="shared" si="669"/>
        <v>0.7293856541255227</v>
      </c>
      <c r="P1576" s="346">
        <f t="shared" si="670"/>
        <v>0.64647712569947879</v>
      </c>
      <c r="Q1576" s="346">
        <f t="shared" si="671"/>
        <v>0.75846259956331197</v>
      </c>
    </row>
    <row r="1577" spans="1:17" ht="12.75" x14ac:dyDescent="0.25">
      <c r="A1577" s="340" t="s">
        <v>2812</v>
      </c>
      <c r="B1577" s="341">
        <v>18</v>
      </c>
      <c r="C1577" s="342" t="s">
        <v>2813</v>
      </c>
      <c r="D1577" s="37"/>
      <c r="E1577" s="38"/>
      <c r="F1577" s="343">
        <v>255143.73019271949</v>
      </c>
      <c r="G1577" s="344">
        <v>78.608738737728672</v>
      </c>
      <c r="H1577" s="344">
        <v>74.490007933766066</v>
      </c>
      <c r="I1577" s="344">
        <v>10.004202108477051</v>
      </c>
      <c r="J1577" s="344">
        <v>1376.0472418044385</v>
      </c>
      <c r="K1577" s="345"/>
      <c r="L1577" s="346">
        <f t="shared" si="666"/>
        <v>0.89347897896214457</v>
      </c>
      <c r="M1577" s="346">
        <f t="shared" si="667"/>
        <v>0.74490007933766067</v>
      </c>
      <c r="N1577" s="346">
        <f t="shared" si="668"/>
        <v>0.577760711864581</v>
      </c>
      <c r="O1577" s="346">
        <f t="shared" si="669"/>
        <v>0.65602896285614531</v>
      </c>
      <c r="P1577" s="346">
        <f t="shared" si="670"/>
        <v>0.54403539221275399</v>
      </c>
      <c r="Q1577" s="346">
        <f t="shared" si="671"/>
        <v>0.68319524560395439</v>
      </c>
    </row>
    <row r="1578" spans="1:17" ht="12.75" x14ac:dyDescent="0.25">
      <c r="A1578" s="340" t="s">
        <v>2814</v>
      </c>
      <c r="B1578" s="341">
        <v>19</v>
      </c>
      <c r="C1578" s="342" t="s">
        <v>2815</v>
      </c>
      <c r="D1578" s="37"/>
      <c r="E1578" s="38"/>
      <c r="F1578" s="343">
        <v>95908.53319057815</v>
      </c>
      <c r="G1578" s="344">
        <v>78.416261339693477</v>
      </c>
      <c r="H1578" s="344">
        <v>70.974363367675636</v>
      </c>
      <c r="I1578" s="344">
        <v>9.8264853749404129</v>
      </c>
      <c r="J1578" s="344">
        <v>1476.8351947609171</v>
      </c>
      <c r="K1578" s="345"/>
      <c r="L1578" s="346">
        <f t="shared" si="666"/>
        <v>0.89027102232822464</v>
      </c>
      <c r="M1578" s="346">
        <f t="shared" si="667"/>
        <v>0.70974363367675641</v>
      </c>
      <c r="N1578" s="346">
        <f t="shared" si="668"/>
        <v>0.56524544893946571</v>
      </c>
      <c r="O1578" s="346">
        <f t="shared" si="669"/>
        <v>0.63338721083516192</v>
      </c>
      <c r="P1578" s="346">
        <f t="shared" si="670"/>
        <v>0.584922999903009</v>
      </c>
      <c r="Q1578" s="346">
        <f t="shared" si="671"/>
        <v>0.69092367672751764</v>
      </c>
    </row>
    <row r="1579" spans="1:17" ht="12.75" x14ac:dyDescent="0.25">
      <c r="A1579" s="340" t="s">
        <v>2816</v>
      </c>
      <c r="B1579" s="341">
        <v>20</v>
      </c>
      <c r="C1579" s="342" t="s">
        <v>2817</v>
      </c>
      <c r="D1579" s="37"/>
      <c r="E1579" s="38"/>
      <c r="F1579" s="343">
        <v>57878.755888650965</v>
      </c>
      <c r="G1579" s="344">
        <v>80.461971402801183</v>
      </c>
      <c r="H1579" s="344">
        <v>79.649576793646375</v>
      </c>
      <c r="I1579" s="344">
        <v>12.999280633187066</v>
      </c>
      <c r="J1579" s="344">
        <v>1986.2672977119662</v>
      </c>
      <c r="K1579" s="345"/>
      <c r="L1579" s="346">
        <f t="shared" si="666"/>
        <v>0.92436619004668641</v>
      </c>
      <c r="M1579" s="346">
        <f t="shared" si="667"/>
        <v>0.79649576793646371</v>
      </c>
      <c r="N1579" s="346">
        <f t="shared" si="668"/>
        <v>0.78868173473148351</v>
      </c>
      <c r="O1579" s="346">
        <f t="shared" si="669"/>
        <v>0.7925791215786695</v>
      </c>
      <c r="P1579" s="346">
        <f t="shared" si="670"/>
        <v>0.79158916742878949</v>
      </c>
      <c r="Q1579" s="346">
        <f t="shared" si="671"/>
        <v>0.83392854693811425</v>
      </c>
    </row>
    <row r="1580" spans="1:17" ht="12.75" x14ac:dyDescent="0.25">
      <c r="A1580" s="340" t="s">
        <v>2818</v>
      </c>
      <c r="B1580" s="341">
        <v>21</v>
      </c>
      <c r="C1580" s="342" t="s">
        <v>2819</v>
      </c>
      <c r="D1580" s="37"/>
      <c r="E1580" s="38"/>
      <c r="F1580" s="343">
        <v>78730.824411134905</v>
      </c>
      <c r="G1580" s="344">
        <v>80.47099958922918</v>
      </c>
      <c r="H1580" s="344">
        <v>82.379478623411131</v>
      </c>
      <c r="I1580" s="344">
        <v>13.182551981881639</v>
      </c>
      <c r="J1580" s="344">
        <v>1936.2457518604872</v>
      </c>
      <c r="K1580" s="345"/>
      <c r="L1580" s="346">
        <f t="shared" si="666"/>
        <v>0.92451665982048636</v>
      </c>
      <c r="M1580" s="346">
        <f t="shared" si="667"/>
        <v>0.82379478623411129</v>
      </c>
      <c r="N1580" s="346">
        <f t="shared" si="668"/>
        <v>0.80158816773814356</v>
      </c>
      <c r="O1580" s="346">
        <f t="shared" si="669"/>
        <v>0.81261562456652092</v>
      </c>
      <c r="P1580" s="346">
        <f t="shared" si="670"/>
        <v>0.77129645105902123</v>
      </c>
      <c r="Q1580" s="346">
        <f t="shared" si="671"/>
        <v>0.8336947776345246</v>
      </c>
    </row>
    <row r="1581" spans="1:17" ht="12.75" x14ac:dyDescent="0.25">
      <c r="A1581" s="340" t="s">
        <v>2820</v>
      </c>
      <c r="B1581" s="341">
        <v>22</v>
      </c>
      <c r="C1581" s="342" t="s">
        <v>775</v>
      </c>
      <c r="D1581" s="37"/>
      <c r="E1581" s="38"/>
      <c r="F1581" s="343">
        <v>87898.665952890791</v>
      </c>
      <c r="G1581" s="344">
        <v>80.314460327228588</v>
      </c>
      <c r="H1581" s="344">
        <v>77.784098826206389</v>
      </c>
      <c r="I1581" s="344">
        <v>13.965074159802281</v>
      </c>
      <c r="J1581" s="344">
        <v>1925.7868972542446</v>
      </c>
      <c r="K1581" s="345"/>
      <c r="L1581" s="346">
        <f t="shared" si="666"/>
        <v>0.92190767212047642</v>
      </c>
      <c r="M1581" s="346">
        <f t="shared" si="667"/>
        <v>0.77784098826206394</v>
      </c>
      <c r="N1581" s="346">
        <f t="shared" si="668"/>
        <v>0.85669536336635788</v>
      </c>
      <c r="O1581" s="346">
        <f t="shared" si="669"/>
        <v>0.81631658569480003</v>
      </c>
      <c r="P1581" s="346">
        <f t="shared" si="670"/>
        <v>0.76705350801389238</v>
      </c>
      <c r="Q1581" s="346">
        <f t="shared" si="671"/>
        <v>0.83263993512165235</v>
      </c>
    </row>
    <row r="1582" spans="1:17" ht="12.75" x14ac:dyDescent="0.25">
      <c r="A1582" s="340" t="s">
        <v>2821</v>
      </c>
      <c r="B1582" s="341">
        <v>23</v>
      </c>
      <c r="C1582" s="342" t="s">
        <v>2822</v>
      </c>
      <c r="D1582" s="37"/>
      <c r="E1582" s="38"/>
      <c r="F1582" s="343">
        <v>140977.61456102785</v>
      </c>
      <c r="G1582" s="344">
        <v>77.518722481357031</v>
      </c>
      <c r="H1582" s="344">
        <v>70.892347836892171</v>
      </c>
      <c r="I1582" s="344">
        <v>9.2789974344345385</v>
      </c>
      <c r="J1582" s="344">
        <v>1279.2302833246192</v>
      </c>
      <c r="K1582" s="345"/>
      <c r="L1582" s="346">
        <f t="shared" si="666"/>
        <v>0.87531204135595053</v>
      </c>
      <c r="M1582" s="346">
        <f t="shared" si="667"/>
        <v>0.70892347836892167</v>
      </c>
      <c r="N1582" s="346">
        <f t="shared" si="668"/>
        <v>0.52668996017144643</v>
      </c>
      <c r="O1582" s="346">
        <f t="shared" si="669"/>
        <v>0.61105063504322665</v>
      </c>
      <c r="P1582" s="346">
        <f t="shared" si="670"/>
        <v>0.50475873562864881</v>
      </c>
      <c r="Q1582" s="346">
        <f t="shared" si="671"/>
        <v>0.64631065471058824</v>
      </c>
    </row>
    <row r="1583" spans="1:17" ht="12.75" x14ac:dyDescent="0.25">
      <c r="A1583" s="340" t="s">
        <v>2823</v>
      </c>
      <c r="B1583" s="341">
        <v>24</v>
      </c>
      <c r="C1583" s="342" t="s">
        <v>2824</v>
      </c>
      <c r="D1583" s="37"/>
      <c r="E1583" s="38"/>
      <c r="F1583" s="343">
        <v>19083.880085653105</v>
      </c>
      <c r="G1583" s="344">
        <v>77.007445315857439</v>
      </c>
      <c r="H1583" s="344">
        <v>66.791918606244138</v>
      </c>
      <c r="I1583" s="344">
        <v>9.3203078668399009</v>
      </c>
      <c r="J1583" s="344">
        <v>1062.3463551563473</v>
      </c>
      <c r="K1583" s="345"/>
      <c r="L1583" s="346">
        <f t="shared" si="666"/>
        <v>0.86679075526429061</v>
      </c>
      <c r="M1583" s="346">
        <f t="shared" si="667"/>
        <v>0.66791918606244138</v>
      </c>
      <c r="N1583" s="346">
        <f t="shared" si="668"/>
        <v>0.52959914555210574</v>
      </c>
      <c r="O1583" s="346">
        <f t="shared" si="669"/>
        <v>0.59475157018416258</v>
      </c>
      <c r="P1583" s="346">
        <f t="shared" si="670"/>
        <v>0.41677336923178387</v>
      </c>
      <c r="Q1583" s="346">
        <f t="shared" si="671"/>
        <v>0.5989399421098186</v>
      </c>
    </row>
    <row r="1584" spans="1:17" ht="12.75" x14ac:dyDescent="0.25">
      <c r="A1584" s="340" t="s">
        <v>2825</v>
      </c>
      <c r="B1584" s="341">
        <v>25</v>
      </c>
      <c r="C1584" s="342" t="s">
        <v>2826</v>
      </c>
      <c r="D1584" s="37"/>
      <c r="E1584" s="38"/>
      <c r="F1584" s="343">
        <v>383699.21199143468</v>
      </c>
      <c r="G1584" s="344">
        <v>79.151555646660242</v>
      </c>
      <c r="H1584" s="344">
        <v>73.192237431182065</v>
      </c>
      <c r="I1584" s="344">
        <v>9.6296698138376655</v>
      </c>
      <c r="J1584" s="344">
        <v>1289.4526476663459</v>
      </c>
      <c r="K1584" s="345"/>
      <c r="L1584" s="346">
        <f t="shared" si="666"/>
        <v>0.90252592744433735</v>
      </c>
      <c r="M1584" s="346">
        <f t="shared" si="667"/>
        <v>0.73192237431182061</v>
      </c>
      <c r="N1584" s="346">
        <f t="shared" si="668"/>
        <v>0.55138519815758213</v>
      </c>
      <c r="O1584" s="346">
        <f t="shared" si="669"/>
        <v>0.6352725111287999</v>
      </c>
      <c r="P1584" s="346">
        <f t="shared" si="670"/>
        <v>0.5089057394183959</v>
      </c>
      <c r="Q1584" s="346">
        <f t="shared" si="671"/>
        <v>0.66326289128365645</v>
      </c>
    </row>
    <row r="1585" spans="1:17" ht="12.75" x14ac:dyDescent="0.25">
      <c r="A1585" s="340" t="s">
        <v>2827</v>
      </c>
      <c r="B1585" s="341">
        <v>26</v>
      </c>
      <c r="C1585" s="342" t="s">
        <v>2828</v>
      </c>
      <c r="D1585" s="37"/>
      <c r="E1585" s="38"/>
      <c r="F1585" s="343">
        <v>12550.856531049252</v>
      </c>
      <c r="G1585" s="344">
        <v>77.130702742206097</v>
      </c>
      <c r="H1585" s="344">
        <v>67.896270233880045</v>
      </c>
      <c r="I1585" s="344">
        <v>10.144340935046177</v>
      </c>
      <c r="J1585" s="344">
        <v>1549.2819792545554</v>
      </c>
      <c r="K1585" s="345"/>
      <c r="L1585" s="346">
        <f t="shared" si="666"/>
        <v>0.8688450457034349</v>
      </c>
      <c r="M1585" s="346">
        <f t="shared" si="667"/>
        <v>0.67896270233880041</v>
      </c>
      <c r="N1585" s="346">
        <f t="shared" si="668"/>
        <v>0.58762964331311107</v>
      </c>
      <c r="O1585" s="346">
        <f t="shared" si="669"/>
        <v>0.63164753668343809</v>
      </c>
      <c r="P1585" s="346">
        <f t="shared" si="670"/>
        <v>0.6143131761681766</v>
      </c>
      <c r="Q1585" s="346">
        <f t="shared" si="671"/>
        <v>0.6959889140821508</v>
      </c>
    </row>
    <row r="1586" spans="1:17" ht="12.75" x14ac:dyDescent="0.25">
      <c r="A1586" s="340" t="s">
        <v>2829</v>
      </c>
      <c r="B1586" s="341">
        <v>27</v>
      </c>
      <c r="C1586" s="342" t="s">
        <v>2830</v>
      </c>
      <c r="D1586" s="37"/>
      <c r="E1586" s="38"/>
      <c r="F1586" s="343">
        <v>8292.8715203426127</v>
      </c>
      <c r="G1586" s="344">
        <v>76.1024633480164</v>
      </c>
      <c r="H1586" s="344">
        <v>67.491696967708094</v>
      </c>
      <c r="I1586" s="344">
        <v>10.594360693484372</v>
      </c>
      <c r="J1586" s="344">
        <v>1568.8925177861565</v>
      </c>
      <c r="K1586" s="345"/>
      <c r="L1586" s="346">
        <f t="shared" si="666"/>
        <v>0.85170772246694004</v>
      </c>
      <c r="M1586" s="346">
        <f t="shared" si="667"/>
        <v>0.67491696967708092</v>
      </c>
      <c r="N1586" s="346">
        <f t="shared" si="668"/>
        <v>0.619321175597491</v>
      </c>
      <c r="O1586" s="346">
        <f t="shared" si="669"/>
        <v>0.64652174835121046</v>
      </c>
      <c r="P1586" s="346">
        <f t="shared" si="670"/>
        <v>0.62226876989296409</v>
      </c>
      <c r="Q1586" s="346">
        <f t="shared" si="671"/>
        <v>0.6997623570346938</v>
      </c>
    </row>
    <row r="1587" spans="1:17" ht="12.75" x14ac:dyDescent="0.25">
      <c r="A1587" s="340" t="s">
        <v>2831</v>
      </c>
      <c r="B1587" s="341">
        <v>28</v>
      </c>
      <c r="C1587" s="342" t="s">
        <v>2832</v>
      </c>
      <c r="D1587" s="37"/>
      <c r="E1587" s="38"/>
      <c r="F1587" s="343">
        <v>156759.78800856532</v>
      </c>
      <c r="G1587" s="344">
        <v>80.217244563944448</v>
      </c>
      <c r="H1587" s="344">
        <v>75.116395883591139</v>
      </c>
      <c r="I1587" s="344">
        <v>10.636845733066123</v>
      </c>
      <c r="J1587" s="344">
        <v>1559.0411855216951</v>
      </c>
      <c r="K1587" s="345"/>
      <c r="L1587" s="346">
        <f t="shared" si="666"/>
        <v>0.92028740939907416</v>
      </c>
      <c r="M1587" s="346">
        <f t="shared" si="667"/>
        <v>0.75116395883591136</v>
      </c>
      <c r="N1587" s="346">
        <f t="shared" si="668"/>
        <v>0.6223130797933889</v>
      </c>
      <c r="O1587" s="346">
        <f t="shared" si="669"/>
        <v>0.68370984829309744</v>
      </c>
      <c r="P1587" s="346">
        <f t="shared" si="670"/>
        <v>0.61827228621569774</v>
      </c>
      <c r="Q1587" s="346">
        <f t="shared" si="671"/>
        <v>0.73000365063685035</v>
      </c>
    </row>
    <row r="1588" spans="1:17" ht="12.75" x14ac:dyDescent="0.25">
      <c r="A1588" s="340" t="s">
        <v>2833</v>
      </c>
      <c r="B1588" s="341">
        <v>29</v>
      </c>
      <c r="C1588" s="342" t="s">
        <v>2834</v>
      </c>
      <c r="D1588" s="37"/>
      <c r="E1588" s="38"/>
      <c r="F1588" s="343">
        <v>8667.3554603854391</v>
      </c>
      <c r="G1588" s="344">
        <v>79.665472804676412</v>
      </c>
      <c r="H1588" s="344">
        <v>76.375258866464776</v>
      </c>
      <c r="I1588" s="344">
        <v>10.576617527878618</v>
      </c>
      <c r="J1588" s="344">
        <v>1528.3977840301418</v>
      </c>
      <c r="K1588" s="345"/>
      <c r="L1588" s="346">
        <f t="shared" si="666"/>
        <v>0.91109121341127353</v>
      </c>
      <c r="M1588" s="346">
        <f t="shared" si="667"/>
        <v>0.76375258866464779</v>
      </c>
      <c r="N1588" s="346">
        <f t="shared" si="668"/>
        <v>0.61807165689286037</v>
      </c>
      <c r="O1588" s="346">
        <f t="shared" si="669"/>
        <v>0.687061735168078</v>
      </c>
      <c r="P1588" s="346">
        <f t="shared" si="670"/>
        <v>0.60584088601628472</v>
      </c>
      <c r="Q1588" s="346">
        <f t="shared" si="671"/>
        <v>0.72383359010830306</v>
      </c>
    </row>
    <row r="1589" spans="1:17" ht="12.75" x14ac:dyDescent="0.25">
      <c r="A1589" s="340" t="s">
        <v>2835</v>
      </c>
      <c r="B1589" s="341">
        <v>30</v>
      </c>
      <c r="C1589" s="342" t="s">
        <v>2836</v>
      </c>
      <c r="D1589" s="37"/>
      <c r="E1589" s="38"/>
      <c r="F1589" s="343">
        <v>106584.52890792291</v>
      </c>
      <c r="G1589" s="344">
        <v>80.641345435712338</v>
      </c>
      <c r="H1589" s="344">
        <v>78.762975142090028</v>
      </c>
      <c r="I1589" s="344">
        <v>13.635913030045838</v>
      </c>
      <c r="J1589" s="344">
        <v>1867.8532062234744</v>
      </c>
      <c r="K1589" s="345"/>
      <c r="L1589" s="346">
        <f t="shared" si="666"/>
        <v>0.92735575726187236</v>
      </c>
      <c r="M1589" s="346">
        <f t="shared" si="667"/>
        <v>0.7876297514209003</v>
      </c>
      <c r="N1589" s="346">
        <f t="shared" si="668"/>
        <v>0.83351500211590412</v>
      </c>
      <c r="O1589" s="346">
        <f t="shared" si="669"/>
        <v>0.81024762506417802</v>
      </c>
      <c r="P1589" s="346">
        <f t="shared" si="670"/>
        <v>0.74355099643954337</v>
      </c>
      <c r="Q1589" s="346">
        <f t="shared" si="671"/>
        <v>0.82361636325432208</v>
      </c>
    </row>
    <row r="1590" spans="1:17" ht="12.75" x14ac:dyDescent="0.25">
      <c r="A1590" s="340" t="s">
        <v>2837</v>
      </c>
      <c r="B1590" s="341">
        <v>31</v>
      </c>
      <c r="C1590" s="342" t="s">
        <v>1926</v>
      </c>
      <c r="D1590" s="37"/>
      <c r="E1590" s="38"/>
      <c r="F1590" s="343">
        <v>53212.441113490364</v>
      </c>
      <c r="G1590" s="344">
        <v>80.354140294425918</v>
      </c>
      <c r="H1590" s="344">
        <v>78.470218615782613</v>
      </c>
      <c r="I1590" s="344">
        <v>13.858205769646709</v>
      </c>
      <c r="J1590" s="344">
        <v>1641.6552926623544</v>
      </c>
      <c r="K1590" s="345"/>
      <c r="L1590" s="346">
        <f t="shared" si="666"/>
        <v>0.92256900490709859</v>
      </c>
      <c r="M1590" s="346">
        <f t="shared" si="667"/>
        <v>0.78470218615782616</v>
      </c>
      <c r="N1590" s="346">
        <f t="shared" si="668"/>
        <v>0.84916942039765553</v>
      </c>
      <c r="O1590" s="346">
        <f t="shared" si="669"/>
        <v>0.81629963898339097</v>
      </c>
      <c r="P1590" s="346">
        <f t="shared" si="670"/>
        <v>0.65178713698269952</v>
      </c>
      <c r="Q1590" s="346">
        <f t="shared" si="671"/>
        <v>0.78883241748479849</v>
      </c>
    </row>
    <row r="1591" spans="1:17" ht="12.75" x14ac:dyDescent="0.25">
      <c r="A1591" s="340" t="s">
        <v>2838</v>
      </c>
      <c r="B1591" s="341">
        <v>32</v>
      </c>
      <c r="C1591" s="342" t="s">
        <v>2839</v>
      </c>
      <c r="D1591" s="37"/>
      <c r="E1591" s="38"/>
      <c r="F1591" s="343">
        <v>1150285.0494171206</v>
      </c>
      <c r="G1591" s="344">
        <v>79.628675614608511</v>
      </c>
      <c r="H1591" s="344">
        <v>73.146948460097093</v>
      </c>
      <c r="I1591" s="344">
        <v>10.064317505194426</v>
      </c>
      <c r="J1591" s="344">
        <v>1464.6926161541437</v>
      </c>
      <c r="K1591" s="345"/>
      <c r="L1591" s="346">
        <f t="shared" si="666"/>
        <v>0.91047792691014184</v>
      </c>
      <c r="M1591" s="346">
        <f t="shared" si="667"/>
        <v>0.73146948460097094</v>
      </c>
      <c r="N1591" s="346">
        <f t="shared" si="668"/>
        <v>0.58199419050664969</v>
      </c>
      <c r="O1591" s="346">
        <f t="shared" si="669"/>
        <v>0.65246531752320625</v>
      </c>
      <c r="P1591" s="346">
        <f t="shared" si="670"/>
        <v>0.57999700452500758</v>
      </c>
      <c r="Q1591" s="346">
        <f t="shared" si="671"/>
        <v>0.70105302527750601</v>
      </c>
    </row>
    <row r="1592" spans="1:17" ht="12.75" x14ac:dyDescent="0.25">
      <c r="A1592" s="340" t="s">
        <v>2840</v>
      </c>
      <c r="B1592" s="341">
        <v>33</v>
      </c>
      <c r="C1592" s="342" t="s">
        <v>2841</v>
      </c>
      <c r="D1592" s="37"/>
      <c r="E1592" s="38"/>
      <c r="F1592" s="343">
        <v>384728.5117773019</v>
      </c>
      <c r="G1592" s="344">
        <v>80.509263194936182</v>
      </c>
      <c r="H1592" s="344">
        <v>76.912482283820395</v>
      </c>
      <c r="I1592" s="344">
        <v>10.358587270463827</v>
      </c>
      <c r="J1592" s="344">
        <v>1551.1066435153471</v>
      </c>
      <c r="K1592" s="345"/>
      <c r="L1592" s="346">
        <f t="shared" si="666"/>
        <v>0.92515438658226967</v>
      </c>
      <c r="M1592" s="346">
        <f t="shared" si="667"/>
        <v>0.76912482283820394</v>
      </c>
      <c r="N1592" s="346">
        <f t="shared" si="668"/>
        <v>0.6027174134129456</v>
      </c>
      <c r="O1592" s="346">
        <f t="shared" si="669"/>
        <v>0.68085602282180946</v>
      </c>
      <c r="P1592" s="346">
        <f t="shared" si="670"/>
        <v>0.61505340507721995</v>
      </c>
      <c r="Q1592" s="346">
        <f t="shared" si="671"/>
        <v>0.72899985349478724</v>
      </c>
    </row>
    <row r="1593" spans="1:17" ht="12.75" x14ac:dyDescent="0.25">
      <c r="A1593" s="340" t="s">
        <v>2842</v>
      </c>
      <c r="B1593" s="341">
        <v>34</v>
      </c>
      <c r="C1593" s="342" t="s">
        <v>318</v>
      </c>
      <c r="D1593" s="37"/>
      <c r="E1593" s="38"/>
      <c r="F1593" s="343">
        <v>53672.695931477516</v>
      </c>
      <c r="G1593" s="344">
        <v>81.51631118964869</v>
      </c>
      <c r="H1593" s="344">
        <v>80.699040966598176</v>
      </c>
      <c r="I1593" s="344">
        <v>11.778592694814522</v>
      </c>
      <c r="J1593" s="344">
        <v>1769.655750737171</v>
      </c>
      <c r="K1593" s="345"/>
      <c r="L1593" s="346">
        <f t="shared" si="666"/>
        <v>0.94193851982747812</v>
      </c>
      <c r="M1593" s="346">
        <f t="shared" si="667"/>
        <v>0.80699040966598179</v>
      </c>
      <c r="N1593" s="346">
        <f t="shared" si="668"/>
        <v>0.70271779540947332</v>
      </c>
      <c r="O1593" s="346">
        <f t="shared" si="669"/>
        <v>0.75305147340475098</v>
      </c>
      <c r="P1593" s="346">
        <f t="shared" si="670"/>
        <v>0.70371430050189498</v>
      </c>
      <c r="Q1593" s="346">
        <f t="shared" si="671"/>
        <v>0.79325813068449214</v>
      </c>
    </row>
    <row r="1594" spans="1:17" ht="12.75" x14ac:dyDescent="0.25">
      <c r="A1594" s="340" t="s">
        <v>2843</v>
      </c>
      <c r="B1594" s="341">
        <v>35</v>
      </c>
      <c r="C1594" s="342" t="s">
        <v>2844</v>
      </c>
      <c r="D1594" s="37"/>
      <c r="E1594" s="38"/>
      <c r="F1594" s="343">
        <v>739416.24135429028</v>
      </c>
      <c r="G1594" s="344">
        <v>80.318222959271822</v>
      </c>
      <c r="H1594" s="344">
        <v>79.004463957168127</v>
      </c>
      <c r="I1594" s="344">
        <v>11.084203715652809</v>
      </c>
      <c r="J1594" s="344">
        <v>1554.6868971011318</v>
      </c>
      <c r="K1594" s="345"/>
      <c r="L1594" s="346">
        <f t="shared" si="666"/>
        <v>0.92197038265453035</v>
      </c>
      <c r="M1594" s="346">
        <f t="shared" si="667"/>
        <v>0.79004463957168125</v>
      </c>
      <c r="N1594" s="346">
        <f t="shared" si="668"/>
        <v>0.65381716307414139</v>
      </c>
      <c r="O1594" s="346">
        <f t="shared" si="669"/>
        <v>0.71871047365868357</v>
      </c>
      <c r="P1594" s="346">
        <f t="shared" si="670"/>
        <v>0.61650584060897839</v>
      </c>
      <c r="Q1594" s="346">
        <f t="shared" si="671"/>
        <v>0.74199796306707233</v>
      </c>
    </row>
    <row r="1595" spans="1:17" ht="12.75" x14ac:dyDescent="0.25">
      <c r="A1595" s="340" t="s">
        <v>2845</v>
      </c>
      <c r="B1595" s="341">
        <v>36</v>
      </c>
      <c r="C1595" s="342" t="s">
        <v>1073</v>
      </c>
      <c r="D1595" s="37"/>
      <c r="E1595" s="38"/>
      <c r="F1595" s="343">
        <v>146885.81156316918</v>
      </c>
      <c r="G1595" s="344">
        <v>80.326176513919236</v>
      </c>
      <c r="H1595" s="344">
        <v>76.664089597069449</v>
      </c>
      <c r="I1595" s="344">
        <v>12.776359230876041</v>
      </c>
      <c r="J1595" s="344">
        <v>1966.5540931759019</v>
      </c>
      <c r="K1595" s="345"/>
      <c r="L1595" s="346">
        <f t="shared" si="666"/>
        <v>0.92210294189865394</v>
      </c>
      <c r="M1595" s="346">
        <f t="shared" si="667"/>
        <v>0.76664089597069451</v>
      </c>
      <c r="N1595" s="346">
        <f t="shared" si="668"/>
        <v>0.77298304442789023</v>
      </c>
      <c r="O1595" s="346">
        <f t="shared" si="669"/>
        <v>0.76980543889372</v>
      </c>
      <c r="P1595" s="346">
        <f t="shared" si="670"/>
        <v>0.7835919242092908</v>
      </c>
      <c r="Q1595" s="346">
        <f t="shared" si="671"/>
        <v>0.82240064970572813</v>
      </c>
    </row>
    <row r="1596" spans="1:17" ht="12.75" x14ac:dyDescent="0.25">
      <c r="A1596" s="340" t="s">
        <v>2846</v>
      </c>
      <c r="B1596" s="341">
        <v>37</v>
      </c>
      <c r="C1596" s="342" t="s">
        <v>2847</v>
      </c>
      <c r="D1596" s="37"/>
      <c r="E1596" s="38"/>
      <c r="F1596" s="343">
        <v>229834.53104925054</v>
      </c>
      <c r="G1596" s="344">
        <v>80.700148422157611</v>
      </c>
      <c r="H1596" s="344">
        <v>76.479814230896551</v>
      </c>
      <c r="I1596" s="344">
        <v>10.519505095866096</v>
      </c>
      <c r="J1596" s="344">
        <v>1571.8150981252256</v>
      </c>
      <c r="K1596" s="345"/>
      <c r="L1596" s="346">
        <f t="shared" si="666"/>
        <v>0.92833580703596019</v>
      </c>
      <c r="M1596" s="346">
        <f t="shared" si="667"/>
        <v>0.76479814230896548</v>
      </c>
      <c r="N1596" s="346">
        <f t="shared" si="668"/>
        <v>0.6140496546384574</v>
      </c>
      <c r="O1596" s="346">
        <f t="shared" si="669"/>
        <v>0.68529120463709003</v>
      </c>
      <c r="P1596" s="346">
        <f t="shared" si="670"/>
        <v>0.62345440086216053</v>
      </c>
      <c r="Q1596" s="346">
        <f t="shared" si="671"/>
        <v>0.73473092245191174</v>
      </c>
    </row>
    <row r="1597" spans="1:17" ht="12.75" x14ac:dyDescent="0.25">
      <c r="A1597" s="340" t="s">
        <v>2848</v>
      </c>
      <c r="B1597" s="341">
        <v>38</v>
      </c>
      <c r="C1597" s="342" t="s">
        <v>2849</v>
      </c>
      <c r="D1597" s="37"/>
      <c r="E1597" s="38"/>
      <c r="F1597" s="343">
        <v>1631.1027837259101</v>
      </c>
      <c r="G1597" s="344">
        <v>79.059100082351861</v>
      </c>
      <c r="H1597" s="344">
        <v>64.032471496080746</v>
      </c>
      <c r="I1597" s="344">
        <v>10.538936737980546</v>
      </c>
      <c r="J1597" s="344">
        <v>1849.188069558907</v>
      </c>
      <c r="K1597" s="345"/>
      <c r="L1597" s="346">
        <f t="shared" si="666"/>
        <v>0.90098500137253101</v>
      </c>
      <c r="M1597" s="346">
        <f t="shared" si="667"/>
        <v>0.64032471496080745</v>
      </c>
      <c r="N1597" s="346">
        <f t="shared" si="668"/>
        <v>0.61541808013947508</v>
      </c>
      <c r="O1597" s="346">
        <f t="shared" si="669"/>
        <v>0.62774788470136378</v>
      </c>
      <c r="P1597" s="346">
        <f t="shared" si="670"/>
        <v>0.7359789328839379</v>
      </c>
      <c r="Q1597" s="346">
        <f t="shared" si="671"/>
        <v>0.7466597389219729</v>
      </c>
    </row>
    <row r="1598" spans="1:17" ht="12.75" x14ac:dyDescent="0.25">
      <c r="A1598" s="340" t="s">
        <v>2850</v>
      </c>
      <c r="B1598" s="341">
        <v>39</v>
      </c>
      <c r="C1598" s="342" t="s">
        <v>178</v>
      </c>
      <c r="D1598" s="37"/>
      <c r="E1598" s="38"/>
      <c r="F1598" s="343">
        <v>26602.78586723769</v>
      </c>
      <c r="G1598" s="344">
        <v>77.160286433642682</v>
      </c>
      <c r="H1598" s="344">
        <v>67.618560292984498</v>
      </c>
      <c r="I1598" s="344">
        <v>9.9172813101907504</v>
      </c>
      <c r="J1598" s="344">
        <v>1349.6349299218464</v>
      </c>
      <c r="K1598" s="345"/>
      <c r="L1598" s="346">
        <f t="shared" si="666"/>
        <v>0.86933810722737803</v>
      </c>
      <c r="M1598" s="346">
        <f t="shared" si="667"/>
        <v>0.67618560292984498</v>
      </c>
      <c r="N1598" s="346">
        <f t="shared" si="668"/>
        <v>0.57163952888667258</v>
      </c>
      <c r="O1598" s="346">
        <f t="shared" si="669"/>
        <v>0.62171892322718247</v>
      </c>
      <c r="P1598" s="346">
        <f t="shared" si="670"/>
        <v>0.53332045838614461</v>
      </c>
      <c r="Q1598" s="346">
        <f t="shared" si="671"/>
        <v>0.66057735598144562</v>
      </c>
    </row>
    <row r="1599" spans="1:17" ht="12.75" x14ac:dyDescent="0.25">
      <c r="A1599" s="340" t="s">
        <v>2851</v>
      </c>
      <c r="B1599" s="341">
        <v>40</v>
      </c>
      <c r="C1599" s="342" t="s">
        <v>2852</v>
      </c>
      <c r="D1599" s="37"/>
      <c r="E1599" s="38"/>
      <c r="F1599" s="343">
        <v>359776.608137045</v>
      </c>
      <c r="G1599" s="344">
        <v>80.484872677362873</v>
      </c>
      <c r="H1599" s="344">
        <v>78.743024278482835</v>
      </c>
      <c r="I1599" s="344">
        <v>13.156716040468266</v>
      </c>
      <c r="J1599" s="344">
        <v>1766.1488062170545</v>
      </c>
      <c r="K1599" s="345"/>
      <c r="L1599" s="346">
        <f t="shared" si="666"/>
        <v>0.92474787795604785</v>
      </c>
      <c r="M1599" s="346">
        <f t="shared" si="667"/>
        <v>0.78743024278482832</v>
      </c>
      <c r="N1599" s="346">
        <f t="shared" si="668"/>
        <v>0.79976873524424408</v>
      </c>
      <c r="O1599" s="346">
        <f t="shared" si="669"/>
        <v>0.79357550955475564</v>
      </c>
      <c r="P1599" s="346">
        <f t="shared" si="670"/>
        <v>0.70229160495620868</v>
      </c>
      <c r="Q1599" s="346">
        <f t="shared" si="671"/>
        <v>0.80175748979023509</v>
      </c>
    </row>
    <row r="1600" spans="1:17" ht="12.75" x14ac:dyDescent="0.25">
      <c r="A1600" s="340" t="s">
        <v>2853</v>
      </c>
      <c r="B1600" s="341">
        <v>41</v>
      </c>
      <c r="C1600" s="342" t="s">
        <v>2854</v>
      </c>
      <c r="D1600" s="37"/>
      <c r="E1600" s="38"/>
      <c r="F1600" s="343">
        <v>88766.194860813688</v>
      </c>
      <c r="G1600" s="344">
        <v>80.217403654441071</v>
      </c>
      <c r="H1600" s="344">
        <v>79.576585953462668</v>
      </c>
      <c r="I1600" s="344">
        <v>12.295076294470427</v>
      </c>
      <c r="J1600" s="344">
        <v>1940.453431937829</v>
      </c>
      <c r="K1600" s="345"/>
      <c r="L1600" s="346">
        <f t="shared" si="666"/>
        <v>0.92029006090735122</v>
      </c>
      <c r="M1600" s="346">
        <f t="shared" si="667"/>
        <v>0.79576585953462664</v>
      </c>
      <c r="N1600" s="346">
        <f t="shared" si="668"/>
        <v>0.73908987989228359</v>
      </c>
      <c r="O1600" s="346">
        <f t="shared" si="669"/>
        <v>0.76690448789000254</v>
      </c>
      <c r="P1600" s="346">
        <f t="shared" si="670"/>
        <v>0.77300342066443373</v>
      </c>
      <c r="Q1600" s="346">
        <f t="shared" si="671"/>
        <v>0.81711366891035586</v>
      </c>
    </row>
    <row r="1601" spans="1:17" ht="12.75" x14ac:dyDescent="0.25">
      <c r="A1601" s="340" t="s">
        <v>2855</v>
      </c>
      <c r="B1601" s="341">
        <v>42</v>
      </c>
      <c r="C1601" s="342" t="s">
        <v>2856</v>
      </c>
      <c r="D1601" s="37"/>
      <c r="E1601" s="38"/>
      <c r="F1601" s="343">
        <v>459161.07280513918</v>
      </c>
      <c r="G1601" s="344">
        <v>80.145979041425463</v>
      </c>
      <c r="H1601" s="344">
        <v>74.385167779430901</v>
      </c>
      <c r="I1601" s="344">
        <v>10.004397644056358</v>
      </c>
      <c r="J1601" s="344">
        <v>1432.5044292531525</v>
      </c>
      <c r="K1601" s="345"/>
      <c r="L1601" s="346">
        <f t="shared" si="666"/>
        <v>0.91909965069042443</v>
      </c>
      <c r="M1601" s="346">
        <f t="shared" si="667"/>
        <v>0.74385167779430905</v>
      </c>
      <c r="N1601" s="346">
        <f t="shared" si="668"/>
        <v>0.57777448197579984</v>
      </c>
      <c r="O1601" s="346">
        <f t="shared" si="669"/>
        <v>0.65557495208743022</v>
      </c>
      <c r="P1601" s="346">
        <f t="shared" si="670"/>
        <v>0.56693891653271911</v>
      </c>
      <c r="Q1601" s="346">
        <f t="shared" si="671"/>
        <v>0.69904812328575583</v>
      </c>
    </row>
    <row r="1602" spans="1:17" ht="12.75" x14ac:dyDescent="0.25">
      <c r="A1602" s="340" t="s">
        <v>2857</v>
      </c>
      <c r="B1602" s="341">
        <v>43</v>
      </c>
      <c r="C1602" s="342" t="s">
        <v>2858</v>
      </c>
      <c r="D1602" s="37"/>
      <c r="E1602" s="38"/>
      <c r="F1602" s="343">
        <v>452660.36402569595</v>
      </c>
      <c r="G1602" s="344">
        <v>79.880156559650445</v>
      </c>
      <c r="H1602" s="344">
        <v>73.895534423718544</v>
      </c>
      <c r="I1602" s="344">
        <v>9.7552513801041112</v>
      </c>
      <c r="J1602" s="344">
        <v>1409.8432274455126</v>
      </c>
      <c r="K1602" s="345"/>
      <c r="L1602" s="346">
        <f t="shared" si="666"/>
        <v>0.91466927599417402</v>
      </c>
      <c r="M1602" s="346">
        <f t="shared" si="667"/>
        <v>0.73895534423718545</v>
      </c>
      <c r="N1602" s="346">
        <f t="shared" si="668"/>
        <v>0.56022897042986708</v>
      </c>
      <c r="O1602" s="346">
        <f t="shared" si="669"/>
        <v>0.64341603313536289</v>
      </c>
      <c r="P1602" s="346">
        <f t="shared" si="670"/>
        <v>0.55774573121521809</v>
      </c>
      <c r="Q1602" s="346">
        <f t="shared" si="671"/>
        <v>0.68981199458012599</v>
      </c>
    </row>
    <row r="1603" spans="1:17" ht="12.75" x14ac:dyDescent="0.25">
      <c r="A1603" s="340"/>
      <c r="B1603" s="347"/>
      <c r="C1603" s="342"/>
      <c r="D1603" s="37"/>
      <c r="E1603" s="38"/>
      <c r="F1603" s="343"/>
      <c r="G1603" s="344"/>
      <c r="H1603" s="344"/>
      <c r="I1603" s="344"/>
      <c r="J1603" s="344"/>
      <c r="K1603" s="345"/>
      <c r="L1603" s="346"/>
      <c r="M1603" s="346"/>
      <c r="N1603" s="346"/>
      <c r="O1603" s="346"/>
      <c r="P1603" s="346"/>
      <c r="Q1603" s="346"/>
    </row>
    <row r="1604" spans="1:17" ht="12.75" x14ac:dyDescent="0.25">
      <c r="A1604" s="361"/>
      <c r="B1604" s="362" t="s">
        <v>4074</v>
      </c>
      <c r="C1604" s="334"/>
      <c r="D1604" s="335"/>
      <c r="E1604" s="258"/>
      <c r="F1604" s="336">
        <v>10233001.608137045</v>
      </c>
      <c r="G1604" s="337">
        <v>80.374571484097729</v>
      </c>
      <c r="H1604" s="337">
        <v>75.857568100915231</v>
      </c>
      <c r="I1604" s="337">
        <v>10.708719057402247</v>
      </c>
      <c r="J1604" s="337">
        <v>1492.9652873032364</v>
      </c>
      <c r="K1604" s="338"/>
      <c r="L1604" s="339">
        <f>+(G1604-25)/(85-25)</f>
        <v>0.92290952473496213</v>
      </c>
      <c r="M1604" s="339">
        <f>+H1604/100</f>
        <v>0.75857568100915229</v>
      </c>
      <c r="N1604" s="339">
        <f>+(I1604-1.8)/(16-1.8)</f>
        <v>0.62737458150720049</v>
      </c>
      <c r="O1604" s="339">
        <f>+(M1604*N1604)^(0.5)</f>
        <v>0.68986310266215611</v>
      </c>
      <c r="P1604" s="339">
        <f>+(J1604-35)/(2500-35)</f>
        <v>0.59146664799319937</v>
      </c>
      <c r="Q1604" s="339">
        <f>GEOMEAN(L1604,O1604,P1604)</f>
        <v>0.72213340478466559</v>
      </c>
    </row>
    <row r="1605" spans="1:17" ht="12.75" x14ac:dyDescent="0.25">
      <c r="A1605" s="361"/>
      <c r="B1605" s="362"/>
      <c r="C1605" s="334"/>
      <c r="D1605" s="335"/>
      <c r="E1605" s="258"/>
      <c r="F1605" s="336"/>
      <c r="G1605" s="337"/>
      <c r="H1605" s="337"/>
      <c r="I1605" s="337"/>
      <c r="J1605" s="337"/>
      <c r="K1605" s="338"/>
      <c r="L1605" s="339"/>
      <c r="M1605" s="339"/>
      <c r="N1605" s="339"/>
      <c r="O1605" s="339"/>
      <c r="P1605" s="339"/>
      <c r="Q1605" s="339"/>
    </row>
    <row r="1606" spans="1:17" ht="12.75" x14ac:dyDescent="0.25">
      <c r="A1606" s="363" t="s">
        <v>2859</v>
      </c>
      <c r="B1606" s="363"/>
      <c r="C1606" s="364"/>
      <c r="D1606" s="37"/>
      <c r="E1606" s="38"/>
      <c r="F1606" s="357">
        <v>976585.30620985013</v>
      </c>
      <c r="G1606" s="358">
        <v>75.696113103727726</v>
      </c>
      <c r="H1606" s="358">
        <v>70.039498947916528</v>
      </c>
      <c r="I1606" s="358">
        <v>9.3335742746205295</v>
      </c>
      <c r="J1606" s="358">
        <v>1181.5330034806727</v>
      </c>
      <c r="K1606" s="359"/>
      <c r="L1606" s="360">
        <f t="shared" ref="L1606:L1612" si="672">+(G1606-25)/(85-25)</f>
        <v>0.84493521839546204</v>
      </c>
      <c r="M1606" s="360">
        <f t="shared" ref="M1606:M1612" si="673">+H1606/100</f>
        <v>0.70039498947916523</v>
      </c>
      <c r="N1606" s="360">
        <f t="shared" ref="N1606:N1612" si="674">+(I1606-1.8)/(16-1.8)</f>
        <v>0.53053339962116408</v>
      </c>
      <c r="O1606" s="360">
        <f t="shared" ref="O1606:O1612" si="675">+(M1606*N1606)^(0.5)</f>
        <v>0.60957602876590455</v>
      </c>
      <c r="P1606" s="360">
        <f t="shared" ref="P1606:P1612" si="676">+(J1606-35)/(2500-35)</f>
        <v>0.46512495070209847</v>
      </c>
      <c r="Q1606" s="360">
        <f t="shared" ref="Q1606:Q1612" si="677">GEOMEAN(L1606,O1606,P1606)</f>
        <v>0.62106965431059069</v>
      </c>
    </row>
    <row r="1607" spans="1:17" ht="12.75" x14ac:dyDescent="0.25">
      <c r="A1607" s="332" t="s">
        <v>2860</v>
      </c>
      <c r="B1607" s="333"/>
      <c r="C1607" s="334" t="s">
        <v>2861</v>
      </c>
      <c r="D1607" s="335"/>
      <c r="E1607" s="258"/>
      <c r="F1607" s="336">
        <v>152274.14775160601</v>
      </c>
      <c r="G1607" s="337">
        <v>81.305076969255722</v>
      </c>
      <c r="H1607" s="337">
        <v>69.987269737812824</v>
      </c>
      <c r="I1607" s="337">
        <v>8.8870927171788825</v>
      </c>
      <c r="J1607" s="337">
        <v>1150.0608658684532</v>
      </c>
      <c r="K1607" s="338"/>
      <c r="L1607" s="339">
        <f t="shared" si="672"/>
        <v>0.93841794948759538</v>
      </c>
      <c r="M1607" s="339">
        <f t="shared" si="673"/>
        <v>0.69987269737812818</v>
      </c>
      <c r="N1607" s="339">
        <f t="shared" si="674"/>
        <v>0.49909103642104807</v>
      </c>
      <c r="O1607" s="339">
        <f t="shared" si="675"/>
        <v>0.59101623488466415</v>
      </c>
      <c r="P1607" s="339">
        <f t="shared" si="676"/>
        <v>0.45235734923669502</v>
      </c>
      <c r="Q1607" s="339">
        <f t="shared" si="677"/>
        <v>0.6307042959772875</v>
      </c>
    </row>
    <row r="1608" spans="1:17" ht="12.75" x14ac:dyDescent="0.25">
      <c r="A1608" s="340" t="s">
        <v>2862</v>
      </c>
      <c r="B1608" s="341">
        <v>1</v>
      </c>
      <c r="C1608" s="342" t="s">
        <v>2863</v>
      </c>
      <c r="D1608" s="37"/>
      <c r="E1608" s="38"/>
      <c r="F1608" s="343">
        <v>74926.627408993576</v>
      </c>
      <c r="G1608" s="344">
        <v>80.802441207071297</v>
      </c>
      <c r="H1608" s="344">
        <v>71.353327667383354</v>
      </c>
      <c r="I1608" s="344">
        <v>9.4043598883749748</v>
      </c>
      <c r="J1608" s="344">
        <v>1133.7779214188106</v>
      </c>
      <c r="K1608" s="345"/>
      <c r="L1608" s="346">
        <f t="shared" si="672"/>
        <v>0.93004068678452156</v>
      </c>
      <c r="M1608" s="346">
        <f t="shared" si="673"/>
        <v>0.71353327667383359</v>
      </c>
      <c r="N1608" s="346">
        <f t="shared" si="674"/>
        <v>0.53551830199823769</v>
      </c>
      <c r="O1608" s="346">
        <f t="shared" si="675"/>
        <v>0.61815057125558825</v>
      </c>
      <c r="P1608" s="346">
        <f t="shared" si="676"/>
        <v>0.44575169225915234</v>
      </c>
      <c r="Q1608" s="346">
        <f t="shared" si="677"/>
        <v>0.63517940468941048</v>
      </c>
    </row>
    <row r="1609" spans="1:17" ht="12.75" x14ac:dyDescent="0.25">
      <c r="A1609" s="340" t="s">
        <v>2864</v>
      </c>
      <c r="B1609" s="341">
        <v>2</v>
      </c>
      <c r="C1609" s="342" t="s">
        <v>2865</v>
      </c>
      <c r="D1609" s="37"/>
      <c r="E1609" s="38"/>
      <c r="F1609" s="343">
        <v>20521.346895074952</v>
      </c>
      <c r="G1609" s="344">
        <v>82.180967205615573</v>
      </c>
      <c r="H1609" s="344">
        <v>72.307533812669845</v>
      </c>
      <c r="I1609" s="344">
        <v>8.9591737216498615</v>
      </c>
      <c r="J1609" s="344">
        <v>1090.2796609932921</v>
      </c>
      <c r="K1609" s="345"/>
      <c r="L1609" s="346">
        <f t="shared" si="672"/>
        <v>0.95301612009359293</v>
      </c>
      <c r="M1609" s="346">
        <f t="shared" si="673"/>
        <v>0.72307533812669844</v>
      </c>
      <c r="N1609" s="346">
        <f t="shared" si="674"/>
        <v>0.50416716349646917</v>
      </c>
      <c r="O1609" s="346">
        <f t="shared" si="675"/>
        <v>0.60378045862514285</v>
      </c>
      <c r="P1609" s="346">
        <f t="shared" si="676"/>
        <v>0.42810533914535176</v>
      </c>
      <c r="Q1609" s="346">
        <f t="shared" si="677"/>
        <v>0.62686878979466887</v>
      </c>
    </row>
    <row r="1610" spans="1:17" ht="12.75" x14ac:dyDescent="0.25">
      <c r="A1610" s="340" t="s">
        <v>2866</v>
      </c>
      <c r="B1610" s="341">
        <v>3</v>
      </c>
      <c r="C1610" s="342" t="s">
        <v>2867</v>
      </c>
      <c r="D1610" s="37"/>
      <c r="E1610" s="38"/>
      <c r="F1610" s="343">
        <v>19807.916488222698</v>
      </c>
      <c r="G1610" s="344">
        <v>83.279899235053449</v>
      </c>
      <c r="H1610" s="344">
        <v>68.212664634616729</v>
      </c>
      <c r="I1610" s="344">
        <v>7.7538983529654848</v>
      </c>
      <c r="J1610" s="344">
        <v>1106.7937005536041</v>
      </c>
      <c r="K1610" s="345"/>
      <c r="L1610" s="346">
        <f t="shared" si="672"/>
        <v>0.97133165391755749</v>
      </c>
      <c r="M1610" s="346">
        <f t="shared" si="673"/>
        <v>0.68212664634616726</v>
      </c>
      <c r="N1610" s="346">
        <f t="shared" si="674"/>
        <v>0.41928861640602011</v>
      </c>
      <c r="O1610" s="346">
        <f t="shared" si="675"/>
        <v>0.53479709961831612</v>
      </c>
      <c r="P1610" s="346">
        <f t="shared" si="676"/>
        <v>0.43480474667489011</v>
      </c>
      <c r="Q1610" s="346">
        <f t="shared" si="677"/>
        <v>0.60899952497826271</v>
      </c>
    </row>
    <row r="1611" spans="1:17" ht="12.75" x14ac:dyDescent="0.25">
      <c r="A1611" s="340" t="s">
        <v>2868</v>
      </c>
      <c r="B1611" s="341">
        <v>4</v>
      </c>
      <c r="C1611" s="342" t="s">
        <v>2869</v>
      </c>
      <c r="D1611" s="37"/>
      <c r="E1611" s="38"/>
      <c r="F1611" s="343">
        <v>24646.922912205569</v>
      </c>
      <c r="G1611" s="344">
        <v>79.951646493436684</v>
      </c>
      <c r="H1611" s="344">
        <v>65.832919296273175</v>
      </c>
      <c r="I1611" s="344">
        <v>8.1475131896739565</v>
      </c>
      <c r="J1611" s="344">
        <v>1280.4873677124128</v>
      </c>
      <c r="K1611" s="345"/>
      <c r="L1611" s="346">
        <f t="shared" si="672"/>
        <v>0.91586077489061135</v>
      </c>
      <c r="M1611" s="346">
        <f t="shared" si="673"/>
        <v>0.65832919296273174</v>
      </c>
      <c r="N1611" s="346">
        <f t="shared" si="674"/>
        <v>0.44700797110379981</v>
      </c>
      <c r="O1611" s="346">
        <f t="shared" si="675"/>
        <v>0.54247432830012576</v>
      </c>
      <c r="P1611" s="346">
        <f t="shared" si="676"/>
        <v>0.50526870901112086</v>
      </c>
      <c r="Q1611" s="346">
        <f t="shared" si="677"/>
        <v>0.63082711307753581</v>
      </c>
    </row>
    <row r="1612" spans="1:17" ht="12.75" x14ac:dyDescent="0.25">
      <c r="A1612" s="340" t="s">
        <v>2870</v>
      </c>
      <c r="B1612" s="341">
        <v>5</v>
      </c>
      <c r="C1612" s="342" t="s">
        <v>2871</v>
      </c>
      <c r="D1612" s="37"/>
      <c r="E1612" s="38"/>
      <c r="F1612" s="343">
        <v>12371.334047109209</v>
      </c>
      <c r="G1612" s="344">
        <v>81.583766813155179</v>
      </c>
      <c r="H1612" s="344">
        <v>69.323946897938043</v>
      </c>
      <c r="I1612" s="344">
        <v>8.9419457531328259</v>
      </c>
      <c r="J1612" s="344">
        <v>1157.2741069943165</v>
      </c>
      <c r="K1612" s="345"/>
      <c r="L1612" s="346">
        <f t="shared" si="672"/>
        <v>0.94306278021925294</v>
      </c>
      <c r="M1612" s="346">
        <f t="shared" si="673"/>
        <v>0.69323946897938038</v>
      </c>
      <c r="N1612" s="346">
        <f t="shared" si="674"/>
        <v>0.50295392627695956</v>
      </c>
      <c r="O1612" s="346">
        <f t="shared" si="675"/>
        <v>0.590480747165675</v>
      </c>
      <c r="P1612" s="346">
        <f t="shared" si="676"/>
        <v>0.45528361338511825</v>
      </c>
      <c r="Q1612" s="346">
        <f t="shared" si="677"/>
        <v>0.63291121124067395</v>
      </c>
    </row>
    <row r="1613" spans="1:17" ht="12.75" x14ac:dyDescent="0.25">
      <c r="A1613" s="340"/>
      <c r="B1613" s="347"/>
      <c r="C1613" s="342"/>
      <c r="D1613" s="37"/>
      <c r="E1613" s="38"/>
      <c r="F1613" s="343"/>
      <c r="G1613" s="344"/>
      <c r="H1613" s="344"/>
      <c r="I1613" s="344"/>
      <c r="J1613" s="344"/>
      <c r="K1613" s="345"/>
      <c r="L1613" s="346"/>
      <c r="M1613" s="346"/>
      <c r="N1613" s="346"/>
      <c r="O1613" s="346"/>
      <c r="P1613" s="346"/>
      <c r="Q1613" s="346"/>
    </row>
    <row r="1614" spans="1:17" ht="12.75" x14ac:dyDescent="0.25">
      <c r="A1614" s="332" t="s">
        <v>2872</v>
      </c>
      <c r="B1614" s="333"/>
      <c r="C1614" s="334" t="s">
        <v>2873</v>
      </c>
      <c r="D1614" s="335"/>
      <c r="E1614" s="258"/>
      <c r="F1614" s="336">
        <v>6589.6059957173456</v>
      </c>
      <c r="G1614" s="337">
        <v>70.317336348091345</v>
      </c>
      <c r="H1614" s="337">
        <v>48.874877687700639</v>
      </c>
      <c r="I1614" s="337">
        <v>7.0092791239761638</v>
      </c>
      <c r="J1614" s="337">
        <v>473.19588870911252</v>
      </c>
      <c r="K1614" s="338"/>
      <c r="L1614" s="339">
        <f t="shared" ref="L1614:L1619" si="678">+(G1614-25)/(85-25)</f>
        <v>0.75528893913485573</v>
      </c>
      <c r="M1614" s="339">
        <f t="shared" ref="M1614:M1619" si="679">+H1614/100</f>
        <v>0.48874877687700641</v>
      </c>
      <c r="N1614" s="339">
        <f t="shared" ref="N1614:N1619" si="680">+(I1614-1.8)/(16-1.8)</f>
        <v>0.36685064253353267</v>
      </c>
      <c r="O1614" s="339">
        <f t="shared" ref="O1614:O1619" si="681">+(M1614*N1614)^(0.5)</f>
        <v>0.42343571275319708</v>
      </c>
      <c r="P1614" s="339">
        <f t="shared" ref="P1614:P1619" si="682">+(J1614-35)/(2500-35)</f>
        <v>0.177767094810999</v>
      </c>
      <c r="Q1614" s="339">
        <f t="shared" ref="Q1614:Q1619" si="683">GEOMEAN(L1614,O1614,P1614)</f>
        <v>0.38451857822437574</v>
      </c>
    </row>
    <row r="1615" spans="1:17" ht="12.75" x14ac:dyDescent="0.25">
      <c r="A1615" s="340" t="s">
        <v>2874</v>
      </c>
      <c r="B1615" s="341">
        <v>1</v>
      </c>
      <c r="C1615" s="342" t="s">
        <v>2875</v>
      </c>
      <c r="D1615" s="37"/>
      <c r="E1615" s="38"/>
      <c r="F1615" s="343">
        <v>1680.4111349036402</v>
      </c>
      <c r="G1615" s="344">
        <v>70.52606170870753</v>
      </c>
      <c r="H1615" s="344">
        <v>58.335841272220911</v>
      </c>
      <c r="I1615" s="344">
        <v>7.6122289991471845</v>
      </c>
      <c r="J1615" s="344">
        <v>840.93150807180109</v>
      </c>
      <c r="K1615" s="345"/>
      <c r="L1615" s="346">
        <f t="shared" si="678"/>
        <v>0.75876769514512554</v>
      </c>
      <c r="M1615" s="346">
        <f t="shared" si="679"/>
        <v>0.58335841272220912</v>
      </c>
      <c r="N1615" s="346">
        <f t="shared" si="680"/>
        <v>0.40931190134839329</v>
      </c>
      <c r="O1615" s="346">
        <f t="shared" si="681"/>
        <v>0.48864664234895566</v>
      </c>
      <c r="P1615" s="346">
        <f t="shared" si="682"/>
        <v>0.32694990185468603</v>
      </c>
      <c r="Q1615" s="346">
        <f t="shared" si="683"/>
        <v>0.49491238370364726</v>
      </c>
    </row>
    <row r="1616" spans="1:17" ht="12.75" x14ac:dyDescent="0.25">
      <c r="A1616" s="340" t="s">
        <v>2876</v>
      </c>
      <c r="B1616" s="341">
        <v>2</v>
      </c>
      <c r="C1616" s="342" t="s">
        <v>2877</v>
      </c>
      <c r="D1616" s="37"/>
      <c r="E1616" s="38"/>
      <c r="F1616" s="343">
        <v>705.17558886509642</v>
      </c>
      <c r="G1616" s="344">
        <v>70.721624190690108</v>
      </c>
      <c r="H1616" s="344">
        <v>36.220954552638865</v>
      </c>
      <c r="I1616" s="344">
        <v>5.296305272783429</v>
      </c>
      <c r="J1616" s="344">
        <v>73.956996822892677</v>
      </c>
      <c r="K1616" s="345"/>
      <c r="L1616" s="346">
        <f t="shared" si="678"/>
        <v>0.76202706984483515</v>
      </c>
      <c r="M1616" s="346">
        <f t="shared" si="679"/>
        <v>0.36220954552638868</v>
      </c>
      <c r="N1616" s="346">
        <f t="shared" si="680"/>
        <v>0.24621868118193163</v>
      </c>
      <c r="O1616" s="346">
        <f t="shared" si="681"/>
        <v>0.29863482149778553</v>
      </c>
      <c r="P1616" s="346">
        <f t="shared" si="682"/>
        <v>1.5804055506244495E-2</v>
      </c>
      <c r="Q1616" s="346">
        <f t="shared" si="683"/>
        <v>0.15321212302950782</v>
      </c>
    </row>
    <row r="1617" spans="1:17" ht="12.75" x14ac:dyDescent="0.25">
      <c r="A1617" s="340" t="s">
        <v>2878</v>
      </c>
      <c r="B1617" s="341">
        <v>3</v>
      </c>
      <c r="C1617" s="342" t="s">
        <v>2879</v>
      </c>
      <c r="D1617" s="37"/>
      <c r="E1617" s="38"/>
      <c r="F1617" s="343">
        <v>2492.3404710920772</v>
      </c>
      <c r="G1617" s="344">
        <v>68.603786313013515</v>
      </c>
      <c r="H1617" s="344">
        <v>31.801135693537098</v>
      </c>
      <c r="I1617" s="344">
        <v>6.8475546229340676</v>
      </c>
      <c r="J1617" s="344">
        <v>249.48617894260386</v>
      </c>
      <c r="K1617" s="345"/>
      <c r="L1617" s="346">
        <f t="shared" si="678"/>
        <v>0.72672977188355858</v>
      </c>
      <c r="M1617" s="346">
        <f t="shared" si="679"/>
        <v>0.31801135693537097</v>
      </c>
      <c r="N1617" s="346">
        <f t="shared" si="680"/>
        <v>0.35546159316437098</v>
      </c>
      <c r="O1617" s="346">
        <f t="shared" si="681"/>
        <v>0.33621544221021499</v>
      </c>
      <c r="P1617" s="346">
        <f t="shared" si="682"/>
        <v>8.7012648658257141E-2</v>
      </c>
      <c r="Q1617" s="346">
        <f t="shared" si="683"/>
        <v>0.27702842473541528</v>
      </c>
    </row>
    <row r="1618" spans="1:17" ht="12.75" x14ac:dyDescent="0.25">
      <c r="A1618" s="340" t="s">
        <v>2880</v>
      </c>
      <c r="B1618" s="341">
        <v>4</v>
      </c>
      <c r="C1618" s="342" t="s">
        <v>2881</v>
      </c>
      <c r="D1618" s="37"/>
      <c r="E1618" s="38"/>
      <c r="F1618" s="343">
        <v>812.70235546038543</v>
      </c>
      <c r="G1618" s="344">
        <v>72.149384209325362</v>
      </c>
      <c r="H1618" s="344">
        <v>61.943081698715744</v>
      </c>
      <c r="I1618" s="344">
        <v>6.404714111919068</v>
      </c>
      <c r="J1618" s="344">
        <v>456.01522680325832</v>
      </c>
      <c r="K1618" s="345"/>
      <c r="L1618" s="346">
        <f t="shared" si="678"/>
        <v>0.78582307015542274</v>
      </c>
      <c r="M1618" s="346">
        <f t="shared" si="679"/>
        <v>0.61943081698715741</v>
      </c>
      <c r="N1618" s="346">
        <f t="shared" si="680"/>
        <v>0.32427564168444145</v>
      </c>
      <c r="O1618" s="346">
        <f t="shared" si="681"/>
        <v>0.44818113041227908</v>
      </c>
      <c r="P1618" s="346">
        <f t="shared" si="682"/>
        <v>0.17079725225284312</v>
      </c>
      <c r="Q1618" s="346">
        <f t="shared" si="683"/>
        <v>0.3918198258882275</v>
      </c>
    </row>
    <row r="1619" spans="1:17" ht="12.75" x14ac:dyDescent="0.25">
      <c r="A1619" s="340" t="s">
        <v>2882</v>
      </c>
      <c r="B1619" s="341">
        <v>5</v>
      </c>
      <c r="C1619" s="342" t="s">
        <v>2883</v>
      </c>
      <c r="D1619" s="37"/>
      <c r="E1619" s="38"/>
      <c r="F1619" s="343">
        <v>898.97644539614566</v>
      </c>
      <c r="G1619" s="344">
        <v>69.894912401018516</v>
      </c>
      <c r="H1619" s="344">
        <v>58.915788232237155</v>
      </c>
      <c r="I1619" s="344">
        <v>7.8688443289444132</v>
      </c>
      <c r="J1619" s="344">
        <v>734.72667768206406</v>
      </c>
      <c r="K1619" s="345"/>
      <c r="L1619" s="346">
        <f t="shared" si="678"/>
        <v>0.74824854001697527</v>
      </c>
      <c r="M1619" s="346">
        <f t="shared" si="679"/>
        <v>0.58915788232237154</v>
      </c>
      <c r="N1619" s="346">
        <f t="shared" si="680"/>
        <v>0.42738340344678971</v>
      </c>
      <c r="O1619" s="346">
        <f t="shared" si="681"/>
        <v>0.50179308575790316</v>
      </c>
      <c r="P1619" s="346">
        <f t="shared" si="682"/>
        <v>0.28386477796432619</v>
      </c>
      <c r="Q1619" s="346">
        <f t="shared" si="683"/>
        <v>0.47412627086359282</v>
      </c>
    </row>
    <row r="1620" spans="1:17" ht="12.75" x14ac:dyDescent="0.25">
      <c r="A1620" s="340"/>
      <c r="B1620" s="347"/>
      <c r="C1620" s="342"/>
      <c r="D1620" s="37"/>
      <c r="E1620" s="38"/>
      <c r="F1620" s="343"/>
      <c r="G1620" s="344"/>
      <c r="H1620" s="344"/>
      <c r="I1620" s="344"/>
      <c r="J1620" s="344"/>
      <c r="K1620" s="345"/>
      <c r="L1620" s="346"/>
      <c r="M1620" s="346"/>
      <c r="N1620" s="346"/>
      <c r="O1620" s="346"/>
      <c r="P1620" s="346"/>
      <c r="Q1620" s="346"/>
    </row>
    <row r="1621" spans="1:17" ht="12.75" x14ac:dyDescent="0.25">
      <c r="A1621" s="332" t="s">
        <v>2884</v>
      </c>
      <c r="B1621" s="333"/>
      <c r="C1621" s="334" t="s">
        <v>2885</v>
      </c>
      <c r="D1621" s="335"/>
      <c r="E1621" s="258"/>
      <c r="F1621" s="336">
        <v>14112.997858672377</v>
      </c>
      <c r="G1621" s="337">
        <v>75.853237326836052</v>
      </c>
      <c r="H1621" s="337">
        <v>64.273219505479702</v>
      </c>
      <c r="I1621" s="337">
        <v>8.0533487636647916</v>
      </c>
      <c r="J1621" s="337">
        <v>1039.1084910138084</v>
      </c>
      <c r="K1621" s="338"/>
      <c r="L1621" s="339">
        <f t="shared" ref="L1621:L1628" si="684">+(G1621-25)/(85-25)</f>
        <v>0.84755395544726753</v>
      </c>
      <c r="M1621" s="339">
        <f t="shared" ref="M1621:M1628" si="685">+H1621/100</f>
        <v>0.64273219505479706</v>
      </c>
      <c r="N1621" s="339">
        <f t="shared" ref="N1621:N1628" si="686">+(I1621-1.8)/(16-1.8)</f>
        <v>0.44037667349752058</v>
      </c>
      <c r="O1621" s="339">
        <f t="shared" ref="O1621:O1628" si="687">+(M1621*N1621)^(0.5)</f>
        <v>0.53201904665903743</v>
      </c>
      <c r="P1621" s="339">
        <f t="shared" ref="P1621:P1628" si="688">+(J1621-35)/(2500-35)</f>
        <v>0.40734624381898921</v>
      </c>
      <c r="Q1621" s="339">
        <f t="shared" ref="Q1621:Q1628" si="689">GEOMEAN(L1621,O1621,P1621)</f>
        <v>0.56844190194485933</v>
      </c>
    </row>
    <row r="1622" spans="1:17" ht="12.75" x14ac:dyDescent="0.25">
      <c r="A1622" s="340" t="s">
        <v>2886</v>
      </c>
      <c r="B1622" s="341">
        <v>1</v>
      </c>
      <c r="C1622" s="342" t="s">
        <v>2887</v>
      </c>
      <c r="D1622" s="37"/>
      <c r="E1622" s="38"/>
      <c r="F1622" s="343">
        <v>2410.5952890792291</v>
      </c>
      <c r="G1622" s="344">
        <v>76.684848886867158</v>
      </c>
      <c r="H1622" s="344">
        <v>63.855696622865374</v>
      </c>
      <c r="I1622" s="344">
        <v>10.129688666138414</v>
      </c>
      <c r="J1622" s="344">
        <v>1142.1167668184137</v>
      </c>
      <c r="K1622" s="345"/>
      <c r="L1622" s="346">
        <f t="shared" si="684"/>
        <v>0.8614141481144526</v>
      </c>
      <c r="M1622" s="346">
        <f t="shared" si="685"/>
        <v>0.63855696622865377</v>
      </c>
      <c r="N1622" s="346">
        <f t="shared" si="686"/>
        <v>0.58659779339002915</v>
      </c>
      <c r="O1622" s="346">
        <f t="shared" si="687"/>
        <v>0.61202623092769448</v>
      </c>
      <c r="P1622" s="346">
        <f t="shared" si="688"/>
        <v>0.44913459100138486</v>
      </c>
      <c r="Q1622" s="346">
        <f t="shared" si="689"/>
        <v>0.61866115347652595</v>
      </c>
    </row>
    <row r="1623" spans="1:17" ht="12.75" x14ac:dyDescent="0.25">
      <c r="A1623" s="340" t="s">
        <v>2888</v>
      </c>
      <c r="B1623" s="341">
        <v>2</v>
      </c>
      <c r="C1623" s="342" t="s">
        <v>2889</v>
      </c>
      <c r="D1623" s="37"/>
      <c r="E1623" s="38"/>
      <c r="F1623" s="343">
        <v>675.06638115631688</v>
      </c>
      <c r="G1623" s="344">
        <v>73.236448826542841</v>
      </c>
      <c r="H1623" s="344">
        <v>68.863361143239928</v>
      </c>
      <c r="I1623" s="344">
        <v>6.367409368339537</v>
      </c>
      <c r="J1623" s="344">
        <v>477.58421154714728</v>
      </c>
      <c r="K1623" s="345"/>
      <c r="L1623" s="346">
        <f t="shared" si="684"/>
        <v>0.80394081377571402</v>
      </c>
      <c r="M1623" s="346">
        <f t="shared" si="685"/>
        <v>0.68863361143239932</v>
      </c>
      <c r="N1623" s="346">
        <f t="shared" si="686"/>
        <v>0.32164854706616458</v>
      </c>
      <c r="O1623" s="346">
        <f t="shared" si="687"/>
        <v>0.47063574086352283</v>
      </c>
      <c r="P1623" s="346">
        <f t="shared" si="688"/>
        <v>0.17954734748362972</v>
      </c>
      <c r="Q1623" s="346">
        <f t="shared" si="689"/>
        <v>0.40803366095650589</v>
      </c>
    </row>
    <row r="1624" spans="1:17" ht="12.75" x14ac:dyDescent="0.25">
      <c r="A1624" s="340" t="s">
        <v>2890</v>
      </c>
      <c r="B1624" s="341">
        <v>3</v>
      </c>
      <c r="C1624" s="342" t="s">
        <v>2891</v>
      </c>
      <c r="D1624" s="37"/>
      <c r="E1624" s="38"/>
      <c r="F1624" s="343">
        <v>950.87580299785873</v>
      </c>
      <c r="G1624" s="344">
        <v>74.434277576190112</v>
      </c>
      <c r="H1624" s="344">
        <v>58.979443426210203</v>
      </c>
      <c r="I1624" s="344">
        <v>7.5598714816509673</v>
      </c>
      <c r="J1624" s="344">
        <v>364.47546308482174</v>
      </c>
      <c r="K1624" s="345"/>
      <c r="L1624" s="346">
        <f t="shared" si="684"/>
        <v>0.82390462626983518</v>
      </c>
      <c r="M1624" s="346">
        <f t="shared" si="685"/>
        <v>0.58979443426210199</v>
      </c>
      <c r="N1624" s="346">
        <f t="shared" si="686"/>
        <v>0.4056247522289414</v>
      </c>
      <c r="O1624" s="346">
        <f t="shared" si="687"/>
        <v>0.48911677671449155</v>
      </c>
      <c r="P1624" s="346">
        <f t="shared" si="688"/>
        <v>0.13366144547051592</v>
      </c>
      <c r="Q1624" s="346">
        <f t="shared" si="689"/>
        <v>0.37765788048258681</v>
      </c>
    </row>
    <row r="1625" spans="1:17" ht="12.75" x14ac:dyDescent="0.25">
      <c r="A1625" s="340" t="s">
        <v>2892</v>
      </c>
      <c r="B1625" s="341">
        <v>4</v>
      </c>
      <c r="C1625" s="342" t="s">
        <v>2893</v>
      </c>
      <c r="D1625" s="37"/>
      <c r="E1625" s="38"/>
      <c r="F1625" s="343">
        <v>616.84154175588856</v>
      </c>
      <c r="G1625" s="344">
        <v>75.996577250946743</v>
      </c>
      <c r="H1625" s="344">
        <v>59.41152726083444</v>
      </c>
      <c r="I1625" s="344">
        <v>7.916939974477601</v>
      </c>
      <c r="J1625" s="344">
        <v>472.19880453588701</v>
      </c>
      <c r="K1625" s="345"/>
      <c r="L1625" s="346">
        <f t="shared" si="684"/>
        <v>0.8499429541824457</v>
      </c>
      <c r="M1625" s="346">
        <f t="shared" si="685"/>
        <v>0.5941152726083444</v>
      </c>
      <c r="N1625" s="346">
        <f t="shared" si="686"/>
        <v>0.43077042073785926</v>
      </c>
      <c r="O1625" s="346">
        <f t="shared" si="687"/>
        <v>0.5058925636420093</v>
      </c>
      <c r="P1625" s="346">
        <f t="shared" si="688"/>
        <v>0.17736259818900083</v>
      </c>
      <c r="Q1625" s="346">
        <f t="shared" si="689"/>
        <v>0.42406917490694812</v>
      </c>
    </row>
    <row r="1626" spans="1:17" ht="12.75" x14ac:dyDescent="0.25">
      <c r="A1626" s="340" t="s">
        <v>2894</v>
      </c>
      <c r="B1626" s="341">
        <v>5</v>
      </c>
      <c r="C1626" s="342" t="s">
        <v>2895</v>
      </c>
      <c r="D1626" s="37"/>
      <c r="E1626" s="38"/>
      <c r="F1626" s="343">
        <v>765.5353319057815</v>
      </c>
      <c r="G1626" s="344">
        <v>74.225094598043583</v>
      </c>
      <c r="H1626" s="344">
        <v>66.51816927768067</v>
      </c>
      <c r="I1626" s="344">
        <v>7.5319151428899307</v>
      </c>
      <c r="J1626" s="344">
        <v>516.94545227867434</v>
      </c>
      <c r="K1626" s="345"/>
      <c r="L1626" s="346">
        <f t="shared" si="684"/>
        <v>0.82041824330072644</v>
      </c>
      <c r="M1626" s="346">
        <f t="shared" si="685"/>
        <v>0.66518169277680672</v>
      </c>
      <c r="N1626" s="346">
        <f t="shared" si="686"/>
        <v>0.40365599597816415</v>
      </c>
      <c r="O1626" s="346">
        <f t="shared" si="687"/>
        <v>0.51817427445239228</v>
      </c>
      <c r="P1626" s="346">
        <f t="shared" si="688"/>
        <v>0.19551539646193686</v>
      </c>
      <c r="Q1626" s="346">
        <f t="shared" si="689"/>
        <v>0.43641269282098455</v>
      </c>
    </row>
    <row r="1627" spans="1:17" ht="12.75" x14ac:dyDescent="0.25">
      <c r="A1627" s="340" t="s">
        <v>2896</v>
      </c>
      <c r="B1627" s="341">
        <v>6</v>
      </c>
      <c r="C1627" s="342" t="s">
        <v>2104</v>
      </c>
      <c r="D1627" s="37"/>
      <c r="E1627" s="38"/>
      <c r="F1627" s="343">
        <v>532.86937901498925</v>
      </c>
      <c r="G1627" s="344">
        <v>76.029010068904981</v>
      </c>
      <c r="H1627" s="344">
        <v>68.458282548279684</v>
      </c>
      <c r="I1627" s="344">
        <v>8.4788907755791261</v>
      </c>
      <c r="J1627" s="344">
        <v>490.37279339464777</v>
      </c>
      <c r="K1627" s="345"/>
      <c r="L1627" s="346">
        <f t="shared" si="684"/>
        <v>0.85048350114841631</v>
      </c>
      <c r="M1627" s="346">
        <f t="shared" si="685"/>
        <v>0.68458282548279681</v>
      </c>
      <c r="N1627" s="346">
        <f t="shared" si="686"/>
        <v>0.47034442081543143</v>
      </c>
      <c r="O1627" s="346">
        <f t="shared" si="687"/>
        <v>0.56744137366947223</v>
      </c>
      <c r="P1627" s="346">
        <f t="shared" si="688"/>
        <v>0.18473541314184494</v>
      </c>
      <c r="Q1627" s="346">
        <f t="shared" si="689"/>
        <v>0.44673058025475249</v>
      </c>
    </row>
    <row r="1628" spans="1:17" ht="12.75" x14ac:dyDescent="0.25">
      <c r="A1628" s="340" t="s">
        <v>2897</v>
      </c>
      <c r="B1628" s="341">
        <v>7</v>
      </c>
      <c r="C1628" s="342" t="s">
        <v>2898</v>
      </c>
      <c r="D1628" s="37"/>
      <c r="E1628" s="38"/>
      <c r="F1628" s="343">
        <v>8161.2141327623131</v>
      </c>
      <c r="G1628" s="344">
        <v>76.384234291919597</v>
      </c>
      <c r="H1628" s="344">
        <v>64.467440964747695</v>
      </c>
      <c r="I1628" s="344">
        <v>7.4616409051888057</v>
      </c>
      <c r="J1628" s="344">
        <v>1261.389053951465</v>
      </c>
      <c r="K1628" s="345"/>
      <c r="L1628" s="346">
        <f t="shared" si="684"/>
        <v>0.85640390486532658</v>
      </c>
      <c r="M1628" s="346">
        <f t="shared" si="685"/>
        <v>0.64467440964747691</v>
      </c>
      <c r="N1628" s="346">
        <f t="shared" si="686"/>
        <v>0.39870710599921172</v>
      </c>
      <c r="O1628" s="346">
        <f t="shared" si="687"/>
        <v>0.50698744381128003</v>
      </c>
      <c r="P1628" s="346">
        <f t="shared" si="688"/>
        <v>0.49752091438193308</v>
      </c>
      <c r="Q1628" s="346">
        <f t="shared" si="689"/>
        <v>0.60001539679446059</v>
      </c>
    </row>
    <row r="1629" spans="1:17" ht="12.75" x14ac:dyDescent="0.25">
      <c r="A1629" s="340"/>
      <c r="B1629" s="347"/>
      <c r="C1629" s="342"/>
      <c r="D1629" s="37"/>
      <c r="E1629" s="38"/>
      <c r="F1629" s="343"/>
      <c r="G1629" s="344"/>
      <c r="H1629" s="344"/>
      <c r="I1629" s="344"/>
      <c r="J1629" s="344"/>
      <c r="K1629" s="345"/>
      <c r="L1629" s="346"/>
      <c r="M1629" s="346"/>
      <c r="N1629" s="346"/>
      <c r="O1629" s="346"/>
      <c r="P1629" s="346"/>
      <c r="Q1629" s="346"/>
    </row>
    <row r="1630" spans="1:17" ht="12.75" x14ac:dyDescent="0.25">
      <c r="A1630" s="332" t="s">
        <v>2899</v>
      </c>
      <c r="B1630" s="333"/>
      <c r="C1630" s="334" t="s">
        <v>2900</v>
      </c>
      <c r="D1630" s="335"/>
      <c r="E1630" s="258"/>
      <c r="F1630" s="336">
        <v>253013.61027837262</v>
      </c>
      <c r="G1630" s="337">
        <v>80.025368554775824</v>
      </c>
      <c r="H1630" s="337">
        <v>80.14324619117221</v>
      </c>
      <c r="I1630" s="337">
        <v>9.7304652264261851</v>
      </c>
      <c r="J1630" s="337">
        <v>1323.8586660377807</v>
      </c>
      <c r="K1630" s="338"/>
      <c r="L1630" s="339">
        <f t="shared" ref="L1630:L1646" si="690">+(G1630-25)/(85-25)</f>
        <v>0.91708947591293044</v>
      </c>
      <c r="M1630" s="339">
        <f t="shared" ref="M1630:M1646" si="691">+H1630/100</f>
        <v>0.80143246191172213</v>
      </c>
      <c r="N1630" s="339">
        <f t="shared" ref="N1630:N1646" si="692">+(I1630-1.8)/(16-1.8)</f>
        <v>0.55848346664973136</v>
      </c>
      <c r="O1630" s="339">
        <f t="shared" ref="O1630:O1646" si="693">+(M1630*N1630)^(0.5)</f>
        <v>0.66901926699766079</v>
      </c>
      <c r="P1630" s="339">
        <f t="shared" ref="P1630:P1646" si="694">+(J1630-35)/(2500-35)</f>
        <v>0.52286355620193947</v>
      </c>
      <c r="Q1630" s="339">
        <f t="shared" ref="Q1630:Q1646" si="695">GEOMEAN(L1630,O1630,P1630)</f>
        <v>0.68456218064837693</v>
      </c>
    </row>
    <row r="1631" spans="1:17" ht="12.75" x14ac:dyDescent="0.25">
      <c r="A1631" s="340" t="s">
        <v>2901</v>
      </c>
      <c r="B1631" s="341">
        <v>1</v>
      </c>
      <c r="C1631" s="342" t="s">
        <v>2902</v>
      </c>
      <c r="D1631" s="37"/>
      <c r="E1631" s="38"/>
      <c r="F1631" s="343">
        <v>60076.220556745182</v>
      </c>
      <c r="G1631" s="344">
        <v>79.529162852670993</v>
      </c>
      <c r="H1631" s="344">
        <v>82.803166715392237</v>
      </c>
      <c r="I1631" s="344">
        <v>10.462097005251849</v>
      </c>
      <c r="J1631" s="344">
        <v>1382.4738927288101</v>
      </c>
      <c r="K1631" s="345"/>
      <c r="L1631" s="346">
        <f t="shared" si="690"/>
        <v>0.90881938087784986</v>
      </c>
      <c r="M1631" s="346">
        <f t="shared" si="691"/>
        <v>0.8280316671539224</v>
      </c>
      <c r="N1631" s="346">
        <f t="shared" si="692"/>
        <v>0.61000683135576395</v>
      </c>
      <c r="O1631" s="346">
        <f t="shared" si="693"/>
        <v>0.71070737546672103</v>
      </c>
      <c r="P1631" s="346">
        <f t="shared" si="694"/>
        <v>0.54664255283116026</v>
      </c>
      <c r="Q1631" s="346">
        <f t="shared" si="695"/>
        <v>0.70679035229861886</v>
      </c>
    </row>
    <row r="1632" spans="1:17" ht="12.75" x14ac:dyDescent="0.25">
      <c r="A1632" s="340" t="s">
        <v>2903</v>
      </c>
      <c r="B1632" s="341">
        <v>2</v>
      </c>
      <c r="C1632" s="342" t="s">
        <v>2904</v>
      </c>
      <c r="D1632" s="37"/>
      <c r="E1632" s="38"/>
      <c r="F1632" s="343">
        <v>10998.441113490364</v>
      </c>
      <c r="G1632" s="344">
        <v>78.062706438168618</v>
      </c>
      <c r="H1632" s="344">
        <v>82.237519722619012</v>
      </c>
      <c r="I1632" s="344">
        <v>9.2963603961975494</v>
      </c>
      <c r="J1632" s="344">
        <v>1330.6208208007861</v>
      </c>
      <c r="K1632" s="345"/>
      <c r="L1632" s="346">
        <f t="shared" si="690"/>
        <v>0.88437844063614368</v>
      </c>
      <c r="M1632" s="346">
        <f t="shared" si="691"/>
        <v>0.82237519722619012</v>
      </c>
      <c r="N1632" s="346">
        <f t="shared" si="692"/>
        <v>0.52791270395757395</v>
      </c>
      <c r="O1632" s="346">
        <f t="shared" si="693"/>
        <v>0.65889476704199224</v>
      </c>
      <c r="P1632" s="346">
        <f t="shared" si="694"/>
        <v>0.52560682385427426</v>
      </c>
      <c r="Q1632" s="346">
        <f t="shared" si="695"/>
        <v>0.67407010516183286</v>
      </c>
    </row>
    <row r="1633" spans="1:17" ht="12.75" x14ac:dyDescent="0.25">
      <c r="A1633" s="340" t="s">
        <v>2905</v>
      </c>
      <c r="B1633" s="341">
        <v>3</v>
      </c>
      <c r="C1633" s="342" t="s">
        <v>2906</v>
      </c>
      <c r="D1633" s="37"/>
      <c r="E1633" s="38"/>
      <c r="F1633" s="343">
        <v>2356.1306209850104</v>
      </c>
      <c r="G1633" s="344">
        <v>78.915581256968551</v>
      </c>
      <c r="H1633" s="344">
        <v>77.700942930408814</v>
      </c>
      <c r="I1633" s="344">
        <v>7.9779065813877725</v>
      </c>
      <c r="J1633" s="344">
        <v>1069.2926266544991</v>
      </c>
      <c r="K1633" s="345"/>
      <c r="L1633" s="346">
        <f t="shared" si="690"/>
        <v>0.8985930209494758</v>
      </c>
      <c r="M1633" s="346">
        <f t="shared" si="691"/>
        <v>0.77700942930408812</v>
      </c>
      <c r="N1633" s="346">
        <f t="shared" si="692"/>
        <v>0.43506384375970231</v>
      </c>
      <c r="O1633" s="346">
        <f t="shared" si="693"/>
        <v>0.58141956361182867</v>
      </c>
      <c r="P1633" s="346">
        <f t="shared" si="694"/>
        <v>0.41959132927160209</v>
      </c>
      <c r="Q1633" s="346">
        <f t="shared" si="695"/>
        <v>0.60296633114481013</v>
      </c>
    </row>
    <row r="1634" spans="1:17" ht="12.75" x14ac:dyDescent="0.25">
      <c r="A1634" s="340" t="s">
        <v>2907</v>
      </c>
      <c r="B1634" s="341">
        <v>4</v>
      </c>
      <c r="C1634" s="342" t="s">
        <v>2908</v>
      </c>
      <c r="D1634" s="37"/>
      <c r="E1634" s="38"/>
      <c r="F1634" s="343">
        <v>8732.5567451820134</v>
      </c>
      <c r="G1634" s="344">
        <v>78.92536200060438</v>
      </c>
      <c r="H1634" s="344">
        <v>84.055936101611181</v>
      </c>
      <c r="I1634" s="344">
        <v>9.0605895407160713</v>
      </c>
      <c r="J1634" s="344">
        <v>1200.7608537264673</v>
      </c>
      <c r="K1634" s="345"/>
      <c r="L1634" s="346">
        <f t="shared" si="690"/>
        <v>0.89875603334340637</v>
      </c>
      <c r="M1634" s="346">
        <f t="shared" si="691"/>
        <v>0.84055936101611184</v>
      </c>
      <c r="N1634" s="346">
        <f t="shared" si="692"/>
        <v>0.51130912258563888</v>
      </c>
      <c r="O1634" s="346">
        <f t="shared" si="693"/>
        <v>0.65558040648138149</v>
      </c>
      <c r="P1634" s="346">
        <f t="shared" si="694"/>
        <v>0.4729252956293985</v>
      </c>
      <c r="Q1634" s="346">
        <f t="shared" si="695"/>
        <v>0.65316079555806006</v>
      </c>
    </row>
    <row r="1635" spans="1:17" ht="12.75" x14ac:dyDescent="0.25">
      <c r="A1635" s="340" t="s">
        <v>2909</v>
      </c>
      <c r="B1635" s="341">
        <v>5</v>
      </c>
      <c r="C1635" s="342" t="s">
        <v>2267</v>
      </c>
      <c r="D1635" s="37"/>
      <c r="E1635" s="38"/>
      <c r="F1635" s="343">
        <v>18759.880085653105</v>
      </c>
      <c r="G1635" s="344">
        <v>79.276990230845527</v>
      </c>
      <c r="H1635" s="344">
        <v>78.75787716925494</v>
      </c>
      <c r="I1635" s="344">
        <v>10.495980139511614</v>
      </c>
      <c r="J1635" s="344">
        <v>1399.9661523613095</v>
      </c>
      <c r="K1635" s="345"/>
      <c r="L1635" s="346">
        <f t="shared" si="690"/>
        <v>0.90461650384742542</v>
      </c>
      <c r="M1635" s="346">
        <f t="shared" si="691"/>
        <v>0.78757877169254942</v>
      </c>
      <c r="N1635" s="346">
        <f t="shared" si="692"/>
        <v>0.6123929675712404</v>
      </c>
      <c r="O1635" s="346">
        <f t="shared" si="693"/>
        <v>0.69448376596786821</v>
      </c>
      <c r="P1635" s="346">
        <f t="shared" si="694"/>
        <v>0.55373880420337096</v>
      </c>
      <c r="Q1635" s="346">
        <f t="shared" si="695"/>
        <v>0.70330524220480062</v>
      </c>
    </row>
    <row r="1636" spans="1:17" s="46" customFormat="1" ht="12.75" x14ac:dyDescent="0.25">
      <c r="A1636" s="340" t="s">
        <v>2910</v>
      </c>
      <c r="B1636" s="341">
        <v>6</v>
      </c>
      <c r="C1636" s="342" t="s">
        <v>2911</v>
      </c>
      <c r="D1636" s="37"/>
      <c r="E1636" s="38"/>
      <c r="F1636" s="343">
        <v>1067.8072805139188</v>
      </c>
      <c r="G1636" s="344">
        <v>82.785987182856928</v>
      </c>
      <c r="H1636" s="344">
        <v>83.024611495541762</v>
      </c>
      <c r="I1636" s="344">
        <v>6.9421594349761495</v>
      </c>
      <c r="J1636" s="344">
        <v>1164.0668402886281</v>
      </c>
      <c r="K1636" s="345"/>
      <c r="L1636" s="346">
        <f t="shared" si="690"/>
        <v>0.96309978638094884</v>
      </c>
      <c r="M1636" s="346">
        <f t="shared" si="691"/>
        <v>0.83024611495541767</v>
      </c>
      <c r="N1636" s="346">
        <f t="shared" si="692"/>
        <v>0.36212390387155985</v>
      </c>
      <c r="O1636" s="346">
        <f t="shared" si="693"/>
        <v>0.54831739378014599</v>
      </c>
      <c r="P1636" s="346">
        <f t="shared" si="694"/>
        <v>0.4580392861211473</v>
      </c>
      <c r="Q1636" s="346">
        <f t="shared" si="695"/>
        <v>0.62306785533282616</v>
      </c>
    </row>
    <row r="1637" spans="1:17" ht="12.75" x14ac:dyDescent="0.25">
      <c r="A1637" s="340" t="s">
        <v>2912</v>
      </c>
      <c r="B1637" s="341">
        <v>7</v>
      </c>
      <c r="C1637" s="342" t="s">
        <v>2913</v>
      </c>
      <c r="D1637" s="37"/>
      <c r="E1637" s="38"/>
      <c r="F1637" s="343">
        <v>40902.062098501076</v>
      </c>
      <c r="G1637" s="344">
        <v>82.297749022337385</v>
      </c>
      <c r="H1637" s="344">
        <v>79.493293383627531</v>
      </c>
      <c r="I1637" s="344">
        <v>10.21179178525446</v>
      </c>
      <c r="J1637" s="344">
        <v>1251.1672326532166</v>
      </c>
      <c r="K1637" s="345"/>
      <c r="L1637" s="346">
        <f t="shared" si="690"/>
        <v>0.95496248370562309</v>
      </c>
      <c r="M1637" s="346">
        <f t="shared" si="691"/>
        <v>0.79493293383627528</v>
      </c>
      <c r="N1637" s="346">
        <f t="shared" si="692"/>
        <v>0.59237970318693378</v>
      </c>
      <c r="O1637" s="346">
        <f t="shared" si="693"/>
        <v>0.68622309448127083</v>
      </c>
      <c r="P1637" s="346">
        <f t="shared" si="694"/>
        <v>0.49337413089379983</v>
      </c>
      <c r="Q1637" s="346">
        <f t="shared" si="695"/>
        <v>0.68634531188795911</v>
      </c>
    </row>
    <row r="1638" spans="1:17" ht="12.75" x14ac:dyDescent="0.25">
      <c r="A1638" s="340" t="s">
        <v>2914</v>
      </c>
      <c r="B1638" s="341">
        <v>8</v>
      </c>
      <c r="C1638" s="342" t="s">
        <v>2915</v>
      </c>
      <c r="D1638" s="37"/>
      <c r="E1638" s="38"/>
      <c r="F1638" s="343">
        <v>4695.9850107066386</v>
      </c>
      <c r="G1638" s="344">
        <v>78.790223221955912</v>
      </c>
      <c r="H1638" s="344">
        <v>85.209469692792865</v>
      </c>
      <c r="I1638" s="344">
        <v>8.4267193346513469</v>
      </c>
      <c r="J1638" s="344">
        <v>1301.9047391627878</v>
      </c>
      <c r="K1638" s="345"/>
      <c r="L1638" s="346">
        <f t="shared" si="690"/>
        <v>0.89650372036593184</v>
      </c>
      <c r="M1638" s="346">
        <f t="shared" si="691"/>
        <v>0.85209469692792861</v>
      </c>
      <c r="N1638" s="346">
        <f t="shared" si="692"/>
        <v>0.46667037567967234</v>
      </c>
      <c r="O1638" s="346">
        <f t="shared" si="693"/>
        <v>0.63059285781716001</v>
      </c>
      <c r="P1638" s="346">
        <f t="shared" si="694"/>
        <v>0.51395729783480237</v>
      </c>
      <c r="Q1638" s="346">
        <f t="shared" si="695"/>
        <v>0.66233249132290584</v>
      </c>
    </row>
    <row r="1639" spans="1:17" ht="12.75" x14ac:dyDescent="0.25">
      <c r="A1639" s="340" t="s">
        <v>2916</v>
      </c>
      <c r="B1639" s="341">
        <v>9</v>
      </c>
      <c r="C1639" s="342" t="s">
        <v>2917</v>
      </c>
      <c r="D1639" s="37"/>
      <c r="E1639" s="38"/>
      <c r="F1639" s="343">
        <v>36837.004282655245</v>
      </c>
      <c r="G1639" s="344">
        <v>80.263540108664287</v>
      </c>
      <c r="H1639" s="344">
        <v>82.210053170549173</v>
      </c>
      <c r="I1639" s="344">
        <v>10.090705631102278</v>
      </c>
      <c r="J1639" s="344">
        <v>1281.0464423372096</v>
      </c>
      <c r="K1639" s="345"/>
      <c r="L1639" s="346">
        <f t="shared" si="690"/>
        <v>0.92105900181107148</v>
      </c>
      <c r="M1639" s="346">
        <f t="shared" si="691"/>
        <v>0.82210053170549169</v>
      </c>
      <c r="N1639" s="346">
        <f t="shared" si="692"/>
        <v>0.58385250923255472</v>
      </c>
      <c r="O1639" s="346">
        <f t="shared" si="693"/>
        <v>0.69280982836393767</v>
      </c>
      <c r="P1639" s="346">
        <f t="shared" si="694"/>
        <v>0.50549551413274219</v>
      </c>
      <c r="Q1639" s="346">
        <f t="shared" si="695"/>
        <v>0.68581387267962501</v>
      </c>
    </row>
    <row r="1640" spans="1:17" ht="12.75" x14ac:dyDescent="0.25">
      <c r="A1640" s="340" t="s">
        <v>2918</v>
      </c>
      <c r="B1640" s="341">
        <v>10</v>
      </c>
      <c r="C1640" s="342" t="s">
        <v>2919</v>
      </c>
      <c r="D1640" s="37"/>
      <c r="E1640" s="38"/>
      <c r="F1640" s="343">
        <v>27350.119914346895</v>
      </c>
      <c r="G1640" s="344">
        <v>77.616468465483294</v>
      </c>
      <c r="H1640" s="344">
        <v>76.600398371404893</v>
      </c>
      <c r="I1640" s="344">
        <v>9.0753269233040239</v>
      </c>
      <c r="J1640" s="344">
        <v>1293.6470439117443</v>
      </c>
      <c r="K1640" s="345"/>
      <c r="L1640" s="346">
        <f t="shared" si="690"/>
        <v>0.87694114109138821</v>
      </c>
      <c r="M1640" s="346">
        <f t="shared" si="691"/>
        <v>0.76600398371404887</v>
      </c>
      <c r="N1640" s="346">
        <f t="shared" si="692"/>
        <v>0.51234696642986088</v>
      </c>
      <c r="O1640" s="346">
        <f t="shared" si="693"/>
        <v>0.62646613422361586</v>
      </c>
      <c r="P1640" s="346">
        <f t="shared" si="694"/>
        <v>0.51060732004533238</v>
      </c>
      <c r="Q1640" s="346">
        <f t="shared" si="695"/>
        <v>0.65461360452570305</v>
      </c>
    </row>
    <row r="1641" spans="1:17" ht="12.75" x14ac:dyDescent="0.25">
      <c r="A1641" s="340" t="s">
        <v>2920</v>
      </c>
      <c r="B1641" s="341">
        <v>11</v>
      </c>
      <c r="C1641" s="342" t="s">
        <v>2921</v>
      </c>
      <c r="D1641" s="37"/>
      <c r="E1641" s="38"/>
      <c r="F1641" s="343">
        <v>1806.7473233404712</v>
      </c>
      <c r="G1641" s="344">
        <v>81.670192822843703</v>
      </c>
      <c r="H1641" s="344">
        <v>78.157529007356402</v>
      </c>
      <c r="I1641" s="344">
        <v>8.9345628970687763</v>
      </c>
      <c r="J1641" s="344">
        <v>1241.6393600866199</v>
      </c>
      <c r="K1641" s="345"/>
      <c r="L1641" s="346">
        <f t="shared" si="690"/>
        <v>0.94450321371406176</v>
      </c>
      <c r="M1641" s="346">
        <f t="shared" si="691"/>
        <v>0.78157529007356397</v>
      </c>
      <c r="N1641" s="346">
        <f t="shared" si="692"/>
        <v>0.50243400683582939</v>
      </c>
      <c r="O1641" s="346">
        <f t="shared" si="693"/>
        <v>0.62664982616732323</v>
      </c>
      <c r="P1641" s="346">
        <f t="shared" si="694"/>
        <v>0.48950886818929817</v>
      </c>
      <c r="Q1641" s="346">
        <f t="shared" si="695"/>
        <v>0.66170280533464809</v>
      </c>
    </row>
    <row r="1642" spans="1:17" ht="12.75" x14ac:dyDescent="0.25">
      <c r="A1642" s="340" t="s">
        <v>2922</v>
      </c>
      <c r="B1642" s="341">
        <v>12</v>
      </c>
      <c r="C1642" s="342" t="s">
        <v>2923</v>
      </c>
      <c r="D1642" s="37"/>
      <c r="E1642" s="38"/>
      <c r="F1642" s="343">
        <v>16515.618843683085</v>
      </c>
      <c r="G1642" s="344">
        <v>79.140314973105959</v>
      </c>
      <c r="H1642" s="344">
        <v>72.312284364243482</v>
      </c>
      <c r="I1642" s="344">
        <v>8.3853214174555806</v>
      </c>
      <c r="J1642" s="344">
        <v>1314.3656026966169</v>
      </c>
      <c r="K1642" s="345"/>
      <c r="L1642" s="346">
        <f t="shared" si="690"/>
        <v>0.90233858288509927</v>
      </c>
      <c r="M1642" s="346">
        <f t="shared" si="691"/>
        <v>0.72312284364243484</v>
      </c>
      <c r="N1642" s="346">
        <f t="shared" si="692"/>
        <v>0.46375502939828034</v>
      </c>
      <c r="O1642" s="346">
        <f t="shared" si="693"/>
        <v>0.5790957223222819</v>
      </c>
      <c r="P1642" s="346">
        <f t="shared" si="694"/>
        <v>0.51901241488706562</v>
      </c>
      <c r="Q1642" s="346">
        <f t="shared" si="695"/>
        <v>0.64729046601592644</v>
      </c>
    </row>
    <row r="1643" spans="1:17" ht="12.75" x14ac:dyDescent="0.25">
      <c r="A1643" s="340" t="s">
        <v>2924</v>
      </c>
      <c r="B1643" s="341">
        <v>13</v>
      </c>
      <c r="C1643" s="342" t="s">
        <v>742</v>
      </c>
      <c r="D1643" s="37"/>
      <c r="E1643" s="38"/>
      <c r="F1643" s="343">
        <v>4509.1370449678798</v>
      </c>
      <c r="G1643" s="344">
        <v>79.669218120002455</v>
      </c>
      <c r="H1643" s="344">
        <v>84.385241750117302</v>
      </c>
      <c r="I1643" s="344">
        <v>11.247038084474173</v>
      </c>
      <c r="J1643" s="344">
        <v>1484.3915249524798</v>
      </c>
      <c r="K1643" s="345"/>
      <c r="L1643" s="346">
        <f t="shared" si="690"/>
        <v>0.91115363533337423</v>
      </c>
      <c r="M1643" s="346">
        <f t="shared" si="691"/>
        <v>0.84385241750117301</v>
      </c>
      <c r="N1643" s="346">
        <f t="shared" si="692"/>
        <v>0.6652843721460685</v>
      </c>
      <c r="O1643" s="346">
        <f t="shared" si="693"/>
        <v>0.74926752616219128</v>
      </c>
      <c r="P1643" s="346">
        <f t="shared" si="694"/>
        <v>0.58798844825658414</v>
      </c>
      <c r="Q1643" s="346">
        <f t="shared" si="695"/>
        <v>0.73767620058298411</v>
      </c>
    </row>
    <row r="1644" spans="1:17" ht="12.75" x14ac:dyDescent="0.25">
      <c r="A1644" s="340" t="s">
        <v>2925</v>
      </c>
      <c r="B1644" s="341">
        <v>14</v>
      </c>
      <c r="C1644" s="342" t="s">
        <v>318</v>
      </c>
      <c r="D1644" s="37"/>
      <c r="E1644" s="38"/>
      <c r="F1644" s="343">
        <v>13592.443254817988</v>
      </c>
      <c r="G1644" s="344">
        <v>82.715330083316587</v>
      </c>
      <c r="H1644" s="344">
        <v>77.077495199286716</v>
      </c>
      <c r="I1644" s="344">
        <v>8.2995932216709445</v>
      </c>
      <c r="J1644" s="344">
        <v>1422.6983183401408</v>
      </c>
      <c r="K1644" s="345"/>
      <c r="L1644" s="346">
        <f t="shared" si="690"/>
        <v>0.96192216805527642</v>
      </c>
      <c r="M1644" s="346">
        <f t="shared" si="691"/>
        <v>0.77077495199286716</v>
      </c>
      <c r="N1644" s="346">
        <f t="shared" si="692"/>
        <v>0.4577178325120384</v>
      </c>
      <c r="O1644" s="346">
        <f t="shared" si="693"/>
        <v>0.59396754152120601</v>
      </c>
      <c r="P1644" s="346">
        <f t="shared" si="694"/>
        <v>0.56296077823129442</v>
      </c>
      <c r="Q1644" s="346">
        <f t="shared" si="695"/>
        <v>0.68516251502848002</v>
      </c>
    </row>
    <row r="1645" spans="1:17" ht="12.75" x14ac:dyDescent="0.25">
      <c r="A1645" s="340" t="s">
        <v>2926</v>
      </c>
      <c r="B1645" s="341">
        <v>15</v>
      </c>
      <c r="C1645" s="342" t="s">
        <v>2927</v>
      </c>
      <c r="D1645" s="37"/>
      <c r="E1645" s="38"/>
      <c r="F1645" s="343">
        <v>3121.8608137044966</v>
      </c>
      <c r="G1645" s="344">
        <v>79.50752341152463</v>
      </c>
      <c r="H1645" s="344">
        <v>89.215043054419894</v>
      </c>
      <c r="I1645" s="344">
        <v>9.7395979494724454</v>
      </c>
      <c r="J1645" s="344">
        <v>1364.9153546278171</v>
      </c>
      <c r="K1645" s="345"/>
      <c r="L1645" s="346">
        <f t="shared" si="690"/>
        <v>0.90845872352541046</v>
      </c>
      <c r="M1645" s="346">
        <f t="shared" si="691"/>
        <v>0.89215043054419896</v>
      </c>
      <c r="N1645" s="346">
        <f t="shared" si="692"/>
        <v>0.55912661616003145</v>
      </c>
      <c r="O1645" s="346">
        <f t="shared" si="693"/>
        <v>0.7062754783622982</v>
      </c>
      <c r="P1645" s="346">
        <f t="shared" si="694"/>
        <v>0.53951941364211653</v>
      </c>
      <c r="Q1645" s="346">
        <f t="shared" si="695"/>
        <v>0.70214822352380857</v>
      </c>
    </row>
    <row r="1646" spans="1:17" ht="12.75" x14ac:dyDescent="0.25">
      <c r="A1646" s="340" t="s">
        <v>2928</v>
      </c>
      <c r="B1646" s="341">
        <v>16</v>
      </c>
      <c r="C1646" s="342" t="s">
        <v>2929</v>
      </c>
      <c r="D1646" s="37"/>
      <c r="E1646" s="38"/>
      <c r="F1646" s="343">
        <v>1691.5952890792291</v>
      </c>
      <c r="G1646" s="344">
        <v>77.845849767787342</v>
      </c>
      <c r="H1646" s="344">
        <v>68.737111823630087</v>
      </c>
      <c r="I1646" s="344">
        <v>8.9931904716994477</v>
      </c>
      <c r="J1646" s="344">
        <v>1567.042131582728</v>
      </c>
      <c r="K1646" s="345"/>
      <c r="L1646" s="346">
        <f t="shared" si="690"/>
        <v>0.88076416279645575</v>
      </c>
      <c r="M1646" s="346">
        <f t="shared" si="691"/>
        <v>0.68737111823630093</v>
      </c>
      <c r="N1646" s="346">
        <f t="shared" si="692"/>
        <v>0.506562709274609</v>
      </c>
      <c r="O1646" s="346">
        <f t="shared" si="693"/>
        <v>0.59008183833337746</v>
      </c>
      <c r="P1646" s="346">
        <f t="shared" si="694"/>
        <v>0.62151810611875369</v>
      </c>
      <c r="Q1646" s="346">
        <f t="shared" si="695"/>
        <v>0.68613339287983421</v>
      </c>
    </row>
    <row r="1647" spans="1:17" ht="12.75" x14ac:dyDescent="0.25">
      <c r="A1647" s="340"/>
      <c r="B1647" s="347"/>
      <c r="C1647" s="342"/>
      <c r="D1647" s="37"/>
      <c r="E1647" s="38"/>
      <c r="F1647" s="343"/>
      <c r="G1647" s="344"/>
      <c r="H1647" s="344"/>
      <c r="I1647" s="344"/>
      <c r="J1647" s="344"/>
      <c r="K1647" s="345"/>
      <c r="L1647" s="346"/>
      <c r="M1647" s="346"/>
      <c r="N1647" s="346"/>
      <c r="O1647" s="346"/>
      <c r="P1647" s="346"/>
      <c r="Q1647" s="346"/>
    </row>
    <row r="1648" spans="1:17" ht="12.75" x14ac:dyDescent="0.25">
      <c r="A1648" s="332" t="s">
        <v>2930</v>
      </c>
      <c r="B1648" s="333"/>
      <c r="C1648" s="334" t="s">
        <v>2931</v>
      </c>
      <c r="D1648" s="335"/>
      <c r="E1648" s="258"/>
      <c r="F1648" s="336">
        <v>197262.59314775161</v>
      </c>
      <c r="G1648" s="337">
        <v>79.883421133390456</v>
      </c>
      <c r="H1648" s="337">
        <v>69.825287423685381</v>
      </c>
      <c r="I1648" s="337">
        <v>8.7948511499435824</v>
      </c>
      <c r="J1648" s="337">
        <v>1196.2695890043035</v>
      </c>
      <c r="K1648" s="338"/>
      <c r="L1648" s="339">
        <f t="shared" ref="L1648:L1660" si="696">+(G1648-25)/(85-25)</f>
        <v>0.91472368555650763</v>
      </c>
      <c r="M1648" s="339">
        <f t="shared" ref="M1648:M1660" si="697">+H1648/100</f>
        <v>0.69825287423685378</v>
      </c>
      <c r="N1648" s="339">
        <f t="shared" ref="N1648:N1660" si="698">+(I1648-1.8)/(16-1.8)</f>
        <v>0.49259515140447768</v>
      </c>
      <c r="O1648" s="339">
        <f t="shared" ref="O1648:O1660" si="699">+(M1648*N1648)^(0.5)</f>
        <v>0.58647760426406281</v>
      </c>
      <c r="P1648" s="339">
        <f t="shared" ref="P1648:P1660" si="700">+(J1648-35)/(2500-35)</f>
        <v>0.47110328154332798</v>
      </c>
      <c r="Q1648" s="339">
        <f t="shared" ref="Q1648:Q1660" si="701">GEOMEAN(L1648,O1648,P1648)</f>
        <v>0.63224561923362799</v>
      </c>
    </row>
    <row r="1649" spans="1:17" ht="12.75" x14ac:dyDescent="0.25">
      <c r="A1649" s="340" t="s">
        <v>2932</v>
      </c>
      <c r="B1649" s="341">
        <v>1</v>
      </c>
      <c r="C1649" s="342" t="s">
        <v>2933</v>
      </c>
      <c r="D1649" s="37"/>
      <c r="E1649" s="38"/>
      <c r="F1649" s="343">
        <v>104439.11563169166</v>
      </c>
      <c r="G1649" s="344">
        <v>79.928737440308808</v>
      </c>
      <c r="H1649" s="344">
        <v>69.722422950810696</v>
      </c>
      <c r="I1649" s="344">
        <v>9.3447388933865341</v>
      </c>
      <c r="J1649" s="344">
        <v>1220.4608925685638</v>
      </c>
      <c r="K1649" s="345"/>
      <c r="L1649" s="346">
        <f t="shared" si="696"/>
        <v>0.91547895733848017</v>
      </c>
      <c r="M1649" s="346">
        <f t="shared" si="697"/>
        <v>0.69722422950810692</v>
      </c>
      <c r="N1649" s="346">
        <f t="shared" si="698"/>
        <v>0.53131964037933344</v>
      </c>
      <c r="O1649" s="346">
        <f t="shared" si="699"/>
        <v>0.60864515679170994</v>
      </c>
      <c r="P1649" s="346">
        <f t="shared" si="700"/>
        <v>0.4809171977965776</v>
      </c>
      <c r="Q1649" s="346">
        <f t="shared" si="701"/>
        <v>0.64470486618777878</v>
      </c>
    </row>
    <row r="1650" spans="1:17" ht="12.75" x14ac:dyDescent="0.25">
      <c r="A1650" s="340" t="s">
        <v>2934</v>
      </c>
      <c r="B1650" s="341">
        <v>2</v>
      </c>
      <c r="C1650" s="342" t="s">
        <v>2935</v>
      </c>
      <c r="D1650" s="37"/>
      <c r="E1650" s="38"/>
      <c r="F1650" s="343">
        <v>281.14561027837294</v>
      </c>
      <c r="G1650" s="344">
        <v>77.002057582398692</v>
      </c>
      <c r="H1650" s="344">
        <v>68.096532524096062</v>
      </c>
      <c r="I1650" s="344">
        <v>7.1907037498045581</v>
      </c>
      <c r="J1650" s="344">
        <v>875.77264252035388</v>
      </c>
      <c r="K1650" s="345"/>
      <c r="L1650" s="346">
        <f t="shared" si="696"/>
        <v>0.86670095970664485</v>
      </c>
      <c r="M1650" s="346">
        <f t="shared" si="697"/>
        <v>0.68096532524096065</v>
      </c>
      <c r="N1650" s="346">
        <f t="shared" si="698"/>
        <v>0.37962702463412384</v>
      </c>
      <c r="O1650" s="346">
        <f t="shared" si="699"/>
        <v>0.508441580026884</v>
      </c>
      <c r="P1650" s="346">
        <f t="shared" si="700"/>
        <v>0.34108423631657359</v>
      </c>
      <c r="Q1650" s="346">
        <f t="shared" si="701"/>
        <v>0.53168857531431357</v>
      </c>
    </row>
    <row r="1651" spans="1:17" ht="12.75" x14ac:dyDescent="0.25">
      <c r="A1651" s="340" t="s">
        <v>2936</v>
      </c>
      <c r="B1651" s="341">
        <v>3</v>
      </c>
      <c r="C1651" s="342" t="s">
        <v>2937</v>
      </c>
      <c r="D1651" s="37"/>
      <c r="E1651" s="38"/>
      <c r="F1651" s="343">
        <v>775.50963597430382</v>
      </c>
      <c r="G1651" s="344">
        <v>80.651084237060616</v>
      </c>
      <c r="H1651" s="344">
        <v>61.98260235939393</v>
      </c>
      <c r="I1651" s="344">
        <v>8.6937116671351777</v>
      </c>
      <c r="J1651" s="344">
        <v>725.42070919015055</v>
      </c>
      <c r="K1651" s="345"/>
      <c r="L1651" s="346">
        <f t="shared" si="696"/>
        <v>0.92751807061767688</v>
      </c>
      <c r="M1651" s="346">
        <f t="shared" si="697"/>
        <v>0.61982602359393935</v>
      </c>
      <c r="N1651" s="346">
        <f t="shared" si="698"/>
        <v>0.48547265261515338</v>
      </c>
      <c r="O1651" s="346">
        <f t="shared" si="699"/>
        <v>0.54855135022534796</v>
      </c>
      <c r="P1651" s="346">
        <f t="shared" si="700"/>
        <v>0.28008953719681562</v>
      </c>
      <c r="Q1651" s="346">
        <f t="shared" si="701"/>
        <v>0.52233065879041807</v>
      </c>
    </row>
    <row r="1652" spans="1:17" ht="12.75" x14ac:dyDescent="0.25">
      <c r="A1652" s="340" t="s">
        <v>2938</v>
      </c>
      <c r="B1652" s="341">
        <v>4</v>
      </c>
      <c r="C1652" s="342" t="s">
        <v>2939</v>
      </c>
      <c r="D1652" s="37"/>
      <c r="E1652" s="38"/>
      <c r="F1652" s="343">
        <v>20981.391862955032</v>
      </c>
      <c r="G1652" s="344">
        <v>79.105802020613652</v>
      </c>
      <c r="H1652" s="344">
        <v>64.143799646473155</v>
      </c>
      <c r="I1652" s="344">
        <v>7.1720959161251692</v>
      </c>
      <c r="J1652" s="344">
        <v>1269.9879605915198</v>
      </c>
      <c r="K1652" s="345"/>
      <c r="L1652" s="346">
        <f t="shared" si="696"/>
        <v>0.90176336701022752</v>
      </c>
      <c r="M1652" s="346">
        <f t="shared" si="697"/>
        <v>0.64143799646473154</v>
      </c>
      <c r="N1652" s="346">
        <f t="shared" si="698"/>
        <v>0.37831661381163167</v>
      </c>
      <c r="O1652" s="346">
        <f t="shared" si="699"/>
        <v>0.49261206927221607</v>
      </c>
      <c r="P1652" s="346">
        <f t="shared" si="700"/>
        <v>0.50100931464159015</v>
      </c>
      <c r="Q1652" s="346">
        <f t="shared" si="701"/>
        <v>0.60601189073253803</v>
      </c>
    </row>
    <row r="1653" spans="1:17" ht="12.75" x14ac:dyDescent="0.25">
      <c r="A1653" s="340" t="s">
        <v>2940</v>
      </c>
      <c r="B1653" s="341">
        <v>5</v>
      </c>
      <c r="C1653" s="342" t="s">
        <v>1445</v>
      </c>
      <c r="D1653" s="37"/>
      <c r="E1653" s="38"/>
      <c r="F1653" s="343">
        <v>65701.614561027833</v>
      </c>
      <c r="G1653" s="344">
        <v>79.852284032839606</v>
      </c>
      <c r="H1653" s="344">
        <v>72.517859123751165</v>
      </c>
      <c r="I1653" s="344">
        <v>8.6505743838249902</v>
      </c>
      <c r="J1653" s="344">
        <v>1190.6734036432963</v>
      </c>
      <c r="K1653" s="345"/>
      <c r="L1653" s="346">
        <f t="shared" si="696"/>
        <v>0.91420473388066015</v>
      </c>
      <c r="M1653" s="346">
        <f t="shared" si="697"/>
        <v>0.7251785912375116</v>
      </c>
      <c r="N1653" s="346">
        <f t="shared" si="698"/>
        <v>0.48243481576232328</v>
      </c>
      <c r="O1653" s="346">
        <f t="shared" si="699"/>
        <v>0.59148237510381496</v>
      </c>
      <c r="P1653" s="346">
        <f t="shared" si="700"/>
        <v>0.46883302379038388</v>
      </c>
      <c r="Q1653" s="346">
        <f t="shared" si="701"/>
        <v>0.63289911684195965</v>
      </c>
    </row>
    <row r="1654" spans="1:17" ht="12.75" x14ac:dyDescent="0.25">
      <c r="A1654" s="340" t="s">
        <v>2941</v>
      </c>
      <c r="B1654" s="341">
        <v>6</v>
      </c>
      <c r="C1654" s="342" t="s">
        <v>2942</v>
      </c>
      <c r="D1654" s="37"/>
      <c r="E1654" s="38"/>
      <c r="F1654" s="343">
        <v>1795.1884368308349</v>
      </c>
      <c r="G1654" s="344">
        <v>77.084832922636835</v>
      </c>
      <c r="H1654" s="344">
        <v>52.326809202726444</v>
      </c>
      <c r="I1654" s="344">
        <v>5.7313819293477888</v>
      </c>
      <c r="J1654" s="344">
        <v>323.6137846955919</v>
      </c>
      <c r="K1654" s="345"/>
      <c r="L1654" s="346">
        <f t="shared" si="696"/>
        <v>0.86808054871061391</v>
      </c>
      <c r="M1654" s="346">
        <f t="shared" si="697"/>
        <v>0.52326809202726443</v>
      </c>
      <c r="N1654" s="346">
        <f t="shared" si="698"/>
        <v>0.27685788234843584</v>
      </c>
      <c r="O1654" s="346">
        <f t="shared" si="699"/>
        <v>0.3806190954999169</v>
      </c>
      <c r="P1654" s="346">
        <f t="shared" si="700"/>
        <v>0.11708469967366812</v>
      </c>
      <c r="Q1654" s="346">
        <f t="shared" si="701"/>
        <v>0.33820777039632099</v>
      </c>
    </row>
    <row r="1655" spans="1:17" ht="12.75" x14ac:dyDescent="0.25">
      <c r="A1655" s="340" t="s">
        <v>2943</v>
      </c>
      <c r="B1655" s="341">
        <v>7</v>
      </c>
      <c r="C1655" s="342" t="s">
        <v>2944</v>
      </c>
      <c r="D1655" s="37"/>
      <c r="E1655" s="38"/>
      <c r="F1655" s="343">
        <v>243.04068522483942</v>
      </c>
      <c r="G1655" s="344">
        <v>81.375768333746123</v>
      </c>
      <c r="H1655" s="344">
        <v>77.19444982488622</v>
      </c>
      <c r="I1655" s="344">
        <v>6.9131202282611062</v>
      </c>
      <c r="J1655" s="344">
        <v>565.42041825779552</v>
      </c>
      <c r="K1655" s="345"/>
      <c r="L1655" s="346">
        <f t="shared" si="696"/>
        <v>0.93959613889576876</v>
      </c>
      <c r="M1655" s="346">
        <f t="shared" si="697"/>
        <v>0.77194449824886224</v>
      </c>
      <c r="N1655" s="346">
        <f t="shared" si="698"/>
        <v>0.36007888931416243</v>
      </c>
      <c r="O1655" s="346">
        <f t="shared" si="699"/>
        <v>0.52721998970223871</v>
      </c>
      <c r="P1655" s="346">
        <f t="shared" si="700"/>
        <v>0.215180697061986</v>
      </c>
      <c r="Q1655" s="346">
        <f t="shared" si="701"/>
        <v>0.47414604675633548</v>
      </c>
    </row>
    <row r="1656" spans="1:17" ht="12.75" x14ac:dyDescent="0.25">
      <c r="A1656" s="340" t="s">
        <v>2945</v>
      </c>
      <c r="B1656" s="341">
        <v>8</v>
      </c>
      <c r="C1656" s="342" t="s">
        <v>2946</v>
      </c>
      <c r="D1656" s="37"/>
      <c r="E1656" s="38"/>
      <c r="F1656" s="343">
        <v>319.7558886509637</v>
      </c>
      <c r="G1656" s="344">
        <v>82.403505464391131</v>
      </c>
      <c r="H1656" s="344">
        <v>44.838478302540288</v>
      </c>
      <c r="I1656" s="344">
        <v>7.6494873074534437</v>
      </c>
      <c r="J1656" s="344">
        <v>788.3371710884976</v>
      </c>
      <c r="K1656" s="345"/>
      <c r="L1656" s="346">
        <f t="shared" si="696"/>
        <v>0.95672509107318549</v>
      </c>
      <c r="M1656" s="346">
        <f t="shared" si="697"/>
        <v>0.44838478302540286</v>
      </c>
      <c r="N1656" s="346">
        <f t="shared" si="698"/>
        <v>0.41193572587700311</v>
      </c>
      <c r="O1656" s="346">
        <f t="shared" si="699"/>
        <v>0.42977402325846997</v>
      </c>
      <c r="P1656" s="346">
        <f t="shared" si="700"/>
        <v>0.30561345683103353</v>
      </c>
      <c r="Q1656" s="346">
        <f t="shared" si="701"/>
        <v>0.50087951054323487</v>
      </c>
    </row>
    <row r="1657" spans="1:17" ht="12.75" x14ac:dyDescent="0.25">
      <c r="A1657" s="340" t="s">
        <v>2947</v>
      </c>
      <c r="B1657" s="341">
        <v>9</v>
      </c>
      <c r="C1657" s="342" t="s">
        <v>2948</v>
      </c>
      <c r="D1657" s="37"/>
      <c r="E1657" s="38"/>
      <c r="F1657" s="343">
        <v>677.61670235546035</v>
      </c>
      <c r="G1657" s="344">
        <v>80.522208765342498</v>
      </c>
      <c r="H1657" s="344">
        <v>72.477011224476499</v>
      </c>
      <c r="I1657" s="344">
        <v>8.5730132603915035</v>
      </c>
      <c r="J1657" s="344">
        <v>840.98155819710723</v>
      </c>
      <c r="K1657" s="345"/>
      <c r="L1657" s="346">
        <f t="shared" si="696"/>
        <v>0.92537014608904167</v>
      </c>
      <c r="M1657" s="346">
        <f t="shared" si="697"/>
        <v>0.72477011224476495</v>
      </c>
      <c r="N1657" s="346">
        <f t="shared" si="698"/>
        <v>0.47697276481630307</v>
      </c>
      <c r="O1657" s="346">
        <f t="shared" si="699"/>
        <v>0.58795884574824442</v>
      </c>
      <c r="P1657" s="346">
        <f t="shared" si="700"/>
        <v>0.32697020616515504</v>
      </c>
      <c r="Q1657" s="346">
        <f t="shared" si="701"/>
        <v>0.56241496064673313</v>
      </c>
    </row>
    <row r="1658" spans="1:17" ht="12.75" x14ac:dyDescent="0.25">
      <c r="A1658" s="340" t="s">
        <v>2949</v>
      </c>
      <c r="B1658" s="341">
        <v>10</v>
      </c>
      <c r="C1658" s="342" t="s">
        <v>2950</v>
      </c>
      <c r="D1658" s="37"/>
      <c r="E1658" s="38"/>
      <c r="F1658" s="343">
        <v>1195.3426124197003</v>
      </c>
      <c r="G1658" s="344">
        <v>79.377036415673501</v>
      </c>
      <c r="H1658" s="344">
        <v>65.946115707545644</v>
      </c>
      <c r="I1658" s="344">
        <v>9.8242644245871791</v>
      </c>
      <c r="J1658" s="344">
        <v>712.90047524620695</v>
      </c>
      <c r="K1658" s="345"/>
      <c r="L1658" s="346">
        <f t="shared" si="696"/>
        <v>0.90628394026122505</v>
      </c>
      <c r="M1658" s="346">
        <f t="shared" si="697"/>
        <v>0.65946115707545649</v>
      </c>
      <c r="N1658" s="346">
        <f t="shared" si="698"/>
        <v>0.56508904398501258</v>
      </c>
      <c r="O1658" s="346">
        <f t="shared" si="699"/>
        <v>0.61045415454153462</v>
      </c>
      <c r="P1658" s="346">
        <f t="shared" si="700"/>
        <v>0.27501033478547948</v>
      </c>
      <c r="Q1658" s="346">
        <f t="shared" si="701"/>
        <v>0.53385352853075851</v>
      </c>
    </row>
    <row r="1659" spans="1:17" ht="12.75" x14ac:dyDescent="0.25">
      <c r="A1659" s="340" t="s">
        <v>2951</v>
      </c>
      <c r="B1659" s="341">
        <v>11</v>
      </c>
      <c r="C1659" s="342" t="s">
        <v>2952</v>
      </c>
      <c r="D1659" s="37"/>
      <c r="E1659" s="38"/>
      <c r="F1659" s="343">
        <v>572.93790149892925</v>
      </c>
      <c r="G1659" s="344">
        <v>81.213737587008538</v>
      </c>
      <c r="H1659" s="344">
        <v>60.928476468928039</v>
      </c>
      <c r="I1659" s="344">
        <v>6.8500333433577225</v>
      </c>
      <c r="J1659" s="344">
        <v>397.74075194583509</v>
      </c>
      <c r="K1659" s="345"/>
      <c r="L1659" s="346">
        <f t="shared" si="696"/>
        <v>0.93689562645014235</v>
      </c>
      <c r="M1659" s="346">
        <f t="shared" si="697"/>
        <v>0.60928476468928039</v>
      </c>
      <c r="N1659" s="346">
        <f t="shared" si="698"/>
        <v>0.35563615094068474</v>
      </c>
      <c r="O1659" s="346">
        <f t="shared" si="699"/>
        <v>0.46549295219250797</v>
      </c>
      <c r="P1659" s="346">
        <f t="shared" si="700"/>
        <v>0.14715649166159639</v>
      </c>
      <c r="Q1659" s="346">
        <f t="shared" si="701"/>
        <v>0.40036974271190734</v>
      </c>
    </row>
    <row r="1660" spans="1:17" ht="12.75" x14ac:dyDescent="0.25">
      <c r="A1660" s="340" t="s">
        <v>2953</v>
      </c>
      <c r="B1660" s="341">
        <v>12</v>
      </c>
      <c r="C1660" s="342" t="s">
        <v>2954</v>
      </c>
      <c r="D1660" s="37"/>
      <c r="E1660" s="38"/>
      <c r="F1660" s="343">
        <v>279.93361884368312</v>
      </c>
      <c r="G1660" s="344">
        <v>79.246675418763985</v>
      </c>
      <c r="H1660" s="344">
        <v>47.224839892871564</v>
      </c>
      <c r="I1660" s="344">
        <v>6.0510111291776925</v>
      </c>
      <c r="J1660" s="344">
        <v>753.6319024710026</v>
      </c>
      <c r="K1660" s="345"/>
      <c r="L1660" s="346">
        <f t="shared" si="696"/>
        <v>0.90411125697939976</v>
      </c>
      <c r="M1660" s="346">
        <f t="shared" si="697"/>
        <v>0.47224839892871562</v>
      </c>
      <c r="N1660" s="346">
        <f t="shared" si="698"/>
        <v>0.29936698092800657</v>
      </c>
      <c r="O1660" s="346">
        <f t="shared" si="699"/>
        <v>0.37599943807853548</v>
      </c>
      <c r="P1660" s="346">
        <f t="shared" si="700"/>
        <v>0.29153424035334791</v>
      </c>
      <c r="Q1660" s="346">
        <f t="shared" si="701"/>
        <v>0.46277108348848905</v>
      </c>
    </row>
    <row r="1661" spans="1:17" ht="12.75" x14ac:dyDescent="0.25">
      <c r="A1661" s="340"/>
      <c r="B1661" s="347"/>
      <c r="C1661" s="342"/>
      <c r="D1661" s="37"/>
      <c r="E1661" s="38"/>
      <c r="F1661" s="343"/>
      <c r="G1661" s="344"/>
      <c r="H1661" s="344"/>
      <c r="I1661" s="344"/>
      <c r="J1661" s="344"/>
      <c r="K1661" s="345"/>
      <c r="L1661" s="346"/>
      <c r="M1661" s="346"/>
      <c r="N1661" s="346"/>
      <c r="O1661" s="346"/>
      <c r="P1661" s="346"/>
      <c r="Q1661" s="346"/>
    </row>
    <row r="1662" spans="1:17" ht="12.75" x14ac:dyDescent="0.25">
      <c r="A1662" s="332" t="s">
        <v>2955</v>
      </c>
      <c r="B1662" s="333"/>
      <c r="C1662" s="334" t="s">
        <v>2956</v>
      </c>
      <c r="D1662" s="335"/>
      <c r="E1662" s="258"/>
      <c r="F1662" s="336">
        <v>75144.027837259084</v>
      </c>
      <c r="G1662" s="337">
        <v>72.752101060944938</v>
      </c>
      <c r="H1662" s="337">
        <v>64.663532789104437</v>
      </c>
      <c r="I1662" s="337">
        <v>9.06592242018937</v>
      </c>
      <c r="J1662" s="337">
        <v>940.32279339250772</v>
      </c>
      <c r="K1662" s="338"/>
      <c r="L1662" s="339">
        <f t="shared" ref="L1662:L1694" si="702">+(G1662-25)/(85-25)</f>
        <v>0.79586835101574893</v>
      </c>
      <c r="M1662" s="339">
        <f t="shared" ref="M1662:M1694" si="703">+H1662/100</f>
        <v>0.64663532789104439</v>
      </c>
      <c r="N1662" s="339">
        <f t="shared" ref="N1662:N1694" si="704">+(I1662-1.8)/(16-1.8)</f>
        <v>0.51168467747812474</v>
      </c>
      <c r="O1662" s="339">
        <f t="shared" ref="O1662:O1694" si="705">+(M1662*N1662)^(0.5)</f>
        <v>0.57521595005518622</v>
      </c>
      <c r="P1662" s="339">
        <f t="shared" ref="P1662:P1694" si="706">+(J1662-35)/(2500-35)</f>
        <v>0.36727091009838042</v>
      </c>
      <c r="Q1662" s="339">
        <f t="shared" ref="Q1662:Q1694" si="707">GEOMEAN(L1662,O1662,P1662)</f>
        <v>0.55193283142041238</v>
      </c>
    </row>
    <row r="1663" spans="1:17" ht="12.75" x14ac:dyDescent="0.25">
      <c r="A1663" s="340" t="s">
        <v>2957</v>
      </c>
      <c r="B1663" s="341">
        <v>1</v>
      </c>
      <c r="C1663" s="342" t="s">
        <v>2958</v>
      </c>
      <c r="D1663" s="37"/>
      <c r="E1663" s="38"/>
      <c r="F1663" s="343">
        <v>3416.6552462526774</v>
      </c>
      <c r="G1663" s="344">
        <v>69.945541022376815</v>
      </c>
      <c r="H1663" s="344">
        <v>79.319412198652188</v>
      </c>
      <c r="I1663" s="344">
        <v>10.405431094524491</v>
      </c>
      <c r="J1663" s="344">
        <v>952.48967858787046</v>
      </c>
      <c r="K1663" s="345"/>
      <c r="L1663" s="346">
        <f t="shared" si="702"/>
        <v>0.74909235037294697</v>
      </c>
      <c r="M1663" s="346">
        <f t="shared" si="703"/>
        <v>0.79319412198652184</v>
      </c>
      <c r="N1663" s="346">
        <f t="shared" si="704"/>
        <v>0.6060162742622881</v>
      </c>
      <c r="O1663" s="346">
        <f t="shared" si="705"/>
        <v>0.6933170606389395</v>
      </c>
      <c r="P1663" s="346">
        <f t="shared" si="706"/>
        <v>0.37220676616140791</v>
      </c>
      <c r="Q1663" s="346">
        <f t="shared" si="707"/>
        <v>0.57820765576423994</v>
      </c>
    </row>
    <row r="1664" spans="1:17" ht="12.75" x14ac:dyDescent="0.25">
      <c r="A1664" s="340" t="s">
        <v>2959</v>
      </c>
      <c r="B1664" s="341">
        <v>2</v>
      </c>
      <c r="C1664" s="342" t="s">
        <v>2960</v>
      </c>
      <c r="D1664" s="37"/>
      <c r="E1664" s="38"/>
      <c r="F1664" s="343">
        <v>1176.4603854389723</v>
      </c>
      <c r="G1664" s="344">
        <v>71.831714560114349</v>
      </c>
      <c r="H1664" s="344">
        <v>64.779919218499984</v>
      </c>
      <c r="I1664" s="344">
        <v>5.8892303623292959</v>
      </c>
      <c r="J1664" s="344">
        <v>818.59151949438797</v>
      </c>
      <c r="K1664" s="345"/>
      <c r="L1664" s="346">
        <f t="shared" si="702"/>
        <v>0.78052857600190584</v>
      </c>
      <c r="M1664" s="346">
        <f t="shared" si="703"/>
        <v>0.64779919218499982</v>
      </c>
      <c r="N1664" s="346">
        <f t="shared" si="704"/>
        <v>0.28797396917811946</v>
      </c>
      <c r="O1664" s="346">
        <f t="shared" si="705"/>
        <v>0.43191353834291168</v>
      </c>
      <c r="P1664" s="346">
        <f t="shared" si="706"/>
        <v>0.3178870261640519</v>
      </c>
      <c r="Q1664" s="346">
        <f t="shared" si="707"/>
        <v>0.47499183341482198</v>
      </c>
    </row>
    <row r="1665" spans="1:17" ht="12.75" x14ac:dyDescent="0.25">
      <c r="A1665" s="340" t="s">
        <v>2961</v>
      </c>
      <c r="B1665" s="341">
        <v>3</v>
      </c>
      <c r="C1665" s="342" t="s">
        <v>2962</v>
      </c>
      <c r="D1665" s="37"/>
      <c r="E1665" s="38"/>
      <c r="F1665" s="343">
        <v>3186.8629550321198</v>
      </c>
      <c r="G1665" s="344">
        <v>71.98288052293816</v>
      </c>
      <c r="H1665" s="344">
        <v>65.024371743852797</v>
      </c>
      <c r="I1665" s="344">
        <v>9.9111680338963541</v>
      </c>
      <c r="J1665" s="344">
        <v>967.69064500390778</v>
      </c>
      <c r="K1665" s="345"/>
      <c r="L1665" s="346">
        <f t="shared" si="702"/>
        <v>0.78304800871563596</v>
      </c>
      <c r="M1665" s="346">
        <f t="shared" si="703"/>
        <v>0.65024371743852794</v>
      </c>
      <c r="N1665" s="346">
        <f t="shared" si="704"/>
        <v>0.57120901647157418</v>
      </c>
      <c r="O1665" s="346">
        <f t="shared" si="705"/>
        <v>0.60944653112876257</v>
      </c>
      <c r="P1665" s="346">
        <f t="shared" si="706"/>
        <v>0.37837348681700111</v>
      </c>
      <c r="Q1665" s="346">
        <f t="shared" si="707"/>
        <v>0.56521658753411819</v>
      </c>
    </row>
    <row r="1666" spans="1:17" ht="12.75" x14ac:dyDescent="0.25">
      <c r="A1666" s="340" t="s">
        <v>2963</v>
      </c>
      <c r="B1666" s="341">
        <v>4</v>
      </c>
      <c r="C1666" s="342" t="s">
        <v>2964</v>
      </c>
      <c r="D1666" s="37"/>
      <c r="E1666" s="38"/>
      <c r="F1666" s="343">
        <v>1373.6852248394005</v>
      </c>
      <c r="G1666" s="344">
        <v>76.163484031128149</v>
      </c>
      <c r="H1666" s="344">
        <v>78.772381769695969</v>
      </c>
      <c r="I1666" s="344">
        <v>7.5682126405847576</v>
      </c>
      <c r="J1666" s="344">
        <v>712.52864159037267</v>
      </c>
      <c r="K1666" s="345"/>
      <c r="L1666" s="346">
        <f t="shared" si="702"/>
        <v>0.85272473385213587</v>
      </c>
      <c r="M1666" s="346">
        <f t="shared" si="703"/>
        <v>0.78772381769695965</v>
      </c>
      <c r="N1666" s="346">
        <f t="shared" si="704"/>
        <v>0.40621215778765901</v>
      </c>
      <c r="O1666" s="346">
        <f t="shared" si="705"/>
        <v>0.56567039141837228</v>
      </c>
      <c r="P1666" s="346">
        <f t="shared" si="706"/>
        <v>0.27485948948899502</v>
      </c>
      <c r="Q1666" s="346">
        <f t="shared" si="707"/>
        <v>0.50991096104493694</v>
      </c>
    </row>
    <row r="1667" spans="1:17" ht="12.75" x14ac:dyDescent="0.25">
      <c r="A1667" s="340" t="s">
        <v>2965</v>
      </c>
      <c r="B1667" s="341">
        <v>5</v>
      </c>
      <c r="C1667" s="342" t="s">
        <v>2966</v>
      </c>
      <c r="D1667" s="37"/>
      <c r="E1667" s="38"/>
      <c r="F1667" s="343">
        <v>6121.7194860813697</v>
      </c>
      <c r="G1667" s="344">
        <v>71.690315238922821</v>
      </c>
      <c r="H1667" s="344">
        <v>68.093041455147628</v>
      </c>
      <c r="I1667" s="344">
        <v>11.546293237750138</v>
      </c>
      <c r="J1667" s="344">
        <v>1975.0436727135664</v>
      </c>
      <c r="K1667" s="345"/>
      <c r="L1667" s="346">
        <f t="shared" si="702"/>
        <v>0.77817192064871366</v>
      </c>
      <c r="M1667" s="346">
        <f t="shared" si="703"/>
        <v>0.68093041455147629</v>
      </c>
      <c r="N1667" s="346">
        <f t="shared" si="704"/>
        <v>0.6863586787147985</v>
      </c>
      <c r="O1667" s="346">
        <f t="shared" si="705"/>
        <v>0.68363915893420801</v>
      </c>
      <c r="P1667" s="346">
        <f t="shared" si="706"/>
        <v>0.78703597270327241</v>
      </c>
      <c r="Q1667" s="346">
        <f t="shared" si="707"/>
        <v>0.74811039613115304</v>
      </c>
    </row>
    <row r="1668" spans="1:17" ht="12.75" x14ac:dyDescent="0.25">
      <c r="A1668" s="340" t="s">
        <v>2967</v>
      </c>
      <c r="B1668" s="341">
        <v>6</v>
      </c>
      <c r="C1668" s="342" t="s">
        <v>1784</v>
      </c>
      <c r="D1668" s="37"/>
      <c r="E1668" s="38"/>
      <c r="F1668" s="343">
        <v>418.92077087794434</v>
      </c>
      <c r="G1668" s="344">
        <v>73.501574714859743</v>
      </c>
      <c r="H1668" s="344">
        <v>51.373292458497367</v>
      </c>
      <c r="I1668" s="344">
        <v>4.3191149675020997</v>
      </c>
      <c r="J1668" s="344">
        <v>346.17281683222143</v>
      </c>
      <c r="K1668" s="345"/>
      <c r="L1668" s="346">
        <f t="shared" si="702"/>
        <v>0.80835957858099572</v>
      </c>
      <c r="M1668" s="346">
        <f t="shared" si="703"/>
        <v>0.51373292458497366</v>
      </c>
      <c r="N1668" s="346">
        <f t="shared" si="704"/>
        <v>0.17740246250014788</v>
      </c>
      <c r="O1668" s="346">
        <f t="shared" si="705"/>
        <v>0.30188985721414535</v>
      </c>
      <c r="P1668" s="346">
        <f t="shared" si="706"/>
        <v>0.12623643684877137</v>
      </c>
      <c r="Q1668" s="346">
        <f t="shared" si="707"/>
        <v>0.31348200283990679</v>
      </c>
    </row>
    <row r="1669" spans="1:17" ht="12.75" x14ac:dyDescent="0.25">
      <c r="A1669" s="340" t="s">
        <v>2968</v>
      </c>
      <c r="B1669" s="341">
        <v>7</v>
      </c>
      <c r="C1669" s="342" t="s">
        <v>2969</v>
      </c>
      <c r="D1669" s="37"/>
      <c r="E1669" s="38"/>
      <c r="F1669" s="343">
        <v>2223.3811563169165</v>
      </c>
      <c r="G1669" s="344">
        <v>70.556490714021464</v>
      </c>
      <c r="H1669" s="344">
        <v>61.540923257574974</v>
      </c>
      <c r="I1669" s="344">
        <v>10.201106082815652</v>
      </c>
      <c r="J1669" s="344">
        <v>431.25274095541567</v>
      </c>
      <c r="K1669" s="345"/>
      <c r="L1669" s="346">
        <f t="shared" si="702"/>
        <v>0.75927484523369104</v>
      </c>
      <c r="M1669" s="346">
        <f t="shared" si="703"/>
        <v>0.61540923257574975</v>
      </c>
      <c r="N1669" s="346">
        <f t="shared" si="704"/>
        <v>0.59162718893067967</v>
      </c>
      <c r="O1669" s="346">
        <f t="shared" si="705"/>
        <v>0.60340105594105298</v>
      </c>
      <c r="P1669" s="346">
        <f t="shared" si="706"/>
        <v>0.16075161904885019</v>
      </c>
      <c r="Q1669" s="346">
        <f t="shared" si="707"/>
        <v>0.41916673631569135</v>
      </c>
    </row>
    <row r="1670" spans="1:17" ht="12.75" x14ac:dyDescent="0.25">
      <c r="A1670" s="340" t="s">
        <v>2970</v>
      </c>
      <c r="B1670" s="341">
        <v>8</v>
      </c>
      <c r="C1670" s="342" t="s">
        <v>2971</v>
      </c>
      <c r="D1670" s="37"/>
      <c r="E1670" s="38"/>
      <c r="F1670" s="343">
        <v>2257.2826552462525</v>
      </c>
      <c r="G1670" s="344">
        <v>75.280440954344158</v>
      </c>
      <c r="H1670" s="344">
        <v>64.705885025107392</v>
      </c>
      <c r="I1670" s="344">
        <v>8.6848712687910155</v>
      </c>
      <c r="J1670" s="344">
        <v>541.03674136149971</v>
      </c>
      <c r="K1670" s="345"/>
      <c r="L1670" s="346">
        <f t="shared" si="702"/>
        <v>0.83800734923906928</v>
      </c>
      <c r="M1670" s="346">
        <f t="shared" si="703"/>
        <v>0.6470588502510739</v>
      </c>
      <c r="N1670" s="346">
        <f t="shared" si="704"/>
        <v>0.48485008935148</v>
      </c>
      <c r="O1670" s="346">
        <f t="shared" si="705"/>
        <v>0.56011297196181686</v>
      </c>
      <c r="P1670" s="346">
        <f t="shared" si="706"/>
        <v>0.20528873888904653</v>
      </c>
      <c r="Q1670" s="346">
        <f t="shared" si="707"/>
        <v>0.45845445256495204</v>
      </c>
    </row>
    <row r="1671" spans="1:17" ht="12.75" x14ac:dyDescent="0.25">
      <c r="A1671" s="340" t="s">
        <v>2972</v>
      </c>
      <c r="B1671" s="341">
        <v>9</v>
      </c>
      <c r="C1671" s="342" t="s">
        <v>2973</v>
      </c>
      <c r="D1671" s="37"/>
      <c r="E1671" s="38"/>
      <c r="F1671" s="343">
        <v>1102.1199143468953</v>
      </c>
      <c r="G1671" s="344">
        <v>77.762950948362402</v>
      </c>
      <c r="H1671" s="344">
        <v>60.594139822843054</v>
      </c>
      <c r="I1671" s="344">
        <v>8.810076021024507</v>
      </c>
      <c r="J1671" s="344">
        <v>467.91587639601062</v>
      </c>
      <c r="K1671" s="345"/>
      <c r="L1671" s="346">
        <f t="shared" si="702"/>
        <v>0.87938251580603999</v>
      </c>
      <c r="M1671" s="346">
        <f t="shared" si="703"/>
        <v>0.60594139822843052</v>
      </c>
      <c r="N1671" s="346">
        <f t="shared" si="704"/>
        <v>0.49366732542426112</v>
      </c>
      <c r="O1671" s="346">
        <f t="shared" si="705"/>
        <v>0.54693095489948862</v>
      </c>
      <c r="P1671" s="346">
        <f t="shared" si="706"/>
        <v>0.1756251019862112</v>
      </c>
      <c r="Q1671" s="346">
        <f t="shared" si="707"/>
        <v>0.43876533318391886</v>
      </c>
    </row>
    <row r="1672" spans="1:17" ht="12.75" x14ac:dyDescent="0.25">
      <c r="A1672" s="340" t="s">
        <v>2974</v>
      </c>
      <c r="B1672" s="341">
        <v>10</v>
      </c>
      <c r="C1672" s="342" t="s">
        <v>2975</v>
      </c>
      <c r="D1672" s="37"/>
      <c r="E1672" s="38"/>
      <c r="F1672" s="343">
        <v>531.92077087794428</v>
      </c>
      <c r="G1672" s="344">
        <v>79.383134539458695</v>
      </c>
      <c r="H1672" s="344">
        <v>34.752521368983516</v>
      </c>
      <c r="I1672" s="344">
        <v>7.0157936132042584</v>
      </c>
      <c r="J1672" s="344">
        <v>172.8539987580379</v>
      </c>
      <c r="K1672" s="345"/>
      <c r="L1672" s="346">
        <f t="shared" si="702"/>
        <v>0.90638557565764488</v>
      </c>
      <c r="M1672" s="346">
        <f t="shared" si="703"/>
        <v>0.34752521368983513</v>
      </c>
      <c r="N1672" s="346">
        <f t="shared" si="704"/>
        <v>0.3673094093805816</v>
      </c>
      <c r="O1672" s="346">
        <f t="shared" si="705"/>
        <v>0.35728039546730483</v>
      </c>
      <c r="P1672" s="346">
        <f t="shared" si="706"/>
        <v>5.5924543106709086E-2</v>
      </c>
      <c r="Q1672" s="346">
        <f t="shared" si="707"/>
        <v>0.26260815321463982</v>
      </c>
    </row>
    <row r="1673" spans="1:17" ht="12.75" x14ac:dyDescent="0.25">
      <c r="A1673" s="340" t="s">
        <v>2976</v>
      </c>
      <c r="B1673" s="341">
        <v>11</v>
      </c>
      <c r="C1673" s="342" t="s">
        <v>2977</v>
      </c>
      <c r="D1673" s="37"/>
      <c r="E1673" s="38"/>
      <c r="F1673" s="343">
        <v>723.98501070663815</v>
      </c>
      <c r="G1673" s="344">
        <v>76.032201252266901</v>
      </c>
      <c r="H1673" s="344">
        <v>58.411723769901663</v>
      </c>
      <c r="I1673" s="344">
        <v>6.0666915196682254</v>
      </c>
      <c r="J1673" s="344">
        <v>209.52130534556136</v>
      </c>
      <c r="K1673" s="345"/>
      <c r="L1673" s="346">
        <f t="shared" si="702"/>
        <v>0.85053668753778167</v>
      </c>
      <c r="M1673" s="346">
        <f t="shared" si="703"/>
        <v>0.58411723769901658</v>
      </c>
      <c r="N1673" s="346">
        <f t="shared" si="704"/>
        <v>0.30047123377945251</v>
      </c>
      <c r="O1673" s="346">
        <f t="shared" si="705"/>
        <v>0.41893964611059342</v>
      </c>
      <c r="P1673" s="346">
        <f t="shared" si="706"/>
        <v>7.0799718192925506E-2</v>
      </c>
      <c r="Q1673" s="346">
        <f t="shared" si="707"/>
        <v>0.29328646027518795</v>
      </c>
    </row>
    <row r="1674" spans="1:17" ht="12.75" x14ac:dyDescent="0.25">
      <c r="A1674" s="340" t="s">
        <v>2978</v>
      </c>
      <c r="B1674" s="341">
        <v>12</v>
      </c>
      <c r="C1674" s="342" t="s">
        <v>2979</v>
      </c>
      <c r="D1674" s="37"/>
      <c r="E1674" s="38"/>
      <c r="F1674" s="343">
        <v>1909.6252676659528</v>
      </c>
      <c r="G1674" s="344">
        <v>78.338724092921211</v>
      </c>
      <c r="H1674" s="344">
        <v>49.232738606059975</v>
      </c>
      <c r="I1674" s="344">
        <v>10.055729423458253</v>
      </c>
      <c r="J1674" s="344">
        <v>531.41842930297003</v>
      </c>
      <c r="K1674" s="345"/>
      <c r="L1674" s="346">
        <f t="shared" si="702"/>
        <v>0.88897873488202017</v>
      </c>
      <c r="M1674" s="346">
        <f t="shared" si="703"/>
        <v>0.49232738606059973</v>
      </c>
      <c r="N1674" s="346">
        <f t="shared" si="704"/>
        <v>0.58138939601818684</v>
      </c>
      <c r="O1674" s="346">
        <f t="shared" si="705"/>
        <v>0.53500833790230296</v>
      </c>
      <c r="P1674" s="346">
        <f t="shared" si="706"/>
        <v>0.2013867867354848</v>
      </c>
      <c r="Q1674" s="346">
        <f t="shared" si="707"/>
        <v>0.45753848705422778</v>
      </c>
    </row>
    <row r="1675" spans="1:17" ht="12.75" x14ac:dyDescent="0.25">
      <c r="A1675" s="340" t="s">
        <v>2980</v>
      </c>
      <c r="B1675" s="341">
        <v>13</v>
      </c>
      <c r="C1675" s="342" t="s">
        <v>2981</v>
      </c>
      <c r="D1675" s="37"/>
      <c r="E1675" s="38"/>
      <c r="F1675" s="343">
        <v>1279.4496788008564</v>
      </c>
      <c r="G1675" s="344">
        <v>74.447964639804368</v>
      </c>
      <c r="H1675" s="344">
        <v>45.445604867132289</v>
      </c>
      <c r="I1675" s="344">
        <v>3.7132843321147604</v>
      </c>
      <c r="J1675" s="344">
        <v>69.765700486388994</v>
      </c>
      <c r="K1675" s="345"/>
      <c r="L1675" s="346">
        <f t="shared" si="702"/>
        <v>0.82413274399673953</v>
      </c>
      <c r="M1675" s="346">
        <f t="shared" si="703"/>
        <v>0.45445604867132289</v>
      </c>
      <c r="N1675" s="346">
        <f t="shared" si="704"/>
        <v>0.13473833324751833</v>
      </c>
      <c r="O1675" s="346">
        <f t="shared" si="705"/>
        <v>0.24745231971478285</v>
      </c>
      <c r="P1675" s="346">
        <f t="shared" si="706"/>
        <v>1.4103732448839348E-2</v>
      </c>
      <c r="Q1675" s="346">
        <f t="shared" si="707"/>
        <v>0.1422135311055599</v>
      </c>
    </row>
    <row r="1676" spans="1:17" ht="12.75" x14ac:dyDescent="0.25">
      <c r="A1676" s="340" t="s">
        <v>2982</v>
      </c>
      <c r="B1676" s="341">
        <v>14</v>
      </c>
      <c r="C1676" s="342" t="s">
        <v>2983</v>
      </c>
      <c r="D1676" s="37"/>
      <c r="E1676" s="38"/>
      <c r="F1676" s="343">
        <v>6761.3533190578164</v>
      </c>
      <c r="G1676" s="344">
        <v>73.561087296513847</v>
      </c>
      <c r="H1676" s="344">
        <v>67.592257084386603</v>
      </c>
      <c r="I1676" s="344">
        <v>10.299463693053946</v>
      </c>
      <c r="J1676" s="344">
        <v>1209.0520816732294</v>
      </c>
      <c r="K1676" s="345"/>
      <c r="L1676" s="346">
        <f t="shared" si="702"/>
        <v>0.80935145494189742</v>
      </c>
      <c r="M1676" s="346">
        <f t="shared" si="703"/>
        <v>0.67592257084386598</v>
      </c>
      <c r="N1676" s="346">
        <f t="shared" si="704"/>
        <v>0.59855378120098213</v>
      </c>
      <c r="O1676" s="346">
        <f t="shared" si="705"/>
        <v>0.63606289828733509</v>
      </c>
      <c r="P1676" s="346">
        <f t="shared" si="706"/>
        <v>0.47628887694654337</v>
      </c>
      <c r="Q1676" s="346">
        <f t="shared" si="707"/>
        <v>0.62589654126006911</v>
      </c>
    </row>
    <row r="1677" spans="1:17" ht="12.75" x14ac:dyDescent="0.25">
      <c r="A1677" s="340" t="s">
        <v>2984</v>
      </c>
      <c r="B1677" s="341">
        <v>15</v>
      </c>
      <c r="C1677" s="342" t="s">
        <v>2985</v>
      </c>
      <c r="D1677" s="37"/>
      <c r="E1677" s="38"/>
      <c r="F1677" s="343">
        <v>1226.8736616702356</v>
      </c>
      <c r="G1677" s="344">
        <v>73.374925055725456</v>
      </c>
      <c r="H1677" s="344">
        <v>50.666701866430657</v>
      </c>
      <c r="I1677" s="344">
        <v>5.7040882060359612</v>
      </c>
      <c r="J1677" s="344">
        <v>90.273339343984389</v>
      </c>
      <c r="K1677" s="345"/>
      <c r="L1677" s="346">
        <f t="shared" si="702"/>
        <v>0.80624875092875758</v>
      </c>
      <c r="M1677" s="346">
        <f t="shared" si="703"/>
        <v>0.50666701866430652</v>
      </c>
      <c r="N1677" s="346">
        <f t="shared" si="704"/>
        <v>0.27493578915746208</v>
      </c>
      <c r="O1677" s="346">
        <f t="shared" si="705"/>
        <v>0.37323035328939913</v>
      </c>
      <c r="P1677" s="346">
        <f t="shared" si="706"/>
        <v>2.242326139715391E-2</v>
      </c>
      <c r="Q1677" s="346">
        <f t="shared" si="707"/>
        <v>0.18896509789226237</v>
      </c>
    </row>
    <row r="1678" spans="1:17" ht="12.75" x14ac:dyDescent="0.25">
      <c r="A1678" s="340" t="s">
        <v>2986</v>
      </c>
      <c r="B1678" s="341">
        <v>16</v>
      </c>
      <c r="C1678" s="342" t="s">
        <v>742</v>
      </c>
      <c r="D1678" s="37"/>
      <c r="E1678" s="38"/>
      <c r="F1678" s="343">
        <v>3382.7837259100643</v>
      </c>
      <c r="G1678" s="344">
        <v>70.633059112690233</v>
      </c>
      <c r="H1678" s="344">
        <v>39.073602068301568</v>
      </c>
      <c r="I1678" s="344">
        <v>7.427859532545428</v>
      </c>
      <c r="J1678" s="344">
        <v>471.3754226204253</v>
      </c>
      <c r="K1678" s="345"/>
      <c r="L1678" s="346">
        <f t="shared" si="702"/>
        <v>0.76055098521150388</v>
      </c>
      <c r="M1678" s="346">
        <f t="shared" si="703"/>
        <v>0.39073602068301566</v>
      </c>
      <c r="N1678" s="346">
        <f t="shared" si="704"/>
        <v>0.39632813609474848</v>
      </c>
      <c r="O1678" s="346">
        <f t="shared" si="705"/>
        <v>0.39352214522486367</v>
      </c>
      <c r="P1678" s="346">
        <f t="shared" si="706"/>
        <v>0.17702856901437131</v>
      </c>
      <c r="Q1678" s="346">
        <f t="shared" si="707"/>
        <v>0.37558965604390748</v>
      </c>
    </row>
    <row r="1679" spans="1:17" ht="12.75" x14ac:dyDescent="0.25">
      <c r="A1679" s="340" t="s">
        <v>2987</v>
      </c>
      <c r="B1679" s="341">
        <v>17</v>
      </c>
      <c r="C1679" s="342" t="s">
        <v>2988</v>
      </c>
      <c r="D1679" s="37"/>
      <c r="E1679" s="38"/>
      <c r="F1679" s="343">
        <v>2034.867237687366</v>
      </c>
      <c r="G1679" s="344">
        <v>75.155983806191799</v>
      </c>
      <c r="H1679" s="344">
        <v>76.193524033188055</v>
      </c>
      <c r="I1679" s="344">
        <v>9.2298708581060183</v>
      </c>
      <c r="J1679" s="344">
        <v>776.793165115899</v>
      </c>
      <c r="K1679" s="345"/>
      <c r="L1679" s="346">
        <f t="shared" si="702"/>
        <v>0.83593306343652996</v>
      </c>
      <c r="M1679" s="346">
        <f t="shared" si="703"/>
        <v>0.76193524033188054</v>
      </c>
      <c r="N1679" s="346">
        <f t="shared" si="704"/>
        <v>0.52323034212014219</v>
      </c>
      <c r="O1679" s="346">
        <f t="shared" si="705"/>
        <v>0.631401327581945</v>
      </c>
      <c r="P1679" s="346">
        <f t="shared" si="706"/>
        <v>0.30093029010786976</v>
      </c>
      <c r="Q1679" s="346">
        <f t="shared" si="707"/>
        <v>0.54156131304299282</v>
      </c>
    </row>
    <row r="1680" spans="1:17" ht="12.75" x14ac:dyDescent="0.25">
      <c r="A1680" s="340" t="s">
        <v>2989</v>
      </c>
      <c r="B1680" s="341">
        <v>18</v>
      </c>
      <c r="C1680" s="342" t="s">
        <v>2990</v>
      </c>
      <c r="D1680" s="37"/>
      <c r="E1680" s="38"/>
      <c r="F1680" s="343">
        <v>957.41327623126358</v>
      </c>
      <c r="G1680" s="344">
        <v>74.637746405404712</v>
      </c>
      <c r="H1680" s="344">
        <v>36.217187020549865</v>
      </c>
      <c r="I1680" s="344">
        <v>6.9492483947820105</v>
      </c>
      <c r="J1680" s="344">
        <v>321.18359491168792</v>
      </c>
      <c r="K1680" s="345"/>
      <c r="L1680" s="346">
        <f t="shared" si="702"/>
        <v>0.82729577342341187</v>
      </c>
      <c r="M1680" s="346">
        <f t="shared" si="703"/>
        <v>0.36217187020549862</v>
      </c>
      <c r="N1680" s="346">
        <f t="shared" si="704"/>
        <v>0.36262312639309935</v>
      </c>
      <c r="O1680" s="346">
        <f t="shared" si="705"/>
        <v>0.36239742806144981</v>
      </c>
      <c r="P1680" s="346">
        <f t="shared" si="706"/>
        <v>0.1160988214651878</v>
      </c>
      <c r="Q1680" s="346">
        <f t="shared" si="707"/>
        <v>0.32650605619112572</v>
      </c>
    </row>
    <row r="1681" spans="1:17" ht="12.75" x14ac:dyDescent="0.25">
      <c r="A1681" s="340" t="s">
        <v>2991</v>
      </c>
      <c r="B1681" s="341">
        <v>19</v>
      </c>
      <c r="C1681" s="342" t="s">
        <v>2992</v>
      </c>
      <c r="D1681" s="37"/>
      <c r="E1681" s="38"/>
      <c r="F1681" s="343">
        <v>1567.5139186295503</v>
      </c>
      <c r="G1681" s="344">
        <v>72.030824999707463</v>
      </c>
      <c r="H1681" s="344">
        <v>80.146318661027863</v>
      </c>
      <c r="I1681" s="344">
        <v>8.9279969330450868</v>
      </c>
      <c r="J1681" s="344">
        <v>499.53910747031892</v>
      </c>
      <c r="K1681" s="345"/>
      <c r="L1681" s="346">
        <f t="shared" si="702"/>
        <v>0.78384708332845776</v>
      </c>
      <c r="M1681" s="346">
        <f t="shared" si="703"/>
        <v>0.8014631866102786</v>
      </c>
      <c r="N1681" s="346">
        <f t="shared" si="704"/>
        <v>0.50197161500317511</v>
      </c>
      <c r="O1681" s="346">
        <f t="shared" si="705"/>
        <v>0.63428051377001382</v>
      </c>
      <c r="P1681" s="346">
        <f t="shared" si="706"/>
        <v>0.18845399897376022</v>
      </c>
      <c r="Q1681" s="346">
        <f t="shared" si="707"/>
        <v>0.45419187181471687</v>
      </c>
    </row>
    <row r="1682" spans="1:17" ht="12.75" x14ac:dyDescent="0.25">
      <c r="A1682" s="340" t="s">
        <v>2993</v>
      </c>
      <c r="B1682" s="341">
        <v>20</v>
      </c>
      <c r="C1682" s="342" t="s">
        <v>2994</v>
      </c>
      <c r="D1682" s="37"/>
      <c r="E1682" s="38"/>
      <c r="F1682" s="343">
        <v>412.02569593147757</v>
      </c>
      <c r="G1682" s="344">
        <v>76.052357000400207</v>
      </c>
      <c r="H1682" s="344">
        <v>34.462917024241982</v>
      </c>
      <c r="I1682" s="344">
        <v>7.4583111217369034</v>
      </c>
      <c r="J1682" s="344">
        <v>243.75934815277986</v>
      </c>
      <c r="K1682" s="345"/>
      <c r="L1682" s="346">
        <f t="shared" si="702"/>
        <v>0.8508726166733368</v>
      </c>
      <c r="M1682" s="346">
        <f t="shared" si="703"/>
        <v>0.34462917024241979</v>
      </c>
      <c r="N1682" s="346">
        <f t="shared" si="704"/>
        <v>0.39847261420682423</v>
      </c>
      <c r="O1682" s="346">
        <f t="shared" si="705"/>
        <v>0.37057426569909802</v>
      </c>
      <c r="P1682" s="346">
        <f t="shared" si="706"/>
        <v>8.4689390731350858E-2</v>
      </c>
      <c r="Q1682" s="346">
        <f t="shared" si="707"/>
        <v>0.2988979507036279</v>
      </c>
    </row>
    <row r="1683" spans="1:17" ht="12.75" x14ac:dyDescent="0.25">
      <c r="A1683" s="340" t="s">
        <v>2995</v>
      </c>
      <c r="B1683" s="341">
        <v>21</v>
      </c>
      <c r="C1683" s="342" t="s">
        <v>2996</v>
      </c>
      <c r="D1683" s="37"/>
      <c r="E1683" s="38"/>
      <c r="F1683" s="343">
        <v>1320.2976445396148</v>
      </c>
      <c r="G1683" s="344">
        <v>75.321763832916687</v>
      </c>
      <c r="H1683" s="344">
        <v>56.651370450808741</v>
      </c>
      <c r="I1683" s="344">
        <v>7.6691694985906285</v>
      </c>
      <c r="J1683" s="344">
        <v>418.46961474372171</v>
      </c>
      <c r="K1683" s="345"/>
      <c r="L1683" s="346">
        <f t="shared" si="702"/>
        <v>0.83869606388194484</v>
      </c>
      <c r="M1683" s="346">
        <f t="shared" si="703"/>
        <v>0.56651370450808747</v>
      </c>
      <c r="N1683" s="346">
        <f t="shared" si="704"/>
        <v>0.4133217956753964</v>
      </c>
      <c r="O1683" s="346">
        <f t="shared" si="705"/>
        <v>0.48389302704420489</v>
      </c>
      <c r="P1683" s="346">
        <f t="shared" si="706"/>
        <v>0.15556576663031307</v>
      </c>
      <c r="Q1683" s="346">
        <f t="shared" si="707"/>
        <v>0.39818906935986487</v>
      </c>
    </row>
    <row r="1684" spans="1:17" ht="12.75" x14ac:dyDescent="0.25">
      <c r="A1684" s="340" t="s">
        <v>2997</v>
      </c>
      <c r="B1684" s="341">
        <v>22</v>
      </c>
      <c r="C1684" s="342" t="s">
        <v>2998</v>
      </c>
      <c r="D1684" s="37"/>
      <c r="E1684" s="38"/>
      <c r="F1684" s="343">
        <v>4714.9914346895075</v>
      </c>
      <c r="G1684" s="344">
        <v>71.08096456381881</v>
      </c>
      <c r="H1684" s="344">
        <v>60.278545344599081</v>
      </c>
      <c r="I1684" s="344">
        <v>8.9478781615787888</v>
      </c>
      <c r="J1684" s="344">
        <v>1216.8264434574257</v>
      </c>
      <c r="K1684" s="345"/>
      <c r="L1684" s="346">
        <f t="shared" si="702"/>
        <v>0.76801607606364686</v>
      </c>
      <c r="M1684" s="346">
        <f t="shared" si="703"/>
        <v>0.60278545344599077</v>
      </c>
      <c r="N1684" s="346">
        <f t="shared" si="704"/>
        <v>0.50337170151963306</v>
      </c>
      <c r="O1684" s="346">
        <f t="shared" si="705"/>
        <v>0.55084039371889926</v>
      </c>
      <c r="P1684" s="346">
        <f t="shared" si="706"/>
        <v>0.47944277625047699</v>
      </c>
      <c r="Q1684" s="346">
        <f t="shared" si="707"/>
        <v>0.58754926876057834</v>
      </c>
    </row>
    <row r="1685" spans="1:17" ht="12.75" x14ac:dyDescent="0.25">
      <c r="A1685" s="340" t="s">
        <v>2999</v>
      </c>
      <c r="B1685" s="341">
        <v>23</v>
      </c>
      <c r="C1685" s="342" t="s">
        <v>3000</v>
      </c>
      <c r="D1685" s="37"/>
      <c r="E1685" s="38"/>
      <c r="F1685" s="343">
        <v>1342.5717344753748</v>
      </c>
      <c r="G1685" s="344">
        <v>69.565388634466416</v>
      </c>
      <c r="H1685" s="344">
        <v>66.653553805127359</v>
      </c>
      <c r="I1685" s="344">
        <v>7.6222564897692324</v>
      </c>
      <c r="J1685" s="344">
        <v>505.57418443023823</v>
      </c>
      <c r="K1685" s="345"/>
      <c r="L1685" s="346">
        <f t="shared" si="702"/>
        <v>0.74275647724110694</v>
      </c>
      <c r="M1685" s="346">
        <f t="shared" si="703"/>
        <v>0.66653553805127363</v>
      </c>
      <c r="N1685" s="346">
        <f t="shared" si="704"/>
        <v>0.41001806265980512</v>
      </c>
      <c r="O1685" s="346">
        <f t="shared" si="705"/>
        <v>0.52277300045592834</v>
      </c>
      <c r="P1685" s="346">
        <f t="shared" si="706"/>
        <v>0.19090230605689179</v>
      </c>
      <c r="Q1685" s="346">
        <f t="shared" si="707"/>
        <v>0.42007186086310294</v>
      </c>
    </row>
    <row r="1686" spans="1:17" ht="12.75" x14ac:dyDescent="0.25">
      <c r="A1686" s="340" t="s">
        <v>3001</v>
      </c>
      <c r="B1686" s="341">
        <v>24</v>
      </c>
      <c r="C1686" s="342" t="s">
        <v>3002</v>
      </c>
      <c r="D1686" s="37"/>
      <c r="E1686" s="38"/>
      <c r="F1686" s="343">
        <v>1145.6959314775158</v>
      </c>
      <c r="G1686" s="344">
        <v>70.85660829097209</v>
      </c>
      <c r="H1686" s="344">
        <v>64.987214959999164</v>
      </c>
      <c r="I1686" s="344">
        <v>7.3981514894290861</v>
      </c>
      <c r="J1686" s="344">
        <v>488.58955758930517</v>
      </c>
      <c r="K1686" s="345"/>
      <c r="L1686" s="346">
        <f t="shared" si="702"/>
        <v>0.76427680484953486</v>
      </c>
      <c r="M1686" s="346">
        <f t="shared" si="703"/>
        <v>0.64987214959999162</v>
      </c>
      <c r="N1686" s="346">
        <f t="shared" si="704"/>
        <v>0.39423602038233002</v>
      </c>
      <c r="O1686" s="346">
        <f t="shared" si="705"/>
        <v>0.5061650027566218</v>
      </c>
      <c r="P1686" s="346">
        <f t="shared" si="706"/>
        <v>0.18401199090844023</v>
      </c>
      <c r="Q1686" s="346">
        <f t="shared" si="707"/>
        <v>0.41444124766127294</v>
      </c>
    </row>
    <row r="1687" spans="1:17" ht="12.75" x14ac:dyDescent="0.25">
      <c r="A1687" s="340" t="s">
        <v>3003</v>
      </c>
      <c r="B1687" s="341">
        <v>25</v>
      </c>
      <c r="C1687" s="342" t="s">
        <v>3004</v>
      </c>
      <c r="D1687" s="37"/>
      <c r="E1687" s="38"/>
      <c r="F1687" s="343">
        <v>213.73233404710922</v>
      </c>
      <c r="G1687" s="344">
        <v>75.061236872210458</v>
      </c>
      <c r="H1687" s="344">
        <v>49.232738606059975</v>
      </c>
      <c r="I1687" s="344">
        <v>7.7978672670720091</v>
      </c>
      <c r="J1687" s="344">
        <v>297.54104870974203</v>
      </c>
      <c r="K1687" s="345"/>
      <c r="L1687" s="346">
        <f t="shared" si="702"/>
        <v>0.83435394787017425</v>
      </c>
      <c r="M1687" s="346">
        <f t="shared" si="703"/>
        <v>0.49232738606059973</v>
      </c>
      <c r="N1687" s="346">
        <f t="shared" si="704"/>
        <v>0.42238501880788798</v>
      </c>
      <c r="O1687" s="346">
        <f t="shared" si="705"/>
        <v>0.45601722798688732</v>
      </c>
      <c r="P1687" s="346">
        <f t="shared" si="706"/>
        <v>0.10650752483153834</v>
      </c>
      <c r="Q1687" s="346">
        <f t="shared" si="707"/>
        <v>0.34348197852638773</v>
      </c>
    </row>
    <row r="1688" spans="1:17" ht="12.75" x14ac:dyDescent="0.25">
      <c r="A1688" s="340" t="s">
        <v>3005</v>
      </c>
      <c r="B1688" s="341">
        <v>26</v>
      </c>
      <c r="C1688" s="342" t="s">
        <v>3006</v>
      </c>
      <c r="D1688" s="37"/>
      <c r="E1688" s="38"/>
      <c r="F1688" s="343">
        <v>536.48179871520347</v>
      </c>
      <c r="G1688" s="344">
        <v>75.569973127874391</v>
      </c>
      <c r="H1688" s="344">
        <v>41.027282171716656</v>
      </c>
      <c r="I1688" s="344">
        <v>6.904357379205373</v>
      </c>
      <c r="J1688" s="344">
        <v>428.98209216107603</v>
      </c>
      <c r="K1688" s="345"/>
      <c r="L1688" s="346">
        <f t="shared" si="702"/>
        <v>0.84283288546457313</v>
      </c>
      <c r="M1688" s="346">
        <f t="shared" si="703"/>
        <v>0.41027282171716656</v>
      </c>
      <c r="N1688" s="346">
        <f t="shared" si="704"/>
        <v>0.35946178726798406</v>
      </c>
      <c r="O1688" s="346">
        <f t="shared" si="705"/>
        <v>0.384027865866439</v>
      </c>
      <c r="P1688" s="346">
        <f t="shared" si="706"/>
        <v>0.15983046335134929</v>
      </c>
      <c r="Q1688" s="346">
        <f t="shared" si="707"/>
        <v>0.37261007184728723</v>
      </c>
    </row>
    <row r="1689" spans="1:17" ht="12.75" x14ac:dyDescent="0.25">
      <c r="A1689" s="340" t="s">
        <v>3007</v>
      </c>
      <c r="B1689" s="341">
        <v>27</v>
      </c>
      <c r="C1689" s="342" t="s">
        <v>3008</v>
      </c>
      <c r="D1689" s="37"/>
      <c r="E1689" s="38"/>
      <c r="F1689" s="343">
        <v>2538.576017130621</v>
      </c>
      <c r="G1689" s="344">
        <v>72.226249408094205</v>
      </c>
      <c r="H1689" s="344">
        <v>77.613964390729848</v>
      </c>
      <c r="I1689" s="344">
        <v>9.6137959038681196</v>
      </c>
      <c r="J1689" s="344">
        <v>1243.2860292838745</v>
      </c>
      <c r="K1689" s="345"/>
      <c r="L1689" s="346">
        <f t="shared" si="702"/>
        <v>0.78710415680157009</v>
      </c>
      <c r="M1689" s="346">
        <f t="shared" si="703"/>
        <v>0.7761396439072985</v>
      </c>
      <c r="N1689" s="346">
        <f t="shared" si="704"/>
        <v>0.55026731717381128</v>
      </c>
      <c r="O1689" s="346">
        <f t="shared" si="705"/>
        <v>0.65351685487453681</v>
      </c>
      <c r="P1689" s="346">
        <f t="shared" si="706"/>
        <v>0.49017688814761645</v>
      </c>
      <c r="Q1689" s="346">
        <f t="shared" si="707"/>
        <v>0.63175294693122053</v>
      </c>
    </row>
    <row r="1690" spans="1:17" ht="12.75" x14ac:dyDescent="0.25">
      <c r="A1690" s="340" t="s">
        <v>3009</v>
      </c>
      <c r="B1690" s="341">
        <v>28</v>
      </c>
      <c r="C1690" s="342" t="s">
        <v>3010</v>
      </c>
      <c r="D1690" s="37"/>
      <c r="E1690" s="38"/>
      <c r="F1690" s="343">
        <v>13713.312633832975</v>
      </c>
      <c r="G1690" s="344">
        <v>71.655525396090027</v>
      </c>
      <c r="H1690" s="344">
        <v>68.476961358962185</v>
      </c>
      <c r="I1690" s="344">
        <v>10.033559640077867</v>
      </c>
      <c r="J1690" s="344">
        <v>1326.6129830028658</v>
      </c>
      <c r="K1690" s="345"/>
      <c r="L1690" s="346">
        <f t="shared" si="702"/>
        <v>0.77759208993483375</v>
      </c>
      <c r="M1690" s="346">
        <f t="shared" si="703"/>
        <v>0.68476961358962185</v>
      </c>
      <c r="N1690" s="346">
        <f t="shared" si="704"/>
        <v>0.57982814366745539</v>
      </c>
      <c r="O1690" s="346">
        <f t="shared" si="705"/>
        <v>0.63011799997107776</v>
      </c>
      <c r="P1690" s="346">
        <f t="shared" si="706"/>
        <v>0.52398092616749115</v>
      </c>
      <c r="Q1690" s="346">
        <f t="shared" si="707"/>
        <v>0.63556952652856535</v>
      </c>
    </row>
    <row r="1691" spans="1:17" ht="12.75" x14ac:dyDescent="0.25">
      <c r="A1691" s="340" t="s">
        <v>3011</v>
      </c>
      <c r="B1691" s="341">
        <v>29</v>
      </c>
      <c r="C1691" s="342" t="s">
        <v>3012</v>
      </c>
      <c r="D1691" s="37"/>
      <c r="E1691" s="38"/>
      <c r="F1691" s="343">
        <v>391.07494646680942</v>
      </c>
      <c r="G1691" s="344">
        <v>73.844609186892427</v>
      </c>
      <c r="H1691" s="344">
        <v>57.006328912279976</v>
      </c>
      <c r="I1691" s="344">
        <v>7.5447616371361219</v>
      </c>
      <c r="J1691" s="344">
        <v>522.65916021383498</v>
      </c>
      <c r="K1691" s="345"/>
      <c r="L1691" s="346">
        <f t="shared" si="702"/>
        <v>0.81407681978154045</v>
      </c>
      <c r="M1691" s="346">
        <f t="shared" si="703"/>
        <v>0.5700632891227998</v>
      </c>
      <c r="N1691" s="346">
        <f t="shared" si="704"/>
        <v>0.40456067867155793</v>
      </c>
      <c r="O1691" s="346">
        <f t="shared" si="705"/>
        <v>0.48023451680742446</v>
      </c>
      <c r="P1691" s="346">
        <f t="shared" si="706"/>
        <v>0.1978333307155517</v>
      </c>
      <c r="Q1691" s="346">
        <f t="shared" si="707"/>
        <v>0.42606194055124086</v>
      </c>
    </row>
    <row r="1692" spans="1:17" ht="12.75" x14ac:dyDescent="0.25">
      <c r="A1692" s="340" t="s">
        <v>3013</v>
      </c>
      <c r="B1692" s="341">
        <v>30</v>
      </c>
      <c r="C1692" s="342" t="s">
        <v>3014</v>
      </c>
      <c r="D1692" s="37"/>
      <c r="E1692" s="38"/>
      <c r="F1692" s="343">
        <v>629.35117773019272</v>
      </c>
      <c r="G1692" s="344">
        <v>71.462703188269728</v>
      </c>
      <c r="H1692" s="344">
        <v>47.263429061817575</v>
      </c>
      <c r="I1692" s="344">
        <v>6.5039641678123896</v>
      </c>
      <c r="J1692" s="344">
        <v>223.87441527853449</v>
      </c>
      <c r="K1692" s="345"/>
      <c r="L1692" s="346">
        <f t="shared" si="702"/>
        <v>0.77437838647116208</v>
      </c>
      <c r="M1692" s="346">
        <f t="shared" si="703"/>
        <v>0.47263429061817575</v>
      </c>
      <c r="N1692" s="346">
        <f t="shared" si="704"/>
        <v>0.33126508224030915</v>
      </c>
      <c r="O1692" s="346">
        <f t="shared" si="705"/>
        <v>0.3956857808302191</v>
      </c>
      <c r="P1692" s="346">
        <f t="shared" si="706"/>
        <v>7.6622480843218863E-2</v>
      </c>
      <c r="Q1692" s="346">
        <f t="shared" si="707"/>
        <v>0.28634303603657413</v>
      </c>
    </row>
    <row r="1693" spans="1:17" ht="12.75" x14ac:dyDescent="0.25">
      <c r="A1693" s="340" t="s">
        <v>3015</v>
      </c>
      <c r="B1693" s="341">
        <v>31</v>
      </c>
      <c r="C1693" s="342" t="s">
        <v>3016</v>
      </c>
      <c r="D1693" s="37"/>
      <c r="E1693" s="38"/>
      <c r="F1693" s="343">
        <v>4820.9486081370451</v>
      </c>
      <c r="G1693" s="344">
        <v>68.280733996855346</v>
      </c>
      <c r="H1693" s="344">
        <v>53.822231187980819</v>
      </c>
      <c r="I1693" s="344">
        <v>7.4650594706684723</v>
      </c>
      <c r="J1693" s="344">
        <v>536.48510135549793</v>
      </c>
      <c r="K1693" s="345"/>
      <c r="L1693" s="346">
        <f t="shared" si="702"/>
        <v>0.72134556661425575</v>
      </c>
      <c r="M1693" s="346">
        <f t="shared" si="703"/>
        <v>0.53822231187980818</v>
      </c>
      <c r="N1693" s="346">
        <f t="shared" si="704"/>
        <v>0.39894785004707556</v>
      </c>
      <c r="O1693" s="346">
        <f t="shared" si="705"/>
        <v>0.46338173698562618</v>
      </c>
      <c r="P1693" s="346">
        <f t="shared" si="706"/>
        <v>0.20344223178722026</v>
      </c>
      <c r="Q1693" s="346">
        <f t="shared" si="707"/>
        <v>0.40817004614556041</v>
      </c>
    </row>
    <row r="1694" spans="1:17" ht="12.75" x14ac:dyDescent="0.25">
      <c r="A1694" s="340" t="s">
        <v>3017</v>
      </c>
      <c r="B1694" s="341">
        <v>32</v>
      </c>
      <c r="C1694" s="342" t="s">
        <v>3018</v>
      </c>
      <c r="D1694" s="37"/>
      <c r="E1694" s="38"/>
      <c r="F1694" s="343">
        <v>1712.0942184154178</v>
      </c>
      <c r="G1694" s="344">
        <v>70.777750655112087</v>
      </c>
      <c r="H1694" s="344">
        <v>74.833762681211169</v>
      </c>
      <c r="I1694" s="344">
        <v>8.6233445510199811</v>
      </c>
      <c r="J1694" s="344">
        <v>786.39858133512917</v>
      </c>
      <c r="K1694" s="345"/>
      <c r="L1694" s="346">
        <f t="shared" si="702"/>
        <v>0.76296251091853473</v>
      </c>
      <c r="M1694" s="346">
        <f t="shared" si="703"/>
        <v>0.74833762681211169</v>
      </c>
      <c r="N1694" s="346">
        <f t="shared" si="704"/>
        <v>0.48051722190281559</v>
      </c>
      <c r="O1694" s="346">
        <f t="shared" si="705"/>
        <v>0.59965750014579311</v>
      </c>
      <c r="P1694" s="346">
        <f t="shared" si="706"/>
        <v>0.30482701068362239</v>
      </c>
      <c r="Q1694" s="346">
        <f t="shared" si="707"/>
        <v>0.5185850254211779</v>
      </c>
    </row>
    <row r="1695" spans="1:17" ht="12.75" x14ac:dyDescent="0.25">
      <c r="A1695" s="340"/>
      <c r="B1695" s="347"/>
      <c r="C1695" s="342"/>
      <c r="D1695" s="37"/>
      <c r="E1695" s="38"/>
      <c r="F1695" s="343"/>
      <c r="G1695" s="344"/>
      <c r="H1695" s="344"/>
      <c r="I1695" s="344"/>
      <c r="J1695" s="344"/>
      <c r="K1695" s="345"/>
      <c r="L1695" s="346"/>
      <c r="M1695" s="346"/>
      <c r="N1695" s="346"/>
      <c r="O1695" s="346"/>
      <c r="P1695" s="346"/>
      <c r="Q1695" s="346"/>
    </row>
    <row r="1696" spans="1:17" ht="12.75" x14ac:dyDescent="0.25">
      <c r="A1696" s="332" t="s">
        <v>3019</v>
      </c>
      <c r="B1696" s="333"/>
      <c r="C1696" s="334" t="s">
        <v>3020</v>
      </c>
      <c r="D1696" s="335"/>
      <c r="E1696" s="258"/>
      <c r="F1696" s="336">
        <v>233097.46466809418</v>
      </c>
      <c r="G1696" s="337">
        <v>77.526793419067872</v>
      </c>
      <c r="H1696" s="337">
        <v>71.786452277570078</v>
      </c>
      <c r="I1696" s="337">
        <v>10.263144579860038</v>
      </c>
      <c r="J1696" s="337">
        <v>1222.441841336522</v>
      </c>
      <c r="K1696" s="338"/>
      <c r="L1696" s="339">
        <f t="shared" ref="L1696:L1708" si="708">+(G1696-25)/(85-25)</f>
        <v>0.8754465569844645</v>
      </c>
      <c r="M1696" s="339">
        <f t="shared" ref="M1696:M1708" si="709">+H1696/100</f>
        <v>0.71786452277570079</v>
      </c>
      <c r="N1696" s="339">
        <f t="shared" ref="N1696:N1708" si="710">+(I1696-1.8)/(16-1.8)</f>
        <v>0.59599609717324209</v>
      </c>
      <c r="O1696" s="339">
        <f t="shared" ref="O1696:O1708" si="711">+(M1696*N1696)^(0.5)</f>
        <v>0.65409819895291688</v>
      </c>
      <c r="P1696" s="339">
        <f t="shared" ref="P1696:P1708" si="712">+(J1696-35)/(2500-35)</f>
        <v>0.4817208281284065</v>
      </c>
      <c r="Q1696" s="339">
        <f t="shared" ref="Q1696:Q1708" si="713">GEOMEAN(L1696,O1696,P1696)</f>
        <v>0.65096255194939756</v>
      </c>
    </row>
    <row r="1697" spans="1:17" ht="12.75" x14ac:dyDescent="0.25">
      <c r="A1697" s="340" t="s">
        <v>3021</v>
      </c>
      <c r="B1697" s="341">
        <v>1</v>
      </c>
      <c r="C1697" s="342" t="s">
        <v>3022</v>
      </c>
      <c r="D1697" s="37"/>
      <c r="E1697" s="38"/>
      <c r="F1697" s="343">
        <v>62016.218415417556</v>
      </c>
      <c r="G1697" s="344">
        <v>78.209038143428472</v>
      </c>
      <c r="H1697" s="344">
        <v>76.314926535138056</v>
      </c>
      <c r="I1697" s="344">
        <v>13.642917835589472</v>
      </c>
      <c r="J1697" s="344">
        <v>1405.6698219039215</v>
      </c>
      <c r="K1697" s="345"/>
      <c r="L1697" s="346">
        <f t="shared" si="708"/>
        <v>0.88681730239047452</v>
      </c>
      <c r="M1697" s="346">
        <f t="shared" si="709"/>
        <v>0.76314926535138061</v>
      </c>
      <c r="N1697" s="346">
        <f t="shared" si="710"/>
        <v>0.83400829828094869</v>
      </c>
      <c r="O1697" s="346">
        <f t="shared" si="711"/>
        <v>0.7977924668296017</v>
      </c>
      <c r="P1697" s="346">
        <f t="shared" si="712"/>
        <v>0.55605266608678361</v>
      </c>
      <c r="Q1697" s="346">
        <f t="shared" si="713"/>
        <v>0.73273455373378971</v>
      </c>
    </row>
    <row r="1698" spans="1:17" ht="12.75" x14ac:dyDescent="0.25">
      <c r="A1698" s="340" t="s">
        <v>3023</v>
      </c>
      <c r="B1698" s="341">
        <v>2</v>
      </c>
      <c r="C1698" s="342" t="s">
        <v>3024</v>
      </c>
      <c r="D1698" s="37"/>
      <c r="E1698" s="38"/>
      <c r="F1698" s="343">
        <v>2416.5481798715209</v>
      </c>
      <c r="G1698" s="344">
        <v>73.508776063621582</v>
      </c>
      <c r="H1698" s="344">
        <v>42.060096785842489</v>
      </c>
      <c r="I1698" s="344">
        <v>4.781829411791958</v>
      </c>
      <c r="J1698" s="344">
        <v>360.10454563617805</v>
      </c>
      <c r="K1698" s="345"/>
      <c r="L1698" s="346">
        <f t="shared" si="708"/>
        <v>0.80847960106035965</v>
      </c>
      <c r="M1698" s="346">
        <f t="shared" si="709"/>
        <v>0.42060096785842488</v>
      </c>
      <c r="N1698" s="346">
        <f t="shared" si="710"/>
        <v>0.20998798674591257</v>
      </c>
      <c r="O1698" s="346">
        <f t="shared" si="711"/>
        <v>0.29718874552037283</v>
      </c>
      <c r="P1698" s="346">
        <f t="shared" si="712"/>
        <v>0.13188825380778013</v>
      </c>
      <c r="Q1698" s="346">
        <f t="shared" si="713"/>
        <v>0.31644811609225404</v>
      </c>
    </row>
    <row r="1699" spans="1:17" ht="12.75" x14ac:dyDescent="0.25">
      <c r="A1699" s="340" t="s">
        <v>3025</v>
      </c>
      <c r="B1699" s="341">
        <v>3</v>
      </c>
      <c r="C1699" s="342" t="s">
        <v>3026</v>
      </c>
      <c r="D1699" s="37"/>
      <c r="E1699" s="38"/>
      <c r="F1699" s="343">
        <v>7919.2483940042821</v>
      </c>
      <c r="G1699" s="344">
        <v>78.065124939485031</v>
      </c>
      <c r="H1699" s="344">
        <v>63.825983586021124</v>
      </c>
      <c r="I1699" s="344">
        <v>9.9273981237293363</v>
      </c>
      <c r="J1699" s="344">
        <v>826.98055245349849</v>
      </c>
      <c r="K1699" s="345"/>
      <c r="L1699" s="346">
        <f t="shared" si="708"/>
        <v>0.88441874899141715</v>
      </c>
      <c r="M1699" s="346">
        <f t="shared" si="709"/>
        <v>0.63825983586021129</v>
      </c>
      <c r="N1699" s="346">
        <f t="shared" si="710"/>
        <v>0.57235198054431946</v>
      </c>
      <c r="O1699" s="346">
        <f t="shared" si="711"/>
        <v>0.60440820738676626</v>
      </c>
      <c r="P1699" s="346">
        <f t="shared" si="712"/>
        <v>0.32129028497099332</v>
      </c>
      <c r="Q1699" s="346">
        <f t="shared" si="713"/>
        <v>0.55585557078085723</v>
      </c>
    </row>
    <row r="1700" spans="1:17" ht="12.75" x14ac:dyDescent="0.25">
      <c r="A1700" s="340" t="s">
        <v>3027</v>
      </c>
      <c r="B1700" s="341">
        <v>4</v>
      </c>
      <c r="C1700" s="342" t="s">
        <v>3028</v>
      </c>
      <c r="D1700" s="37"/>
      <c r="E1700" s="38"/>
      <c r="F1700" s="343">
        <v>1497.6745182012849</v>
      </c>
      <c r="G1700" s="344">
        <v>78.290698695316905</v>
      </c>
      <c r="H1700" s="344">
        <v>71.662175773704462</v>
      </c>
      <c r="I1700" s="344">
        <v>3.4035454095876201</v>
      </c>
      <c r="J1700" s="344">
        <v>423.17442640380114</v>
      </c>
      <c r="K1700" s="345"/>
      <c r="L1700" s="346">
        <f t="shared" si="708"/>
        <v>0.88817831158861504</v>
      </c>
      <c r="M1700" s="346">
        <f t="shared" si="709"/>
        <v>0.71662175773704462</v>
      </c>
      <c r="N1700" s="346">
        <f t="shared" si="710"/>
        <v>0.11292573306955071</v>
      </c>
      <c r="O1700" s="346">
        <f t="shared" si="711"/>
        <v>0.28447326293703901</v>
      </c>
      <c r="P1700" s="346">
        <f t="shared" si="712"/>
        <v>0.15747441233419923</v>
      </c>
      <c r="Q1700" s="346">
        <f t="shared" si="713"/>
        <v>0.34138979761913263</v>
      </c>
    </row>
    <row r="1701" spans="1:17" ht="12.75" x14ac:dyDescent="0.25">
      <c r="A1701" s="340" t="s">
        <v>3029</v>
      </c>
      <c r="B1701" s="341">
        <v>5</v>
      </c>
      <c r="C1701" s="342" t="s">
        <v>3030</v>
      </c>
      <c r="D1701" s="37"/>
      <c r="E1701" s="38"/>
      <c r="F1701" s="343">
        <v>29504.920770877947</v>
      </c>
      <c r="G1701" s="344">
        <v>78.294980673051072</v>
      </c>
      <c r="H1701" s="344">
        <v>78.34373990413404</v>
      </c>
      <c r="I1701" s="344">
        <v>10.421388541228552</v>
      </c>
      <c r="J1701" s="344">
        <v>1157.2853272144607</v>
      </c>
      <c r="K1701" s="345"/>
      <c r="L1701" s="346">
        <f t="shared" si="708"/>
        <v>0.88824967788418452</v>
      </c>
      <c r="M1701" s="346">
        <f t="shared" si="709"/>
        <v>0.78343739904134035</v>
      </c>
      <c r="N1701" s="346">
        <f t="shared" si="710"/>
        <v>0.60714003811468675</v>
      </c>
      <c r="O1701" s="346">
        <f t="shared" si="711"/>
        <v>0.68967833974573278</v>
      </c>
      <c r="P1701" s="346">
        <f t="shared" si="712"/>
        <v>0.45528816519856419</v>
      </c>
      <c r="Q1701" s="346">
        <f t="shared" si="713"/>
        <v>0.65336520475523008</v>
      </c>
    </row>
    <row r="1702" spans="1:17" ht="12.75" x14ac:dyDescent="0.25">
      <c r="A1702" s="340" t="s">
        <v>3031</v>
      </c>
      <c r="B1702" s="341">
        <v>6</v>
      </c>
      <c r="C1702" s="342" t="s">
        <v>3032</v>
      </c>
      <c r="D1702" s="37"/>
      <c r="E1702" s="38"/>
      <c r="F1702" s="343">
        <v>36044.03426124197</v>
      </c>
      <c r="G1702" s="344">
        <v>78.612182056873962</v>
      </c>
      <c r="H1702" s="344">
        <v>70.047982031555179</v>
      </c>
      <c r="I1702" s="344">
        <v>8.9198180053522034</v>
      </c>
      <c r="J1702" s="344">
        <v>1280.2195555205819</v>
      </c>
      <c r="K1702" s="345"/>
      <c r="L1702" s="346">
        <f t="shared" si="708"/>
        <v>0.89353636761456601</v>
      </c>
      <c r="M1702" s="346">
        <f t="shared" si="709"/>
        <v>0.70047982031555178</v>
      </c>
      <c r="N1702" s="346">
        <f t="shared" si="710"/>
        <v>0.50139563417973265</v>
      </c>
      <c r="O1702" s="346">
        <f t="shared" si="711"/>
        <v>0.59263608035388904</v>
      </c>
      <c r="P1702" s="346">
        <f t="shared" si="712"/>
        <v>0.50516006309151396</v>
      </c>
      <c r="Q1702" s="346">
        <f t="shared" si="713"/>
        <v>0.64433211304605098</v>
      </c>
    </row>
    <row r="1703" spans="1:17" ht="12.75" x14ac:dyDescent="0.25">
      <c r="A1703" s="340" t="s">
        <v>3033</v>
      </c>
      <c r="B1703" s="341">
        <v>7</v>
      </c>
      <c r="C1703" s="342" t="s">
        <v>1111</v>
      </c>
      <c r="D1703" s="37"/>
      <c r="E1703" s="38"/>
      <c r="F1703" s="343">
        <v>1877.6788008565311</v>
      </c>
      <c r="G1703" s="344">
        <v>76.172173087994437</v>
      </c>
      <c r="H1703" s="344">
        <v>52.443683179847355</v>
      </c>
      <c r="I1703" s="344">
        <v>6.3753008651824388</v>
      </c>
      <c r="J1703" s="344">
        <v>443.02529253020953</v>
      </c>
      <c r="K1703" s="345"/>
      <c r="L1703" s="346">
        <f t="shared" si="708"/>
        <v>0.85286955146657395</v>
      </c>
      <c r="M1703" s="346">
        <f t="shared" si="709"/>
        <v>0.52443683179847356</v>
      </c>
      <c r="N1703" s="346">
        <f t="shared" si="710"/>
        <v>0.32220428628045344</v>
      </c>
      <c r="O1703" s="346">
        <f t="shared" si="711"/>
        <v>0.41106665528696118</v>
      </c>
      <c r="P1703" s="346">
        <f t="shared" si="712"/>
        <v>0.16552750204065295</v>
      </c>
      <c r="Q1703" s="346">
        <f t="shared" si="713"/>
        <v>0.38715809130401785</v>
      </c>
    </row>
    <row r="1704" spans="1:17" ht="12.75" x14ac:dyDescent="0.25">
      <c r="A1704" s="340" t="s">
        <v>3034</v>
      </c>
      <c r="B1704" s="341">
        <v>8</v>
      </c>
      <c r="C1704" s="342" t="s">
        <v>3035</v>
      </c>
      <c r="D1704" s="37"/>
      <c r="E1704" s="38"/>
      <c r="F1704" s="343">
        <v>1889.8800856531047</v>
      </c>
      <c r="G1704" s="344">
        <v>78.155516629774169</v>
      </c>
      <c r="H1704" s="344">
        <v>55.495961036875514</v>
      </c>
      <c r="I1704" s="344">
        <v>6.2254710878695318</v>
      </c>
      <c r="J1704" s="344">
        <v>64.542635660187273</v>
      </c>
      <c r="K1704" s="345"/>
      <c r="L1704" s="346">
        <f t="shared" si="708"/>
        <v>0.88592527716290281</v>
      </c>
      <c r="M1704" s="346">
        <f t="shared" si="709"/>
        <v>0.55495961036875519</v>
      </c>
      <c r="N1704" s="346">
        <f t="shared" si="710"/>
        <v>0.31165289351193887</v>
      </c>
      <c r="O1704" s="346">
        <f t="shared" si="711"/>
        <v>0.41587830954941701</v>
      </c>
      <c r="P1704" s="346">
        <f t="shared" si="712"/>
        <v>1.1984842052814309E-2</v>
      </c>
      <c r="Q1704" s="346">
        <f t="shared" si="713"/>
        <v>0.16405843309466089</v>
      </c>
    </row>
    <row r="1705" spans="1:17" ht="12.75" x14ac:dyDescent="0.25">
      <c r="A1705" s="340" t="s">
        <v>3036</v>
      </c>
      <c r="B1705" s="341">
        <v>9</v>
      </c>
      <c r="C1705" s="342" t="s">
        <v>3037</v>
      </c>
      <c r="D1705" s="37"/>
      <c r="E1705" s="38"/>
      <c r="F1705" s="343">
        <v>1031.4817987152032</v>
      </c>
      <c r="G1705" s="344">
        <v>74.712895500029902</v>
      </c>
      <c r="H1705" s="344">
        <v>64.375314802775591</v>
      </c>
      <c r="I1705" s="344">
        <v>7.168882336630479</v>
      </c>
      <c r="J1705" s="344">
        <v>227.62844881972899</v>
      </c>
      <c r="K1705" s="345"/>
      <c r="L1705" s="346">
        <f t="shared" si="708"/>
        <v>0.82854825833383172</v>
      </c>
      <c r="M1705" s="346">
        <f t="shared" si="709"/>
        <v>0.64375314802775596</v>
      </c>
      <c r="N1705" s="346">
        <f t="shared" si="710"/>
        <v>0.37809030539651262</v>
      </c>
      <c r="O1705" s="346">
        <f t="shared" si="711"/>
        <v>0.49335263690161896</v>
      </c>
      <c r="P1705" s="346">
        <f t="shared" si="712"/>
        <v>7.8145415342689248E-2</v>
      </c>
      <c r="Q1705" s="346">
        <f t="shared" si="713"/>
        <v>0.3172923408645138</v>
      </c>
    </row>
    <row r="1706" spans="1:17" ht="12.75" x14ac:dyDescent="0.25">
      <c r="A1706" s="340" t="s">
        <v>3038</v>
      </c>
      <c r="B1706" s="341">
        <v>10</v>
      </c>
      <c r="C1706" s="342" t="s">
        <v>3039</v>
      </c>
      <c r="D1706" s="37"/>
      <c r="E1706" s="38"/>
      <c r="F1706" s="343">
        <v>37972.950749464668</v>
      </c>
      <c r="G1706" s="344">
        <v>76.866876725278999</v>
      </c>
      <c r="H1706" s="344">
        <v>74.486863950703977</v>
      </c>
      <c r="I1706" s="344">
        <v>9.7940278128988449</v>
      </c>
      <c r="J1706" s="344">
        <v>1113.4562244631716</v>
      </c>
      <c r="K1706" s="345"/>
      <c r="L1706" s="346">
        <f t="shared" si="708"/>
        <v>0.86444794542131664</v>
      </c>
      <c r="M1706" s="346">
        <f t="shared" si="709"/>
        <v>0.74486863950703974</v>
      </c>
      <c r="N1706" s="346">
        <f t="shared" si="710"/>
        <v>0.56295970513372151</v>
      </c>
      <c r="O1706" s="346">
        <f t="shared" si="711"/>
        <v>0.64755774233672736</v>
      </c>
      <c r="P1706" s="346">
        <f t="shared" si="712"/>
        <v>0.43750759613110407</v>
      </c>
      <c r="Q1706" s="346">
        <f t="shared" si="713"/>
        <v>0.62565412868882564</v>
      </c>
    </row>
    <row r="1707" spans="1:17" ht="12.75" x14ac:dyDescent="0.25">
      <c r="A1707" s="340" t="s">
        <v>3040</v>
      </c>
      <c r="B1707" s="341">
        <v>11</v>
      </c>
      <c r="C1707" s="342" t="s">
        <v>3041</v>
      </c>
      <c r="D1707" s="37"/>
      <c r="E1707" s="38"/>
      <c r="F1707" s="343">
        <v>24684.304068522484</v>
      </c>
      <c r="G1707" s="344">
        <v>76.007108568376509</v>
      </c>
      <c r="H1707" s="344">
        <v>64.398930105344462</v>
      </c>
      <c r="I1707" s="344">
        <v>7.9288078958346269</v>
      </c>
      <c r="J1707" s="344">
        <v>1379.4198272918734</v>
      </c>
      <c r="K1707" s="345"/>
      <c r="L1707" s="346">
        <f t="shared" si="708"/>
        <v>0.85011847613960845</v>
      </c>
      <c r="M1707" s="346">
        <f t="shared" si="709"/>
        <v>0.64398930105344465</v>
      </c>
      <c r="N1707" s="346">
        <f t="shared" si="710"/>
        <v>0.43160618984750898</v>
      </c>
      <c r="O1707" s="346">
        <f t="shared" si="711"/>
        <v>0.52720941620027773</v>
      </c>
      <c r="P1707" s="346">
        <f t="shared" si="712"/>
        <v>0.54540358105146991</v>
      </c>
      <c r="Q1707" s="346">
        <f t="shared" si="713"/>
        <v>0.62525935679091205</v>
      </c>
    </row>
    <row r="1708" spans="1:17" ht="12.75" x14ac:dyDescent="0.25">
      <c r="A1708" s="340" t="s">
        <v>3042</v>
      </c>
      <c r="B1708" s="341">
        <v>12</v>
      </c>
      <c r="C1708" s="342" t="s">
        <v>3043</v>
      </c>
      <c r="D1708" s="37"/>
      <c r="E1708" s="38"/>
      <c r="F1708" s="343">
        <v>26242.524625267666</v>
      </c>
      <c r="G1708" s="344">
        <v>75.860098685346259</v>
      </c>
      <c r="H1708" s="344">
        <v>65.248676549255052</v>
      </c>
      <c r="I1708" s="344">
        <v>8.3282016945171726</v>
      </c>
      <c r="J1708" s="344">
        <v>1216.0018080234922</v>
      </c>
      <c r="K1708" s="345"/>
      <c r="L1708" s="346">
        <f t="shared" si="708"/>
        <v>0.84766831142243759</v>
      </c>
      <c r="M1708" s="346">
        <f t="shared" si="709"/>
        <v>0.65248676549255047</v>
      </c>
      <c r="N1708" s="346">
        <f t="shared" si="710"/>
        <v>0.45973251369839246</v>
      </c>
      <c r="O1708" s="346">
        <f t="shared" si="711"/>
        <v>0.54769460546441739</v>
      </c>
      <c r="P1708" s="346">
        <f t="shared" si="712"/>
        <v>0.47910823854908408</v>
      </c>
      <c r="Q1708" s="346">
        <f t="shared" si="713"/>
        <v>0.60589776446862564</v>
      </c>
    </row>
    <row r="1709" spans="1:17" ht="12.75" x14ac:dyDescent="0.25">
      <c r="A1709" s="340"/>
      <c r="B1709" s="347"/>
      <c r="C1709" s="342"/>
      <c r="D1709" s="37"/>
      <c r="E1709" s="38"/>
      <c r="F1709" s="343"/>
      <c r="G1709" s="344"/>
      <c r="H1709" s="344"/>
      <c r="I1709" s="344"/>
      <c r="J1709" s="344"/>
      <c r="K1709" s="345"/>
      <c r="L1709" s="346"/>
      <c r="M1709" s="346"/>
      <c r="N1709" s="346"/>
      <c r="O1709" s="346"/>
      <c r="P1709" s="346"/>
      <c r="Q1709" s="346"/>
    </row>
    <row r="1710" spans="1:17" ht="12.75" x14ac:dyDescent="0.25">
      <c r="A1710" s="332" t="s">
        <v>3044</v>
      </c>
      <c r="B1710" s="333"/>
      <c r="C1710" s="334" t="s">
        <v>3045</v>
      </c>
      <c r="D1710" s="335"/>
      <c r="E1710" s="258"/>
      <c r="F1710" s="336">
        <v>21539.126338329759</v>
      </c>
      <c r="G1710" s="337">
        <v>80.607234952626698</v>
      </c>
      <c r="H1710" s="337">
        <v>55.991825718539616</v>
      </c>
      <c r="I1710" s="337">
        <v>9.0470067869070547</v>
      </c>
      <c r="J1710" s="337">
        <v>990.89934595648697</v>
      </c>
      <c r="K1710" s="338"/>
      <c r="L1710" s="339">
        <f t="shared" ref="L1710:L1716" si="714">+(G1710-25)/(85-25)</f>
        <v>0.92678724921044497</v>
      </c>
      <c r="M1710" s="339">
        <f t="shared" ref="M1710:M1716" si="715">+H1710/100</f>
        <v>0.55991825718539612</v>
      </c>
      <c r="N1710" s="339">
        <f t="shared" ref="N1710:N1716" si="716">+(I1710-1.8)/(16-1.8)</f>
        <v>0.51035259062725746</v>
      </c>
      <c r="O1710" s="339">
        <f t="shared" ref="O1710:O1716" si="717">+(M1710*N1710)^(0.5)</f>
        <v>0.53456125289256229</v>
      </c>
      <c r="P1710" s="339">
        <f t="shared" ref="P1710:P1716" si="718">+(J1710-35)/(2500-35)</f>
        <v>0.38778878132109007</v>
      </c>
      <c r="Q1710" s="339">
        <f t="shared" ref="Q1710:Q1716" si="719">GEOMEAN(L1710,O1710,P1710)</f>
        <v>0.57702007433688129</v>
      </c>
    </row>
    <row r="1711" spans="1:17" ht="12.75" x14ac:dyDescent="0.25">
      <c r="A1711" s="340" t="s">
        <v>3046</v>
      </c>
      <c r="B1711" s="341">
        <v>1</v>
      </c>
      <c r="C1711" s="342" t="s">
        <v>3047</v>
      </c>
      <c r="D1711" s="37"/>
      <c r="E1711" s="38"/>
      <c r="F1711" s="343">
        <v>14347.565310492504</v>
      </c>
      <c r="G1711" s="344">
        <v>79.694673382382561</v>
      </c>
      <c r="H1711" s="344">
        <v>55.609789917843131</v>
      </c>
      <c r="I1711" s="344">
        <v>10.43485646497054</v>
      </c>
      <c r="J1711" s="344">
        <v>1214.2298061072966</v>
      </c>
      <c r="K1711" s="345"/>
      <c r="L1711" s="346">
        <f t="shared" si="714"/>
        <v>0.91157788970637599</v>
      </c>
      <c r="M1711" s="346">
        <f t="shared" si="715"/>
        <v>0.55609789917843133</v>
      </c>
      <c r="N1711" s="346">
        <f t="shared" si="716"/>
        <v>0.60808848344862954</v>
      </c>
      <c r="O1711" s="346">
        <f t="shared" si="717"/>
        <v>0.58151244884385855</v>
      </c>
      <c r="P1711" s="346">
        <f t="shared" si="718"/>
        <v>0.47838937367435963</v>
      </c>
      <c r="Q1711" s="346">
        <f t="shared" si="719"/>
        <v>0.63296268497385266</v>
      </c>
    </row>
    <row r="1712" spans="1:17" ht="12.75" x14ac:dyDescent="0.25">
      <c r="A1712" s="340" t="s">
        <v>3048</v>
      </c>
      <c r="B1712" s="341">
        <v>2</v>
      </c>
      <c r="C1712" s="342" t="s">
        <v>3049</v>
      </c>
      <c r="D1712" s="37"/>
      <c r="E1712" s="38"/>
      <c r="F1712" s="343">
        <v>775.39400428265503</v>
      </c>
      <c r="G1712" s="344">
        <v>82.506176333475892</v>
      </c>
      <c r="H1712" s="344">
        <v>71.684369191444233</v>
      </c>
      <c r="I1712" s="344">
        <v>4.7386896042944393</v>
      </c>
      <c r="J1712" s="344">
        <v>815.37373094699024</v>
      </c>
      <c r="K1712" s="345"/>
      <c r="L1712" s="346">
        <f t="shared" si="714"/>
        <v>0.95843627222459815</v>
      </c>
      <c r="M1712" s="346">
        <f t="shared" si="715"/>
        <v>0.7168436919144423</v>
      </c>
      <c r="N1712" s="346">
        <f t="shared" si="716"/>
        <v>0.20694997213341124</v>
      </c>
      <c r="O1712" s="346">
        <f t="shared" si="717"/>
        <v>0.38516331869183162</v>
      </c>
      <c r="P1712" s="346">
        <f t="shared" si="718"/>
        <v>0.31658163527261268</v>
      </c>
      <c r="Q1712" s="346">
        <f t="shared" si="719"/>
        <v>0.48891267130261828</v>
      </c>
    </row>
    <row r="1713" spans="1:17" ht="12.75" x14ac:dyDescent="0.25">
      <c r="A1713" s="340" t="s">
        <v>3050</v>
      </c>
      <c r="B1713" s="341">
        <v>3</v>
      </c>
      <c r="C1713" s="342" t="s">
        <v>3051</v>
      </c>
      <c r="D1713" s="37"/>
      <c r="E1713" s="38"/>
      <c r="F1713" s="343">
        <v>879.55888650963595</v>
      </c>
      <c r="G1713" s="344">
        <v>80.945925993088025</v>
      </c>
      <c r="H1713" s="344">
        <v>41.751648722615371</v>
      </c>
      <c r="I1713" s="344">
        <v>8.3110961016405653</v>
      </c>
      <c r="J1713" s="344">
        <v>478.53224629852451</v>
      </c>
      <c r="K1713" s="345"/>
      <c r="L1713" s="346">
        <f t="shared" si="714"/>
        <v>0.93243209988480047</v>
      </c>
      <c r="M1713" s="346">
        <f t="shared" si="715"/>
        <v>0.4175164872261537</v>
      </c>
      <c r="N1713" s="346">
        <f t="shared" si="716"/>
        <v>0.45852789448172998</v>
      </c>
      <c r="O1713" s="346">
        <f t="shared" si="717"/>
        <v>0.43754194747385805</v>
      </c>
      <c r="P1713" s="346">
        <f t="shared" si="718"/>
        <v>0.1799319457600505</v>
      </c>
      <c r="Q1713" s="346">
        <f t="shared" si="719"/>
        <v>0.41871166738959387</v>
      </c>
    </row>
    <row r="1714" spans="1:17" ht="12.75" x14ac:dyDescent="0.25">
      <c r="A1714" s="340" t="s">
        <v>3052</v>
      </c>
      <c r="B1714" s="341">
        <v>4</v>
      </c>
      <c r="C1714" s="342" t="s">
        <v>3053</v>
      </c>
      <c r="D1714" s="37"/>
      <c r="E1714" s="38"/>
      <c r="F1714" s="343">
        <v>1420.1584582441114</v>
      </c>
      <c r="G1714" s="344">
        <v>77.265855181431448</v>
      </c>
      <c r="H1714" s="344">
        <v>61.021640440745543</v>
      </c>
      <c r="I1714" s="344">
        <v>5.2700547088049161</v>
      </c>
      <c r="J1714" s="344">
        <v>90.120336518907095</v>
      </c>
      <c r="K1714" s="345"/>
      <c r="L1714" s="346">
        <f t="shared" si="714"/>
        <v>0.87109758635719081</v>
      </c>
      <c r="M1714" s="346">
        <f t="shared" si="715"/>
        <v>0.61021640440745539</v>
      </c>
      <c r="N1714" s="346">
        <f t="shared" si="716"/>
        <v>0.24437004991583919</v>
      </c>
      <c r="O1714" s="346">
        <f t="shared" si="717"/>
        <v>0.38615879273236003</v>
      </c>
      <c r="P1714" s="346">
        <f t="shared" si="718"/>
        <v>2.2361191285560689E-2</v>
      </c>
      <c r="Q1714" s="346">
        <f t="shared" si="719"/>
        <v>0.19593373848967782</v>
      </c>
    </row>
    <row r="1715" spans="1:17" ht="12.75" x14ac:dyDescent="0.25">
      <c r="A1715" s="340" t="s">
        <v>3054</v>
      </c>
      <c r="B1715" s="341">
        <v>5</v>
      </c>
      <c r="C1715" s="342" t="s">
        <v>3055</v>
      </c>
      <c r="D1715" s="37"/>
      <c r="E1715" s="38"/>
      <c r="F1715" s="343">
        <v>1096.5460385438971</v>
      </c>
      <c r="G1715" s="344">
        <v>83.703660445901605</v>
      </c>
      <c r="H1715" s="344">
        <v>39.409809451314828</v>
      </c>
      <c r="I1715" s="344">
        <v>7.4657200116082292</v>
      </c>
      <c r="J1715" s="344">
        <v>366.01161966692234</v>
      </c>
      <c r="K1715" s="345"/>
      <c r="L1715" s="346">
        <f t="shared" si="714"/>
        <v>0.97839434076502674</v>
      </c>
      <c r="M1715" s="346">
        <f t="shared" si="715"/>
        <v>0.39409809451314826</v>
      </c>
      <c r="N1715" s="346">
        <f t="shared" si="716"/>
        <v>0.39899436701466406</v>
      </c>
      <c r="O1715" s="346">
        <f t="shared" si="717"/>
        <v>0.39653867372799695</v>
      </c>
      <c r="P1715" s="346">
        <f t="shared" si="718"/>
        <v>0.13428463272491778</v>
      </c>
      <c r="Q1715" s="346">
        <f t="shared" si="719"/>
        <v>0.37348680728654604</v>
      </c>
    </row>
    <row r="1716" spans="1:17" ht="12.75" x14ac:dyDescent="0.25">
      <c r="A1716" s="340" t="s">
        <v>3056</v>
      </c>
      <c r="B1716" s="341">
        <v>6</v>
      </c>
      <c r="C1716" s="342" t="s">
        <v>3057</v>
      </c>
      <c r="D1716" s="37"/>
      <c r="E1716" s="38"/>
      <c r="F1716" s="343">
        <v>3019.9036402569595</v>
      </c>
      <c r="G1716" s="344">
        <v>83.408054000424272</v>
      </c>
      <c r="H1716" s="344">
        <v>60.943781888349051</v>
      </c>
      <c r="I1716" s="344">
        <v>8.1914962213153153</v>
      </c>
      <c r="J1716" s="344">
        <v>774.65975508472343</v>
      </c>
      <c r="K1716" s="345"/>
      <c r="L1716" s="346">
        <f t="shared" si="714"/>
        <v>0.97346756667373791</v>
      </c>
      <c r="M1716" s="346">
        <f t="shared" si="715"/>
        <v>0.60943781888349047</v>
      </c>
      <c r="N1716" s="346">
        <f t="shared" si="716"/>
        <v>0.45010536769826165</v>
      </c>
      <c r="O1716" s="346">
        <f t="shared" si="717"/>
        <v>0.52374729933220665</v>
      </c>
      <c r="P1716" s="346">
        <f t="shared" si="718"/>
        <v>0.30006480936499935</v>
      </c>
      <c r="Q1716" s="346">
        <f t="shared" si="719"/>
        <v>0.53483454379880946</v>
      </c>
    </row>
    <row r="1717" spans="1:17" ht="12.75" x14ac:dyDescent="0.25">
      <c r="A1717" s="340"/>
      <c r="B1717" s="347"/>
      <c r="C1717" s="342"/>
      <c r="D1717" s="37"/>
      <c r="E1717" s="38"/>
      <c r="F1717" s="343"/>
      <c r="G1717" s="344"/>
      <c r="H1717" s="344"/>
      <c r="I1717" s="344"/>
      <c r="J1717" s="344"/>
      <c r="K1717" s="345"/>
      <c r="L1717" s="346"/>
      <c r="M1717" s="346"/>
      <c r="N1717" s="346"/>
      <c r="O1717" s="346"/>
      <c r="P1717" s="346"/>
      <c r="Q1717" s="346"/>
    </row>
    <row r="1718" spans="1:17" ht="12.75" x14ac:dyDescent="0.25">
      <c r="A1718" s="332" t="s">
        <v>3058</v>
      </c>
      <c r="B1718" s="333"/>
      <c r="C1718" s="334" t="s">
        <v>3059</v>
      </c>
      <c r="D1718" s="335"/>
      <c r="E1718" s="258"/>
      <c r="F1718" s="336">
        <v>23551.732334047112</v>
      </c>
      <c r="G1718" s="337">
        <v>75.456079389731812</v>
      </c>
      <c r="H1718" s="337">
        <v>54.820910093383397</v>
      </c>
      <c r="I1718" s="337">
        <v>8.3292262451010064</v>
      </c>
      <c r="J1718" s="337">
        <v>555.19386524508047</v>
      </c>
      <c r="K1718" s="338"/>
      <c r="L1718" s="339">
        <f t="shared" ref="L1718:L1751" si="720">+(G1718-25)/(85-25)</f>
        <v>0.84093465649553023</v>
      </c>
      <c r="M1718" s="339">
        <f t="shared" ref="M1718:M1751" si="721">+H1718/100</f>
        <v>0.54820910093383401</v>
      </c>
      <c r="N1718" s="339">
        <f t="shared" ref="N1718:N1751" si="722">+(I1718-1.8)/(16-1.8)</f>
        <v>0.45980466514795826</v>
      </c>
      <c r="O1718" s="339">
        <f t="shared" ref="O1718:O1751" si="723">+(M1718*N1718)^(0.5)</f>
        <v>0.50206483852779893</v>
      </c>
      <c r="P1718" s="339">
        <f t="shared" ref="P1718:P1751" si="724">+(J1718-35)/(2500-35)</f>
        <v>0.21103199401423142</v>
      </c>
      <c r="Q1718" s="339">
        <f t="shared" ref="Q1718:Q1751" si="725">GEOMEAN(L1718,O1718,P1718)</f>
        <v>0.44663914851207931</v>
      </c>
    </row>
    <row r="1719" spans="1:17" ht="12.75" x14ac:dyDescent="0.25">
      <c r="A1719" s="340" t="s">
        <v>3060</v>
      </c>
      <c r="B1719" s="341">
        <v>1</v>
      </c>
      <c r="C1719" s="342" t="s">
        <v>2421</v>
      </c>
      <c r="D1719" s="37"/>
      <c r="E1719" s="38"/>
      <c r="F1719" s="343">
        <v>2309.2334047109207</v>
      </c>
      <c r="G1719" s="344">
        <v>71.279590842076317</v>
      </c>
      <c r="H1719" s="344">
        <v>68.601779355081675</v>
      </c>
      <c r="I1719" s="344">
        <v>9.4985609179777253</v>
      </c>
      <c r="J1719" s="344">
        <v>1050.2878316085521</v>
      </c>
      <c r="K1719" s="345"/>
      <c r="L1719" s="346">
        <f t="shared" si="720"/>
        <v>0.77132651403460528</v>
      </c>
      <c r="M1719" s="346">
        <f t="shared" si="721"/>
        <v>0.68601779355081671</v>
      </c>
      <c r="N1719" s="346">
        <f t="shared" si="722"/>
        <v>0.54215217732237508</v>
      </c>
      <c r="O1719" s="346">
        <f t="shared" si="723"/>
        <v>0.60985739354005286</v>
      </c>
      <c r="P1719" s="346">
        <f t="shared" si="724"/>
        <v>0.4118814732691895</v>
      </c>
      <c r="Q1719" s="346">
        <f t="shared" si="725"/>
        <v>0.57864597564125309</v>
      </c>
    </row>
    <row r="1720" spans="1:17" ht="12.75" x14ac:dyDescent="0.25">
      <c r="A1720" s="340" t="s">
        <v>3061</v>
      </c>
      <c r="B1720" s="341">
        <v>2</v>
      </c>
      <c r="C1720" s="342" t="s">
        <v>3062</v>
      </c>
      <c r="D1720" s="37"/>
      <c r="E1720" s="38"/>
      <c r="F1720" s="343">
        <v>783.20342612419722</v>
      </c>
      <c r="G1720" s="344">
        <v>74.731260576170584</v>
      </c>
      <c r="H1720" s="344">
        <v>69.474298011426129</v>
      </c>
      <c r="I1720" s="344">
        <v>10.839519391263208</v>
      </c>
      <c r="J1720" s="344">
        <v>1245.6101864079862</v>
      </c>
      <c r="K1720" s="345"/>
      <c r="L1720" s="346">
        <f t="shared" si="720"/>
        <v>0.82885434293617644</v>
      </c>
      <c r="M1720" s="346">
        <f t="shared" si="721"/>
        <v>0.69474298011426128</v>
      </c>
      <c r="N1720" s="346">
        <f t="shared" si="722"/>
        <v>0.63658587262416955</v>
      </c>
      <c r="O1720" s="346">
        <f t="shared" si="723"/>
        <v>0.66502899654492742</v>
      </c>
      <c r="P1720" s="346">
        <f t="shared" si="724"/>
        <v>0.49111975107829059</v>
      </c>
      <c r="Q1720" s="346">
        <f t="shared" si="725"/>
        <v>0.64689739132208091</v>
      </c>
    </row>
    <row r="1721" spans="1:17" ht="12.75" x14ac:dyDescent="0.25">
      <c r="A1721" s="340" t="s">
        <v>3063</v>
      </c>
      <c r="B1721" s="341">
        <v>3</v>
      </c>
      <c r="C1721" s="342" t="s">
        <v>3064</v>
      </c>
      <c r="D1721" s="37"/>
      <c r="E1721" s="38"/>
      <c r="F1721" s="343">
        <v>1943.3468950749464</v>
      </c>
      <c r="G1721" s="344">
        <v>77.883755234534618</v>
      </c>
      <c r="H1721" s="344">
        <v>43.167399685322728</v>
      </c>
      <c r="I1721" s="344">
        <v>9.4552994249306792</v>
      </c>
      <c r="J1721" s="344">
        <v>969.09412662339764</v>
      </c>
      <c r="K1721" s="345"/>
      <c r="L1721" s="346">
        <f t="shared" si="720"/>
        <v>0.88139592057557692</v>
      </c>
      <c r="M1721" s="346">
        <f t="shared" si="721"/>
        <v>0.43167399685322727</v>
      </c>
      <c r="N1721" s="346">
        <f t="shared" si="722"/>
        <v>0.53910559330497743</v>
      </c>
      <c r="O1721" s="346">
        <f t="shared" si="723"/>
        <v>0.48240840186287187</v>
      </c>
      <c r="P1721" s="346">
        <f t="shared" si="724"/>
        <v>0.37894285055715926</v>
      </c>
      <c r="Q1721" s="346">
        <f t="shared" si="725"/>
        <v>0.54415155215540467</v>
      </c>
    </row>
    <row r="1722" spans="1:17" ht="12.75" x14ac:dyDescent="0.25">
      <c r="A1722" s="340" t="s">
        <v>3065</v>
      </c>
      <c r="B1722" s="341">
        <v>4</v>
      </c>
      <c r="C1722" s="342" t="s">
        <v>3066</v>
      </c>
      <c r="D1722" s="37"/>
      <c r="E1722" s="38"/>
      <c r="F1722" s="343">
        <v>584.74518201284798</v>
      </c>
      <c r="G1722" s="344">
        <v>81.052556208404312</v>
      </c>
      <c r="H1722" s="344">
        <v>53.236222440708183</v>
      </c>
      <c r="I1722" s="344">
        <v>8.4766716069303012</v>
      </c>
      <c r="J1722" s="344">
        <v>375.39502966105272</v>
      </c>
      <c r="K1722" s="345"/>
      <c r="L1722" s="346">
        <f t="shared" si="720"/>
        <v>0.93420927014007182</v>
      </c>
      <c r="M1722" s="346">
        <f t="shared" si="721"/>
        <v>0.53236222440708181</v>
      </c>
      <c r="N1722" s="346">
        <f t="shared" si="722"/>
        <v>0.47018814133311981</v>
      </c>
      <c r="O1722" s="346">
        <f t="shared" si="723"/>
        <v>0.5003103085185544</v>
      </c>
      <c r="P1722" s="346">
        <f t="shared" si="724"/>
        <v>0.13809128992334796</v>
      </c>
      <c r="Q1722" s="346">
        <f t="shared" si="725"/>
        <v>0.40112830038928338</v>
      </c>
    </row>
    <row r="1723" spans="1:17" ht="12.75" x14ac:dyDescent="0.25">
      <c r="A1723" s="340" t="s">
        <v>3067</v>
      </c>
      <c r="B1723" s="341">
        <v>5</v>
      </c>
      <c r="C1723" s="342" t="s">
        <v>3068</v>
      </c>
      <c r="D1723" s="37"/>
      <c r="E1723" s="38"/>
      <c r="F1723" s="343">
        <v>433.80085653104931</v>
      </c>
      <c r="G1723" s="344">
        <v>72.175928524160682</v>
      </c>
      <c r="H1723" s="344">
        <v>50.639333541161442</v>
      </c>
      <c r="I1723" s="344">
        <v>7.6550044174261416</v>
      </c>
      <c r="J1723" s="344">
        <v>169.61782468354306</v>
      </c>
      <c r="K1723" s="345"/>
      <c r="L1723" s="346">
        <f t="shared" si="720"/>
        <v>0.78626547540267799</v>
      </c>
      <c r="M1723" s="346">
        <f t="shared" si="721"/>
        <v>0.50639333541161446</v>
      </c>
      <c r="N1723" s="346">
        <f t="shared" si="722"/>
        <v>0.41232425474831985</v>
      </c>
      <c r="O1723" s="346">
        <f t="shared" si="723"/>
        <v>0.45694447653200704</v>
      </c>
      <c r="P1723" s="346">
        <f t="shared" si="724"/>
        <v>5.4611693583587452E-2</v>
      </c>
      <c r="Q1723" s="346">
        <f t="shared" si="725"/>
        <v>0.2697156175123066</v>
      </c>
    </row>
    <row r="1724" spans="1:17" ht="12.75" x14ac:dyDescent="0.25">
      <c r="A1724" s="340" t="s">
        <v>3069</v>
      </c>
      <c r="B1724" s="341">
        <v>6</v>
      </c>
      <c r="C1724" s="342" t="s">
        <v>3070</v>
      </c>
      <c r="D1724" s="37"/>
      <c r="E1724" s="38"/>
      <c r="F1724" s="343">
        <v>245.76873661670231</v>
      </c>
      <c r="G1724" s="344">
        <v>79.523244603039302</v>
      </c>
      <c r="H1724" s="344">
        <v>54.637175662832092</v>
      </c>
      <c r="I1724" s="344">
        <v>6.6673973262955597</v>
      </c>
      <c r="J1724" s="344">
        <v>371.68109006886385</v>
      </c>
      <c r="K1724" s="345"/>
      <c r="L1724" s="346">
        <f t="shared" si="720"/>
        <v>0.90872074338398834</v>
      </c>
      <c r="M1724" s="346">
        <f t="shared" si="721"/>
        <v>0.54637175662832094</v>
      </c>
      <c r="N1724" s="346">
        <f t="shared" si="722"/>
        <v>0.3427744595982789</v>
      </c>
      <c r="O1724" s="346">
        <f t="shared" si="723"/>
        <v>0.43276123164862523</v>
      </c>
      <c r="P1724" s="346">
        <f t="shared" si="724"/>
        <v>0.13658462071759184</v>
      </c>
      <c r="Q1724" s="346">
        <f t="shared" si="725"/>
        <v>0.37730584259342004</v>
      </c>
    </row>
    <row r="1725" spans="1:17" ht="12.75" x14ac:dyDescent="0.25">
      <c r="A1725" s="340" t="s">
        <v>3071</v>
      </c>
      <c r="B1725" s="341">
        <v>7</v>
      </c>
      <c r="C1725" s="342" t="s">
        <v>3072</v>
      </c>
      <c r="D1725" s="37"/>
      <c r="E1725" s="38"/>
      <c r="F1725" s="343">
        <v>268.98286937901503</v>
      </c>
      <c r="G1725" s="344">
        <v>83.494873512239479</v>
      </c>
      <c r="H1725" s="344">
        <v>32.955756749009822</v>
      </c>
      <c r="I1725" s="344">
        <v>7.3743325634975143</v>
      </c>
      <c r="J1725" s="344">
        <v>425.38222343734043</v>
      </c>
      <c r="K1725" s="345"/>
      <c r="L1725" s="346">
        <f t="shared" si="720"/>
        <v>0.97491455853732467</v>
      </c>
      <c r="M1725" s="346">
        <f t="shared" si="721"/>
        <v>0.32955756749009824</v>
      </c>
      <c r="N1725" s="346">
        <f t="shared" si="722"/>
        <v>0.39255863123221935</v>
      </c>
      <c r="O1725" s="346">
        <f t="shared" si="723"/>
        <v>0.35968134175424327</v>
      </c>
      <c r="P1725" s="346">
        <f t="shared" si="724"/>
        <v>0.15837007035997583</v>
      </c>
      <c r="Q1725" s="346">
        <f t="shared" si="725"/>
        <v>0.38152165355798667</v>
      </c>
    </row>
    <row r="1726" spans="1:17" ht="12.75" x14ac:dyDescent="0.25">
      <c r="A1726" s="340" t="s">
        <v>3073</v>
      </c>
      <c r="B1726" s="341">
        <v>8</v>
      </c>
      <c r="C1726" s="342" t="s">
        <v>3074</v>
      </c>
      <c r="D1726" s="37"/>
      <c r="E1726" s="38"/>
      <c r="F1726" s="343">
        <v>900.68950749464648</v>
      </c>
      <c r="G1726" s="344">
        <v>80.510322243606751</v>
      </c>
      <c r="H1726" s="344">
        <v>43.095989594859006</v>
      </c>
      <c r="I1726" s="344">
        <v>9.5661655231604499</v>
      </c>
      <c r="J1726" s="344">
        <v>745.50164809304374</v>
      </c>
      <c r="K1726" s="345"/>
      <c r="L1726" s="346">
        <f t="shared" si="720"/>
        <v>0.92517203739344589</v>
      </c>
      <c r="M1726" s="346">
        <f t="shared" si="721"/>
        <v>0.43095989594859008</v>
      </c>
      <c r="N1726" s="346">
        <f t="shared" si="722"/>
        <v>0.54691306501129933</v>
      </c>
      <c r="O1726" s="346">
        <f t="shared" si="723"/>
        <v>0.48548696953697329</v>
      </c>
      <c r="P1726" s="346">
        <f t="shared" si="724"/>
        <v>0.28823596271523072</v>
      </c>
      <c r="Q1726" s="346">
        <f t="shared" si="725"/>
        <v>0.50588221800631739</v>
      </c>
    </row>
    <row r="1727" spans="1:17" ht="12.75" x14ac:dyDescent="0.25">
      <c r="A1727" s="340" t="s">
        <v>3075</v>
      </c>
      <c r="B1727" s="341">
        <v>9</v>
      </c>
      <c r="C1727" s="342" t="s">
        <v>3076</v>
      </c>
      <c r="D1727" s="37"/>
      <c r="E1727" s="38"/>
      <c r="F1727" s="343">
        <v>1099.8693790149891</v>
      </c>
      <c r="G1727" s="344">
        <v>75.23018982676237</v>
      </c>
      <c r="H1727" s="344">
        <v>61.203548248161106</v>
      </c>
      <c r="I1727" s="344">
        <v>5.4465926646147551</v>
      </c>
      <c r="J1727" s="344">
        <v>229.27556483547596</v>
      </c>
      <c r="K1727" s="345"/>
      <c r="L1727" s="346">
        <f t="shared" si="720"/>
        <v>0.83716983044603954</v>
      </c>
      <c r="M1727" s="346">
        <f t="shared" si="721"/>
        <v>0.6120354824816111</v>
      </c>
      <c r="N1727" s="346">
        <f t="shared" si="722"/>
        <v>0.2568023003249828</v>
      </c>
      <c r="O1727" s="346">
        <f t="shared" si="723"/>
        <v>0.39644939119866035</v>
      </c>
      <c r="P1727" s="346">
        <f t="shared" si="724"/>
        <v>7.8813616566116004E-2</v>
      </c>
      <c r="Q1727" s="346">
        <f t="shared" si="725"/>
        <v>0.29684804540743309</v>
      </c>
    </row>
    <row r="1728" spans="1:17" ht="12.75" x14ac:dyDescent="0.25">
      <c r="A1728" s="340" t="s">
        <v>3077</v>
      </c>
      <c r="B1728" s="341">
        <v>10</v>
      </c>
      <c r="C1728" s="342" t="s">
        <v>444</v>
      </c>
      <c r="D1728" s="37"/>
      <c r="E1728" s="38"/>
      <c r="F1728" s="343">
        <v>382.59957173447538</v>
      </c>
      <c r="G1728" s="344">
        <v>80.369496881566647</v>
      </c>
      <c r="H1728" s="344">
        <v>74.150452685272114</v>
      </c>
      <c r="I1728" s="344">
        <v>8.9753500503110395</v>
      </c>
      <c r="J1728" s="344">
        <v>326.01490008626428</v>
      </c>
      <c r="K1728" s="345"/>
      <c r="L1728" s="346">
        <f t="shared" si="720"/>
        <v>0.92282494802611081</v>
      </c>
      <c r="M1728" s="346">
        <f t="shared" si="721"/>
        <v>0.74150452685272117</v>
      </c>
      <c r="N1728" s="346">
        <f t="shared" si="722"/>
        <v>0.50530634157120002</v>
      </c>
      <c r="O1728" s="346">
        <f t="shared" si="723"/>
        <v>0.61211676967914563</v>
      </c>
      <c r="P1728" s="346">
        <f t="shared" si="724"/>
        <v>0.1180587829964561</v>
      </c>
      <c r="Q1728" s="346">
        <f t="shared" si="725"/>
        <v>0.40552469114114709</v>
      </c>
    </row>
    <row r="1729" spans="1:17" ht="12.75" x14ac:dyDescent="0.25">
      <c r="A1729" s="340" t="s">
        <v>3078</v>
      </c>
      <c r="B1729" s="341">
        <v>11</v>
      </c>
      <c r="C1729" s="342" t="s">
        <v>3079</v>
      </c>
      <c r="D1729" s="37"/>
      <c r="E1729" s="38"/>
      <c r="F1729" s="343">
        <v>1158.8265524625267</v>
      </c>
      <c r="G1729" s="344">
        <v>68.879692694648099</v>
      </c>
      <c r="H1729" s="344">
        <v>51.947209790812103</v>
      </c>
      <c r="I1729" s="344">
        <v>7.9901921035095285</v>
      </c>
      <c r="J1729" s="344">
        <v>171.39526750308994</v>
      </c>
      <c r="K1729" s="345"/>
      <c r="L1729" s="346">
        <f t="shared" si="720"/>
        <v>0.7313282115774683</v>
      </c>
      <c r="M1729" s="346">
        <f t="shared" si="721"/>
        <v>0.51947209790812099</v>
      </c>
      <c r="N1729" s="346">
        <f t="shared" si="722"/>
        <v>0.43592902137391049</v>
      </c>
      <c r="O1729" s="346">
        <f t="shared" si="723"/>
        <v>0.47587074218966163</v>
      </c>
      <c r="P1729" s="346">
        <f t="shared" si="724"/>
        <v>5.5332765721334665E-2</v>
      </c>
      <c r="Q1729" s="346">
        <f t="shared" si="725"/>
        <v>0.26803688972085105</v>
      </c>
    </row>
    <row r="1730" spans="1:17" ht="12.75" x14ac:dyDescent="0.25">
      <c r="A1730" s="340" t="s">
        <v>3080</v>
      </c>
      <c r="B1730" s="341">
        <v>12</v>
      </c>
      <c r="C1730" s="342" t="s">
        <v>3081</v>
      </c>
      <c r="D1730" s="37"/>
      <c r="E1730" s="38"/>
      <c r="F1730" s="343">
        <v>338.07494646680942</v>
      </c>
      <c r="G1730" s="344">
        <v>75.177549529285173</v>
      </c>
      <c r="H1730" s="344">
        <v>16.477878374504911</v>
      </c>
      <c r="I1730" s="344">
        <v>5.9750954062132511</v>
      </c>
      <c r="J1730" s="344">
        <v>138.42627892388586</v>
      </c>
      <c r="K1730" s="345"/>
      <c r="L1730" s="346">
        <f t="shared" si="720"/>
        <v>0.83629249215475288</v>
      </c>
      <c r="M1730" s="346">
        <f t="shared" si="721"/>
        <v>0.16477878374504912</v>
      </c>
      <c r="N1730" s="346">
        <f t="shared" si="722"/>
        <v>0.29402080325445434</v>
      </c>
      <c r="O1730" s="346">
        <f t="shared" si="723"/>
        <v>0.22010995060653521</v>
      </c>
      <c r="P1730" s="346">
        <f t="shared" si="724"/>
        <v>4.1957922484335032E-2</v>
      </c>
      <c r="Q1730" s="346">
        <f t="shared" si="725"/>
        <v>0.19766841664269896</v>
      </c>
    </row>
    <row r="1731" spans="1:17" ht="12.75" x14ac:dyDescent="0.25">
      <c r="A1731" s="340" t="s">
        <v>3082</v>
      </c>
      <c r="B1731" s="341">
        <v>13</v>
      </c>
      <c r="C1731" s="342" t="s">
        <v>3083</v>
      </c>
      <c r="D1731" s="37"/>
      <c r="E1731" s="38"/>
      <c r="F1731" s="343">
        <v>95.102783725910058</v>
      </c>
      <c r="G1731" s="344">
        <v>73.044616711186876</v>
      </c>
      <c r="H1731" s="344">
        <v>24.71681756175737</v>
      </c>
      <c r="I1731" s="344">
        <v>8.1682978424119401</v>
      </c>
      <c r="J1731" s="344">
        <v>476.65645747449958</v>
      </c>
      <c r="K1731" s="345"/>
      <c r="L1731" s="346">
        <f t="shared" si="720"/>
        <v>0.8007436118531146</v>
      </c>
      <c r="M1731" s="346">
        <f t="shared" si="721"/>
        <v>0.2471681756175737</v>
      </c>
      <c r="N1731" s="346">
        <f t="shared" si="722"/>
        <v>0.44847167904309443</v>
      </c>
      <c r="O1731" s="346">
        <f t="shared" si="723"/>
        <v>0.33293832270441881</v>
      </c>
      <c r="P1731" s="346">
        <f t="shared" si="724"/>
        <v>0.17917097666308299</v>
      </c>
      <c r="Q1731" s="346">
        <f t="shared" si="725"/>
        <v>0.36283427879279345</v>
      </c>
    </row>
    <row r="1732" spans="1:17" ht="12.75" x14ac:dyDescent="0.25">
      <c r="A1732" s="340" t="s">
        <v>3084</v>
      </c>
      <c r="B1732" s="341">
        <v>14</v>
      </c>
      <c r="C1732" s="342" t="s">
        <v>3085</v>
      </c>
      <c r="D1732" s="37"/>
      <c r="E1732" s="38"/>
      <c r="F1732" s="343">
        <v>1165.5974304068523</v>
      </c>
      <c r="G1732" s="344">
        <v>84.222795957582065</v>
      </c>
      <c r="H1732" s="344">
        <v>81.420104909318383</v>
      </c>
      <c r="I1732" s="344">
        <v>10.290423734727995</v>
      </c>
      <c r="J1732" s="344">
        <v>413.2340324056222</v>
      </c>
      <c r="K1732" s="345"/>
      <c r="L1732" s="346">
        <f t="shared" si="720"/>
        <v>0.9870465992930344</v>
      </c>
      <c r="M1732" s="346">
        <f t="shared" si="721"/>
        <v>0.8142010490931838</v>
      </c>
      <c r="N1732" s="346">
        <f t="shared" si="722"/>
        <v>0.59791716441746434</v>
      </c>
      <c r="O1732" s="346">
        <f t="shared" si="723"/>
        <v>0.69772830137491282</v>
      </c>
      <c r="P1732" s="346">
        <f t="shared" si="724"/>
        <v>0.15344179813615505</v>
      </c>
      <c r="Q1732" s="346">
        <f t="shared" si="725"/>
        <v>0.47277651139635607</v>
      </c>
    </row>
    <row r="1733" spans="1:17" ht="12.75" x14ac:dyDescent="0.25">
      <c r="A1733" s="340" t="s">
        <v>3086</v>
      </c>
      <c r="B1733" s="341">
        <v>15</v>
      </c>
      <c r="C1733" s="342" t="s">
        <v>3087</v>
      </c>
      <c r="D1733" s="37"/>
      <c r="E1733" s="38"/>
      <c r="F1733" s="343">
        <v>547.49036402569584</v>
      </c>
      <c r="G1733" s="344">
        <v>73.328765840121491</v>
      </c>
      <c r="H1733" s="344">
        <v>58.588011998239686</v>
      </c>
      <c r="I1733" s="344">
        <v>8.2265678666635331</v>
      </c>
      <c r="J1733" s="344">
        <v>552.8880073944789</v>
      </c>
      <c r="K1733" s="345"/>
      <c r="L1733" s="346">
        <f t="shared" si="720"/>
        <v>0.80547943066869154</v>
      </c>
      <c r="M1733" s="346">
        <f t="shared" si="721"/>
        <v>0.58588011998239686</v>
      </c>
      <c r="N1733" s="346">
        <f t="shared" si="722"/>
        <v>0.45257520187771366</v>
      </c>
      <c r="O1733" s="346">
        <f t="shared" si="723"/>
        <v>0.5149318533332079</v>
      </c>
      <c r="P1733" s="346">
        <f t="shared" si="724"/>
        <v>0.21009655472392652</v>
      </c>
      <c r="Q1733" s="346">
        <f t="shared" si="725"/>
        <v>0.44334421675000241</v>
      </c>
    </row>
    <row r="1734" spans="1:17" ht="12.75" x14ac:dyDescent="0.25">
      <c r="A1734" s="340" t="s">
        <v>3088</v>
      </c>
      <c r="B1734" s="341">
        <v>16</v>
      </c>
      <c r="C1734" s="342" t="s">
        <v>3089</v>
      </c>
      <c r="D1734" s="37"/>
      <c r="E1734" s="38"/>
      <c r="F1734" s="343">
        <v>961.95289079229121</v>
      </c>
      <c r="G1734" s="344">
        <v>83.819704175096092</v>
      </c>
      <c r="H1734" s="344">
        <v>52.729210798415728</v>
      </c>
      <c r="I1734" s="344">
        <v>8.2782561069420666</v>
      </c>
      <c r="J1734" s="344">
        <v>684.17986510728724</v>
      </c>
      <c r="K1734" s="345"/>
      <c r="L1734" s="346">
        <f t="shared" si="720"/>
        <v>0.98032840291826817</v>
      </c>
      <c r="M1734" s="346">
        <f t="shared" si="721"/>
        <v>0.52729210798415727</v>
      </c>
      <c r="N1734" s="346">
        <f t="shared" si="722"/>
        <v>0.45621521879873711</v>
      </c>
      <c r="O1734" s="346">
        <f t="shared" si="723"/>
        <v>0.49046782199736572</v>
      </c>
      <c r="P1734" s="346">
        <f t="shared" si="724"/>
        <v>0.26335897164595834</v>
      </c>
      <c r="Q1734" s="346">
        <f t="shared" si="725"/>
        <v>0.50216149403810872</v>
      </c>
    </row>
    <row r="1735" spans="1:17" ht="12.75" x14ac:dyDescent="0.25">
      <c r="A1735" s="340" t="s">
        <v>3090</v>
      </c>
      <c r="B1735" s="341">
        <v>17</v>
      </c>
      <c r="C1735" s="342" t="s">
        <v>3091</v>
      </c>
      <c r="D1735" s="37"/>
      <c r="E1735" s="38"/>
      <c r="F1735" s="343">
        <v>458.51605995717341</v>
      </c>
      <c r="G1735" s="344">
        <v>70.26105741837884</v>
      </c>
      <c r="H1735" s="344">
        <v>35.951734635283451</v>
      </c>
      <c r="I1735" s="344">
        <v>7.6552346028149536</v>
      </c>
      <c r="J1735" s="344">
        <v>462.00767143630958</v>
      </c>
      <c r="K1735" s="345"/>
      <c r="L1735" s="346">
        <f t="shared" si="720"/>
        <v>0.75435095697298071</v>
      </c>
      <c r="M1735" s="346">
        <f t="shared" si="721"/>
        <v>0.3595173463528345</v>
      </c>
      <c r="N1735" s="346">
        <f t="shared" si="722"/>
        <v>0.41234046498696858</v>
      </c>
      <c r="O1735" s="346">
        <f t="shared" si="723"/>
        <v>0.38502408985154268</v>
      </c>
      <c r="P1735" s="346">
        <f t="shared" si="724"/>
        <v>0.17322826427436494</v>
      </c>
      <c r="Q1735" s="346">
        <f t="shared" si="725"/>
        <v>0.36917025436594803</v>
      </c>
    </row>
    <row r="1736" spans="1:17" ht="12.75" x14ac:dyDescent="0.25">
      <c r="A1736" s="340" t="s">
        <v>3092</v>
      </c>
      <c r="B1736" s="341">
        <v>18</v>
      </c>
      <c r="C1736" s="342" t="s">
        <v>2979</v>
      </c>
      <c r="D1736" s="37"/>
      <c r="E1736" s="38"/>
      <c r="F1736" s="343">
        <v>539.14132762312636</v>
      </c>
      <c r="G1736" s="344">
        <v>76.627230272078322</v>
      </c>
      <c r="H1736" s="344">
        <v>56.024786473316702</v>
      </c>
      <c r="I1736" s="344">
        <v>10.208129715507738</v>
      </c>
      <c r="J1736" s="344">
        <v>1196.5091856683794</v>
      </c>
      <c r="K1736" s="345"/>
      <c r="L1736" s="346">
        <f t="shared" si="720"/>
        <v>0.86045383786797203</v>
      </c>
      <c r="M1736" s="346">
        <f t="shared" si="721"/>
        <v>0.56024786473316701</v>
      </c>
      <c r="N1736" s="346">
        <f t="shared" si="722"/>
        <v>0.59212181095124916</v>
      </c>
      <c r="O1736" s="346">
        <f t="shared" si="723"/>
        <v>0.57596439147517908</v>
      </c>
      <c r="P1736" s="346">
        <f t="shared" si="724"/>
        <v>0.47120048100137096</v>
      </c>
      <c r="Q1736" s="346">
        <f t="shared" si="725"/>
        <v>0.61580467057336752</v>
      </c>
    </row>
    <row r="1737" spans="1:17" ht="12.75" x14ac:dyDescent="0.25">
      <c r="A1737" s="340" t="s">
        <v>3093</v>
      </c>
      <c r="B1737" s="341">
        <v>19</v>
      </c>
      <c r="C1737" s="342" t="s">
        <v>3094</v>
      </c>
      <c r="D1737" s="37"/>
      <c r="E1737" s="38"/>
      <c r="F1737" s="343">
        <v>798.90364025695931</v>
      </c>
      <c r="G1737" s="344">
        <v>76.326966600234684</v>
      </c>
      <c r="H1737" s="344">
        <v>39.546908098811791</v>
      </c>
      <c r="I1737" s="344">
        <v>5.4652306900938044</v>
      </c>
      <c r="J1737" s="344">
        <v>74.039706528478746</v>
      </c>
      <c r="K1737" s="345"/>
      <c r="L1737" s="346">
        <f t="shared" si="720"/>
        <v>0.85544944333724471</v>
      </c>
      <c r="M1737" s="346">
        <f t="shared" si="721"/>
        <v>0.39546908098811789</v>
      </c>
      <c r="N1737" s="346">
        <f t="shared" si="722"/>
        <v>0.25811483733054963</v>
      </c>
      <c r="O1737" s="346">
        <f t="shared" si="723"/>
        <v>0.31949403360393136</v>
      </c>
      <c r="P1737" s="346">
        <f t="shared" si="724"/>
        <v>1.583760913934229E-2</v>
      </c>
      <c r="Q1737" s="346">
        <f t="shared" si="725"/>
        <v>0.16297296757382085</v>
      </c>
    </row>
    <row r="1738" spans="1:17" ht="12.75" x14ac:dyDescent="0.25">
      <c r="A1738" s="340" t="s">
        <v>3095</v>
      </c>
      <c r="B1738" s="341">
        <v>20</v>
      </c>
      <c r="C1738" s="342" t="s">
        <v>3096</v>
      </c>
      <c r="D1738" s="37"/>
      <c r="E1738" s="38"/>
      <c r="F1738" s="343">
        <v>674.79657387580301</v>
      </c>
      <c r="G1738" s="344">
        <v>70.009787249604472</v>
      </c>
      <c r="H1738" s="344">
        <v>59.32036214821769</v>
      </c>
      <c r="I1738" s="344">
        <v>6.1016307023805236</v>
      </c>
      <c r="J1738" s="344">
        <v>79.01901610592779</v>
      </c>
      <c r="K1738" s="345"/>
      <c r="L1738" s="346">
        <f t="shared" si="720"/>
        <v>0.75016312082674119</v>
      </c>
      <c r="M1738" s="346">
        <f t="shared" si="721"/>
        <v>0.59320362148217687</v>
      </c>
      <c r="N1738" s="346">
        <f t="shared" si="722"/>
        <v>0.30293173960426223</v>
      </c>
      <c r="O1738" s="346">
        <f t="shared" si="723"/>
        <v>0.42391060967513439</v>
      </c>
      <c r="P1738" s="346">
        <f t="shared" si="724"/>
        <v>1.7857613024717157E-2</v>
      </c>
      <c r="Q1738" s="346">
        <f t="shared" si="725"/>
        <v>0.17840942814984459</v>
      </c>
    </row>
    <row r="1739" spans="1:17" ht="12.75" x14ac:dyDescent="0.25">
      <c r="A1739" s="340" t="s">
        <v>3097</v>
      </c>
      <c r="B1739" s="341">
        <v>21</v>
      </c>
      <c r="C1739" s="342" t="s">
        <v>775</v>
      </c>
      <c r="D1739" s="37"/>
      <c r="E1739" s="38"/>
      <c r="F1739" s="343">
        <v>329.66809421841538</v>
      </c>
      <c r="G1739" s="344">
        <v>72.235628235317378</v>
      </c>
      <c r="H1739" s="344">
        <v>12.358408780878685</v>
      </c>
      <c r="I1739" s="344">
        <v>8.627133363830394</v>
      </c>
      <c r="J1739" s="344">
        <v>953.74901621963386</v>
      </c>
      <c r="K1739" s="345"/>
      <c r="L1739" s="346">
        <f t="shared" si="720"/>
        <v>0.78726047058862292</v>
      </c>
      <c r="M1739" s="346">
        <f t="shared" si="721"/>
        <v>0.12358408780878685</v>
      </c>
      <c r="N1739" s="346">
        <f t="shared" si="722"/>
        <v>0.4807840397063658</v>
      </c>
      <c r="O1739" s="346">
        <f t="shared" si="723"/>
        <v>0.24375655269168617</v>
      </c>
      <c r="P1739" s="346">
        <f t="shared" si="724"/>
        <v>0.37271765363879672</v>
      </c>
      <c r="Q1739" s="346">
        <f t="shared" si="725"/>
        <v>0.41509888746822665</v>
      </c>
    </row>
    <row r="1740" spans="1:17" ht="12.75" x14ac:dyDescent="0.25">
      <c r="A1740" s="340" t="s">
        <v>3098</v>
      </c>
      <c r="B1740" s="341">
        <v>22</v>
      </c>
      <c r="C1740" s="342" t="s">
        <v>3099</v>
      </c>
      <c r="D1740" s="37"/>
      <c r="E1740" s="38"/>
      <c r="F1740" s="343">
        <v>530.56745182012844</v>
      </c>
      <c r="G1740" s="344">
        <v>71.976335926644467</v>
      </c>
      <c r="H1740" s="344">
        <v>55.365671338336519</v>
      </c>
      <c r="I1740" s="344">
        <v>7.6917419942070051</v>
      </c>
      <c r="J1740" s="344">
        <v>242.68576936201626</v>
      </c>
      <c r="K1740" s="345"/>
      <c r="L1740" s="346">
        <f t="shared" si="720"/>
        <v>0.78293893211074106</v>
      </c>
      <c r="M1740" s="346">
        <f t="shared" si="721"/>
        <v>0.5536567133833652</v>
      </c>
      <c r="N1740" s="346">
        <f t="shared" si="722"/>
        <v>0.4149114080427469</v>
      </c>
      <c r="O1740" s="346">
        <f t="shared" si="723"/>
        <v>0.47928956437858272</v>
      </c>
      <c r="P1740" s="346">
        <f t="shared" si="724"/>
        <v>8.4253861810148586E-2</v>
      </c>
      <c r="Q1740" s="346">
        <f t="shared" si="725"/>
        <v>0.31620730065927488</v>
      </c>
    </row>
    <row r="1741" spans="1:17" ht="12.75" x14ac:dyDescent="0.25">
      <c r="A1741" s="340" t="s">
        <v>3100</v>
      </c>
      <c r="B1741" s="341">
        <v>23</v>
      </c>
      <c r="C1741" s="342" t="s">
        <v>3101</v>
      </c>
      <c r="D1741" s="37"/>
      <c r="E1741" s="38"/>
      <c r="F1741" s="343">
        <v>493.49678800856532</v>
      </c>
      <c r="G1741" s="344">
        <v>73.383877991354083</v>
      </c>
      <c r="H1741" s="344">
        <v>61.365891877466574</v>
      </c>
      <c r="I1741" s="344">
        <v>9.0097679344138815</v>
      </c>
      <c r="J1741" s="344">
        <v>398.89294587211259</v>
      </c>
      <c r="K1741" s="345"/>
      <c r="L1741" s="346">
        <f t="shared" si="720"/>
        <v>0.80639796652256801</v>
      </c>
      <c r="M1741" s="346">
        <f t="shared" si="721"/>
        <v>0.61365891877466572</v>
      </c>
      <c r="N1741" s="346">
        <f t="shared" si="722"/>
        <v>0.50773013622632968</v>
      </c>
      <c r="O1741" s="346">
        <f t="shared" si="723"/>
        <v>0.5581873578163189</v>
      </c>
      <c r="P1741" s="346">
        <f t="shared" si="724"/>
        <v>0.14762391313270287</v>
      </c>
      <c r="Q1741" s="346">
        <f t="shared" si="725"/>
        <v>0.40503763423761491</v>
      </c>
    </row>
    <row r="1742" spans="1:17" ht="12.75" x14ac:dyDescent="0.25">
      <c r="A1742" s="340" t="s">
        <v>3102</v>
      </c>
      <c r="B1742" s="341">
        <v>24</v>
      </c>
      <c r="C1742" s="342" t="s">
        <v>3103</v>
      </c>
      <c r="D1742" s="37"/>
      <c r="E1742" s="38"/>
      <c r="F1742" s="343">
        <v>738.29336188436821</v>
      </c>
      <c r="G1742" s="344">
        <v>74.450588034790002</v>
      </c>
      <c r="H1742" s="344">
        <v>42.985769672621515</v>
      </c>
      <c r="I1742" s="344">
        <v>7.3158960142186693</v>
      </c>
      <c r="J1742" s="344">
        <v>460.52216370358781</v>
      </c>
      <c r="K1742" s="345"/>
      <c r="L1742" s="346">
        <f t="shared" si="720"/>
        <v>0.82417646724650007</v>
      </c>
      <c r="M1742" s="346">
        <f t="shared" si="721"/>
        <v>0.42985769672621515</v>
      </c>
      <c r="N1742" s="346">
        <f t="shared" si="722"/>
        <v>0.38844338128300493</v>
      </c>
      <c r="O1742" s="346">
        <f t="shared" si="723"/>
        <v>0.40862620717087578</v>
      </c>
      <c r="P1742" s="346">
        <f t="shared" si="724"/>
        <v>0.17262562422052244</v>
      </c>
      <c r="Q1742" s="346">
        <f t="shared" si="725"/>
        <v>0.38739192413466761</v>
      </c>
    </row>
    <row r="1743" spans="1:17" ht="12.75" x14ac:dyDescent="0.25">
      <c r="A1743" s="340" t="s">
        <v>3104</v>
      </c>
      <c r="B1743" s="341">
        <v>25</v>
      </c>
      <c r="C1743" s="342" t="s">
        <v>3105</v>
      </c>
      <c r="D1743" s="37"/>
      <c r="E1743" s="38"/>
      <c r="F1743" s="343">
        <v>432.26338329764445</v>
      </c>
      <c r="G1743" s="344">
        <v>74.172324795777428</v>
      </c>
      <c r="H1743" s="344">
        <v>60.841397075095067</v>
      </c>
      <c r="I1743" s="344">
        <v>7.245600392219897</v>
      </c>
      <c r="J1743" s="344">
        <v>157.76559812553316</v>
      </c>
      <c r="K1743" s="345"/>
      <c r="L1743" s="346">
        <f t="shared" si="720"/>
        <v>0.81953874659629045</v>
      </c>
      <c r="M1743" s="346">
        <f t="shared" si="721"/>
        <v>0.60841397075095072</v>
      </c>
      <c r="N1743" s="346">
        <f t="shared" si="722"/>
        <v>0.3834929853675984</v>
      </c>
      <c r="O1743" s="346">
        <f t="shared" si="723"/>
        <v>0.48303466747495133</v>
      </c>
      <c r="P1743" s="346">
        <f t="shared" si="724"/>
        <v>4.9803488083380594E-2</v>
      </c>
      <c r="Q1743" s="346">
        <f t="shared" si="725"/>
        <v>0.27014847336617248</v>
      </c>
    </row>
    <row r="1744" spans="1:17" ht="12.75" x14ac:dyDescent="0.25">
      <c r="A1744" s="340" t="s">
        <v>3106</v>
      </c>
      <c r="B1744" s="341">
        <v>26</v>
      </c>
      <c r="C1744" s="342" t="s">
        <v>3107</v>
      </c>
      <c r="D1744" s="37"/>
      <c r="E1744" s="38"/>
      <c r="F1744" s="343">
        <v>354.12205567451821</v>
      </c>
      <c r="G1744" s="344">
        <v>84.218112598011274</v>
      </c>
      <c r="H1744" s="344">
        <v>84.743374497453829</v>
      </c>
      <c r="I1744" s="344">
        <v>9.1208265465778613</v>
      </c>
      <c r="J1744" s="344">
        <v>361.03943656733014</v>
      </c>
      <c r="K1744" s="345"/>
      <c r="L1744" s="346">
        <f t="shared" si="720"/>
        <v>0.98696854330018791</v>
      </c>
      <c r="M1744" s="346">
        <f t="shared" si="721"/>
        <v>0.84743374497453827</v>
      </c>
      <c r="N1744" s="346">
        <f t="shared" si="722"/>
        <v>0.5155511652519621</v>
      </c>
      <c r="O1744" s="346">
        <f t="shared" si="723"/>
        <v>0.6609806764917241</v>
      </c>
      <c r="P1744" s="346">
        <f t="shared" si="724"/>
        <v>0.13226751990561061</v>
      </c>
      <c r="Q1744" s="346">
        <f t="shared" si="725"/>
        <v>0.44189093742928442</v>
      </c>
    </row>
    <row r="1745" spans="1:17" ht="12.75" x14ac:dyDescent="0.25">
      <c r="A1745" s="340" t="s">
        <v>3108</v>
      </c>
      <c r="B1745" s="341">
        <v>27</v>
      </c>
      <c r="C1745" s="342" t="s">
        <v>3109</v>
      </c>
      <c r="D1745" s="37"/>
      <c r="E1745" s="38"/>
      <c r="F1745" s="343">
        <v>305.29336188436832</v>
      </c>
      <c r="G1745" s="344">
        <v>73.042183536844647</v>
      </c>
      <c r="H1745" s="344">
        <v>65.911513498019644</v>
      </c>
      <c r="I1745" s="344">
        <v>6.897283984086946</v>
      </c>
      <c r="J1745" s="344">
        <v>264.93924916738365</v>
      </c>
      <c r="K1745" s="345"/>
      <c r="L1745" s="346">
        <f t="shared" si="720"/>
        <v>0.80070305894741078</v>
      </c>
      <c r="M1745" s="346">
        <f t="shared" si="721"/>
        <v>0.65911513498019647</v>
      </c>
      <c r="N1745" s="346">
        <f t="shared" si="722"/>
        <v>0.35896366085119341</v>
      </c>
      <c r="O1745" s="346">
        <f t="shared" si="723"/>
        <v>0.48641379685913499</v>
      </c>
      <c r="P1745" s="346">
        <f t="shared" si="724"/>
        <v>9.3281642664252998E-2</v>
      </c>
      <c r="Q1745" s="346">
        <f t="shared" si="725"/>
        <v>0.33120065421629818</v>
      </c>
    </row>
    <row r="1746" spans="1:17" ht="12.75" x14ac:dyDescent="0.25">
      <c r="A1746" s="340" t="s">
        <v>3110</v>
      </c>
      <c r="B1746" s="341">
        <v>28</v>
      </c>
      <c r="C1746" s="342" t="s">
        <v>3111</v>
      </c>
      <c r="D1746" s="37"/>
      <c r="E1746" s="38"/>
      <c r="F1746" s="343">
        <v>499.11563169164879</v>
      </c>
      <c r="G1746" s="344">
        <v>84.037990449817428</v>
      </c>
      <c r="H1746" s="344">
        <v>49.43363512351474</v>
      </c>
      <c r="I1746" s="344">
        <v>7.1679099903924559</v>
      </c>
      <c r="J1746" s="344">
        <v>385.01131990226656</v>
      </c>
      <c r="K1746" s="345"/>
      <c r="L1746" s="346">
        <f t="shared" si="720"/>
        <v>0.98396650749695713</v>
      </c>
      <c r="M1746" s="346">
        <f t="shared" si="721"/>
        <v>0.49433635123514741</v>
      </c>
      <c r="N1746" s="346">
        <f t="shared" si="722"/>
        <v>0.3780218303093279</v>
      </c>
      <c r="O1746" s="346">
        <f t="shared" si="723"/>
        <v>0.43228455013144435</v>
      </c>
      <c r="P1746" s="346">
        <f t="shared" si="724"/>
        <v>0.14199242186704525</v>
      </c>
      <c r="Q1746" s="346">
        <f t="shared" si="725"/>
        <v>0.3923482612353234</v>
      </c>
    </row>
    <row r="1747" spans="1:17" ht="12.75" x14ac:dyDescent="0.25">
      <c r="A1747" s="340" t="s">
        <v>3112</v>
      </c>
      <c r="B1747" s="341">
        <v>29</v>
      </c>
      <c r="C1747" s="342" t="s">
        <v>3113</v>
      </c>
      <c r="D1747" s="37"/>
      <c r="E1747" s="38"/>
      <c r="F1747" s="343">
        <v>369.73875802997861</v>
      </c>
      <c r="G1747" s="344">
        <v>70.658219700095046</v>
      </c>
      <c r="H1747" s="344">
        <v>60.841397075095067</v>
      </c>
      <c r="I1747" s="344">
        <v>6.0467799180097472</v>
      </c>
      <c r="J1747" s="344">
        <v>161.97960026698826</v>
      </c>
      <c r="K1747" s="345"/>
      <c r="L1747" s="346">
        <f t="shared" si="720"/>
        <v>0.7609703283349174</v>
      </c>
      <c r="M1747" s="346">
        <f t="shared" si="721"/>
        <v>0.60841397075095072</v>
      </c>
      <c r="N1747" s="346">
        <f t="shared" si="722"/>
        <v>0.29906900831054561</v>
      </c>
      <c r="O1747" s="346">
        <f t="shared" si="723"/>
        <v>0.42656507460734305</v>
      </c>
      <c r="P1747" s="346">
        <f t="shared" si="724"/>
        <v>5.1513022420684888E-2</v>
      </c>
      <c r="Q1747" s="346">
        <f t="shared" si="725"/>
        <v>0.25571528207704036</v>
      </c>
    </row>
    <row r="1748" spans="1:17" ht="12.75" x14ac:dyDescent="0.25">
      <c r="A1748" s="340" t="s">
        <v>3114</v>
      </c>
      <c r="B1748" s="341">
        <v>30</v>
      </c>
      <c r="C1748" s="342" t="s">
        <v>3115</v>
      </c>
      <c r="D1748" s="37"/>
      <c r="E1748" s="38"/>
      <c r="F1748" s="343">
        <v>881.67451820128474</v>
      </c>
      <c r="G1748" s="344">
        <v>71.367696547333807</v>
      </c>
      <c r="H1748" s="344">
        <v>59.780209916808516</v>
      </c>
      <c r="I1748" s="344">
        <v>11.170356938636886</v>
      </c>
      <c r="J1748" s="344">
        <v>801.02115233188761</v>
      </c>
      <c r="K1748" s="345"/>
      <c r="L1748" s="346">
        <f t="shared" si="720"/>
        <v>0.77279494245556346</v>
      </c>
      <c r="M1748" s="346">
        <f t="shared" si="721"/>
        <v>0.59780209916808513</v>
      </c>
      <c r="N1748" s="346">
        <f t="shared" si="722"/>
        <v>0.65988429145330174</v>
      </c>
      <c r="O1748" s="346">
        <f t="shared" si="723"/>
        <v>0.62807659934026216</v>
      </c>
      <c r="P1748" s="346">
        <f t="shared" si="724"/>
        <v>0.31075908816709436</v>
      </c>
      <c r="Q1748" s="346">
        <f t="shared" si="725"/>
        <v>0.53231279775940799</v>
      </c>
    </row>
    <row r="1749" spans="1:17" ht="12.75" x14ac:dyDescent="0.25">
      <c r="A1749" s="340" t="s">
        <v>3116</v>
      </c>
      <c r="B1749" s="341">
        <v>31</v>
      </c>
      <c r="C1749" s="342" t="s">
        <v>3117</v>
      </c>
      <c r="D1749" s="37"/>
      <c r="E1749" s="38"/>
      <c r="F1749" s="343">
        <v>601.23982869379006</v>
      </c>
      <c r="G1749" s="344">
        <v>77.030113761674428</v>
      </c>
      <c r="H1749" s="344">
        <v>21.185843624363457</v>
      </c>
      <c r="I1749" s="344">
        <v>6.4033484015386408</v>
      </c>
      <c r="J1749" s="344">
        <v>418.4244029824772</v>
      </c>
      <c r="K1749" s="345"/>
      <c r="L1749" s="346">
        <f t="shared" si="720"/>
        <v>0.86716856269457376</v>
      </c>
      <c r="M1749" s="346">
        <f t="shared" si="721"/>
        <v>0.21185843624363457</v>
      </c>
      <c r="N1749" s="346">
        <f t="shared" si="722"/>
        <v>0.32417946489708743</v>
      </c>
      <c r="O1749" s="346">
        <f t="shared" si="723"/>
        <v>0.2620689880458868</v>
      </c>
      <c r="P1749" s="346">
        <f t="shared" si="724"/>
        <v>0.15554742514502118</v>
      </c>
      <c r="Q1749" s="346">
        <f t="shared" si="725"/>
        <v>0.3281914991594404</v>
      </c>
    </row>
    <row r="1750" spans="1:17" ht="12.75" x14ac:dyDescent="0.25">
      <c r="A1750" s="340" t="s">
        <v>3118</v>
      </c>
      <c r="B1750" s="341">
        <v>32</v>
      </c>
      <c r="C1750" s="342" t="s">
        <v>3119</v>
      </c>
      <c r="D1750" s="37"/>
      <c r="E1750" s="38"/>
      <c r="F1750" s="343">
        <v>1780.9421841541757</v>
      </c>
      <c r="G1750" s="344">
        <v>78.769818088365398</v>
      </c>
      <c r="H1750" s="344">
        <v>48.99616932596151</v>
      </c>
      <c r="I1750" s="344">
        <v>5.0111574038283146</v>
      </c>
      <c r="J1750" s="344">
        <v>399.93145841055536</v>
      </c>
      <c r="K1750" s="345"/>
      <c r="L1750" s="346">
        <f t="shared" si="720"/>
        <v>0.89616363480608996</v>
      </c>
      <c r="M1750" s="346">
        <f t="shared" si="721"/>
        <v>0.48996169325961508</v>
      </c>
      <c r="N1750" s="346">
        <f t="shared" si="722"/>
        <v>0.22613784534002218</v>
      </c>
      <c r="O1750" s="346">
        <f t="shared" si="723"/>
        <v>0.33286465960338629</v>
      </c>
      <c r="P1750" s="346">
        <f t="shared" si="724"/>
        <v>0.14804521639373444</v>
      </c>
      <c r="Q1750" s="346">
        <f t="shared" si="725"/>
        <v>0.35346774948026655</v>
      </c>
    </row>
    <row r="1751" spans="1:17" ht="12.75" x14ac:dyDescent="0.25">
      <c r="A1751" s="340" t="s">
        <v>3120</v>
      </c>
      <c r="B1751" s="341">
        <v>33</v>
      </c>
      <c r="C1751" s="342" t="s">
        <v>3121</v>
      </c>
      <c r="D1751" s="37"/>
      <c r="E1751" s="38"/>
      <c r="F1751" s="343">
        <v>544.67451820128485</v>
      </c>
      <c r="G1751" s="344">
        <v>83.788655272266837</v>
      </c>
      <c r="H1751" s="344">
        <v>58.15721779237029</v>
      </c>
      <c r="I1751" s="344">
        <v>9.0544354853194839</v>
      </c>
      <c r="J1751" s="344">
        <v>665.69065871756004</v>
      </c>
      <c r="K1751" s="345"/>
      <c r="L1751" s="346">
        <f t="shared" si="720"/>
        <v>0.97981092120444724</v>
      </c>
      <c r="M1751" s="346">
        <f t="shared" si="721"/>
        <v>0.58157217792370286</v>
      </c>
      <c r="N1751" s="346">
        <f t="shared" si="722"/>
        <v>0.51087573840278055</v>
      </c>
      <c r="O1751" s="346">
        <f t="shared" si="723"/>
        <v>0.54507899962416917</v>
      </c>
      <c r="P1751" s="346">
        <f t="shared" si="724"/>
        <v>0.2558582793986045</v>
      </c>
      <c r="Q1751" s="346">
        <f t="shared" si="725"/>
        <v>0.51507096265272267</v>
      </c>
    </row>
    <row r="1752" spans="1:17" ht="12.75" x14ac:dyDescent="0.25">
      <c r="A1752" s="340"/>
      <c r="B1752" s="347"/>
      <c r="C1752" s="342"/>
      <c r="D1752" s="37"/>
      <c r="E1752" s="38"/>
      <c r="F1752" s="343"/>
      <c r="G1752" s="344"/>
      <c r="H1752" s="344"/>
      <c r="I1752" s="344"/>
      <c r="J1752" s="344"/>
      <c r="K1752" s="345"/>
      <c r="L1752" s="346"/>
      <c r="M1752" s="346"/>
      <c r="N1752" s="346"/>
      <c r="O1752" s="346"/>
      <c r="P1752" s="346"/>
      <c r="Q1752" s="346"/>
    </row>
    <row r="1753" spans="1:17" ht="12.75" x14ac:dyDescent="0.25">
      <c r="A1753" s="311" t="s">
        <v>3122</v>
      </c>
      <c r="B1753" s="312" t="s">
        <v>3123</v>
      </c>
      <c r="C1753" s="326"/>
      <c r="D1753" s="37"/>
      <c r="E1753" s="38"/>
      <c r="F1753" s="328">
        <v>984786.81097369944</v>
      </c>
      <c r="G1753" s="329">
        <v>74.14455668961449</v>
      </c>
      <c r="H1753" s="329">
        <v>43.953222135457878</v>
      </c>
      <c r="I1753" s="329">
        <v>8.548442884762629</v>
      </c>
      <c r="J1753" s="329">
        <v>778.69967063417346</v>
      </c>
      <c r="K1753" s="330"/>
      <c r="L1753" s="331">
        <f t="shared" ref="L1753:L1765" si="726">+(G1753-25)/(85-25)</f>
        <v>0.81907594482690815</v>
      </c>
      <c r="M1753" s="331">
        <f t="shared" ref="M1753:M1765" si="727">+H1753/100</f>
        <v>0.43953222135457876</v>
      </c>
      <c r="N1753" s="331">
        <f t="shared" ref="N1753:N1765" si="728">+(I1753-1.8)/(16-1.8)</f>
        <v>0.47524245667342463</v>
      </c>
      <c r="O1753" s="331">
        <f t="shared" ref="O1753:O1765" si="729">+(M1753*N1753)^(0.5)</f>
        <v>0.45703869930639079</v>
      </c>
      <c r="P1753" s="331">
        <f t="shared" ref="P1753:P1765" si="730">+(J1753-35)/(2500-35)</f>
        <v>0.30170372033840709</v>
      </c>
      <c r="Q1753" s="331">
        <f t="shared" ref="Q1753:Q1765" si="731">GEOMEAN(L1753,O1753,P1753)</f>
        <v>0.48337695031612088</v>
      </c>
    </row>
    <row r="1754" spans="1:17" ht="12.75" x14ac:dyDescent="0.25">
      <c r="A1754" s="332" t="s">
        <v>3124</v>
      </c>
      <c r="B1754" s="333"/>
      <c r="C1754" s="334" t="s">
        <v>3125</v>
      </c>
      <c r="D1754" s="335"/>
      <c r="E1754" s="258"/>
      <c r="F1754" s="336">
        <v>524436.74089935771</v>
      </c>
      <c r="G1754" s="337">
        <v>74.193448390100173</v>
      </c>
      <c r="H1754" s="337">
        <v>55.669689045976952</v>
      </c>
      <c r="I1754" s="337">
        <v>10.03002610644806</v>
      </c>
      <c r="J1754" s="337">
        <v>983.61092594015099</v>
      </c>
      <c r="K1754" s="338"/>
      <c r="L1754" s="339">
        <f t="shared" si="726"/>
        <v>0.81989080650166957</v>
      </c>
      <c r="M1754" s="339">
        <f t="shared" si="727"/>
        <v>0.55669689045976956</v>
      </c>
      <c r="N1754" s="339">
        <f t="shared" si="728"/>
        <v>0.57957930327099016</v>
      </c>
      <c r="O1754" s="339">
        <f t="shared" si="729"/>
        <v>0.56802288325894046</v>
      </c>
      <c r="P1754" s="339">
        <f t="shared" si="730"/>
        <v>0.38483201863697808</v>
      </c>
      <c r="Q1754" s="339">
        <f t="shared" si="731"/>
        <v>0.56380771692093823</v>
      </c>
    </row>
    <row r="1755" spans="1:17" ht="12.75" x14ac:dyDescent="0.25">
      <c r="A1755" s="340" t="s">
        <v>3126</v>
      </c>
      <c r="B1755" s="341">
        <v>1</v>
      </c>
      <c r="C1755" s="342" t="s">
        <v>3127</v>
      </c>
      <c r="D1755" s="37"/>
      <c r="E1755" s="38"/>
      <c r="F1755" s="343">
        <v>145540.50535331905</v>
      </c>
      <c r="G1755" s="344">
        <v>74.393250930627019</v>
      </c>
      <c r="H1755" s="344">
        <v>69.69813044898703</v>
      </c>
      <c r="I1755" s="344">
        <v>12.74033149882924</v>
      </c>
      <c r="J1755" s="344">
        <v>1208.8057293272177</v>
      </c>
      <c r="K1755" s="345"/>
      <c r="L1755" s="346">
        <f t="shared" si="726"/>
        <v>0.82322084884378366</v>
      </c>
      <c r="M1755" s="346">
        <f t="shared" si="727"/>
        <v>0.69698130448987028</v>
      </c>
      <c r="N1755" s="346">
        <f t="shared" si="728"/>
        <v>0.77044588019924232</v>
      </c>
      <c r="O1755" s="346">
        <f t="shared" si="729"/>
        <v>0.73279354160644339</v>
      </c>
      <c r="P1755" s="346">
        <f t="shared" si="730"/>
        <v>0.47618893684674146</v>
      </c>
      <c r="Q1755" s="346">
        <f t="shared" si="731"/>
        <v>0.65982044004884577</v>
      </c>
    </row>
    <row r="1756" spans="1:17" ht="12.75" x14ac:dyDescent="0.25">
      <c r="A1756" s="340" t="s">
        <v>3128</v>
      </c>
      <c r="B1756" s="341">
        <v>2</v>
      </c>
      <c r="C1756" s="342" t="s">
        <v>3129</v>
      </c>
      <c r="D1756" s="37"/>
      <c r="E1756" s="38"/>
      <c r="F1756" s="343">
        <v>3013.6295503211991</v>
      </c>
      <c r="G1756" s="344">
        <v>76.809403693592571</v>
      </c>
      <c r="H1756" s="344">
        <v>28.202073360261966</v>
      </c>
      <c r="I1756" s="344">
        <v>4.2456024868908733</v>
      </c>
      <c r="J1756" s="344">
        <v>350.10373476508209</v>
      </c>
      <c r="K1756" s="345"/>
      <c r="L1756" s="346">
        <f t="shared" si="726"/>
        <v>0.86349006155987618</v>
      </c>
      <c r="M1756" s="346">
        <f t="shared" si="727"/>
        <v>0.28202073360261964</v>
      </c>
      <c r="N1756" s="346">
        <f t="shared" si="728"/>
        <v>0.17222552724583617</v>
      </c>
      <c r="O1756" s="346">
        <f t="shared" si="729"/>
        <v>0.22038867833663478</v>
      </c>
      <c r="P1756" s="346">
        <f t="shared" si="730"/>
        <v>0.12783112972214283</v>
      </c>
      <c r="Q1756" s="346">
        <f t="shared" si="731"/>
        <v>0.289752872640128</v>
      </c>
    </row>
    <row r="1757" spans="1:17" ht="12.75" x14ac:dyDescent="0.25">
      <c r="A1757" s="340" t="s">
        <v>3130</v>
      </c>
      <c r="B1757" s="341">
        <v>3</v>
      </c>
      <c r="C1757" s="342" t="s">
        <v>3131</v>
      </c>
      <c r="D1757" s="37"/>
      <c r="E1757" s="38"/>
      <c r="F1757" s="343">
        <v>17266.605995717346</v>
      </c>
      <c r="G1757" s="344">
        <v>74.867814622630348</v>
      </c>
      <c r="H1757" s="344">
        <v>34.060418470411939</v>
      </c>
      <c r="I1757" s="344">
        <v>5.9752645209561885</v>
      </c>
      <c r="J1757" s="344">
        <v>349.9013702897264</v>
      </c>
      <c r="K1757" s="345"/>
      <c r="L1757" s="346">
        <f t="shared" si="726"/>
        <v>0.83113024371050581</v>
      </c>
      <c r="M1757" s="346">
        <f t="shared" si="727"/>
        <v>0.34060418470411941</v>
      </c>
      <c r="N1757" s="346">
        <f t="shared" si="728"/>
        <v>0.2940327127433936</v>
      </c>
      <c r="O1757" s="346">
        <f t="shared" si="729"/>
        <v>0.31646290841156111</v>
      </c>
      <c r="P1757" s="346">
        <f t="shared" si="730"/>
        <v>0.12774903460029469</v>
      </c>
      <c r="Q1757" s="346">
        <f t="shared" si="731"/>
        <v>0.32268826797237904</v>
      </c>
    </row>
    <row r="1758" spans="1:17" ht="12.75" x14ac:dyDescent="0.25">
      <c r="A1758" s="340" t="s">
        <v>3132</v>
      </c>
      <c r="B1758" s="341">
        <v>4</v>
      </c>
      <c r="C1758" s="342" t="s">
        <v>3133</v>
      </c>
      <c r="D1758" s="37"/>
      <c r="E1758" s="38"/>
      <c r="F1758" s="343">
        <v>8919.4882226980735</v>
      </c>
      <c r="G1758" s="344">
        <v>76.248660795690114</v>
      </c>
      <c r="H1758" s="344">
        <v>32.261813531990974</v>
      </c>
      <c r="I1758" s="344">
        <v>5.8561244692578098</v>
      </c>
      <c r="J1758" s="344">
        <v>404.40971078768189</v>
      </c>
      <c r="K1758" s="345"/>
      <c r="L1758" s="346">
        <f t="shared" si="726"/>
        <v>0.85414434659483518</v>
      </c>
      <c r="M1758" s="346">
        <f t="shared" si="727"/>
        <v>0.32261813531990974</v>
      </c>
      <c r="N1758" s="346">
        <f t="shared" si="728"/>
        <v>0.28564256825759227</v>
      </c>
      <c r="O1758" s="346">
        <f t="shared" si="729"/>
        <v>0.30356790465932731</v>
      </c>
      <c r="P1758" s="346">
        <f t="shared" si="730"/>
        <v>0.14986195163800484</v>
      </c>
      <c r="Q1758" s="346">
        <f t="shared" si="731"/>
        <v>0.33870855749131767</v>
      </c>
    </row>
    <row r="1759" spans="1:17" ht="12.75" x14ac:dyDescent="0.25">
      <c r="A1759" s="340" t="s">
        <v>3134</v>
      </c>
      <c r="B1759" s="341">
        <v>5</v>
      </c>
      <c r="C1759" s="342" t="s">
        <v>3135</v>
      </c>
      <c r="D1759" s="37"/>
      <c r="E1759" s="38"/>
      <c r="F1759" s="343">
        <v>7684.4860813704508</v>
      </c>
      <c r="G1759" s="344">
        <v>74.975163359720497</v>
      </c>
      <c r="H1759" s="344">
        <v>22.644637052481709</v>
      </c>
      <c r="I1759" s="344">
        <v>2.7589518909694739</v>
      </c>
      <c r="J1759" s="344">
        <v>313.27824447023181</v>
      </c>
      <c r="K1759" s="345"/>
      <c r="L1759" s="346">
        <f t="shared" si="726"/>
        <v>0.83291938932867493</v>
      </c>
      <c r="M1759" s="346">
        <f t="shared" si="727"/>
        <v>0.22644637052481709</v>
      </c>
      <c r="N1759" s="346">
        <f t="shared" si="728"/>
        <v>6.7531823307709432E-2</v>
      </c>
      <c r="O1759" s="346">
        <f t="shared" si="729"/>
        <v>0.12366218614820801</v>
      </c>
      <c r="P1759" s="346">
        <f t="shared" si="730"/>
        <v>0.11289178274654435</v>
      </c>
      <c r="Q1759" s="346">
        <f t="shared" si="731"/>
        <v>0.2265517429574648</v>
      </c>
    </row>
    <row r="1760" spans="1:17" ht="12.75" x14ac:dyDescent="0.25">
      <c r="A1760" s="340" t="s">
        <v>3136</v>
      </c>
      <c r="B1760" s="341">
        <v>6</v>
      </c>
      <c r="C1760" s="342" t="s">
        <v>3137</v>
      </c>
      <c r="D1760" s="37"/>
      <c r="E1760" s="38"/>
      <c r="F1760" s="343">
        <v>12392.256959314775</v>
      </c>
      <c r="G1760" s="344">
        <v>73.946654943452415</v>
      </c>
      <c r="H1760" s="344">
        <v>30.624913398910255</v>
      </c>
      <c r="I1760" s="344">
        <v>4.9651558285559769</v>
      </c>
      <c r="J1760" s="344">
        <v>320.36944892594045</v>
      </c>
      <c r="K1760" s="345"/>
      <c r="L1760" s="346">
        <f t="shared" si="726"/>
        <v>0.81577758239087361</v>
      </c>
      <c r="M1760" s="346">
        <f t="shared" si="727"/>
        <v>0.30624913398910253</v>
      </c>
      <c r="N1760" s="346">
        <f t="shared" si="728"/>
        <v>0.22289829778563219</v>
      </c>
      <c r="O1760" s="346">
        <f t="shared" si="729"/>
        <v>0.26127076121237708</v>
      </c>
      <c r="P1760" s="346">
        <f t="shared" si="730"/>
        <v>0.11576853911802858</v>
      </c>
      <c r="Q1760" s="346">
        <f t="shared" si="731"/>
        <v>0.29112826806939018</v>
      </c>
    </row>
    <row r="1761" spans="1:17" ht="12.75" x14ac:dyDescent="0.25">
      <c r="A1761" s="340" t="s">
        <v>3138</v>
      </c>
      <c r="B1761" s="341">
        <v>7</v>
      </c>
      <c r="C1761" s="342" t="s">
        <v>3139</v>
      </c>
      <c r="D1761" s="37"/>
      <c r="E1761" s="38"/>
      <c r="F1761" s="343">
        <v>16014.706638115633</v>
      </c>
      <c r="G1761" s="344">
        <v>74.045829704400163</v>
      </c>
      <c r="H1761" s="344">
        <v>23.381946075685654</v>
      </c>
      <c r="I1761" s="344">
        <v>5.0840939073590867</v>
      </c>
      <c r="J1761" s="344">
        <v>366.45068660896345</v>
      </c>
      <c r="K1761" s="345"/>
      <c r="L1761" s="346">
        <f t="shared" si="726"/>
        <v>0.81743049507333609</v>
      </c>
      <c r="M1761" s="346">
        <f t="shared" si="727"/>
        <v>0.23381946075685656</v>
      </c>
      <c r="N1761" s="346">
        <f t="shared" si="728"/>
        <v>0.23127421882810473</v>
      </c>
      <c r="O1761" s="346">
        <f t="shared" si="729"/>
        <v>0.23254335753435462</v>
      </c>
      <c r="P1761" s="346">
        <f t="shared" si="730"/>
        <v>0.13446275318822046</v>
      </c>
      <c r="Q1761" s="346">
        <f t="shared" si="731"/>
        <v>0.29456801702758956</v>
      </c>
    </row>
    <row r="1762" spans="1:17" ht="12.75" x14ac:dyDescent="0.25">
      <c r="A1762" s="340" t="s">
        <v>3140</v>
      </c>
      <c r="B1762" s="341">
        <v>8</v>
      </c>
      <c r="C1762" s="342" t="s">
        <v>3141</v>
      </c>
      <c r="D1762" s="37"/>
      <c r="E1762" s="38"/>
      <c r="F1762" s="343">
        <v>86909.888650963607</v>
      </c>
      <c r="G1762" s="344">
        <v>75.099645166357419</v>
      </c>
      <c r="H1762" s="344">
        <v>53.965676146914049</v>
      </c>
      <c r="I1762" s="344">
        <v>10.363459721608116</v>
      </c>
      <c r="J1762" s="344">
        <v>996.70551193551569</v>
      </c>
      <c r="K1762" s="345"/>
      <c r="L1762" s="346">
        <f t="shared" si="726"/>
        <v>0.83499408610595693</v>
      </c>
      <c r="M1762" s="346">
        <f t="shared" si="727"/>
        <v>0.53965676146914054</v>
      </c>
      <c r="N1762" s="346">
        <f t="shared" si="728"/>
        <v>0.60306054377521945</v>
      </c>
      <c r="O1762" s="346">
        <f t="shared" si="729"/>
        <v>0.57047848340104268</v>
      </c>
      <c r="P1762" s="346">
        <f t="shared" si="730"/>
        <v>0.39014422390893133</v>
      </c>
      <c r="Q1762" s="346">
        <f t="shared" si="731"/>
        <v>0.57066681259184149</v>
      </c>
    </row>
    <row r="1763" spans="1:17" ht="12.75" x14ac:dyDescent="0.25">
      <c r="A1763" s="340" t="s">
        <v>3142</v>
      </c>
      <c r="B1763" s="341">
        <v>10</v>
      </c>
      <c r="C1763" s="342" t="s">
        <v>3143</v>
      </c>
      <c r="D1763" s="37"/>
      <c r="E1763" s="38"/>
      <c r="F1763" s="343">
        <v>4042.6916488222696</v>
      </c>
      <c r="G1763" s="344">
        <v>73.896035649527448</v>
      </c>
      <c r="H1763" s="344">
        <v>13.895067946151075</v>
      </c>
      <c r="I1763" s="344">
        <v>3.3349906802322451</v>
      </c>
      <c r="J1763" s="344">
        <v>249.78261979346584</v>
      </c>
      <c r="K1763" s="345"/>
      <c r="L1763" s="346">
        <f t="shared" si="726"/>
        <v>0.81493392749212412</v>
      </c>
      <c r="M1763" s="346">
        <f t="shared" si="727"/>
        <v>0.13895067946151074</v>
      </c>
      <c r="N1763" s="346">
        <f t="shared" si="728"/>
        <v>0.1080979352276229</v>
      </c>
      <c r="O1763" s="346">
        <f t="shared" si="729"/>
        <v>0.12255725824391055</v>
      </c>
      <c r="P1763" s="346">
        <f t="shared" si="730"/>
        <v>8.7132908638322862E-2</v>
      </c>
      <c r="Q1763" s="346">
        <f t="shared" si="731"/>
        <v>0.20569064928669767</v>
      </c>
    </row>
    <row r="1764" spans="1:17" ht="12.75" x14ac:dyDescent="0.25">
      <c r="A1764" s="340" t="s">
        <v>3144</v>
      </c>
      <c r="B1764" s="341">
        <v>11</v>
      </c>
      <c r="C1764" s="342" t="s">
        <v>1178</v>
      </c>
      <c r="D1764" s="37"/>
      <c r="E1764" s="38"/>
      <c r="F1764" s="343">
        <v>73191.910064239841</v>
      </c>
      <c r="G1764" s="344">
        <v>72.414455626532231</v>
      </c>
      <c r="H1764" s="344">
        <v>53.443917797483067</v>
      </c>
      <c r="I1764" s="344">
        <v>8.2892819109277944</v>
      </c>
      <c r="J1764" s="344">
        <v>973.59567434267069</v>
      </c>
      <c r="K1764" s="345"/>
      <c r="L1764" s="346">
        <f t="shared" si="726"/>
        <v>0.79024092710887051</v>
      </c>
      <c r="M1764" s="346">
        <f t="shared" si="727"/>
        <v>0.53443917797483065</v>
      </c>
      <c r="N1764" s="346">
        <f t="shared" si="728"/>
        <v>0.45699168386815459</v>
      </c>
      <c r="O1764" s="346">
        <f t="shared" si="729"/>
        <v>0.49420062714228741</v>
      </c>
      <c r="P1764" s="346">
        <f t="shared" si="730"/>
        <v>0.38076903624449115</v>
      </c>
      <c r="Q1764" s="346">
        <f t="shared" si="731"/>
        <v>0.52979535354432505</v>
      </c>
    </row>
    <row r="1765" spans="1:17" ht="12.75" x14ac:dyDescent="0.25">
      <c r="A1765" s="340" t="s">
        <v>3145</v>
      </c>
      <c r="B1765" s="341">
        <v>12</v>
      </c>
      <c r="C1765" s="342" t="s">
        <v>1007</v>
      </c>
      <c r="D1765" s="37"/>
      <c r="E1765" s="38"/>
      <c r="F1765" s="343">
        <v>149460.57173447538</v>
      </c>
      <c r="G1765" s="344">
        <v>72.903079983352384</v>
      </c>
      <c r="H1765" s="344">
        <v>55.49705098903474</v>
      </c>
      <c r="I1765" s="344">
        <v>10.509480811415798</v>
      </c>
      <c r="J1765" s="344">
        <v>1057.5961322425169</v>
      </c>
      <c r="K1765" s="345"/>
      <c r="L1765" s="346">
        <f t="shared" si="726"/>
        <v>0.79838466638920635</v>
      </c>
      <c r="M1765" s="346">
        <f t="shared" si="727"/>
        <v>0.55497050989034735</v>
      </c>
      <c r="N1765" s="346">
        <f t="shared" si="728"/>
        <v>0.6133437191137886</v>
      </c>
      <c r="O1765" s="346">
        <f t="shared" si="729"/>
        <v>0.58342752466319348</v>
      </c>
      <c r="P1765" s="346">
        <f t="shared" si="730"/>
        <v>0.41484630111258292</v>
      </c>
      <c r="Q1765" s="346">
        <f t="shared" si="731"/>
        <v>0.57813435096231602</v>
      </c>
    </row>
    <row r="1766" spans="1:17" ht="12.75" x14ac:dyDescent="0.25">
      <c r="A1766" s="340"/>
      <c r="B1766" s="347"/>
      <c r="C1766" s="342"/>
      <c r="D1766" s="37"/>
      <c r="E1766" s="38"/>
      <c r="F1766" s="343"/>
      <c r="G1766" s="344"/>
      <c r="H1766" s="344"/>
      <c r="I1766" s="344"/>
      <c r="J1766" s="344"/>
      <c r="K1766" s="345"/>
      <c r="L1766" s="346"/>
      <c r="M1766" s="346"/>
      <c r="N1766" s="346"/>
      <c r="O1766" s="346"/>
      <c r="P1766" s="346"/>
      <c r="Q1766" s="346"/>
    </row>
    <row r="1767" spans="1:17" ht="12.75" x14ac:dyDescent="0.25">
      <c r="A1767" s="332" t="s">
        <v>3146</v>
      </c>
      <c r="B1767" s="333"/>
      <c r="C1767" s="334" t="s">
        <v>3147</v>
      </c>
      <c r="D1767" s="335"/>
      <c r="E1767" s="258"/>
      <c r="F1767" s="336">
        <v>125262.82869379016</v>
      </c>
      <c r="G1767" s="337">
        <v>74.247743482122544</v>
      </c>
      <c r="H1767" s="337">
        <v>35.588062906211015</v>
      </c>
      <c r="I1767" s="337">
        <v>8.0616804623114522</v>
      </c>
      <c r="J1767" s="337">
        <v>662.37643560507354</v>
      </c>
      <c r="K1767" s="338"/>
      <c r="L1767" s="339">
        <f t="shared" ref="L1767:L1773" si="732">+(G1767-25)/(85-25)</f>
        <v>0.82079572470204243</v>
      </c>
      <c r="M1767" s="339">
        <f t="shared" ref="M1767:M1773" si="733">+H1767/100</f>
        <v>0.35588062906211015</v>
      </c>
      <c r="N1767" s="339">
        <f t="shared" ref="N1767:N1773" si="734">+(I1767-1.8)/(16-1.8)</f>
        <v>0.44096341283883472</v>
      </c>
      <c r="O1767" s="339">
        <f t="shared" ref="O1767:O1773" si="735">+(M1767*N1767)^(0.5)</f>
        <v>0.39614433828398893</v>
      </c>
      <c r="P1767" s="339">
        <f t="shared" ref="P1767:P1773" si="736">+(J1767-35)/(2500-35)</f>
        <v>0.25451376697974587</v>
      </c>
      <c r="Q1767" s="339">
        <f t="shared" ref="Q1767:Q1773" si="737">GEOMEAN(L1767,O1767,P1767)</f>
        <v>0.43577930905374596</v>
      </c>
    </row>
    <row r="1768" spans="1:17" ht="12.75" x14ac:dyDescent="0.25">
      <c r="A1768" s="340" t="s">
        <v>3148</v>
      </c>
      <c r="B1768" s="341">
        <v>1</v>
      </c>
      <c r="C1768" s="342" t="s">
        <v>3149</v>
      </c>
      <c r="D1768" s="37"/>
      <c r="E1768" s="38"/>
      <c r="F1768" s="343">
        <v>80463.922912205569</v>
      </c>
      <c r="G1768" s="344">
        <v>73.448016918596764</v>
      </c>
      <c r="H1768" s="344">
        <v>43.557111470922457</v>
      </c>
      <c r="I1768" s="344">
        <v>9.512179976986868</v>
      </c>
      <c r="J1768" s="344">
        <v>835.28745735537973</v>
      </c>
      <c r="K1768" s="345"/>
      <c r="L1768" s="346">
        <f t="shared" si="732"/>
        <v>0.80746694864327939</v>
      </c>
      <c r="M1768" s="346">
        <f t="shared" si="733"/>
        <v>0.43557111470922455</v>
      </c>
      <c r="N1768" s="346">
        <f t="shared" si="734"/>
        <v>0.54311126598499071</v>
      </c>
      <c r="O1768" s="346">
        <f t="shared" si="735"/>
        <v>0.48637802123062734</v>
      </c>
      <c r="P1768" s="346">
        <f t="shared" si="736"/>
        <v>0.3246602261076591</v>
      </c>
      <c r="Q1768" s="346">
        <f t="shared" si="737"/>
        <v>0.50331815314755268</v>
      </c>
    </row>
    <row r="1769" spans="1:17" ht="12.75" x14ac:dyDescent="0.25">
      <c r="A1769" s="340" t="s">
        <v>3150</v>
      </c>
      <c r="B1769" s="341">
        <v>2</v>
      </c>
      <c r="C1769" s="342" t="s">
        <v>3151</v>
      </c>
      <c r="D1769" s="37"/>
      <c r="E1769" s="38"/>
      <c r="F1769" s="343">
        <v>16374.237687366167</v>
      </c>
      <c r="G1769" s="344">
        <v>72.831805660893565</v>
      </c>
      <c r="H1769" s="344">
        <v>11.974432792661998</v>
      </c>
      <c r="I1769" s="344">
        <v>2.9953497715817301</v>
      </c>
      <c r="J1769" s="344">
        <v>280.44211952976571</v>
      </c>
      <c r="K1769" s="345"/>
      <c r="L1769" s="346">
        <f t="shared" si="732"/>
        <v>0.79719676101489279</v>
      </c>
      <c r="M1769" s="346">
        <f t="shared" si="733"/>
        <v>0.11974432792661999</v>
      </c>
      <c r="N1769" s="346">
        <f t="shared" si="734"/>
        <v>8.4179561378995085E-2</v>
      </c>
      <c r="O1769" s="346">
        <f t="shared" si="735"/>
        <v>0.1003993276993697</v>
      </c>
      <c r="P1769" s="346">
        <f t="shared" si="736"/>
        <v>9.9570839565827879E-2</v>
      </c>
      <c r="Q1769" s="346">
        <f t="shared" si="737"/>
        <v>0.19974511475622991</v>
      </c>
    </row>
    <row r="1770" spans="1:17" ht="12.75" x14ac:dyDescent="0.25">
      <c r="A1770" s="340" t="s">
        <v>3152</v>
      </c>
      <c r="B1770" s="341">
        <v>3</v>
      </c>
      <c r="C1770" s="342" t="s">
        <v>3153</v>
      </c>
      <c r="D1770" s="37"/>
      <c r="E1770" s="38"/>
      <c r="F1770" s="343">
        <v>4935.8972162740902</v>
      </c>
      <c r="G1770" s="344">
        <v>73.438154089966631</v>
      </c>
      <c r="H1770" s="344">
        <v>17.078070898465061</v>
      </c>
      <c r="I1770" s="344">
        <v>3.8464061216075112</v>
      </c>
      <c r="J1770" s="344">
        <v>409.7820240315375</v>
      </c>
      <c r="K1770" s="345"/>
      <c r="L1770" s="346">
        <f t="shared" si="732"/>
        <v>0.80730256816611046</v>
      </c>
      <c r="M1770" s="346">
        <f t="shared" si="733"/>
        <v>0.17078070898465061</v>
      </c>
      <c r="N1770" s="346">
        <f t="shared" si="734"/>
        <v>0.14411310715545853</v>
      </c>
      <c r="O1770" s="346">
        <f t="shared" si="735"/>
        <v>0.15688128828509196</v>
      </c>
      <c r="P1770" s="346">
        <f t="shared" si="736"/>
        <v>0.15204138905944725</v>
      </c>
      <c r="Q1770" s="346">
        <f t="shared" si="737"/>
        <v>0.26803392737715181</v>
      </c>
    </row>
    <row r="1771" spans="1:17" ht="12.75" x14ac:dyDescent="0.25">
      <c r="A1771" s="340" t="s">
        <v>3154</v>
      </c>
      <c r="B1771" s="341">
        <v>4</v>
      </c>
      <c r="C1771" s="342" t="s">
        <v>3155</v>
      </c>
      <c r="D1771" s="37"/>
      <c r="E1771" s="38"/>
      <c r="F1771" s="343">
        <v>13212.263383297646</v>
      </c>
      <c r="G1771" s="344">
        <v>74.47341698706893</v>
      </c>
      <c r="H1771" s="344">
        <v>28.846293951672866</v>
      </c>
      <c r="I1771" s="344">
        <v>5.9418594641646614</v>
      </c>
      <c r="J1771" s="344">
        <v>409.05277875707111</v>
      </c>
      <c r="K1771" s="345"/>
      <c r="L1771" s="346">
        <f t="shared" si="732"/>
        <v>0.82455694978448213</v>
      </c>
      <c r="M1771" s="346">
        <f t="shared" si="733"/>
        <v>0.28846293951672863</v>
      </c>
      <c r="N1771" s="346">
        <f t="shared" si="734"/>
        <v>0.29168024395525788</v>
      </c>
      <c r="O1771" s="346">
        <f t="shared" si="735"/>
        <v>0.29006713114430976</v>
      </c>
      <c r="P1771" s="346">
        <f t="shared" si="736"/>
        <v>0.15174554919150957</v>
      </c>
      <c r="Q1771" s="346">
        <f t="shared" si="737"/>
        <v>0.33108922401697444</v>
      </c>
    </row>
    <row r="1772" spans="1:17" ht="12.75" x14ac:dyDescent="0.25">
      <c r="A1772" s="340" t="s">
        <v>3156</v>
      </c>
      <c r="B1772" s="341">
        <v>5</v>
      </c>
      <c r="C1772" s="342" t="s">
        <v>410</v>
      </c>
      <c r="D1772" s="37"/>
      <c r="E1772" s="38"/>
      <c r="F1772" s="343">
        <v>4045.8672376873665</v>
      </c>
      <c r="G1772" s="344">
        <v>74.402736297855654</v>
      </c>
      <c r="H1772" s="344">
        <v>14.318995765104548</v>
      </c>
      <c r="I1772" s="344">
        <v>4.4091036348456267</v>
      </c>
      <c r="J1772" s="344">
        <v>326.29878685884603</v>
      </c>
      <c r="K1772" s="345"/>
      <c r="L1772" s="346">
        <f t="shared" si="732"/>
        <v>0.82337893829759423</v>
      </c>
      <c r="M1772" s="346">
        <f t="shared" si="733"/>
        <v>0.14318995765104547</v>
      </c>
      <c r="N1772" s="346">
        <f t="shared" si="734"/>
        <v>0.18373969259476247</v>
      </c>
      <c r="O1772" s="346">
        <f t="shared" si="735"/>
        <v>0.16220258568056228</v>
      </c>
      <c r="P1772" s="346">
        <f t="shared" si="736"/>
        <v>0.11817395004415661</v>
      </c>
      <c r="Q1772" s="346">
        <f t="shared" si="737"/>
        <v>0.25083786350369192</v>
      </c>
    </row>
    <row r="1773" spans="1:17" ht="12.75" x14ac:dyDescent="0.25">
      <c r="A1773" s="340" t="s">
        <v>3157</v>
      </c>
      <c r="B1773" s="341">
        <v>6</v>
      </c>
      <c r="C1773" s="342" t="s">
        <v>3158</v>
      </c>
      <c r="D1773" s="37"/>
      <c r="E1773" s="38"/>
      <c r="F1773" s="343">
        <v>6230.6402569593156</v>
      </c>
      <c r="G1773" s="344">
        <v>73.263166884433275</v>
      </c>
      <c r="H1773" s="344">
        <v>20.056236492537007</v>
      </c>
      <c r="I1773" s="344">
        <v>3.3356002286859638</v>
      </c>
      <c r="J1773" s="344">
        <v>388.61141222824006</v>
      </c>
      <c r="K1773" s="345"/>
      <c r="L1773" s="346">
        <f t="shared" si="732"/>
        <v>0.80438611474055455</v>
      </c>
      <c r="M1773" s="346">
        <f t="shared" si="733"/>
        <v>0.20056236492537008</v>
      </c>
      <c r="N1773" s="346">
        <f t="shared" si="734"/>
        <v>0.10814086117506788</v>
      </c>
      <c r="O1773" s="346">
        <f t="shared" si="735"/>
        <v>0.14727181285751104</v>
      </c>
      <c r="P1773" s="346">
        <f t="shared" si="736"/>
        <v>0.14345290556926574</v>
      </c>
      <c r="Q1773" s="346">
        <f t="shared" si="737"/>
        <v>0.25709749730346043</v>
      </c>
    </row>
    <row r="1774" spans="1:17" ht="12.75" x14ac:dyDescent="0.25">
      <c r="A1774" s="340"/>
      <c r="B1774" s="347"/>
      <c r="C1774" s="342"/>
      <c r="D1774" s="37"/>
      <c r="E1774" s="38"/>
      <c r="F1774" s="343"/>
      <c r="G1774" s="344"/>
      <c r="H1774" s="344"/>
      <c r="I1774" s="344"/>
      <c r="J1774" s="344"/>
      <c r="K1774" s="345"/>
      <c r="L1774" s="346"/>
      <c r="M1774" s="346"/>
      <c r="N1774" s="346"/>
      <c r="O1774" s="346"/>
      <c r="P1774" s="346"/>
      <c r="Q1774" s="346"/>
    </row>
    <row r="1775" spans="1:17" ht="12.75" x14ac:dyDescent="0.25">
      <c r="A1775" s="332" t="s">
        <v>3159</v>
      </c>
      <c r="B1775" s="333"/>
      <c r="C1775" s="334" t="s">
        <v>3160</v>
      </c>
      <c r="D1775" s="335"/>
      <c r="E1775" s="258"/>
      <c r="F1775" s="336">
        <v>67391.693790149904</v>
      </c>
      <c r="G1775" s="337">
        <v>71.935572042506479</v>
      </c>
      <c r="H1775" s="337">
        <v>35.409482120823142</v>
      </c>
      <c r="I1775" s="337">
        <v>6.0727637448592056</v>
      </c>
      <c r="J1775" s="337">
        <v>498.81826161080187</v>
      </c>
      <c r="K1775" s="338"/>
      <c r="L1775" s="339">
        <f t="shared" ref="L1775:L1780" si="738">+(G1775-25)/(85-25)</f>
        <v>0.78225953404177462</v>
      </c>
      <c r="M1775" s="339">
        <f t="shared" ref="M1775:M1780" si="739">+H1775/100</f>
        <v>0.35409482120823144</v>
      </c>
      <c r="N1775" s="339">
        <f t="shared" ref="N1775:N1780" si="740">+(I1775-1.8)/(16-1.8)</f>
        <v>0.30089885527177507</v>
      </c>
      <c r="O1775" s="339">
        <f t="shared" ref="O1775:O1780" si="741">+(M1775*N1775)^(0.5)</f>
        <v>0.32641496037899476</v>
      </c>
      <c r="P1775" s="339">
        <f t="shared" ref="P1775:P1780" si="742">+(J1775-35)/(2500-35)</f>
        <v>0.18816156657639022</v>
      </c>
      <c r="Q1775" s="339">
        <f t="shared" ref="Q1775:Q1780" si="743">GEOMEAN(L1775,O1775,P1775)</f>
        <v>0.36353866955143238</v>
      </c>
    </row>
    <row r="1776" spans="1:17" ht="12.75" x14ac:dyDescent="0.25">
      <c r="A1776" s="340" t="s">
        <v>3161</v>
      </c>
      <c r="B1776" s="341">
        <v>1</v>
      </c>
      <c r="C1776" s="342" t="s">
        <v>3162</v>
      </c>
      <c r="D1776" s="37"/>
      <c r="E1776" s="38"/>
      <c r="F1776" s="343">
        <v>28373.625267665953</v>
      </c>
      <c r="G1776" s="344">
        <v>71.770120886729941</v>
      </c>
      <c r="H1776" s="344">
        <v>48.188038543269435</v>
      </c>
      <c r="I1776" s="344">
        <v>6.8433669974306914</v>
      </c>
      <c r="J1776" s="344">
        <v>598.43375778248605</v>
      </c>
      <c r="K1776" s="345"/>
      <c r="L1776" s="346">
        <f t="shared" si="738"/>
        <v>0.77950201477883241</v>
      </c>
      <c r="M1776" s="346">
        <f t="shared" si="739"/>
        <v>0.48188038543269435</v>
      </c>
      <c r="N1776" s="346">
        <f t="shared" si="740"/>
        <v>0.35516668995990786</v>
      </c>
      <c r="O1776" s="346">
        <f t="shared" si="741"/>
        <v>0.41370020721620948</v>
      </c>
      <c r="P1776" s="346">
        <f t="shared" si="742"/>
        <v>0.22857353256895985</v>
      </c>
      <c r="Q1776" s="346">
        <f t="shared" si="743"/>
        <v>0.41928530367275252</v>
      </c>
    </row>
    <row r="1777" spans="1:17" ht="12.75" x14ac:dyDescent="0.25">
      <c r="A1777" s="340" t="s">
        <v>3163</v>
      </c>
      <c r="B1777" s="341">
        <v>2</v>
      </c>
      <c r="C1777" s="342" t="s">
        <v>3164</v>
      </c>
      <c r="D1777" s="37"/>
      <c r="E1777" s="38"/>
      <c r="F1777" s="343">
        <v>6373.5674518201295</v>
      </c>
      <c r="G1777" s="344">
        <v>72.529792594155509</v>
      </c>
      <c r="H1777" s="344">
        <v>29.682737448185836</v>
      </c>
      <c r="I1777" s="344">
        <v>5.7650082229530248</v>
      </c>
      <c r="J1777" s="344">
        <v>374.20916151668428</v>
      </c>
      <c r="K1777" s="345"/>
      <c r="L1777" s="346">
        <f t="shared" si="738"/>
        <v>0.79216320990259181</v>
      </c>
      <c r="M1777" s="346">
        <f t="shared" si="739"/>
        <v>0.29682737448185836</v>
      </c>
      <c r="N1777" s="346">
        <f t="shared" si="740"/>
        <v>0.27922593119387501</v>
      </c>
      <c r="O1777" s="346">
        <f t="shared" si="741"/>
        <v>0.28789216738829482</v>
      </c>
      <c r="P1777" s="346">
        <f t="shared" si="742"/>
        <v>0.13761020751183947</v>
      </c>
      <c r="Q1777" s="346">
        <f t="shared" si="743"/>
        <v>0.31542665416999849</v>
      </c>
    </row>
    <row r="1778" spans="1:17" ht="12.75" x14ac:dyDescent="0.25">
      <c r="A1778" s="340" t="s">
        <v>3165</v>
      </c>
      <c r="B1778" s="341">
        <v>3</v>
      </c>
      <c r="C1778" s="342" t="s">
        <v>3166</v>
      </c>
      <c r="D1778" s="37"/>
      <c r="E1778" s="38"/>
      <c r="F1778" s="343">
        <v>8080.0406852248389</v>
      </c>
      <c r="G1778" s="344">
        <v>71.765105326361919</v>
      </c>
      <c r="H1778" s="344">
        <v>28.550380563766968</v>
      </c>
      <c r="I1778" s="344">
        <v>5.6989045861594798</v>
      </c>
      <c r="J1778" s="344">
        <v>401.49628658146139</v>
      </c>
      <c r="K1778" s="345"/>
      <c r="L1778" s="346">
        <f t="shared" si="738"/>
        <v>0.77941842210603196</v>
      </c>
      <c r="M1778" s="346">
        <f t="shared" si="739"/>
        <v>0.28550380563766969</v>
      </c>
      <c r="N1778" s="346">
        <f t="shared" si="740"/>
        <v>0.27457074550418875</v>
      </c>
      <c r="O1778" s="346">
        <f t="shared" si="741"/>
        <v>0.27998391517767229</v>
      </c>
      <c r="P1778" s="346">
        <f t="shared" si="742"/>
        <v>0.14868003512432509</v>
      </c>
      <c r="Q1778" s="346">
        <f t="shared" si="743"/>
        <v>0.31894720539605648</v>
      </c>
    </row>
    <row r="1779" spans="1:17" ht="12.75" x14ac:dyDescent="0.25">
      <c r="A1779" s="340" t="s">
        <v>3167</v>
      </c>
      <c r="B1779" s="341">
        <v>4</v>
      </c>
      <c r="C1779" s="342" t="s">
        <v>3168</v>
      </c>
      <c r="D1779" s="37"/>
      <c r="E1779" s="38"/>
      <c r="F1779" s="343">
        <v>10659.13704496788</v>
      </c>
      <c r="G1779" s="344">
        <v>71.200240718003926</v>
      </c>
      <c r="H1779" s="344">
        <v>24.706163303127958</v>
      </c>
      <c r="I1779" s="344">
        <v>6.2279541471699922</v>
      </c>
      <c r="J1779" s="344">
        <v>719.61649776953254</v>
      </c>
      <c r="K1779" s="345"/>
      <c r="L1779" s="346">
        <f t="shared" si="738"/>
        <v>0.77000401196673207</v>
      </c>
      <c r="M1779" s="346">
        <f t="shared" si="739"/>
        <v>0.24706163303127959</v>
      </c>
      <c r="N1779" s="346">
        <f t="shared" si="740"/>
        <v>0.31182775684295722</v>
      </c>
      <c r="O1779" s="346">
        <f t="shared" si="741"/>
        <v>0.27756201979035566</v>
      </c>
      <c r="P1779" s="346">
        <f t="shared" si="742"/>
        <v>0.27773488753327891</v>
      </c>
      <c r="Q1779" s="346">
        <f t="shared" si="743"/>
        <v>0.3900867102106676</v>
      </c>
    </row>
    <row r="1780" spans="1:17" ht="12.75" x14ac:dyDescent="0.25">
      <c r="A1780" s="340" t="s">
        <v>3169</v>
      </c>
      <c r="B1780" s="341">
        <v>5</v>
      </c>
      <c r="C1780" s="342" t="s">
        <v>3170</v>
      </c>
      <c r="D1780" s="37"/>
      <c r="E1780" s="38"/>
      <c r="F1780" s="343">
        <v>13905.323340471094</v>
      </c>
      <c r="G1780" s="344">
        <v>73.042763576970813</v>
      </c>
      <c r="H1780" s="344">
        <v>18.030605774977403</v>
      </c>
      <c r="I1780" s="344">
        <v>4.0592710696478633</v>
      </c>
      <c r="J1780" s="344">
        <v>239.967654024344</v>
      </c>
      <c r="K1780" s="345"/>
      <c r="L1780" s="346">
        <f t="shared" si="738"/>
        <v>0.80071272628284684</v>
      </c>
      <c r="M1780" s="346">
        <f t="shared" si="739"/>
        <v>0.18030605774977404</v>
      </c>
      <c r="N1780" s="346">
        <f t="shared" si="740"/>
        <v>0.1591035964540749</v>
      </c>
      <c r="O1780" s="346">
        <f t="shared" si="741"/>
        <v>0.16937338117438988</v>
      </c>
      <c r="P1780" s="346">
        <f t="shared" si="742"/>
        <v>8.315117810318215E-2</v>
      </c>
      <c r="Q1780" s="346">
        <f t="shared" si="743"/>
        <v>0.22424878486545954</v>
      </c>
    </row>
    <row r="1781" spans="1:17" ht="12.75" x14ac:dyDescent="0.25">
      <c r="A1781" s="340"/>
      <c r="B1781" s="347"/>
      <c r="C1781" s="342"/>
      <c r="D1781" s="37"/>
      <c r="E1781" s="38"/>
      <c r="F1781" s="343"/>
      <c r="G1781" s="344"/>
      <c r="H1781" s="344"/>
      <c r="I1781" s="344"/>
      <c r="J1781" s="344"/>
      <c r="K1781" s="345"/>
      <c r="L1781" s="346"/>
      <c r="M1781" s="346"/>
      <c r="N1781" s="346"/>
      <c r="O1781" s="346"/>
      <c r="P1781" s="346"/>
      <c r="Q1781" s="346"/>
    </row>
    <row r="1782" spans="1:17" ht="12.75" x14ac:dyDescent="0.25">
      <c r="A1782" s="332" t="s">
        <v>3171</v>
      </c>
      <c r="B1782" s="333"/>
      <c r="C1782" s="334" t="s">
        <v>3172</v>
      </c>
      <c r="D1782" s="335"/>
      <c r="E1782" s="258"/>
      <c r="F1782" s="336">
        <v>67487.914346895079</v>
      </c>
      <c r="G1782" s="337">
        <v>69.326951361010671</v>
      </c>
      <c r="H1782" s="337">
        <v>30.977357548909058</v>
      </c>
      <c r="I1782" s="337">
        <v>6.0685335228938921</v>
      </c>
      <c r="J1782" s="337">
        <v>510.26824384568573</v>
      </c>
      <c r="K1782" s="338"/>
      <c r="L1782" s="339">
        <f>+(G1782-25)/(85-25)</f>
        <v>0.73878252268351119</v>
      </c>
      <c r="M1782" s="339">
        <f>+H1782/100</f>
        <v>0.30977357548909057</v>
      </c>
      <c r="N1782" s="339">
        <f>+(I1782-1.8)/(16-1.8)</f>
        <v>0.30060095231647133</v>
      </c>
      <c r="O1782" s="339">
        <f>+(M1782*N1782)^(0.5)</f>
        <v>0.30515280073186113</v>
      </c>
      <c r="P1782" s="339">
        <f>+(J1782-35)/(2500-35)</f>
        <v>0.19280658979541004</v>
      </c>
      <c r="Q1782" s="339">
        <f>GEOMEAN(L1782,O1782,P1782)</f>
        <v>0.35160249548356526</v>
      </c>
    </row>
    <row r="1783" spans="1:17" ht="12.75" x14ac:dyDescent="0.25">
      <c r="A1783" s="340" t="s">
        <v>3173</v>
      </c>
      <c r="B1783" s="341">
        <v>1</v>
      </c>
      <c r="C1783" s="342" t="s">
        <v>3174</v>
      </c>
      <c r="D1783" s="37"/>
      <c r="E1783" s="38"/>
      <c r="F1783" s="343">
        <v>23742.991434689509</v>
      </c>
      <c r="G1783" s="344">
        <v>68.877280657772204</v>
      </c>
      <c r="H1783" s="344">
        <v>34.129020535732174</v>
      </c>
      <c r="I1783" s="344">
        <v>6.837697995541288</v>
      </c>
      <c r="J1783" s="344">
        <v>573.41704875402752</v>
      </c>
      <c r="K1783" s="345"/>
      <c r="L1783" s="346">
        <f>+(G1783-25)/(85-25)</f>
        <v>0.73128801096287011</v>
      </c>
      <c r="M1783" s="346">
        <f>+H1783/100</f>
        <v>0.34129020535732174</v>
      </c>
      <c r="N1783" s="346">
        <f>+(I1783-1.8)/(16-1.8)</f>
        <v>0.35476746447473861</v>
      </c>
      <c r="O1783" s="346">
        <f>+(M1783*N1783)^(0.5)</f>
        <v>0.34796359120557407</v>
      </c>
      <c r="P1783" s="346">
        <f>+(J1783-35)/(2500-35)</f>
        <v>0.2184247662288144</v>
      </c>
      <c r="Q1783" s="346">
        <f>GEOMEAN(L1783,O1783,P1783)</f>
        <v>0.38162900862121479</v>
      </c>
    </row>
    <row r="1784" spans="1:17" ht="12.75" x14ac:dyDescent="0.25">
      <c r="A1784" s="340" t="s">
        <v>3175</v>
      </c>
      <c r="B1784" s="341">
        <v>2</v>
      </c>
      <c r="C1784" s="342" t="s">
        <v>3176</v>
      </c>
      <c r="D1784" s="37"/>
      <c r="E1784" s="38"/>
      <c r="F1784" s="343">
        <v>14962.858672376873</v>
      </c>
      <c r="G1784" s="344">
        <v>69.528989328897296</v>
      </c>
      <c r="H1784" s="344">
        <v>36.005618522223017</v>
      </c>
      <c r="I1784" s="344">
        <v>5.8024890151474668</v>
      </c>
      <c r="J1784" s="344">
        <v>396.97814804963906</v>
      </c>
      <c r="K1784" s="345"/>
      <c r="L1784" s="346">
        <f>+(G1784-25)/(85-25)</f>
        <v>0.74214982214828829</v>
      </c>
      <c r="M1784" s="346">
        <f>+H1784/100</f>
        <v>0.36005618522223015</v>
      </c>
      <c r="N1784" s="346">
        <f>+(I1784-1.8)/(16-1.8)</f>
        <v>0.28186542360193428</v>
      </c>
      <c r="O1784" s="346">
        <f>+(M1784*N1784)^(0.5)</f>
        <v>0.31857085423522413</v>
      </c>
      <c r="P1784" s="346">
        <f>+(J1784-35)/(2500-35)</f>
        <v>0.14684711888423491</v>
      </c>
      <c r="Q1784" s="346">
        <f>GEOMEAN(L1784,O1784,P1784)</f>
        <v>0.32622783903276514</v>
      </c>
    </row>
    <row r="1785" spans="1:17" ht="12.75" x14ac:dyDescent="0.25">
      <c r="A1785" s="340" t="s">
        <v>3177</v>
      </c>
      <c r="B1785" s="341">
        <v>3</v>
      </c>
      <c r="C1785" s="342" t="s">
        <v>3178</v>
      </c>
      <c r="D1785" s="37"/>
      <c r="E1785" s="38"/>
      <c r="F1785" s="343">
        <v>13433.366167023554</v>
      </c>
      <c r="G1785" s="344">
        <v>69.515402409748589</v>
      </c>
      <c r="H1785" s="344">
        <v>22.741245804709209</v>
      </c>
      <c r="I1785" s="344">
        <v>5.8925631364265971</v>
      </c>
      <c r="J1785" s="344">
        <v>502.9976635961969</v>
      </c>
      <c r="K1785" s="345"/>
      <c r="L1785" s="346">
        <f>+(G1785-25)/(85-25)</f>
        <v>0.74192337349580983</v>
      </c>
      <c r="M1785" s="346">
        <f>+H1785/100</f>
        <v>0.22741245804709209</v>
      </c>
      <c r="N1785" s="346">
        <f>+(I1785-1.8)/(16-1.8)</f>
        <v>0.28820867157933783</v>
      </c>
      <c r="O1785" s="346">
        <f>+(M1785*N1785)^(0.5)</f>
        <v>0.25601219196425845</v>
      </c>
      <c r="P1785" s="346">
        <f>+(J1785-35)/(2500-35)</f>
        <v>0.18985706433922794</v>
      </c>
      <c r="Q1785" s="346">
        <f>GEOMEAN(L1785,O1785,P1785)</f>
        <v>0.33038132268261317</v>
      </c>
    </row>
    <row r="1786" spans="1:17" ht="12.75" x14ac:dyDescent="0.25">
      <c r="A1786" s="340" t="s">
        <v>3179</v>
      </c>
      <c r="B1786" s="341">
        <v>4</v>
      </c>
      <c r="C1786" s="342" t="s">
        <v>1486</v>
      </c>
      <c r="D1786" s="37"/>
      <c r="E1786" s="38"/>
      <c r="F1786" s="343">
        <v>15348.698072805139</v>
      </c>
      <c r="G1786" s="344">
        <v>69.684874404219784</v>
      </c>
      <c r="H1786" s="344">
        <v>25.894235630172304</v>
      </c>
      <c r="I1786" s="344">
        <v>5.2878577993988323</v>
      </c>
      <c r="J1786" s="344">
        <v>529.3884665298973</v>
      </c>
      <c r="K1786" s="345"/>
      <c r="L1786" s="346">
        <f>+(G1786-25)/(85-25)</f>
        <v>0.74474790673699642</v>
      </c>
      <c r="M1786" s="346">
        <f>+H1786/100</f>
        <v>0.25894235630172302</v>
      </c>
      <c r="N1786" s="346">
        <f>+(I1786-1.8)/(16-1.8)</f>
        <v>0.24562378869005863</v>
      </c>
      <c r="O1786" s="346">
        <f>+(M1786*N1786)^(0.5)</f>
        <v>0.25219516769192918</v>
      </c>
      <c r="P1786" s="346">
        <f>+(J1786-35)/(2500-35)</f>
        <v>0.20056327242592181</v>
      </c>
      <c r="Q1786" s="346">
        <f>GEOMEAN(L1786,O1786,P1786)</f>
        <v>0.33522197955691463</v>
      </c>
    </row>
    <row r="1787" spans="1:17" ht="12.75" x14ac:dyDescent="0.25">
      <c r="A1787" s="340"/>
      <c r="B1787" s="347"/>
      <c r="C1787" s="342"/>
      <c r="D1787" s="37"/>
      <c r="E1787" s="38"/>
      <c r="F1787" s="343"/>
      <c r="G1787" s="344"/>
      <c r="H1787" s="344"/>
      <c r="I1787" s="344"/>
      <c r="J1787" s="344"/>
      <c r="K1787" s="345"/>
      <c r="L1787" s="346"/>
      <c r="M1787" s="346"/>
      <c r="N1787" s="346"/>
      <c r="O1787" s="346"/>
      <c r="P1787" s="346"/>
      <c r="Q1787" s="346"/>
    </row>
    <row r="1788" spans="1:17" ht="12.75" x14ac:dyDescent="0.25">
      <c r="A1788" s="332" t="s">
        <v>3180</v>
      </c>
      <c r="B1788" s="333"/>
      <c r="C1788" s="334" t="s">
        <v>3181</v>
      </c>
      <c r="D1788" s="335"/>
      <c r="E1788" s="258"/>
      <c r="F1788" s="336">
        <v>69622.434689507485</v>
      </c>
      <c r="G1788" s="337">
        <v>75.037419253324046</v>
      </c>
      <c r="H1788" s="337">
        <v>36.483558845312203</v>
      </c>
      <c r="I1788" s="337">
        <v>6.7871381150143062</v>
      </c>
      <c r="J1788" s="337">
        <v>478.85705217812961</v>
      </c>
      <c r="K1788" s="338"/>
      <c r="L1788" s="339">
        <f t="shared" ref="L1788:L1799" si="744">+(G1788-25)/(85-25)</f>
        <v>0.83395698755540082</v>
      </c>
      <c r="M1788" s="339">
        <f t="shared" ref="M1788:M1799" si="745">+H1788/100</f>
        <v>0.36483558845312203</v>
      </c>
      <c r="N1788" s="339">
        <f t="shared" ref="N1788:N1799" si="746">+(I1788-1.8)/(16-1.8)</f>
        <v>0.35120690950804978</v>
      </c>
      <c r="O1788" s="339">
        <f t="shared" ref="O1788:O1799" si="747">+(M1788*N1788)^(0.5)</f>
        <v>0.35795639329277484</v>
      </c>
      <c r="P1788" s="339">
        <f t="shared" ref="P1788:P1799" si="748">+(J1788-35)/(2500-35)</f>
        <v>0.18006371285116821</v>
      </c>
      <c r="Q1788" s="339">
        <f t="shared" ref="Q1788:Q1799" si="749">GEOMEAN(L1788,O1788,P1788)</f>
        <v>0.37739834568746922</v>
      </c>
    </row>
    <row r="1789" spans="1:17" ht="12.75" x14ac:dyDescent="0.25">
      <c r="A1789" s="340" t="s">
        <v>3182</v>
      </c>
      <c r="B1789" s="341">
        <v>1</v>
      </c>
      <c r="C1789" s="342" t="s">
        <v>3183</v>
      </c>
      <c r="D1789" s="37"/>
      <c r="E1789" s="38"/>
      <c r="F1789" s="343">
        <v>30039.839400428267</v>
      </c>
      <c r="G1789" s="344">
        <v>73.551778165670029</v>
      </c>
      <c r="H1789" s="344">
        <v>43.963488888854727</v>
      </c>
      <c r="I1789" s="344">
        <v>8.5333120770416375</v>
      </c>
      <c r="J1789" s="344">
        <v>643.29691196672889</v>
      </c>
      <c r="K1789" s="345"/>
      <c r="L1789" s="346">
        <f t="shared" si="744"/>
        <v>0.80919630276116716</v>
      </c>
      <c r="M1789" s="346">
        <f t="shared" si="745"/>
        <v>0.43963488888854729</v>
      </c>
      <c r="N1789" s="346">
        <f t="shared" si="746"/>
        <v>0.47417690683391817</v>
      </c>
      <c r="O1789" s="346">
        <f t="shared" si="747"/>
        <v>0.45657935974969854</v>
      </c>
      <c r="P1789" s="346">
        <f t="shared" si="748"/>
        <v>0.24677359511834843</v>
      </c>
      <c r="Q1789" s="346">
        <f t="shared" si="749"/>
        <v>0.4500798992153684</v>
      </c>
    </row>
    <row r="1790" spans="1:17" ht="12.75" x14ac:dyDescent="0.25">
      <c r="A1790" s="340" t="s">
        <v>3184</v>
      </c>
      <c r="B1790" s="341">
        <v>2</v>
      </c>
      <c r="C1790" s="342" t="s">
        <v>3185</v>
      </c>
      <c r="D1790" s="37"/>
      <c r="E1790" s="38"/>
      <c r="F1790" s="343">
        <v>1911.9357601713061</v>
      </c>
      <c r="G1790" s="344">
        <v>72.882930818312772</v>
      </c>
      <c r="H1790" s="344">
        <v>31.611508915971779</v>
      </c>
      <c r="I1790" s="344">
        <v>5.4127708626567026</v>
      </c>
      <c r="J1790" s="344">
        <v>431.39479035655449</v>
      </c>
      <c r="K1790" s="345"/>
      <c r="L1790" s="346">
        <f t="shared" si="744"/>
        <v>0.7980488469718795</v>
      </c>
      <c r="M1790" s="346">
        <f t="shared" si="745"/>
        <v>0.31611508915971781</v>
      </c>
      <c r="N1790" s="346">
        <f t="shared" si="746"/>
        <v>0.25442048328568329</v>
      </c>
      <c r="O1790" s="346">
        <f t="shared" si="747"/>
        <v>0.28359505242142757</v>
      </c>
      <c r="P1790" s="346">
        <f t="shared" si="748"/>
        <v>0.16080924558075232</v>
      </c>
      <c r="Q1790" s="346">
        <f t="shared" si="749"/>
        <v>0.33139532659824378</v>
      </c>
    </row>
    <row r="1791" spans="1:17" ht="12.75" x14ac:dyDescent="0.25">
      <c r="A1791" s="340" t="s">
        <v>3186</v>
      </c>
      <c r="B1791" s="341">
        <v>3</v>
      </c>
      <c r="C1791" s="342" t="s">
        <v>3187</v>
      </c>
      <c r="D1791" s="37"/>
      <c r="E1791" s="38"/>
      <c r="F1791" s="343">
        <v>3597.4796573875801</v>
      </c>
      <c r="G1791" s="344">
        <v>73.24577140373863</v>
      </c>
      <c r="H1791" s="344">
        <v>36.570176981222254</v>
      </c>
      <c r="I1791" s="344">
        <v>6.3608881184386572</v>
      </c>
      <c r="J1791" s="344">
        <v>406.66211660587192</v>
      </c>
      <c r="K1791" s="345"/>
      <c r="L1791" s="346">
        <f t="shared" si="744"/>
        <v>0.80409619006231048</v>
      </c>
      <c r="M1791" s="346">
        <f t="shared" si="745"/>
        <v>0.36570176981222252</v>
      </c>
      <c r="N1791" s="346">
        <f t="shared" si="746"/>
        <v>0.32118930411539842</v>
      </c>
      <c r="O1791" s="346">
        <f t="shared" si="747"/>
        <v>0.34272364517167087</v>
      </c>
      <c r="P1791" s="346">
        <f t="shared" si="748"/>
        <v>0.15077570653382227</v>
      </c>
      <c r="Q1791" s="346">
        <f t="shared" si="749"/>
        <v>0.34636006698757033</v>
      </c>
    </row>
    <row r="1792" spans="1:17" ht="12.75" x14ac:dyDescent="0.25">
      <c r="A1792" s="340" t="s">
        <v>3188</v>
      </c>
      <c r="B1792" s="341">
        <v>4</v>
      </c>
      <c r="C1792" s="342" t="s">
        <v>3189</v>
      </c>
      <c r="D1792" s="37"/>
      <c r="E1792" s="38"/>
      <c r="F1792" s="343">
        <v>6974.672376873662</v>
      </c>
      <c r="G1792" s="344">
        <v>78.134107477288154</v>
      </c>
      <c r="H1792" s="344">
        <v>31.70937736462804</v>
      </c>
      <c r="I1792" s="344">
        <v>5.2184831033981318</v>
      </c>
      <c r="J1792" s="344">
        <v>280.3698113093327</v>
      </c>
      <c r="K1792" s="345"/>
      <c r="L1792" s="346">
        <f t="shared" si="744"/>
        <v>0.88556845795480255</v>
      </c>
      <c r="M1792" s="346">
        <f t="shared" si="745"/>
        <v>0.31709377364628039</v>
      </c>
      <c r="N1792" s="346">
        <f t="shared" si="746"/>
        <v>0.24073824671817831</v>
      </c>
      <c r="O1792" s="346">
        <f t="shared" si="747"/>
        <v>0.27629078723847533</v>
      </c>
      <c r="P1792" s="346">
        <f t="shared" si="748"/>
        <v>9.9541505602163363E-2</v>
      </c>
      <c r="Q1792" s="346">
        <f t="shared" si="749"/>
        <v>0.2898662038197457</v>
      </c>
    </row>
    <row r="1793" spans="1:17" ht="12.75" x14ac:dyDescent="0.25">
      <c r="A1793" s="340" t="s">
        <v>3190</v>
      </c>
      <c r="B1793" s="341">
        <v>5</v>
      </c>
      <c r="C1793" s="342" t="s">
        <v>3191</v>
      </c>
      <c r="D1793" s="37"/>
      <c r="E1793" s="38"/>
      <c r="F1793" s="343">
        <v>8025.0042826552453</v>
      </c>
      <c r="G1793" s="344">
        <v>76.814222845076571</v>
      </c>
      <c r="H1793" s="344">
        <v>21.237634932524532</v>
      </c>
      <c r="I1793" s="344">
        <v>5.5668417002496389</v>
      </c>
      <c r="J1793" s="344">
        <v>454.9724355422361</v>
      </c>
      <c r="K1793" s="345"/>
      <c r="L1793" s="346">
        <f t="shared" si="744"/>
        <v>0.86357038075127623</v>
      </c>
      <c r="M1793" s="346">
        <f t="shared" si="745"/>
        <v>0.21237634932524532</v>
      </c>
      <c r="N1793" s="346">
        <f t="shared" si="746"/>
        <v>0.26527054227110136</v>
      </c>
      <c r="O1793" s="346">
        <f t="shared" si="747"/>
        <v>0.23735456463077487</v>
      </c>
      <c r="P1793" s="346">
        <f t="shared" si="748"/>
        <v>0.1703742132017185</v>
      </c>
      <c r="Q1793" s="346">
        <f t="shared" si="749"/>
        <v>0.32686347727130288</v>
      </c>
    </row>
    <row r="1794" spans="1:17" ht="12.75" x14ac:dyDescent="0.25">
      <c r="A1794" s="340" t="s">
        <v>3192</v>
      </c>
      <c r="B1794" s="341">
        <v>6</v>
      </c>
      <c r="C1794" s="342" t="s">
        <v>3193</v>
      </c>
      <c r="D1794" s="37"/>
      <c r="E1794" s="38"/>
      <c r="F1794" s="343">
        <v>5416.9614561027829</v>
      </c>
      <c r="G1794" s="344">
        <v>76.327944969020578</v>
      </c>
      <c r="H1794" s="344">
        <v>36.289620761740984</v>
      </c>
      <c r="I1794" s="344">
        <v>5.7720695903133779</v>
      </c>
      <c r="J1794" s="344">
        <v>280.54107974710359</v>
      </c>
      <c r="K1794" s="345"/>
      <c r="L1794" s="346">
        <f t="shared" si="744"/>
        <v>0.85546574948367626</v>
      </c>
      <c r="M1794" s="346">
        <f t="shared" si="745"/>
        <v>0.36289620761740982</v>
      </c>
      <c r="N1794" s="346">
        <f t="shared" si="746"/>
        <v>0.27972321058544919</v>
      </c>
      <c r="O1794" s="346">
        <f t="shared" si="747"/>
        <v>0.3186071127643349</v>
      </c>
      <c r="P1794" s="346">
        <f t="shared" si="748"/>
        <v>9.9610985698622145E-2</v>
      </c>
      <c r="Q1794" s="346">
        <f t="shared" si="749"/>
        <v>0.30055349114686908</v>
      </c>
    </row>
    <row r="1795" spans="1:17" ht="12.75" x14ac:dyDescent="0.25">
      <c r="A1795" s="340" t="s">
        <v>3194</v>
      </c>
      <c r="B1795" s="341">
        <v>7</v>
      </c>
      <c r="C1795" s="342" t="s">
        <v>3195</v>
      </c>
      <c r="D1795" s="37"/>
      <c r="E1795" s="38"/>
      <c r="F1795" s="343">
        <v>4484.7194860813706</v>
      </c>
      <c r="G1795" s="344">
        <v>76.297482763872949</v>
      </c>
      <c r="H1795" s="344">
        <v>31.636981525896012</v>
      </c>
      <c r="I1795" s="344">
        <v>4.8083330518451284</v>
      </c>
      <c r="J1795" s="344">
        <v>388.30245499997972</v>
      </c>
      <c r="K1795" s="345"/>
      <c r="L1795" s="346">
        <f t="shared" si="744"/>
        <v>0.85495804606454917</v>
      </c>
      <c r="M1795" s="346">
        <f t="shared" si="745"/>
        <v>0.31636981525896013</v>
      </c>
      <c r="N1795" s="346">
        <f t="shared" si="746"/>
        <v>0.21185444027078371</v>
      </c>
      <c r="O1795" s="346">
        <f t="shared" si="747"/>
        <v>0.25889061421816406</v>
      </c>
      <c r="P1795" s="346">
        <f t="shared" si="748"/>
        <v>0.14332756795131024</v>
      </c>
      <c r="Q1795" s="346">
        <f t="shared" si="749"/>
        <v>0.31656552262195953</v>
      </c>
    </row>
    <row r="1796" spans="1:17" ht="12.75" x14ac:dyDescent="0.25">
      <c r="A1796" s="340" t="s">
        <v>3196</v>
      </c>
      <c r="B1796" s="341">
        <v>8</v>
      </c>
      <c r="C1796" s="342" t="s">
        <v>3197</v>
      </c>
      <c r="D1796" s="37"/>
      <c r="E1796" s="38"/>
      <c r="F1796" s="343">
        <v>681.6509635974304</v>
      </c>
      <c r="G1796" s="344">
        <v>76.28295425756059</v>
      </c>
      <c r="H1796" s="344">
        <v>25.103257080330533</v>
      </c>
      <c r="I1796" s="344">
        <v>5.8530628429963754</v>
      </c>
      <c r="J1796" s="344">
        <v>353.147740816696</v>
      </c>
      <c r="K1796" s="345"/>
      <c r="L1796" s="346">
        <f t="shared" si="744"/>
        <v>0.85471590429267652</v>
      </c>
      <c r="M1796" s="346">
        <f t="shared" si="745"/>
        <v>0.25103257080330532</v>
      </c>
      <c r="N1796" s="346">
        <f t="shared" si="746"/>
        <v>0.28542696077439267</v>
      </c>
      <c r="O1796" s="346">
        <f t="shared" si="747"/>
        <v>0.26767791044419409</v>
      </c>
      <c r="P1796" s="346">
        <f t="shared" si="748"/>
        <v>0.12906602061529249</v>
      </c>
      <c r="Q1796" s="346">
        <f t="shared" si="749"/>
        <v>0.30908795386809423</v>
      </c>
    </row>
    <row r="1797" spans="1:17" ht="12.75" x14ac:dyDescent="0.25">
      <c r="A1797" s="340" t="s">
        <v>3198</v>
      </c>
      <c r="B1797" s="341">
        <v>9</v>
      </c>
      <c r="C1797" s="342" t="s">
        <v>3199</v>
      </c>
      <c r="D1797" s="37"/>
      <c r="E1797" s="38"/>
      <c r="F1797" s="343">
        <v>1094.4261241970021</v>
      </c>
      <c r="G1797" s="344">
        <v>72.884021397466753</v>
      </c>
      <c r="H1797" s="344">
        <v>29.974038304872273</v>
      </c>
      <c r="I1797" s="344">
        <v>5.3985278443250326</v>
      </c>
      <c r="J1797" s="344">
        <v>516.53734630579925</v>
      </c>
      <c r="K1797" s="345"/>
      <c r="L1797" s="346">
        <f t="shared" si="744"/>
        <v>0.79806702329111256</v>
      </c>
      <c r="M1797" s="346">
        <f t="shared" si="745"/>
        <v>0.29974038304872275</v>
      </c>
      <c r="N1797" s="346">
        <f t="shared" si="746"/>
        <v>0.25341745382570657</v>
      </c>
      <c r="O1797" s="346">
        <f t="shared" si="747"/>
        <v>0.27560741042459164</v>
      </c>
      <c r="P1797" s="346">
        <f t="shared" si="748"/>
        <v>0.19534983622953317</v>
      </c>
      <c r="Q1797" s="346">
        <f t="shared" si="749"/>
        <v>0.35025238610098197</v>
      </c>
    </row>
    <row r="1798" spans="1:17" ht="12.75" x14ac:dyDescent="0.25">
      <c r="A1798" s="340" t="s">
        <v>3200</v>
      </c>
      <c r="B1798" s="341">
        <v>10</v>
      </c>
      <c r="C1798" s="342" t="s">
        <v>3201</v>
      </c>
      <c r="D1798" s="37"/>
      <c r="E1798" s="38"/>
      <c r="F1798" s="343">
        <v>4870.0513918629549</v>
      </c>
      <c r="G1798" s="344">
        <v>75.531127569495027</v>
      </c>
      <c r="H1798" s="344">
        <v>26.408319375026611</v>
      </c>
      <c r="I1798" s="344">
        <v>6.1594889089304017</v>
      </c>
      <c r="J1798" s="344">
        <v>286.53338264116945</v>
      </c>
      <c r="K1798" s="345"/>
      <c r="L1798" s="346">
        <f t="shared" si="744"/>
        <v>0.84218545949158374</v>
      </c>
      <c r="M1798" s="346">
        <f t="shared" si="745"/>
        <v>0.26408319375026612</v>
      </c>
      <c r="N1798" s="346">
        <f t="shared" si="746"/>
        <v>0.30700626119228186</v>
      </c>
      <c r="O1798" s="346">
        <f t="shared" si="747"/>
        <v>0.28473706108792052</v>
      </c>
      <c r="P1798" s="346">
        <f t="shared" si="748"/>
        <v>0.10204194021954135</v>
      </c>
      <c r="Q1798" s="346">
        <f t="shared" si="749"/>
        <v>0.29031990623570181</v>
      </c>
    </row>
    <row r="1799" spans="1:17" ht="12.75" x14ac:dyDescent="0.25">
      <c r="A1799" s="340" t="s">
        <v>3202</v>
      </c>
      <c r="B1799" s="341">
        <v>11</v>
      </c>
      <c r="C1799" s="342" t="s">
        <v>3203</v>
      </c>
      <c r="D1799" s="37"/>
      <c r="E1799" s="38"/>
      <c r="F1799" s="343">
        <v>2525.6937901498927</v>
      </c>
      <c r="G1799" s="344">
        <v>72.203772535421166</v>
      </c>
      <c r="H1799" s="344">
        <v>46.643471220227056</v>
      </c>
      <c r="I1799" s="344">
        <v>6.557307428428798</v>
      </c>
      <c r="J1799" s="344">
        <v>260.39625860163358</v>
      </c>
      <c r="K1799" s="345"/>
      <c r="L1799" s="346">
        <f t="shared" si="744"/>
        <v>0.78672954225701941</v>
      </c>
      <c r="M1799" s="346">
        <f t="shared" si="745"/>
        <v>0.46643471220227056</v>
      </c>
      <c r="N1799" s="346">
        <f t="shared" si="746"/>
        <v>0.33502164988935201</v>
      </c>
      <c r="O1799" s="346">
        <f t="shared" si="747"/>
        <v>0.39530460008412471</v>
      </c>
      <c r="P1799" s="346">
        <f t="shared" si="748"/>
        <v>9.1438644463137347E-2</v>
      </c>
      <c r="Q1799" s="346">
        <f t="shared" si="749"/>
        <v>0.30523127816793483</v>
      </c>
    </row>
    <row r="1800" spans="1:17" ht="12.75" x14ac:dyDescent="0.25">
      <c r="A1800" s="340"/>
      <c r="B1800" s="347"/>
      <c r="C1800" s="342"/>
      <c r="D1800" s="37"/>
      <c r="E1800" s="38"/>
      <c r="F1800" s="343"/>
      <c r="G1800" s="344"/>
      <c r="H1800" s="344"/>
      <c r="I1800" s="344"/>
      <c r="J1800" s="344"/>
      <c r="K1800" s="345"/>
      <c r="L1800" s="346"/>
      <c r="M1800" s="346"/>
      <c r="N1800" s="346"/>
      <c r="O1800" s="346"/>
      <c r="P1800" s="346"/>
      <c r="Q1800" s="346"/>
    </row>
    <row r="1801" spans="1:17" ht="12.75" x14ac:dyDescent="0.25">
      <c r="A1801" s="332" t="s">
        <v>3204</v>
      </c>
      <c r="B1801" s="333"/>
      <c r="C1801" s="334" t="s">
        <v>3205</v>
      </c>
      <c r="D1801" s="335"/>
      <c r="E1801" s="258"/>
      <c r="F1801" s="336">
        <v>66480.304068522484</v>
      </c>
      <c r="G1801" s="337">
        <v>70.192449850337439</v>
      </c>
      <c r="H1801" s="337">
        <v>42.033302406699725</v>
      </c>
      <c r="I1801" s="337">
        <v>7.0133588945241607</v>
      </c>
      <c r="J1801" s="337">
        <v>568.40796502965384</v>
      </c>
      <c r="K1801" s="338"/>
      <c r="L1801" s="339">
        <f t="shared" ref="L1801:L1807" si="750">+(G1801-25)/(85-25)</f>
        <v>0.75320749750562399</v>
      </c>
      <c r="M1801" s="339">
        <f t="shared" ref="M1801:M1807" si="751">+H1801/100</f>
        <v>0.42033302406699724</v>
      </c>
      <c r="N1801" s="339">
        <f t="shared" ref="N1801:N1807" si="752">+(I1801-1.8)/(16-1.8)</f>
        <v>0.36713795031860291</v>
      </c>
      <c r="O1801" s="339">
        <f t="shared" ref="O1801:O1807" si="753">+(M1801*N1801)^(0.5)</f>
        <v>0.39283610438346594</v>
      </c>
      <c r="P1801" s="339">
        <f t="shared" ref="P1801:P1807" si="754">+(J1801-35)/(2500-35)</f>
        <v>0.21639268358200967</v>
      </c>
      <c r="Q1801" s="339">
        <f t="shared" ref="Q1801:Q1807" si="755">GEOMEAN(L1801,O1801,P1801)</f>
        <v>0.40005791539381341</v>
      </c>
    </row>
    <row r="1802" spans="1:17" ht="12.75" x14ac:dyDescent="0.25">
      <c r="A1802" s="340" t="s">
        <v>3206</v>
      </c>
      <c r="B1802" s="341">
        <v>1</v>
      </c>
      <c r="C1802" s="342" t="s">
        <v>3207</v>
      </c>
      <c r="D1802" s="37"/>
      <c r="E1802" s="38"/>
      <c r="F1802" s="343">
        <v>27276.668094218414</v>
      </c>
      <c r="G1802" s="344">
        <v>68.375744669603293</v>
      </c>
      <c r="H1802" s="344">
        <v>49.00458797744146</v>
      </c>
      <c r="I1802" s="344">
        <v>8.0450930880603675</v>
      </c>
      <c r="J1802" s="344">
        <v>719.65998293645566</v>
      </c>
      <c r="K1802" s="345"/>
      <c r="L1802" s="346">
        <f t="shared" si="750"/>
        <v>0.72292907782672156</v>
      </c>
      <c r="M1802" s="346">
        <f t="shared" si="751"/>
        <v>0.49004587977441461</v>
      </c>
      <c r="N1802" s="346">
        <f t="shared" si="752"/>
        <v>0.43979528789157524</v>
      </c>
      <c r="O1802" s="346">
        <f t="shared" si="753"/>
        <v>0.46424117522627067</v>
      </c>
      <c r="P1802" s="346">
        <f t="shared" si="754"/>
        <v>0.27775252857462707</v>
      </c>
      <c r="Q1802" s="346">
        <f t="shared" si="755"/>
        <v>0.45341838309435428</v>
      </c>
    </row>
    <row r="1803" spans="1:17" ht="12.75" x14ac:dyDescent="0.25">
      <c r="A1803" s="340" t="s">
        <v>3208</v>
      </c>
      <c r="B1803" s="341">
        <v>2</v>
      </c>
      <c r="C1803" s="342" t="s">
        <v>3209</v>
      </c>
      <c r="D1803" s="37"/>
      <c r="E1803" s="38"/>
      <c r="F1803" s="343">
        <v>2240.9743040685225</v>
      </c>
      <c r="G1803" s="344">
        <v>66.388564175033395</v>
      </c>
      <c r="H1803" s="344">
        <v>42.680605550234787</v>
      </c>
      <c r="I1803" s="344">
        <v>6.4957080463495274</v>
      </c>
      <c r="J1803" s="344">
        <v>611.87741429871949</v>
      </c>
      <c r="K1803" s="345"/>
      <c r="L1803" s="346">
        <f t="shared" si="750"/>
        <v>0.68980940291722326</v>
      </c>
      <c r="M1803" s="346">
        <f t="shared" si="751"/>
        <v>0.42680605550234785</v>
      </c>
      <c r="N1803" s="346">
        <f t="shared" si="752"/>
        <v>0.33068366523588222</v>
      </c>
      <c r="O1803" s="346">
        <f t="shared" si="753"/>
        <v>0.37568309887242168</v>
      </c>
      <c r="P1803" s="346">
        <f t="shared" si="754"/>
        <v>0.23402734859988619</v>
      </c>
      <c r="Q1803" s="346">
        <f t="shared" si="755"/>
        <v>0.39289134330854125</v>
      </c>
    </row>
    <row r="1804" spans="1:17" ht="12.75" x14ac:dyDescent="0.25">
      <c r="A1804" s="340" t="s">
        <v>3210</v>
      </c>
      <c r="B1804" s="341">
        <v>3</v>
      </c>
      <c r="C1804" s="342" t="s">
        <v>3211</v>
      </c>
      <c r="D1804" s="37"/>
      <c r="E1804" s="38"/>
      <c r="F1804" s="343">
        <v>4879.8522483940051</v>
      </c>
      <c r="G1804" s="344">
        <v>72.712689527384541</v>
      </c>
      <c r="H1804" s="344">
        <v>35.989605303053047</v>
      </c>
      <c r="I1804" s="344">
        <v>6.5629960954071329</v>
      </c>
      <c r="J1804" s="344">
        <v>487.13238387722623</v>
      </c>
      <c r="K1804" s="345"/>
      <c r="L1804" s="346">
        <f t="shared" si="750"/>
        <v>0.79521149212307563</v>
      </c>
      <c r="M1804" s="346">
        <f t="shared" si="751"/>
        <v>0.35989605303053046</v>
      </c>
      <c r="N1804" s="346">
        <f t="shared" si="752"/>
        <v>0.33542226023993899</v>
      </c>
      <c r="O1804" s="346">
        <f t="shared" si="753"/>
        <v>0.34744373293949837</v>
      </c>
      <c r="P1804" s="346">
        <f t="shared" si="754"/>
        <v>0.18342084538629869</v>
      </c>
      <c r="Q1804" s="346">
        <f t="shared" si="755"/>
        <v>0.37005982601972526</v>
      </c>
    </row>
    <row r="1805" spans="1:17" ht="12.75" x14ac:dyDescent="0.25">
      <c r="A1805" s="340" t="s">
        <v>3212</v>
      </c>
      <c r="B1805" s="341">
        <v>4</v>
      </c>
      <c r="C1805" s="342" t="s">
        <v>2443</v>
      </c>
      <c r="D1805" s="37"/>
      <c r="E1805" s="38"/>
      <c r="F1805" s="343">
        <v>9440.1820128479667</v>
      </c>
      <c r="G1805" s="344">
        <v>71.884250738559629</v>
      </c>
      <c r="H1805" s="344">
        <v>28.338030535652116</v>
      </c>
      <c r="I1805" s="344">
        <v>5.6804892578566673</v>
      </c>
      <c r="J1805" s="344">
        <v>502.88774166944648</v>
      </c>
      <c r="K1805" s="345"/>
      <c r="L1805" s="346">
        <f t="shared" si="750"/>
        <v>0.78140417897599379</v>
      </c>
      <c r="M1805" s="346">
        <f t="shared" si="751"/>
        <v>0.28338030535652114</v>
      </c>
      <c r="N1805" s="346">
        <f t="shared" si="752"/>
        <v>0.27327389139835689</v>
      </c>
      <c r="O1805" s="346">
        <f t="shared" si="753"/>
        <v>0.27828122248982445</v>
      </c>
      <c r="P1805" s="346">
        <f t="shared" si="754"/>
        <v>0.18981247126549552</v>
      </c>
      <c r="Q1805" s="346">
        <f t="shared" si="755"/>
        <v>0.34559023179647963</v>
      </c>
    </row>
    <row r="1806" spans="1:17" ht="12.75" x14ac:dyDescent="0.25">
      <c r="A1806" s="340" t="s">
        <v>3213</v>
      </c>
      <c r="B1806" s="341">
        <v>5</v>
      </c>
      <c r="C1806" s="342" t="s">
        <v>3214</v>
      </c>
      <c r="D1806" s="37"/>
      <c r="E1806" s="38"/>
      <c r="F1806" s="343">
        <v>15257.974304068524</v>
      </c>
      <c r="G1806" s="344">
        <v>70.754025633173313</v>
      </c>
      <c r="H1806" s="344">
        <v>32.603949425261597</v>
      </c>
      <c r="I1806" s="344">
        <v>6.1701236155570873</v>
      </c>
      <c r="J1806" s="344">
        <v>357.39506285670222</v>
      </c>
      <c r="K1806" s="345"/>
      <c r="L1806" s="346">
        <f t="shared" si="750"/>
        <v>0.7625670938862219</v>
      </c>
      <c r="M1806" s="346">
        <f t="shared" si="751"/>
        <v>0.32603949425261597</v>
      </c>
      <c r="N1806" s="346">
        <f t="shared" si="752"/>
        <v>0.30775518419416109</v>
      </c>
      <c r="O1806" s="346">
        <f t="shared" si="753"/>
        <v>0.31676544099425519</v>
      </c>
      <c r="P1806" s="346">
        <f t="shared" si="754"/>
        <v>0.13078907215282037</v>
      </c>
      <c r="Q1806" s="346">
        <f t="shared" si="755"/>
        <v>0.31612761722465199</v>
      </c>
    </row>
    <row r="1807" spans="1:17" ht="12.75" x14ac:dyDescent="0.25">
      <c r="A1807" s="340" t="s">
        <v>3215</v>
      </c>
      <c r="B1807" s="341">
        <v>6</v>
      </c>
      <c r="C1807" s="342" t="s">
        <v>3216</v>
      </c>
      <c r="D1807" s="37"/>
      <c r="E1807" s="38"/>
      <c r="F1807" s="343">
        <v>7384.6531049250543</v>
      </c>
      <c r="G1807" s="344">
        <v>70.544161405054552</v>
      </c>
      <c r="H1807" s="344">
        <v>43.361281768244822</v>
      </c>
      <c r="I1807" s="344">
        <v>6.5519718004286638</v>
      </c>
      <c r="J1807" s="344">
        <v>569.99234423284565</v>
      </c>
      <c r="K1807" s="345"/>
      <c r="L1807" s="346">
        <f t="shared" si="750"/>
        <v>0.75906935675090925</v>
      </c>
      <c r="M1807" s="346">
        <f t="shared" si="751"/>
        <v>0.43361281768244825</v>
      </c>
      <c r="N1807" s="346">
        <f t="shared" si="752"/>
        <v>0.33464590143863832</v>
      </c>
      <c r="O1807" s="346">
        <f t="shared" si="753"/>
        <v>0.38092880207289503</v>
      </c>
      <c r="P1807" s="346">
        <f t="shared" si="754"/>
        <v>0.21703543376586029</v>
      </c>
      <c r="Q1807" s="346">
        <f t="shared" si="755"/>
        <v>0.39739155903603474</v>
      </c>
    </row>
    <row r="1808" spans="1:17" ht="12.75" x14ac:dyDescent="0.25">
      <c r="A1808" s="340"/>
      <c r="B1808" s="347"/>
      <c r="C1808" s="342"/>
      <c r="D1808" s="37"/>
      <c r="E1808" s="38"/>
      <c r="F1808" s="343"/>
      <c r="G1808" s="344"/>
      <c r="H1808" s="344"/>
      <c r="I1808" s="344"/>
      <c r="J1808" s="344"/>
      <c r="K1808" s="345"/>
      <c r="L1808" s="346"/>
      <c r="M1808" s="346"/>
      <c r="N1808" s="346"/>
      <c r="O1808" s="346"/>
      <c r="P1808" s="346"/>
      <c r="Q1808" s="346"/>
    </row>
    <row r="1809" spans="1:17" ht="12.75" x14ac:dyDescent="0.25">
      <c r="A1809" s="332" t="s">
        <v>3217</v>
      </c>
      <c r="B1809" s="333"/>
      <c r="C1809" s="334" t="s">
        <v>3218</v>
      </c>
      <c r="D1809" s="335"/>
      <c r="E1809" s="258"/>
      <c r="F1809" s="336">
        <v>56099.334437455393</v>
      </c>
      <c r="G1809" s="337">
        <v>76.524353604864018</v>
      </c>
      <c r="H1809" s="337">
        <v>22.781871431060782</v>
      </c>
      <c r="I1809" s="337">
        <v>5.5570578185520292</v>
      </c>
      <c r="J1809" s="337">
        <v>417.48648918479915</v>
      </c>
      <c r="K1809" s="338"/>
      <c r="L1809" s="339">
        <f t="shared" ref="L1809:L1815" si="756">+(G1809-25)/(85-25)</f>
        <v>0.85873922674773362</v>
      </c>
      <c r="M1809" s="339">
        <f t="shared" ref="M1809:M1815" si="757">+H1809/100</f>
        <v>0.22781871431060782</v>
      </c>
      <c r="N1809" s="339">
        <f t="shared" ref="N1809:N1815" si="758">+(I1809-1.8)/(16-1.8)</f>
        <v>0.26458153651774857</v>
      </c>
      <c r="O1809" s="339">
        <f t="shared" ref="O1809:O1815" si="759">+(M1809*N1809)^(0.5)</f>
        <v>0.24551298434054075</v>
      </c>
      <c r="P1809" s="339">
        <f t="shared" ref="P1809:P1815" si="760">+(J1809-35)/(2500-35)</f>
        <v>0.15516693273217005</v>
      </c>
      <c r="Q1809" s="339">
        <f t="shared" ref="Q1809:Q1815" si="761">GEOMEAN(L1809,O1809,P1809)</f>
        <v>0.31982443951132244</v>
      </c>
    </row>
    <row r="1810" spans="1:17" ht="12.75" x14ac:dyDescent="0.25">
      <c r="A1810" s="348" t="s">
        <v>3219</v>
      </c>
      <c r="B1810" s="341">
        <v>1</v>
      </c>
      <c r="C1810" s="342" t="s">
        <v>2863</v>
      </c>
      <c r="D1810" s="37"/>
      <c r="E1810" s="38"/>
      <c r="F1810" s="343">
        <v>13672.256959314775</v>
      </c>
      <c r="G1810" s="344">
        <v>72.839091240864136</v>
      </c>
      <c r="H1810" s="344">
        <v>32.310291337990485</v>
      </c>
      <c r="I1810" s="344">
        <v>7.067375292320901</v>
      </c>
      <c r="J1810" s="344">
        <v>690.52877936189407</v>
      </c>
      <c r="K1810" s="345"/>
      <c r="L1810" s="346">
        <f t="shared" si="756"/>
        <v>0.79731818734773563</v>
      </c>
      <c r="M1810" s="346">
        <f t="shared" si="757"/>
        <v>0.32310291337990482</v>
      </c>
      <c r="N1810" s="346">
        <f t="shared" si="758"/>
        <v>0.37094192199442966</v>
      </c>
      <c r="O1810" s="346">
        <f t="shared" si="759"/>
        <v>0.34619707637578573</v>
      </c>
      <c r="P1810" s="346">
        <f t="shared" si="760"/>
        <v>0.26593459609001785</v>
      </c>
      <c r="Q1810" s="346">
        <f t="shared" si="761"/>
        <v>0.41870675624514408</v>
      </c>
    </row>
    <row r="1811" spans="1:17" ht="12.75" x14ac:dyDescent="0.25">
      <c r="A1811" s="348" t="s">
        <v>3220</v>
      </c>
      <c r="B1811" s="341">
        <v>2</v>
      </c>
      <c r="C1811" s="365" t="s">
        <v>3221</v>
      </c>
      <c r="D1811" s="37"/>
      <c r="E1811" s="38"/>
      <c r="F1811" s="343">
        <v>6766.8372591006428</v>
      </c>
      <c r="G1811" s="344">
        <v>69.066268211620141</v>
      </c>
      <c r="H1811" s="344">
        <v>12.384124097088895</v>
      </c>
      <c r="I1811" s="344">
        <v>4.7715122416242322</v>
      </c>
      <c r="J1811" s="344">
        <v>187.63483306872496</v>
      </c>
      <c r="K1811" s="345"/>
      <c r="L1811" s="346">
        <f t="shared" si="756"/>
        <v>0.73443780352700239</v>
      </c>
      <c r="M1811" s="346">
        <f t="shared" si="757"/>
        <v>0.12384124097088894</v>
      </c>
      <c r="N1811" s="346">
        <f t="shared" si="758"/>
        <v>0.20926142546649523</v>
      </c>
      <c r="O1811" s="346">
        <f t="shared" si="759"/>
        <v>0.160981969850999</v>
      </c>
      <c r="P1811" s="346">
        <f t="shared" si="760"/>
        <v>6.1920824774330613E-2</v>
      </c>
      <c r="Q1811" s="346">
        <f t="shared" si="761"/>
        <v>0.19417336828034676</v>
      </c>
    </row>
    <row r="1812" spans="1:17" ht="12.75" x14ac:dyDescent="0.25">
      <c r="A1812" s="348" t="s">
        <v>3222</v>
      </c>
      <c r="B1812" s="341">
        <v>3</v>
      </c>
      <c r="C1812" s="342" t="s">
        <v>3223</v>
      </c>
      <c r="D1812" s="37"/>
      <c r="E1812" s="38"/>
      <c r="F1812" s="343">
        <v>9787.4411134903639</v>
      </c>
      <c r="G1812" s="344">
        <v>72.333054341051451</v>
      </c>
      <c r="H1812" s="344">
        <v>26.230025666200415</v>
      </c>
      <c r="I1812" s="344">
        <v>5.8281273922200025</v>
      </c>
      <c r="J1812" s="344">
        <v>482.26181023116493</v>
      </c>
      <c r="K1812" s="345"/>
      <c r="L1812" s="346">
        <f t="shared" si="756"/>
        <v>0.78888423901752414</v>
      </c>
      <c r="M1812" s="346">
        <f t="shared" si="757"/>
        <v>0.26230025666200413</v>
      </c>
      <c r="N1812" s="346">
        <f t="shared" si="758"/>
        <v>0.28367094311408469</v>
      </c>
      <c r="O1812" s="346">
        <f t="shared" si="759"/>
        <v>0.27277639411499155</v>
      </c>
      <c r="P1812" s="346">
        <f t="shared" si="760"/>
        <v>0.18144495344063485</v>
      </c>
      <c r="Q1812" s="346">
        <f t="shared" si="761"/>
        <v>0.33925140298169204</v>
      </c>
    </row>
    <row r="1813" spans="1:17" ht="12.75" x14ac:dyDescent="0.25">
      <c r="A1813" s="348" t="s">
        <v>3224</v>
      </c>
      <c r="B1813" s="341">
        <v>4</v>
      </c>
      <c r="C1813" s="342" t="s">
        <v>3225</v>
      </c>
      <c r="D1813" s="37"/>
      <c r="E1813" s="38"/>
      <c r="F1813" s="343">
        <v>11070.824411134903</v>
      </c>
      <c r="G1813" s="344">
        <v>76.942308271619325</v>
      </c>
      <c r="H1813" s="344">
        <v>22.662213610848216</v>
      </c>
      <c r="I1813" s="344">
        <v>5.6499395562736234</v>
      </c>
      <c r="J1813" s="344">
        <v>277.51799878491647</v>
      </c>
      <c r="K1813" s="345"/>
      <c r="L1813" s="346">
        <f t="shared" si="756"/>
        <v>0.8657051378603221</v>
      </c>
      <c r="M1813" s="346">
        <f t="shared" si="757"/>
        <v>0.22662213610848217</v>
      </c>
      <c r="N1813" s="346">
        <f t="shared" si="758"/>
        <v>0.27112250396293125</v>
      </c>
      <c r="O1813" s="346">
        <f t="shared" si="759"/>
        <v>0.24787569666096734</v>
      </c>
      <c r="P1813" s="346">
        <f t="shared" si="760"/>
        <v>9.8384583685564492E-2</v>
      </c>
      <c r="Q1813" s="346">
        <f t="shared" si="761"/>
        <v>0.27638236686301321</v>
      </c>
    </row>
    <row r="1814" spans="1:17" ht="12.75" x14ac:dyDescent="0.25">
      <c r="A1814" s="348" t="s">
        <v>3226</v>
      </c>
      <c r="B1814" s="341">
        <v>5</v>
      </c>
      <c r="C1814" s="342" t="s">
        <v>3227</v>
      </c>
      <c r="D1814" s="37"/>
      <c r="E1814" s="38"/>
      <c r="F1814" s="343">
        <v>1904.7194860813706</v>
      </c>
      <c r="G1814" s="344">
        <v>71.628509962588367</v>
      </c>
      <c r="H1814" s="344">
        <v>17.937644979252351</v>
      </c>
      <c r="I1814" s="344">
        <v>4.5980152407468315</v>
      </c>
      <c r="J1814" s="344">
        <v>320.90074298464896</v>
      </c>
      <c r="K1814" s="345"/>
      <c r="L1814" s="346">
        <f t="shared" si="756"/>
        <v>0.77714183270980608</v>
      </c>
      <c r="M1814" s="346">
        <f t="shared" si="757"/>
        <v>0.17937644979252351</v>
      </c>
      <c r="N1814" s="346">
        <f t="shared" si="758"/>
        <v>0.19704332681315717</v>
      </c>
      <c r="O1814" s="346">
        <f t="shared" si="759"/>
        <v>0.18800247982154938</v>
      </c>
      <c r="P1814" s="346">
        <f t="shared" si="760"/>
        <v>0.1159840742331233</v>
      </c>
      <c r="Q1814" s="346">
        <f t="shared" si="761"/>
        <v>0.25685463581790474</v>
      </c>
    </row>
    <row r="1815" spans="1:17" s="46" customFormat="1" ht="12.75" x14ac:dyDescent="0.25">
      <c r="A1815" s="348" t="s">
        <v>3228</v>
      </c>
      <c r="B1815" s="341">
        <v>6</v>
      </c>
      <c r="C1815" s="342" t="s">
        <v>3229</v>
      </c>
      <c r="D1815" s="37"/>
      <c r="E1815" s="38"/>
      <c r="F1815" s="343">
        <v>12897.255208333334</v>
      </c>
      <c r="G1815" s="344">
        <v>75.785560258896439</v>
      </c>
      <c r="H1815" s="344">
        <v>18.290978871985118</v>
      </c>
      <c r="I1815" s="344">
        <v>4.0222193926015901</v>
      </c>
      <c r="J1815" s="344">
        <v>333.88847618533407</v>
      </c>
      <c r="K1815" s="345"/>
      <c r="L1815" s="346">
        <f t="shared" si="756"/>
        <v>0.84642600431494064</v>
      </c>
      <c r="M1815" s="346">
        <f t="shared" si="757"/>
        <v>0.18290978871985117</v>
      </c>
      <c r="N1815" s="346">
        <f t="shared" si="758"/>
        <v>0.15649432342264721</v>
      </c>
      <c r="O1815" s="346">
        <f t="shared" si="759"/>
        <v>0.16918730340392701</v>
      </c>
      <c r="P1815" s="346">
        <f t="shared" si="760"/>
        <v>0.12125293151534851</v>
      </c>
      <c r="Q1815" s="346">
        <f t="shared" si="761"/>
        <v>0.258950251854981</v>
      </c>
    </row>
    <row r="1816" spans="1:17" ht="12.75" x14ac:dyDescent="0.25">
      <c r="A1816" s="348"/>
      <c r="B1816" s="347"/>
      <c r="C1816" s="342"/>
      <c r="D1816" s="37"/>
      <c r="E1816" s="38"/>
      <c r="F1816" s="343"/>
      <c r="G1816" s="344"/>
      <c r="H1816" s="344"/>
      <c r="I1816" s="344"/>
      <c r="J1816" s="344"/>
      <c r="K1816" s="345"/>
      <c r="L1816" s="346"/>
      <c r="M1816" s="346"/>
      <c r="N1816" s="346"/>
      <c r="O1816" s="346"/>
      <c r="P1816" s="346"/>
      <c r="Q1816" s="346"/>
    </row>
    <row r="1817" spans="1:17" ht="12.75" x14ac:dyDescent="0.25">
      <c r="A1817" s="332" t="s">
        <v>3230</v>
      </c>
      <c r="B1817" s="366"/>
      <c r="C1817" s="334" t="s">
        <v>3231</v>
      </c>
      <c r="D1817" s="335"/>
      <c r="E1817" s="258"/>
      <c r="F1817" s="336">
        <v>8005.5600480212261</v>
      </c>
      <c r="G1817" s="337">
        <v>78.081242381075882</v>
      </c>
      <c r="H1817" s="337">
        <v>27.331687299154346</v>
      </c>
      <c r="I1817" s="337">
        <v>5.7148736882353202</v>
      </c>
      <c r="J1817" s="337">
        <v>679.44298356232878</v>
      </c>
      <c r="K1817" s="338"/>
      <c r="L1817" s="339">
        <f>+(G1817-25)/(85-25)</f>
        <v>0.88468737301793132</v>
      </c>
      <c r="M1817" s="339">
        <f>+H1817/100</f>
        <v>0.27331687299154345</v>
      </c>
      <c r="N1817" s="339">
        <f>+(I1817-1.8)/(16-1.8)</f>
        <v>0.27569533015741693</v>
      </c>
      <c r="O1817" s="339">
        <f>+(M1817*N1817)^(0.5)</f>
        <v>0.27450352554565921</v>
      </c>
      <c r="P1817" s="339">
        <f>+(J1817-35)/(2500-35)</f>
        <v>0.26143731584678653</v>
      </c>
      <c r="Q1817" s="339">
        <f>GEOMEAN(L1817,O1817,P1817)</f>
        <v>0.39893466647989345</v>
      </c>
    </row>
    <row r="1818" spans="1:17" ht="12.75" x14ac:dyDescent="0.25">
      <c r="A1818" s="348" t="s">
        <v>3232</v>
      </c>
      <c r="B1818" s="341">
        <v>1</v>
      </c>
      <c r="C1818" s="342" t="s">
        <v>3231</v>
      </c>
      <c r="D1818" s="37"/>
      <c r="E1818" s="38"/>
      <c r="F1818" s="343">
        <v>2610.700214132763</v>
      </c>
      <c r="G1818" s="344">
        <v>75.81917201781495</v>
      </c>
      <c r="H1818" s="344">
        <v>34.903407020666741</v>
      </c>
      <c r="I1818" s="344">
        <v>6.7327788121294549</v>
      </c>
      <c r="J1818" s="344">
        <v>826.39266700727876</v>
      </c>
      <c r="K1818" s="345"/>
      <c r="L1818" s="346">
        <f>+(G1818-25)/(85-25)</f>
        <v>0.84698620029691585</v>
      </c>
      <c r="M1818" s="346">
        <f>+H1818/100</f>
        <v>0.34903407020666743</v>
      </c>
      <c r="N1818" s="346">
        <f>+(I1818-1.8)/(16-1.8)</f>
        <v>0.34737878958658136</v>
      </c>
      <c r="O1818" s="346">
        <f>+(M1818*N1818)^(0.5)</f>
        <v>0.34820544629983891</v>
      </c>
      <c r="P1818" s="346">
        <f>+(J1818-35)/(2500-35)</f>
        <v>0.32105179188936256</v>
      </c>
      <c r="Q1818" s="346">
        <f>GEOMEAN(L1818,O1818,P1818)</f>
        <v>0.4557874164034561</v>
      </c>
    </row>
    <row r="1819" spans="1:17" ht="12.75" x14ac:dyDescent="0.25">
      <c r="A1819" s="348" t="s">
        <v>3233</v>
      </c>
      <c r="B1819" s="341">
        <v>2</v>
      </c>
      <c r="C1819" s="342" t="s">
        <v>3234</v>
      </c>
      <c r="D1819" s="349"/>
      <c r="E1819" s="270"/>
      <c r="F1819" s="343">
        <v>444.46069205453585</v>
      </c>
      <c r="G1819" s="344">
        <v>78.316934611440814</v>
      </c>
      <c r="H1819" s="344">
        <v>12.839036581747369</v>
      </c>
      <c r="I1819" s="344">
        <v>6.0186031287171753</v>
      </c>
      <c r="J1819" s="344">
        <v>725.60529542160225</v>
      </c>
      <c r="K1819" s="345"/>
      <c r="L1819" s="346">
        <f>+(G1819-25)/(85-25)</f>
        <v>0.88861557685734693</v>
      </c>
      <c r="M1819" s="346">
        <f>+H1819/100</f>
        <v>0.12839036581747368</v>
      </c>
      <c r="N1819" s="346">
        <f>+(I1819-1.8)/(16-1.8)</f>
        <v>0.29708472737444896</v>
      </c>
      <c r="O1819" s="346">
        <f>+(M1819*N1819)^(0.5)</f>
        <v>0.19530186078578446</v>
      </c>
      <c r="P1819" s="346">
        <f>+(J1819-35)/(2500-35)</f>
        <v>0.28016442004933156</v>
      </c>
      <c r="Q1819" s="346">
        <f>GEOMEAN(L1819,O1819,P1819)</f>
        <v>0.36498730676424429</v>
      </c>
    </row>
    <row r="1820" spans="1:17" ht="12.75" x14ac:dyDescent="0.25">
      <c r="A1820" s="348" t="s">
        <v>3235</v>
      </c>
      <c r="B1820" s="341">
        <v>3</v>
      </c>
      <c r="C1820" s="342" t="s">
        <v>3236</v>
      </c>
      <c r="D1820" s="37"/>
      <c r="E1820" s="38"/>
      <c r="F1820" s="343">
        <v>3858.90625</v>
      </c>
      <c r="G1820" s="344">
        <v>76.59623971947326</v>
      </c>
      <c r="H1820" s="344">
        <v>17.24415430548483</v>
      </c>
      <c r="I1820" s="344">
        <v>5.068900999184808</v>
      </c>
      <c r="J1820" s="344">
        <v>432.59484020729093</v>
      </c>
      <c r="K1820" s="345"/>
      <c r="L1820" s="346">
        <f>+(G1820-25)/(85-25)</f>
        <v>0.85993732865788763</v>
      </c>
      <c r="M1820" s="346">
        <f>+H1820/100</f>
        <v>0.1724415430548483</v>
      </c>
      <c r="N1820" s="346">
        <f>+(I1820-1.8)/(16-1.8)</f>
        <v>0.23020429571724002</v>
      </c>
      <c r="O1820" s="346">
        <f>+(M1820*N1820)^(0.5)</f>
        <v>0.19924051789567171</v>
      </c>
      <c r="P1820" s="346">
        <f>+(J1820-35)/(2500-35)</f>
        <v>0.16129608121999631</v>
      </c>
      <c r="Q1820" s="346">
        <f>GEOMEAN(L1820,O1820,P1820)</f>
        <v>0.30233569617963091</v>
      </c>
    </row>
    <row r="1821" spans="1:17" ht="12.75" x14ac:dyDescent="0.25">
      <c r="A1821" s="348" t="s">
        <v>3237</v>
      </c>
      <c r="B1821" s="341">
        <v>4</v>
      </c>
      <c r="C1821" s="342" t="s">
        <v>3238</v>
      </c>
      <c r="D1821" s="349"/>
      <c r="E1821" s="270"/>
      <c r="F1821" s="343">
        <v>1091.4928918339274</v>
      </c>
      <c r="G1821" s="344">
        <v>76.628272205554339</v>
      </c>
      <c r="H1821" s="344">
        <v>27.25114431224937</v>
      </c>
      <c r="I1821" s="344">
        <v>5.4088722009516887</v>
      </c>
      <c r="J1821" s="344">
        <v>1181.8786331064473</v>
      </c>
      <c r="K1821" s="345"/>
      <c r="L1821" s="346">
        <f>+(G1821-25)/(85-25)</f>
        <v>0.86047120342590566</v>
      </c>
      <c r="M1821" s="346">
        <f>+H1821/100</f>
        <v>0.2725114431224937</v>
      </c>
      <c r="N1821" s="346">
        <f>+(I1821-1.8)/(16-1.8)</f>
        <v>0.25414592964448512</v>
      </c>
      <c r="O1821" s="346">
        <f>+(M1821*N1821)^(0.5)</f>
        <v>0.2631685278507413</v>
      </c>
      <c r="P1821" s="346">
        <f>+(J1821-35)/(2500-35)</f>
        <v>0.46526516556042485</v>
      </c>
      <c r="Q1821" s="346">
        <f>GEOMEAN(L1821,O1821,P1821)</f>
        <v>0.47230616013794186</v>
      </c>
    </row>
    <row r="1822" spans="1:17" ht="12.75" x14ac:dyDescent="0.25">
      <c r="A1822" s="342"/>
      <c r="B1822" s="347"/>
      <c r="C1822" s="342"/>
      <c r="D1822" s="349"/>
      <c r="E1822" s="270"/>
      <c r="F1822" s="350"/>
      <c r="G1822" s="344"/>
      <c r="H1822" s="344"/>
      <c r="I1822" s="344"/>
      <c r="J1822" s="344"/>
      <c r="K1822" s="345"/>
      <c r="L1822" s="346"/>
      <c r="M1822" s="346"/>
      <c r="N1822" s="346"/>
      <c r="O1822" s="346"/>
      <c r="P1822" s="346"/>
      <c r="Q1822" s="346"/>
    </row>
    <row r="1823" spans="1:17" ht="12.75" x14ac:dyDescent="0.25">
      <c r="A1823" s="311" t="s">
        <v>3239</v>
      </c>
      <c r="B1823" s="312" t="s">
        <v>3240</v>
      </c>
      <c r="C1823" s="326"/>
      <c r="D1823" s="37"/>
      <c r="E1823" s="38"/>
      <c r="F1823" s="328">
        <v>146851.38847288641</v>
      </c>
      <c r="G1823" s="329">
        <v>74.514776525760624</v>
      </c>
      <c r="H1823" s="329">
        <v>63.95135931078967</v>
      </c>
      <c r="I1823" s="329">
        <v>8.8142226716656502</v>
      </c>
      <c r="J1823" s="329">
        <v>1262.735155321413</v>
      </c>
      <c r="K1823" s="330"/>
      <c r="L1823" s="331">
        <f t="shared" ref="L1823:L1828" si="762">+(G1823-25)/(85-25)</f>
        <v>0.8252462754293437</v>
      </c>
      <c r="M1823" s="331">
        <f t="shared" ref="M1823:M1828" si="763">+H1823/100</f>
        <v>0.63951359310789668</v>
      </c>
      <c r="N1823" s="331">
        <f t="shared" ref="N1823:N1828" si="764">+(I1823-1.8)/(16-1.8)</f>
        <v>0.49395934307504585</v>
      </c>
      <c r="O1823" s="331">
        <f t="shared" ref="O1823:O1828" si="765">+(M1823*N1823)^(0.5)</f>
        <v>0.56204422809876697</v>
      </c>
      <c r="P1823" s="331">
        <f t="shared" ref="P1823:P1828" si="766">+(J1823-35)/(2500-35)</f>
        <v>0.49806700013039068</v>
      </c>
      <c r="Q1823" s="331">
        <f t="shared" ref="Q1823:Q1828" si="767">GEOMEAN(L1823,O1823,P1823)</f>
        <v>0.61359330324131889</v>
      </c>
    </row>
    <row r="1824" spans="1:17" ht="12.75" x14ac:dyDescent="0.25">
      <c r="A1824" s="332" t="s">
        <v>3241</v>
      </c>
      <c r="B1824" s="333"/>
      <c r="C1824" s="334" t="s">
        <v>3242</v>
      </c>
      <c r="D1824" s="335"/>
      <c r="E1824" s="258"/>
      <c r="F1824" s="336">
        <v>113293.37473233404</v>
      </c>
      <c r="G1824" s="337">
        <v>73.020794669504738</v>
      </c>
      <c r="H1824" s="337">
        <v>65.371689648756671</v>
      </c>
      <c r="I1824" s="337">
        <v>9.6360291407522052</v>
      </c>
      <c r="J1824" s="337">
        <v>1248.0539430282124</v>
      </c>
      <c r="K1824" s="338"/>
      <c r="L1824" s="339">
        <f t="shared" si="762"/>
        <v>0.80034657782507901</v>
      </c>
      <c r="M1824" s="339">
        <f t="shared" si="763"/>
        <v>0.6537168964875667</v>
      </c>
      <c r="N1824" s="339">
        <f t="shared" si="764"/>
        <v>0.55183303808114126</v>
      </c>
      <c r="O1824" s="339">
        <f t="shared" si="765"/>
        <v>0.60061849874417694</v>
      </c>
      <c r="P1824" s="339">
        <f t="shared" si="766"/>
        <v>0.49211113307432552</v>
      </c>
      <c r="Q1824" s="339">
        <f t="shared" si="767"/>
        <v>0.61846243909341025</v>
      </c>
    </row>
    <row r="1825" spans="1:17" ht="12.75" x14ac:dyDescent="0.25">
      <c r="A1825" s="340" t="s">
        <v>3243</v>
      </c>
      <c r="B1825" s="341">
        <v>1</v>
      </c>
      <c r="C1825" s="342" t="s">
        <v>3244</v>
      </c>
      <c r="D1825" s="37"/>
      <c r="E1825" s="38"/>
      <c r="F1825" s="343">
        <v>88506.680942184146</v>
      </c>
      <c r="G1825" s="344">
        <v>72.206411295240628</v>
      </c>
      <c r="H1825" s="344">
        <v>67.617540420218901</v>
      </c>
      <c r="I1825" s="344">
        <v>10.029362591344883</v>
      </c>
      <c r="J1825" s="344">
        <v>1305.4195385890621</v>
      </c>
      <c r="K1825" s="345"/>
      <c r="L1825" s="346">
        <f t="shared" si="762"/>
        <v>0.78677352158734382</v>
      </c>
      <c r="M1825" s="346">
        <f t="shared" si="763"/>
        <v>0.67617540420218902</v>
      </c>
      <c r="N1825" s="346">
        <f t="shared" si="764"/>
        <v>0.57953257685527348</v>
      </c>
      <c r="O1825" s="346">
        <f t="shared" si="765"/>
        <v>0.62599175266408325</v>
      </c>
      <c r="P1825" s="346">
        <f t="shared" si="766"/>
        <v>0.51538317995499472</v>
      </c>
      <c r="Q1825" s="346">
        <f t="shared" si="767"/>
        <v>0.6331639735785386</v>
      </c>
    </row>
    <row r="1826" spans="1:17" ht="12.75" x14ac:dyDescent="0.25">
      <c r="A1826" s="340" t="s">
        <v>3245</v>
      </c>
      <c r="B1826" s="341">
        <v>2</v>
      </c>
      <c r="C1826" s="342" t="s">
        <v>3246</v>
      </c>
      <c r="D1826" s="37"/>
      <c r="E1826" s="38"/>
      <c r="F1826" s="343">
        <v>11048.877944325483</v>
      </c>
      <c r="G1826" s="344">
        <v>74.226986364767598</v>
      </c>
      <c r="H1826" s="344">
        <v>56.547835104827392</v>
      </c>
      <c r="I1826" s="344">
        <v>8.3210174141256079</v>
      </c>
      <c r="J1826" s="344">
        <v>1213.9031663194648</v>
      </c>
      <c r="K1826" s="345"/>
      <c r="L1826" s="346">
        <f t="shared" si="762"/>
        <v>0.82044977274612663</v>
      </c>
      <c r="M1826" s="346">
        <f t="shared" si="763"/>
        <v>0.56547835104827393</v>
      </c>
      <c r="N1826" s="346">
        <f t="shared" si="764"/>
        <v>0.45922657845954989</v>
      </c>
      <c r="O1826" s="346">
        <f t="shared" si="765"/>
        <v>0.50959070669003281</v>
      </c>
      <c r="P1826" s="346">
        <f t="shared" si="766"/>
        <v>0.47825686260424538</v>
      </c>
      <c r="Q1826" s="346">
        <f t="shared" si="767"/>
        <v>0.5847607793961872</v>
      </c>
    </row>
    <row r="1827" spans="1:17" ht="12.75" x14ac:dyDescent="0.25">
      <c r="A1827" s="340" t="s">
        <v>3247</v>
      </c>
      <c r="B1827" s="341">
        <v>3</v>
      </c>
      <c r="C1827" s="342" t="s">
        <v>3248</v>
      </c>
      <c r="D1827" s="37"/>
      <c r="E1827" s="38"/>
      <c r="F1827" s="343">
        <v>9162.7066381156328</v>
      </c>
      <c r="G1827" s="344">
        <v>74.038237325808964</v>
      </c>
      <c r="H1827" s="344">
        <v>58.200487210399217</v>
      </c>
      <c r="I1827" s="344">
        <v>8.141897025119901</v>
      </c>
      <c r="J1827" s="344">
        <v>894.6823580853445</v>
      </c>
      <c r="K1827" s="345"/>
      <c r="L1827" s="346">
        <f t="shared" si="762"/>
        <v>0.81730395543014944</v>
      </c>
      <c r="M1827" s="346">
        <f t="shared" si="763"/>
        <v>0.58200487210399221</v>
      </c>
      <c r="N1827" s="346">
        <f t="shared" si="764"/>
        <v>0.44661246655773956</v>
      </c>
      <c r="O1827" s="346">
        <f t="shared" si="765"/>
        <v>0.50983392539040173</v>
      </c>
      <c r="P1827" s="346">
        <f t="shared" si="766"/>
        <v>0.34875552052143793</v>
      </c>
      <c r="Q1827" s="346">
        <f t="shared" si="767"/>
        <v>0.52574821579205699</v>
      </c>
    </row>
    <row r="1828" spans="1:17" ht="12.75" x14ac:dyDescent="0.25">
      <c r="A1828" s="340" t="s">
        <v>3249</v>
      </c>
      <c r="B1828" s="341">
        <v>4</v>
      </c>
      <c r="C1828" s="342" t="s">
        <v>3250</v>
      </c>
      <c r="D1828" s="37"/>
      <c r="E1828" s="38"/>
      <c r="F1828" s="343">
        <v>4575.1092077087796</v>
      </c>
      <c r="G1828" s="344">
        <v>75.214556410836963</v>
      </c>
      <c r="H1828" s="344">
        <v>61.353504781588803</v>
      </c>
      <c r="I1828" s="344">
        <v>7.4180860774097068</v>
      </c>
      <c r="J1828" s="344">
        <v>928.48331283151992</v>
      </c>
      <c r="K1828" s="345"/>
      <c r="L1828" s="346">
        <f t="shared" si="762"/>
        <v>0.83690927351394939</v>
      </c>
      <c r="M1828" s="346">
        <f t="shared" si="763"/>
        <v>0.61353504781588808</v>
      </c>
      <c r="N1828" s="346">
        <f t="shared" si="764"/>
        <v>0.39563986460631739</v>
      </c>
      <c r="O1828" s="346">
        <f t="shared" si="765"/>
        <v>0.49268542017103412</v>
      </c>
      <c r="P1828" s="346">
        <f t="shared" si="766"/>
        <v>0.36246787538804054</v>
      </c>
      <c r="Q1828" s="346">
        <f t="shared" si="767"/>
        <v>0.53068792289682853</v>
      </c>
    </row>
    <row r="1829" spans="1:17" ht="12.75" x14ac:dyDescent="0.25">
      <c r="A1829" s="340"/>
      <c r="B1829" s="347"/>
      <c r="C1829" s="342"/>
      <c r="D1829" s="37"/>
      <c r="E1829" s="38"/>
      <c r="F1829" s="343"/>
      <c r="G1829" s="344"/>
      <c r="H1829" s="344"/>
      <c r="I1829" s="344"/>
      <c r="J1829" s="344"/>
      <c r="K1829" s="345"/>
      <c r="L1829" s="346"/>
      <c r="M1829" s="346"/>
      <c r="N1829" s="346"/>
      <c r="O1829" s="346"/>
      <c r="P1829" s="346"/>
      <c r="Q1829" s="346"/>
    </row>
    <row r="1830" spans="1:17" ht="12.75" x14ac:dyDescent="0.25">
      <c r="A1830" s="332" t="s">
        <v>3251</v>
      </c>
      <c r="B1830" s="333"/>
      <c r="C1830" s="334" t="s">
        <v>3252</v>
      </c>
      <c r="D1830" s="335"/>
      <c r="E1830" s="258"/>
      <c r="F1830" s="336">
        <v>19811.204318710832</v>
      </c>
      <c r="G1830" s="337">
        <v>75.240653168228576</v>
      </c>
      <c r="H1830" s="337">
        <v>61.053205430385155</v>
      </c>
      <c r="I1830" s="337">
        <v>7.8450929467045585</v>
      </c>
      <c r="J1830" s="337">
        <v>1248.5062985366553</v>
      </c>
      <c r="K1830" s="338"/>
      <c r="L1830" s="339">
        <f>+(G1830-25)/(85-25)</f>
        <v>0.83734421947047621</v>
      </c>
      <c r="M1830" s="339">
        <f>+H1830/100</f>
        <v>0.6105320543038516</v>
      </c>
      <c r="N1830" s="339">
        <f>+(I1830-1.8)/(16-1.8)</f>
        <v>0.42571077089468723</v>
      </c>
      <c r="O1830" s="339">
        <f>+(M1830*N1830)^(0.5)</f>
        <v>0.5098137615773134</v>
      </c>
      <c r="P1830" s="339">
        <f>+(J1830-35)/(2500-35)</f>
        <v>0.49229464443677701</v>
      </c>
      <c r="Q1830" s="339">
        <f>GEOMEAN(L1830,O1830,P1830)</f>
        <v>0.59453883898234527</v>
      </c>
    </row>
    <row r="1831" spans="1:17" ht="12.75" x14ac:dyDescent="0.25">
      <c r="A1831" s="340" t="s">
        <v>3253</v>
      </c>
      <c r="B1831" s="341">
        <v>1</v>
      </c>
      <c r="C1831" s="342" t="s">
        <v>3254</v>
      </c>
      <c r="D1831" s="37"/>
      <c r="E1831" s="38"/>
      <c r="F1831" s="343">
        <v>1430.3435050063349</v>
      </c>
      <c r="G1831" s="344">
        <v>74.794488303720669</v>
      </c>
      <c r="H1831" s="344">
        <v>57.213381189480437</v>
      </c>
      <c r="I1831" s="344">
        <v>8.1374618548394952</v>
      </c>
      <c r="J1831" s="344">
        <v>993.37560777891031</v>
      </c>
      <c r="K1831" s="345"/>
      <c r="L1831" s="346">
        <f>+(G1831-25)/(85-25)</f>
        <v>0.8299081383953445</v>
      </c>
      <c r="M1831" s="346">
        <f>+H1831/100</f>
        <v>0.57213381189480439</v>
      </c>
      <c r="N1831" s="346">
        <f>+(I1831-1.8)/(16-1.8)</f>
        <v>0.44630013062249968</v>
      </c>
      <c r="O1831" s="346">
        <f>+(M1831*N1831)^(0.5)</f>
        <v>0.50531514422407708</v>
      </c>
      <c r="P1831" s="346">
        <f>+(J1831-35)/(2500-35)</f>
        <v>0.38879335001172832</v>
      </c>
      <c r="Q1831" s="346">
        <f>GEOMEAN(L1831,O1831,P1831)</f>
        <v>0.54630736471920982</v>
      </c>
    </row>
    <row r="1832" spans="1:17" ht="12.75" x14ac:dyDescent="0.25">
      <c r="A1832" s="340" t="s">
        <v>3255</v>
      </c>
      <c r="B1832" s="341">
        <v>2</v>
      </c>
      <c r="C1832" s="342" t="s">
        <v>3256</v>
      </c>
      <c r="D1832" s="37"/>
      <c r="E1832" s="38"/>
      <c r="F1832" s="343">
        <v>1582.982869379015</v>
      </c>
      <c r="G1832" s="344">
        <v>75.549638820841011</v>
      </c>
      <c r="H1832" s="344">
        <v>34.021528457316045</v>
      </c>
      <c r="I1832" s="344">
        <v>6.0403908868290568</v>
      </c>
      <c r="J1832" s="344">
        <v>638.76931913023486</v>
      </c>
      <c r="K1832" s="345"/>
      <c r="L1832" s="346">
        <f>+(G1832-25)/(85-25)</f>
        <v>0.84249398034735024</v>
      </c>
      <c r="M1832" s="346">
        <f>+H1832/100</f>
        <v>0.34021528457316047</v>
      </c>
      <c r="N1832" s="346">
        <f>+(I1832-1.8)/(16-1.8)</f>
        <v>0.29861907653725756</v>
      </c>
      <c r="O1832" s="346">
        <f>+(M1832*N1832)^(0.5)</f>
        <v>0.31873935135639819</v>
      </c>
      <c r="P1832" s="346">
        <f>+(J1832-35)/(2500-35)</f>
        <v>0.24493684346054154</v>
      </c>
      <c r="Q1832" s="346">
        <f>GEOMEAN(L1832,O1832,P1832)</f>
        <v>0.40366293094844086</v>
      </c>
    </row>
    <row r="1833" spans="1:17" ht="12.75" x14ac:dyDescent="0.25">
      <c r="A1833" s="340" t="s">
        <v>3257</v>
      </c>
      <c r="B1833" s="341">
        <v>3</v>
      </c>
      <c r="C1833" s="342" t="s">
        <v>3258</v>
      </c>
      <c r="D1833" s="37"/>
      <c r="E1833" s="38"/>
      <c r="F1833" s="343">
        <v>9439.4282655246261</v>
      </c>
      <c r="G1833" s="344">
        <v>75.016650357384222</v>
      </c>
      <c r="H1833" s="344">
        <v>61.501035049113625</v>
      </c>
      <c r="I1833" s="344">
        <v>8.2209127143747516</v>
      </c>
      <c r="J1833" s="344">
        <v>1184.4295418191855</v>
      </c>
      <c r="K1833" s="345"/>
      <c r="L1833" s="346">
        <f>+(G1833-25)/(85-25)</f>
        <v>0.833610839289737</v>
      </c>
      <c r="M1833" s="346">
        <f>+H1833/100</f>
        <v>0.61501035049113628</v>
      </c>
      <c r="N1833" s="346">
        <f>+(I1833-1.8)/(16-1.8)</f>
        <v>0.45217695171653183</v>
      </c>
      <c r="O1833" s="346">
        <f>+(M1833*N1833)^(0.5)</f>
        <v>0.52734571730431057</v>
      </c>
      <c r="P1833" s="346">
        <f>+(J1833-35)/(2500-35)</f>
        <v>0.4663000169651868</v>
      </c>
      <c r="Q1833" s="346">
        <f>GEOMEAN(L1833,O1833,P1833)</f>
        <v>0.58962343411742968</v>
      </c>
    </row>
    <row r="1834" spans="1:17" ht="12.75" x14ac:dyDescent="0.25">
      <c r="A1834" s="340" t="s">
        <v>3259</v>
      </c>
      <c r="B1834" s="341">
        <v>4</v>
      </c>
      <c r="C1834" s="342" t="s">
        <v>3260</v>
      </c>
      <c r="D1834" s="37"/>
      <c r="E1834" s="38"/>
      <c r="F1834" s="343">
        <v>7358.4496788008564</v>
      </c>
      <c r="G1834" s="344">
        <v>74.63460475741941</v>
      </c>
      <c r="H1834" s="344">
        <v>66.58875934319245</v>
      </c>
      <c r="I1834" s="344">
        <v>8.3050581631910561</v>
      </c>
      <c r="J1834" s="344">
        <v>1511.4659914971085</v>
      </c>
      <c r="K1834" s="345"/>
      <c r="L1834" s="346">
        <f>+(G1834-25)/(85-25)</f>
        <v>0.82724341262365686</v>
      </c>
      <c r="M1834" s="346">
        <f>+H1834/100</f>
        <v>0.6658875934319245</v>
      </c>
      <c r="N1834" s="346">
        <f>+(I1834-1.8)/(16-1.8)</f>
        <v>0.45810268754866595</v>
      </c>
      <c r="O1834" s="346">
        <f>+(M1834*N1834)^(0.5)</f>
        <v>0.55230869643386749</v>
      </c>
      <c r="P1834" s="346">
        <f>+(J1834-35)/(2500-35)</f>
        <v>0.59897200466414136</v>
      </c>
      <c r="Q1834" s="346">
        <f>GEOMEAN(L1834,O1834,P1834)</f>
        <v>0.64924294810779448</v>
      </c>
    </row>
    <row r="1835" spans="1:17" ht="12.75" x14ac:dyDescent="0.25">
      <c r="A1835" s="340"/>
      <c r="B1835" s="347"/>
      <c r="C1835" s="342"/>
      <c r="D1835" s="37"/>
      <c r="E1835" s="38"/>
      <c r="F1835" s="343"/>
      <c r="G1835" s="344"/>
      <c r="H1835" s="344"/>
      <c r="I1835" s="344"/>
      <c r="J1835" s="344"/>
      <c r="K1835" s="345"/>
      <c r="L1835" s="346"/>
      <c r="M1835" s="346"/>
      <c r="N1835" s="346"/>
      <c r="O1835" s="346"/>
      <c r="P1835" s="346"/>
      <c r="Q1835" s="346"/>
    </row>
    <row r="1836" spans="1:17" ht="12.75" x14ac:dyDescent="0.25">
      <c r="A1836" s="332" t="s">
        <v>3261</v>
      </c>
      <c r="B1836" s="333"/>
      <c r="C1836" s="334" t="s">
        <v>3262</v>
      </c>
      <c r="D1836" s="335"/>
      <c r="E1836" s="258"/>
      <c r="F1836" s="336">
        <v>13746.809421841543</v>
      </c>
      <c r="G1836" s="337">
        <v>81.753351264345298</v>
      </c>
      <c r="H1836" s="337">
        <v>53.033208032806215</v>
      </c>
      <c r="I1836" s="337">
        <v>8.7443361974826637</v>
      </c>
      <c r="J1836" s="337">
        <v>1404.235252918784</v>
      </c>
      <c r="K1836" s="338"/>
      <c r="L1836" s="339">
        <f>+(G1836-25)/(85-25)</f>
        <v>0.94588918773908826</v>
      </c>
      <c r="M1836" s="339">
        <f>+H1836/100</f>
        <v>0.53033208032806212</v>
      </c>
      <c r="N1836" s="339">
        <f>+(I1836-1.8)/(16-1.8)</f>
        <v>0.48903776038610314</v>
      </c>
      <c r="O1836" s="339">
        <f>+(M1836*N1836)^(0.5)</f>
        <v>0.50926654398707405</v>
      </c>
      <c r="P1836" s="339">
        <f>+(J1836-35)/(2500-35)</f>
        <v>0.55547069083926326</v>
      </c>
      <c r="Q1836" s="339">
        <f>GEOMEAN(L1836,O1836,P1836)</f>
        <v>0.64439008878589488</v>
      </c>
    </row>
    <row r="1837" spans="1:17" ht="12.75" x14ac:dyDescent="0.25">
      <c r="A1837" s="340" t="s">
        <v>3263</v>
      </c>
      <c r="B1837" s="341">
        <v>1</v>
      </c>
      <c r="C1837" s="342" t="s">
        <v>3264</v>
      </c>
      <c r="D1837" s="37"/>
      <c r="E1837" s="38"/>
      <c r="F1837" s="343">
        <v>2054.4218415417563</v>
      </c>
      <c r="G1837" s="344">
        <v>82.065980210677864</v>
      </c>
      <c r="H1837" s="344">
        <v>47.363062358950152</v>
      </c>
      <c r="I1837" s="344">
        <v>8.6003220983421667</v>
      </c>
      <c r="J1837" s="344">
        <v>1742.9156738878833</v>
      </c>
      <c r="K1837" s="345"/>
      <c r="L1837" s="346">
        <f>+(G1837-25)/(85-25)</f>
        <v>0.95109967017796437</v>
      </c>
      <c r="M1837" s="346">
        <f>+H1837/100</f>
        <v>0.47363062358950153</v>
      </c>
      <c r="N1837" s="346">
        <f>+(I1837-1.8)/(16-1.8)</f>
        <v>0.47889592241846246</v>
      </c>
      <c r="O1837" s="346">
        <f>+(M1837*N1837)^(0.5)</f>
        <v>0.4762559966756596</v>
      </c>
      <c r="P1837" s="346">
        <f>+(J1837-35)/(2500-35)</f>
        <v>0.69286639914315751</v>
      </c>
      <c r="Q1837" s="346">
        <f>GEOMEAN(L1837,O1837,P1837)</f>
        <v>0.67957698584828041</v>
      </c>
    </row>
    <row r="1838" spans="1:17" ht="12.75" x14ac:dyDescent="0.25">
      <c r="A1838" s="340" t="s">
        <v>3265</v>
      </c>
      <c r="B1838" s="341">
        <v>2</v>
      </c>
      <c r="C1838" s="342" t="s">
        <v>3266</v>
      </c>
      <c r="D1838" s="37"/>
      <c r="E1838" s="38"/>
      <c r="F1838" s="343">
        <v>8313.0278372591019</v>
      </c>
      <c r="G1838" s="344">
        <v>82.297404478018422</v>
      </c>
      <c r="H1838" s="344">
        <v>57.448458386866761</v>
      </c>
      <c r="I1838" s="344">
        <v>9.1737000502579171</v>
      </c>
      <c r="J1838" s="344">
        <v>1382.445171641911</v>
      </c>
      <c r="K1838" s="345"/>
      <c r="L1838" s="346">
        <f>+(G1838-25)/(85-25)</f>
        <v>0.95495674130030705</v>
      </c>
      <c r="M1838" s="346">
        <f>+H1838/100</f>
        <v>0.57448458386866763</v>
      </c>
      <c r="N1838" s="346">
        <f>+(I1838-1.8)/(16-1.8)</f>
        <v>0.51927465142661389</v>
      </c>
      <c r="O1838" s="346">
        <f>+(M1838*N1838)^(0.5)</f>
        <v>0.54618246222152333</v>
      </c>
      <c r="P1838" s="346">
        <f>+(J1838-35)/(2500-35)</f>
        <v>0.54663090127460889</v>
      </c>
      <c r="Q1838" s="346">
        <f>GEOMEAN(L1838,O1838,P1838)</f>
        <v>0.65817069718978938</v>
      </c>
    </row>
    <row r="1839" spans="1:17" ht="12.75" x14ac:dyDescent="0.25">
      <c r="A1839" s="340" t="s">
        <v>3267</v>
      </c>
      <c r="B1839" s="341">
        <v>3</v>
      </c>
      <c r="C1839" s="342" t="s">
        <v>3268</v>
      </c>
      <c r="D1839" s="37"/>
      <c r="E1839" s="38"/>
      <c r="F1839" s="343">
        <v>3379.3597430406853</v>
      </c>
      <c r="G1839" s="344">
        <v>82.267217824052381</v>
      </c>
      <c r="H1839" s="344">
        <v>48.480976643915739</v>
      </c>
      <c r="I1839" s="344">
        <v>7.8095383473840698</v>
      </c>
      <c r="J1839" s="344">
        <v>1251.9428244578776</v>
      </c>
      <c r="K1839" s="345"/>
      <c r="L1839" s="346">
        <f>+(G1839-25)/(85-25)</f>
        <v>0.95445363040087305</v>
      </c>
      <c r="M1839" s="346">
        <f>+H1839/100</f>
        <v>0.48480976643915741</v>
      </c>
      <c r="N1839" s="346">
        <f>+(I1839-1.8)/(16-1.8)</f>
        <v>0.42320692587211761</v>
      </c>
      <c r="O1839" s="346">
        <f>+(M1839*N1839)^(0.5)</f>
        <v>0.45296230625461004</v>
      </c>
      <c r="P1839" s="346">
        <f>+(J1839-35)/(2500-35)</f>
        <v>0.49368877259954463</v>
      </c>
      <c r="Q1839" s="346">
        <f>GEOMEAN(L1839,O1839,P1839)</f>
        <v>0.59761760497279603</v>
      </c>
    </row>
    <row r="1840" spans="1:17" ht="12.75" x14ac:dyDescent="0.25">
      <c r="A1840" s="340"/>
      <c r="B1840" s="347"/>
      <c r="C1840" s="342"/>
      <c r="D1840" s="37"/>
      <c r="E1840" s="38"/>
      <c r="F1840" s="343"/>
      <c r="G1840" s="344"/>
      <c r="H1840" s="344"/>
      <c r="I1840" s="344"/>
      <c r="J1840" s="344"/>
      <c r="K1840" s="345"/>
      <c r="L1840" s="346"/>
      <c r="M1840" s="346"/>
      <c r="N1840" s="346"/>
      <c r="O1840" s="346"/>
      <c r="P1840" s="346"/>
      <c r="Q1840" s="346"/>
    </row>
    <row r="1841" spans="1:17" ht="12.75" x14ac:dyDescent="0.25">
      <c r="A1841" s="311" t="s">
        <v>3269</v>
      </c>
      <c r="B1841" s="312" t="s">
        <v>3270</v>
      </c>
      <c r="C1841" s="326"/>
      <c r="D1841" s="37"/>
      <c r="E1841" s="38"/>
      <c r="F1841" s="328">
        <v>182582.02997858671</v>
      </c>
      <c r="G1841" s="329">
        <v>76.088582969059217</v>
      </c>
      <c r="H1841" s="329">
        <v>73.861286055562502</v>
      </c>
      <c r="I1841" s="329">
        <v>9.8367228035682786</v>
      </c>
      <c r="J1841" s="329">
        <v>1315.9303756691943</v>
      </c>
      <c r="K1841" s="330"/>
      <c r="L1841" s="331">
        <f t="shared" ref="L1841:L1848" si="768">+(G1841-25)/(85-25)</f>
        <v>0.85147638281765359</v>
      </c>
      <c r="M1841" s="331">
        <f t="shared" ref="M1841:M1848" si="769">+H1841/100</f>
        <v>0.73861286055562503</v>
      </c>
      <c r="N1841" s="331">
        <f t="shared" ref="N1841:N1848" si="770">+(I1841-1.8)/(16-1.8)</f>
        <v>0.56596639461748444</v>
      </c>
      <c r="O1841" s="331">
        <f t="shared" ref="O1841:O1848" si="771">+(M1841*N1841)^(0.5)</f>
        <v>0.64655244002847434</v>
      </c>
      <c r="P1841" s="331">
        <f t="shared" ref="P1841:P1848" si="772">+(J1841-35)/(2500-35)</f>
        <v>0.51964721122482527</v>
      </c>
      <c r="Q1841" s="331">
        <f t="shared" ref="Q1841:Q1848" si="773">GEOMEAN(L1841,O1841,P1841)</f>
        <v>0.65891337141704875</v>
      </c>
    </row>
    <row r="1842" spans="1:17" ht="12.75" x14ac:dyDescent="0.25">
      <c r="A1842" s="332" t="s">
        <v>3271</v>
      </c>
      <c r="B1842" s="333"/>
      <c r="C1842" s="334" t="s">
        <v>3272</v>
      </c>
      <c r="D1842" s="335"/>
      <c r="E1842" s="258"/>
      <c r="F1842" s="336">
        <v>85938.372591006424</v>
      </c>
      <c r="G1842" s="337">
        <v>77.751468063719329</v>
      </c>
      <c r="H1842" s="337">
        <v>74.458320731507584</v>
      </c>
      <c r="I1842" s="337">
        <v>10.416291820553056</v>
      </c>
      <c r="J1842" s="337">
        <v>1424.6703694477351</v>
      </c>
      <c r="K1842" s="338"/>
      <c r="L1842" s="339">
        <f t="shared" si="768"/>
        <v>0.87919113439532215</v>
      </c>
      <c r="M1842" s="339">
        <f t="shared" si="769"/>
        <v>0.74458320731507588</v>
      </c>
      <c r="N1842" s="339">
        <f t="shared" si="770"/>
        <v>0.60678111412345459</v>
      </c>
      <c r="O1842" s="339">
        <f t="shared" si="771"/>
        <v>0.6721599720990955</v>
      </c>
      <c r="P1842" s="339">
        <f t="shared" si="772"/>
        <v>0.56376079896459841</v>
      </c>
      <c r="Q1842" s="339">
        <f t="shared" si="773"/>
        <v>0.69323998907309092</v>
      </c>
    </row>
    <row r="1843" spans="1:17" ht="12.75" x14ac:dyDescent="0.25">
      <c r="A1843" s="340" t="s">
        <v>3273</v>
      </c>
      <c r="B1843" s="341">
        <v>1</v>
      </c>
      <c r="C1843" s="342" t="s">
        <v>3274</v>
      </c>
      <c r="D1843" s="37"/>
      <c r="E1843" s="38"/>
      <c r="F1843" s="343">
        <v>64680.357601713062</v>
      </c>
      <c r="G1843" s="344">
        <v>77.751737969036839</v>
      </c>
      <c r="H1843" s="344">
        <v>74.139092069218592</v>
      </c>
      <c r="I1843" s="344">
        <v>10.843210004831542</v>
      </c>
      <c r="J1843" s="344">
        <v>1446.2028877191838</v>
      </c>
      <c r="K1843" s="345"/>
      <c r="L1843" s="346">
        <f t="shared" si="768"/>
        <v>0.87919563281728064</v>
      </c>
      <c r="M1843" s="346">
        <f t="shared" si="769"/>
        <v>0.74139092069218593</v>
      </c>
      <c r="N1843" s="346">
        <f t="shared" si="770"/>
        <v>0.63684577498813677</v>
      </c>
      <c r="O1843" s="346">
        <f t="shared" si="771"/>
        <v>0.68713293870792092</v>
      </c>
      <c r="P1843" s="346">
        <f t="shared" si="772"/>
        <v>0.57249610049459787</v>
      </c>
      <c r="Q1843" s="346">
        <f t="shared" si="773"/>
        <v>0.70193937963989461</v>
      </c>
    </row>
    <row r="1844" spans="1:17" ht="12.75" x14ac:dyDescent="0.25">
      <c r="A1844" s="340" t="s">
        <v>3275</v>
      </c>
      <c r="B1844" s="341">
        <v>2</v>
      </c>
      <c r="C1844" s="342" t="s">
        <v>3276</v>
      </c>
      <c r="D1844" s="37"/>
      <c r="E1844" s="38"/>
      <c r="F1844" s="343">
        <v>4186.7922912205577</v>
      </c>
      <c r="G1844" s="344">
        <v>75.019288183739363</v>
      </c>
      <c r="H1844" s="344">
        <v>69.537005101823667</v>
      </c>
      <c r="I1844" s="344">
        <v>7.3239223441610459</v>
      </c>
      <c r="J1844" s="344">
        <v>940.1304539353639</v>
      </c>
      <c r="K1844" s="345"/>
      <c r="L1844" s="346">
        <f t="shared" si="768"/>
        <v>0.83365480306232276</v>
      </c>
      <c r="M1844" s="346">
        <f t="shared" si="769"/>
        <v>0.69537005101823668</v>
      </c>
      <c r="N1844" s="346">
        <f t="shared" si="770"/>
        <v>0.38900861578598916</v>
      </c>
      <c r="O1844" s="346">
        <f t="shared" si="771"/>
        <v>0.52010089502483736</v>
      </c>
      <c r="P1844" s="346">
        <f t="shared" si="772"/>
        <v>0.3671928819210401</v>
      </c>
      <c r="Q1844" s="346">
        <f t="shared" si="773"/>
        <v>0.54198762494730668</v>
      </c>
    </row>
    <row r="1845" spans="1:17" ht="12.75" x14ac:dyDescent="0.25">
      <c r="A1845" s="340" t="s">
        <v>3277</v>
      </c>
      <c r="B1845" s="341">
        <v>3</v>
      </c>
      <c r="C1845" s="342" t="s">
        <v>3278</v>
      </c>
      <c r="D1845" s="37"/>
      <c r="E1845" s="38"/>
      <c r="F1845" s="343">
        <v>1436.6423982869378</v>
      </c>
      <c r="G1845" s="344">
        <v>75.267522839127423</v>
      </c>
      <c r="H1845" s="344">
        <v>75.395434103076212</v>
      </c>
      <c r="I1845" s="344">
        <v>6.5995241585616915</v>
      </c>
      <c r="J1845" s="344">
        <v>991.52377703639411</v>
      </c>
      <c r="K1845" s="345"/>
      <c r="L1845" s="346">
        <f t="shared" si="768"/>
        <v>0.83779204731879042</v>
      </c>
      <c r="M1845" s="346">
        <f t="shared" si="769"/>
        <v>0.75395434103076209</v>
      </c>
      <c r="N1845" s="346">
        <f t="shared" si="770"/>
        <v>0.33799465905364029</v>
      </c>
      <c r="O1845" s="346">
        <f t="shared" si="771"/>
        <v>0.50480941001402146</v>
      </c>
      <c r="P1845" s="346">
        <f t="shared" si="772"/>
        <v>0.3880421002176041</v>
      </c>
      <c r="Q1845" s="346">
        <f t="shared" si="773"/>
        <v>0.54749586139686202</v>
      </c>
    </row>
    <row r="1846" spans="1:17" ht="12.75" x14ac:dyDescent="0.25">
      <c r="A1846" s="340" t="s">
        <v>3279</v>
      </c>
      <c r="B1846" s="341">
        <v>4</v>
      </c>
      <c r="C1846" s="342" t="s">
        <v>3280</v>
      </c>
      <c r="D1846" s="37"/>
      <c r="E1846" s="38"/>
      <c r="F1846" s="343">
        <v>7070.6809421841544</v>
      </c>
      <c r="G1846" s="344">
        <v>78.010729140171136</v>
      </c>
      <c r="H1846" s="344">
        <v>78.657736540228555</v>
      </c>
      <c r="I1846" s="344">
        <v>10.653169956098129</v>
      </c>
      <c r="J1846" s="344">
        <v>1563.8962875093284</v>
      </c>
      <c r="K1846" s="345"/>
      <c r="L1846" s="346">
        <f t="shared" si="768"/>
        <v>0.88351215233618563</v>
      </c>
      <c r="M1846" s="346">
        <f t="shared" si="769"/>
        <v>0.78657736540228551</v>
      </c>
      <c r="N1846" s="346">
        <f t="shared" si="770"/>
        <v>0.62346267296465696</v>
      </c>
      <c r="O1846" s="346">
        <f t="shared" si="771"/>
        <v>0.70028681747353105</v>
      </c>
      <c r="P1846" s="346">
        <f t="shared" si="772"/>
        <v>0.62024190162650239</v>
      </c>
      <c r="Q1846" s="346">
        <f t="shared" si="773"/>
        <v>0.72669113184179801</v>
      </c>
    </row>
    <row r="1847" spans="1:17" ht="12.75" x14ac:dyDescent="0.25">
      <c r="A1847" s="340" t="s">
        <v>3281</v>
      </c>
      <c r="B1847" s="341">
        <v>5</v>
      </c>
      <c r="C1847" s="342" t="s">
        <v>1123</v>
      </c>
      <c r="D1847" s="37"/>
      <c r="E1847" s="38"/>
      <c r="F1847" s="343">
        <v>3093.5802997858673</v>
      </c>
      <c r="G1847" s="344">
        <v>75.261533467438738</v>
      </c>
      <c r="H1847" s="344">
        <v>66.486403315505683</v>
      </c>
      <c r="I1847" s="344">
        <v>6.7451390056111071</v>
      </c>
      <c r="J1847" s="344">
        <v>771.8598462875882</v>
      </c>
      <c r="K1847" s="345"/>
      <c r="L1847" s="346">
        <f t="shared" si="768"/>
        <v>0.83769222445731228</v>
      </c>
      <c r="M1847" s="346">
        <f t="shared" si="769"/>
        <v>0.66486403315505682</v>
      </c>
      <c r="N1847" s="346">
        <f t="shared" si="770"/>
        <v>0.34824922574726108</v>
      </c>
      <c r="O1847" s="346">
        <f t="shared" si="771"/>
        <v>0.48118435632660572</v>
      </c>
      <c r="P1847" s="346">
        <f t="shared" si="772"/>
        <v>0.29892894372721629</v>
      </c>
      <c r="Q1847" s="346">
        <f t="shared" si="773"/>
        <v>0.49391776904294971</v>
      </c>
    </row>
    <row r="1848" spans="1:17" ht="12.75" x14ac:dyDescent="0.25">
      <c r="A1848" s="340" t="s">
        <v>3282</v>
      </c>
      <c r="B1848" s="341">
        <v>6</v>
      </c>
      <c r="C1848" s="342" t="s">
        <v>3283</v>
      </c>
      <c r="D1848" s="37"/>
      <c r="E1848" s="38"/>
      <c r="F1848" s="343">
        <v>5470.3190578158465</v>
      </c>
      <c r="G1848" s="344">
        <v>76.502682409363899</v>
      </c>
      <c r="H1848" s="344">
        <v>70.738440736846158</v>
      </c>
      <c r="I1848" s="344">
        <v>10.36528940158256</v>
      </c>
      <c r="J1848" s="344">
        <v>1843.8988394385451</v>
      </c>
      <c r="K1848" s="345"/>
      <c r="L1848" s="346">
        <f t="shared" si="768"/>
        <v>0.858378040156065</v>
      </c>
      <c r="M1848" s="346">
        <f t="shared" si="769"/>
        <v>0.70738440736846153</v>
      </c>
      <c r="N1848" s="346">
        <f t="shared" si="770"/>
        <v>0.60318939447764508</v>
      </c>
      <c r="O1848" s="346">
        <f t="shared" si="771"/>
        <v>0.65321265476375312</v>
      </c>
      <c r="P1848" s="346">
        <f t="shared" si="772"/>
        <v>0.73383320058358825</v>
      </c>
      <c r="Q1848" s="346">
        <f t="shared" si="773"/>
        <v>0.74377831959883822</v>
      </c>
    </row>
    <row r="1849" spans="1:17" ht="12.75" x14ac:dyDescent="0.25">
      <c r="A1849" s="340"/>
      <c r="B1849" s="347"/>
      <c r="C1849" s="342"/>
      <c r="D1849" s="37"/>
      <c r="E1849" s="38"/>
      <c r="F1849" s="343"/>
      <c r="G1849" s="344"/>
      <c r="H1849" s="344"/>
      <c r="I1849" s="344"/>
      <c r="J1849" s="344"/>
      <c r="K1849" s="345"/>
      <c r="L1849" s="346"/>
      <c r="M1849" s="346"/>
      <c r="N1849" s="346"/>
      <c r="O1849" s="346"/>
      <c r="P1849" s="346"/>
      <c r="Q1849" s="346"/>
    </row>
    <row r="1850" spans="1:17" ht="12.75" x14ac:dyDescent="0.25">
      <c r="A1850" s="332" t="s">
        <v>3284</v>
      </c>
      <c r="B1850" s="333"/>
      <c r="C1850" s="334" t="s">
        <v>3285</v>
      </c>
      <c r="D1850" s="335"/>
      <c r="E1850" s="258"/>
      <c r="F1850" s="336">
        <v>22748.291220556748</v>
      </c>
      <c r="G1850" s="337">
        <v>79.020805729129719</v>
      </c>
      <c r="H1850" s="337">
        <v>70.104854219581753</v>
      </c>
      <c r="I1850" s="337">
        <v>8.327379025158125</v>
      </c>
      <c r="J1850" s="337">
        <v>756.55978833940173</v>
      </c>
      <c r="K1850" s="338"/>
      <c r="L1850" s="339">
        <f t="shared" ref="L1850:L1861" si="774">+(G1850-25)/(85-25)</f>
        <v>0.90034676215216203</v>
      </c>
      <c r="M1850" s="339">
        <f t="shared" ref="M1850:M1861" si="775">+H1850/100</f>
        <v>0.70104854219581758</v>
      </c>
      <c r="N1850" s="339">
        <f t="shared" ref="N1850:N1861" si="776">+(I1850-1.8)/(16-1.8)</f>
        <v>0.45967457923648769</v>
      </c>
      <c r="O1850" s="339">
        <f t="shared" ref="O1850:O1861" si="777">+(M1850*N1850)^(0.5)</f>
        <v>0.56767437290951894</v>
      </c>
      <c r="P1850" s="339">
        <f t="shared" ref="P1850:P1861" si="778">+(J1850-35)/(2500-35)</f>
        <v>0.2927220236671001</v>
      </c>
      <c r="Q1850" s="339">
        <f t="shared" ref="Q1850:Q1861" si="779">GEOMEAN(L1850,O1850,P1850)</f>
        <v>0.53086997718604423</v>
      </c>
    </row>
    <row r="1851" spans="1:17" ht="12.75" x14ac:dyDescent="0.25">
      <c r="A1851" s="340" t="s">
        <v>3286</v>
      </c>
      <c r="B1851" s="341">
        <v>1</v>
      </c>
      <c r="C1851" s="342" t="s">
        <v>3287</v>
      </c>
      <c r="D1851" s="37"/>
      <c r="E1851" s="38"/>
      <c r="F1851" s="343">
        <v>4155.4432548179866</v>
      </c>
      <c r="G1851" s="344">
        <v>78.420960111260797</v>
      </c>
      <c r="H1851" s="344">
        <v>77.491003846525942</v>
      </c>
      <c r="I1851" s="344">
        <v>10.440257299171991</v>
      </c>
      <c r="J1851" s="344">
        <v>982.36159416701014</v>
      </c>
      <c r="K1851" s="345"/>
      <c r="L1851" s="346">
        <f t="shared" si="774"/>
        <v>0.89034933518768</v>
      </c>
      <c r="M1851" s="346">
        <f t="shared" si="775"/>
        <v>0.77491003846525941</v>
      </c>
      <c r="N1851" s="346">
        <f t="shared" si="776"/>
        <v>0.60846882388535151</v>
      </c>
      <c r="O1851" s="346">
        <f t="shared" si="777"/>
        <v>0.68666483798277378</v>
      </c>
      <c r="P1851" s="346">
        <f t="shared" si="778"/>
        <v>0.3843251903314443</v>
      </c>
      <c r="Q1851" s="346">
        <f t="shared" si="779"/>
        <v>0.61707037892229455</v>
      </c>
    </row>
    <row r="1852" spans="1:17" ht="12.75" x14ac:dyDescent="0.25">
      <c r="A1852" s="340" t="s">
        <v>3288</v>
      </c>
      <c r="B1852" s="341">
        <v>2</v>
      </c>
      <c r="C1852" s="342" t="s">
        <v>3289</v>
      </c>
      <c r="D1852" s="37"/>
      <c r="E1852" s="38"/>
      <c r="F1852" s="343">
        <v>1763.7237687366164</v>
      </c>
      <c r="G1852" s="344">
        <v>83.569473496350398</v>
      </c>
      <c r="H1852" s="344">
        <v>73.84950930486589</v>
      </c>
      <c r="I1852" s="344">
        <v>6.3044040961897405</v>
      </c>
      <c r="J1852" s="344">
        <v>407.62789985104786</v>
      </c>
      <c r="K1852" s="345"/>
      <c r="L1852" s="346">
        <f t="shared" si="774"/>
        <v>0.97615789160583999</v>
      </c>
      <c r="M1852" s="346">
        <f t="shared" si="775"/>
        <v>0.7384950930486589</v>
      </c>
      <c r="N1852" s="346">
        <f t="shared" si="776"/>
        <v>0.31721155606970008</v>
      </c>
      <c r="O1852" s="346">
        <f t="shared" si="777"/>
        <v>0.48400328264982151</v>
      </c>
      <c r="P1852" s="346">
        <f t="shared" si="778"/>
        <v>0.15116750501056708</v>
      </c>
      <c r="Q1852" s="346">
        <f t="shared" si="779"/>
        <v>0.41489889100472299</v>
      </c>
    </row>
    <row r="1853" spans="1:17" ht="12.75" x14ac:dyDescent="0.25">
      <c r="A1853" s="340" t="s">
        <v>3290</v>
      </c>
      <c r="B1853" s="341">
        <v>3</v>
      </c>
      <c r="C1853" s="342" t="s">
        <v>3291</v>
      </c>
      <c r="D1853" s="37"/>
      <c r="E1853" s="38"/>
      <c r="F1853" s="343">
        <v>826.1456102783726</v>
      </c>
      <c r="G1853" s="344">
        <v>79.529108250377547</v>
      </c>
      <c r="H1853" s="344">
        <v>64.780271320057807</v>
      </c>
      <c r="I1853" s="344">
        <v>7.2311207953512611</v>
      </c>
      <c r="J1853" s="344">
        <v>533.72000648122287</v>
      </c>
      <c r="K1853" s="345"/>
      <c r="L1853" s="346">
        <f t="shared" si="774"/>
        <v>0.90881847083962575</v>
      </c>
      <c r="M1853" s="346">
        <f t="shared" si="775"/>
        <v>0.64780271320057803</v>
      </c>
      <c r="N1853" s="346">
        <f t="shared" si="776"/>
        <v>0.38247329544727193</v>
      </c>
      <c r="O1853" s="346">
        <f t="shared" si="777"/>
        <v>0.49776223090699545</v>
      </c>
      <c r="P1853" s="346">
        <f t="shared" si="778"/>
        <v>0.20232048944471515</v>
      </c>
      <c r="Q1853" s="346">
        <f t="shared" si="779"/>
        <v>0.45065720350745875</v>
      </c>
    </row>
    <row r="1854" spans="1:17" ht="12.75" x14ac:dyDescent="0.25">
      <c r="A1854" s="340" t="s">
        <v>3292</v>
      </c>
      <c r="B1854" s="341">
        <v>4</v>
      </c>
      <c r="C1854" s="342" t="s">
        <v>3293</v>
      </c>
      <c r="D1854" s="37"/>
      <c r="E1854" s="38"/>
      <c r="F1854" s="343">
        <v>4189.8800856531043</v>
      </c>
      <c r="G1854" s="344">
        <v>78.366905710299164</v>
      </c>
      <c r="H1854" s="344">
        <v>72.342376461909438</v>
      </c>
      <c r="I1854" s="344">
        <v>7.9006404228212537</v>
      </c>
      <c r="J1854" s="344">
        <v>610.34618105185041</v>
      </c>
      <c r="K1854" s="345"/>
      <c r="L1854" s="346">
        <f t="shared" si="774"/>
        <v>0.88944842850498607</v>
      </c>
      <c r="M1854" s="346">
        <f t="shared" si="775"/>
        <v>0.72342376461909441</v>
      </c>
      <c r="N1854" s="346">
        <f t="shared" si="776"/>
        <v>0.42962256498741225</v>
      </c>
      <c r="O1854" s="346">
        <f t="shared" si="777"/>
        <v>0.55749365317329425</v>
      </c>
      <c r="P1854" s="346">
        <f t="shared" si="778"/>
        <v>0.23340615864172432</v>
      </c>
      <c r="Q1854" s="346">
        <f t="shared" si="779"/>
        <v>0.48733133484830327</v>
      </c>
    </row>
    <row r="1855" spans="1:17" ht="12.75" x14ac:dyDescent="0.25">
      <c r="A1855" s="340" t="s">
        <v>3294</v>
      </c>
      <c r="B1855" s="341">
        <v>5</v>
      </c>
      <c r="C1855" s="342" t="s">
        <v>3295</v>
      </c>
      <c r="D1855" s="37"/>
      <c r="E1855" s="38"/>
      <c r="F1855" s="343">
        <v>1606.4625267665954</v>
      </c>
      <c r="G1855" s="344">
        <v>76.75410195698926</v>
      </c>
      <c r="H1855" s="344">
        <v>72.208409098091082</v>
      </c>
      <c r="I1855" s="344">
        <v>9.2088859463253421</v>
      </c>
      <c r="J1855" s="344">
        <v>1228.1345484758567</v>
      </c>
      <c r="K1855" s="345"/>
      <c r="L1855" s="346">
        <f t="shared" si="774"/>
        <v>0.862568365949821</v>
      </c>
      <c r="M1855" s="346">
        <f t="shared" si="775"/>
        <v>0.72208409098091086</v>
      </c>
      <c r="N1855" s="346">
        <f t="shared" si="776"/>
        <v>0.52175253143136213</v>
      </c>
      <c r="O1855" s="346">
        <f t="shared" si="777"/>
        <v>0.61379899183332343</v>
      </c>
      <c r="P1855" s="346">
        <f t="shared" si="778"/>
        <v>0.48403024278939422</v>
      </c>
      <c r="Q1855" s="346">
        <f t="shared" si="779"/>
        <v>0.63518085332483554</v>
      </c>
    </row>
    <row r="1856" spans="1:17" ht="12.75" x14ac:dyDescent="0.25">
      <c r="A1856" s="340" t="s">
        <v>3296</v>
      </c>
      <c r="B1856" s="341">
        <v>6</v>
      </c>
      <c r="C1856" s="342" t="s">
        <v>3297</v>
      </c>
      <c r="D1856" s="37"/>
      <c r="E1856" s="38"/>
      <c r="F1856" s="343">
        <v>1545.0920770877947</v>
      </c>
      <c r="G1856" s="344">
        <v>82.791694262295124</v>
      </c>
      <c r="H1856" s="344">
        <v>53.708734039902453</v>
      </c>
      <c r="I1856" s="344">
        <v>8.1004919627389018</v>
      </c>
      <c r="J1856" s="344">
        <v>643.89660411509919</v>
      </c>
      <c r="K1856" s="345"/>
      <c r="L1856" s="346">
        <f t="shared" si="774"/>
        <v>0.96319490437158539</v>
      </c>
      <c r="M1856" s="346">
        <f t="shared" si="775"/>
        <v>0.5370873403990245</v>
      </c>
      <c r="N1856" s="346">
        <f t="shared" si="776"/>
        <v>0.44369661709428887</v>
      </c>
      <c r="O1856" s="346">
        <f t="shared" si="777"/>
        <v>0.48816373894341636</v>
      </c>
      <c r="P1856" s="346">
        <f t="shared" si="778"/>
        <v>0.24701687793715993</v>
      </c>
      <c r="Q1856" s="346">
        <f t="shared" si="779"/>
        <v>0.48790519290724421</v>
      </c>
    </row>
    <row r="1857" spans="1:17" ht="12.75" x14ac:dyDescent="0.25">
      <c r="A1857" s="340" t="s">
        <v>3298</v>
      </c>
      <c r="B1857" s="341">
        <v>7</v>
      </c>
      <c r="C1857" s="342" t="s">
        <v>3299</v>
      </c>
      <c r="D1857" s="37"/>
      <c r="E1857" s="38"/>
      <c r="F1857" s="343">
        <v>920.67451820128474</v>
      </c>
      <c r="G1857" s="344">
        <v>79.004719450020033</v>
      </c>
      <c r="H1857" s="344">
        <v>52.129065391670039</v>
      </c>
      <c r="I1857" s="344">
        <v>7.9124845538147301</v>
      </c>
      <c r="J1857" s="344">
        <v>705.35097301956807</v>
      </c>
      <c r="K1857" s="345"/>
      <c r="L1857" s="346">
        <f t="shared" si="774"/>
        <v>0.90007865750033389</v>
      </c>
      <c r="M1857" s="346">
        <f t="shared" si="775"/>
        <v>0.52129065391670037</v>
      </c>
      <c r="N1857" s="346">
        <f t="shared" si="776"/>
        <v>0.43045665871934724</v>
      </c>
      <c r="O1857" s="346">
        <f t="shared" si="777"/>
        <v>0.47370141767426288</v>
      </c>
      <c r="P1857" s="346">
        <f t="shared" si="778"/>
        <v>0.27194765639739071</v>
      </c>
      <c r="Q1857" s="346">
        <f t="shared" si="779"/>
        <v>0.48762970787996757</v>
      </c>
    </row>
    <row r="1858" spans="1:17" ht="12.75" x14ac:dyDescent="0.25">
      <c r="A1858" s="340" t="s">
        <v>3300</v>
      </c>
      <c r="B1858" s="341">
        <v>8</v>
      </c>
      <c r="C1858" s="342" t="s">
        <v>3301</v>
      </c>
      <c r="D1858" s="37"/>
      <c r="E1858" s="38"/>
      <c r="F1858" s="343">
        <v>2123.0214132762312</v>
      </c>
      <c r="G1858" s="344">
        <v>77.375830534238574</v>
      </c>
      <c r="H1858" s="344">
        <v>70.554386842444046</v>
      </c>
      <c r="I1858" s="344">
        <v>7.4723705916636396</v>
      </c>
      <c r="J1858" s="344">
        <v>775.63819449673451</v>
      </c>
      <c r="K1858" s="345"/>
      <c r="L1858" s="346">
        <f t="shared" si="774"/>
        <v>0.87293050890397628</v>
      </c>
      <c r="M1858" s="346">
        <f t="shared" si="775"/>
        <v>0.7055438684244405</v>
      </c>
      <c r="N1858" s="346">
        <f t="shared" si="776"/>
        <v>0.39946271772279157</v>
      </c>
      <c r="O1858" s="346">
        <f t="shared" si="777"/>
        <v>0.53088461190119141</v>
      </c>
      <c r="P1858" s="346">
        <f t="shared" si="778"/>
        <v>0.30046174218934463</v>
      </c>
      <c r="Q1858" s="346">
        <f t="shared" si="779"/>
        <v>0.51831009019161123</v>
      </c>
    </row>
    <row r="1859" spans="1:17" ht="12.75" x14ac:dyDescent="0.25">
      <c r="A1859" s="340" t="s">
        <v>3302</v>
      </c>
      <c r="B1859" s="341">
        <v>9</v>
      </c>
      <c r="C1859" s="342" t="s">
        <v>3303</v>
      </c>
      <c r="D1859" s="37"/>
      <c r="E1859" s="38"/>
      <c r="F1859" s="343">
        <v>1152.4154175588865</v>
      </c>
      <c r="G1859" s="344">
        <v>80.157764160673025</v>
      </c>
      <c r="H1859" s="344">
        <v>55.654702664536607</v>
      </c>
      <c r="I1859" s="344">
        <v>9.3589883468605493</v>
      </c>
      <c r="J1859" s="344">
        <v>1103.4013249220427</v>
      </c>
      <c r="K1859" s="345"/>
      <c r="L1859" s="346">
        <f t="shared" si="774"/>
        <v>0.91929606934455044</v>
      </c>
      <c r="M1859" s="346">
        <f t="shared" si="775"/>
        <v>0.55654702664536604</v>
      </c>
      <c r="N1859" s="346">
        <f t="shared" si="776"/>
        <v>0.53232312301834861</v>
      </c>
      <c r="O1859" s="346">
        <f t="shared" si="777"/>
        <v>0.54430033192203486</v>
      </c>
      <c r="P1859" s="346">
        <f t="shared" si="778"/>
        <v>0.43342852938013904</v>
      </c>
      <c r="Q1859" s="346">
        <f t="shared" si="779"/>
        <v>0.60081001800297618</v>
      </c>
    </row>
    <row r="1860" spans="1:17" ht="12.75" x14ac:dyDescent="0.25">
      <c r="A1860" s="340" t="s">
        <v>3304</v>
      </c>
      <c r="B1860" s="341">
        <v>10</v>
      </c>
      <c r="C1860" s="342" t="s">
        <v>3305</v>
      </c>
      <c r="D1860" s="37"/>
      <c r="E1860" s="38"/>
      <c r="F1860" s="343">
        <v>2451.0856531049253</v>
      </c>
      <c r="G1860" s="344">
        <v>79.593742141198433</v>
      </c>
      <c r="H1860" s="344">
        <v>60.594469173223288</v>
      </c>
      <c r="I1860" s="344">
        <v>6.90391457987743</v>
      </c>
      <c r="J1860" s="344">
        <v>641.46516937151978</v>
      </c>
      <c r="K1860" s="345"/>
      <c r="L1860" s="346">
        <f t="shared" si="774"/>
        <v>0.90989570235330719</v>
      </c>
      <c r="M1860" s="346">
        <f t="shared" si="775"/>
        <v>0.60594469173223287</v>
      </c>
      <c r="N1860" s="346">
        <f t="shared" si="776"/>
        <v>0.35943060421672046</v>
      </c>
      <c r="O1860" s="346">
        <f t="shared" si="777"/>
        <v>0.46668519011345422</v>
      </c>
      <c r="P1860" s="346">
        <f t="shared" si="778"/>
        <v>0.24603049467404453</v>
      </c>
      <c r="Q1860" s="346">
        <f t="shared" si="779"/>
        <v>0.47097897937509636</v>
      </c>
    </row>
    <row r="1861" spans="1:17" ht="12.75" x14ac:dyDescent="0.25">
      <c r="A1861" s="340" t="s">
        <v>3306</v>
      </c>
      <c r="B1861" s="341">
        <v>11</v>
      </c>
      <c r="C1861" s="342" t="s">
        <v>3307</v>
      </c>
      <c r="D1861" s="37"/>
      <c r="E1861" s="38"/>
      <c r="F1861" s="343">
        <v>2014.3468950749466</v>
      </c>
      <c r="G1861" s="344">
        <v>77.986593153725366</v>
      </c>
      <c r="H1861" s="344">
        <v>77.060357535512225</v>
      </c>
      <c r="I1861" s="344">
        <v>8.018429071917577</v>
      </c>
      <c r="J1861" s="344">
        <v>647.03560318945699</v>
      </c>
      <c r="K1861" s="345"/>
      <c r="L1861" s="346">
        <f t="shared" si="774"/>
        <v>0.88310988589542272</v>
      </c>
      <c r="M1861" s="346">
        <f t="shared" si="775"/>
        <v>0.77060357535512225</v>
      </c>
      <c r="N1861" s="346">
        <f t="shared" si="776"/>
        <v>0.43791754027588575</v>
      </c>
      <c r="O1861" s="346">
        <f t="shared" si="777"/>
        <v>0.58091378211169886</v>
      </c>
      <c r="P1861" s="346">
        <f t="shared" si="778"/>
        <v>0.24829030555353224</v>
      </c>
      <c r="Q1861" s="346">
        <f t="shared" si="779"/>
        <v>0.50314758965661222</v>
      </c>
    </row>
    <row r="1862" spans="1:17" ht="12.75" x14ac:dyDescent="0.25">
      <c r="A1862" s="340"/>
      <c r="B1862" s="347"/>
      <c r="C1862" s="342"/>
      <c r="D1862" s="37"/>
      <c r="E1862" s="38"/>
      <c r="F1862" s="343"/>
      <c r="G1862" s="344"/>
      <c r="H1862" s="344"/>
      <c r="I1862" s="344"/>
      <c r="J1862" s="344"/>
      <c r="K1862" s="345"/>
      <c r="L1862" s="346"/>
      <c r="M1862" s="346"/>
      <c r="N1862" s="346"/>
      <c r="O1862" s="346"/>
      <c r="P1862" s="346"/>
      <c r="Q1862" s="346"/>
    </row>
    <row r="1863" spans="1:17" ht="12.75" x14ac:dyDescent="0.25">
      <c r="A1863" s="332" t="s">
        <v>3308</v>
      </c>
      <c r="B1863" s="333"/>
      <c r="C1863" s="334" t="s">
        <v>3309</v>
      </c>
      <c r="D1863" s="335"/>
      <c r="E1863" s="258"/>
      <c r="F1863" s="336">
        <v>73895.36616702356</v>
      </c>
      <c r="G1863" s="337">
        <v>78.071294014007549</v>
      </c>
      <c r="H1863" s="337">
        <v>72.651980541615174</v>
      </c>
      <c r="I1863" s="337">
        <v>10.773259147184596</v>
      </c>
      <c r="J1863" s="337">
        <v>1361.6678433240509</v>
      </c>
      <c r="K1863" s="338"/>
      <c r="L1863" s="339">
        <f>+(G1863-25)/(85-25)</f>
        <v>0.88452156690012584</v>
      </c>
      <c r="M1863" s="339">
        <f>+H1863/100</f>
        <v>0.72651980541615169</v>
      </c>
      <c r="N1863" s="339">
        <f>+(I1863-1.8)/(16-1.8)</f>
        <v>0.63191965825243634</v>
      </c>
      <c r="O1863" s="339">
        <f>+(M1863*N1863)^(0.5)</f>
        <v>0.67757076910991454</v>
      </c>
      <c r="P1863" s="339">
        <f>+(J1863-35)/(2500-35)</f>
        <v>0.53820196483734317</v>
      </c>
      <c r="Q1863" s="339">
        <f>GEOMEAN(L1863,O1863,P1863)</f>
        <v>0.68580838257618648</v>
      </c>
    </row>
    <row r="1864" spans="1:17" ht="12.75" x14ac:dyDescent="0.25">
      <c r="A1864" s="340" t="s">
        <v>3310</v>
      </c>
      <c r="B1864" s="341">
        <v>1</v>
      </c>
      <c r="C1864" s="342" t="s">
        <v>3311</v>
      </c>
      <c r="D1864" s="37"/>
      <c r="E1864" s="38"/>
      <c r="F1864" s="343">
        <v>68663.728051391867</v>
      </c>
      <c r="G1864" s="344">
        <v>78.202980938817518</v>
      </c>
      <c r="H1864" s="344">
        <v>73.069676580165719</v>
      </c>
      <c r="I1864" s="344">
        <v>10.671817350138193</v>
      </c>
      <c r="J1864" s="344">
        <v>1346.7860056613883</v>
      </c>
      <c r="K1864" s="345"/>
      <c r="L1864" s="346">
        <f>+(G1864-25)/(85-25)</f>
        <v>0.88671634898029195</v>
      </c>
      <c r="M1864" s="346">
        <f>+H1864/100</f>
        <v>0.73069676580165721</v>
      </c>
      <c r="N1864" s="346">
        <f>+(I1864-1.8)/(16-1.8)</f>
        <v>0.62477586972804178</v>
      </c>
      <c r="O1864" s="346">
        <f>+(M1864*N1864)^(0.5)</f>
        <v>0.6756639011825315</v>
      </c>
      <c r="P1864" s="346">
        <f>+(J1864-35)/(2500-35)</f>
        <v>0.53216470817906225</v>
      </c>
      <c r="Q1864" s="346">
        <f>GEOMEAN(L1864,O1864,P1864)</f>
        <v>0.68315696541891879</v>
      </c>
    </row>
    <row r="1865" spans="1:17" ht="12.75" x14ac:dyDescent="0.25">
      <c r="A1865" s="340" t="s">
        <v>3312</v>
      </c>
      <c r="B1865" s="341">
        <v>2</v>
      </c>
      <c r="C1865" s="342" t="s">
        <v>3313</v>
      </c>
      <c r="D1865" s="37"/>
      <c r="E1865" s="38"/>
      <c r="F1865" s="343">
        <v>2152.5717344753748</v>
      </c>
      <c r="G1865" s="344">
        <v>77.176173777663948</v>
      </c>
      <c r="H1865" s="344">
        <v>64.231960225052774</v>
      </c>
      <c r="I1865" s="344">
        <v>9.9767639944413169</v>
      </c>
      <c r="J1865" s="344">
        <v>1325.5240912957281</v>
      </c>
      <c r="K1865" s="345"/>
      <c r="L1865" s="346">
        <f>+(G1865-25)/(85-25)</f>
        <v>0.86960289629439913</v>
      </c>
      <c r="M1865" s="346">
        <f>+H1865/100</f>
        <v>0.64231960225052775</v>
      </c>
      <c r="N1865" s="346">
        <f>+(I1865-1.8)/(16-1.8)</f>
        <v>0.57582845031276875</v>
      </c>
      <c r="O1865" s="346">
        <f>+(M1865*N1865)^(0.5)</f>
        <v>0.60816601448077923</v>
      </c>
      <c r="P1865" s="346">
        <f>+(J1865-35)/(2500-35)</f>
        <v>0.52353918510982889</v>
      </c>
      <c r="Q1865" s="346">
        <f>GEOMEAN(L1865,O1865,P1865)</f>
        <v>0.65177461108141521</v>
      </c>
    </row>
    <row r="1866" spans="1:17" ht="12.75" x14ac:dyDescent="0.25">
      <c r="A1866" s="340" t="s">
        <v>3314</v>
      </c>
      <c r="B1866" s="341">
        <v>3</v>
      </c>
      <c r="C1866" s="342" t="s">
        <v>3315</v>
      </c>
      <c r="D1866" s="37"/>
      <c r="E1866" s="38"/>
      <c r="F1866" s="343">
        <v>3079.0663811563172</v>
      </c>
      <c r="G1866" s="344">
        <v>78.542826598200222</v>
      </c>
      <c r="H1866" s="344">
        <v>70.569513633924629</v>
      </c>
      <c r="I1866" s="344">
        <v>12.908522413383151</v>
      </c>
      <c r="J1866" s="344">
        <v>1718.8035257172005</v>
      </c>
      <c r="K1866" s="345"/>
      <c r="L1866" s="346">
        <f>+(G1866-25)/(85-25)</f>
        <v>0.89238044330333699</v>
      </c>
      <c r="M1866" s="346">
        <f>+H1866/100</f>
        <v>0.7056951363392463</v>
      </c>
      <c r="N1866" s="346">
        <f>+(I1866-1.8)/(16-1.8)</f>
        <v>0.78229031080163036</v>
      </c>
      <c r="O1866" s="346">
        <f>+(M1866*N1866)^(0.5)</f>
        <v>0.74300637112882684</v>
      </c>
      <c r="P1866" s="346">
        <f>+(J1866-35)/(2500-35)</f>
        <v>0.68308459461144033</v>
      </c>
      <c r="Q1866" s="346">
        <f>GEOMEAN(L1866,O1866,P1866)</f>
        <v>0.7679607503195659</v>
      </c>
    </row>
    <row r="1867" spans="1:17" ht="12.75" x14ac:dyDescent="0.25">
      <c r="A1867" s="340"/>
      <c r="B1867" s="347"/>
      <c r="C1867" s="342"/>
      <c r="D1867" s="37"/>
      <c r="E1867" s="38"/>
      <c r="F1867" s="343"/>
      <c r="G1867" s="344"/>
      <c r="H1867" s="344"/>
      <c r="I1867" s="344"/>
      <c r="J1867" s="344"/>
      <c r="K1867" s="345"/>
      <c r="L1867" s="346"/>
      <c r="M1867" s="346"/>
      <c r="N1867" s="346"/>
      <c r="O1867" s="346"/>
      <c r="P1867" s="346"/>
      <c r="Q1867" s="346"/>
    </row>
    <row r="1868" spans="1:17" s="46" customFormat="1" ht="12.75" x14ac:dyDescent="0.25">
      <c r="A1868" s="311" t="s">
        <v>3316</v>
      </c>
      <c r="B1868" s="312" t="s">
        <v>3317</v>
      </c>
      <c r="C1868" s="326"/>
      <c r="D1868" s="37"/>
      <c r="E1868" s="38"/>
      <c r="F1868" s="328">
        <v>290426.20128479658</v>
      </c>
      <c r="G1868" s="329">
        <v>73.132026434443461</v>
      </c>
      <c r="H1868" s="329">
        <v>67.81287950034563</v>
      </c>
      <c r="I1868" s="329">
        <v>8.292561935638247</v>
      </c>
      <c r="J1868" s="329">
        <v>639.46658348233325</v>
      </c>
      <c r="K1868" s="330"/>
      <c r="L1868" s="331">
        <f t="shared" ref="L1868:L1882" si="780">+(G1868-25)/(85-25)</f>
        <v>0.8022004405740577</v>
      </c>
      <c r="M1868" s="331">
        <f t="shared" ref="M1868:M1882" si="781">+H1868/100</f>
        <v>0.67812879500345635</v>
      </c>
      <c r="N1868" s="331">
        <f t="shared" ref="N1868:N1882" si="782">+(I1868-1.8)/(16-1.8)</f>
        <v>0.45722267152382023</v>
      </c>
      <c r="O1868" s="331">
        <f t="shared" ref="O1868:O1882" si="783">+(M1868*N1868)^(0.5)</f>
        <v>0.55682659714556504</v>
      </c>
      <c r="P1868" s="331">
        <f t="shared" ref="P1868:P1882" si="784">+(J1868-35)/(2500-35)</f>
        <v>0.24521970932346177</v>
      </c>
      <c r="Q1868" s="331">
        <f t="shared" ref="Q1868:Q1882" si="785">GEOMEAN(L1868,O1868,P1868)</f>
        <v>0.47846783424381306</v>
      </c>
    </row>
    <row r="1869" spans="1:17" ht="12.75" x14ac:dyDescent="0.25">
      <c r="A1869" s="332" t="s">
        <v>3318</v>
      </c>
      <c r="B1869" s="333"/>
      <c r="C1869" s="334" t="s">
        <v>3319</v>
      </c>
      <c r="D1869" s="335"/>
      <c r="E1869" s="258"/>
      <c r="F1869" s="336">
        <v>142543.09635974301</v>
      </c>
      <c r="G1869" s="337">
        <v>74.643548477263934</v>
      </c>
      <c r="H1869" s="337">
        <v>79.276524769161611</v>
      </c>
      <c r="I1869" s="337">
        <v>9.7507824865585562</v>
      </c>
      <c r="J1869" s="337">
        <v>761.0013931533</v>
      </c>
      <c r="K1869" s="338"/>
      <c r="L1869" s="339">
        <f t="shared" si="780"/>
        <v>0.82739247462106558</v>
      </c>
      <c r="M1869" s="339">
        <f t="shared" si="781"/>
        <v>0.79276524769161616</v>
      </c>
      <c r="N1869" s="339">
        <f t="shared" si="782"/>
        <v>0.55991425961679975</v>
      </c>
      <c r="O1869" s="339">
        <f t="shared" si="783"/>
        <v>0.66624362414298577</v>
      </c>
      <c r="P1869" s="339">
        <f t="shared" si="784"/>
        <v>0.29452389174576066</v>
      </c>
      <c r="Q1869" s="339">
        <f t="shared" si="785"/>
        <v>0.54553387203643311</v>
      </c>
    </row>
    <row r="1870" spans="1:17" s="46" customFormat="1" ht="12.75" x14ac:dyDescent="0.25">
      <c r="A1870" s="340" t="s">
        <v>3320</v>
      </c>
      <c r="B1870" s="341">
        <v>1</v>
      </c>
      <c r="C1870" s="342" t="s">
        <v>3321</v>
      </c>
      <c r="D1870" s="37"/>
      <c r="E1870" s="38"/>
      <c r="F1870" s="343">
        <v>24464.708779443252</v>
      </c>
      <c r="G1870" s="344">
        <v>74.664986699295554</v>
      </c>
      <c r="H1870" s="344">
        <v>82.077815024122046</v>
      </c>
      <c r="I1870" s="344">
        <v>10.686501342577067</v>
      </c>
      <c r="J1870" s="344">
        <v>847.91907264979477</v>
      </c>
      <c r="K1870" s="345"/>
      <c r="L1870" s="346">
        <f t="shared" si="780"/>
        <v>0.82774977832159258</v>
      </c>
      <c r="M1870" s="346">
        <f t="shared" si="781"/>
        <v>0.82077815024122047</v>
      </c>
      <c r="N1870" s="346">
        <f t="shared" si="782"/>
        <v>0.62580995370261028</v>
      </c>
      <c r="O1870" s="346">
        <f t="shared" si="783"/>
        <v>0.71669459060507235</v>
      </c>
      <c r="P1870" s="346">
        <f t="shared" si="784"/>
        <v>0.32978461365103234</v>
      </c>
      <c r="Q1870" s="346">
        <f t="shared" si="785"/>
        <v>0.58052535988934062</v>
      </c>
    </row>
    <row r="1871" spans="1:17" ht="12.75" x14ac:dyDescent="0.25">
      <c r="A1871" s="340" t="s">
        <v>3322</v>
      </c>
      <c r="B1871" s="341">
        <v>2</v>
      </c>
      <c r="C1871" s="342" t="s">
        <v>3323</v>
      </c>
      <c r="D1871" s="37"/>
      <c r="E1871" s="38"/>
      <c r="F1871" s="343">
        <v>4588.2698072805133</v>
      </c>
      <c r="G1871" s="344">
        <v>73.815334702402367</v>
      </c>
      <c r="H1871" s="344">
        <v>64.928610874782692</v>
      </c>
      <c r="I1871" s="344">
        <v>6.4964632634292396</v>
      </c>
      <c r="J1871" s="344">
        <v>295.17417988036493</v>
      </c>
      <c r="K1871" s="345"/>
      <c r="L1871" s="346">
        <f t="shared" si="780"/>
        <v>0.81358891170670611</v>
      </c>
      <c r="M1871" s="346">
        <f t="shared" si="781"/>
        <v>0.64928610874782688</v>
      </c>
      <c r="N1871" s="346">
        <f t="shared" si="782"/>
        <v>0.33073684953727045</v>
      </c>
      <c r="O1871" s="346">
        <f t="shared" si="783"/>
        <v>0.4634035412635189</v>
      </c>
      <c r="P1871" s="346">
        <f t="shared" si="784"/>
        <v>0.10554733463706488</v>
      </c>
      <c r="Q1871" s="346">
        <f t="shared" si="785"/>
        <v>0.34140552624161724</v>
      </c>
    </row>
    <row r="1872" spans="1:17" ht="12.75" x14ac:dyDescent="0.25">
      <c r="A1872" s="340" t="s">
        <v>3324</v>
      </c>
      <c r="B1872" s="341">
        <v>3</v>
      </c>
      <c r="C1872" s="342" t="s">
        <v>3325</v>
      </c>
      <c r="D1872" s="37"/>
      <c r="E1872" s="38"/>
      <c r="F1872" s="343">
        <v>7859.0770877944324</v>
      </c>
      <c r="G1872" s="344">
        <v>73.765485573174644</v>
      </c>
      <c r="H1872" s="344">
        <v>76.976898319497266</v>
      </c>
      <c r="I1872" s="344">
        <v>8.8678913964785977</v>
      </c>
      <c r="J1872" s="344">
        <v>640.6182339868061</v>
      </c>
      <c r="K1872" s="345"/>
      <c r="L1872" s="346">
        <f t="shared" si="780"/>
        <v>0.81275809288624401</v>
      </c>
      <c r="M1872" s="346">
        <f t="shared" si="781"/>
        <v>0.76976898319497267</v>
      </c>
      <c r="N1872" s="346">
        <f t="shared" si="782"/>
        <v>0.49773883073792946</v>
      </c>
      <c r="O1872" s="346">
        <f t="shared" si="783"/>
        <v>0.61898619825791801</v>
      </c>
      <c r="P1872" s="346">
        <f t="shared" si="784"/>
        <v>0.2456869103394751</v>
      </c>
      <c r="Q1872" s="346">
        <f t="shared" si="785"/>
        <v>0.49812854444561738</v>
      </c>
    </row>
    <row r="1873" spans="1:17" ht="12.75" x14ac:dyDescent="0.25">
      <c r="A1873" s="340" t="s">
        <v>3326</v>
      </c>
      <c r="B1873" s="341">
        <v>4</v>
      </c>
      <c r="C1873" s="342" t="s">
        <v>3327</v>
      </c>
      <c r="D1873" s="37"/>
      <c r="E1873" s="38"/>
      <c r="F1873" s="343">
        <v>11513.492505353317</v>
      </c>
      <c r="G1873" s="344">
        <v>71.216659084275648</v>
      </c>
      <c r="H1873" s="344">
        <v>83.116457903677187</v>
      </c>
      <c r="I1873" s="344">
        <v>10.400797572253083</v>
      </c>
      <c r="J1873" s="344">
        <v>1174.7982599647726</v>
      </c>
      <c r="K1873" s="345"/>
      <c r="L1873" s="346">
        <f t="shared" si="780"/>
        <v>0.77027765140459414</v>
      </c>
      <c r="M1873" s="346">
        <f t="shared" si="781"/>
        <v>0.83116457903677188</v>
      </c>
      <c r="N1873" s="346">
        <f t="shared" si="782"/>
        <v>0.60568996987697765</v>
      </c>
      <c r="O1873" s="346">
        <f t="shared" si="783"/>
        <v>0.70952663716001041</v>
      </c>
      <c r="P1873" s="346">
        <f t="shared" si="784"/>
        <v>0.46239280323114507</v>
      </c>
      <c r="Q1873" s="346">
        <f t="shared" si="785"/>
        <v>0.63223085832954096</v>
      </c>
    </row>
    <row r="1874" spans="1:17" ht="12.75" x14ac:dyDescent="0.25">
      <c r="A1874" s="340" t="s">
        <v>3328</v>
      </c>
      <c r="B1874" s="341">
        <v>5</v>
      </c>
      <c r="C1874" s="342" t="s">
        <v>3329</v>
      </c>
      <c r="D1874" s="37"/>
      <c r="E1874" s="38"/>
      <c r="F1874" s="343">
        <v>3505.5546038543894</v>
      </c>
      <c r="G1874" s="344">
        <v>74.265028907000101</v>
      </c>
      <c r="H1874" s="344">
        <v>82.897834987144307</v>
      </c>
      <c r="I1874" s="344">
        <v>7.4520775777458681</v>
      </c>
      <c r="J1874" s="344">
        <v>324.00556378663055</v>
      </c>
      <c r="K1874" s="345"/>
      <c r="L1874" s="346">
        <f t="shared" si="780"/>
        <v>0.82108381511666839</v>
      </c>
      <c r="M1874" s="346">
        <f t="shared" si="781"/>
        <v>0.82897834987144303</v>
      </c>
      <c r="N1874" s="346">
        <f t="shared" si="782"/>
        <v>0.39803363223562455</v>
      </c>
      <c r="O1874" s="346">
        <f t="shared" si="783"/>
        <v>0.57442254799409187</v>
      </c>
      <c r="P1874" s="346">
        <f t="shared" si="784"/>
        <v>0.11724363642459656</v>
      </c>
      <c r="Q1874" s="346">
        <f t="shared" si="785"/>
        <v>0.38098050244759368</v>
      </c>
    </row>
    <row r="1875" spans="1:17" ht="12.75" x14ac:dyDescent="0.25">
      <c r="A1875" s="340" t="s">
        <v>3330</v>
      </c>
      <c r="B1875" s="341">
        <v>6</v>
      </c>
      <c r="C1875" s="342" t="s">
        <v>3331</v>
      </c>
      <c r="D1875" s="37"/>
      <c r="E1875" s="38"/>
      <c r="F1875" s="343">
        <v>3813.6852248394002</v>
      </c>
      <c r="G1875" s="344">
        <v>73.28585779080646</v>
      </c>
      <c r="H1875" s="344">
        <v>61.532413598705055</v>
      </c>
      <c r="I1875" s="344">
        <v>7.681029555098422</v>
      </c>
      <c r="J1875" s="344">
        <v>304.03591729078721</v>
      </c>
      <c r="K1875" s="345"/>
      <c r="L1875" s="346">
        <f t="shared" si="780"/>
        <v>0.80476429651344106</v>
      </c>
      <c r="M1875" s="346">
        <f t="shared" si="781"/>
        <v>0.6153241359870506</v>
      </c>
      <c r="N1875" s="346">
        <f t="shared" si="782"/>
        <v>0.41415701092242413</v>
      </c>
      <c r="O1875" s="346">
        <f t="shared" si="783"/>
        <v>0.50481759568067763</v>
      </c>
      <c r="P1875" s="346">
        <f t="shared" si="784"/>
        <v>0.10914235995569462</v>
      </c>
      <c r="Q1875" s="346">
        <f t="shared" si="785"/>
        <v>0.3539420605892788</v>
      </c>
    </row>
    <row r="1876" spans="1:17" ht="12.75" x14ac:dyDescent="0.25">
      <c r="A1876" s="340" t="s">
        <v>3332</v>
      </c>
      <c r="B1876" s="341">
        <v>7</v>
      </c>
      <c r="C1876" s="342" t="s">
        <v>1721</v>
      </c>
      <c r="D1876" s="37"/>
      <c r="E1876" s="38"/>
      <c r="F1876" s="343">
        <v>19522.644539614561</v>
      </c>
      <c r="G1876" s="344">
        <v>74.032640846767407</v>
      </c>
      <c r="H1876" s="344">
        <v>71.139485836817045</v>
      </c>
      <c r="I1876" s="344">
        <v>6.8920640166875016</v>
      </c>
      <c r="J1876" s="344">
        <v>388.52307155807824</v>
      </c>
      <c r="K1876" s="345"/>
      <c r="L1876" s="346">
        <f t="shared" si="780"/>
        <v>0.8172106807794568</v>
      </c>
      <c r="M1876" s="346">
        <f t="shared" si="781"/>
        <v>0.7113948583681704</v>
      </c>
      <c r="N1876" s="346">
        <f t="shared" si="782"/>
        <v>0.35859605751320439</v>
      </c>
      <c r="O1876" s="346">
        <f t="shared" si="783"/>
        <v>0.50507760942848212</v>
      </c>
      <c r="P1876" s="346">
        <f t="shared" si="784"/>
        <v>0.14341706756920009</v>
      </c>
      <c r="Q1876" s="346">
        <f t="shared" si="785"/>
        <v>0.38973044157651132</v>
      </c>
    </row>
    <row r="1877" spans="1:17" ht="12.75" x14ac:dyDescent="0.25">
      <c r="A1877" s="340" t="s">
        <v>3333</v>
      </c>
      <c r="B1877" s="341">
        <v>8</v>
      </c>
      <c r="C1877" s="342" t="s">
        <v>3334</v>
      </c>
      <c r="D1877" s="37"/>
      <c r="E1877" s="38"/>
      <c r="F1877" s="343">
        <v>4286.2740899357595</v>
      </c>
      <c r="G1877" s="344">
        <v>73.680940571759621</v>
      </c>
      <c r="H1877" s="344">
        <v>83.109191843890159</v>
      </c>
      <c r="I1877" s="344">
        <v>9.0775759032340879</v>
      </c>
      <c r="J1877" s="344">
        <v>906.23869023796055</v>
      </c>
      <c r="K1877" s="345"/>
      <c r="L1877" s="346">
        <f t="shared" si="780"/>
        <v>0.81134900952932698</v>
      </c>
      <c r="M1877" s="346">
        <f t="shared" si="781"/>
        <v>0.83109191843890162</v>
      </c>
      <c r="N1877" s="346">
        <f t="shared" si="782"/>
        <v>0.51250534529817526</v>
      </c>
      <c r="O1877" s="346">
        <f t="shared" si="783"/>
        <v>0.65264006208173597</v>
      </c>
      <c r="P1877" s="346">
        <f t="shared" si="784"/>
        <v>0.35344368772331058</v>
      </c>
      <c r="Q1877" s="346">
        <f t="shared" si="785"/>
        <v>0.57200596335803411</v>
      </c>
    </row>
    <row r="1878" spans="1:17" ht="12.75" x14ac:dyDescent="0.25">
      <c r="A1878" s="340" t="s">
        <v>3335</v>
      </c>
      <c r="B1878" s="341">
        <v>9</v>
      </c>
      <c r="C1878" s="342" t="s">
        <v>3336</v>
      </c>
      <c r="D1878" s="37"/>
      <c r="E1878" s="38"/>
      <c r="F1878" s="343">
        <v>10798.477516059957</v>
      </c>
      <c r="G1878" s="344">
        <v>75.638126272846989</v>
      </c>
      <c r="H1878" s="344">
        <v>80.791144734471857</v>
      </c>
      <c r="I1878" s="344">
        <v>10.386441800359471</v>
      </c>
      <c r="J1878" s="344">
        <v>970.51529778979625</v>
      </c>
      <c r="K1878" s="345"/>
      <c r="L1878" s="346">
        <f t="shared" si="780"/>
        <v>0.84396877121411651</v>
      </c>
      <c r="M1878" s="346">
        <f t="shared" si="781"/>
        <v>0.80791144734471854</v>
      </c>
      <c r="N1878" s="346">
        <f t="shared" si="782"/>
        <v>0.60467900002531483</v>
      </c>
      <c r="O1878" s="346">
        <f t="shared" si="783"/>
        <v>0.69894712681962523</v>
      </c>
      <c r="P1878" s="346">
        <f t="shared" si="784"/>
        <v>0.37951939058409584</v>
      </c>
      <c r="Q1878" s="346">
        <f t="shared" si="785"/>
        <v>0.60720437257403459</v>
      </c>
    </row>
    <row r="1879" spans="1:17" ht="12.75" x14ac:dyDescent="0.25">
      <c r="A1879" s="340" t="s">
        <v>3337</v>
      </c>
      <c r="B1879" s="341">
        <v>10</v>
      </c>
      <c r="C1879" s="342" t="s">
        <v>3338</v>
      </c>
      <c r="D1879" s="37"/>
      <c r="E1879" s="38"/>
      <c r="F1879" s="343">
        <v>10728.301927194861</v>
      </c>
      <c r="G1879" s="344">
        <v>72.711891081850254</v>
      </c>
      <c r="H1879" s="344">
        <v>67.549420832526778</v>
      </c>
      <c r="I1879" s="344">
        <v>6.6697992293238055</v>
      </c>
      <c r="J1879" s="344">
        <v>345.39119098874772</v>
      </c>
      <c r="K1879" s="345"/>
      <c r="L1879" s="346">
        <f t="shared" si="780"/>
        <v>0.79519818469750425</v>
      </c>
      <c r="M1879" s="346">
        <f t="shared" si="781"/>
        <v>0.67549420832526774</v>
      </c>
      <c r="N1879" s="346">
        <f t="shared" si="782"/>
        <v>0.34294360769885956</v>
      </c>
      <c r="O1879" s="346">
        <f t="shared" si="783"/>
        <v>0.48130699224377815</v>
      </c>
      <c r="P1879" s="346">
        <f t="shared" si="784"/>
        <v>0.12591934725709847</v>
      </c>
      <c r="Q1879" s="346">
        <f t="shared" si="785"/>
        <v>0.36391224708559167</v>
      </c>
    </row>
    <row r="1880" spans="1:17" ht="12.75" x14ac:dyDescent="0.25">
      <c r="A1880" s="340" t="s">
        <v>3339</v>
      </c>
      <c r="B1880" s="341">
        <v>11</v>
      </c>
      <c r="C1880" s="342" t="s">
        <v>3340</v>
      </c>
      <c r="D1880" s="37"/>
      <c r="E1880" s="38"/>
      <c r="F1880" s="343">
        <v>7086.7087794432546</v>
      </c>
      <c r="G1880" s="344">
        <v>76.687084145664031</v>
      </c>
      <c r="H1880" s="344">
        <v>85.560152278416794</v>
      </c>
      <c r="I1880" s="344">
        <v>10.615011147502193</v>
      </c>
      <c r="J1880" s="344">
        <v>1020.6963042751991</v>
      </c>
      <c r="K1880" s="345"/>
      <c r="L1880" s="346">
        <f t="shared" si="780"/>
        <v>0.86145140242773388</v>
      </c>
      <c r="M1880" s="346">
        <f t="shared" si="781"/>
        <v>0.8556015227841679</v>
      </c>
      <c r="N1880" s="346">
        <f t="shared" si="782"/>
        <v>0.62077543292268955</v>
      </c>
      <c r="O1880" s="346">
        <f t="shared" si="783"/>
        <v>0.72879105765346364</v>
      </c>
      <c r="P1880" s="346">
        <f t="shared" si="784"/>
        <v>0.39987679686620653</v>
      </c>
      <c r="Q1880" s="346">
        <f t="shared" si="785"/>
        <v>0.63084113926533369</v>
      </c>
    </row>
    <row r="1881" spans="1:17" ht="12.75" x14ac:dyDescent="0.25">
      <c r="A1881" s="340" t="s">
        <v>3341</v>
      </c>
      <c r="B1881" s="341">
        <v>12</v>
      </c>
      <c r="C1881" s="342" t="s">
        <v>3342</v>
      </c>
      <c r="D1881" s="37"/>
      <c r="E1881" s="38"/>
      <c r="F1881" s="343">
        <v>2500.6531049250539</v>
      </c>
      <c r="G1881" s="344">
        <v>75.432309053656269</v>
      </c>
      <c r="H1881" s="344">
        <v>74.365178160709917</v>
      </c>
      <c r="I1881" s="344">
        <v>8.725728339328322</v>
      </c>
      <c r="J1881" s="344">
        <v>846.98762182794962</v>
      </c>
      <c r="K1881" s="345"/>
      <c r="L1881" s="346">
        <f t="shared" si="780"/>
        <v>0.84053848422760447</v>
      </c>
      <c r="M1881" s="346">
        <f t="shared" si="781"/>
        <v>0.74365178160709922</v>
      </c>
      <c r="N1881" s="346">
        <f t="shared" si="782"/>
        <v>0.4877273478400227</v>
      </c>
      <c r="O1881" s="346">
        <f t="shared" si="783"/>
        <v>0.60224522510331147</v>
      </c>
      <c r="P1881" s="346">
        <f t="shared" si="784"/>
        <v>0.32940674313507085</v>
      </c>
      <c r="Q1881" s="346">
        <f t="shared" si="785"/>
        <v>0.55041190358841918</v>
      </c>
    </row>
    <row r="1882" spans="1:17" ht="12.75" x14ac:dyDescent="0.25">
      <c r="A1882" s="340" t="s">
        <v>3343</v>
      </c>
      <c r="B1882" s="341">
        <v>13</v>
      </c>
      <c r="C1882" s="342" t="s">
        <v>2508</v>
      </c>
      <c r="D1882" s="37"/>
      <c r="E1882" s="38"/>
      <c r="F1882" s="343">
        <v>31875.248394004284</v>
      </c>
      <c r="G1882" s="344">
        <v>76.390179501959352</v>
      </c>
      <c r="H1882" s="344">
        <v>80.494326511923774</v>
      </c>
      <c r="I1882" s="344">
        <v>11.494439166895754</v>
      </c>
      <c r="J1882" s="344">
        <v>957.31689752574971</v>
      </c>
      <c r="K1882" s="345"/>
      <c r="L1882" s="346">
        <f t="shared" si="780"/>
        <v>0.85650299169932254</v>
      </c>
      <c r="M1882" s="346">
        <f t="shared" si="781"/>
        <v>0.80494326511923775</v>
      </c>
      <c r="N1882" s="346">
        <f t="shared" si="782"/>
        <v>0.682706983584208</v>
      </c>
      <c r="O1882" s="346">
        <f t="shared" si="783"/>
        <v>0.74130991392667767</v>
      </c>
      <c r="P1882" s="346">
        <f t="shared" si="784"/>
        <v>0.37416506999016214</v>
      </c>
      <c r="Q1882" s="346">
        <f t="shared" si="785"/>
        <v>0.61934216044582346</v>
      </c>
    </row>
    <row r="1883" spans="1:17" ht="12.75" x14ac:dyDescent="0.25">
      <c r="A1883" s="367"/>
      <c r="D1883" s="37"/>
      <c r="E1883" s="38"/>
      <c r="F1883" s="343"/>
      <c r="G1883" s="344"/>
      <c r="H1883" s="344"/>
      <c r="I1883" s="344"/>
      <c r="J1883" s="344"/>
      <c r="K1883" s="345"/>
      <c r="L1883" s="346"/>
      <c r="M1883" s="346"/>
      <c r="N1883" s="346"/>
      <c r="O1883" s="346"/>
      <c r="P1883" s="346"/>
      <c r="Q1883" s="346"/>
    </row>
    <row r="1884" spans="1:17" ht="12.75" x14ac:dyDescent="0.25">
      <c r="A1884" s="368" t="s">
        <v>3344</v>
      </c>
      <c r="B1884" s="48"/>
      <c r="C1884" s="369" t="s">
        <v>3345</v>
      </c>
      <c r="D1884" s="335"/>
      <c r="E1884" s="258"/>
      <c r="F1884" s="336">
        <v>50930.556745182017</v>
      </c>
      <c r="G1884" s="337">
        <v>72.321350208609417</v>
      </c>
      <c r="H1884" s="337">
        <v>81.506650620056945</v>
      </c>
      <c r="I1884" s="337">
        <v>7.9314734247450493</v>
      </c>
      <c r="J1884" s="337">
        <v>301.79069310715033</v>
      </c>
      <c r="K1884" s="338"/>
      <c r="L1884" s="339">
        <f t="shared" ref="L1884:L1892" si="786">+(G1884-25)/(85-25)</f>
        <v>0.78868917014349027</v>
      </c>
      <c r="M1884" s="339">
        <f t="shared" ref="M1884:M1892" si="787">+H1884/100</f>
        <v>0.81506650620056942</v>
      </c>
      <c r="N1884" s="339">
        <f t="shared" ref="N1884:N1892" si="788">+(I1884-1.8)/(16-1.8)</f>
        <v>0.43179390315105987</v>
      </c>
      <c r="O1884" s="339">
        <f t="shared" ref="O1884:O1892" si="789">+(M1884*N1884)^(0.5)</f>
        <v>0.59324594228704286</v>
      </c>
      <c r="P1884" s="339">
        <f t="shared" ref="P1884:P1892" si="790">+(J1884-35)/(2500-35)</f>
        <v>0.10823151850188654</v>
      </c>
      <c r="Q1884" s="339">
        <f t="shared" ref="Q1884:Q1892" si="791">GEOMEAN(L1884,O1884,P1884)</f>
        <v>0.36996854518791078</v>
      </c>
    </row>
    <row r="1885" spans="1:17" ht="12.75" x14ac:dyDescent="0.25">
      <c r="A1885" s="367" t="s">
        <v>3346</v>
      </c>
      <c r="B1885" s="370">
        <v>1</v>
      </c>
      <c r="C1885" s="2" t="s">
        <v>3347</v>
      </c>
      <c r="D1885" s="37"/>
      <c r="E1885" s="38"/>
      <c r="F1885" s="343">
        <v>11028.584582441112</v>
      </c>
      <c r="G1885" s="344">
        <v>70.607247219744849</v>
      </c>
      <c r="H1885" s="344">
        <v>73.596771151465944</v>
      </c>
      <c r="I1885" s="344">
        <v>8.4800299359965319</v>
      </c>
      <c r="J1885" s="344">
        <v>475.44534969186014</v>
      </c>
      <c r="K1885" s="345"/>
      <c r="L1885" s="346">
        <f t="shared" si="786"/>
        <v>0.76012078699574748</v>
      </c>
      <c r="M1885" s="346">
        <f t="shared" si="787"/>
        <v>0.73596771151465945</v>
      </c>
      <c r="N1885" s="346">
        <f t="shared" si="788"/>
        <v>0.47042464338003748</v>
      </c>
      <c r="O1885" s="346">
        <f t="shared" si="789"/>
        <v>0.58840236932604717</v>
      </c>
      <c r="P1885" s="346">
        <f t="shared" si="790"/>
        <v>0.17867965504740776</v>
      </c>
      <c r="Q1885" s="346">
        <f t="shared" si="791"/>
        <v>0.43073554227008432</v>
      </c>
    </row>
    <row r="1886" spans="1:17" ht="12.75" x14ac:dyDescent="0.25">
      <c r="A1886" s="367" t="s">
        <v>3348</v>
      </c>
      <c r="B1886" s="370">
        <v>2</v>
      </c>
      <c r="C1886" s="2" t="s">
        <v>3349</v>
      </c>
      <c r="D1886" s="37"/>
      <c r="E1886" s="38"/>
      <c r="F1886" s="343">
        <v>3250.6552462526761</v>
      </c>
      <c r="G1886" s="344">
        <v>78.915528233490264</v>
      </c>
      <c r="H1886" s="344">
        <v>68.382628822065513</v>
      </c>
      <c r="I1886" s="344">
        <v>6.7279662391423374</v>
      </c>
      <c r="J1886" s="344">
        <v>374.97809197382492</v>
      </c>
      <c r="K1886" s="345"/>
      <c r="L1886" s="346">
        <f t="shared" si="786"/>
        <v>0.89859213722483777</v>
      </c>
      <c r="M1886" s="346">
        <f t="shared" si="787"/>
        <v>0.68382628822065517</v>
      </c>
      <c r="N1886" s="346">
        <f t="shared" si="788"/>
        <v>0.34703987599593927</v>
      </c>
      <c r="O1886" s="346">
        <f t="shared" si="789"/>
        <v>0.48714986427880652</v>
      </c>
      <c r="P1886" s="346">
        <f t="shared" si="790"/>
        <v>0.13792214684536508</v>
      </c>
      <c r="Q1886" s="346">
        <f t="shared" si="791"/>
        <v>0.39230128999704555</v>
      </c>
    </row>
    <row r="1887" spans="1:17" ht="12.75" x14ac:dyDescent="0.25">
      <c r="A1887" s="367" t="s">
        <v>3350</v>
      </c>
      <c r="B1887" s="370">
        <v>3</v>
      </c>
      <c r="C1887" s="2" t="s">
        <v>3351</v>
      </c>
      <c r="D1887" s="37"/>
      <c r="E1887" s="38"/>
      <c r="F1887" s="343">
        <v>3346.9164882226978</v>
      </c>
      <c r="G1887" s="344">
        <v>74.322639166059872</v>
      </c>
      <c r="H1887" s="344">
        <v>80.101996589157437</v>
      </c>
      <c r="I1887" s="344">
        <v>9.5830903016075695</v>
      </c>
      <c r="J1887" s="344">
        <v>415.42337418347176</v>
      </c>
      <c r="K1887" s="345"/>
      <c r="L1887" s="346">
        <f t="shared" si="786"/>
        <v>0.82204398610099783</v>
      </c>
      <c r="M1887" s="346">
        <f t="shared" si="787"/>
        <v>0.80101996589157443</v>
      </c>
      <c r="N1887" s="346">
        <f t="shared" si="788"/>
        <v>0.54810495081743449</v>
      </c>
      <c r="O1887" s="346">
        <f t="shared" si="789"/>
        <v>0.66260320630735292</v>
      </c>
      <c r="P1887" s="346">
        <f t="shared" si="790"/>
        <v>0.15432996924278775</v>
      </c>
      <c r="Q1887" s="346">
        <f t="shared" si="791"/>
        <v>0.43805934864303236</v>
      </c>
    </row>
    <row r="1888" spans="1:17" ht="12.75" x14ac:dyDescent="0.25">
      <c r="A1888" s="367" t="s">
        <v>3352</v>
      </c>
      <c r="B1888" s="370">
        <v>4</v>
      </c>
      <c r="C1888" s="2" t="s">
        <v>3353</v>
      </c>
      <c r="D1888" s="37"/>
      <c r="E1888" s="38"/>
      <c r="F1888" s="343">
        <v>1332.3169164882227</v>
      </c>
      <c r="G1888" s="344">
        <v>75.546375386580465</v>
      </c>
      <c r="H1888" s="344">
        <v>70.147437503441751</v>
      </c>
      <c r="I1888" s="344">
        <v>5.9547809333612811</v>
      </c>
      <c r="J1888" s="344">
        <v>417.14539608909206</v>
      </c>
      <c r="K1888" s="345"/>
      <c r="L1888" s="346">
        <f t="shared" si="786"/>
        <v>0.84243958977634104</v>
      </c>
      <c r="M1888" s="346">
        <f t="shared" si="787"/>
        <v>0.70147437503441745</v>
      </c>
      <c r="N1888" s="346">
        <f t="shared" si="788"/>
        <v>0.29259020657473811</v>
      </c>
      <c r="O1888" s="346">
        <f t="shared" si="789"/>
        <v>0.45303921717463436</v>
      </c>
      <c r="P1888" s="346">
        <f t="shared" si="790"/>
        <v>0.15502855825115297</v>
      </c>
      <c r="Q1888" s="346">
        <f t="shared" si="791"/>
        <v>0.38966861218744964</v>
      </c>
    </row>
    <row r="1889" spans="1:17" ht="12.75" x14ac:dyDescent="0.25">
      <c r="A1889" s="367" t="s">
        <v>3354</v>
      </c>
      <c r="B1889" s="370">
        <v>5</v>
      </c>
      <c r="C1889" s="2" t="s">
        <v>3355</v>
      </c>
      <c r="D1889" s="37"/>
      <c r="E1889" s="38"/>
      <c r="F1889" s="343">
        <v>1671.5653104925052</v>
      </c>
      <c r="G1889" s="344">
        <v>73.511300154268753</v>
      </c>
      <c r="H1889" s="344">
        <v>69.32102520632327</v>
      </c>
      <c r="I1889" s="344">
        <v>7.5596898807965349</v>
      </c>
      <c r="J1889" s="344">
        <v>263.11069482345619</v>
      </c>
      <c r="K1889" s="345"/>
      <c r="L1889" s="346">
        <f t="shared" si="786"/>
        <v>0.80852166923781255</v>
      </c>
      <c r="M1889" s="346">
        <f t="shared" si="787"/>
        <v>0.69321025206323272</v>
      </c>
      <c r="N1889" s="346">
        <f t="shared" si="788"/>
        <v>0.40561196343637573</v>
      </c>
      <c r="O1889" s="346">
        <f t="shared" si="789"/>
        <v>0.53025877778080466</v>
      </c>
      <c r="P1889" s="346">
        <f t="shared" si="790"/>
        <v>9.2539835628176956E-2</v>
      </c>
      <c r="Q1889" s="346">
        <f t="shared" si="791"/>
        <v>0.34106415986422539</v>
      </c>
    </row>
    <row r="1890" spans="1:17" ht="12.75" x14ac:dyDescent="0.25">
      <c r="A1890" s="367" t="s">
        <v>3356</v>
      </c>
      <c r="B1890" s="370">
        <v>6</v>
      </c>
      <c r="C1890" s="2" t="s">
        <v>3357</v>
      </c>
      <c r="D1890" s="37"/>
      <c r="E1890" s="38"/>
      <c r="F1890" s="343">
        <v>25083.122055674517</v>
      </c>
      <c r="G1890" s="344">
        <v>69.218439161626478</v>
      </c>
      <c r="H1890" s="344">
        <v>86.330542436053932</v>
      </c>
      <c r="I1890" s="344">
        <v>7.9697965669416559</v>
      </c>
      <c r="J1890" s="344">
        <v>174.82473783474131</v>
      </c>
      <c r="K1890" s="345"/>
      <c r="L1890" s="346">
        <f t="shared" si="786"/>
        <v>0.73697398602710795</v>
      </c>
      <c r="M1890" s="346">
        <f t="shared" si="787"/>
        <v>0.86330542436053936</v>
      </c>
      <c r="N1890" s="346">
        <f t="shared" si="788"/>
        <v>0.43449271598180678</v>
      </c>
      <c r="O1890" s="346">
        <f t="shared" si="789"/>
        <v>0.61245401341834393</v>
      </c>
      <c r="P1890" s="346">
        <f t="shared" si="790"/>
        <v>5.6724031575959961E-2</v>
      </c>
      <c r="Q1890" s="346">
        <f t="shared" si="791"/>
        <v>0.29473445666303349</v>
      </c>
    </row>
    <row r="1891" spans="1:17" ht="12.75" x14ac:dyDescent="0.25">
      <c r="A1891" s="367" t="s">
        <v>3358</v>
      </c>
      <c r="B1891" s="370">
        <v>7</v>
      </c>
      <c r="C1891" s="2" t="s">
        <v>3359</v>
      </c>
      <c r="D1891" s="37"/>
      <c r="E1891" s="38"/>
      <c r="F1891" s="343">
        <v>3754.0214132762312</v>
      </c>
      <c r="G1891" s="344">
        <v>76.526330324888264</v>
      </c>
      <c r="H1891" s="344">
        <v>73.741769011882567</v>
      </c>
      <c r="I1891" s="344">
        <v>7.0085683329194053</v>
      </c>
      <c r="J1891" s="344">
        <v>423.22021367837272</v>
      </c>
      <c r="K1891" s="345"/>
      <c r="L1891" s="346">
        <f t="shared" si="786"/>
        <v>0.85877217208147105</v>
      </c>
      <c r="M1891" s="346">
        <f t="shared" si="787"/>
        <v>0.73741769011882563</v>
      </c>
      <c r="N1891" s="346">
        <f t="shared" si="788"/>
        <v>0.36680058682531025</v>
      </c>
      <c r="O1891" s="346">
        <f t="shared" si="789"/>
        <v>0.52008195649431066</v>
      </c>
      <c r="P1891" s="346">
        <f t="shared" si="790"/>
        <v>0.15749298729345748</v>
      </c>
      <c r="Q1891" s="346">
        <f t="shared" si="791"/>
        <v>0.41279743509881789</v>
      </c>
    </row>
    <row r="1892" spans="1:17" ht="12.75" x14ac:dyDescent="0.25">
      <c r="A1892" s="367" t="s">
        <v>3360</v>
      </c>
      <c r="B1892" s="370">
        <v>8</v>
      </c>
      <c r="C1892" s="2" t="s">
        <v>747</v>
      </c>
      <c r="D1892" s="37"/>
      <c r="E1892" s="38"/>
      <c r="F1892" s="343">
        <v>1463.3747323340472</v>
      </c>
      <c r="G1892" s="344">
        <v>74.181802727140109</v>
      </c>
      <c r="H1892" s="344">
        <v>87.030650302565562</v>
      </c>
      <c r="I1892" s="344">
        <v>7.8682484649851396</v>
      </c>
      <c r="J1892" s="344">
        <v>374.51949396371936</v>
      </c>
      <c r="K1892" s="345"/>
      <c r="L1892" s="346">
        <f t="shared" si="786"/>
        <v>0.81969671211900186</v>
      </c>
      <c r="M1892" s="346">
        <f t="shared" si="787"/>
        <v>0.8703065030256556</v>
      </c>
      <c r="N1892" s="346">
        <f t="shared" si="788"/>
        <v>0.42734144119613665</v>
      </c>
      <c r="O1892" s="346">
        <f t="shared" si="789"/>
        <v>0.60985083035554977</v>
      </c>
      <c r="P1892" s="346">
        <f t="shared" si="790"/>
        <v>0.13773610302787803</v>
      </c>
      <c r="Q1892" s="346">
        <f t="shared" si="791"/>
        <v>0.40986566143562125</v>
      </c>
    </row>
    <row r="1893" spans="1:17" ht="12.75" x14ac:dyDescent="0.25">
      <c r="A1893" s="367"/>
      <c r="D1893" s="37"/>
      <c r="E1893" s="38"/>
      <c r="F1893" s="343"/>
      <c r="G1893" s="344"/>
      <c r="H1893" s="344"/>
      <c r="I1893" s="344"/>
      <c r="J1893" s="344"/>
      <c r="K1893" s="345"/>
      <c r="L1893" s="346"/>
      <c r="M1893" s="346"/>
      <c r="N1893" s="346"/>
      <c r="O1893" s="346"/>
      <c r="P1893" s="346"/>
      <c r="Q1893" s="346"/>
    </row>
    <row r="1894" spans="1:17" ht="12.75" x14ac:dyDescent="0.25">
      <c r="A1894" s="368" t="s">
        <v>3361</v>
      </c>
      <c r="B1894" s="48"/>
      <c r="C1894" s="369" t="s">
        <v>3362</v>
      </c>
      <c r="D1894" s="335"/>
      <c r="E1894" s="258"/>
      <c r="F1894" s="336">
        <v>96952.548179871519</v>
      </c>
      <c r="G1894" s="337">
        <v>70.323480302174957</v>
      </c>
      <c r="H1894" s="337">
        <v>47.64449521868481</v>
      </c>
      <c r="I1894" s="337">
        <v>7.1489524672459144</v>
      </c>
      <c r="J1894" s="337">
        <v>638.16773170254396</v>
      </c>
      <c r="K1894" s="338"/>
      <c r="L1894" s="339">
        <f t="shared" ref="L1894:L1902" si="792">+(G1894-25)/(85-25)</f>
        <v>0.75539133836958261</v>
      </c>
      <c r="M1894" s="339">
        <f t="shared" ref="M1894:M1902" si="793">+H1894/100</f>
        <v>0.47644495218684813</v>
      </c>
      <c r="N1894" s="339">
        <f t="shared" ref="N1894:N1902" si="794">+(I1894-1.8)/(16-1.8)</f>
        <v>0.3766867934680222</v>
      </c>
      <c r="O1894" s="339">
        <f t="shared" ref="O1894:O1902" si="795">+(M1894*N1894)^(0.5)</f>
        <v>0.42363961252848981</v>
      </c>
      <c r="P1894" s="339">
        <f t="shared" ref="P1894:P1902" si="796">+(J1894-35)/(2500-35)</f>
        <v>0.24469279176573791</v>
      </c>
      <c r="Q1894" s="339">
        <f t="shared" ref="Q1894:Q1902" si="797">GEOMEAN(L1894,O1894,P1894)</f>
        <v>0.42782213065429037</v>
      </c>
    </row>
    <row r="1895" spans="1:17" ht="12.75" x14ac:dyDescent="0.25">
      <c r="A1895" s="367" t="s">
        <v>3363</v>
      </c>
      <c r="B1895" s="370">
        <v>1</v>
      </c>
      <c r="C1895" s="2" t="s">
        <v>3364</v>
      </c>
      <c r="D1895" s="37"/>
      <c r="E1895" s="38"/>
      <c r="F1895" s="343">
        <v>15116.044967880085</v>
      </c>
      <c r="G1895" s="344">
        <v>69.426677062667792</v>
      </c>
      <c r="H1895" s="344">
        <v>61.265371813123551</v>
      </c>
      <c r="I1895" s="344">
        <v>9.0546644912795973</v>
      </c>
      <c r="J1895" s="344">
        <v>942.09029513108487</v>
      </c>
      <c r="K1895" s="345"/>
      <c r="L1895" s="346">
        <f t="shared" si="792"/>
        <v>0.7404446177111299</v>
      </c>
      <c r="M1895" s="346">
        <f t="shared" si="793"/>
        <v>0.61265371813123548</v>
      </c>
      <c r="N1895" s="346">
        <f t="shared" si="794"/>
        <v>0.51089186558307031</v>
      </c>
      <c r="O1895" s="346">
        <f t="shared" si="795"/>
        <v>0.5594638513903033</v>
      </c>
      <c r="P1895" s="346">
        <f t="shared" si="796"/>
        <v>0.36798794934323931</v>
      </c>
      <c r="Q1895" s="346">
        <f t="shared" si="797"/>
        <v>0.53419448827016869</v>
      </c>
    </row>
    <row r="1896" spans="1:17" ht="12.75" x14ac:dyDescent="0.25">
      <c r="A1896" s="367" t="s">
        <v>3365</v>
      </c>
      <c r="B1896" s="370">
        <v>2</v>
      </c>
      <c r="C1896" s="2" t="s">
        <v>3366</v>
      </c>
      <c r="D1896" s="37"/>
      <c r="E1896" s="38"/>
      <c r="F1896" s="343">
        <v>4552.5289079229124</v>
      </c>
      <c r="G1896" s="344">
        <v>72.287596415827167</v>
      </c>
      <c r="H1896" s="344">
        <v>58.386059299713047</v>
      </c>
      <c r="I1896" s="344">
        <v>7.4329519092650607</v>
      </c>
      <c r="J1896" s="344">
        <v>866.30705756812631</v>
      </c>
      <c r="K1896" s="345"/>
      <c r="L1896" s="346">
        <f t="shared" si="792"/>
        <v>0.78812660693045278</v>
      </c>
      <c r="M1896" s="346">
        <f t="shared" si="793"/>
        <v>0.58386059299713045</v>
      </c>
      <c r="N1896" s="346">
        <f t="shared" si="794"/>
        <v>0.39668675417359583</v>
      </c>
      <c r="O1896" s="346">
        <f t="shared" si="795"/>
        <v>0.48125852047096535</v>
      </c>
      <c r="P1896" s="346">
        <f t="shared" si="796"/>
        <v>0.33724424242114659</v>
      </c>
      <c r="Q1896" s="346">
        <f t="shared" si="797"/>
        <v>0.50385586897798551</v>
      </c>
    </row>
    <row r="1897" spans="1:17" ht="12.75" x14ac:dyDescent="0.25">
      <c r="A1897" s="340" t="s">
        <v>3367</v>
      </c>
      <c r="B1897" s="341">
        <v>3</v>
      </c>
      <c r="C1897" s="342" t="s">
        <v>3368</v>
      </c>
      <c r="D1897" s="37"/>
      <c r="E1897" s="38"/>
      <c r="F1897" s="343">
        <v>6402.8972162740902</v>
      </c>
      <c r="G1897" s="344">
        <v>71.76079196324315</v>
      </c>
      <c r="H1897" s="344">
        <v>33.989756363870029</v>
      </c>
      <c r="I1897" s="344">
        <v>5.2780191977904396</v>
      </c>
      <c r="J1897" s="344">
        <v>477.38589742560293</v>
      </c>
      <c r="K1897" s="345"/>
      <c r="L1897" s="346">
        <f t="shared" si="792"/>
        <v>0.77934653272071919</v>
      </c>
      <c r="M1897" s="346">
        <f t="shared" si="793"/>
        <v>0.33989756363870027</v>
      </c>
      <c r="N1897" s="346">
        <f t="shared" si="794"/>
        <v>0.24493092942186198</v>
      </c>
      <c r="O1897" s="346">
        <f t="shared" si="795"/>
        <v>0.2885332323498514</v>
      </c>
      <c r="P1897" s="346">
        <f t="shared" si="796"/>
        <v>0.17946689550734399</v>
      </c>
      <c r="Q1897" s="346">
        <f t="shared" si="797"/>
        <v>0.34300748693729938</v>
      </c>
    </row>
    <row r="1898" spans="1:17" ht="12.75" x14ac:dyDescent="0.25">
      <c r="A1898" s="367" t="s">
        <v>3369</v>
      </c>
      <c r="B1898" s="370">
        <v>4</v>
      </c>
      <c r="C1898" s="2" t="s">
        <v>3370</v>
      </c>
      <c r="D1898" s="37"/>
      <c r="E1898" s="38"/>
      <c r="F1898" s="343">
        <v>9475.593147751606</v>
      </c>
      <c r="G1898" s="344">
        <v>68.209230245295032</v>
      </c>
      <c r="H1898" s="344">
        <v>43.301562270575978</v>
      </c>
      <c r="I1898" s="344">
        <v>6.6377323609257299</v>
      </c>
      <c r="J1898" s="344">
        <v>448.52560662129429</v>
      </c>
      <c r="K1898" s="345"/>
      <c r="L1898" s="346">
        <f t="shared" si="792"/>
        <v>0.7201538374215839</v>
      </c>
      <c r="M1898" s="346">
        <f t="shared" si="793"/>
        <v>0.43301562270575977</v>
      </c>
      <c r="N1898" s="346">
        <f t="shared" si="794"/>
        <v>0.34068537752998101</v>
      </c>
      <c r="O1898" s="346">
        <f t="shared" si="795"/>
        <v>0.38408604621606807</v>
      </c>
      <c r="P1898" s="346">
        <f t="shared" si="796"/>
        <v>0.16775886678348653</v>
      </c>
      <c r="Q1898" s="346">
        <f t="shared" si="797"/>
        <v>0.35934623382661612</v>
      </c>
    </row>
    <row r="1899" spans="1:17" ht="12.75" x14ac:dyDescent="0.25">
      <c r="A1899" s="367" t="s">
        <v>3371</v>
      </c>
      <c r="B1899" s="370">
        <v>5</v>
      </c>
      <c r="C1899" s="2" t="s">
        <v>3372</v>
      </c>
      <c r="D1899" s="37"/>
      <c r="E1899" s="38"/>
      <c r="F1899" s="343">
        <v>7227.7987152034266</v>
      </c>
      <c r="G1899" s="344">
        <v>72.249021582866362</v>
      </c>
      <c r="H1899" s="344">
        <v>33.856983878073656</v>
      </c>
      <c r="I1899" s="344">
        <v>5.2396295222010441</v>
      </c>
      <c r="J1899" s="344">
        <v>521.99925506426848</v>
      </c>
      <c r="K1899" s="345"/>
      <c r="L1899" s="346">
        <f t="shared" si="792"/>
        <v>0.78748369304777266</v>
      </c>
      <c r="M1899" s="346">
        <f t="shared" si="793"/>
        <v>0.33856983878073654</v>
      </c>
      <c r="N1899" s="346">
        <f t="shared" si="794"/>
        <v>0.24222743114091863</v>
      </c>
      <c r="O1899" s="346">
        <f t="shared" si="795"/>
        <v>0.28637545689121613</v>
      </c>
      <c r="P1899" s="346">
        <f t="shared" si="796"/>
        <v>0.19756562071572759</v>
      </c>
      <c r="Q1899" s="346">
        <f t="shared" si="797"/>
        <v>0.35451088892716204</v>
      </c>
    </row>
    <row r="1900" spans="1:17" ht="12.75" x14ac:dyDescent="0.25">
      <c r="A1900" s="367" t="s">
        <v>3373</v>
      </c>
      <c r="B1900" s="370">
        <v>6</v>
      </c>
      <c r="C1900" s="2" t="s">
        <v>3374</v>
      </c>
      <c r="D1900" s="37"/>
      <c r="E1900" s="38"/>
      <c r="F1900" s="343">
        <v>19678.612419700214</v>
      </c>
      <c r="G1900" s="344">
        <v>69.607029259366101</v>
      </c>
      <c r="H1900" s="344">
        <v>37.529665136399913</v>
      </c>
      <c r="I1900" s="344">
        <v>6.4204272626838792</v>
      </c>
      <c r="J1900" s="344">
        <v>419.1635469755762</v>
      </c>
      <c r="K1900" s="345"/>
      <c r="L1900" s="346">
        <f t="shared" si="792"/>
        <v>0.74345048765610167</v>
      </c>
      <c r="M1900" s="346">
        <f t="shared" si="793"/>
        <v>0.37529665136399915</v>
      </c>
      <c r="N1900" s="346">
        <f t="shared" si="794"/>
        <v>0.32538220159745629</v>
      </c>
      <c r="O1900" s="346">
        <f t="shared" si="795"/>
        <v>0.34944935351631579</v>
      </c>
      <c r="P1900" s="346">
        <f t="shared" si="796"/>
        <v>0.1558472807203149</v>
      </c>
      <c r="Q1900" s="346">
        <f t="shared" si="797"/>
        <v>0.34338277578693138</v>
      </c>
    </row>
    <row r="1901" spans="1:17" ht="12.75" x14ac:dyDescent="0.25">
      <c r="A1901" s="367" t="s">
        <v>3375</v>
      </c>
      <c r="B1901" s="370">
        <v>7</v>
      </c>
      <c r="C1901" s="2" t="s">
        <v>3376</v>
      </c>
      <c r="D1901" s="37"/>
      <c r="E1901" s="38"/>
      <c r="F1901" s="343">
        <v>18777.072805139185</v>
      </c>
      <c r="G1901" s="344">
        <v>71.169742240675973</v>
      </c>
      <c r="H1901" s="344">
        <v>56.11550877051247</v>
      </c>
      <c r="I1901" s="344">
        <v>7.6580186778793706</v>
      </c>
      <c r="J1901" s="344">
        <v>835.2109153691747</v>
      </c>
      <c r="K1901" s="345"/>
      <c r="L1901" s="346">
        <f t="shared" si="792"/>
        <v>0.76949570401126621</v>
      </c>
      <c r="M1901" s="346">
        <f t="shared" si="793"/>
        <v>0.56115508770512468</v>
      </c>
      <c r="N1901" s="346">
        <f t="shared" si="794"/>
        <v>0.41253652661122331</v>
      </c>
      <c r="O1901" s="346">
        <f t="shared" si="795"/>
        <v>0.48114132099840329</v>
      </c>
      <c r="P1901" s="346">
        <f t="shared" si="796"/>
        <v>0.32462917459195728</v>
      </c>
      <c r="Q1901" s="346">
        <f t="shared" si="797"/>
        <v>0.49350186823836317</v>
      </c>
    </row>
    <row r="1902" spans="1:17" ht="12.75" x14ac:dyDescent="0.25">
      <c r="A1902" s="371" t="s">
        <v>3377</v>
      </c>
      <c r="B1902" s="370">
        <v>8</v>
      </c>
      <c r="C1902" s="372" t="s">
        <v>3378</v>
      </c>
      <c r="D1902" s="37"/>
      <c r="E1902" s="38"/>
      <c r="F1902" s="343">
        <v>15722</v>
      </c>
      <c r="G1902" s="344">
        <v>68.607502970202361</v>
      </c>
      <c r="H1902" s="344">
        <v>44.208612148104507</v>
      </c>
      <c r="I1902" s="344">
        <v>6.2236847865648635</v>
      </c>
      <c r="J1902" s="344">
        <v>551.86635775208242</v>
      </c>
      <c r="K1902" s="345"/>
      <c r="L1902" s="346">
        <f t="shared" si="792"/>
        <v>0.72679171617003935</v>
      </c>
      <c r="M1902" s="346">
        <f t="shared" si="793"/>
        <v>0.44208612148104509</v>
      </c>
      <c r="N1902" s="346">
        <f t="shared" si="794"/>
        <v>0.31152709764541292</v>
      </c>
      <c r="O1902" s="346">
        <f t="shared" si="795"/>
        <v>0.37110888743643344</v>
      </c>
      <c r="P1902" s="346">
        <f t="shared" si="796"/>
        <v>0.20968209239435392</v>
      </c>
      <c r="Q1902" s="346">
        <f t="shared" si="797"/>
        <v>0.38384647366219299</v>
      </c>
    </row>
    <row r="1903" spans="1:17" ht="12.75" x14ac:dyDescent="0.25">
      <c r="A1903" s="2"/>
      <c r="D1903" s="349"/>
      <c r="E1903" s="270"/>
      <c r="F1903" s="350"/>
      <c r="G1903" s="344"/>
      <c r="H1903" s="344"/>
      <c r="I1903" s="344"/>
      <c r="J1903" s="344"/>
      <c r="K1903" s="345"/>
      <c r="L1903" s="346"/>
      <c r="M1903" s="346"/>
      <c r="N1903" s="346"/>
      <c r="O1903" s="346"/>
      <c r="P1903" s="346"/>
      <c r="Q1903" s="346"/>
    </row>
    <row r="1904" spans="1:17" ht="12.75" x14ac:dyDescent="0.25">
      <c r="A1904" s="373" t="s">
        <v>3379</v>
      </c>
      <c r="B1904" s="374" t="s">
        <v>3380</v>
      </c>
      <c r="C1904" s="375"/>
      <c r="D1904" s="37"/>
      <c r="E1904" s="38"/>
      <c r="F1904" s="328">
        <v>1935457.9978586724</v>
      </c>
      <c r="G1904" s="329">
        <v>77.04983509456612</v>
      </c>
      <c r="H1904" s="329">
        <v>62.432222223256737</v>
      </c>
      <c r="I1904" s="329">
        <v>7.9223033940434728</v>
      </c>
      <c r="J1904" s="329">
        <v>774.43043186334353</v>
      </c>
      <c r="K1904" s="330"/>
      <c r="L1904" s="331">
        <f t="shared" ref="L1904:L1915" si="798">+(G1904-25)/(85-25)</f>
        <v>0.86749725157610202</v>
      </c>
      <c r="M1904" s="331">
        <f t="shared" ref="M1904:M1915" si="799">+H1904/100</f>
        <v>0.62432222223256739</v>
      </c>
      <c r="N1904" s="331">
        <f t="shared" ref="N1904:N1915" si="800">+(I1904-1.8)/(16-1.8)</f>
        <v>0.43114812634108968</v>
      </c>
      <c r="O1904" s="331">
        <f t="shared" ref="O1904:O1915" si="801">+(M1904*N1904)^(0.5)</f>
        <v>0.51882112172566452</v>
      </c>
      <c r="P1904" s="331">
        <f t="shared" ref="P1904:P1915" si="802">+(J1904-35)/(2500-35)</f>
        <v>0.29997177763218802</v>
      </c>
      <c r="Q1904" s="331">
        <f t="shared" ref="Q1904:Q1915" si="803">GEOMEAN(L1904,O1904,P1904)</f>
        <v>0.51300553496337808</v>
      </c>
    </row>
    <row r="1905" spans="1:17" ht="12.75" x14ac:dyDescent="0.25">
      <c r="A1905" s="368" t="s">
        <v>3381</v>
      </c>
      <c r="B1905" s="48"/>
      <c r="C1905" s="369" t="s">
        <v>3382</v>
      </c>
      <c r="D1905" s="335"/>
      <c r="E1905" s="258"/>
      <c r="F1905" s="336">
        <v>855792.32119914342</v>
      </c>
      <c r="G1905" s="337">
        <v>78.965504710065233</v>
      </c>
      <c r="H1905" s="337">
        <v>66.628839267861167</v>
      </c>
      <c r="I1905" s="337">
        <v>8.9736206584159426</v>
      </c>
      <c r="J1905" s="337">
        <v>904.9368767430459</v>
      </c>
      <c r="K1905" s="338"/>
      <c r="L1905" s="339">
        <f t="shared" si="798"/>
        <v>0.89942507850108722</v>
      </c>
      <c r="M1905" s="339">
        <f t="shared" si="799"/>
        <v>0.66628839267861162</v>
      </c>
      <c r="N1905" s="339">
        <f t="shared" si="800"/>
        <v>0.50518455340957347</v>
      </c>
      <c r="O1905" s="339">
        <f t="shared" si="801"/>
        <v>0.5801711851663498</v>
      </c>
      <c r="P1905" s="339">
        <f t="shared" si="802"/>
        <v>0.35291556865843648</v>
      </c>
      <c r="Q1905" s="339">
        <f t="shared" si="803"/>
        <v>0.56893675120805975</v>
      </c>
    </row>
    <row r="1906" spans="1:17" ht="12.75" x14ac:dyDescent="0.25">
      <c r="A1906" s="367" t="s">
        <v>3383</v>
      </c>
      <c r="B1906" s="370">
        <v>1</v>
      </c>
      <c r="C1906" s="2" t="s">
        <v>3384</v>
      </c>
      <c r="D1906" s="37"/>
      <c r="E1906" s="38"/>
      <c r="F1906" s="343">
        <v>178905.34261241971</v>
      </c>
      <c r="G1906" s="344">
        <v>78.741055157184462</v>
      </c>
      <c r="H1906" s="344">
        <v>77.320668488317096</v>
      </c>
      <c r="I1906" s="344">
        <v>11.334167841567446</v>
      </c>
      <c r="J1906" s="344">
        <v>1124.1772372535681</v>
      </c>
      <c r="K1906" s="345"/>
      <c r="L1906" s="346">
        <f t="shared" si="798"/>
        <v>0.89568425261974105</v>
      </c>
      <c r="M1906" s="346">
        <f t="shared" si="799"/>
        <v>0.77320668488317101</v>
      </c>
      <c r="N1906" s="346">
        <f t="shared" si="800"/>
        <v>0.67142027053291875</v>
      </c>
      <c r="O1906" s="346">
        <f t="shared" si="801"/>
        <v>0.72051831450846548</v>
      </c>
      <c r="P1906" s="346">
        <f t="shared" si="802"/>
        <v>0.44185689138075784</v>
      </c>
      <c r="Q1906" s="346">
        <f t="shared" si="803"/>
        <v>0.65820402237941633</v>
      </c>
    </row>
    <row r="1907" spans="1:17" ht="12.75" x14ac:dyDescent="0.25">
      <c r="A1907" s="367" t="s">
        <v>3385</v>
      </c>
      <c r="B1907" s="370">
        <v>2</v>
      </c>
      <c r="C1907" s="2" t="s">
        <v>3386</v>
      </c>
      <c r="D1907" s="37"/>
      <c r="E1907" s="38"/>
      <c r="F1907" s="343">
        <v>159840.92719486082</v>
      </c>
      <c r="G1907" s="344">
        <v>80.201558281476963</v>
      </c>
      <c r="H1907" s="344">
        <v>72.716755038729829</v>
      </c>
      <c r="I1907" s="344">
        <v>10.02377668600292</v>
      </c>
      <c r="J1907" s="344">
        <v>1028.9156886218859</v>
      </c>
      <c r="K1907" s="345"/>
      <c r="L1907" s="346">
        <f t="shared" si="798"/>
        <v>0.92002597135794939</v>
      </c>
      <c r="M1907" s="346">
        <f t="shared" si="799"/>
        <v>0.7271675503872983</v>
      </c>
      <c r="N1907" s="346">
        <f t="shared" si="800"/>
        <v>0.57913920323964219</v>
      </c>
      <c r="O1907" s="346">
        <f t="shared" si="801"/>
        <v>0.64894625028042374</v>
      </c>
      <c r="P1907" s="346">
        <f t="shared" si="802"/>
        <v>0.40321123270664744</v>
      </c>
      <c r="Q1907" s="346">
        <f t="shared" si="803"/>
        <v>0.62208129872479245</v>
      </c>
    </row>
    <row r="1908" spans="1:17" ht="12.75" x14ac:dyDescent="0.25">
      <c r="A1908" s="367" t="s">
        <v>3387</v>
      </c>
      <c r="B1908" s="370">
        <v>3</v>
      </c>
      <c r="C1908" s="2" t="s">
        <v>3388</v>
      </c>
      <c r="D1908" s="37"/>
      <c r="E1908" s="38"/>
      <c r="F1908" s="343">
        <v>76220.847965738765</v>
      </c>
      <c r="G1908" s="344">
        <v>78.143886038104768</v>
      </c>
      <c r="H1908" s="344">
        <v>62.515858390410315</v>
      </c>
      <c r="I1908" s="344">
        <v>7.698619805954479</v>
      </c>
      <c r="J1908" s="344">
        <v>731.81766854541888</v>
      </c>
      <c r="K1908" s="345"/>
      <c r="L1908" s="346">
        <f t="shared" si="798"/>
        <v>0.88573143396841281</v>
      </c>
      <c r="M1908" s="346">
        <f t="shared" si="799"/>
        <v>0.62515858390410317</v>
      </c>
      <c r="N1908" s="346">
        <f t="shared" si="800"/>
        <v>0.41539576098270981</v>
      </c>
      <c r="O1908" s="346">
        <f t="shared" si="801"/>
        <v>0.50959613979672003</v>
      </c>
      <c r="P1908" s="346">
        <f t="shared" si="802"/>
        <v>0.28268465255392244</v>
      </c>
      <c r="Q1908" s="346">
        <f t="shared" si="803"/>
        <v>0.50343507784859509</v>
      </c>
    </row>
    <row r="1909" spans="1:17" ht="12.75" x14ac:dyDescent="0.25">
      <c r="A1909" s="340" t="s">
        <v>3389</v>
      </c>
      <c r="B1909" s="341">
        <v>4</v>
      </c>
      <c r="C1909" s="342" t="s">
        <v>3390</v>
      </c>
      <c r="D1909" s="37"/>
      <c r="E1909" s="38"/>
      <c r="F1909" s="343">
        <v>18828.241970021412</v>
      </c>
      <c r="G1909" s="344">
        <v>75.588140124256839</v>
      </c>
      <c r="H1909" s="344">
        <v>51.414098180666819</v>
      </c>
      <c r="I1909" s="344">
        <v>5.1624374388160561</v>
      </c>
      <c r="J1909" s="344">
        <v>497.97053873146751</v>
      </c>
      <c r="K1909" s="345"/>
      <c r="L1909" s="346">
        <f t="shared" si="798"/>
        <v>0.84313566873761403</v>
      </c>
      <c r="M1909" s="346">
        <f t="shared" si="799"/>
        <v>0.51414098180666823</v>
      </c>
      <c r="N1909" s="346">
        <f t="shared" si="800"/>
        <v>0.23679136893070821</v>
      </c>
      <c r="O1909" s="346">
        <f t="shared" si="801"/>
        <v>0.34891853906804565</v>
      </c>
      <c r="P1909" s="346">
        <f t="shared" si="802"/>
        <v>0.18781766277138642</v>
      </c>
      <c r="Q1909" s="346">
        <f t="shared" si="803"/>
        <v>0.3808780806094198</v>
      </c>
    </row>
    <row r="1910" spans="1:17" ht="12.75" x14ac:dyDescent="0.25">
      <c r="A1910" s="340" t="s">
        <v>3391</v>
      </c>
      <c r="B1910" s="341">
        <v>5</v>
      </c>
      <c r="C1910" s="342" t="s">
        <v>3392</v>
      </c>
      <c r="D1910" s="37"/>
      <c r="E1910" s="38"/>
      <c r="F1910" s="343">
        <v>5400.3533190578164</v>
      </c>
      <c r="G1910" s="344">
        <v>74.249954011605197</v>
      </c>
      <c r="H1910" s="344">
        <v>43.029920582889979</v>
      </c>
      <c r="I1910" s="344">
        <v>5.2291605443366604</v>
      </c>
      <c r="J1910" s="344">
        <v>511.74213282813503</v>
      </c>
      <c r="K1910" s="345"/>
      <c r="L1910" s="346">
        <f t="shared" si="798"/>
        <v>0.82083256686008665</v>
      </c>
      <c r="M1910" s="346">
        <f t="shared" si="799"/>
        <v>0.4302992058288998</v>
      </c>
      <c r="N1910" s="346">
        <f t="shared" si="800"/>
        <v>0.24149017917863808</v>
      </c>
      <c r="O1910" s="346">
        <f t="shared" si="801"/>
        <v>0.32235544406143768</v>
      </c>
      <c r="P1910" s="346">
        <f t="shared" si="802"/>
        <v>0.19340451636029818</v>
      </c>
      <c r="Q1910" s="346">
        <f t="shared" si="803"/>
        <v>0.37126618879714174</v>
      </c>
    </row>
    <row r="1911" spans="1:17" ht="12.75" x14ac:dyDescent="0.25">
      <c r="A1911" s="340" t="s">
        <v>3393</v>
      </c>
      <c r="B1911" s="341">
        <v>6</v>
      </c>
      <c r="C1911" s="342" t="s">
        <v>3394</v>
      </c>
      <c r="D1911" s="37"/>
      <c r="E1911" s="38"/>
      <c r="F1911" s="343">
        <v>38807.252676659526</v>
      </c>
      <c r="G1911" s="344">
        <v>77.829036867526938</v>
      </c>
      <c r="H1911" s="344">
        <v>50.466337465004472</v>
      </c>
      <c r="I1911" s="344">
        <v>5.2867359018380586</v>
      </c>
      <c r="J1911" s="344">
        <v>602.68263830814112</v>
      </c>
      <c r="K1911" s="345"/>
      <c r="L1911" s="346">
        <f t="shared" si="798"/>
        <v>0.88048394779211558</v>
      </c>
      <c r="M1911" s="346">
        <f t="shared" si="799"/>
        <v>0.50466337465004474</v>
      </c>
      <c r="N1911" s="346">
        <f t="shared" si="800"/>
        <v>0.24554478181958161</v>
      </c>
      <c r="O1911" s="346">
        <f t="shared" si="801"/>
        <v>0.35201911627179994</v>
      </c>
      <c r="P1911" s="346">
        <f t="shared" si="802"/>
        <v>0.23029721635218706</v>
      </c>
      <c r="Q1911" s="346">
        <f t="shared" si="803"/>
        <v>0.41481914613504844</v>
      </c>
    </row>
    <row r="1912" spans="1:17" ht="12.75" x14ac:dyDescent="0.25">
      <c r="A1912" s="340" t="s">
        <v>3395</v>
      </c>
      <c r="B1912" s="341">
        <v>7</v>
      </c>
      <c r="C1912" s="342" t="s">
        <v>2026</v>
      </c>
      <c r="D1912" s="37"/>
      <c r="E1912" s="38"/>
      <c r="F1912" s="343">
        <v>43346.27408993576</v>
      </c>
      <c r="G1912" s="344">
        <v>76.402597864163582</v>
      </c>
      <c r="H1912" s="344">
        <v>62.399996788103188</v>
      </c>
      <c r="I1912" s="344">
        <v>6.7145282738928636</v>
      </c>
      <c r="J1912" s="344">
        <v>672.80035835795832</v>
      </c>
      <c r="K1912" s="345"/>
      <c r="L1912" s="346">
        <f t="shared" si="798"/>
        <v>0.8567099644027264</v>
      </c>
      <c r="M1912" s="346">
        <f t="shared" si="799"/>
        <v>0.62399996788103185</v>
      </c>
      <c r="N1912" s="346">
        <f t="shared" si="800"/>
        <v>0.34609354041499041</v>
      </c>
      <c r="O1912" s="346">
        <f t="shared" si="801"/>
        <v>0.46471750354681779</v>
      </c>
      <c r="P1912" s="346">
        <f t="shared" si="802"/>
        <v>0.25874253888760984</v>
      </c>
      <c r="Q1912" s="346">
        <f t="shared" si="803"/>
        <v>0.46877404887624452</v>
      </c>
    </row>
    <row r="1913" spans="1:17" ht="12.75" x14ac:dyDescent="0.25">
      <c r="A1913" s="340" t="s">
        <v>3396</v>
      </c>
      <c r="B1913" s="341">
        <v>8</v>
      </c>
      <c r="C1913" s="342" t="s">
        <v>3397</v>
      </c>
      <c r="D1913" s="37"/>
      <c r="E1913" s="38"/>
      <c r="F1913" s="343">
        <v>25138.147751605997</v>
      </c>
      <c r="G1913" s="344">
        <v>78.78138598624281</v>
      </c>
      <c r="H1913" s="344">
        <v>47.049251712196792</v>
      </c>
      <c r="I1913" s="344">
        <v>5.9921536052498237</v>
      </c>
      <c r="J1913" s="344">
        <v>689.77894500414868</v>
      </c>
      <c r="K1913" s="345"/>
      <c r="L1913" s="346">
        <f t="shared" si="798"/>
        <v>0.89635643310404689</v>
      </c>
      <c r="M1913" s="346">
        <f t="shared" si="799"/>
        <v>0.47049251712196793</v>
      </c>
      <c r="N1913" s="346">
        <f t="shared" si="800"/>
        <v>0.29522208487674817</v>
      </c>
      <c r="O1913" s="346">
        <f t="shared" si="801"/>
        <v>0.37269261036899631</v>
      </c>
      <c r="P1913" s="346">
        <f t="shared" si="802"/>
        <v>0.26563040365279866</v>
      </c>
      <c r="Q1913" s="346">
        <f t="shared" si="803"/>
        <v>0.44603585155254116</v>
      </c>
    </row>
    <row r="1914" spans="1:17" ht="12.75" x14ac:dyDescent="0.25">
      <c r="A1914" s="340" t="s">
        <v>3398</v>
      </c>
      <c r="B1914" s="341">
        <v>9</v>
      </c>
      <c r="C1914" s="342" t="s">
        <v>3399</v>
      </c>
      <c r="D1914" s="37"/>
      <c r="E1914" s="38"/>
      <c r="F1914" s="343">
        <v>125429.93361884369</v>
      </c>
      <c r="G1914" s="344">
        <v>80.722020713277971</v>
      </c>
      <c r="H1914" s="344">
        <v>50.868865211006515</v>
      </c>
      <c r="I1914" s="344">
        <v>5.6538906638576396</v>
      </c>
      <c r="J1914" s="344">
        <v>729.67208322599527</v>
      </c>
      <c r="K1914" s="345"/>
      <c r="L1914" s="346">
        <f t="shared" si="798"/>
        <v>0.92870034522129952</v>
      </c>
      <c r="M1914" s="346">
        <f t="shared" si="799"/>
        <v>0.5086886521100652</v>
      </c>
      <c r="N1914" s="346">
        <f t="shared" si="800"/>
        <v>0.27140075097589011</v>
      </c>
      <c r="O1914" s="346">
        <f t="shared" si="801"/>
        <v>0.3715622184716646</v>
      </c>
      <c r="P1914" s="346">
        <f t="shared" si="802"/>
        <v>0.28181423254604271</v>
      </c>
      <c r="Q1914" s="346">
        <f t="shared" si="803"/>
        <v>0.45985758999243498</v>
      </c>
    </row>
    <row r="1915" spans="1:17" ht="12.75" x14ac:dyDescent="0.25">
      <c r="A1915" s="348" t="s">
        <v>3400</v>
      </c>
      <c r="B1915" s="341">
        <v>10</v>
      </c>
      <c r="C1915" s="376" t="s">
        <v>3401</v>
      </c>
      <c r="D1915" s="37"/>
      <c r="E1915" s="38"/>
      <c r="F1915" s="343">
        <v>183875</v>
      </c>
      <c r="G1915" s="344">
        <v>78.407939447268234</v>
      </c>
      <c r="H1915" s="344">
        <v>72.26811532412637</v>
      </c>
      <c r="I1915" s="344">
        <v>9.7140643623223255</v>
      </c>
      <c r="J1915" s="344">
        <v>976.31698317133066</v>
      </c>
      <c r="K1915" s="345"/>
      <c r="L1915" s="346">
        <f t="shared" si="798"/>
        <v>0.89013232412113719</v>
      </c>
      <c r="M1915" s="346">
        <f t="shared" si="799"/>
        <v>0.7226811532412637</v>
      </c>
      <c r="N1915" s="346">
        <f t="shared" si="800"/>
        <v>0.55732847621988213</v>
      </c>
      <c r="O1915" s="346">
        <f t="shared" si="801"/>
        <v>0.63464225034958133</v>
      </c>
      <c r="P1915" s="346">
        <f t="shared" si="802"/>
        <v>0.38187301548532682</v>
      </c>
      <c r="Q1915" s="346">
        <f t="shared" si="803"/>
        <v>0.59974620425534653</v>
      </c>
    </row>
    <row r="1916" spans="1:17" ht="12.75" x14ac:dyDescent="0.25">
      <c r="A1916" s="342"/>
      <c r="B1916" s="347"/>
      <c r="C1916" s="342"/>
      <c r="D1916" s="349"/>
      <c r="E1916" s="270"/>
      <c r="F1916" s="350"/>
      <c r="G1916" s="344"/>
      <c r="H1916" s="344"/>
      <c r="I1916" s="344"/>
      <c r="J1916" s="344"/>
      <c r="K1916" s="345"/>
      <c r="L1916" s="346"/>
      <c r="M1916" s="346"/>
      <c r="N1916" s="346"/>
      <c r="O1916" s="346"/>
      <c r="P1916" s="346"/>
      <c r="Q1916" s="346"/>
    </row>
    <row r="1917" spans="1:17" ht="12.75" x14ac:dyDescent="0.25">
      <c r="A1917" s="332" t="s">
        <v>3402</v>
      </c>
      <c r="B1917" s="333"/>
      <c r="C1917" s="334" t="s">
        <v>3403</v>
      </c>
      <c r="D1917" s="335"/>
      <c r="E1917" s="258"/>
      <c r="F1917" s="336">
        <v>129528.55032119913</v>
      </c>
      <c r="G1917" s="337">
        <v>68.101263868326328</v>
      </c>
      <c r="H1917" s="337">
        <v>39.144507496096438</v>
      </c>
      <c r="I1917" s="337">
        <v>4.4162619693881391</v>
      </c>
      <c r="J1917" s="337">
        <v>234.20366546336052</v>
      </c>
      <c r="K1917" s="338"/>
      <c r="L1917" s="339">
        <f t="shared" ref="L1917:L1927" si="804">+(G1917-25)/(85-25)</f>
        <v>0.71835439780543875</v>
      </c>
      <c r="M1917" s="339">
        <f t="shared" ref="M1917:M1927" si="805">+H1917/100</f>
        <v>0.39144507496096437</v>
      </c>
      <c r="N1917" s="339">
        <f t="shared" ref="N1917:N1927" si="806">+(I1917-1.8)/(16-1.8)</f>
        <v>0.18424380066113658</v>
      </c>
      <c r="O1917" s="339">
        <f t="shared" ref="O1917:O1927" si="807">+(M1917*N1917)^(0.5)</f>
        <v>0.26855414418863766</v>
      </c>
      <c r="P1917" s="339">
        <f t="shared" ref="P1917:P1927" si="808">+(J1917-35)/(2500-35)</f>
        <v>8.0812846029760854E-2</v>
      </c>
      <c r="Q1917" s="339">
        <f t="shared" ref="Q1917:Q1927" si="809">GEOMEAN(L1917,O1917,P1917)</f>
        <v>0.24981413331914834</v>
      </c>
    </row>
    <row r="1918" spans="1:17" ht="12.75" x14ac:dyDescent="0.25">
      <c r="A1918" s="340" t="s">
        <v>3404</v>
      </c>
      <c r="B1918" s="341">
        <v>1</v>
      </c>
      <c r="C1918" s="342" t="s">
        <v>3405</v>
      </c>
      <c r="D1918" s="37"/>
      <c r="E1918" s="38"/>
      <c r="F1918" s="343">
        <v>34311.471092077089</v>
      </c>
      <c r="G1918" s="344">
        <v>66.902115857261833</v>
      </c>
      <c r="H1918" s="344">
        <v>43.757471697442625</v>
      </c>
      <c r="I1918" s="344">
        <v>5.0788850163011867</v>
      </c>
      <c r="J1918" s="344">
        <v>310.42091029652033</v>
      </c>
      <c r="K1918" s="345"/>
      <c r="L1918" s="346">
        <f t="shared" si="804"/>
        <v>0.69836859762103054</v>
      </c>
      <c r="M1918" s="346">
        <f t="shared" si="805"/>
        <v>0.43757471697442624</v>
      </c>
      <c r="N1918" s="346">
        <f t="shared" si="806"/>
        <v>0.23090739551416811</v>
      </c>
      <c r="O1918" s="346">
        <f t="shared" si="807"/>
        <v>0.31786669885254415</v>
      </c>
      <c r="P1918" s="346">
        <f t="shared" si="808"/>
        <v>0.11173262080994739</v>
      </c>
      <c r="Q1918" s="346">
        <f t="shared" si="809"/>
        <v>0.29163293823717884</v>
      </c>
    </row>
    <row r="1919" spans="1:17" ht="12.75" x14ac:dyDescent="0.25">
      <c r="A1919" s="340" t="s">
        <v>3406</v>
      </c>
      <c r="B1919" s="341">
        <v>2</v>
      </c>
      <c r="C1919" s="342" t="s">
        <v>3407</v>
      </c>
      <c r="D1919" s="37"/>
      <c r="E1919" s="38"/>
      <c r="F1919" s="343">
        <v>22517.734475374731</v>
      </c>
      <c r="G1919" s="344">
        <v>68.518267948046145</v>
      </c>
      <c r="H1919" s="344">
        <v>38.379332972102993</v>
      </c>
      <c r="I1919" s="344">
        <v>3.5669103799501678</v>
      </c>
      <c r="J1919" s="344">
        <v>105.1219668647102</v>
      </c>
      <c r="K1919" s="345"/>
      <c r="L1919" s="346">
        <f t="shared" si="804"/>
        <v>0.72530446580076913</v>
      </c>
      <c r="M1919" s="346">
        <f t="shared" si="805"/>
        <v>0.38379332972102992</v>
      </c>
      <c r="N1919" s="346">
        <f t="shared" si="806"/>
        <v>0.12443030844719492</v>
      </c>
      <c r="O1919" s="346">
        <f t="shared" si="807"/>
        <v>0.21853036950768132</v>
      </c>
      <c r="P1919" s="346">
        <f t="shared" si="808"/>
        <v>2.8447045381221177E-2</v>
      </c>
      <c r="Q1919" s="346">
        <f t="shared" si="809"/>
        <v>0.16520496896985004</v>
      </c>
    </row>
    <row r="1920" spans="1:17" ht="12.75" x14ac:dyDescent="0.25">
      <c r="A1920" s="340" t="s">
        <v>3408</v>
      </c>
      <c r="B1920" s="341">
        <v>3</v>
      </c>
      <c r="C1920" s="342" t="s">
        <v>3409</v>
      </c>
      <c r="D1920" s="37"/>
      <c r="E1920" s="38"/>
      <c r="F1920" s="343">
        <v>2402.5460385438973</v>
      </c>
      <c r="G1920" s="344">
        <v>70.809324956622689</v>
      </c>
      <c r="H1920" s="344">
        <v>44.373378751900965</v>
      </c>
      <c r="I1920" s="344">
        <v>4.835601080056029</v>
      </c>
      <c r="J1920" s="344">
        <v>257.48415232916443</v>
      </c>
      <c r="K1920" s="345"/>
      <c r="L1920" s="346">
        <f t="shared" si="804"/>
        <v>0.7634887492770448</v>
      </c>
      <c r="M1920" s="346">
        <f t="shared" si="805"/>
        <v>0.44373378751900966</v>
      </c>
      <c r="N1920" s="346">
        <f t="shared" si="806"/>
        <v>0.21377472394760769</v>
      </c>
      <c r="O1920" s="346">
        <f t="shared" si="807"/>
        <v>0.30799199329382365</v>
      </c>
      <c r="P1920" s="346">
        <f t="shared" si="808"/>
        <v>9.0257262608180303E-2</v>
      </c>
      <c r="Q1920" s="346">
        <f t="shared" si="809"/>
        <v>0.27686926130415207</v>
      </c>
    </row>
    <row r="1921" spans="1:17" ht="12.75" x14ac:dyDescent="0.25">
      <c r="A1921" s="340" t="s">
        <v>3410</v>
      </c>
      <c r="B1921" s="341">
        <v>4</v>
      </c>
      <c r="C1921" s="342" t="s">
        <v>2712</v>
      </c>
      <c r="D1921" s="37"/>
      <c r="E1921" s="38"/>
      <c r="F1921" s="343">
        <v>6763.0792291220559</v>
      </c>
      <c r="G1921" s="344">
        <v>67.328779698835859</v>
      </c>
      <c r="H1921" s="344">
        <v>21.801872395147512</v>
      </c>
      <c r="I1921" s="344">
        <v>3.4154413231983103</v>
      </c>
      <c r="J1921" s="344">
        <v>51.826571482946548</v>
      </c>
      <c r="K1921" s="345"/>
      <c r="L1921" s="346">
        <f t="shared" si="804"/>
        <v>0.70547966164726428</v>
      </c>
      <c r="M1921" s="346">
        <f t="shared" si="805"/>
        <v>0.21801872395147512</v>
      </c>
      <c r="N1921" s="346">
        <f t="shared" si="806"/>
        <v>0.11376347346466974</v>
      </c>
      <c r="O1921" s="346">
        <f t="shared" si="807"/>
        <v>0.15748830850909154</v>
      </c>
      <c r="P1921" s="346">
        <f t="shared" si="808"/>
        <v>6.826195327767362E-3</v>
      </c>
      <c r="Q1921" s="346">
        <f t="shared" si="809"/>
        <v>9.119489113467516E-2</v>
      </c>
    </row>
    <row r="1922" spans="1:17" ht="12.75" x14ac:dyDescent="0.25">
      <c r="A1922" s="340" t="s">
        <v>3411</v>
      </c>
      <c r="B1922" s="341">
        <v>5</v>
      </c>
      <c r="C1922" s="342" t="s">
        <v>3412</v>
      </c>
      <c r="D1922" s="37"/>
      <c r="E1922" s="38"/>
      <c r="F1922" s="343">
        <v>5664.3661670235542</v>
      </c>
      <c r="G1922" s="344">
        <v>70.155878668847805</v>
      </c>
      <c r="H1922" s="344">
        <v>53.449751678426161</v>
      </c>
      <c r="I1922" s="344">
        <v>5.2561209034947955</v>
      </c>
      <c r="J1922" s="344">
        <v>338.32774198984936</v>
      </c>
      <c r="K1922" s="345"/>
      <c r="L1922" s="346">
        <f t="shared" si="804"/>
        <v>0.75259797781413007</v>
      </c>
      <c r="M1922" s="346">
        <f t="shared" si="805"/>
        <v>0.53449751678426161</v>
      </c>
      <c r="N1922" s="346">
        <f t="shared" si="806"/>
        <v>0.24338879602076027</v>
      </c>
      <c r="O1922" s="346">
        <f t="shared" si="807"/>
        <v>0.36068089370828549</v>
      </c>
      <c r="P1922" s="346">
        <f t="shared" si="808"/>
        <v>0.12305385070582124</v>
      </c>
      <c r="Q1922" s="346">
        <f t="shared" si="809"/>
        <v>0.32205283822766267</v>
      </c>
    </row>
    <row r="1923" spans="1:17" ht="12.75" x14ac:dyDescent="0.25">
      <c r="A1923" s="340" t="s">
        <v>3413</v>
      </c>
      <c r="B1923" s="341">
        <v>6</v>
      </c>
      <c r="C1923" s="342" t="s">
        <v>3414</v>
      </c>
      <c r="D1923" s="37"/>
      <c r="E1923" s="38"/>
      <c r="F1923" s="343">
        <v>22544.957173447536</v>
      </c>
      <c r="G1923" s="344">
        <v>67.025513934470254</v>
      </c>
      <c r="H1923" s="344">
        <v>31.739914268299977</v>
      </c>
      <c r="I1923" s="344">
        <v>3.0893428849540148</v>
      </c>
      <c r="J1923" s="344">
        <v>177.20702638341197</v>
      </c>
      <c r="K1923" s="345"/>
      <c r="L1923" s="346">
        <f t="shared" si="804"/>
        <v>0.70042523224117093</v>
      </c>
      <c r="M1923" s="346">
        <f t="shared" si="805"/>
        <v>0.31739914268299979</v>
      </c>
      <c r="N1923" s="346">
        <f t="shared" si="806"/>
        <v>9.0798794715071462E-2</v>
      </c>
      <c r="O1923" s="346">
        <f t="shared" si="807"/>
        <v>0.16976295119728974</v>
      </c>
      <c r="P1923" s="346">
        <f t="shared" si="808"/>
        <v>5.7690477234649887E-2</v>
      </c>
      <c r="Q1923" s="346">
        <f t="shared" si="809"/>
        <v>0.19000700407555929</v>
      </c>
    </row>
    <row r="1924" spans="1:17" ht="12.75" x14ac:dyDescent="0.25">
      <c r="A1924" s="340" t="s">
        <v>3415</v>
      </c>
      <c r="B1924" s="341">
        <v>7</v>
      </c>
      <c r="C1924" s="342" t="s">
        <v>3416</v>
      </c>
      <c r="D1924" s="37"/>
      <c r="E1924" s="38"/>
      <c r="F1924" s="343">
        <v>10277.173447537472</v>
      </c>
      <c r="G1924" s="344">
        <v>69.804924450310821</v>
      </c>
      <c r="H1924" s="344">
        <v>34.635439087620149</v>
      </c>
      <c r="I1924" s="344">
        <v>4.8702971752607258</v>
      </c>
      <c r="J1924" s="344">
        <v>316.85519399940119</v>
      </c>
      <c r="K1924" s="345"/>
      <c r="L1924" s="346">
        <f t="shared" si="804"/>
        <v>0.74674874083851372</v>
      </c>
      <c r="M1924" s="346">
        <f t="shared" si="805"/>
        <v>0.34635439087620151</v>
      </c>
      <c r="N1924" s="346">
        <f t="shared" si="806"/>
        <v>0.21621811093385396</v>
      </c>
      <c r="O1924" s="346">
        <f t="shared" si="807"/>
        <v>0.27365688755976514</v>
      </c>
      <c r="P1924" s="346">
        <f t="shared" si="808"/>
        <v>0.11434287789022361</v>
      </c>
      <c r="Q1924" s="346">
        <f t="shared" si="809"/>
        <v>0.28588848747024731</v>
      </c>
    </row>
    <row r="1925" spans="1:17" ht="12.75" x14ac:dyDescent="0.25">
      <c r="A1925" s="340" t="s">
        <v>3417</v>
      </c>
      <c r="B1925" s="341">
        <v>8</v>
      </c>
      <c r="C1925" s="342" t="s">
        <v>3418</v>
      </c>
      <c r="D1925" s="37"/>
      <c r="E1925" s="38"/>
      <c r="F1925" s="343">
        <v>12117.922912205566</v>
      </c>
      <c r="G1925" s="344">
        <v>67.500070637205951</v>
      </c>
      <c r="H1925" s="344">
        <v>29.763202790770947</v>
      </c>
      <c r="I1925" s="344">
        <v>3.5119492376865318</v>
      </c>
      <c r="J1925" s="344">
        <v>126.42739197986367</v>
      </c>
      <c r="K1925" s="345"/>
      <c r="L1925" s="346">
        <f t="shared" si="804"/>
        <v>0.70833451062009922</v>
      </c>
      <c r="M1925" s="346">
        <f t="shared" si="805"/>
        <v>0.29763202790770948</v>
      </c>
      <c r="N1925" s="346">
        <f t="shared" si="806"/>
        <v>0.12055980547088252</v>
      </c>
      <c r="O1925" s="346">
        <f t="shared" si="807"/>
        <v>0.18942665965079397</v>
      </c>
      <c r="P1925" s="346">
        <f t="shared" si="808"/>
        <v>3.7090219870127249E-2</v>
      </c>
      <c r="Q1925" s="346">
        <f t="shared" si="809"/>
        <v>0.17073123038100063</v>
      </c>
    </row>
    <row r="1926" spans="1:17" ht="12.75" x14ac:dyDescent="0.25">
      <c r="A1926" s="340" t="s">
        <v>3419</v>
      </c>
      <c r="B1926" s="341">
        <v>9</v>
      </c>
      <c r="C1926" s="342" t="s">
        <v>3420</v>
      </c>
      <c r="D1926" s="37"/>
      <c r="E1926" s="38"/>
      <c r="F1926" s="343">
        <v>1330.4582441113494</v>
      </c>
      <c r="G1926" s="344">
        <v>71.901843340653059</v>
      </c>
      <c r="H1926" s="344">
        <v>33.920034719001215</v>
      </c>
      <c r="I1926" s="344">
        <v>5.5745986160641001</v>
      </c>
      <c r="J1926" s="344">
        <v>463.5522079254149</v>
      </c>
      <c r="K1926" s="345"/>
      <c r="L1926" s="346">
        <f t="shared" si="804"/>
        <v>0.78169738901088437</v>
      </c>
      <c r="M1926" s="346">
        <f t="shared" si="805"/>
        <v>0.33920034719001213</v>
      </c>
      <c r="N1926" s="346">
        <f t="shared" si="806"/>
        <v>0.26581680394817608</v>
      </c>
      <c r="O1926" s="346">
        <f t="shared" si="807"/>
        <v>0.30027512748837643</v>
      </c>
      <c r="P1926" s="346">
        <f t="shared" si="808"/>
        <v>0.17385485108536103</v>
      </c>
      <c r="Q1926" s="346">
        <f t="shared" si="809"/>
        <v>0.34428249760757684</v>
      </c>
    </row>
    <row r="1927" spans="1:17" ht="12.75" x14ac:dyDescent="0.25">
      <c r="A1927" s="340" t="s">
        <v>3421</v>
      </c>
      <c r="B1927" s="341">
        <v>10</v>
      </c>
      <c r="C1927" s="342" t="s">
        <v>3422</v>
      </c>
      <c r="D1927" s="37"/>
      <c r="E1927" s="38"/>
      <c r="F1927" s="343">
        <v>11598.841541755888</v>
      </c>
      <c r="G1927" s="344">
        <v>70.095722483533763</v>
      </c>
      <c r="H1927" s="344">
        <v>57.213818698033634</v>
      </c>
      <c r="I1927" s="344">
        <v>6.1620749236628223</v>
      </c>
      <c r="J1927" s="344">
        <v>433.84874375099554</v>
      </c>
      <c r="K1927" s="345"/>
      <c r="L1927" s="346">
        <f t="shared" si="804"/>
        <v>0.7515953747255627</v>
      </c>
      <c r="M1927" s="346">
        <f t="shared" si="805"/>
        <v>0.57213818698033636</v>
      </c>
      <c r="N1927" s="346">
        <f t="shared" si="806"/>
        <v>0.30718837490583256</v>
      </c>
      <c r="O1927" s="346">
        <f t="shared" si="807"/>
        <v>0.41923048538967067</v>
      </c>
      <c r="P1927" s="346">
        <f t="shared" si="808"/>
        <v>0.16180476419918682</v>
      </c>
      <c r="Q1927" s="346">
        <f t="shared" si="809"/>
        <v>0.3708025850862105</v>
      </c>
    </row>
    <row r="1928" spans="1:17" ht="12.75" x14ac:dyDescent="0.25">
      <c r="A1928" s="340"/>
      <c r="B1928" s="347"/>
      <c r="C1928" s="342"/>
      <c r="D1928" s="37"/>
      <c r="E1928" s="38"/>
      <c r="F1928" s="343"/>
      <c r="G1928" s="344"/>
      <c r="H1928" s="344"/>
      <c r="I1928" s="344"/>
      <c r="J1928" s="344"/>
      <c r="K1928" s="345"/>
      <c r="L1928" s="346"/>
      <c r="M1928" s="346"/>
      <c r="N1928" s="346"/>
      <c r="O1928" s="346"/>
      <c r="P1928" s="346"/>
      <c r="Q1928" s="346"/>
    </row>
    <row r="1929" spans="1:17" ht="12.75" x14ac:dyDescent="0.25">
      <c r="A1929" s="332" t="s">
        <v>3423</v>
      </c>
      <c r="B1929" s="333"/>
      <c r="C1929" s="334" t="s">
        <v>3424</v>
      </c>
      <c r="D1929" s="335"/>
      <c r="E1929" s="258"/>
      <c r="F1929" s="336">
        <v>117386.99143468951</v>
      </c>
      <c r="G1929" s="337">
        <v>65.86848943524123</v>
      </c>
      <c r="H1929" s="337">
        <v>50.513907076685598</v>
      </c>
      <c r="I1929" s="337">
        <v>4.5478758241460353</v>
      </c>
      <c r="J1929" s="337">
        <v>250.01583973906705</v>
      </c>
      <c r="K1929" s="338"/>
      <c r="L1929" s="339">
        <f t="shared" ref="L1929:L1937" si="810">+(G1929-25)/(85-25)</f>
        <v>0.68114149058735385</v>
      </c>
      <c r="M1929" s="339">
        <f t="shared" ref="M1929:M1937" si="811">+H1929/100</f>
        <v>0.50513907076685594</v>
      </c>
      <c r="N1929" s="339">
        <f t="shared" ref="N1929:N1937" si="812">+(I1929-1.8)/(16-1.8)</f>
        <v>0.19351238198211518</v>
      </c>
      <c r="O1929" s="339">
        <f t="shared" ref="O1929:O1937" si="813">+(M1929*N1929)^(0.5)</f>
        <v>0.31265102721137272</v>
      </c>
      <c r="P1929" s="339">
        <f t="shared" ref="P1929:P1937" si="814">+(J1929-35)/(2500-35)</f>
        <v>8.7227521192319288E-2</v>
      </c>
      <c r="Q1929" s="339">
        <f t="shared" ref="Q1929:Q1937" si="815">GEOMEAN(L1929,O1929,P1929)</f>
        <v>0.26483999769420191</v>
      </c>
    </row>
    <row r="1930" spans="1:17" ht="12.75" x14ac:dyDescent="0.25">
      <c r="A1930" s="340" t="s">
        <v>3425</v>
      </c>
      <c r="B1930" s="341">
        <v>1</v>
      </c>
      <c r="C1930" s="342" t="s">
        <v>3426</v>
      </c>
      <c r="D1930" s="37"/>
      <c r="E1930" s="38"/>
      <c r="F1930" s="343">
        <v>29126.03426124197</v>
      </c>
      <c r="G1930" s="344">
        <v>65.359630593100349</v>
      </c>
      <c r="H1930" s="344">
        <v>62.217693245383032</v>
      </c>
      <c r="I1930" s="344">
        <v>5.350982713855533</v>
      </c>
      <c r="J1930" s="344">
        <v>406.31949188869129</v>
      </c>
      <c r="K1930" s="345"/>
      <c r="L1930" s="346">
        <f t="shared" si="810"/>
        <v>0.67266050988500581</v>
      </c>
      <c r="M1930" s="346">
        <f t="shared" si="811"/>
        <v>0.62217693245383032</v>
      </c>
      <c r="N1930" s="346">
        <f t="shared" si="812"/>
        <v>0.25006920520109388</v>
      </c>
      <c r="O1930" s="346">
        <f t="shared" si="813"/>
        <v>0.39444554883175448</v>
      </c>
      <c r="P1930" s="346">
        <f t="shared" si="814"/>
        <v>0.15063671070535142</v>
      </c>
      <c r="Q1930" s="346">
        <f t="shared" si="815"/>
        <v>0.34190433339332399</v>
      </c>
    </row>
    <row r="1931" spans="1:17" ht="12.75" x14ac:dyDescent="0.25">
      <c r="A1931" s="340" t="s">
        <v>3427</v>
      </c>
      <c r="B1931" s="341">
        <v>2</v>
      </c>
      <c r="C1931" s="342" t="s">
        <v>3428</v>
      </c>
      <c r="D1931" s="37"/>
      <c r="E1931" s="38"/>
      <c r="F1931" s="343">
        <v>6773.0642398286955</v>
      </c>
      <c r="G1931" s="344">
        <v>67.604499965735556</v>
      </c>
      <c r="H1931" s="344">
        <v>62.481205645050053</v>
      </c>
      <c r="I1931" s="344">
        <v>5.9396701498039191</v>
      </c>
      <c r="J1931" s="344">
        <v>415.71541412374347</v>
      </c>
      <c r="K1931" s="345"/>
      <c r="L1931" s="346">
        <f t="shared" si="810"/>
        <v>0.71007499942892593</v>
      </c>
      <c r="M1931" s="346">
        <f t="shared" si="811"/>
        <v>0.62481205645050053</v>
      </c>
      <c r="N1931" s="346">
        <f t="shared" si="812"/>
        <v>0.29152606688759997</v>
      </c>
      <c r="O1931" s="346">
        <f t="shared" si="813"/>
        <v>0.42678917671488287</v>
      </c>
      <c r="P1931" s="346">
        <f t="shared" si="814"/>
        <v>0.15444844386358761</v>
      </c>
      <c r="Q1931" s="346">
        <f t="shared" si="815"/>
        <v>0.36038528687202886</v>
      </c>
    </row>
    <row r="1932" spans="1:17" ht="12.75" x14ac:dyDescent="0.25">
      <c r="A1932" s="340" t="s">
        <v>3429</v>
      </c>
      <c r="B1932" s="341">
        <v>3</v>
      </c>
      <c r="C1932" s="342" t="s">
        <v>3430</v>
      </c>
      <c r="D1932" s="37"/>
      <c r="E1932" s="38"/>
      <c r="F1932" s="343">
        <v>12812.361884368309</v>
      </c>
      <c r="G1932" s="344">
        <v>66.229930166967861</v>
      </c>
      <c r="H1932" s="344">
        <v>55.607873001311447</v>
      </c>
      <c r="I1932" s="344">
        <v>4.0113629647411031</v>
      </c>
      <c r="J1932" s="344">
        <v>171.56940336194498</v>
      </c>
      <c r="K1932" s="345"/>
      <c r="L1932" s="346">
        <f t="shared" si="810"/>
        <v>0.68716550278279764</v>
      </c>
      <c r="M1932" s="346">
        <f t="shared" si="811"/>
        <v>0.55607873001311448</v>
      </c>
      <c r="N1932" s="346">
        <f t="shared" si="812"/>
        <v>0.15572978624937348</v>
      </c>
      <c r="O1932" s="346">
        <f t="shared" si="813"/>
        <v>0.2942754182101614</v>
      </c>
      <c r="P1932" s="346">
        <f t="shared" si="814"/>
        <v>5.5403409071782955E-2</v>
      </c>
      <c r="Q1932" s="346">
        <f t="shared" si="815"/>
        <v>0.22376076645066337</v>
      </c>
    </row>
    <row r="1933" spans="1:17" ht="12.75" x14ac:dyDescent="0.25">
      <c r="A1933" s="340" t="s">
        <v>3431</v>
      </c>
      <c r="B1933" s="341">
        <v>4</v>
      </c>
      <c r="C1933" s="342" t="s">
        <v>3432</v>
      </c>
      <c r="D1933" s="37"/>
      <c r="E1933" s="38"/>
      <c r="F1933" s="343">
        <v>38712.250535331907</v>
      </c>
      <c r="G1933" s="344">
        <v>65.377566622114372</v>
      </c>
      <c r="H1933" s="344">
        <v>42.30794939557186</v>
      </c>
      <c r="I1933" s="344">
        <v>3.9752645991185909</v>
      </c>
      <c r="J1933" s="344">
        <v>171.62326554814578</v>
      </c>
      <c r="K1933" s="345"/>
      <c r="L1933" s="346">
        <f t="shared" si="810"/>
        <v>0.67295944370190619</v>
      </c>
      <c r="M1933" s="346">
        <f t="shared" si="811"/>
        <v>0.42307949395571859</v>
      </c>
      <c r="N1933" s="346">
        <f t="shared" si="812"/>
        <v>0.15318764782525288</v>
      </c>
      <c r="O1933" s="346">
        <f t="shared" si="813"/>
        <v>0.25457916749446491</v>
      </c>
      <c r="P1933" s="346">
        <f t="shared" si="814"/>
        <v>5.5425259857259955E-2</v>
      </c>
      <c r="Q1933" s="346">
        <f t="shared" si="815"/>
        <v>0.21175800200985251</v>
      </c>
    </row>
    <row r="1934" spans="1:17" ht="12.75" x14ac:dyDescent="0.25">
      <c r="A1934" s="340" t="s">
        <v>3433</v>
      </c>
      <c r="B1934" s="341">
        <v>5</v>
      </c>
      <c r="C1934" s="342" t="s">
        <v>3434</v>
      </c>
      <c r="D1934" s="37"/>
      <c r="E1934" s="38"/>
      <c r="F1934" s="343">
        <v>3485.9871520342613</v>
      </c>
      <c r="G1934" s="344">
        <v>64.807215146573114</v>
      </c>
      <c r="H1934" s="344">
        <v>53.960972802202313</v>
      </c>
      <c r="I1934" s="344">
        <v>3.8837876690776683</v>
      </c>
      <c r="J1934" s="344">
        <v>134.39728471796309</v>
      </c>
      <c r="K1934" s="345"/>
      <c r="L1934" s="346">
        <f t="shared" si="810"/>
        <v>0.6634535857762186</v>
      </c>
      <c r="M1934" s="346">
        <f t="shared" si="811"/>
        <v>0.53960972802202312</v>
      </c>
      <c r="N1934" s="346">
        <f t="shared" si="812"/>
        <v>0.14674561049842733</v>
      </c>
      <c r="O1934" s="346">
        <f t="shared" si="813"/>
        <v>0.28139893206883732</v>
      </c>
      <c r="P1934" s="346">
        <f t="shared" si="814"/>
        <v>4.0323442076252776E-2</v>
      </c>
      <c r="Q1934" s="346">
        <f t="shared" si="815"/>
        <v>0.19598832258301568</v>
      </c>
    </row>
    <row r="1935" spans="1:17" ht="12.75" x14ac:dyDescent="0.25">
      <c r="A1935" s="340" t="s">
        <v>3435</v>
      </c>
      <c r="B1935" s="341">
        <v>6</v>
      </c>
      <c r="C1935" s="342" t="s">
        <v>3436</v>
      </c>
      <c r="D1935" s="37"/>
      <c r="E1935" s="38"/>
      <c r="F1935" s="343">
        <v>8261.4518201284791</v>
      </c>
      <c r="G1935" s="344">
        <v>67.512519595027953</v>
      </c>
      <c r="H1935" s="344">
        <v>57.175604018043487</v>
      </c>
      <c r="I1935" s="344">
        <v>5.0081488933194835</v>
      </c>
      <c r="J1935" s="344">
        <v>250.29005948098558</v>
      </c>
      <c r="K1935" s="345"/>
      <c r="L1935" s="346">
        <f t="shared" si="810"/>
        <v>0.70854199325046585</v>
      </c>
      <c r="M1935" s="346">
        <f t="shared" si="811"/>
        <v>0.57175604018043491</v>
      </c>
      <c r="N1935" s="346">
        <f t="shared" si="812"/>
        <v>0.22592597840278056</v>
      </c>
      <c r="O1935" s="346">
        <f t="shared" si="813"/>
        <v>0.3594086014350022</v>
      </c>
      <c r="P1935" s="346">
        <f t="shared" si="814"/>
        <v>8.7338766523726394E-2</v>
      </c>
      <c r="Q1935" s="346">
        <f t="shared" si="815"/>
        <v>0.28122485733160724</v>
      </c>
    </row>
    <row r="1936" spans="1:17" ht="12.75" x14ac:dyDescent="0.25">
      <c r="A1936" s="340" t="s">
        <v>3437</v>
      </c>
      <c r="B1936" s="341">
        <v>7</v>
      </c>
      <c r="C1936" s="342" t="s">
        <v>3438</v>
      </c>
      <c r="D1936" s="37"/>
      <c r="E1936" s="38"/>
      <c r="F1936" s="343">
        <v>7803.0042826552453</v>
      </c>
      <c r="G1936" s="344">
        <v>64.815734077439146</v>
      </c>
      <c r="H1936" s="344">
        <v>33.825414350143774</v>
      </c>
      <c r="I1936" s="344">
        <v>4.0020835616993082</v>
      </c>
      <c r="J1936" s="344">
        <v>227.94487715784868</v>
      </c>
      <c r="K1936" s="345"/>
      <c r="L1936" s="346">
        <f t="shared" si="810"/>
        <v>0.66359556795731911</v>
      </c>
      <c r="M1936" s="346">
        <f t="shared" si="811"/>
        <v>0.33825414350143773</v>
      </c>
      <c r="N1936" s="346">
        <f t="shared" si="812"/>
        <v>0.15507630716192314</v>
      </c>
      <c r="O1936" s="346">
        <f t="shared" si="813"/>
        <v>0.22903100981400354</v>
      </c>
      <c r="P1936" s="346">
        <f t="shared" si="814"/>
        <v>7.8273783836855446E-2</v>
      </c>
      <c r="Q1936" s="346">
        <f t="shared" si="815"/>
        <v>0.22828184001713042</v>
      </c>
    </row>
    <row r="1937" spans="1:17" ht="12.75" x14ac:dyDescent="0.25">
      <c r="A1937" s="340" t="s">
        <v>3439</v>
      </c>
      <c r="B1937" s="341">
        <v>8</v>
      </c>
      <c r="C1937" s="342" t="s">
        <v>3440</v>
      </c>
      <c r="D1937" s="37"/>
      <c r="E1937" s="38"/>
      <c r="F1937" s="343">
        <v>10412.837259100643</v>
      </c>
      <c r="G1937" s="344">
        <v>66.954659786883511</v>
      </c>
      <c r="H1937" s="344">
        <v>41.093672158104773</v>
      </c>
      <c r="I1937" s="344">
        <v>3.7622106329648792</v>
      </c>
      <c r="J1937" s="344">
        <v>148.02988722938625</v>
      </c>
      <c r="K1937" s="345"/>
      <c r="L1937" s="346">
        <f t="shared" si="810"/>
        <v>0.69924432978139184</v>
      </c>
      <c r="M1937" s="346">
        <f t="shared" si="811"/>
        <v>0.41093672158104771</v>
      </c>
      <c r="N1937" s="346">
        <f t="shared" si="812"/>
        <v>0.13818384739189291</v>
      </c>
      <c r="O1937" s="346">
        <f t="shared" si="813"/>
        <v>0.23829565086816057</v>
      </c>
      <c r="P1937" s="346">
        <f t="shared" si="814"/>
        <v>4.5853909626525864E-2</v>
      </c>
      <c r="Q1937" s="346">
        <f t="shared" si="815"/>
        <v>0.19695808516567004</v>
      </c>
    </row>
    <row r="1938" spans="1:17" ht="12.75" x14ac:dyDescent="0.25">
      <c r="A1938" s="340"/>
      <c r="B1938" s="347"/>
      <c r="C1938" s="342"/>
      <c r="D1938" s="37"/>
      <c r="E1938" s="38"/>
      <c r="F1938" s="343"/>
      <c r="G1938" s="344"/>
      <c r="H1938" s="344"/>
      <c r="I1938" s="344"/>
      <c r="J1938" s="344"/>
      <c r="K1938" s="345"/>
      <c r="L1938" s="346"/>
      <c r="M1938" s="346"/>
      <c r="N1938" s="346"/>
      <c r="O1938" s="346"/>
      <c r="P1938" s="346"/>
      <c r="Q1938" s="346"/>
    </row>
    <row r="1939" spans="1:17" ht="12.75" x14ac:dyDescent="0.25">
      <c r="A1939" s="332" t="s">
        <v>3441</v>
      </c>
      <c r="B1939" s="333"/>
      <c r="C1939" s="334" t="s">
        <v>3442</v>
      </c>
      <c r="D1939" s="335"/>
      <c r="E1939" s="258"/>
      <c r="F1939" s="336">
        <v>148904.98072805139</v>
      </c>
      <c r="G1939" s="337">
        <v>74.495178425821138</v>
      </c>
      <c r="H1939" s="337">
        <v>58.881777644424517</v>
      </c>
      <c r="I1939" s="337">
        <v>6.0430581200988822</v>
      </c>
      <c r="J1939" s="337">
        <v>608.88113272599799</v>
      </c>
      <c r="K1939" s="338"/>
      <c r="L1939" s="339">
        <f t="shared" ref="L1939:L1949" si="816">+(G1939-25)/(85-25)</f>
        <v>0.82491964043035226</v>
      </c>
      <c r="M1939" s="339">
        <f t="shared" ref="M1939:M1949" si="817">+H1939/100</f>
        <v>0.58881777644424516</v>
      </c>
      <c r="N1939" s="339">
        <f t="shared" ref="N1939:N1949" si="818">+(I1939-1.8)/(16-1.8)</f>
        <v>0.29880690986611852</v>
      </c>
      <c r="O1939" s="339">
        <f t="shared" ref="O1939:O1949" si="819">+(M1939*N1939)^(0.5)</f>
        <v>0.41945538529567583</v>
      </c>
      <c r="P1939" s="339">
        <f t="shared" ref="P1939:P1949" si="820">+(J1939-35)/(2500-35)</f>
        <v>0.23281181855010061</v>
      </c>
      <c r="Q1939" s="339">
        <f t="shared" ref="Q1939:Q1949" si="821">GEOMEAN(L1939,O1939,P1939)</f>
        <v>0.43188436346497294</v>
      </c>
    </row>
    <row r="1940" spans="1:17" ht="12.75" x14ac:dyDescent="0.25">
      <c r="A1940" s="340" t="s">
        <v>3443</v>
      </c>
      <c r="B1940" s="341">
        <v>1</v>
      </c>
      <c r="C1940" s="342" t="s">
        <v>3444</v>
      </c>
      <c r="D1940" s="37"/>
      <c r="E1940" s="38"/>
      <c r="F1940" s="343">
        <v>75914.029978586725</v>
      </c>
      <c r="G1940" s="344">
        <v>74.196667093227759</v>
      </c>
      <c r="H1940" s="344">
        <v>61.113713974780211</v>
      </c>
      <c r="I1940" s="344">
        <v>6.596218102126203</v>
      </c>
      <c r="J1940" s="344">
        <v>701.90882644246881</v>
      </c>
      <c r="K1940" s="345"/>
      <c r="L1940" s="346">
        <f t="shared" si="816"/>
        <v>0.81994445155379603</v>
      </c>
      <c r="M1940" s="346">
        <f t="shared" si="817"/>
        <v>0.61113713974780215</v>
      </c>
      <c r="N1940" s="346">
        <f t="shared" si="818"/>
        <v>0.33776183817790167</v>
      </c>
      <c r="O1940" s="346">
        <f t="shared" si="819"/>
        <v>0.45433336186109291</v>
      </c>
      <c r="P1940" s="346">
        <f t="shared" si="820"/>
        <v>0.27055124804968311</v>
      </c>
      <c r="Q1940" s="346">
        <f t="shared" si="821"/>
        <v>0.46537480489680888</v>
      </c>
    </row>
    <row r="1941" spans="1:17" ht="12.75" x14ac:dyDescent="0.25">
      <c r="A1941" s="340" t="s">
        <v>3445</v>
      </c>
      <c r="B1941" s="341">
        <v>2</v>
      </c>
      <c r="C1941" s="342" t="s">
        <v>3446</v>
      </c>
      <c r="D1941" s="37"/>
      <c r="E1941" s="38"/>
      <c r="F1941" s="343">
        <v>7773.1713062098497</v>
      </c>
      <c r="G1941" s="344">
        <v>75.102498370942385</v>
      </c>
      <c r="H1941" s="344">
        <v>58.810519510103944</v>
      </c>
      <c r="I1941" s="344">
        <v>6.3542187497599336</v>
      </c>
      <c r="J1941" s="344">
        <v>701.65911222746604</v>
      </c>
      <c r="K1941" s="345"/>
      <c r="L1941" s="346">
        <f t="shared" si="816"/>
        <v>0.83504163951570642</v>
      </c>
      <c r="M1941" s="346">
        <f t="shared" si="817"/>
        <v>0.58810519510103942</v>
      </c>
      <c r="N1941" s="346">
        <f t="shared" si="818"/>
        <v>0.32071963026478406</v>
      </c>
      <c r="O1941" s="346">
        <f t="shared" si="819"/>
        <v>0.43430044983813226</v>
      </c>
      <c r="P1941" s="346">
        <f t="shared" si="820"/>
        <v>0.27044994410850548</v>
      </c>
      <c r="Q1941" s="346">
        <f t="shared" si="821"/>
        <v>0.46117076593210476</v>
      </c>
    </row>
    <row r="1942" spans="1:17" ht="12.75" x14ac:dyDescent="0.25">
      <c r="A1942" s="340" t="s">
        <v>3447</v>
      </c>
      <c r="B1942" s="341">
        <v>3</v>
      </c>
      <c r="C1942" s="342" t="s">
        <v>3448</v>
      </c>
      <c r="D1942" s="37"/>
      <c r="E1942" s="38"/>
      <c r="F1942" s="343">
        <v>7402.1070663811561</v>
      </c>
      <c r="G1942" s="344">
        <v>74.974757521704646</v>
      </c>
      <c r="H1942" s="344">
        <v>45.00126575296192</v>
      </c>
      <c r="I1942" s="344">
        <v>4.6867733260174953</v>
      </c>
      <c r="J1942" s="344">
        <v>287.39821835051589</v>
      </c>
      <c r="K1942" s="345"/>
      <c r="L1942" s="346">
        <f t="shared" si="816"/>
        <v>0.83291262536174415</v>
      </c>
      <c r="M1942" s="346">
        <f t="shared" si="817"/>
        <v>0.45001265752961922</v>
      </c>
      <c r="N1942" s="346">
        <f t="shared" si="818"/>
        <v>0.20329389619841517</v>
      </c>
      <c r="O1942" s="346">
        <f t="shared" si="819"/>
        <v>0.30246458716319069</v>
      </c>
      <c r="P1942" s="346">
        <f t="shared" si="820"/>
        <v>0.10239278634909367</v>
      </c>
      <c r="Q1942" s="346">
        <f t="shared" si="821"/>
        <v>0.295470717628252</v>
      </c>
    </row>
    <row r="1943" spans="1:17" ht="12.75" x14ac:dyDescent="0.25">
      <c r="A1943" s="340" t="s">
        <v>3449</v>
      </c>
      <c r="B1943" s="341">
        <v>4</v>
      </c>
      <c r="C1943" s="342" t="s">
        <v>3450</v>
      </c>
      <c r="D1943" s="37"/>
      <c r="E1943" s="38"/>
      <c r="F1943" s="343">
        <v>12720.513918629551</v>
      </c>
      <c r="G1943" s="344">
        <v>73.691177927677103</v>
      </c>
      <c r="H1943" s="344">
        <v>49.783756849897578</v>
      </c>
      <c r="I1943" s="344">
        <v>4.5139101512151054</v>
      </c>
      <c r="J1943" s="344">
        <v>616.23102033114594</v>
      </c>
      <c r="K1943" s="345"/>
      <c r="L1943" s="346">
        <f t="shared" si="816"/>
        <v>0.81151963212795175</v>
      </c>
      <c r="M1943" s="346">
        <f t="shared" si="817"/>
        <v>0.49783756849897576</v>
      </c>
      <c r="N1943" s="346">
        <f t="shared" si="818"/>
        <v>0.19112043318416239</v>
      </c>
      <c r="O1943" s="346">
        <f t="shared" si="819"/>
        <v>0.30845896282467522</v>
      </c>
      <c r="P1943" s="346">
        <f t="shared" si="820"/>
        <v>0.23579351737571844</v>
      </c>
      <c r="Q1943" s="346">
        <f t="shared" si="821"/>
        <v>0.38935231553968375</v>
      </c>
    </row>
    <row r="1944" spans="1:17" ht="12.75" x14ac:dyDescent="0.25">
      <c r="A1944" s="340" t="s">
        <v>3451</v>
      </c>
      <c r="B1944" s="341">
        <v>5</v>
      </c>
      <c r="C1944" s="342" t="s">
        <v>3452</v>
      </c>
      <c r="D1944" s="37"/>
      <c r="E1944" s="38"/>
      <c r="F1944" s="343">
        <v>13757.368308351177</v>
      </c>
      <c r="G1944" s="344">
        <v>75.546454000711677</v>
      </c>
      <c r="H1944" s="344">
        <v>70.475881049373328</v>
      </c>
      <c r="I1944" s="344">
        <v>7.0049659953324541</v>
      </c>
      <c r="J1944" s="344">
        <v>741.31764846771773</v>
      </c>
      <c r="K1944" s="345"/>
      <c r="L1944" s="346">
        <f t="shared" si="816"/>
        <v>0.84244090001186123</v>
      </c>
      <c r="M1944" s="346">
        <f t="shared" si="817"/>
        <v>0.70475881049373323</v>
      </c>
      <c r="N1944" s="346">
        <f t="shared" si="818"/>
        <v>0.3665469010797503</v>
      </c>
      <c r="O1944" s="346">
        <f t="shared" si="819"/>
        <v>0.50825894777674985</v>
      </c>
      <c r="P1944" s="346">
        <f t="shared" si="820"/>
        <v>0.28653859978406399</v>
      </c>
      <c r="Q1944" s="346">
        <f t="shared" si="821"/>
        <v>0.49690023666201882</v>
      </c>
    </row>
    <row r="1945" spans="1:17" ht="12.75" x14ac:dyDescent="0.25">
      <c r="A1945" s="340" t="s">
        <v>3453</v>
      </c>
      <c r="B1945" s="341">
        <v>6</v>
      </c>
      <c r="C1945" s="342" t="s">
        <v>3454</v>
      </c>
      <c r="D1945" s="37"/>
      <c r="E1945" s="38"/>
      <c r="F1945" s="343">
        <v>7812.3747323340467</v>
      </c>
      <c r="G1945" s="344">
        <v>74.321504282806671</v>
      </c>
      <c r="H1945" s="344">
        <v>56.503449965354449</v>
      </c>
      <c r="I1945" s="344">
        <v>5.4008747950296305</v>
      </c>
      <c r="J1945" s="344">
        <v>548.57245676788739</v>
      </c>
      <c r="K1945" s="345"/>
      <c r="L1945" s="346">
        <f t="shared" si="816"/>
        <v>0.82202507138011116</v>
      </c>
      <c r="M1945" s="346">
        <f t="shared" si="817"/>
        <v>0.56503449965354446</v>
      </c>
      <c r="N1945" s="346">
        <f t="shared" si="818"/>
        <v>0.25358273204434018</v>
      </c>
      <c r="O1945" s="346">
        <f t="shared" si="819"/>
        <v>0.37852739943292429</v>
      </c>
      <c r="P1945" s="346">
        <f t="shared" si="820"/>
        <v>0.20834582424660747</v>
      </c>
      <c r="Q1945" s="346">
        <f t="shared" si="821"/>
        <v>0.4017190204617711</v>
      </c>
    </row>
    <row r="1946" spans="1:17" ht="12.75" x14ac:dyDescent="0.25">
      <c r="A1946" s="340" t="s">
        <v>3455</v>
      </c>
      <c r="B1946" s="341">
        <v>7</v>
      </c>
      <c r="C1946" s="342" t="s">
        <v>3456</v>
      </c>
      <c r="D1946" s="37"/>
      <c r="E1946" s="38"/>
      <c r="F1946" s="343">
        <v>5712.8779443254816</v>
      </c>
      <c r="G1946" s="344">
        <v>74.762468180974466</v>
      </c>
      <c r="H1946" s="344">
        <v>57.660358014675133</v>
      </c>
      <c r="I1946" s="344">
        <v>4.8190316246768878</v>
      </c>
      <c r="J1946" s="344">
        <v>342.44759475337025</v>
      </c>
      <c r="K1946" s="345"/>
      <c r="L1946" s="346">
        <f t="shared" si="816"/>
        <v>0.82937446968290773</v>
      </c>
      <c r="M1946" s="346">
        <f t="shared" si="817"/>
        <v>0.57660358014675128</v>
      </c>
      <c r="N1946" s="346">
        <f t="shared" si="818"/>
        <v>0.21260786089273861</v>
      </c>
      <c r="O1946" s="346">
        <f t="shared" si="819"/>
        <v>0.3501291958093406</v>
      </c>
      <c r="P1946" s="346">
        <f t="shared" si="820"/>
        <v>0.12472519056931856</v>
      </c>
      <c r="Q1946" s="346">
        <f t="shared" si="821"/>
        <v>0.33086009363880348</v>
      </c>
    </row>
    <row r="1947" spans="1:17" ht="12.75" x14ac:dyDescent="0.25">
      <c r="A1947" s="340" t="s">
        <v>3457</v>
      </c>
      <c r="B1947" s="341">
        <v>8</v>
      </c>
      <c r="C1947" s="342" t="s">
        <v>3458</v>
      </c>
      <c r="D1947" s="37"/>
      <c r="E1947" s="38"/>
      <c r="F1947" s="343">
        <v>3645.434689507495</v>
      </c>
      <c r="G1947" s="344">
        <v>75.332857334191459</v>
      </c>
      <c r="H1947" s="344">
        <v>35.974230009455873</v>
      </c>
      <c r="I1947" s="344">
        <v>5.7386622862748968</v>
      </c>
      <c r="J1947" s="344">
        <v>502.65986133708532</v>
      </c>
      <c r="K1947" s="345"/>
      <c r="L1947" s="346">
        <f t="shared" si="816"/>
        <v>0.83888095556985764</v>
      </c>
      <c r="M1947" s="346">
        <f t="shared" si="817"/>
        <v>0.35974230009455871</v>
      </c>
      <c r="N1947" s="346">
        <f t="shared" si="818"/>
        <v>0.27737058354048572</v>
      </c>
      <c r="O1947" s="346">
        <f t="shared" si="819"/>
        <v>0.31588278158428368</v>
      </c>
      <c r="P1947" s="346">
        <f t="shared" si="820"/>
        <v>0.18972002488319892</v>
      </c>
      <c r="Q1947" s="346">
        <f t="shared" si="821"/>
        <v>0.36907374690004308</v>
      </c>
    </row>
    <row r="1948" spans="1:17" ht="12.75" x14ac:dyDescent="0.25">
      <c r="A1948" s="340" t="s">
        <v>3459</v>
      </c>
      <c r="B1948" s="341">
        <v>9</v>
      </c>
      <c r="C1948" s="342" t="s">
        <v>3460</v>
      </c>
      <c r="D1948" s="37"/>
      <c r="E1948" s="38"/>
      <c r="F1948" s="343">
        <v>5724.5438972162747</v>
      </c>
      <c r="G1948" s="344">
        <v>75.280793817101781</v>
      </c>
      <c r="H1948" s="344">
        <v>60.300872847743321</v>
      </c>
      <c r="I1948" s="344">
        <v>5.8105427808492758</v>
      </c>
      <c r="J1948" s="344">
        <v>340.03781516836102</v>
      </c>
      <c r="K1948" s="345"/>
      <c r="L1948" s="346">
        <f t="shared" si="816"/>
        <v>0.83801323028502972</v>
      </c>
      <c r="M1948" s="346">
        <f t="shared" si="817"/>
        <v>0.60300872847743325</v>
      </c>
      <c r="N1948" s="346">
        <f t="shared" si="818"/>
        <v>0.28243259020065326</v>
      </c>
      <c r="O1948" s="346">
        <f t="shared" si="819"/>
        <v>0.41268549416896627</v>
      </c>
      <c r="P1948" s="346">
        <f t="shared" si="820"/>
        <v>0.12374759236038986</v>
      </c>
      <c r="Q1948" s="346">
        <f t="shared" si="821"/>
        <v>0.34978588394854604</v>
      </c>
    </row>
    <row r="1949" spans="1:17" ht="12.75" x14ac:dyDescent="0.25">
      <c r="A1949" s="340" t="s">
        <v>3461</v>
      </c>
      <c r="B1949" s="341">
        <v>10</v>
      </c>
      <c r="C1949" s="342" t="s">
        <v>3462</v>
      </c>
      <c r="D1949" s="37"/>
      <c r="E1949" s="38"/>
      <c r="F1949" s="343">
        <v>8442.5588865096361</v>
      </c>
      <c r="G1949" s="344">
        <v>73.494556817598308</v>
      </c>
      <c r="H1949" s="344">
        <v>53.412264661407903</v>
      </c>
      <c r="I1949" s="344">
        <v>4.2587724046947466</v>
      </c>
      <c r="J1949" s="344">
        <v>206.2042566614391</v>
      </c>
      <c r="K1949" s="345"/>
      <c r="L1949" s="346">
        <f t="shared" si="816"/>
        <v>0.80824261362663852</v>
      </c>
      <c r="M1949" s="346">
        <f t="shared" si="817"/>
        <v>0.53412264661407904</v>
      </c>
      <c r="N1949" s="346">
        <f t="shared" si="818"/>
        <v>0.17315298624610895</v>
      </c>
      <c r="O1949" s="346">
        <f t="shared" si="819"/>
        <v>0.30411335268761702</v>
      </c>
      <c r="P1949" s="346">
        <f t="shared" si="820"/>
        <v>6.9454059497541215E-2</v>
      </c>
      <c r="Q1949" s="346">
        <f t="shared" si="821"/>
        <v>0.25748876806917737</v>
      </c>
    </row>
    <row r="1950" spans="1:17" ht="12.75" x14ac:dyDescent="0.25">
      <c r="A1950" s="340"/>
      <c r="B1950" s="347"/>
      <c r="C1950" s="342"/>
      <c r="D1950" s="37"/>
      <c r="E1950" s="38"/>
      <c r="F1950" s="343"/>
      <c r="G1950" s="344"/>
      <c r="H1950" s="344"/>
      <c r="I1950" s="344"/>
      <c r="J1950" s="344"/>
      <c r="K1950" s="345"/>
      <c r="L1950" s="346"/>
      <c r="M1950" s="346"/>
      <c r="N1950" s="346"/>
      <c r="O1950" s="346"/>
      <c r="P1950" s="346"/>
      <c r="Q1950" s="346"/>
    </row>
    <row r="1951" spans="1:17" ht="12.75" x14ac:dyDescent="0.25">
      <c r="A1951" s="332" t="s">
        <v>3463</v>
      </c>
      <c r="B1951" s="333"/>
      <c r="C1951" s="334" t="s">
        <v>3464</v>
      </c>
      <c r="D1951" s="335"/>
      <c r="E1951" s="258"/>
      <c r="F1951" s="336">
        <v>138371.68308351177</v>
      </c>
      <c r="G1951" s="337">
        <v>80.195163804310184</v>
      </c>
      <c r="H1951" s="337">
        <v>62.505789958715148</v>
      </c>
      <c r="I1951" s="337">
        <v>7.8485601394571303</v>
      </c>
      <c r="J1951" s="337">
        <v>888.00097140025616</v>
      </c>
      <c r="K1951" s="338"/>
      <c r="L1951" s="339">
        <f t="shared" ref="L1951:L1958" si="822">+(G1951-25)/(85-25)</f>
        <v>0.91991939673850309</v>
      </c>
      <c r="M1951" s="339">
        <f t="shared" ref="M1951:M1958" si="823">+H1951/100</f>
        <v>0.62505789958715152</v>
      </c>
      <c r="N1951" s="339">
        <f t="shared" ref="N1951:N1958" si="824">+(I1951-1.8)/(16-1.8)</f>
        <v>0.42595493939838946</v>
      </c>
      <c r="O1951" s="339">
        <f t="shared" ref="O1951:O1958" si="825">+(M1951*N1951)^(0.5)</f>
        <v>0.51599079423874383</v>
      </c>
      <c r="P1951" s="339">
        <f t="shared" ref="P1951:P1958" si="826">+(J1951-35)/(2500-35)</f>
        <v>0.34604501882363331</v>
      </c>
      <c r="Q1951" s="339">
        <f t="shared" ref="Q1951:Q1958" si="827">GEOMEAN(L1951,O1951,P1951)</f>
        <v>0.54765632852582202</v>
      </c>
    </row>
    <row r="1952" spans="1:17" ht="12.75" x14ac:dyDescent="0.25">
      <c r="A1952" s="340" t="s">
        <v>3465</v>
      </c>
      <c r="B1952" s="341">
        <v>1</v>
      </c>
      <c r="C1952" s="342" t="s">
        <v>3466</v>
      </c>
      <c r="D1952" s="37"/>
      <c r="E1952" s="38"/>
      <c r="F1952" s="343">
        <v>99196.845824411124</v>
      </c>
      <c r="G1952" s="344">
        <v>79.431139782372426</v>
      </c>
      <c r="H1952" s="344">
        <v>63.654264743409833</v>
      </c>
      <c r="I1952" s="344">
        <v>8.424646867174598</v>
      </c>
      <c r="J1952" s="344">
        <v>957.18390781192124</v>
      </c>
      <c r="K1952" s="345"/>
      <c r="L1952" s="346">
        <f t="shared" si="822"/>
        <v>0.9071856630395404</v>
      </c>
      <c r="M1952" s="346">
        <f t="shared" si="823"/>
        <v>0.63654264743409827</v>
      </c>
      <c r="N1952" s="346">
        <f t="shared" si="824"/>
        <v>0.46652442726581678</v>
      </c>
      <c r="O1952" s="346">
        <f t="shared" si="825"/>
        <v>0.54494283555659251</v>
      </c>
      <c r="P1952" s="346">
        <f t="shared" si="826"/>
        <v>0.37411111878779768</v>
      </c>
      <c r="Q1952" s="346">
        <f t="shared" si="827"/>
        <v>0.56974769965099847</v>
      </c>
    </row>
    <row r="1953" spans="1:17" ht="12.75" x14ac:dyDescent="0.25">
      <c r="A1953" s="340" t="s">
        <v>3467</v>
      </c>
      <c r="B1953" s="341">
        <v>2</v>
      </c>
      <c r="C1953" s="342" t="s">
        <v>3468</v>
      </c>
      <c r="D1953" s="37"/>
      <c r="E1953" s="38"/>
      <c r="F1953" s="343">
        <v>2286.0620985010705</v>
      </c>
      <c r="G1953" s="344">
        <v>80.421013957642288</v>
      </c>
      <c r="H1953" s="344">
        <v>62.97539572100164</v>
      </c>
      <c r="I1953" s="344">
        <v>6.8485789788908571</v>
      </c>
      <c r="J1953" s="344">
        <v>798.2506832795541</v>
      </c>
      <c r="K1953" s="345"/>
      <c r="L1953" s="346">
        <f t="shared" si="822"/>
        <v>0.92368356596070478</v>
      </c>
      <c r="M1953" s="346">
        <f t="shared" si="823"/>
        <v>0.62975395721001637</v>
      </c>
      <c r="N1953" s="346">
        <f t="shared" si="824"/>
        <v>0.35553373090780688</v>
      </c>
      <c r="O1953" s="346">
        <f t="shared" si="825"/>
        <v>0.47317943104157906</v>
      </c>
      <c r="P1953" s="346">
        <f t="shared" si="826"/>
        <v>0.30963516563065074</v>
      </c>
      <c r="Q1953" s="346">
        <f t="shared" si="827"/>
        <v>0.51341251501489371</v>
      </c>
    </row>
    <row r="1954" spans="1:17" ht="12.75" x14ac:dyDescent="0.25">
      <c r="A1954" s="340" t="s">
        <v>3469</v>
      </c>
      <c r="B1954" s="341">
        <v>3</v>
      </c>
      <c r="C1954" s="342" t="s">
        <v>3470</v>
      </c>
      <c r="D1954" s="37"/>
      <c r="E1954" s="38"/>
      <c r="F1954" s="343">
        <v>949.88865096359746</v>
      </c>
      <c r="G1954" s="344">
        <v>82.984864660332974</v>
      </c>
      <c r="H1954" s="344">
        <v>55.635871944339016</v>
      </c>
      <c r="I1954" s="344">
        <v>6.9614133375097831</v>
      </c>
      <c r="J1954" s="344">
        <v>741.74844952644276</v>
      </c>
      <c r="K1954" s="345"/>
      <c r="L1954" s="346">
        <f t="shared" si="822"/>
        <v>0.96641441100554959</v>
      </c>
      <c r="M1954" s="346">
        <f t="shared" si="823"/>
        <v>0.5563587194433901</v>
      </c>
      <c r="N1954" s="346">
        <f t="shared" si="824"/>
        <v>0.363479812500689</v>
      </c>
      <c r="O1954" s="346">
        <f t="shared" si="825"/>
        <v>0.4496945218994855</v>
      </c>
      <c r="P1954" s="346">
        <f t="shared" si="826"/>
        <v>0.28671336694784694</v>
      </c>
      <c r="Q1954" s="346">
        <f t="shared" si="827"/>
        <v>0.49947027266721322</v>
      </c>
    </row>
    <row r="1955" spans="1:17" ht="12.75" x14ac:dyDescent="0.25">
      <c r="A1955" s="340" t="s">
        <v>3471</v>
      </c>
      <c r="B1955" s="341">
        <v>4</v>
      </c>
      <c r="C1955" s="342" t="s">
        <v>3472</v>
      </c>
      <c r="D1955" s="37"/>
      <c r="E1955" s="38"/>
      <c r="F1955" s="343">
        <v>13498.633832976446</v>
      </c>
      <c r="G1955" s="344">
        <v>82.144676897387569</v>
      </c>
      <c r="H1955" s="344">
        <v>54.037884627198395</v>
      </c>
      <c r="I1955" s="344">
        <v>6.5492529226645644</v>
      </c>
      <c r="J1955" s="344">
        <v>653.30143980566959</v>
      </c>
      <c r="K1955" s="345"/>
      <c r="L1955" s="346">
        <f t="shared" si="822"/>
        <v>0.95241128162312616</v>
      </c>
      <c r="M1955" s="346">
        <f t="shared" si="823"/>
        <v>0.54037884627198396</v>
      </c>
      <c r="N1955" s="346">
        <f t="shared" si="824"/>
        <v>0.33445443117356088</v>
      </c>
      <c r="O1955" s="346">
        <f t="shared" si="825"/>
        <v>0.42512598091403625</v>
      </c>
      <c r="P1955" s="346">
        <f t="shared" si="826"/>
        <v>0.25083222710169151</v>
      </c>
      <c r="Q1955" s="346">
        <f t="shared" si="827"/>
        <v>0.46656107624127086</v>
      </c>
    </row>
    <row r="1956" spans="1:17" ht="12.75" x14ac:dyDescent="0.25">
      <c r="A1956" s="340" t="s">
        <v>3473</v>
      </c>
      <c r="B1956" s="341">
        <v>5</v>
      </c>
      <c r="C1956" s="342" t="s">
        <v>3474</v>
      </c>
      <c r="D1956" s="37"/>
      <c r="E1956" s="38"/>
      <c r="F1956" s="343">
        <v>12632.488222698072</v>
      </c>
      <c r="G1956" s="344">
        <v>81.13869061428008</v>
      </c>
      <c r="H1956" s="344">
        <v>68.170924113818273</v>
      </c>
      <c r="I1956" s="344">
        <v>7.2976450580468706</v>
      </c>
      <c r="J1956" s="344">
        <v>855.3136782439924</v>
      </c>
      <c r="K1956" s="345"/>
      <c r="L1956" s="346">
        <f t="shared" si="822"/>
        <v>0.93564484357133471</v>
      </c>
      <c r="M1956" s="346">
        <f t="shared" si="823"/>
        <v>0.68170924113818276</v>
      </c>
      <c r="N1956" s="346">
        <f t="shared" si="824"/>
        <v>0.38715810267935713</v>
      </c>
      <c r="O1956" s="346">
        <f t="shared" si="825"/>
        <v>0.51374045624035025</v>
      </c>
      <c r="P1956" s="346">
        <f t="shared" si="826"/>
        <v>0.33278445364867848</v>
      </c>
      <c r="Q1956" s="346">
        <f t="shared" si="827"/>
        <v>0.54284095815687727</v>
      </c>
    </row>
    <row r="1957" spans="1:17" ht="12.75" x14ac:dyDescent="0.25">
      <c r="A1957" s="340" t="s">
        <v>3475</v>
      </c>
      <c r="B1957" s="341">
        <v>6</v>
      </c>
      <c r="C1957" s="342" t="s">
        <v>3476</v>
      </c>
      <c r="D1957" s="37"/>
      <c r="E1957" s="38"/>
      <c r="F1957" s="343">
        <v>4810.5781584582437</v>
      </c>
      <c r="G1957" s="344">
        <v>81.019801417787463</v>
      </c>
      <c r="H1957" s="344">
        <v>58.629437422547106</v>
      </c>
      <c r="I1957" s="344">
        <v>6.0334384676963637</v>
      </c>
      <c r="J1957" s="344">
        <v>762.25928708500953</v>
      </c>
      <c r="K1957" s="345"/>
      <c r="L1957" s="346">
        <f t="shared" si="822"/>
        <v>0.93366335696312441</v>
      </c>
      <c r="M1957" s="346">
        <f t="shared" si="823"/>
        <v>0.58629437422547104</v>
      </c>
      <c r="N1957" s="346">
        <f t="shared" si="824"/>
        <v>0.29812946955608199</v>
      </c>
      <c r="O1957" s="346">
        <f t="shared" si="825"/>
        <v>0.41808089024918937</v>
      </c>
      <c r="P1957" s="346">
        <f t="shared" si="826"/>
        <v>0.29503419354361443</v>
      </c>
      <c r="Q1957" s="346">
        <f t="shared" si="827"/>
        <v>0.4865278006931858</v>
      </c>
    </row>
    <row r="1958" spans="1:17" ht="12.75" x14ac:dyDescent="0.25">
      <c r="A1958" s="340" t="s">
        <v>3477</v>
      </c>
      <c r="B1958" s="341">
        <v>7</v>
      </c>
      <c r="C1958" s="342" t="s">
        <v>3478</v>
      </c>
      <c r="D1958" s="37"/>
      <c r="E1958" s="38"/>
      <c r="F1958" s="343">
        <v>4997.186295503212</v>
      </c>
      <c r="G1958" s="344">
        <v>79.725620118384057</v>
      </c>
      <c r="H1958" s="344">
        <v>52.957941985704608</v>
      </c>
      <c r="I1958" s="344">
        <v>5.4790080773489018</v>
      </c>
      <c r="J1958" s="344">
        <v>421.19915283836292</v>
      </c>
      <c r="K1958" s="345"/>
      <c r="L1958" s="346">
        <f t="shared" si="822"/>
        <v>0.91209366863973429</v>
      </c>
      <c r="M1958" s="346">
        <f t="shared" si="823"/>
        <v>0.52957941985704604</v>
      </c>
      <c r="N1958" s="346">
        <f t="shared" si="824"/>
        <v>0.25908507586964102</v>
      </c>
      <c r="O1958" s="346">
        <f t="shared" si="825"/>
        <v>0.37041345031284062</v>
      </c>
      <c r="P1958" s="346">
        <f t="shared" si="826"/>
        <v>0.1566730843157659</v>
      </c>
      <c r="Q1958" s="346">
        <f t="shared" si="827"/>
        <v>0.3754685171464498</v>
      </c>
    </row>
    <row r="1959" spans="1:17" ht="12.75" x14ac:dyDescent="0.25">
      <c r="A1959" s="340"/>
      <c r="B1959" s="347"/>
      <c r="C1959" s="342"/>
      <c r="D1959" s="37"/>
      <c r="E1959" s="38"/>
      <c r="F1959" s="343"/>
      <c r="G1959" s="344"/>
      <c r="H1959" s="344"/>
      <c r="I1959" s="344"/>
      <c r="J1959" s="344"/>
      <c r="K1959" s="345"/>
      <c r="L1959" s="346"/>
      <c r="M1959" s="346"/>
      <c r="N1959" s="346"/>
      <c r="O1959" s="346"/>
      <c r="P1959" s="346"/>
      <c r="Q1959" s="346"/>
    </row>
    <row r="1960" spans="1:17" ht="12.75" x14ac:dyDescent="0.25">
      <c r="A1960" s="332" t="s">
        <v>3479</v>
      </c>
      <c r="B1960" s="333"/>
      <c r="C1960" s="334" t="s">
        <v>3480</v>
      </c>
      <c r="D1960" s="335"/>
      <c r="E1960" s="258"/>
      <c r="F1960" s="336">
        <v>328441.41327623121</v>
      </c>
      <c r="G1960" s="337">
        <v>79.831776372044018</v>
      </c>
      <c r="H1960" s="337">
        <v>68.177849469609285</v>
      </c>
      <c r="I1960" s="337">
        <v>8.3919728172110162</v>
      </c>
      <c r="J1960" s="337">
        <v>799.19681582197586</v>
      </c>
      <c r="K1960" s="338"/>
      <c r="L1960" s="339">
        <f t="shared" ref="L1960:L1968" si="828">+(G1960-25)/(85-25)</f>
        <v>0.91386293953406694</v>
      </c>
      <c r="M1960" s="339">
        <f t="shared" ref="M1960:M1968" si="829">+H1960/100</f>
        <v>0.68177849469609286</v>
      </c>
      <c r="N1960" s="339">
        <f t="shared" ref="N1960:N1968" si="830">+(I1960-1.8)/(16-1.8)</f>
        <v>0.46422343783176173</v>
      </c>
      <c r="O1960" s="339">
        <f t="shared" ref="O1960:O1968" si="831">+(M1960*N1960)^(0.5)</f>
        <v>0.56258115561008959</v>
      </c>
      <c r="P1960" s="339">
        <f t="shared" ref="P1960:P1968" si="832">+(J1960-35)/(2500-35)</f>
        <v>0.31001899221986851</v>
      </c>
      <c r="Q1960" s="339">
        <f t="shared" ref="Q1960:Q1968" si="833">GEOMEAN(L1960,O1960,P1960)</f>
        <v>0.54219001519148491</v>
      </c>
    </row>
    <row r="1961" spans="1:17" ht="12.75" x14ac:dyDescent="0.25">
      <c r="A1961" s="340" t="s">
        <v>3481</v>
      </c>
      <c r="B1961" s="341">
        <v>1</v>
      </c>
      <c r="C1961" s="342" t="s">
        <v>3482</v>
      </c>
      <c r="D1961" s="37"/>
      <c r="E1961" s="38"/>
      <c r="F1961" s="343">
        <v>181599.81156316918</v>
      </c>
      <c r="G1961" s="344">
        <v>79.935040631075609</v>
      </c>
      <c r="H1961" s="344">
        <v>71.144385333840248</v>
      </c>
      <c r="I1961" s="344">
        <v>9.3184199197282904</v>
      </c>
      <c r="J1961" s="344">
        <v>829.12338985148244</v>
      </c>
      <c r="K1961" s="345"/>
      <c r="L1961" s="346">
        <f t="shared" si="828"/>
        <v>0.91558401051792682</v>
      </c>
      <c r="M1961" s="346">
        <f t="shared" si="829"/>
        <v>0.71144385333840243</v>
      </c>
      <c r="N1961" s="346">
        <f t="shared" si="830"/>
        <v>0.52946619153016139</v>
      </c>
      <c r="O1961" s="346">
        <f t="shared" si="831"/>
        <v>0.61374707128802386</v>
      </c>
      <c r="P1961" s="346">
        <f t="shared" si="832"/>
        <v>0.32215959020344115</v>
      </c>
      <c r="Q1961" s="346">
        <f t="shared" si="833"/>
        <v>0.56570006963121422</v>
      </c>
    </row>
    <row r="1962" spans="1:17" ht="12.75" x14ac:dyDescent="0.25">
      <c r="A1962" s="340" t="s">
        <v>3483</v>
      </c>
      <c r="B1962" s="341">
        <v>2</v>
      </c>
      <c r="C1962" s="342" t="s">
        <v>1404</v>
      </c>
      <c r="D1962" s="37"/>
      <c r="E1962" s="38"/>
      <c r="F1962" s="343">
        <v>39348.618843683078</v>
      </c>
      <c r="G1962" s="344">
        <v>80.792181926003934</v>
      </c>
      <c r="H1962" s="344">
        <v>68.695203573522676</v>
      </c>
      <c r="I1962" s="344">
        <v>8.8539765184129244</v>
      </c>
      <c r="J1962" s="344">
        <v>710.70605975152534</v>
      </c>
      <c r="K1962" s="345"/>
      <c r="L1962" s="346">
        <f t="shared" si="828"/>
        <v>0.9298696987667322</v>
      </c>
      <c r="M1962" s="346">
        <f t="shared" si="829"/>
        <v>0.68695203573522678</v>
      </c>
      <c r="N1962" s="346">
        <f t="shared" si="830"/>
        <v>0.49675890974738907</v>
      </c>
      <c r="O1962" s="346">
        <f t="shared" si="831"/>
        <v>0.58416568225168852</v>
      </c>
      <c r="P1962" s="346">
        <f t="shared" si="832"/>
        <v>0.27412010537587234</v>
      </c>
      <c r="Q1962" s="346">
        <f t="shared" si="833"/>
        <v>0.53002905257848099</v>
      </c>
    </row>
    <row r="1963" spans="1:17" ht="12.75" x14ac:dyDescent="0.25">
      <c r="A1963" s="340" t="s">
        <v>3484</v>
      </c>
      <c r="B1963" s="341">
        <v>3</v>
      </c>
      <c r="C1963" s="342" t="s">
        <v>3485</v>
      </c>
      <c r="D1963" s="37"/>
      <c r="E1963" s="38"/>
      <c r="F1963" s="343">
        <v>21809.665952890791</v>
      </c>
      <c r="G1963" s="344">
        <v>79.018362862780464</v>
      </c>
      <c r="H1963" s="344">
        <v>64.363591931506193</v>
      </c>
      <c r="I1963" s="344">
        <v>6.4469533152698224</v>
      </c>
      <c r="J1963" s="344">
        <v>792.09871114002271</v>
      </c>
      <c r="K1963" s="345"/>
      <c r="L1963" s="346">
        <f t="shared" si="828"/>
        <v>0.90030604771300771</v>
      </c>
      <c r="M1963" s="346">
        <f t="shared" si="829"/>
        <v>0.64363591931506192</v>
      </c>
      <c r="N1963" s="346">
        <f t="shared" si="830"/>
        <v>0.32725023346970583</v>
      </c>
      <c r="O1963" s="346">
        <f t="shared" si="831"/>
        <v>0.45894444638250365</v>
      </c>
      <c r="P1963" s="346">
        <f t="shared" si="832"/>
        <v>0.30713943656796056</v>
      </c>
      <c r="Q1963" s="346">
        <f t="shared" si="833"/>
        <v>0.50252995740904882</v>
      </c>
    </row>
    <row r="1964" spans="1:17" ht="12.75" x14ac:dyDescent="0.25">
      <c r="A1964" s="340" t="s">
        <v>3486</v>
      </c>
      <c r="B1964" s="341">
        <v>4</v>
      </c>
      <c r="C1964" s="342" t="s">
        <v>3487</v>
      </c>
      <c r="D1964" s="37"/>
      <c r="E1964" s="38"/>
      <c r="F1964" s="343">
        <v>12823.411134903641</v>
      </c>
      <c r="G1964" s="344">
        <v>77.528318240913904</v>
      </c>
      <c r="H1964" s="344">
        <v>41.670163028376592</v>
      </c>
      <c r="I1964" s="344">
        <v>4.4689261431709077</v>
      </c>
      <c r="J1964" s="344">
        <v>555.72634170057131</v>
      </c>
      <c r="K1964" s="345"/>
      <c r="L1964" s="346">
        <f t="shared" si="828"/>
        <v>0.87547197068189841</v>
      </c>
      <c r="M1964" s="346">
        <f t="shared" si="829"/>
        <v>0.41670163028376594</v>
      </c>
      <c r="N1964" s="346">
        <f t="shared" si="830"/>
        <v>0.18795254529372593</v>
      </c>
      <c r="O1964" s="346">
        <f t="shared" si="831"/>
        <v>0.27985734230117842</v>
      </c>
      <c r="P1964" s="346">
        <f t="shared" si="832"/>
        <v>0.21124800880347722</v>
      </c>
      <c r="Q1964" s="346">
        <f t="shared" si="833"/>
        <v>0.37266950674826965</v>
      </c>
    </row>
    <row r="1965" spans="1:17" ht="12.75" x14ac:dyDescent="0.25">
      <c r="A1965" s="340" t="s">
        <v>3488</v>
      </c>
      <c r="B1965" s="341">
        <v>5</v>
      </c>
      <c r="C1965" s="342" t="s">
        <v>3489</v>
      </c>
      <c r="D1965" s="37"/>
      <c r="E1965" s="38"/>
      <c r="F1965" s="343">
        <v>30643.633832976448</v>
      </c>
      <c r="G1965" s="344">
        <v>78.786887751821268</v>
      </c>
      <c r="H1965" s="344">
        <v>63.109833961503398</v>
      </c>
      <c r="I1965" s="344">
        <v>7.0136784095803524</v>
      </c>
      <c r="J1965" s="344">
        <v>809.63398792427506</v>
      </c>
      <c r="K1965" s="345"/>
      <c r="L1965" s="346">
        <f t="shared" si="828"/>
        <v>0.8964481291970211</v>
      </c>
      <c r="M1965" s="346">
        <f t="shared" si="829"/>
        <v>0.63109833961503403</v>
      </c>
      <c r="N1965" s="346">
        <f t="shared" si="830"/>
        <v>0.36716045137889808</v>
      </c>
      <c r="O1965" s="346">
        <f t="shared" si="831"/>
        <v>0.48136716884051101</v>
      </c>
      <c r="P1965" s="346">
        <f t="shared" si="832"/>
        <v>0.31425313911735298</v>
      </c>
      <c r="Q1965" s="346">
        <f t="shared" si="833"/>
        <v>0.51376015437794298</v>
      </c>
    </row>
    <row r="1966" spans="1:17" ht="12.75" x14ac:dyDescent="0.25">
      <c r="A1966" s="340" t="s">
        <v>3490</v>
      </c>
      <c r="B1966" s="341">
        <v>6</v>
      </c>
      <c r="C1966" s="342" t="s">
        <v>3491</v>
      </c>
      <c r="D1966" s="37"/>
      <c r="E1966" s="38"/>
      <c r="F1966" s="343">
        <v>9423.9635974304074</v>
      </c>
      <c r="G1966" s="344">
        <v>81.300001387776916</v>
      </c>
      <c r="H1966" s="344">
        <v>64.692178070200427</v>
      </c>
      <c r="I1966" s="344">
        <v>6.6386486709547148</v>
      </c>
      <c r="J1966" s="344">
        <v>828.50927505391121</v>
      </c>
      <c r="K1966" s="345"/>
      <c r="L1966" s="346">
        <f t="shared" si="828"/>
        <v>0.93833335646294858</v>
      </c>
      <c r="M1966" s="346">
        <f t="shared" si="829"/>
        <v>0.64692178070200423</v>
      </c>
      <c r="N1966" s="346">
        <f t="shared" si="830"/>
        <v>0.34074990640526165</v>
      </c>
      <c r="O1966" s="346">
        <f t="shared" si="831"/>
        <v>0.46950882443861813</v>
      </c>
      <c r="P1966" s="346">
        <f t="shared" si="832"/>
        <v>0.32191045641132299</v>
      </c>
      <c r="Q1966" s="346">
        <f t="shared" si="833"/>
        <v>0.52148921693313044</v>
      </c>
    </row>
    <row r="1967" spans="1:17" ht="12.75" x14ac:dyDescent="0.25">
      <c r="A1967" s="340" t="s">
        <v>3492</v>
      </c>
      <c r="B1967" s="341">
        <v>7</v>
      </c>
      <c r="C1967" s="342" t="s">
        <v>3493</v>
      </c>
      <c r="D1967" s="37"/>
      <c r="E1967" s="38"/>
      <c r="F1967" s="343">
        <v>25662.20556745182</v>
      </c>
      <c r="G1967" s="344">
        <v>80.298462517465012</v>
      </c>
      <c r="H1967" s="344">
        <v>69.267522069435358</v>
      </c>
      <c r="I1967" s="344">
        <v>7.1492131551147171</v>
      </c>
      <c r="J1967" s="344">
        <v>805.19015439345299</v>
      </c>
      <c r="K1967" s="345"/>
      <c r="L1967" s="346">
        <f t="shared" si="828"/>
        <v>0.92164104195775021</v>
      </c>
      <c r="M1967" s="346">
        <f t="shared" si="829"/>
        <v>0.69267522069435361</v>
      </c>
      <c r="N1967" s="346">
        <f t="shared" si="830"/>
        <v>0.37670515176864205</v>
      </c>
      <c r="O1967" s="346">
        <f t="shared" si="831"/>
        <v>0.51081730994362762</v>
      </c>
      <c r="P1967" s="346">
        <f t="shared" si="832"/>
        <v>0.31245036689389571</v>
      </c>
      <c r="Q1967" s="346">
        <f t="shared" si="833"/>
        <v>0.52788114532379804</v>
      </c>
    </row>
    <row r="1968" spans="1:17" ht="12.75" x14ac:dyDescent="0.25">
      <c r="A1968" s="340" t="s">
        <v>3494</v>
      </c>
      <c r="B1968" s="341">
        <v>8</v>
      </c>
      <c r="C1968" s="342" t="s">
        <v>3454</v>
      </c>
      <c r="D1968" s="37"/>
      <c r="E1968" s="38"/>
      <c r="F1968" s="343">
        <v>7130.1027837259098</v>
      </c>
      <c r="G1968" s="344">
        <v>81.16842458932625</v>
      </c>
      <c r="H1968" s="344">
        <v>63.717868334395959</v>
      </c>
      <c r="I1968" s="344">
        <v>8.4236219853944956</v>
      </c>
      <c r="J1968" s="344">
        <v>879.75433515303303</v>
      </c>
      <c r="K1968" s="345"/>
      <c r="L1968" s="346">
        <f t="shared" si="828"/>
        <v>0.93614040982210411</v>
      </c>
      <c r="M1968" s="346">
        <f t="shared" si="829"/>
        <v>0.63717868334395955</v>
      </c>
      <c r="N1968" s="346">
        <f t="shared" si="830"/>
        <v>0.46645225249257016</v>
      </c>
      <c r="O1968" s="346">
        <f t="shared" si="831"/>
        <v>0.54517284606447525</v>
      </c>
      <c r="P1968" s="346">
        <f t="shared" si="832"/>
        <v>0.34269952744544951</v>
      </c>
      <c r="Q1968" s="346">
        <f t="shared" si="833"/>
        <v>0.55923743895693456</v>
      </c>
    </row>
    <row r="1969" spans="1:17" ht="12.75" x14ac:dyDescent="0.25">
      <c r="A1969" s="340"/>
      <c r="B1969" s="347"/>
      <c r="C1969" s="342"/>
      <c r="D1969" s="37"/>
      <c r="E1969" s="38"/>
      <c r="F1969" s="343"/>
      <c r="G1969" s="344"/>
      <c r="H1969" s="344"/>
      <c r="I1969" s="344"/>
      <c r="J1969" s="344"/>
      <c r="K1969" s="345"/>
      <c r="L1969" s="346"/>
      <c r="M1969" s="346"/>
      <c r="N1969" s="346"/>
      <c r="O1969" s="346"/>
      <c r="P1969" s="346"/>
      <c r="Q1969" s="346"/>
    </row>
    <row r="1970" spans="1:17" ht="12.75" x14ac:dyDescent="0.25">
      <c r="A1970" s="332" t="s">
        <v>3495</v>
      </c>
      <c r="B1970" s="333"/>
      <c r="C1970" s="334" t="s">
        <v>3496</v>
      </c>
      <c r="D1970" s="335"/>
      <c r="E1970" s="258"/>
      <c r="F1970" s="336">
        <v>133505.51605995718</v>
      </c>
      <c r="G1970" s="337">
        <v>77.233747044931448</v>
      </c>
      <c r="H1970" s="337">
        <v>66.678921589645952</v>
      </c>
      <c r="I1970" s="337">
        <v>9.578210637658426</v>
      </c>
      <c r="J1970" s="337">
        <v>970.68076856499772</v>
      </c>
      <c r="K1970" s="338"/>
      <c r="L1970" s="339">
        <f t="shared" ref="L1970:L1976" si="834">+(G1970-25)/(85-25)</f>
        <v>0.87056245074885752</v>
      </c>
      <c r="M1970" s="339">
        <f t="shared" ref="M1970:M1976" si="835">+H1970/100</f>
        <v>0.66678921589645956</v>
      </c>
      <c r="N1970" s="339">
        <f t="shared" ref="N1970:N1976" si="836">+(I1970-1.8)/(16-1.8)</f>
        <v>0.54776131251115678</v>
      </c>
      <c r="O1970" s="339">
        <f t="shared" ref="O1970:O1976" si="837">+(M1970*N1970)^(0.5)</f>
        <v>0.60435199682612928</v>
      </c>
      <c r="P1970" s="339">
        <f t="shared" ref="P1970:P1976" si="838">+(J1970-35)/(2500-35)</f>
        <v>0.37958651868762583</v>
      </c>
      <c r="Q1970" s="339">
        <f t="shared" ref="Q1970:Q1976" si="839">GEOMEAN(L1970,O1970,P1970)</f>
        <v>0.58452114196370553</v>
      </c>
    </row>
    <row r="1971" spans="1:17" ht="12.75" x14ac:dyDescent="0.25">
      <c r="A1971" s="340" t="s">
        <v>3497</v>
      </c>
      <c r="B1971" s="341">
        <v>1</v>
      </c>
      <c r="C1971" s="342" t="s">
        <v>3498</v>
      </c>
      <c r="D1971" s="37"/>
      <c r="E1971" s="38"/>
      <c r="F1971" s="343">
        <v>89997.357601713069</v>
      </c>
      <c r="G1971" s="344">
        <v>76.980522965052288</v>
      </c>
      <c r="H1971" s="344">
        <v>65.818603739483322</v>
      </c>
      <c r="I1971" s="344">
        <v>9.7093375339664245</v>
      </c>
      <c r="J1971" s="344">
        <v>1000.6892424074219</v>
      </c>
      <c r="K1971" s="345"/>
      <c r="L1971" s="346">
        <f t="shared" si="834"/>
        <v>0.86634204941753812</v>
      </c>
      <c r="M1971" s="346">
        <f t="shared" si="835"/>
        <v>0.65818603739483317</v>
      </c>
      <c r="N1971" s="346">
        <f t="shared" si="836"/>
        <v>0.55699560098355105</v>
      </c>
      <c r="O1971" s="346">
        <f t="shared" si="837"/>
        <v>0.60548057562379087</v>
      </c>
      <c r="P1971" s="346">
        <f t="shared" si="838"/>
        <v>0.39176034174743285</v>
      </c>
      <c r="Q1971" s="346">
        <f t="shared" si="839"/>
        <v>0.59011505304100853</v>
      </c>
    </row>
    <row r="1972" spans="1:17" ht="12.75" x14ac:dyDescent="0.25">
      <c r="A1972" s="340" t="s">
        <v>3499</v>
      </c>
      <c r="B1972" s="341">
        <v>2</v>
      </c>
      <c r="C1972" s="342" t="s">
        <v>3500</v>
      </c>
      <c r="D1972" s="37"/>
      <c r="E1972" s="38"/>
      <c r="F1972" s="343">
        <v>7348.017130620985</v>
      </c>
      <c r="G1972" s="344">
        <v>77.97866676358052</v>
      </c>
      <c r="H1972" s="344">
        <v>65.549383951693969</v>
      </c>
      <c r="I1972" s="344">
        <v>9.4423535399705329</v>
      </c>
      <c r="J1972" s="344">
        <v>929.19540800881532</v>
      </c>
      <c r="K1972" s="345"/>
      <c r="L1972" s="346">
        <f t="shared" si="834"/>
        <v>0.8829777793930087</v>
      </c>
      <c r="M1972" s="346">
        <f t="shared" si="835"/>
        <v>0.65549383951693974</v>
      </c>
      <c r="N1972" s="346">
        <f t="shared" si="836"/>
        <v>0.53819391126553051</v>
      </c>
      <c r="O1972" s="346">
        <f t="shared" si="837"/>
        <v>0.59395521152699871</v>
      </c>
      <c r="P1972" s="346">
        <f t="shared" si="838"/>
        <v>0.36275675781290684</v>
      </c>
      <c r="Q1972" s="346">
        <f t="shared" si="839"/>
        <v>0.5751392337522091</v>
      </c>
    </row>
    <row r="1973" spans="1:17" ht="12.75" x14ac:dyDescent="0.25">
      <c r="A1973" s="340" t="s">
        <v>3501</v>
      </c>
      <c r="B1973" s="341">
        <v>3</v>
      </c>
      <c r="C1973" s="342" t="s">
        <v>3502</v>
      </c>
      <c r="D1973" s="37"/>
      <c r="E1973" s="38"/>
      <c r="F1973" s="343">
        <v>10993.18629550321</v>
      </c>
      <c r="G1973" s="344">
        <v>78.300474493266066</v>
      </c>
      <c r="H1973" s="344">
        <v>74.775430587285001</v>
      </c>
      <c r="I1973" s="344">
        <v>9.9313283728556812</v>
      </c>
      <c r="J1973" s="344">
        <v>895.61707971613055</v>
      </c>
      <c r="K1973" s="345"/>
      <c r="L1973" s="346">
        <f t="shared" si="834"/>
        <v>0.88834124155443439</v>
      </c>
      <c r="M1973" s="346">
        <f t="shared" si="835"/>
        <v>0.74775430587284997</v>
      </c>
      <c r="N1973" s="346">
        <f t="shared" si="836"/>
        <v>0.57262875865180851</v>
      </c>
      <c r="O1973" s="346">
        <f t="shared" si="837"/>
        <v>0.65435893815895474</v>
      </c>
      <c r="P1973" s="346">
        <f t="shared" si="838"/>
        <v>0.34913471793757833</v>
      </c>
      <c r="Q1973" s="346">
        <f t="shared" si="839"/>
        <v>0.5876647399116196</v>
      </c>
    </row>
    <row r="1974" spans="1:17" ht="12.75" x14ac:dyDescent="0.25">
      <c r="A1974" s="340" t="s">
        <v>3503</v>
      </c>
      <c r="B1974" s="341">
        <v>4</v>
      </c>
      <c r="C1974" s="342" t="s">
        <v>3504</v>
      </c>
      <c r="D1974" s="37"/>
      <c r="E1974" s="38"/>
      <c r="F1974" s="343">
        <v>1552.5802997858671</v>
      </c>
      <c r="G1974" s="344">
        <v>77.5351314514092</v>
      </c>
      <c r="H1974" s="344">
        <v>66.472782887682371</v>
      </c>
      <c r="I1974" s="344">
        <v>9.3165309250419046</v>
      </c>
      <c r="J1974" s="344">
        <v>1020.6189646676967</v>
      </c>
      <c r="K1974" s="345"/>
      <c r="L1974" s="346">
        <f t="shared" si="834"/>
        <v>0.87558552419015334</v>
      </c>
      <c r="M1974" s="346">
        <f t="shared" si="835"/>
        <v>0.66472782887682369</v>
      </c>
      <c r="N1974" s="346">
        <f t="shared" si="836"/>
        <v>0.52933316373534545</v>
      </c>
      <c r="O1974" s="346">
        <f t="shared" si="837"/>
        <v>0.59317997663634636</v>
      </c>
      <c r="P1974" s="346">
        <f t="shared" si="838"/>
        <v>0.39984542177188503</v>
      </c>
      <c r="Q1974" s="346">
        <f t="shared" si="839"/>
        <v>0.59218726147646228</v>
      </c>
    </row>
    <row r="1975" spans="1:17" ht="12.75" x14ac:dyDescent="0.25">
      <c r="A1975" s="340" t="s">
        <v>3505</v>
      </c>
      <c r="B1975" s="341">
        <v>5</v>
      </c>
      <c r="C1975" s="342" t="s">
        <v>3506</v>
      </c>
      <c r="D1975" s="37"/>
      <c r="E1975" s="38"/>
      <c r="F1975" s="343">
        <v>9569.7687366167029</v>
      </c>
      <c r="G1975" s="344">
        <v>77.762547354735645</v>
      </c>
      <c r="H1975" s="344">
        <v>66.547608797091129</v>
      </c>
      <c r="I1975" s="344">
        <v>9.0267556489798544</v>
      </c>
      <c r="J1975" s="344">
        <v>894.31063927890068</v>
      </c>
      <c r="K1975" s="345"/>
      <c r="L1975" s="346">
        <f t="shared" si="834"/>
        <v>0.87937578924559412</v>
      </c>
      <c r="M1975" s="346">
        <f t="shared" si="835"/>
        <v>0.66547608797091129</v>
      </c>
      <c r="N1975" s="346">
        <f t="shared" si="836"/>
        <v>0.5089264541535109</v>
      </c>
      <c r="O1975" s="346">
        <f t="shared" si="837"/>
        <v>0.58196081120208243</v>
      </c>
      <c r="P1975" s="346">
        <f t="shared" si="838"/>
        <v>0.34860472181699825</v>
      </c>
      <c r="Q1975" s="346">
        <f t="shared" si="839"/>
        <v>0.56294656066157589</v>
      </c>
    </row>
    <row r="1976" spans="1:17" ht="12.75" x14ac:dyDescent="0.25">
      <c r="A1976" s="340" t="s">
        <v>3507</v>
      </c>
      <c r="B1976" s="341">
        <v>6</v>
      </c>
      <c r="C1976" s="342" t="s">
        <v>3508</v>
      </c>
      <c r="D1976" s="37"/>
      <c r="E1976" s="38"/>
      <c r="F1976" s="343">
        <v>14044.605995717344</v>
      </c>
      <c r="G1976" s="344">
        <v>77.475764049469547</v>
      </c>
      <c r="H1976" s="344">
        <v>66.043407341055072</v>
      </c>
      <c r="I1976" s="344">
        <v>8.8577218518969882</v>
      </c>
      <c r="J1976" s="344">
        <v>905.3640426988286</v>
      </c>
      <c r="K1976" s="345"/>
      <c r="L1976" s="346">
        <f t="shared" si="834"/>
        <v>0.87459606749115915</v>
      </c>
      <c r="M1976" s="346">
        <f t="shared" si="835"/>
        <v>0.66043407341055071</v>
      </c>
      <c r="N1976" s="346">
        <f t="shared" si="836"/>
        <v>0.49702266562654851</v>
      </c>
      <c r="O1976" s="346">
        <f t="shared" si="837"/>
        <v>0.57293167449278937</v>
      </c>
      <c r="P1976" s="346">
        <f t="shared" si="838"/>
        <v>0.35308886113542742</v>
      </c>
      <c r="Q1976" s="346">
        <f t="shared" si="839"/>
        <v>0.56139015223815947</v>
      </c>
    </row>
    <row r="1977" spans="1:17" ht="12.75" x14ac:dyDescent="0.25">
      <c r="A1977" s="340"/>
      <c r="B1977" s="347"/>
      <c r="C1977" s="342"/>
      <c r="D1977" s="37"/>
      <c r="E1977" s="38"/>
      <c r="F1977" s="343"/>
      <c r="G1977" s="344"/>
      <c r="H1977" s="344"/>
      <c r="I1977" s="344"/>
      <c r="J1977" s="344"/>
      <c r="K1977" s="345"/>
      <c r="L1977" s="346"/>
      <c r="M1977" s="346"/>
      <c r="N1977" s="346"/>
      <c r="O1977" s="346"/>
      <c r="P1977" s="346"/>
      <c r="Q1977" s="346"/>
    </row>
    <row r="1978" spans="1:17" ht="12.75" x14ac:dyDescent="0.25">
      <c r="A1978" s="332" t="s">
        <v>3509</v>
      </c>
      <c r="B1978" s="333"/>
      <c r="C1978" s="334" t="s">
        <v>3510</v>
      </c>
      <c r="D1978" s="335"/>
      <c r="E1978" s="258"/>
      <c r="F1978" s="336">
        <v>83526.54175588864</v>
      </c>
      <c r="G1978" s="337">
        <v>72.528964920427029</v>
      </c>
      <c r="H1978" s="337">
        <v>58.094338763292711</v>
      </c>
      <c r="I1978" s="337">
        <v>7.2427271449384794</v>
      </c>
      <c r="J1978" s="337">
        <v>707.97476062174292</v>
      </c>
      <c r="K1978" s="338"/>
      <c r="L1978" s="339">
        <f t="shared" ref="L1978:L1984" si="840">+(G1978-25)/(85-25)</f>
        <v>0.79214941534045047</v>
      </c>
      <c r="M1978" s="339">
        <f t="shared" ref="M1978:M1984" si="841">+H1978/100</f>
        <v>0.58094338763292708</v>
      </c>
      <c r="N1978" s="339">
        <f t="shared" ref="N1978:N1984" si="842">+(I1978-1.8)/(16-1.8)</f>
        <v>0.3832906440097521</v>
      </c>
      <c r="O1978" s="339">
        <f t="shared" ref="O1978:O1984" si="843">+(M1978*N1978)^(0.5)</f>
        <v>0.47187939685795954</v>
      </c>
      <c r="P1978" s="339">
        <f t="shared" ref="P1978:P1984" si="844">+(J1978-35)/(2500-35)</f>
        <v>0.27301207327454075</v>
      </c>
      <c r="Q1978" s="339">
        <f t="shared" ref="Q1978:Q1984" si="845">GEOMEAN(L1978,O1978,P1978)</f>
        <v>0.4673117040014661</v>
      </c>
    </row>
    <row r="1979" spans="1:17" ht="12.75" x14ac:dyDescent="0.25">
      <c r="A1979" s="340" t="s">
        <v>3511</v>
      </c>
      <c r="B1979" s="341">
        <v>1</v>
      </c>
      <c r="C1979" s="342" t="s">
        <v>3512</v>
      </c>
      <c r="D1979" s="37"/>
      <c r="E1979" s="38"/>
      <c r="F1979" s="343">
        <v>48691.100642398284</v>
      </c>
      <c r="G1979" s="344">
        <v>72.158149614915487</v>
      </c>
      <c r="H1979" s="344">
        <v>57.86687952143938</v>
      </c>
      <c r="I1979" s="344">
        <v>7.5075961343225988</v>
      </c>
      <c r="J1979" s="344">
        <v>781.8218439197168</v>
      </c>
      <c r="K1979" s="345"/>
      <c r="L1979" s="346">
        <f t="shared" si="840"/>
        <v>0.78596916024859143</v>
      </c>
      <c r="M1979" s="346">
        <f t="shared" si="841"/>
        <v>0.57866879521439385</v>
      </c>
      <c r="N1979" s="346">
        <f t="shared" si="842"/>
        <v>0.40194338974102811</v>
      </c>
      <c r="O1979" s="346">
        <f t="shared" si="843"/>
        <v>0.48227802882344772</v>
      </c>
      <c r="P1979" s="346">
        <f t="shared" si="844"/>
        <v>0.30297032207696423</v>
      </c>
      <c r="Q1979" s="346">
        <f t="shared" si="845"/>
        <v>0.48607246937011667</v>
      </c>
    </row>
    <row r="1980" spans="1:17" ht="12.75" x14ac:dyDescent="0.25">
      <c r="A1980" s="340" t="s">
        <v>3513</v>
      </c>
      <c r="B1980" s="341">
        <v>2</v>
      </c>
      <c r="C1980" s="342" t="s">
        <v>3514</v>
      </c>
      <c r="D1980" s="37"/>
      <c r="E1980" s="38"/>
      <c r="F1980" s="343">
        <v>4640.3811563169165</v>
      </c>
      <c r="G1980" s="344">
        <v>75.180887196669147</v>
      </c>
      <c r="H1980" s="344">
        <v>64.049624118733917</v>
      </c>
      <c r="I1980" s="344">
        <v>8.2323062200814228</v>
      </c>
      <c r="J1980" s="344">
        <v>735.2430922619759</v>
      </c>
      <c r="K1980" s="345"/>
      <c r="L1980" s="346">
        <f t="shared" si="840"/>
        <v>0.83634811994448577</v>
      </c>
      <c r="M1980" s="346">
        <f t="shared" si="841"/>
        <v>0.64049624118733917</v>
      </c>
      <c r="N1980" s="346">
        <f t="shared" si="842"/>
        <v>0.45297931127333968</v>
      </c>
      <c r="O1980" s="346">
        <f t="shared" si="843"/>
        <v>0.53863860445219092</v>
      </c>
      <c r="P1980" s="346">
        <f t="shared" si="844"/>
        <v>0.28407427677970626</v>
      </c>
      <c r="Q1980" s="346">
        <f t="shared" si="845"/>
        <v>0.50393225500786498</v>
      </c>
    </row>
    <row r="1981" spans="1:17" ht="12.75" x14ac:dyDescent="0.25">
      <c r="A1981" s="340" t="s">
        <v>3515</v>
      </c>
      <c r="B1981" s="341">
        <v>3</v>
      </c>
      <c r="C1981" s="342" t="s">
        <v>3516</v>
      </c>
      <c r="D1981" s="37"/>
      <c r="E1981" s="38"/>
      <c r="F1981" s="343">
        <v>7034.8244111349031</v>
      </c>
      <c r="G1981" s="344">
        <v>72.777521896968224</v>
      </c>
      <c r="H1981" s="344">
        <v>54.631873751447898</v>
      </c>
      <c r="I1981" s="344">
        <v>7.1134454660893205</v>
      </c>
      <c r="J1981" s="344">
        <v>625.1630507505248</v>
      </c>
      <c r="K1981" s="345"/>
      <c r="L1981" s="346">
        <f t="shared" si="840"/>
        <v>0.79629203161613704</v>
      </c>
      <c r="M1981" s="346">
        <f t="shared" si="841"/>
        <v>0.54631873751447901</v>
      </c>
      <c r="N1981" s="346">
        <f t="shared" si="842"/>
        <v>0.37418630042882539</v>
      </c>
      <c r="O1981" s="346">
        <f t="shared" si="843"/>
        <v>0.45213381564033611</v>
      </c>
      <c r="P1981" s="346">
        <f t="shared" si="844"/>
        <v>0.23941705912800196</v>
      </c>
      <c r="Q1981" s="346">
        <f t="shared" si="845"/>
        <v>0.44173805753876916</v>
      </c>
    </row>
    <row r="1982" spans="1:17" ht="12.75" x14ac:dyDescent="0.25">
      <c r="A1982" s="340" t="s">
        <v>3517</v>
      </c>
      <c r="B1982" s="341">
        <v>4</v>
      </c>
      <c r="C1982" s="342" t="s">
        <v>3518</v>
      </c>
      <c r="D1982" s="37"/>
      <c r="E1982" s="38"/>
      <c r="F1982" s="343">
        <v>4274.1648822269808</v>
      </c>
      <c r="G1982" s="344">
        <v>71.122848783592858</v>
      </c>
      <c r="H1982" s="344">
        <v>55.374588951304105</v>
      </c>
      <c r="I1982" s="344">
        <v>6.512474484123322</v>
      </c>
      <c r="J1982" s="344">
        <v>581.53845072276783</v>
      </c>
      <c r="K1982" s="345"/>
      <c r="L1982" s="346">
        <f t="shared" si="840"/>
        <v>0.76871414639321434</v>
      </c>
      <c r="M1982" s="346">
        <f t="shared" si="841"/>
        <v>0.55374588951304105</v>
      </c>
      <c r="N1982" s="346">
        <f t="shared" si="842"/>
        <v>0.33186440029037484</v>
      </c>
      <c r="O1982" s="346">
        <f t="shared" si="843"/>
        <v>0.42868233872706435</v>
      </c>
      <c r="P1982" s="346">
        <f t="shared" si="844"/>
        <v>0.22171945262586931</v>
      </c>
      <c r="Q1982" s="346">
        <f t="shared" si="845"/>
        <v>0.41805628231726905</v>
      </c>
    </row>
    <row r="1983" spans="1:17" ht="12.75" x14ac:dyDescent="0.25">
      <c r="A1983" s="340" t="s">
        <v>3519</v>
      </c>
      <c r="B1983" s="341">
        <v>5</v>
      </c>
      <c r="C1983" s="342" t="s">
        <v>3520</v>
      </c>
      <c r="D1983" s="37"/>
      <c r="E1983" s="38"/>
      <c r="F1983" s="343">
        <v>15803.916488222698</v>
      </c>
      <c r="G1983" s="344">
        <v>72.187821128242916</v>
      </c>
      <c r="H1983" s="344">
        <v>57.153938623977581</v>
      </c>
      <c r="I1983" s="344">
        <v>6.1289994455100185</v>
      </c>
      <c r="J1983" s="344">
        <v>544.34020243404404</v>
      </c>
      <c r="K1983" s="345"/>
      <c r="L1983" s="346">
        <f t="shared" si="840"/>
        <v>0.78646368547071532</v>
      </c>
      <c r="M1983" s="346">
        <f t="shared" si="841"/>
        <v>0.57153938623977585</v>
      </c>
      <c r="N1983" s="346">
        <f t="shared" si="842"/>
        <v>0.30485911588098724</v>
      </c>
      <c r="O1983" s="346">
        <f t="shared" si="843"/>
        <v>0.41741944370168016</v>
      </c>
      <c r="P1983" s="346">
        <f t="shared" si="844"/>
        <v>0.20662888536878055</v>
      </c>
      <c r="Q1983" s="346">
        <f t="shared" si="845"/>
        <v>0.40783152566398673</v>
      </c>
    </row>
    <row r="1984" spans="1:17" ht="12.75" x14ac:dyDescent="0.25">
      <c r="A1984" s="340" t="s">
        <v>3521</v>
      </c>
      <c r="B1984" s="341">
        <v>6</v>
      </c>
      <c r="C1984" s="342" t="s">
        <v>3522</v>
      </c>
      <c r="D1984" s="37"/>
      <c r="E1984" s="38"/>
      <c r="F1984" s="343">
        <v>3082.1541755888647</v>
      </c>
      <c r="G1984" s="344">
        <v>74.167863154761932</v>
      </c>
      <c r="H1984" s="344">
        <v>70.786055260707215</v>
      </c>
      <c r="I1984" s="344">
        <v>7.9146553656089216</v>
      </c>
      <c r="J1984" s="344">
        <v>703.69565885027043</v>
      </c>
      <c r="K1984" s="345"/>
      <c r="L1984" s="346">
        <f t="shared" si="840"/>
        <v>0.81946438591269888</v>
      </c>
      <c r="M1984" s="346">
        <f t="shared" si="841"/>
        <v>0.70786055260707215</v>
      </c>
      <c r="N1984" s="346">
        <f t="shared" si="842"/>
        <v>0.4306095327893607</v>
      </c>
      <c r="O1984" s="346">
        <f t="shared" si="843"/>
        <v>0.55209736626626837</v>
      </c>
      <c r="P1984" s="346">
        <f t="shared" si="844"/>
        <v>0.27127612935102247</v>
      </c>
      <c r="Q1984" s="346">
        <f t="shared" si="845"/>
        <v>0.49695734417862197</v>
      </c>
    </row>
    <row r="1985" spans="1:17" ht="12.75" x14ac:dyDescent="0.25">
      <c r="A1985" s="340"/>
      <c r="B1985" s="347"/>
      <c r="C1985" s="342"/>
      <c r="D1985" s="37"/>
      <c r="E1985" s="38"/>
      <c r="F1985" s="343"/>
      <c r="G1985" s="344"/>
      <c r="H1985" s="344"/>
      <c r="I1985" s="344"/>
      <c r="J1985" s="344"/>
      <c r="K1985" s="345"/>
      <c r="L1985" s="346"/>
      <c r="M1985" s="346"/>
      <c r="N1985" s="346"/>
      <c r="O1985" s="346"/>
      <c r="P1985" s="346"/>
      <c r="Q1985" s="346"/>
    </row>
    <row r="1986" spans="1:17" ht="12.75" x14ac:dyDescent="0.25">
      <c r="A1986" s="311" t="s">
        <v>3523</v>
      </c>
      <c r="B1986" s="312" t="s">
        <v>3524</v>
      </c>
      <c r="C1986" s="326"/>
      <c r="D1986" s="37"/>
      <c r="E1986" s="38"/>
      <c r="F1986" s="328">
        <v>1310608.8668248623</v>
      </c>
      <c r="G1986" s="329">
        <v>74.124763112981682</v>
      </c>
      <c r="H1986" s="329">
        <v>73.838772118173026</v>
      </c>
      <c r="I1986" s="329">
        <v>7.7604231830795962</v>
      </c>
      <c r="J1986" s="329">
        <v>580.7982274240394</v>
      </c>
      <c r="K1986" s="330"/>
      <c r="L1986" s="331">
        <f t="shared" ref="L1986:L2002" si="846">+(G1986-25)/(85-25)</f>
        <v>0.81874605188302807</v>
      </c>
      <c r="M1986" s="331">
        <f t="shared" ref="M1986:M2002" si="847">+H1986/100</f>
        <v>0.73838772118173024</v>
      </c>
      <c r="N1986" s="331">
        <f t="shared" ref="N1986:N2002" si="848">+(I1986-1.8)/(16-1.8)</f>
        <v>0.41974811148447866</v>
      </c>
      <c r="O1986" s="331">
        <f t="shared" ref="O1986:O2002" si="849">+(M1986*N1986)^(0.5)</f>
        <v>0.55671972437606254</v>
      </c>
      <c r="P1986" s="331">
        <f t="shared" ref="P1986:P2002" si="850">+(J1986-35)/(2500-35)</f>
        <v>0.22141915919839325</v>
      </c>
      <c r="Q1986" s="331">
        <f t="shared" ref="Q1986:Q2002" si="851">GEOMEAN(L1986,O1986,P1986)</f>
        <v>0.46558645963603679</v>
      </c>
    </row>
    <row r="1987" spans="1:17" ht="12.75" x14ac:dyDescent="0.25">
      <c r="A1987" s="332" t="s">
        <v>3525</v>
      </c>
      <c r="B1987" s="333"/>
      <c r="C1987" s="334" t="s">
        <v>3526</v>
      </c>
      <c r="D1987" s="335"/>
      <c r="E1987" s="258"/>
      <c r="F1987" s="336">
        <v>240640.35760171301</v>
      </c>
      <c r="G1987" s="337">
        <v>70.379089389350668</v>
      </c>
      <c r="H1987" s="337">
        <v>77.933817585818787</v>
      </c>
      <c r="I1987" s="337">
        <v>9.4831362813939606</v>
      </c>
      <c r="J1987" s="337">
        <v>836.61424717458851</v>
      </c>
      <c r="K1987" s="338"/>
      <c r="L1987" s="339">
        <f t="shared" si="846"/>
        <v>0.75631815648917777</v>
      </c>
      <c r="M1987" s="339">
        <f t="shared" si="847"/>
        <v>0.77933817585818788</v>
      </c>
      <c r="N1987" s="339">
        <f t="shared" si="848"/>
        <v>0.54106593530943392</v>
      </c>
      <c r="O1987" s="339">
        <f t="shared" si="849"/>
        <v>0.64936379560540525</v>
      </c>
      <c r="P1987" s="339">
        <f t="shared" si="850"/>
        <v>0.32519847755561399</v>
      </c>
      <c r="Q1987" s="339">
        <f t="shared" si="851"/>
        <v>0.54255907730854747</v>
      </c>
    </row>
    <row r="1988" spans="1:17" ht="12.75" x14ac:dyDescent="0.25">
      <c r="A1988" s="340" t="s">
        <v>3527</v>
      </c>
      <c r="B1988" s="341">
        <v>1</v>
      </c>
      <c r="C1988" s="342" t="s">
        <v>3528</v>
      </c>
      <c r="D1988" s="37"/>
      <c r="E1988" s="38"/>
      <c r="F1988" s="343">
        <v>144745.3597430407</v>
      </c>
      <c r="G1988" s="344">
        <v>69.673123458302314</v>
      </c>
      <c r="H1988" s="344">
        <v>82.124483751992486</v>
      </c>
      <c r="I1988" s="344">
        <v>11.701623814093702</v>
      </c>
      <c r="J1988" s="344">
        <v>1230.336353415943</v>
      </c>
      <c r="K1988" s="345"/>
      <c r="L1988" s="346">
        <f t="shared" si="846"/>
        <v>0.74455205763837184</v>
      </c>
      <c r="M1988" s="346">
        <f t="shared" si="847"/>
        <v>0.82124483751992483</v>
      </c>
      <c r="N1988" s="346">
        <f t="shared" si="848"/>
        <v>0.69729745169673962</v>
      </c>
      <c r="O1988" s="346">
        <f t="shared" si="849"/>
        <v>0.75673769063113716</v>
      </c>
      <c r="P1988" s="346">
        <f t="shared" si="850"/>
        <v>0.4849234699456158</v>
      </c>
      <c r="Q1988" s="346">
        <f t="shared" si="851"/>
        <v>0.64889019605674791</v>
      </c>
    </row>
    <row r="1989" spans="1:17" ht="12.75" x14ac:dyDescent="0.25">
      <c r="A1989" s="340" t="s">
        <v>3529</v>
      </c>
      <c r="B1989" s="341">
        <v>2</v>
      </c>
      <c r="C1989" s="342" t="s">
        <v>3530</v>
      </c>
      <c r="D1989" s="37"/>
      <c r="E1989" s="38"/>
      <c r="F1989" s="343">
        <v>24872.03426124197</v>
      </c>
      <c r="G1989" s="344">
        <v>73.246827095195357</v>
      </c>
      <c r="H1989" s="344">
        <v>76.810441616611712</v>
      </c>
      <c r="I1989" s="344">
        <v>6.5073365678610342</v>
      </c>
      <c r="J1989" s="344">
        <v>242.97731575466941</v>
      </c>
      <c r="K1989" s="345"/>
      <c r="L1989" s="346">
        <f t="shared" si="846"/>
        <v>0.80411378491992258</v>
      </c>
      <c r="M1989" s="346">
        <f t="shared" si="847"/>
        <v>0.76810441616611713</v>
      </c>
      <c r="N1989" s="346">
        <f t="shared" si="848"/>
        <v>0.3315025752014813</v>
      </c>
      <c r="O1989" s="346">
        <f t="shared" si="849"/>
        <v>0.50460736417802909</v>
      </c>
      <c r="P1989" s="346">
        <f t="shared" si="850"/>
        <v>8.4372136208790832E-2</v>
      </c>
      <c r="Q1989" s="346">
        <f t="shared" si="851"/>
        <v>0.32470579951305034</v>
      </c>
    </row>
    <row r="1990" spans="1:17" ht="12.75" x14ac:dyDescent="0.25">
      <c r="A1990" s="340" t="s">
        <v>3531</v>
      </c>
      <c r="B1990" s="341">
        <v>3</v>
      </c>
      <c r="C1990" s="342" t="s">
        <v>3532</v>
      </c>
      <c r="D1990" s="37"/>
      <c r="E1990" s="38"/>
      <c r="F1990" s="343">
        <v>4011.6680942184157</v>
      </c>
      <c r="G1990" s="344">
        <v>76.195598375537543</v>
      </c>
      <c r="H1990" s="344">
        <v>57.424998723163341</v>
      </c>
      <c r="I1990" s="344">
        <v>4.4433326025822453</v>
      </c>
      <c r="J1990" s="344">
        <v>239.22150974155142</v>
      </c>
      <c r="K1990" s="345"/>
      <c r="L1990" s="346">
        <f t="shared" si="846"/>
        <v>0.85325997292562572</v>
      </c>
      <c r="M1990" s="346">
        <f t="shared" si="847"/>
        <v>0.57424998723163345</v>
      </c>
      <c r="N1990" s="346">
        <f t="shared" si="848"/>
        <v>0.18615018328043983</v>
      </c>
      <c r="O1990" s="346">
        <f t="shared" si="849"/>
        <v>0.32695066963069336</v>
      </c>
      <c r="P1990" s="346">
        <f t="shared" si="850"/>
        <v>8.2848482653773398E-2</v>
      </c>
      <c r="Q1990" s="346">
        <f t="shared" si="851"/>
        <v>0.28484988886563523</v>
      </c>
    </row>
    <row r="1991" spans="1:17" ht="12.75" x14ac:dyDescent="0.25">
      <c r="A1991" s="340" t="s">
        <v>3533</v>
      </c>
      <c r="B1991" s="341">
        <v>4</v>
      </c>
      <c r="C1991" s="342" t="s">
        <v>3534</v>
      </c>
      <c r="D1991" s="37"/>
      <c r="E1991" s="38"/>
      <c r="F1991" s="343">
        <v>5194.406852248394</v>
      </c>
      <c r="G1991" s="344">
        <v>68.206528189296066</v>
      </c>
      <c r="H1991" s="344">
        <v>60.093685673903856</v>
      </c>
      <c r="I1991" s="344">
        <v>6.4783911135975005</v>
      </c>
      <c r="J1991" s="344">
        <v>213.96417469515268</v>
      </c>
      <c r="K1991" s="345"/>
      <c r="L1991" s="346">
        <f t="shared" si="846"/>
        <v>0.72010880315493442</v>
      </c>
      <c r="M1991" s="346">
        <f t="shared" si="847"/>
        <v>0.60093685673903852</v>
      </c>
      <c r="N1991" s="346">
        <f t="shared" si="848"/>
        <v>0.32946416292940145</v>
      </c>
      <c r="O1991" s="346">
        <f t="shared" si="849"/>
        <v>0.44495747940556407</v>
      </c>
      <c r="P1991" s="346">
        <f t="shared" si="850"/>
        <v>7.2602099267810416E-2</v>
      </c>
      <c r="Q1991" s="346">
        <f t="shared" si="851"/>
        <v>0.28546657860921115</v>
      </c>
    </row>
    <row r="1992" spans="1:17" ht="12.75" x14ac:dyDescent="0.25">
      <c r="A1992" s="340" t="s">
        <v>3535</v>
      </c>
      <c r="B1992" s="341">
        <v>5</v>
      </c>
      <c r="C1992" s="342" t="s">
        <v>3536</v>
      </c>
      <c r="D1992" s="37"/>
      <c r="E1992" s="38"/>
      <c r="F1992" s="343">
        <v>9524.6573875803006</v>
      </c>
      <c r="G1992" s="344">
        <v>70.528988980134443</v>
      </c>
      <c r="H1992" s="344">
        <v>62.87432375980422</v>
      </c>
      <c r="I1992" s="344">
        <v>4.2245523500278068</v>
      </c>
      <c r="J1992" s="344">
        <v>162.17132958234427</v>
      </c>
      <c r="K1992" s="345"/>
      <c r="L1992" s="346">
        <f t="shared" si="846"/>
        <v>0.75881648300224069</v>
      </c>
      <c r="M1992" s="346">
        <f t="shared" si="847"/>
        <v>0.62874323759804218</v>
      </c>
      <c r="N1992" s="346">
        <f t="shared" si="848"/>
        <v>0.17074312324139487</v>
      </c>
      <c r="O1992" s="346">
        <f t="shared" si="849"/>
        <v>0.32764856798770864</v>
      </c>
      <c r="P1992" s="346">
        <f t="shared" si="850"/>
        <v>5.159080307600173E-2</v>
      </c>
      <c r="Q1992" s="346">
        <f t="shared" si="851"/>
        <v>0.23408438241114726</v>
      </c>
    </row>
    <row r="1993" spans="1:17" ht="12.75" x14ac:dyDescent="0.25">
      <c r="A1993" s="340" t="s">
        <v>3537</v>
      </c>
      <c r="B1993" s="341">
        <v>6</v>
      </c>
      <c r="C1993" s="342" t="s">
        <v>3538</v>
      </c>
      <c r="D1993" s="37"/>
      <c r="E1993" s="38"/>
      <c r="F1993" s="343">
        <v>6084.4539614561036</v>
      </c>
      <c r="G1993" s="344">
        <v>69.002457743339505</v>
      </c>
      <c r="H1993" s="344">
        <v>71.965666631078975</v>
      </c>
      <c r="I1993" s="344">
        <v>6.5074787289693559</v>
      </c>
      <c r="J1993" s="344">
        <v>328.21815818513971</v>
      </c>
      <c r="K1993" s="345"/>
      <c r="L1993" s="346">
        <f t="shared" si="846"/>
        <v>0.73337429572232504</v>
      </c>
      <c r="M1993" s="346">
        <f t="shared" si="847"/>
        <v>0.71965666631078973</v>
      </c>
      <c r="N1993" s="346">
        <f t="shared" si="848"/>
        <v>0.33151258654713778</v>
      </c>
      <c r="O1993" s="346">
        <f t="shared" si="849"/>
        <v>0.48844164735880202</v>
      </c>
      <c r="P1993" s="346">
        <f t="shared" si="850"/>
        <v>0.11895259966942788</v>
      </c>
      <c r="Q1993" s="346">
        <f t="shared" si="851"/>
        <v>0.34927762860927841</v>
      </c>
    </row>
    <row r="1994" spans="1:17" ht="12.75" x14ac:dyDescent="0.25">
      <c r="A1994" s="340" t="s">
        <v>3539</v>
      </c>
      <c r="B1994" s="341">
        <v>7</v>
      </c>
      <c r="C1994" s="342" t="s">
        <v>3540</v>
      </c>
      <c r="D1994" s="37"/>
      <c r="E1994" s="38"/>
      <c r="F1994" s="343">
        <v>7653.8565310492504</v>
      </c>
      <c r="G1994" s="344">
        <v>72.867269526962644</v>
      </c>
      <c r="H1994" s="344">
        <v>66.59162079148858</v>
      </c>
      <c r="I1994" s="344">
        <v>5.7078636482233023</v>
      </c>
      <c r="J1994" s="344">
        <v>97.616884425571271</v>
      </c>
      <c r="K1994" s="345"/>
      <c r="L1994" s="346">
        <f t="shared" si="846"/>
        <v>0.79778782544937743</v>
      </c>
      <c r="M1994" s="346">
        <f t="shared" si="847"/>
        <v>0.66591620791488582</v>
      </c>
      <c r="N1994" s="346">
        <f t="shared" si="848"/>
        <v>0.27520166536783819</v>
      </c>
      <c r="O1994" s="346">
        <f t="shared" si="849"/>
        <v>0.42809023512994565</v>
      </c>
      <c r="P1994" s="346">
        <f t="shared" si="850"/>
        <v>2.5402387190901123E-2</v>
      </c>
      <c r="Q1994" s="346">
        <f t="shared" si="851"/>
        <v>0.20547819993522048</v>
      </c>
    </row>
    <row r="1995" spans="1:17" ht="12.75" x14ac:dyDescent="0.25">
      <c r="A1995" s="340" t="s">
        <v>3541</v>
      </c>
      <c r="B1995" s="341">
        <v>8</v>
      </c>
      <c r="C1995" s="342" t="s">
        <v>400</v>
      </c>
      <c r="D1995" s="37"/>
      <c r="E1995" s="38"/>
      <c r="F1995" s="343">
        <v>8492.4432548179866</v>
      </c>
      <c r="G1995" s="344">
        <v>70.369249729599787</v>
      </c>
      <c r="H1995" s="344">
        <v>63.687523738715754</v>
      </c>
      <c r="I1995" s="344">
        <v>6.450053665206414</v>
      </c>
      <c r="J1995" s="344">
        <v>206.72092593354535</v>
      </c>
      <c r="K1995" s="345"/>
      <c r="L1995" s="346">
        <f t="shared" si="846"/>
        <v>0.75615416215999642</v>
      </c>
      <c r="M1995" s="346">
        <f t="shared" si="847"/>
        <v>0.63687523738715757</v>
      </c>
      <c r="N1995" s="346">
        <f t="shared" si="848"/>
        <v>0.32746856797228269</v>
      </c>
      <c r="O1995" s="346">
        <f t="shared" si="849"/>
        <v>0.45667999952283883</v>
      </c>
      <c r="P1995" s="346">
        <f t="shared" si="850"/>
        <v>6.9663661636326715E-2</v>
      </c>
      <c r="Q1995" s="346">
        <f t="shared" si="851"/>
        <v>0.28867524670187672</v>
      </c>
    </row>
    <row r="1996" spans="1:17" ht="12.75" x14ac:dyDescent="0.25">
      <c r="A1996" s="340" t="s">
        <v>3542</v>
      </c>
      <c r="B1996" s="341">
        <v>9</v>
      </c>
      <c r="C1996" s="342" t="s">
        <v>3543</v>
      </c>
      <c r="D1996" s="37"/>
      <c r="E1996" s="38"/>
      <c r="F1996" s="343">
        <v>5132.0021413276236</v>
      </c>
      <c r="G1996" s="344">
        <v>71.867165290222744</v>
      </c>
      <c r="H1996" s="344">
        <v>75.802876117399009</v>
      </c>
      <c r="I1996" s="344">
        <v>6.7332772861701518</v>
      </c>
      <c r="J1996" s="344">
        <v>544.94079220123524</v>
      </c>
      <c r="K1996" s="345"/>
      <c r="L1996" s="346">
        <f t="shared" si="846"/>
        <v>0.78111942150371239</v>
      </c>
      <c r="M1996" s="346">
        <f t="shared" si="847"/>
        <v>0.7580287611739901</v>
      </c>
      <c r="N1996" s="346">
        <f t="shared" si="848"/>
        <v>0.34741389339226425</v>
      </c>
      <c r="O1996" s="346">
        <f t="shared" si="849"/>
        <v>0.51317611326207568</v>
      </c>
      <c r="P1996" s="346">
        <f t="shared" si="850"/>
        <v>0.2068725323331583</v>
      </c>
      <c r="Q1996" s="346">
        <f t="shared" si="851"/>
        <v>0.43607604812450862</v>
      </c>
    </row>
    <row r="1997" spans="1:17" ht="12.75" x14ac:dyDescent="0.25">
      <c r="A1997" s="340" t="s">
        <v>3544</v>
      </c>
      <c r="B1997" s="341">
        <v>10</v>
      </c>
      <c r="C1997" s="342" t="s">
        <v>3545</v>
      </c>
      <c r="D1997" s="37"/>
      <c r="E1997" s="38"/>
      <c r="F1997" s="343">
        <v>4850.5460385438973</v>
      </c>
      <c r="G1997" s="344">
        <v>69.294263094163085</v>
      </c>
      <c r="H1997" s="344">
        <v>70.2364823564305</v>
      </c>
      <c r="I1997" s="344">
        <v>6.3718098123335158</v>
      </c>
      <c r="J1997" s="344">
        <v>265.95510587338163</v>
      </c>
      <c r="K1997" s="345"/>
      <c r="L1997" s="346">
        <f t="shared" si="846"/>
        <v>0.73823771823605144</v>
      </c>
      <c r="M1997" s="346">
        <f t="shared" si="847"/>
        <v>0.70236482356430496</v>
      </c>
      <c r="N1997" s="346">
        <f t="shared" si="848"/>
        <v>0.32195843748827579</v>
      </c>
      <c r="O1997" s="346">
        <f t="shared" si="849"/>
        <v>0.47553368034398169</v>
      </c>
      <c r="P1997" s="346">
        <f t="shared" si="850"/>
        <v>9.3693754918207556E-2</v>
      </c>
      <c r="Q1997" s="346">
        <f t="shared" si="851"/>
        <v>0.32040261519641527</v>
      </c>
    </row>
    <row r="1998" spans="1:17" ht="12.75" x14ac:dyDescent="0.25">
      <c r="A1998" s="340" t="s">
        <v>3546</v>
      </c>
      <c r="B1998" s="341">
        <v>11</v>
      </c>
      <c r="C1998" s="342" t="s">
        <v>3547</v>
      </c>
      <c r="D1998" s="37"/>
      <c r="E1998" s="38"/>
      <c r="F1998" s="343">
        <v>5184.3083511777295</v>
      </c>
      <c r="G1998" s="344">
        <v>68.170365458707749</v>
      </c>
      <c r="H1998" s="344">
        <v>72.549080105080947</v>
      </c>
      <c r="I1998" s="344">
        <v>6.0852057094165284</v>
      </c>
      <c r="J1998" s="344">
        <v>293.18988705935152</v>
      </c>
      <c r="K1998" s="345"/>
      <c r="L1998" s="346">
        <f t="shared" si="846"/>
        <v>0.71950609097846252</v>
      </c>
      <c r="M1998" s="346">
        <f t="shared" si="847"/>
        <v>0.72549080105080943</v>
      </c>
      <c r="N1998" s="346">
        <f t="shared" si="848"/>
        <v>0.30177504995891047</v>
      </c>
      <c r="O1998" s="346">
        <f t="shared" si="849"/>
        <v>0.46790492915958687</v>
      </c>
      <c r="P1998" s="346">
        <f t="shared" si="850"/>
        <v>0.10474234769142049</v>
      </c>
      <c r="Q1998" s="346">
        <f t="shared" si="851"/>
        <v>0.32792268882418557</v>
      </c>
    </row>
    <row r="1999" spans="1:17" ht="12.75" x14ac:dyDescent="0.25">
      <c r="A1999" s="340" t="s">
        <v>3548</v>
      </c>
      <c r="B1999" s="341">
        <v>12</v>
      </c>
      <c r="C1999" s="342" t="s">
        <v>3549</v>
      </c>
      <c r="D1999" s="37"/>
      <c r="E1999" s="38"/>
      <c r="F1999" s="343">
        <v>7037.9700214132754</v>
      </c>
      <c r="G1999" s="344">
        <v>64.205975889400762</v>
      </c>
      <c r="H1999" s="344">
        <v>72.15764778998134</v>
      </c>
      <c r="I1999" s="344">
        <v>7.0487903998730923</v>
      </c>
      <c r="J1999" s="344">
        <v>210.31224233114622</v>
      </c>
      <c r="K1999" s="345"/>
      <c r="L1999" s="346">
        <f t="shared" si="846"/>
        <v>0.65343293149001269</v>
      </c>
      <c r="M1999" s="346">
        <f t="shared" si="847"/>
        <v>0.72157647789981338</v>
      </c>
      <c r="N1999" s="346">
        <f t="shared" si="848"/>
        <v>0.36963312675162624</v>
      </c>
      <c r="O1999" s="346">
        <f t="shared" si="849"/>
        <v>0.51644803196113909</v>
      </c>
      <c r="P1999" s="346">
        <f t="shared" si="850"/>
        <v>7.112058512419725E-2</v>
      </c>
      <c r="Q1999" s="346">
        <f t="shared" si="851"/>
        <v>0.28845250973547681</v>
      </c>
    </row>
    <row r="2000" spans="1:17" ht="12.75" x14ac:dyDescent="0.25">
      <c r="A2000" s="340" t="s">
        <v>3550</v>
      </c>
      <c r="B2000" s="341">
        <v>13</v>
      </c>
      <c r="C2000" s="342" t="s">
        <v>742</v>
      </c>
      <c r="D2000" s="37"/>
      <c r="E2000" s="38"/>
      <c r="F2000" s="343">
        <v>3722.3254817987149</v>
      </c>
      <c r="G2000" s="344">
        <v>73.65574527600873</v>
      </c>
      <c r="H2000" s="344">
        <v>61.74846840691356</v>
      </c>
      <c r="I2000" s="344">
        <v>6.3230736001668424</v>
      </c>
      <c r="J2000" s="344">
        <v>201.0792954771423</v>
      </c>
      <c r="K2000" s="345"/>
      <c r="L2000" s="346">
        <f t="shared" si="846"/>
        <v>0.81092908793347884</v>
      </c>
      <c r="M2000" s="346">
        <f t="shared" si="847"/>
        <v>0.61748468406913559</v>
      </c>
      <c r="N2000" s="346">
        <f t="shared" si="848"/>
        <v>0.31852630987090441</v>
      </c>
      <c r="O2000" s="346">
        <f t="shared" si="849"/>
        <v>0.4434919591360626</v>
      </c>
      <c r="P2000" s="346">
        <f t="shared" si="850"/>
        <v>6.7374967739205802E-2</v>
      </c>
      <c r="Q2000" s="346">
        <f t="shared" si="851"/>
        <v>0.28937148502919469</v>
      </c>
    </row>
    <row r="2001" spans="1:17" ht="12.75" x14ac:dyDescent="0.25">
      <c r="A2001" s="340" t="s">
        <v>3551</v>
      </c>
      <c r="B2001" s="341">
        <v>14</v>
      </c>
      <c r="C2001" s="342" t="s">
        <v>3552</v>
      </c>
      <c r="D2001" s="37"/>
      <c r="E2001" s="38"/>
      <c r="F2001" s="343">
        <v>1430.4004282655244</v>
      </c>
      <c r="G2001" s="344">
        <v>67.830143370967917</v>
      </c>
      <c r="H2001" s="344">
        <v>65.164802638168183</v>
      </c>
      <c r="I2001" s="344">
        <v>5.353115646072272</v>
      </c>
      <c r="J2001" s="344">
        <v>326.30613992904398</v>
      </c>
      <c r="K2001" s="345"/>
      <c r="L2001" s="346">
        <f t="shared" si="846"/>
        <v>0.71383572284946528</v>
      </c>
      <c r="M2001" s="346">
        <f t="shared" si="847"/>
        <v>0.65164802638168184</v>
      </c>
      <c r="N2001" s="346">
        <f t="shared" si="848"/>
        <v>0.25021941169523043</v>
      </c>
      <c r="O2001" s="346">
        <f t="shared" si="849"/>
        <v>0.40380067582110662</v>
      </c>
      <c r="P2001" s="346">
        <f t="shared" si="850"/>
        <v>0.11817693303409492</v>
      </c>
      <c r="Q2001" s="346">
        <f t="shared" si="851"/>
        <v>0.32416491712366263</v>
      </c>
    </row>
    <row r="2002" spans="1:17" ht="12.75" x14ac:dyDescent="0.25">
      <c r="A2002" s="340" t="s">
        <v>3553</v>
      </c>
      <c r="B2002" s="341">
        <v>15</v>
      </c>
      <c r="C2002" s="342" t="s">
        <v>3554</v>
      </c>
      <c r="D2002" s="37"/>
      <c r="E2002" s="38"/>
      <c r="F2002" s="343">
        <v>2703.9250535331907</v>
      </c>
      <c r="G2002" s="344">
        <v>67.837582923806494</v>
      </c>
      <c r="H2002" s="344">
        <v>81.888338148150481</v>
      </c>
      <c r="I2002" s="344">
        <v>6.9234633415897751</v>
      </c>
      <c r="J2002" s="344">
        <v>287.29320347061719</v>
      </c>
      <c r="K2002" s="345"/>
      <c r="L2002" s="346">
        <f t="shared" si="846"/>
        <v>0.71395971539677494</v>
      </c>
      <c r="M2002" s="346">
        <f t="shared" si="847"/>
        <v>0.81888338148150486</v>
      </c>
      <c r="N2002" s="346">
        <f t="shared" si="848"/>
        <v>0.36080727757674474</v>
      </c>
      <c r="O2002" s="346">
        <f t="shared" si="849"/>
        <v>0.54356148090642031</v>
      </c>
      <c r="P2002" s="346">
        <f t="shared" si="850"/>
        <v>0.10235018396373922</v>
      </c>
      <c r="Q2002" s="346">
        <f t="shared" si="851"/>
        <v>0.34119579449630649</v>
      </c>
    </row>
    <row r="2003" spans="1:17" ht="12.75" x14ac:dyDescent="0.25">
      <c r="A2003" s="340"/>
      <c r="B2003" s="347"/>
      <c r="C2003" s="342"/>
      <c r="D2003" s="37"/>
      <c r="E2003" s="38"/>
      <c r="F2003" s="343"/>
      <c r="G2003" s="344"/>
      <c r="H2003" s="344"/>
      <c r="I2003" s="344"/>
      <c r="J2003" s="344"/>
      <c r="K2003" s="345"/>
      <c r="L2003" s="346"/>
      <c r="M2003" s="346"/>
      <c r="N2003" s="346"/>
      <c r="O2003" s="346"/>
      <c r="P2003" s="346"/>
      <c r="Q2003" s="346"/>
    </row>
    <row r="2004" spans="1:17" ht="12.75" x14ac:dyDescent="0.25">
      <c r="A2004" s="332" t="s">
        <v>3555</v>
      </c>
      <c r="B2004" s="333"/>
      <c r="C2004" s="334" t="s">
        <v>3556</v>
      </c>
      <c r="D2004" s="335"/>
      <c r="E2004" s="258"/>
      <c r="F2004" s="336">
        <v>115953.29550321199</v>
      </c>
      <c r="G2004" s="337">
        <v>67.491672351347773</v>
      </c>
      <c r="H2004" s="337">
        <v>67.215370297386272</v>
      </c>
      <c r="I2004" s="337">
        <v>6.3475673459831654</v>
      </c>
      <c r="J2004" s="337">
        <v>278.76617916065629</v>
      </c>
      <c r="K2004" s="338"/>
      <c r="L2004" s="339">
        <f t="shared" ref="L2004:L2019" si="852">+(G2004-25)/(85-25)</f>
        <v>0.70819453918912956</v>
      </c>
      <c r="M2004" s="339">
        <f t="shared" ref="M2004:M2019" si="853">+H2004/100</f>
        <v>0.67215370297386268</v>
      </c>
      <c r="N2004" s="339">
        <f t="shared" ref="N2004:N2019" si="854">+(I2004-1.8)/(16-1.8)</f>
        <v>0.32025122154811025</v>
      </c>
      <c r="O2004" s="339">
        <f t="shared" ref="O2004:O2019" si="855">+(M2004*N2004)^(0.5)</f>
        <v>0.46395909781516864</v>
      </c>
      <c r="P2004" s="339">
        <f t="shared" ref="P2004:P2019" si="856">+(J2004-35)/(2500-35)</f>
        <v>9.8890944892761179E-2</v>
      </c>
      <c r="Q2004" s="339">
        <f t="shared" ref="Q2004:Q2019" si="857">GEOMEAN(L2004,O2004,P2004)</f>
        <v>0.31910205312456441</v>
      </c>
    </row>
    <row r="2005" spans="1:17" ht="12.75" x14ac:dyDescent="0.25">
      <c r="A2005" s="340" t="s">
        <v>3557</v>
      </c>
      <c r="B2005" s="341">
        <v>1</v>
      </c>
      <c r="C2005" s="342" t="s">
        <v>3068</v>
      </c>
      <c r="D2005" s="37"/>
      <c r="E2005" s="38"/>
      <c r="F2005" s="343">
        <v>28239.627408993576</v>
      </c>
      <c r="G2005" s="344">
        <v>66.284083952699461</v>
      </c>
      <c r="H2005" s="344">
        <v>71.452672052502919</v>
      </c>
      <c r="I2005" s="344">
        <v>8.282733608109961</v>
      </c>
      <c r="J2005" s="344">
        <v>563.54189697250968</v>
      </c>
      <c r="K2005" s="345"/>
      <c r="L2005" s="346">
        <f t="shared" si="852"/>
        <v>0.68806806587832436</v>
      </c>
      <c r="M2005" s="346">
        <f t="shared" si="853"/>
        <v>0.71452672052502919</v>
      </c>
      <c r="N2005" s="346">
        <f t="shared" si="854"/>
        <v>0.45653053578239167</v>
      </c>
      <c r="O2005" s="346">
        <f t="shared" si="855"/>
        <v>0.5711420721257775</v>
      </c>
      <c r="P2005" s="346">
        <f t="shared" si="856"/>
        <v>0.21441861946146437</v>
      </c>
      <c r="Q2005" s="346">
        <f t="shared" si="857"/>
        <v>0.4384088880022875</v>
      </c>
    </row>
    <row r="2006" spans="1:17" ht="12.75" x14ac:dyDescent="0.25">
      <c r="A2006" s="340" t="s">
        <v>3558</v>
      </c>
      <c r="B2006" s="341">
        <v>2</v>
      </c>
      <c r="C2006" s="342" t="s">
        <v>3559</v>
      </c>
      <c r="D2006" s="37"/>
      <c r="E2006" s="38"/>
      <c r="F2006" s="343">
        <v>3933.3297644539616</v>
      </c>
      <c r="G2006" s="344">
        <v>66.06673315422448</v>
      </c>
      <c r="H2006" s="344">
        <v>74.486608040217334</v>
      </c>
      <c r="I2006" s="344">
        <v>5.4655578299147232</v>
      </c>
      <c r="J2006" s="344">
        <v>51.073333506978457</v>
      </c>
      <c r="K2006" s="345"/>
      <c r="L2006" s="346">
        <f t="shared" si="852"/>
        <v>0.68444555257040796</v>
      </c>
      <c r="M2006" s="346">
        <f t="shared" si="853"/>
        <v>0.74486608040217339</v>
      </c>
      <c r="N2006" s="346">
        <f t="shared" si="854"/>
        <v>0.25813787534610727</v>
      </c>
      <c r="O2006" s="346">
        <f t="shared" si="855"/>
        <v>0.43849532199602742</v>
      </c>
      <c r="P2006" s="346">
        <f t="shared" si="856"/>
        <v>6.520622112364486E-3</v>
      </c>
      <c r="Q2006" s="346">
        <f t="shared" si="857"/>
        <v>0.1250828114709821</v>
      </c>
    </row>
    <row r="2007" spans="1:17" ht="12.75" x14ac:dyDescent="0.25">
      <c r="A2007" s="340" t="s">
        <v>3560</v>
      </c>
      <c r="B2007" s="341">
        <v>3</v>
      </c>
      <c r="C2007" s="342" t="s">
        <v>3561</v>
      </c>
      <c r="D2007" s="37"/>
      <c r="E2007" s="38"/>
      <c r="F2007" s="343">
        <v>6071.6595289079241</v>
      </c>
      <c r="G2007" s="344">
        <v>67.688570814578398</v>
      </c>
      <c r="H2007" s="344">
        <v>69.460783415562531</v>
      </c>
      <c r="I2007" s="344">
        <v>5.7242729178034315</v>
      </c>
      <c r="J2007" s="344">
        <v>209.01187823331705</v>
      </c>
      <c r="K2007" s="345"/>
      <c r="L2007" s="346">
        <f t="shared" si="852"/>
        <v>0.71147618024297332</v>
      </c>
      <c r="M2007" s="346">
        <f t="shared" si="853"/>
        <v>0.69460783415562533</v>
      </c>
      <c r="N2007" s="346">
        <f t="shared" si="854"/>
        <v>0.27635724773263604</v>
      </c>
      <c r="O2007" s="346">
        <f t="shared" si="855"/>
        <v>0.4381322965735075</v>
      </c>
      <c r="P2007" s="346">
        <f t="shared" si="856"/>
        <v>7.0593054050027207E-2</v>
      </c>
      <c r="Q2007" s="346">
        <f t="shared" si="857"/>
        <v>0.28022649919492837</v>
      </c>
    </row>
    <row r="2008" spans="1:17" ht="12.75" x14ac:dyDescent="0.25">
      <c r="A2008" s="340" t="s">
        <v>3562</v>
      </c>
      <c r="B2008" s="341">
        <v>4</v>
      </c>
      <c r="C2008" s="342" t="s">
        <v>3563</v>
      </c>
      <c r="D2008" s="37"/>
      <c r="E2008" s="38"/>
      <c r="F2008" s="343">
        <v>15453.085653104928</v>
      </c>
      <c r="G2008" s="344">
        <v>66.478650218212451</v>
      </c>
      <c r="H2008" s="344">
        <v>67.580906315866486</v>
      </c>
      <c r="I2008" s="344">
        <v>6.080442216669903</v>
      </c>
      <c r="J2008" s="344">
        <v>177.69250667428713</v>
      </c>
      <c r="K2008" s="345"/>
      <c r="L2008" s="346">
        <f t="shared" si="852"/>
        <v>0.69131083697020757</v>
      </c>
      <c r="M2008" s="346">
        <f t="shared" si="853"/>
        <v>0.67580906315866485</v>
      </c>
      <c r="N2008" s="346">
        <f t="shared" si="854"/>
        <v>0.30143959272323262</v>
      </c>
      <c r="O2008" s="346">
        <f t="shared" si="855"/>
        <v>0.45134865542861352</v>
      </c>
      <c r="P2008" s="346">
        <f t="shared" si="856"/>
        <v>5.7887426642712833E-2</v>
      </c>
      <c r="Q2008" s="346">
        <f t="shared" si="857"/>
        <v>0.26237548468863059</v>
      </c>
    </row>
    <row r="2009" spans="1:17" ht="12.75" x14ac:dyDescent="0.25">
      <c r="A2009" s="340" t="s">
        <v>3564</v>
      </c>
      <c r="B2009" s="341">
        <v>5</v>
      </c>
      <c r="C2009" s="342" t="s">
        <v>3565</v>
      </c>
      <c r="D2009" s="37"/>
      <c r="E2009" s="38"/>
      <c r="F2009" s="343">
        <v>2932.3790149892934</v>
      </c>
      <c r="G2009" s="344">
        <v>70.002617041441979</v>
      </c>
      <c r="H2009" s="344">
        <v>63.763506331253495</v>
      </c>
      <c r="I2009" s="344">
        <v>4.5176708682421651</v>
      </c>
      <c r="J2009" s="344">
        <v>153.16244788046191</v>
      </c>
      <c r="K2009" s="345"/>
      <c r="L2009" s="346">
        <f t="shared" si="852"/>
        <v>0.75004361735736635</v>
      </c>
      <c r="M2009" s="346">
        <f t="shared" si="853"/>
        <v>0.63763506331253494</v>
      </c>
      <c r="N2009" s="346">
        <f t="shared" si="854"/>
        <v>0.19138527241142012</v>
      </c>
      <c r="O2009" s="346">
        <f t="shared" si="855"/>
        <v>0.34933359456419677</v>
      </c>
      <c r="P2009" s="346">
        <f t="shared" si="856"/>
        <v>4.7936084332844589E-2</v>
      </c>
      <c r="Q2009" s="346">
        <f t="shared" si="857"/>
        <v>0.2324501385472216</v>
      </c>
    </row>
    <row r="2010" spans="1:17" ht="12.75" x14ac:dyDescent="0.25">
      <c r="A2010" s="340" t="s">
        <v>3566</v>
      </c>
      <c r="B2010" s="341">
        <v>6</v>
      </c>
      <c r="C2010" s="342" t="s">
        <v>3567</v>
      </c>
      <c r="D2010" s="37"/>
      <c r="E2010" s="38"/>
      <c r="F2010" s="343">
        <v>7712.3169164882202</v>
      </c>
      <c r="G2010" s="344">
        <v>66.265047575921784</v>
      </c>
      <c r="H2010" s="344">
        <v>72.680330150166441</v>
      </c>
      <c r="I2010" s="344">
        <v>6.3768390831749544</v>
      </c>
      <c r="J2010" s="344">
        <v>230.1029638286405</v>
      </c>
      <c r="K2010" s="345"/>
      <c r="L2010" s="346">
        <f t="shared" si="852"/>
        <v>0.68775079293202979</v>
      </c>
      <c r="M2010" s="346">
        <f t="shared" si="853"/>
        <v>0.72680330150166439</v>
      </c>
      <c r="N2010" s="346">
        <f t="shared" si="854"/>
        <v>0.322312611491194</v>
      </c>
      <c r="O2010" s="346">
        <f t="shared" si="855"/>
        <v>0.4840019319666225</v>
      </c>
      <c r="P2010" s="346">
        <f t="shared" si="856"/>
        <v>7.9149275386872414E-2</v>
      </c>
      <c r="Q2010" s="346">
        <f t="shared" si="857"/>
        <v>0.29756033986292063</v>
      </c>
    </row>
    <row r="2011" spans="1:17" ht="12.75" x14ac:dyDescent="0.25">
      <c r="A2011" s="340" t="s">
        <v>3568</v>
      </c>
      <c r="B2011" s="341">
        <v>7</v>
      </c>
      <c r="C2011" s="342" t="s">
        <v>3569</v>
      </c>
      <c r="D2011" s="37"/>
      <c r="E2011" s="38"/>
      <c r="F2011" s="343">
        <v>4992.1670235546044</v>
      </c>
      <c r="G2011" s="344">
        <v>68.480783616176168</v>
      </c>
      <c r="H2011" s="344">
        <v>83.210755322274238</v>
      </c>
      <c r="I2011" s="344">
        <v>7.0429267375371438</v>
      </c>
      <c r="J2011" s="344">
        <v>371.22585119118202</v>
      </c>
      <c r="K2011" s="345"/>
      <c r="L2011" s="346">
        <f t="shared" si="852"/>
        <v>0.72467972693626947</v>
      </c>
      <c r="M2011" s="346">
        <f t="shared" si="853"/>
        <v>0.83210755322274244</v>
      </c>
      <c r="N2011" s="346">
        <f t="shared" si="854"/>
        <v>0.36922019278430596</v>
      </c>
      <c r="O2011" s="346">
        <f t="shared" si="855"/>
        <v>0.55428414303331652</v>
      </c>
      <c r="P2011" s="346">
        <f t="shared" si="856"/>
        <v>0.13639993963131117</v>
      </c>
      <c r="Q2011" s="346">
        <f t="shared" si="857"/>
        <v>0.37980812246624329</v>
      </c>
    </row>
    <row r="2012" spans="1:17" ht="12.75" x14ac:dyDescent="0.25">
      <c r="A2012" s="340" t="s">
        <v>3570</v>
      </c>
      <c r="B2012" s="341">
        <v>8</v>
      </c>
      <c r="C2012" s="342" t="s">
        <v>3571</v>
      </c>
      <c r="D2012" s="37"/>
      <c r="E2012" s="38"/>
      <c r="F2012" s="343">
        <v>7594.0963597430409</v>
      </c>
      <c r="G2012" s="344">
        <v>66.683388185717064</v>
      </c>
      <c r="H2012" s="344">
        <v>75.952803899076827</v>
      </c>
      <c r="I2012" s="344">
        <v>5.485681327527101</v>
      </c>
      <c r="J2012" s="344">
        <v>192.93444381627555</v>
      </c>
      <c r="K2012" s="345"/>
      <c r="L2012" s="346">
        <f t="shared" si="852"/>
        <v>0.69472313642861772</v>
      </c>
      <c r="M2012" s="346">
        <f t="shared" si="853"/>
        <v>0.75952803899076826</v>
      </c>
      <c r="N2012" s="346">
        <f t="shared" si="854"/>
        <v>0.25955502306528883</v>
      </c>
      <c r="O2012" s="346">
        <f t="shared" si="855"/>
        <v>0.44400373610926119</v>
      </c>
      <c r="P2012" s="346">
        <f t="shared" si="856"/>
        <v>6.4070768282464718E-2</v>
      </c>
      <c r="Q2012" s="346">
        <f t="shared" si="857"/>
        <v>0.27036643397617655</v>
      </c>
    </row>
    <row r="2013" spans="1:17" ht="12.75" x14ac:dyDescent="0.25">
      <c r="A2013" s="340" t="s">
        <v>3572</v>
      </c>
      <c r="B2013" s="341">
        <v>9</v>
      </c>
      <c r="C2013" s="342" t="s">
        <v>3573</v>
      </c>
      <c r="D2013" s="37"/>
      <c r="E2013" s="38"/>
      <c r="F2013" s="343">
        <v>3829.5845824411126</v>
      </c>
      <c r="G2013" s="344">
        <v>69.22264670186847</v>
      </c>
      <c r="H2013" s="344">
        <v>58.333808146603907</v>
      </c>
      <c r="I2013" s="344">
        <v>5.7721160206532156</v>
      </c>
      <c r="J2013" s="344">
        <v>271.62424497470857</v>
      </c>
      <c r="K2013" s="345"/>
      <c r="L2013" s="346">
        <f t="shared" si="852"/>
        <v>0.73704411169780781</v>
      </c>
      <c r="M2013" s="346">
        <f t="shared" si="853"/>
        <v>0.58333808146603905</v>
      </c>
      <c r="N2013" s="346">
        <f t="shared" si="854"/>
        <v>0.27972648032769126</v>
      </c>
      <c r="O2013" s="346">
        <f t="shared" si="855"/>
        <v>0.40394938837632016</v>
      </c>
      <c r="P2013" s="346">
        <f t="shared" si="856"/>
        <v>9.5993608509009565E-2</v>
      </c>
      <c r="Q2013" s="346">
        <f t="shared" si="857"/>
        <v>0.30574140088013796</v>
      </c>
    </row>
    <row r="2014" spans="1:17" ht="12.75" x14ac:dyDescent="0.25">
      <c r="A2014" s="340" t="s">
        <v>3574</v>
      </c>
      <c r="B2014" s="341">
        <v>10</v>
      </c>
      <c r="C2014" s="342" t="s">
        <v>3575</v>
      </c>
      <c r="D2014" s="37"/>
      <c r="E2014" s="38"/>
      <c r="F2014" s="343">
        <v>11217.961456102785</v>
      </c>
      <c r="G2014" s="344">
        <v>69.26889595852893</v>
      </c>
      <c r="H2014" s="344">
        <v>49.982600570060193</v>
      </c>
      <c r="I2014" s="344">
        <v>4.5798254499457718</v>
      </c>
      <c r="J2014" s="344">
        <v>98.351531630900567</v>
      </c>
      <c r="K2014" s="345"/>
      <c r="L2014" s="346">
        <f t="shared" si="852"/>
        <v>0.73781493264214881</v>
      </c>
      <c r="M2014" s="346">
        <f t="shared" si="853"/>
        <v>0.49982600570060193</v>
      </c>
      <c r="N2014" s="346">
        <f t="shared" si="854"/>
        <v>0.19576235562998395</v>
      </c>
      <c r="O2014" s="346">
        <f t="shared" si="855"/>
        <v>0.31280523697834028</v>
      </c>
      <c r="P2014" s="346">
        <f t="shared" si="856"/>
        <v>2.5700418511521529E-2</v>
      </c>
      <c r="Q2014" s="346">
        <f t="shared" si="857"/>
        <v>0.18101749495581881</v>
      </c>
    </row>
    <row r="2015" spans="1:17" ht="12.75" x14ac:dyDescent="0.25">
      <c r="A2015" s="340" t="s">
        <v>3576</v>
      </c>
      <c r="B2015" s="341">
        <v>11</v>
      </c>
      <c r="C2015" s="342" t="s">
        <v>3577</v>
      </c>
      <c r="D2015" s="37"/>
      <c r="E2015" s="38"/>
      <c r="F2015" s="343">
        <v>8566.627408993576</v>
      </c>
      <c r="G2015" s="344">
        <v>68.510071972184079</v>
      </c>
      <c r="H2015" s="344">
        <v>63.232610178225883</v>
      </c>
      <c r="I2015" s="344">
        <v>5.9214520861444475</v>
      </c>
      <c r="J2015" s="344">
        <v>276.86869607185139</v>
      </c>
      <c r="K2015" s="345"/>
      <c r="L2015" s="346">
        <f t="shared" si="852"/>
        <v>0.72516786620306795</v>
      </c>
      <c r="M2015" s="346">
        <f t="shared" si="853"/>
        <v>0.63232610178225879</v>
      </c>
      <c r="N2015" s="346">
        <f t="shared" si="854"/>
        <v>0.29024310465805969</v>
      </c>
      <c r="O2015" s="346">
        <f t="shared" si="855"/>
        <v>0.42840202023054358</v>
      </c>
      <c r="P2015" s="346">
        <f t="shared" si="856"/>
        <v>9.8121174877018824E-2</v>
      </c>
      <c r="Q2015" s="346">
        <f t="shared" si="857"/>
        <v>0.3123807527193555</v>
      </c>
    </row>
    <row r="2016" spans="1:17" ht="12.75" x14ac:dyDescent="0.25">
      <c r="A2016" s="340" t="s">
        <v>3578</v>
      </c>
      <c r="B2016" s="341">
        <v>12</v>
      </c>
      <c r="C2016" s="342" t="s">
        <v>2614</v>
      </c>
      <c r="D2016" s="37"/>
      <c r="E2016" s="38"/>
      <c r="F2016" s="343">
        <v>4928.1884368308347</v>
      </c>
      <c r="G2016" s="344">
        <v>65.845765192191195</v>
      </c>
      <c r="H2016" s="344">
        <v>58.623862291288141</v>
      </c>
      <c r="I2016" s="344">
        <v>5.494577261551993</v>
      </c>
      <c r="J2016" s="344">
        <v>134.94357400061227</v>
      </c>
      <c r="K2016" s="345"/>
      <c r="L2016" s="346">
        <f t="shared" si="852"/>
        <v>0.68076275320318658</v>
      </c>
      <c r="M2016" s="346">
        <f t="shared" si="853"/>
        <v>0.58623862291288142</v>
      </c>
      <c r="N2016" s="346">
        <f t="shared" si="854"/>
        <v>0.26018149729239393</v>
      </c>
      <c r="O2016" s="346">
        <f t="shared" si="855"/>
        <v>0.39054889921763264</v>
      </c>
      <c r="P2016" s="346">
        <f t="shared" si="856"/>
        <v>4.0545060446495848E-2</v>
      </c>
      <c r="Q2016" s="346">
        <f t="shared" si="857"/>
        <v>0.22090373154069629</v>
      </c>
    </row>
    <row r="2017" spans="1:17" ht="12.75" x14ac:dyDescent="0.25">
      <c r="A2017" s="340" t="s">
        <v>3579</v>
      </c>
      <c r="B2017" s="341">
        <v>13</v>
      </c>
      <c r="C2017" s="342" t="s">
        <v>3580</v>
      </c>
      <c r="D2017" s="37"/>
      <c r="E2017" s="38"/>
      <c r="F2017" s="343">
        <v>3723.5182012847968</v>
      </c>
      <c r="G2017" s="344">
        <v>66.990885691370522</v>
      </c>
      <c r="H2017" s="344">
        <v>56.060819559939077</v>
      </c>
      <c r="I2017" s="344">
        <v>5.718402794847079</v>
      </c>
      <c r="J2017" s="344">
        <v>222.12319252592482</v>
      </c>
      <c r="K2017" s="345"/>
      <c r="L2017" s="346">
        <f t="shared" si="852"/>
        <v>0.69984809485617538</v>
      </c>
      <c r="M2017" s="346">
        <f t="shared" si="853"/>
        <v>0.56060819559939079</v>
      </c>
      <c r="N2017" s="346">
        <f t="shared" si="854"/>
        <v>0.27594385879204786</v>
      </c>
      <c r="O2017" s="346">
        <f t="shared" si="855"/>
        <v>0.39331461804024404</v>
      </c>
      <c r="P2017" s="346">
        <f t="shared" si="856"/>
        <v>7.5912045649462398E-2</v>
      </c>
      <c r="Q2017" s="346">
        <f t="shared" si="857"/>
        <v>0.27543440582258688</v>
      </c>
    </row>
    <row r="2018" spans="1:17" ht="12.75" x14ac:dyDescent="0.25">
      <c r="A2018" s="340" t="s">
        <v>3581</v>
      </c>
      <c r="B2018" s="341">
        <v>14</v>
      </c>
      <c r="C2018" s="342" t="s">
        <v>3582</v>
      </c>
      <c r="D2018" s="37"/>
      <c r="E2018" s="38"/>
      <c r="F2018" s="343">
        <v>4011.042826552462</v>
      </c>
      <c r="G2018" s="344">
        <v>68.767662666104968</v>
      </c>
      <c r="H2018" s="344">
        <v>65.949208796567234</v>
      </c>
      <c r="I2018" s="344">
        <v>5.5685399093791261</v>
      </c>
      <c r="J2018" s="344">
        <v>92.357278051138607</v>
      </c>
      <c r="K2018" s="345"/>
      <c r="L2018" s="346">
        <f t="shared" si="852"/>
        <v>0.72946104443508275</v>
      </c>
      <c r="M2018" s="346">
        <f t="shared" si="853"/>
        <v>0.65949208796567238</v>
      </c>
      <c r="N2018" s="346">
        <f t="shared" si="854"/>
        <v>0.26539013446331877</v>
      </c>
      <c r="O2018" s="346">
        <f t="shared" si="855"/>
        <v>0.41835713678949549</v>
      </c>
      <c r="P2018" s="346">
        <f t="shared" si="856"/>
        <v>2.3268672637378744E-2</v>
      </c>
      <c r="Q2018" s="346">
        <f t="shared" si="857"/>
        <v>0.19220896136901902</v>
      </c>
    </row>
    <row r="2019" spans="1:17" ht="12.75" x14ac:dyDescent="0.25">
      <c r="A2019" s="340" t="s">
        <v>3583</v>
      </c>
      <c r="B2019" s="341">
        <v>15</v>
      </c>
      <c r="C2019" s="342" t="s">
        <v>3584</v>
      </c>
      <c r="D2019" s="37"/>
      <c r="E2019" s="38"/>
      <c r="F2019" s="343">
        <v>2747.7109207708777</v>
      </c>
      <c r="G2019" s="344">
        <v>66.276103890584963</v>
      </c>
      <c r="H2019" s="344">
        <v>59.167401634864909</v>
      </c>
      <c r="I2019" s="344">
        <v>5.7632726349849301</v>
      </c>
      <c r="J2019" s="344">
        <v>99.635255052786718</v>
      </c>
      <c r="K2019" s="345"/>
      <c r="L2019" s="346">
        <f t="shared" si="852"/>
        <v>0.68793506484308276</v>
      </c>
      <c r="M2019" s="346">
        <f t="shared" si="853"/>
        <v>0.59167401634864913</v>
      </c>
      <c r="N2019" s="346">
        <f t="shared" si="854"/>
        <v>0.27910370668907963</v>
      </c>
      <c r="O2019" s="346">
        <f t="shared" si="855"/>
        <v>0.40637225682189854</v>
      </c>
      <c r="P2019" s="346">
        <f t="shared" si="856"/>
        <v>2.6221198804375949E-2</v>
      </c>
      <c r="Q2019" s="346">
        <f t="shared" si="857"/>
        <v>0.19425610665302567</v>
      </c>
    </row>
    <row r="2020" spans="1:17" ht="12.75" x14ac:dyDescent="0.25">
      <c r="A2020" s="340"/>
      <c r="B2020" s="347"/>
      <c r="C2020" s="342"/>
      <c r="D2020" s="37"/>
      <c r="E2020" s="38"/>
      <c r="F2020" s="343"/>
      <c r="G2020" s="344"/>
      <c r="H2020" s="344"/>
      <c r="I2020" s="344"/>
      <c r="J2020" s="344"/>
      <c r="K2020" s="345"/>
      <c r="L2020" s="346"/>
      <c r="M2020" s="346"/>
      <c r="N2020" s="346"/>
      <c r="O2020" s="346"/>
      <c r="P2020" s="346"/>
      <c r="Q2020" s="346"/>
    </row>
    <row r="2021" spans="1:17" ht="12.75" x14ac:dyDescent="0.25">
      <c r="A2021" s="332" t="s">
        <v>3585</v>
      </c>
      <c r="B2021" s="333"/>
      <c r="C2021" s="334" t="s">
        <v>3586</v>
      </c>
      <c r="D2021" s="335"/>
      <c r="E2021" s="258"/>
      <c r="F2021" s="336">
        <v>92802.779443254811</v>
      </c>
      <c r="G2021" s="337">
        <v>66.054574882221416</v>
      </c>
      <c r="H2021" s="337">
        <v>65.581624060584289</v>
      </c>
      <c r="I2021" s="337">
        <v>5.9214760088327809</v>
      </c>
      <c r="J2021" s="337">
        <v>360.78948401580021</v>
      </c>
      <c r="K2021" s="338"/>
      <c r="L2021" s="339">
        <f t="shared" ref="L2021:L2031" si="858">+(G2021-25)/(85-25)</f>
        <v>0.68424291470369025</v>
      </c>
      <c r="M2021" s="339">
        <f t="shared" ref="M2021:M2031" si="859">+H2021/100</f>
        <v>0.65581624060584287</v>
      </c>
      <c r="N2021" s="339">
        <f t="shared" ref="N2021:N2031" si="860">+(I2021-1.8)/(16-1.8)</f>
        <v>0.29024478935442122</v>
      </c>
      <c r="O2021" s="339">
        <f t="shared" ref="O2021:O2031" si="861">+(M2021*N2021)^(0.5)</f>
        <v>0.43628803170594915</v>
      </c>
      <c r="P2021" s="339">
        <f t="shared" ref="P2021:P2031" si="862">+(J2021-35)/(2500-35)</f>
        <v>0.13216611927618671</v>
      </c>
      <c r="Q2021" s="339">
        <f t="shared" ref="Q2021:Q2031" si="863">GEOMEAN(L2021,O2021,P2021)</f>
        <v>0.34043529700681319</v>
      </c>
    </row>
    <row r="2022" spans="1:17" ht="12.75" x14ac:dyDescent="0.25">
      <c r="A2022" s="340" t="s">
        <v>3587</v>
      </c>
      <c r="B2022" s="341">
        <v>1</v>
      </c>
      <c r="C2022" s="342" t="s">
        <v>3588</v>
      </c>
      <c r="D2022" s="37"/>
      <c r="E2022" s="38"/>
      <c r="F2022" s="343">
        <v>13134.740899357601</v>
      </c>
      <c r="G2022" s="344">
        <v>65.497496364464666</v>
      </c>
      <c r="H2022" s="344">
        <v>57.199309043842248</v>
      </c>
      <c r="I2022" s="344">
        <v>6.4340032545466768</v>
      </c>
      <c r="J2022" s="344">
        <v>597.33792133550628</v>
      </c>
      <c r="K2022" s="345"/>
      <c r="L2022" s="346">
        <f t="shared" si="858"/>
        <v>0.67495827274107778</v>
      </c>
      <c r="M2022" s="346">
        <f t="shared" si="859"/>
        <v>0.5719930904384225</v>
      </c>
      <c r="N2022" s="346">
        <f t="shared" si="860"/>
        <v>0.32633825736244204</v>
      </c>
      <c r="O2022" s="346">
        <f t="shared" si="861"/>
        <v>0.43204540080532333</v>
      </c>
      <c r="P2022" s="346">
        <f t="shared" si="862"/>
        <v>0.22812897417261918</v>
      </c>
      <c r="Q2022" s="346">
        <f t="shared" si="863"/>
        <v>0.40519329751679367</v>
      </c>
    </row>
    <row r="2023" spans="1:17" ht="12.75" x14ac:dyDescent="0.25">
      <c r="A2023" s="340" t="s">
        <v>3589</v>
      </c>
      <c r="B2023" s="341">
        <v>2</v>
      </c>
      <c r="C2023" s="342" t="s">
        <v>3590</v>
      </c>
      <c r="D2023" s="37"/>
      <c r="E2023" s="38"/>
      <c r="F2023" s="343">
        <v>2240.3254817987149</v>
      </c>
      <c r="G2023" s="344">
        <v>70.175533718562875</v>
      </c>
      <c r="H2023" s="344">
        <v>66.02983897758989</v>
      </c>
      <c r="I2023" s="344">
        <v>6.1705149063201858</v>
      </c>
      <c r="J2023" s="344">
        <v>497.73711699122799</v>
      </c>
      <c r="K2023" s="345"/>
      <c r="L2023" s="346">
        <f t="shared" si="858"/>
        <v>0.75292556197604787</v>
      </c>
      <c r="M2023" s="346">
        <f t="shared" si="859"/>
        <v>0.66029838977589894</v>
      </c>
      <c r="N2023" s="346">
        <f t="shared" si="860"/>
        <v>0.30778273988170324</v>
      </c>
      <c r="O2023" s="346">
        <f t="shared" si="861"/>
        <v>0.45080865957155591</v>
      </c>
      <c r="P2023" s="346">
        <f t="shared" si="862"/>
        <v>0.18772296835343935</v>
      </c>
      <c r="Q2023" s="346">
        <f t="shared" si="863"/>
        <v>0.3994115028164486</v>
      </c>
    </row>
    <row r="2024" spans="1:17" ht="12.75" x14ac:dyDescent="0.25">
      <c r="A2024" s="340" t="s">
        <v>3591</v>
      </c>
      <c r="B2024" s="341">
        <v>3</v>
      </c>
      <c r="C2024" s="342" t="s">
        <v>3592</v>
      </c>
      <c r="D2024" s="37"/>
      <c r="E2024" s="38"/>
      <c r="F2024" s="343">
        <v>12276.920770877943</v>
      </c>
      <c r="G2024" s="344">
        <v>66.412010084054018</v>
      </c>
      <c r="H2024" s="344">
        <v>69.235780941428473</v>
      </c>
      <c r="I2024" s="344">
        <v>5.8470711911034128</v>
      </c>
      <c r="J2024" s="344">
        <v>481.9176140466285</v>
      </c>
      <c r="K2024" s="345"/>
      <c r="L2024" s="346">
        <f t="shared" si="858"/>
        <v>0.69020016806756701</v>
      </c>
      <c r="M2024" s="346">
        <f t="shared" si="859"/>
        <v>0.69235780941428471</v>
      </c>
      <c r="N2024" s="346">
        <f t="shared" si="860"/>
        <v>0.28500501345798684</v>
      </c>
      <c r="O2024" s="346">
        <f t="shared" si="861"/>
        <v>0.44421328974926055</v>
      </c>
      <c r="P2024" s="346">
        <f t="shared" si="862"/>
        <v>0.18130532010005213</v>
      </c>
      <c r="Q2024" s="346">
        <f t="shared" si="863"/>
        <v>0.38164453867226</v>
      </c>
    </row>
    <row r="2025" spans="1:17" ht="12.75" x14ac:dyDescent="0.25">
      <c r="A2025" s="340" t="s">
        <v>3593</v>
      </c>
      <c r="B2025" s="341">
        <v>4</v>
      </c>
      <c r="C2025" s="342" t="s">
        <v>3594</v>
      </c>
      <c r="D2025" s="37"/>
      <c r="E2025" s="38"/>
      <c r="F2025" s="343">
        <v>12760.995717344753</v>
      </c>
      <c r="G2025" s="344">
        <v>62.192543068163332</v>
      </c>
      <c r="H2025" s="344">
        <v>62.846862124311194</v>
      </c>
      <c r="I2025" s="344">
        <v>5.452906646494986</v>
      </c>
      <c r="J2025" s="344">
        <v>254.21822827735394</v>
      </c>
      <c r="K2025" s="345"/>
      <c r="L2025" s="346">
        <f t="shared" si="858"/>
        <v>0.61987571780272221</v>
      </c>
      <c r="M2025" s="346">
        <f t="shared" si="859"/>
        <v>0.62846862124311198</v>
      </c>
      <c r="N2025" s="346">
        <f t="shared" si="860"/>
        <v>0.25724694693626665</v>
      </c>
      <c r="O2025" s="346">
        <f t="shared" si="861"/>
        <v>0.40208411316543641</v>
      </c>
      <c r="P2025" s="346">
        <f t="shared" si="862"/>
        <v>8.8932344128743998E-2</v>
      </c>
      <c r="Q2025" s="346">
        <f t="shared" si="863"/>
        <v>0.28090561864057617</v>
      </c>
    </row>
    <row r="2026" spans="1:17" ht="12.75" x14ac:dyDescent="0.25">
      <c r="A2026" s="340" t="s">
        <v>3595</v>
      </c>
      <c r="B2026" s="341">
        <v>5</v>
      </c>
      <c r="C2026" s="342" t="s">
        <v>3596</v>
      </c>
      <c r="D2026" s="37"/>
      <c r="E2026" s="38"/>
      <c r="F2026" s="343">
        <v>4354.4946466809424</v>
      </c>
      <c r="G2026" s="344">
        <v>66.505442992747462</v>
      </c>
      <c r="H2026" s="344">
        <v>62.55983697574468</v>
      </c>
      <c r="I2026" s="344">
        <v>4.5817758955039434</v>
      </c>
      <c r="J2026" s="344">
        <v>159.80978774385056</v>
      </c>
      <c r="K2026" s="345"/>
      <c r="L2026" s="346">
        <f t="shared" si="858"/>
        <v>0.69175738321245772</v>
      </c>
      <c r="M2026" s="346">
        <f t="shared" si="859"/>
        <v>0.62559836975744676</v>
      </c>
      <c r="N2026" s="346">
        <f t="shared" si="860"/>
        <v>0.19589971095098194</v>
      </c>
      <c r="O2026" s="346">
        <f t="shared" si="861"/>
        <v>0.35007790533949629</v>
      </c>
      <c r="P2026" s="346">
        <f t="shared" si="862"/>
        <v>5.0632773932596575E-2</v>
      </c>
      <c r="Q2026" s="346">
        <f t="shared" si="863"/>
        <v>0.23059510038181169</v>
      </c>
    </row>
    <row r="2027" spans="1:17" ht="12.75" x14ac:dyDescent="0.25">
      <c r="A2027" s="340" t="s">
        <v>3597</v>
      </c>
      <c r="B2027" s="341">
        <v>6</v>
      </c>
      <c r="C2027" s="342" t="s">
        <v>3598</v>
      </c>
      <c r="D2027" s="37"/>
      <c r="E2027" s="38"/>
      <c r="F2027" s="343">
        <v>8968.6788008565291</v>
      </c>
      <c r="G2027" s="344">
        <v>68.84580694362505</v>
      </c>
      <c r="H2027" s="344">
        <v>77.075890801077449</v>
      </c>
      <c r="I2027" s="344">
        <v>6.4069563194185273</v>
      </c>
      <c r="J2027" s="344">
        <v>404.63879895939522</v>
      </c>
      <c r="K2027" s="345"/>
      <c r="L2027" s="346">
        <f t="shared" si="858"/>
        <v>0.73076344906041746</v>
      </c>
      <c r="M2027" s="346">
        <f t="shared" si="859"/>
        <v>0.77075890801077451</v>
      </c>
      <c r="N2027" s="346">
        <f t="shared" si="860"/>
        <v>0.32443354362102306</v>
      </c>
      <c r="O2027" s="346">
        <f t="shared" si="861"/>
        <v>0.50006004019858019</v>
      </c>
      <c r="P2027" s="346">
        <f t="shared" si="862"/>
        <v>0.14995488801598184</v>
      </c>
      <c r="Q2027" s="346">
        <f t="shared" si="863"/>
        <v>0.37982761082566607</v>
      </c>
    </row>
    <row r="2028" spans="1:17" ht="12.75" x14ac:dyDescent="0.25">
      <c r="A2028" s="340" t="s">
        <v>3599</v>
      </c>
      <c r="B2028" s="341">
        <v>7</v>
      </c>
      <c r="C2028" s="342" t="s">
        <v>3600</v>
      </c>
      <c r="D2028" s="37"/>
      <c r="E2028" s="38"/>
      <c r="F2028" s="343">
        <v>6764.0364025695926</v>
      </c>
      <c r="G2028" s="344">
        <v>65.356539010020015</v>
      </c>
      <c r="H2028" s="344">
        <v>68.369922639052248</v>
      </c>
      <c r="I2028" s="344">
        <v>5.8256331541971091</v>
      </c>
      <c r="J2028" s="344">
        <v>405.79604151939958</v>
      </c>
      <c r="K2028" s="345"/>
      <c r="L2028" s="346">
        <f t="shared" si="858"/>
        <v>0.6726089835003336</v>
      </c>
      <c r="M2028" s="346">
        <f t="shared" si="859"/>
        <v>0.6836992263905225</v>
      </c>
      <c r="N2028" s="346">
        <f t="shared" si="860"/>
        <v>0.28349529254909223</v>
      </c>
      <c r="O2028" s="346">
        <f t="shared" si="861"/>
        <v>0.44025618928206928</v>
      </c>
      <c r="P2028" s="346">
        <f t="shared" si="862"/>
        <v>0.15042435761436088</v>
      </c>
      <c r="Q2028" s="346">
        <f t="shared" si="863"/>
        <v>0.35448301680162814</v>
      </c>
    </row>
    <row r="2029" spans="1:17" ht="12.75" x14ac:dyDescent="0.25">
      <c r="A2029" s="340" t="s">
        <v>3601</v>
      </c>
      <c r="B2029" s="341">
        <v>8</v>
      </c>
      <c r="C2029" s="342" t="s">
        <v>3602</v>
      </c>
      <c r="D2029" s="37"/>
      <c r="E2029" s="38"/>
      <c r="F2029" s="343">
        <v>6349.8072805139191</v>
      </c>
      <c r="G2029" s="344">
        <v>68.303123641470194</v>
      </c>
      <c r="H2029" s="344">
        <v>47.944484683300111</v>
      </c>
      <c r="I2029" s="344">
        <v>5.0745595135135533</v>
      </c>
      <c r="J2029" s="344">
        <v>387.31828519631893</v>
      </c>
      <c r="K2029" s="345"/>
      <c r="L2029" s="346">
        <f t="shared" si="858"/>
        <v>0.7217187273578366</v>
      </c>
      <c r="M2029" s="346">
        <f t="shared" si="859"/>
        <v>0.47944484683300109</v>
      </c>
      <c r="N2029" s="346">
        <f t="shared" si="860"/>
        <v>0.23060278264179956</v>
      </c>
      <c r="O2029" s="346">
        <f t="shared" si="861"/>
        <v>0.3325076176615529</v>
      </c>
      <c r="P2029" s="346">
        <f t="shared" si="862"/>
        <v>0.14292831042447016</v>
      </c>
      <c r="Q2029" s="346">
        <f t="shared" si="863"/>
        <v>0.32490965071432865</v>
      </c>
    </row>
    <row r="2030" spans="1:17" ht="12.75" x14ac:dyDescent="0.25">
      <c r="A2030" s="340" t="s">
        <v>3603</v>
      </c>
      <c r="B2030" s="341">
        <v>9</v>
      </c>
      <c r="C2030" s="342" t="s">
        <v>3604</v>
      </c>
      <c r="D2030" s="37"/>
      <c r="E2030" s="38"/>
      <c r="F2030" s="343">
        <v>5357.7644539614566</v>
      </c>
      <c r="G2030" s="344">
        <v>64.713029466444453</v>
      </c>
      <c r="H2030" s="344">
        <v>74.871351403175751</v>
      </c>
      <c r="I2030" s="344">
        <v>7.3951173494923497</v>
      </c>
      <c r="J2030" s="344">
        <v>704.79677592847975</v>
      </c>
      <c r="K2030" s="345"/>
      <c r="L2030" s="346">
        <f t="shared" si="858"/>
        <v>0.6618838244407409</v>
      </c>
      <c r="M2030" s="346">
        <f t="shared" si="859"/>
        <v>0.74871351403175757</v>
      </c>
      <c r="N2030" s="346">
        <f t="shared" si="860"/>
        <v>0.39402234855579932</v>
      </c>
      <c r="O2030" s="346">
        <f t="shared" si="861"/>
        <v>0.54314809876704762</v>
      </c>
      <c r="P2030" s="346">
        <f t="shared" si="862"/>
        <v>0.27172282999126968</v>
      </c>
      <c r="Q2030" s="346">
        <f t="shared" si="863"/>
        <v>0.46054851554430126</v>
      </c>
    </row>
    <row r="2031" spans="1:17" ht="12.75" x14ac:dyDescent="0.25">
      <c r="A2031" s="340" t="s">
        <v>3605</v>
      </c>
      <c r="B2031" s="341">
        <v>10</v>
      </c>
      <c r="C2031" s="342" t="s">
        <v>3606</v>
      </c>
      <c r="D2031" s="37"/>
      <c r="E2031" s="38"/>
      <c r="F2031" s="343">
        <v>20595.014989293362</v>
      </c>
      <c r="G2031" s="344">
        <v>66.903353544844649</v>
      </c>
      <c r="H2031" s="344">
        <v>69.244320237684448</v>
      </c>
      <c r="I2031" s="344">
        <v>5.4886071607743636</v>
      </c>
      <c r="J2031" s="344">
        <v>99.802587673824576</v>
      </c>
      <c r="K2031" s="345"/>
      <c r="L2031" s="346">
        <f t="shared" si="858"/>
        <v>0.6983892257474108</v>
      </c>
      <c r="M2031" s="346">
        <f t="shared" si="859"/>
        <v>0.69244320237684454</v>
      </c>
      <c r="N2031" s="346">
        <f t="shared" si="860"/>
        <v>0.25976106766016649</v>
      </c>
      <c r="O2031" s="346">
        <f t="shared" si="861"/>
        <v>0.42411058173951977</v>
      </c>
      <c r="P2031" s="346">
        <f t="shared" si="862"/>
        <v>2.6289082220618491E-2</v>
      </c>
      <c r="Q2031" s="346">
        <f t="shared" si="863"/>
        <v>0.19820625444431486</v>
      </c>
    </row>
    <row r="2032" spans="1:17" ht="12.75" x14ac:dyDescent="0.25">
      <c r="A2032" s="340"/>
      <c r="B2032" s="347"/>
      <c r="C2032" s="342"/>
      <c r="D2032" s="37"/>
      <c r="E2032" s="38"/>
      <c r="F2032" s="343"/>
      <c r="G2032" s="344"/>
      <c r="H2032" s="344"/>
      <c r="I2032" s="344"/>
      <c r="J2032" s="344"/>
      <c r="K2032" s="345"/>
      <c r="L2032" s="346"/>
      <c r="M2032" s="346"/>
      <c r="N2032" s="346"/>
      <c r="O2032" s="346"/>
      <c r="P2032" s="346"/>
      <c r="Q2032" s="346"/>
    </row>
    <row r="2033" spans="1:17" ht="12.75" x14ac:dyDescent="0.25">
      <c r="A2033" s="332" t="s">
        <v>3607</v>
      </c>
      <c r="B2033" s="333"/>
      <c r="C2033" s="334" t="s">
        <v>3608</v>
      </c>
      <c r="D2033" s="335"/>
      <c r="E2033" s="258"/>
      <c r="F2033" s="336">
        <v>130859.91220556745</v>
      </c>
      <c r="G2033" s="337">
        <v>73.839740593270207</v>
      </c>
      <c r="H2033" s="337">
        <v>71.523335849772636</v>
      </c>
      <c r="I2033" s="337">
        <v>7.1973503743532623</v>
      </c>
      <c r="J2033" s="337">
        <v>273.87840495275088</v>
      </c>
      <c r="K2033" s="338"/>
      <c r="L2033" s="339">
        <f t="shared" ref="L2033:L2040" si="864">+(G2033-25)/(85-25)</f>
        <v>0.81399567655450344</v>
      </c>
      <c r="M2033" s="339">
        <f t="shared" ref="M2033:M2040" si="865">+H2033/100</f>
        <v>0.7152333584977264</v>
      </c>
      <c r="N2033" s="339">
        <f t="shared" ref="N2033:N2040" si="866">+(I2033-1.8)/(16-1.8)</f>
        <v>0.38009509678544101</v>
      </c>
      <c r="O2033" s="339">
        <f t="shared" ref="O2033:O2040" si="867">+(M2033*N2033)^(0.5)</f>
        <v>0.52139878463836997</v>
      </c>
      <c r="P2033" s="339">
        <f t="shared" ref="P2033:P2040" si="868">+(J2033-35)/(2500-35)</f>
        <v>9.6908075031541946E-2</v>
      </c>
      <c r="Q2033" s="339">
        <f t="shared" ref="Q2033:Q2040" si="869">GEOMEAN(L2033,O2033,P2033)</f>
        <v>0.3451840287277349</v>
      </c>
    </row>
    <row r="2034" spans="1:17" ht="12.75" x14ac:dyDescent="0.25">
      <c r="A2034" s="340" t="s">
        <v>3609</v>
      </c>
      <c r="B2034" s="341">
        <v>1</v>
      </c>
      <c r="C2034" s="342" t="s">
        <v>3610</v>
      </c>
      <c r="D2034" s="37"/>
      <c r="E2034" s="38"/>
      <c r="F2034" s="343">
        <v>19964.802997858675</v>
      </c>
      <c r="G2034" s="344">
        <v>72.423657570716628</v>
      </c>
      <c r="H2034" s="344">
        <v>75.187828004614119</v>
      </c>
      <c r="I2034" s="344">
        <v>7.4224789288050239</v>
      </c>
      <c r="J2034" s="344">
        <v>440.15645181184902</v>
      </c>
      <c r="K2034" s="345"/>
      <c r="L2034" s="346">
        <f t="shared" si="864"/>
        <v>0.79039429284527718</v>
      </c>
      <c r="M2034" s="346">
        <f t="shared" si="865"/>
        <v>0.75187828004614121</v>
      </c>
      <c r="N2034" s="346">
        <f t="shared" si="866"/>
        <v>0.39594922033838198</v>
      </c>
      <c r="O2034" s="346">
        <f t="shared" si="867"/>
        <v>0.5456240635947367</v>
      </c>
      <c r="P2034" s="346">
        <f t="shared" si="868"/>
        <v>0.16436367213462436</v>
      </c>
      <c r="Q2034" s="346">
        <f t="shared" si="869"/>
        <v>0.41385453223350477</v>
      </c>
    </row>
    <row r="2035" spans="1:17" ht="12.75" x14ac:dyDescent="0.25">
      <c r="A2035" s="340" t="s">
        <v>3611</v>
      </c>
      <c r="B2035" s="341">
        <v>2</v>
      </c>
      <c r="C2035" s="342" t="s">
        <v>3612</v>
      </c>
      <c r="D2035" s="37"/>
      <c r="E2035" s="38"/>
      <c r="F2035" s="343">
        <v>28095.749464668093</v>
      </c>
      <c r="G2035" s="344">
        <v>74.287324250116683</v>
      </c>
      <c r="H2035" s="344">
        <v>75.633405795868427</v>
      </c>
      <c r="I2035" s="344">
        <v>8.0704040386349067</v>
      </c>
      <c r="J2035" s="344">
        <v>431.11986730502912</v>
      </c>
      <c r="K2035" s="345"/>
      <c r="L2035" s="346">
        <f t="shared" si="864"/>
        <v>0.8214554041686114</v>
      </c>
      <c r="M2035" s="346">
        <f t="shared" si="865"/>
        <v>0.75633405795868425</v>
      </c>
      <c r="N2035" s="346">
        <f t="shared" si="866"/>
        <v>0.44157774919964138</v>
      </c>
      <c r="O2035" s="346">
        <f t="shared" si="867"/>
        <v>0.57791027933099348</v>
      </c>
      <c r="P2035" s="346">
        <f t="shared" si="868"/>
        <v>0.16069771493104629</v>
      </c>
      <c r="Q2035" s="346">
        <f t="shared" si="869"/>
        <v>0.42411604604640296</v>
      </c>
    </row>
    <row r="2036" spans="1:17" ht="12.75" x14ac:dyDescent="0.25">
      <c r="A2036" s="340" t="s">
        <v>3613</v>
      </c>
      <c r="B2036" s="341">
        <v>3</v>
      </c>
      <c r="C2036" s="342" t="s">
        <v>3614</v>
      </c>
      <c r="D2036" s="37"/>
      <c r="E2036" s="38"/>
      <c r="F2036" s="343">
        <v>20223.04710920771</v>
      </c>
      <c r="G2036" s="344">
        <v>73.48292793161005</v>
      </c>
      <c r="H2036" s="344">
        <v>74.069012373128743</v>
      </c>
      <c r="I2036" s="344">
        <v>7.5069711103857379</v>
      </c>
      <c r="J2036" s="344">
        <v>141.65155915099854</v>
      </c>
      <c r="K2036" s="345"/>
      <c r="L2036" s="346">
        <f t="shared" si="864"/>
        <v>0.80804879886016745</v>
      </c>
      <c r="M2036" s="346">
        <f t="shared" si="865"/>
        <v>0.7406901237312874</v>
      </c>
      <c r="N2036" s="346">
        <f t="shared" si="866"/>
        <v>0.40189937397082665</v>
      </c>
      <c r="O2036" s="346">
        <f t="shared" si="867"/>
        <v>0.54560324140714056</v>
      </c>
      <c r="P2036" s="346">
        <f t="shared" si="868"/>
        <v>4.3266352596753974E-2</v>
      </c>
      <c r="Q2036" s="346">
        <f t="shared" si="869"/>
        <v>0.26719086463151659</v>
      </c>
    </row>
    <row r="2037" spans="1:17" ht="12.75" x14ac:dyDescent="0.25">
      <c r="A2037" s="340" t="s">
        <v>3615</v>
      </c>
      <c r="B2037" s="341">
        <v>4</v>
      </c>
      <c r="C2037" s="342" t="s">
        <v>3616</v>
      </c>
      <c r="D2037" s="37"/>
      <c r="E2037" s="38"/>
      <c r="F2037" s="343">
        <v>20389.451820128477</v>
      </c>
      <c r="G2037" s="344">
        <v>75.633126640856986</v>
      </c>
      <c r="H2037" s="344">
        <v>79.142768681529731</v>
      </c>
      <c r="I2037" s="344">
        <v>8.0094315629065029</v>
      </c>
      <c r="J2037" s="344">
        <v>229.36973523840712</v>
      </c>
      <c r="K2037" s="345"/>
      <c r="L2037" s="346">
        <f t="shared" si="864"/>
        <v>0.84388544401428311</v>
      </c>
      <c r="M2037" s="346">
        <f t="shared" si="865"/>
        <v>0.79142768681529729</v>
      </c>
      <c r="N2037" s="346">
        <f t="shared" si="866"/>
        <v>0.4372839128807397</v>
      </c>
      <c r="O2037" s="346">
        <f t="shared" si="867"/>
        <v>0.58828445130969231</v>
      </c>
      <c r="P2037" s="346">
        <f t="shared" si="868"/>
        <v>7.8851819569333514E-2</v>
      </c>
      <c r="Q2037" s="346">
        <f t="shared" si="869"/>
        <v>0.33954254152664654</v>
      </c>
    </row>
    <row r="2038" spans="1:17" ht="12.75" x14ac:dyDescent="0.25">
      <c r="A2038" s="340" t="s">
        <v>3617</v>
      </c>
      <c r="B2038" s="341">
        <v>5</v>
      </c>
      <c r="C2038" s="342" t="s">
        <v>3618</v>
      </c>
      <c r="D2038" s="37"/>
      <c r="E2038" s="38"/>
      <c r="F2038" s="343">
        <v>10986.094218415419</v>
      </c>
      <c r="G2038" s="344">
        <v>74.9186375943287</v>
      </c>
      <c r="H2038" s="344">
        <v>70.46996830894382</v>
      </c>
      <c r="I2038" s="344">
        <v>7.028380784760885</v>
      </c>
      <c r="J2038" s="344">
        <v>149.10236657806718</v>
      </c>
      <c r="K2038" s="345"/>
      <c r="L2038" s="346">
        <f t="shared" si="864"/>
        <v>0.83197729323881164</v>
      </c>
      <c r="M2038" s="346">
        <f t="shared" si="865"/>
        <v>0.7046996830894382</v>
      </c>
      <c r="N2038" s="346">
        <f t="shared" si="866"/>
        <v>0.36819582991273841</v>
      </c>
      <c r="O2038" s="346">
        <f t="shared" si="867"/>
        <v>0.50937950945671084</v>
      </c>
      <c r="P2038" s="346">
        <f t="shared" si="868"/>
        <v>4.6288992526599258E-2</v>
      </c>
      <c r="Q2038" s="346">
        <f t="shared" si="869"/>
        <v>0.26969748151085782</v>
      </c>
    </row>
    <row r="2039" spans="1:17" ht="12.75" x14ac:dyDescent="0.25">
      <c r="A2039" s="340" t="s">
        <v>3619</v>
      </c>
      <c r="B2039" s="341">
        <v>6</v>
      </c>
      <c r="C2039" s="342" t="s">
        <v>3620</v>
      </c>
      <c r="D2039" s="37"/>
      <c r="E2039" s="38"/>
      <c r="F2039" s="343">
        <v>13778.516059957172</v>
      </c>
      <c r="G2039" s="344">
        <v>72.969641049673996</v>
      </c>
      <c r="H2039" s="344">
        <v>69.127839414730801</v>
      </c>
      <c r="I2039" s="344">
        <v>6.0160374778788004</v>
      </c>
      <c r="J2039" s="344">
        <v>250.78721702336441</v>
      </c>
      <c r="K2039" s="345"/>
      <c r="L2039" s="346">
        <f t="shared" si="864"/>
        <v>0.79949401749456661</v>
      </c>
      <c r="M2039" s="346">
        <f t="shared" si="865"/>
        <v>0.69127839414730796</v>
      </c>
      <c r="N2039" s="346">
        <f t="shared" si="866"/>
        <v>0.29690404773794371</v>
      </c>
      <c r="O2039" s="346">
        <f t="shared" si="867"/>
        <v>0.45303791600275733</v>
      </c>
      <c r="P2039" s="346">
        <f t="shared" si="868"/>
        <v>8.7540453153494693E-2</v>
      </c>
      <c r="Q2039" s="346">
        <f t="shared" si="869"/>
        <v>0.31650908945458694</v>
      </c>
    </row>
    <row r="2040" spans="1:17" ht="12.75" x14ac:dyDescent="0.25">
      <c r="A2040" s="340" t="s">
        <v>3621</v>
      </c>
      <c r="B2040" s="341">
        <v>7</v>
      </c>
      <c r="C2040" s="342" t="s">
        <v>3622</v>
      </c>
      <c r="D2040" s="37"/>
      <c r="E2040" s="38"/>
      <c r="F2040" s="343">
        <v>17422.250535331903</v>
      </c>
      <c r="G2040" s="344">
        <v>73.428850300212403</v>
      </c>
      <c r="H2040" s="344">
        <v>62.512901994843752</v>
      </c>
      <c r="I2040" s="344">
        <v>6.018616845068367</v>
      </c>
      <c r="J2040" s="344">
        <v>132.27646614855612</v>
      </c>
      <c r="K2040" s="345"/>
      <c r="L2040" s="346">
        <f t="shared" si="864"/>
        <v>0.80714750500354004</v>
      </c>
      <c r="M2040" s="346">
        <f t="shared" si="865"/>
        <v>0.6251290199484375</v>
      </c>
      <c r="N2040" s="346">
        <f t="shared" si="866"/>
        <v>0.29708569331467377</v>
      </c>
      <c r="O2040" s="346">
        <f t="shared" si="867"/>
        <v>0.43094882329866507</v>
      </c>
      <c r="P2040" s="346">
        <f t="shared" si="868"/>
        <v>3.9463069431462931E-2</v>
      </c>
      <c r="Q2040" s="346">
        <f t="shared" si="869"/>
        <v>0.23943620649590169</v>
      </c>
    </row>
    <row r="2041" spans="1:17" ht="12.75" x14ac:dyDescent="0.25">
      <c r="A2041" s="340"/>
      <c r="B2041" s="347"/>
      <c r="C2041" s="342"/>
      <c r="D2041" s="37"/>
      <c r="E2041" s="38"/>
      <c r="F2041" s="343"/>
      <c r="G2041" s="344"/>
      <c r="H2041" s="344"/>
      <c r="I2041" s="344"/>
      <c r="J2041" s="344"/>
      <c r="K2041" s="345"/>
      <c r="L2041" s="346"/>
      <c r="M2041" s="346"/>
      <c r="N2041" s="346"/>
      <c r="O2041" s="346"/>
      <c r="P2041" s="346"/>
      <c r="Q2041" s="346"/>
    </row>
    <row r="2042" spans="1:17" ht="12.75" x14ac:dyDescent="0.25">
      <c r="A2042" s="332" t="s">
        <v>3623</v>
      </c>
      <c r="B2042" s="333"/>
      <c r="C2042" s="334" t="s">
        <v>3624</v>
      </c>
      <c r="D2042" s="335"/>
      <c r="E2042" s="258"/>
      <c r="F2042" s="336">
        <v>71415.299785867232</v>
      </c>
      <c r="G2042" s="337">
        <v>78.375674324555348</v>
      </c>
      <c r="H2042" s="337">
        <v>73.232582272884017</v>
      </c>
      <c r="I2042" s="337">
        <v>6.8501574319070988</v>
      </c>
      <c r="J2042" s="337">
        <v>331.37187588615507</v>
      </c>
      <c r="K2042" s="338"/>
      <c r="L2042" s="339">
        <f t="shared" ref="L2042:L2047" si="870">+(G2042-25)/(85-25)</f>
        <v>0.88959457207592252</v>
      </c>
      <c r="M2042" s="339">
        <f t="shared" ref="M2042:M2047" si="871">+H2042/100</f>
        <v>0.73232582272884017</v>
      </c>
      <c r="N2042" s="339">
        <f t="shared" ref="N2042:N2047" si="872">+(I2042-1.8)/(16-1.8)</f>
        <v>0.3556448895709225</v>
      </c>
      <c r="O2042" s="339">
        <f t="shared" ref="O2042:O2047" si="873">+(M2042*N2042)^(0.5)</f>
        <v>0.51034100007184735</v>
      </c>
      <c r="P2042" s="339">
        <f t="shared" ref="P2042:P2047" si="874">+(J2042-35)/(2500-35)</f>
        <v>0.12023199833109739</v>
      </c>
      <c r="Q2042" s="339">
        <f t="shared" ref="Q2042:Q2047" si="875">GEOMEAN(L2042,O2042,P2042)</f>
        <v>0.3793361365562477</v>
      </c>
    </row>
    <row r="2043" spans="1:17" ht="12.75" x14ac:dyDescent="0.25">
      <c r="A2043" s="340" t="s">
        <v>3625</v>
      </c>
      <c r="B2043" s="341">
        <v>1</v>
      </c>
      <c r="C2043" s="342" t="s">
        <v>3626</v>
      </c>
      <c r="D2043" s="37"/>
      <c r="E2043" s="38"/>
      <c r="F2043" s="343">
        <v>50686.62526766595</v>
      </c>
      <c r="G2043" s="344">
        <v>77.800627358456666</v>
      </c>
      <c r="H2043" s="344">
        <v>75.295761294875007</v>
      </c>
      <c r="I2043" s="344">
        <v>7.279851651626652</v>
      </c>
      <c r="J2043" s="344">
        <v>372.63390314535104</v>
      </c>
      <c r="K2043" s="345"/>
      <c r="L2043" s="346">
        <f t="shared" si="870"/>
        <v>0.88001045597427774</v>
      </c>
      <c r="M2043" s="346">
        <f t="shared" si="871"/>
        <v>0.75295761294875008</v>
      </c>
      <c r="N2043" s="346">
        <f t="shared" si="872"/>
        <v>0.38590504588920088</v>
      </c>
      <c r="O2043" s="346">
        <f t="shared" si="873"/>
        <v>0.53904558450803641</v>
      </c>
      <c r="P2043" s="346">
        <f t="shared" si="874"/>
        <v>0.13697115746261707</v>
      </c>
      <c r="Q2043" s="346">
        <f t="shared" si="875"/>
        <v>0.40201983747844722</v>
      </c>
    </row>
    <row r="2044" spans="1:17" ht="12.75" x14ac:dyDescent="0.25">
      <c r="A2044" s="340" t="s">
        <v>3627</v>
      </c>
      <c r="B2044" s="341">
        <v>2</v>
      </c>
      <c r="C2044" s="342" t="s">
        <v>3628</v>
      </c>
      <c r="D2044" s="37"/>
      <c r="E2044" s="38"/>
      <c r="F2044" s="343">
        <v>1815.1691648822268</v>
      </c>
      <c r="G2044" s="344">
        <v>79.234719940498437</v>
      </c>
      <c r="H2044" s="344">
        <v>48.197499581895514</v>
      </c>
      <c r="I2044" s="344">
        <v>6.7712839353486789</v>
      </c>
      <c r="J2044" s="344">
        <v>389.48156332844121</v>
      </c>
      <c r="K2044" s="345"/>
      <c r="L2044" s="346">
        <f t="shared" si="870"/>
        <v>0.90391199900830732</v>
      </c>
      <c r="M2044" s="346">
        <f t="shared" si="871"/>
        <v>0.48197499581895514</v>
      </c>
      <c r="N2044" s="346">
        <f t="shared" si="872"/>
        <v>0.35009041798230134</v>
      </c>
      <c r="O2044" s="346">
        <f t="shared" si="873"/>
        <v>0.41077345063097243</v>
      </c>
      <c r="P2044" s="346">
        <f t="shared" si="874"/>
        <v>0.14380590804399238</v>
      </c>
      <c r="Q2044" s="346">
        <f t="shared" si="875"/>
        <v>0.376560777628064</v>
      </c>
    </row>
    <row r="2045" spans="1:17" ht="12.75" x14ac:dyDescent="0.25">
      <c r="A2045" s="340" t="s">
        <v>3629</v>
      </c>
      <c r="B2045" s="341">
        <v>3</v>
      </c>
      <c r="C2045" s="342" t="s">
        <v>3630</v>
      </c>
      <c r="D2045" s="37"/>
      <c r="E2045" s="38"/>
      <c r="F2045" s="343">
        <v>10083.702355460387</v>
      </c>
      <c r="G2045" s="344">
        <v>79.609061296443898</v>
      </c>
      <c r="H2045" s="344">
        <v>69.873458782143658</v>
      </c>
      <c r="I2045" s="344">
        <v>5.5521082949608225</v>
      </c>
      <c r="J2045" s="344">
        <v>147.53606639786318</v>
      </c>
      <c r="K2045" s="345"/>
      <c r="L2045" s="346">
        <f t="shared" si="870"/>
        <v>0.91015102160739825</v>
      </c>
      <c r="M2045" s="346">
        <f t="shared" si="871"/>
        <v>0.6987345878214366</v>
      </c>
      <c r="N2045" s="346">
        <f t="shared" si="872"/>
        <v>0.2642329785183678</v>
      </c>
      <c r="O2045" s="346">
        <f t="shared" si="873"/>
        <v>0.42968444390489896</v>
      </c>
      <c r="P2045" s="346">
        <f t="shared" si="874"/>
        <v>4.5653576631993174E-2</v>
      </c>
      <c r="Q2045" s="346">
        <f t="shared" si="875"/>
        <v>0.26136411928832337</v>
      </c>
    </row>
    <row r="2046" spans="1:17" ht="12.75" x14ac:dyDescent="0.25">
      <c r="A2046" s="340" t="s">
        <v>3631</v>
      </c>
      <c r="B2046" s="341">
        <v>4</v>
      </c>
      <c r="C2046" s="342" t="s">
        <v>178</v>
      </c>
      <c r="D2046" s="37"/>
      <c r="E2046" s="38"/>
      <c r="F2046" s="343">
        <v>5778.8501070663815</v>
      </c>
      <c r="G2046" s="344">
        <v>79.368964568805566</v>
      </c>
      <c r="H2046" s="344">
        <v>60.061710492066148</v>
      </c>
      <c r="I2046" s="344">
        <v>6.3849183768914113</v>
      </c>
      <c r="J2046" s="344">
        <v>270.84051556202053</v>
      </c>
      <c r="K2046" s="345"/>
      <c r="L2046" s="346">
        <f t="shared" si="870"/>
        <v>0.90614940948009282</v>
      </c>
      <c r="M2046" s="346">
        <f t="shared" si="871"/>
        <v>0.60061710492066145</v>
      </c>
      <c r="N2046" s="346">
        <f t="shared" si="872"/>
        <v>0.32288157583742338</v>
      </c>
      <c r="O2046" s="346">
        <f t="shared" si="873"/>
        <v>0.44037279356437792</v>
      </c>
      <c r="P2046" s="346">
        <f t="shared" si="874"/>
        <v>9.5675665542401839E-2</v>
      </c>
      <c r="Q2046" s="346">
        <f t="shared" si="875"/>
        <v>0.33672388847052143</v>
      </c>
    </row>
    <row r="2047" spans="1:17" ht="12.75" x14ac:dyDescent="0.25">
      <c r="A2047" s="340" t="s">
        <v>3632</v>
      </c>
      <c r="B2047" s="341">
        <v>5</v>
      </c>
      <c r="C2047" s="342" t="s">
        <v>3633</v>
      </c>
      <c r="D2047" s="37"/>
      <c r="E2047" s="38"/>
      <c r="F2047" s="343">
        <v>3050.9528907922913</v>
      </c>
      <c r="G2047" s="344">
        <v>78.475515821158126</v>
      </c>
      <c r="H2047" s="344">
        <v>71.312626932396427</v>
      </c>
      <c r="I2047" s="344">
        <v>5.9072859092213212</v>
      </c>
      <c r="J2047" s="344">
        <v>333.54674294746496</v>
      </c>
      <c r="K2047" s="345"/>
      <c r="L2047" s="346">
        <f t="shared" si="870"/>
        <v>0.8912585970193021</v>
      </c>
      <c r="M2047" s="346">
        <f t="shared" si="871"/>
        <v>0.71312626932396428</v>
      </c>
      <c r="N2047" s="346">
        <f t="shared" si="872"/>
        <v>0.2892454865648818</v>
      </c>
      <c r="O2047" s="346">
        <f t="shared" si="873"/>
        <v>0.45416798076571735</v>
      </c>
      <c r="P2047" s="346">
        <f t="shared" si="874"/>
        <v>0.12111429734177077</v>
      </c>
      <c r="Q2047" s="346">
        <f t="shared" si="875"/>
        <v>0.36599224755111515</v>
      </c>
    </row>
    <row r="2048" spans="1:17" ht="12.75" x14ac:dyDescent="0.25">
      <c r="A2048" s="340"/>
      <c r="B2048" s="347"/>
      <c r="C2048" s="342"/>
      <c r="D2048" s="37"/>
      <c r="E2048" s="38"/>
      <c r="F2048" s="343"/>
      <c r="G2048" s="344"/>
      <c r="H2048" s="344"/>
      <c r="I2048" s="344"/>
      <c r="J2048" s="344"/>
      <c r="K2048" s="345"/>
      <c r="L2048" s="346"/>
      <c r="M2048" s="346"/>
      <c r="N2048" s="346"/>
      <c r="O2048" s="346"/>
      <c r="P2048" s="346"/>
      <c r="Q2048" s="346"/>
    </row>
    <row r="2049" spans="1:17" ht="12.75" x14ac:dyDescent="0.25">
      <c r="A2049" s="332" t="s">
        <v>3634</v>
      </c>
      <c r="B2049" s="333"/>
      <c r="C2049" s="334" t="s">
        <v>3635</v>
      </c>
      <c r="D2049" s="335"/>
      <c r="E2049" s="258"/>
      <c r="F2049" s="336">
        <v>53008.552462526764</v>
      </c>
      <c r="G2049" s="337">
        <v>71.38025432468352</v>
      </c>
      <c r="H2049" s="337">
        <v>68.087372885787786</v>
      </c>
      <c r="I2049" s="337">
        <v>6.1031251703175116</v>
      </c>
      <c r="J2049" s="337">
        <v>259.94482616200702</v>
      </c>
      <c r="K2049" s="338"/>
      <c r="L2049" s="339">
        <f t="shared" ref="L2049:L2057" si="876">+(G2049-25)/(85-25)</f>
        <v>0.77300423874472535</v>
      </c>
      <c r="M2049" s="339">
        <f t="shared" ref="M2049:M2057" si="877">+H2049/100</f>
        <v>0.68087372885787789</v>
      </c>
      <c r="N2049" s="339">
        <f t="shared" ref="N2049:N2057" si="878">+(I2049-1.8)/(16-1.8)</f>
        <v>0.30303698382517691</v>
      </c>
      <c r="O2049" s="339">
        <f t="shared" ref="O2049:O2057" si="879">+(M2049*N2049)^(0.5)</f>
        <v>0.45423553489229862</v>
      </c>
      <c r="P2049" s="339">
        <f t="shared" ref="P2049:P2057" si="880">+(J2049-35)/(2500-35)</f>
        <v>9.1255507570793926E-2</v>
      </c>
      <c r="Q2049" s="339">
        <f t="shared" ref="Q2049:Q2057" si="881">GEOMEAN(L2049,O2049,P2049)</f>
        <v>0.317619644629901</v>
      </c>
    </row>
    <row r="2050" spans="1:17" ht="12.75" x14ac:dyDescent="0.25">
      <c r="A2050" s="340" t="s">
        <v>3636</v>
      </c>
      <c r="B2050" s="341">
        <v>1</v>
      </c>
      <c r="C2050" s="342" t="s">
        <v>3637</v>
      </c>
      <c r="D2050" s="37"/>
      <c r="E2050" s="38"/>
      <c r="F2050" s="343">
        <v>14743.678800856533</v>
      </c>
      <c r="G2050" s="344">
        <v>69.573443939795013</v>
      </c>
      <c r="H2050" s="344">
        <v>70.664624329048749</v>
      </c>
      <c r="I2050" s="344">
        <v>7.051546041958483</v>
      </c>
      <c r="J2050" s="344">
        <v>460.52103121611106</v>
      </c>
      <c r="K2050" s="345"/>
      <c r="L2050" s="346">
        <f t="shared" si="876"/>
        <v>0.74289073232991687</v>
      </c>
      <c r="M2050" s="346">
        <f t="shared" si="877"/>
        <v>0.70664624329048753</v>
      </c>
      <c r="N2050" s="346">
        <f t="shared" si="878"/>
        <v>0.3698271860534143</v>
      </c>
      <c r="O2050" s="346">
        <f t="shared" si="879"/>
        <v>0.51121129847777957</v>
      </c>
      <c r="P2050" s="346">
        <f t="shared" si="880"/>
        <v>0.17262516479355419</v>
      </c>
      <c r="Q2050" s="346">
        <f t="shared" si="881"/>
        <v>0.40322101961565182</v>
      </c>
    </row>
    <row r="2051" spans="1:17" ht="12.75" x14ac:dyDescent="0.25">
      <c r="A2051" s="340" t="s">
        <v>3638</v>
      </c>
      <c r="B2051" s="341">
        <v>2</v>
      </c>
      <c r="C2051" s="342" t="s">
        <v>3639</v>
      </c>
      <c r="D2051" s="37"/>
      <c r="E2051" s="38"/>
      <c r="F2051" s="343">
        <v>3483.638115631692</v>
      </c>
      <c r="G2051" s="344">
        <v>71.290872127940176</v>
      </c>
      <c r="H2051" s="344">
        <v>55.106065776176855</v>
      </c>
      <c r="I2051" s="344">
        <v>6.1504410432947925</v>
      </c>
      <c r="J2051" s="344">
        <v>243.40933656451571</v>
      </c>
      <c r="K2051" s="345"/>
      <c r="L2051" s="346">
        <f t="shared" si="876"/>
        <v>0.77151453546566962</v>
      </c>
      <c r="M2051" s="346">
        <f t="shared" si="877"/>
        <v>0.5510606577617686</v>
      </c>
      <c r="N2051" s="346">
        <f t="shared" si="878"/>
        <v>0.30636908755597131</v>
      </c>
      <c r="O2051" s="346">
        <f t="shared" si="879"/>
        <v>0.41088678599641826</v>
      </c>
      <c r="P2051" s="346">
        <f t="shared" si="880"/>
        <v>8.4547398200614896E-2</v>
      </c>
      <c r="Q2051" s="346">
        <f t="shared" si="881"/>
        <v>0.29926471329508353</v>
      </c>
    </row>
    <row r="2052" spans="1:17" s="46" customFormat="1" ht="12.75" x14ac:dyDescent="0.25">
      <c r="A2052" s="340" t="s">
        <v>3640</v>
      </c>
      <c r="B2052" s="341">
        <v>3</v>
      </c>
      <c r="C2052" s="342" t="s">
        <v>3641</v>
      </c>
      <c r="D2052" s="37"/>
      <c r="E2052" s="38"/>
      <c r="F2052" s="343">
        <v>4755.8308351177729</v>
      </c>
      <c r="G2052" s="344">
        <v>70.428495930657746</v>
      </c>
      <c r="H2052" s="344">
        <v>74.108421922728127</v>
      </c>
      <c r="I2052" s="344">
        <v>6.8810456084130021</v>
      </c>
      <c r="J2052" s="344">
        <v>156.58157084341988</v>
      </c>
      <c r="K2052" s="345"/>
      <c r="L2052" s="346">
        <f t="shared" si="876"/>
        <v>0.75714159884429577</v>
      </c>
      <c r="M2052" s="346">
        <f t="shared" si="877"/>
        <v>0.74108421922728129</v>
      </c>
      <c r="N2052" s="346">
        <f t="shared" si="878"/>
        <v>0.35782011326852131</v>
      </c>
      <c r="O2052" s="346">
        <f t="shared" si="879"/>
        <v>0.5149512979548837</v>
      </c>
      <c r="P2052" s="346">
        <f t="shared" si="880"/>
        <v>4.9323152471975613E-2</v>
      </c>
      <c r="Q2052" s="346">
        <f t="shared" si="881"/>
        <v>0.26791561750977089</v>
      </c>
    </row>
    <row r="2053" spans="1:17" ht="12.75" x14ac:dyDescent="0.25">
      <c r="A2053" s="340" t="s">
        <v>3642</v>
      </c>
      <c r="B2053" s="341">
        <v>4</v>
      </c>
      <c r="C2053" s="342" t="s">
        <v>3643</v>
      </c>
      <c r="D2053" s="37"/>
      <c r="E2053" s="38"/>
      <c r="F2053" s="343">
        <v>2425.115631691649</v>
      </c>
      <c r="G2053" s="344">
        <v>71.236892957119508</v>
      </c>
      <c r="H2053" s="344">
        <v>64.69595254761542</v>
      </c>
      <c r="I2053" s="344">
        <v>5.5100646964174462</v>
      </c>
      <c r="J2053" s="344">
        <v>113.34696927750193</v>
      </c>
      <c r="K2053" s="345"/>
      <c r="L2053" s="346">
        <f t="shared" si="876"/>
        <v>0.77061488261865851</v>
      </c>
      <c r="M2053" s="346">
        <f t="shared" si="877"/>
        <v>0.64695952547615421</v>
      </c>
      <c r="N2053" s="346">
        <f t="shared" si="878"/>
        <v>0.26127216171953849</v>
      </c>
      <c r="O2053" s="346">
        <f t="shared" si="879"/>
        <v>0.41113563913409606</v>
      </c>
      <c r="P2053" s="346">
        <f t="shared" si="880"/>
        <v>3.1783760355984556E-2</v>
      </c>
      <c r="Q2053" s="346">
        <f t="shared" si="881"/>
        <v>0.21594472424775554</v>
      </c>
    </row>
    <row r="2054" spans="1:17" ht="12.75" x14ac:dyDescent="0.25">
      <c r="A2054" s="340" t="s">
        <v>3644</v>
      </c>
      <c r="B2054" s="341">
        <v>5</v>
      </c>
      <c r="C2054" s="342" t="s">
        <v>3645</v>
      </c>
      <c r="D2054" s="37"/>
      <c r="E2054" s="38"/>
      <c r="F2054" s="343">
        <v>4818.2955032119917</v>
      </c>
      <c r="G2054" s="344">
        <v>73.667481740465362</v>
      </c>
      <c r="H2054" s="344">
        <v>65.59496565670392</v>
      </c>
      <c r="I2054" s="344">
        <v>5.1080329672207592</v>
      </c>
      <c r="J2054" s="344">
        <v>142.34232954190153</v>
      </c>
      <c r="K2054" s="345"/>
      <c r="L2054" s="346">
        <f t="shared" si="876"/>
        <v>0.81112469567442269</v>
      </c>
      <c r="M2054" s="346">
        <f t="shared" si="877"/>
        <v>0.65594965656703919</v>
      </c>
      <c r="N2054" s="346">
        <f t="shared" si="878"/>
        <v>0.232960068114138</v>
      </c>
      <c r="O2054" s="346">
        <f t="shared" si="879"/>
        <v>0.39090929468778673</v>
      </c>
      <c r="P2054" s="346">
        <f t="shared" si="880"/>
        <v>4.3546583992657824E-2</v>
      </c>
      <c r="Q2054" s="346">
        <f t="shared" si="881"/>
        <v>0.23990496597095387</v>
      </c>
    </row>
    <row r="2055" spans="1:17" ht="12.75" x14ac:dyDescent="0.25">
      <c r="A2055" s="340" t="s">
        <v>3646</v>
      </c>
      <c r="B2055" s="341">
        <v>6</v>
      </c>
      <c r="C2055" s="342" t="s">
        <v>3647</v>
      </c>
      <c r="D2055" s="37"/>
      <c r="E2055" s="38"/>
      <c r="F2055" s="343">
        <v>3821.9614561027838</v>
      </c>
      <c r="G2055" s="344">
        <v>70.168276445644054</v>
      </c>
      <c r="H2055" s="344">
        <v>71.739695021436077</v>
      </c>
      <c r="I2055" s="344">
        <v>5.1449995993538993</v>
      </c>
      <c r="J2055" s="344">
        <v>155.95921209250523</v>
      </c>
      <c r="K2055" s="345"/>
      <c r="L2055" s="346">
        <f t="shared" si="876"/>
        <v>0.75280460742740085</v>
      </c>
      <c r="M2055" s="346">
        <f t="shared" si="877"/>
        <v>0.71739695021436078</v>
      </c>
      <c r="N2055" s="346">
        <f t="shared" si="878"/>
        <v>0.23556335206717602</v>
      </c>
      <c r="O2055" s="346">
        <f t="shared" si="879"/>
        <v>0.41108688905785334</v>
      </c>
      <c r="P2055" s="346">
        <f t="shared" si="880"/>
        <v>4.907067427687839E-2</v>
      </c>
      <c r="Q2055" s="346">
        <f t="shared" si="881"/>
        <v>0.24763534976635646</v>
      </c>
    </row>
    <row r="2056" spans="1:17" ht="12.75" x14ac:dyDescent="0.25">
      <c r="A2056" s="340" t="s">
        <v>3648</v>
      </c>
      <c r="B2056" s="341">
        <v>7</v>
      </c>
      <c r="C2056" s="342" t="s">
        <v>3649</v>
      </c>
      <c r="D2056" s="37"/>
      <c r="E2056" s="38"/>
      <c r="F2056" s="343">
        <v>12390.518201284798</v>
      </c>
      <c r="G2056" s="344">
        <v>74.566430701769491</v>
      </c>
      <c r="H2056" s="344">
        <v>67.13828218150482</v>
      </c>
      <c r="I2056" s="344">
        <v>6.2774099901269782</v>
      </c>
      <c r="J2056" s="344">
        <v>231.99128555772961</v>
      </c>
      <c r="K2056" s="345"/>
      <c r="L2056" s="346">
        <f t="shared" si="876"/>
        <v>0.82610717836282488</v>
      </c>
      <c r="M2056" s="346">
        <f t="shared" si="877"/>
        <v>0.67138282181504816</v>
      </c>
      <c r="N2056" s="346">
        <f t="shared" si="878"/>
        <v>0.31531056268499852</v>
      </c>
      <c r="O2056" s="346">
        <f t="shared" si="879"/>
        <v>0.46010226615780209</v>
      </c>
      <c r="P2056" s="346">
        <f t="shared" si="880"/>
        <v>7.9915328826665161E-2</v>
      </c>
      <c r="Q2056" s="346">
        <f t="shared" si="881"/>
        <v>0.31201366845655221</v>
      </c>
    </row>
    <row r="2057" spans="1:17" ht="12.75" x14ac:dyDescent="0.25">
      <c r="A2057" s="340" t="s">
        <v>3650</v>
      </c>
      <c r="B2057" s="341">
        <v>8</v>
      </c>
      <c r="C2057" s="342" t="s">
        <v>3651</v>
      </c>
      <c r="D2057" s="37"/>
      <c r="E2057" s="38"/>
      <c r="F2057" s="343">
        <v>6569.5139186295501</v>
      </c>
      <c r="G2057" s="344">
        <v>70.801132522626546</v>
      </c>
      <c r="H2057" s="344">
        <v>69.384980845052311</v>
      </c>
      <c r="I2057" s="344">
        <v>4.7755845437852749</v>
      </c>
      <c r="J2057" s="344">
        <v>146.98348147582652</v>
      </c>
      <c r="K2057" s="345"/>
      <c r="L2057" s="346">
        <f t="shared" si="876"/>
        <v>0.7633522087104424</v>
      </c>
      <c r="M2057" s="346">
        <f t="shared" si="877"/>
        <v>0.69384980845052313</v>
      </c>
      <c r="N2057" s="346">
        <f t="shared" si="878"/>
        <v>0.2095482073088222</v>
      </c>
      <c r="O2057" s="346">
        <f t="shared" si="879"/>
        <v>0.38130694132467191</v>
      </c>
      <c r="P2057" s="346">
        <f t="shared" si="880"/>
        <v>4.5429404249828206E-2</v>
      </c>
      <c r="Q2057" s="346">
        <f t="shared" si="881"/>
        <v>0.23647155458504593</v>
      </c>
    </row>
    <row r="2058" spans="1:17" ht="12.75" x14ac:dyDescent="0.25">
      <c r="A2058" s="340"/>
      <c r="B2058" s="347"/>
      <c r="C2058" s="342"/>
      <c r="D2058" s="37"/>
      <c r="E2058" s="38"/>
      <c r="F2058" s="343"/>
      <c r="G2058" s="344"/>
      <c r="H2058" s="344"/>
      <c r="I2058" s="344"/>
      <c r="J2058" s="344"/>
      <c r="K2058" s="345"/>
      <c r="L2058" s="346"/>
      <c r="M2058" s="346"/>
      <c r="N2058" s="346"/>
      <c r="O2058" s="346"/>
      <c r="P2058" s="346"/>
      <c r="Q2058" s="346"/>
    </row>
    <row r="2059" spans="1:17" ht="12.75" x14ac:dyDescent="0.25">
      <c r="A2059" s="332" t="s">
        <v>3652</v>
      </c>
      <c r="B2059" s="333"/>
      <c r="C2059" s="334" t="s">
        <v>3653</v>
      </c>
      <c r="D2059" s="335"/>
      <c r="E2059" s="258"/>
      <c r="F2059" s="336">
        <v>46414.451820128488</v>
      </c>
      <c r="G2059" s="337">
        <v>75.83393134515174</v>
      </c>
      <c r="H2059" s="337">
        <v>69.685940652919697</v>
      </c>
      <c r="I2059" s="337">
        <v>7.1468167967604224</v>
      </c>
      <c r="J2059" s="337">
        <v>489.20297416182291</v>
      </c>
      <c r="K2059" s="338"/>
      <c r="L2059" s="339">
        <f t="shared" ref="L2059:L2069" si="882">+(G2059-25)/(85-25)</f>
        <v>0.84723218908586229</v>
      </c>
      <c r="M2059" s="339">
        <f t="shared" ref="M2059:M2069" si="883">+H2059/100</f>
        <v>0.69685940652919698</v>
      </c>
      <c r="N2059" s="339">
        <f t="shared" ref="N2059:N2069" si="884">+(I2059-1.8)/(16-1.8)</f>
        <v>0.37653639413805795</v>
      </c>
      <c r="O2059" s="339">
        <f t="shared" ref="O2059:O2069" si="885">+(M2059*N2059)^(0.5)</f>
        <v>0.51224303621981127</v>
      </c>
      <c r="P2059" s="339">
        <f t="shared" ref="P2059:P2069" si="886">+(J2059-35)/(2500-35)</f>
        <v>0.18426084144495858</v>
      </c>
      <c r="Q2059" s="339">
        <f t="shared" ref="Q2059:Q2069" si="887">GEOMEAN(L2059,O2059,P2059)</f>
        <v>0.4308279332896825</v>
      </c>
    </row>
    <row r="2060" spans="1:17" ht="12.75" x14ac:dyDescent="0.25">
      <c r="A2060" s="340" t="s">
        <v>3654</v>
      </c>
      <c r="B2060" s="341">
        <v>1</v>
      </c>
      <c r="C2060" s="342" t="s">
        <v>1160</v>
      </c>
      <c r="D2060" s="37"/>
      <c r="E2060" s="38"/>
      <c r="F2060" s="343">
        <v>10293.640256959316</v>
      </c>
      <c r="G2060" s="344">
        <v>70.988691154448816</v>
      </c>
      <c r="H2060" s="344">
        <v>66.616084335721922</v>
      </c>
      <c r="I2060" s="344">
        <v>7.6347000783711803</v>
      </c>
      <c r="J2060" s="344">
        <v>577.3173462752228</v>
      </c>
      <c r="K2060" s="345"/>
      <c r="L2060" s="346">
        <f t="shared" si="882"/>
        <v>0.76647818590748029</v>
      </c>
      <c r="M2060" s="346">
        <f t="shared" si="883"/>
        <v>0.66616084335721926</v>
      </c>
      <c r="N2060" s="346">
        <f t="shared" si="884"/>
        <v>0.41089437171628035</v>
      </c>
      <c r="O2060" s="346">
        <f t="shared" si="885"/>
        <v>0.52318423255412816</v>
      </c>
      <c r="P2060" s="346">
        <f t="shared" si="886"/>
        <v>0.22000703702848795</v>
      </c>
      <c r="Q2060" s="346">
        <f t="shared" si="887"/>
        <v>0.44517456137834466</v>
      </c>
    </row>
    <row r="2061" spans="1:17" ht="12.75" x14ac:dyDescent="0.25">
      <c r="A2061" s="340" t="s">
        <v>3655</v>
      </c>
      <c r="B2061" s="341">
        <v>2</v>
      </c>
      <c r="C2061" s="342" t="s">
        <v>3656</v>
      </c>
      <c r="D2061" s="37"/>
      <c r="E2061" s="38"/>
      <c r="F2061" s="343">
        <v>5053.7708779443255</v>
      </c>
      <c r="G2061" s="344">
        <v>77.364912180945808</v>
      </c>
      <c r="H2061" s="344">
        <v>66.051149481960778</v>
      </c>
      <c r="I2061" s="344">
        <v>6.6552695550119427</v>
      </c>
      <c r="J2061" s="344">
        <v>280.16445505359155</v>
      </c>
      <c r="K2061" s="345"/>
      <c r="L2061" s="346">
        <f t="shared" si="882"/>
        <v>0.87274853634909677</v>
      </c>
      <c r="M2061" s="346">
        <f t="shared" si="883"/>
        <v>0.6605114948196078</v>
      </c>
      <c r="N2061" s="346">
        <f t="shared" si="884"/>
        <v>0.34192039119802414</v>
      </c>
      <c r="O2061" s="346">
        <f t="shared" si="885"/>
        <v>0.47522873303232832</v>
      </c>
      <c r="P2061" s="346">
        <f t="shared" si="886"/>
        <v>9.9458196776304894E-2</v>
      </c>
      <c r="Q2061" s="346">
        <f t="shared" si="887"/>
        <v>0.34552340192702258</v>
      </c>
    </row>
    <row r="2062" spans="1:17" ht="12.75" x14ac:dyDescent="0.25">
      <c r="A2062" s="340" t="s">
        <v>3657</v>
      </c>
      <c r="B2062" s="341">
        <v>3</v>
      </c>
      <c r="C2062" s="342" t="s">
        <v>3658</v>
      </c>
      <c r="D2062" s="37"/>
      <c r="E2062" s="38"/>
      <c r="F2062" s="343">
        <v>1447.8907922912204</v>
      </c>
      <c r="G2062" s="344">
        <v>77.569384418149369</v>
      </c>
      <c r="H2062" s="344">
        <v>61.261766151352234</v>
      </c>
      <c r="I2062" s="344">
        <v>5.5194275837903932</v>
      </c>
      <c r="J2062" s="344">
        <v>205.49658062526288</v>
      </c>
      <c r="K2062" s="345"/>
      <c r="L2062" s="346">
        <f t="shared" si="882"/>
        <v>0.8761564069691562</v>
      </c>
      <c r="M2062" s="346">
        <f t="shared" si="883"/>
        <v>0.61261766151352237</v>
      </c>
      <c r="N2062" s="346">
        <f t="shared" si="884"/>
        <v>0.261931519985239</v>
      </c>
      <c r="O2062" s="346">
        <f t="shared" si="885"/>
        <v>0.40057942439676003</v>
      </c>
      <c r="P2062" s="346">
        <f t="shared" si="886"/>
        <v>6.9166969827692854E-2</v>
      </c>
      <c r="Q2062" s="346">
        <f t="shared" si="887"/>
        <v>0.28954962693855502</v>
      </c>
    </row>
    <row r="2063" spans="1:17" ht="12.75" x14ac:dyDescent="0.25">
      <c r="A2063" s="340" t="s">
        <v>3659</v>
      </c>
      <c r="B2063" s="341">
        <v>4</v>
      </c>
      <c r="C2063" s="342" t="s">
        <v>3660</v>
      </c>
      <c r="D2063" s="37"/>
      <c r="E2063" s="38"/>
      <c r="F2063" s="343">
        <v>2320.8907922912204</v>
      </c>
      <c r="G2063" s="344">
        <v>74.365311346216231</v>
      </c>
      <c r="H2063" s="344">
        <v>80.577428389222348</v>
      </c>
      <c r="I2063" s="344">
        <v>7.0205946797307943</v>
      </c>
      <c r="J2063" s="344">
        <v>197.24203958182434</v>
      </c>
      <c r="K2063" s="345"/>
      <c r="L2063" s="346">
        <f t="shared" si="882"/>
        <v>0.8227551891036039</v>
      </c>
      <c r="M2063" s="346">
        <f t="shared" si="883"/>
        <v>0.8057742838922235</v>
      </c>
      <c r="N2063" s="346">
        <f t="shared" si="884"/>
        <v>0.36764751265709822</v>
      </c>
      <c r="O2063" s="346">
        <f t="shared" si="885"/>
        <v>0.54428017714779076</v>
      </c>
      <c r="P2063" s="346">
        <f t="shared" si="886"/>
        <v>6.5818271635628534E-2</v>
      </c>
      <c r="Q2063" s="346">
        <f t="shared" si="887"/>
        <v>0.3088966561821892</v>
      </c>
    </row>
    <row r="2064" spans="1:17" ht="12.75" x14ac:dyDescent="0.25">
      <c r="A2064" s="340" t="s">
        <v>3661</v>
      </c>
      <c r="B2064" s="341">
        <v>5</v>
      </c>
      <c r="C2064" s="342" t="s">
        <v>3662</v>
      </c>
      <c r="D2064" s="37"/>
      <c r="E2064" s="38"/>
      <c r="F2064" s="343">
        <v>2887.0877944325484</v>
      </c>
      <c r="G2064" s="344">
        <v>78.174092959604664</v>
      </c>
      <c r="H2064" s="344">
        <v>76.791031347330019</v>
      </c>
      <c r="I2064" s="344">
        <v>7.5786209625358429</v>
      </c>
      <c r="J2064" s="344">
        <v>978.0532861645064</v>
      </c>
      <c r="K2064" s="345"/>
      <c r="L2064" s="346">
        <f t="shared" si="882"/>
        <v>0.88623488266007777</v>
      </c>
      <c r="M2064" s="346">
        <f t="shared" si="883"/>
        <v>0.76791031347330019</v>
      </c>
      <c r="N2064" s="346">
        <f t="shared" si="884"/>
        <v>0.40694513820674955</v>
      </c>
      <c r="O2064" s="346">
        <f t="shared" si="885"/>
        <v>0.5590146408161244</v>
      </c>
      <c r="P2064" s="346">
        <f t="shared" si="886"/>
        <v>0.38257739803833929</v>
      </c>
      <c r="Q2064" s="346">
        <f t="shared" si="887"/>
        <v>0.57442117877837073</v>
      </c>
    </row>
    <row r="2065" spans="1:17" ht="12.75" x14ac:dyDescent="0.25">
      <c r="A2065" s="340" t="s">
        <v>3663</v>
      </c>
      <c r="B2065" s="341">
        <v>6</v>
      </c>
      <c r="C2065" s="342" t="s">
        <v>1802</v>
      </c>
      <c r="D2065" s="37"/>
      <c r="E2065" s="38"/>
      <c r="F2065" s="343">
        <v>1922.8286937901498</v>
      </c>
      <c r="G2065" s="344">
        <v>79.128572969010278</v>
      </c>
      <c r="H2065" s="344">
        <v>68.50661879152338</v>
      </c>
      <c r="I2065" s="344">
        <v>7.3537464712318448</v>
      </c>
      <c r="J2065" s="344">
        <v>566.86179527559875</v>
      </c>
      <c r="K2065" s="345"/>
      <c r="L2065" s="346">
        <f t="shared" si="882"/>
        <v>0.90214288281683797</v>
      </c>
      <c r="M2065" s="346">
        <f t="shared" si="883"/>
        <v>0.68506618791523377</v>
      </c>
      <c r="N2065" s="346">
        <f t="shared" si="884"/>
        <v>0.39110890642477786</v>
      </c>
      <c r="O2065" s="346">
        <f t="shared" si="885"/>
        <v>0.51762485217010057</v>
      </c>
      <c r="P2065" s="346">
        <f t="shared" si="886"/>
        <v>0.21576543418888389</v>
      </c>
      <c r="Q2065" s="346">
        <f t="shared" si="887"/>
        <v>0.46532612867645984</v>
      </c>
    </row>
    <row r="2066" spans="1:17" ht="12.75" x14ac:dyDescent="0.25">
      <c r="A2066" s="340" t="s">
        <v>3664</v>
      </c>
      <c r="B2066" s="341">
        <v>7</v>
      </c>
      <c r="C2066" s="342" t="s">
        <v>3665</v>
      </c>
      <c r="D2066" s="37"/>
      <c r="E2066" s="38"/>
      <c r="F2066" s="343">
        <v>7278.310492505354</v>
      </c>
      <c r="G2066" s="344">
        <v>79.978946529986786</v>
      </c>
      <c r="H2066" s="344">
        <v>68.045386110550751</v>
      </c>
      <c r="I2066" s="344">
        <v>7.1397578744269206</v>
      </c>
      <c r="J2066" s="344">
        <v>564.9173447152516</v>
      </c>
      <c r="K2066" s="345"/>
      <c r="L2066" s="346">
        <f t="shared" si="882"/>
        <v>0.91631577549977972</v>
      </c>
      <c r="M2066" s="346">
        <f t="shared" si="883"/>
        <v>0.68045386110550754</v>
      </c>
      <c r="N2066" s="346">
        <f t="shared" si="884"/>
        <v>0.37603928693147332</v>
      </c>
      <c r="O2066" s="346">
        <f t="shared" si="885"/>
        <v>0.50584324125155899</v>
      </c>
      <c r="P2066" s="346">
        <f t="shared" si="886"/>
        <v>0.21497661043215074</v>
      </c>
      <c r="Q2066" s="346">
        <f t="shared" si="887"/>
        <v>0.4636078440025676</v>
      </c>
    </row>
    <row r="2067" spans="1:17" ht="12.75" x14ac:dyDescent="0.25">
      <c r="A2067" s="340" t="s">
        <v>3666</v>
      </c>
      <c r="B2067" s="341">
        <v>8</v>
      </c>
      <c r="C2067" s="342" t="s">
        <v>1416</v>
      </c>
      <c r="D2067" s="37"/>
      <c r="E2067" s="38"/>
      <c r="F2067" s="343">
        <v>4882.6852248394007</v>
      </c>
      <c r="G2067" s="344">
        <v>76.3620732097923</v>
      </c>
      <c r="H2067" s="344">
        <v>75.821737478803669</v>
      </c>
      <c r="I2067" s="344">
        <v>6.343900019252585</v>
      </c>
      <c r="J2067" s="344">
        <v>249.29068548640726</v>
      </c>
      <c r="K2067" s="345"/>
      <c r="L2067" s="346">
        <f t="shared" si="882"/>
        <v>0.85603455349653834</v>
      </c>
      <c r="M2067" s="346">
        <f t="shared" si="883"/>
        <v>0.75821737478803675</v>
      </c>
      <c r="N2067" s="346">
        <f t="shared" si="884"/>
        <v>0.31999295910229475</v>
      </c>
      <c r="O2067" s="346">
        <f t="shared" si="885"/>
        <v>0.49256900166494189</v>
      </c>
      <c r="P2067" s="346">
        <f t="shared" si="886"/>
        <v>8.6933340968116529E-2</v>
      </c>
      <c r="Q2067" s="346">
        <f t="shared" si="887"/>
        <v>0.33218619570844066</v>
      </c>
    </row>
    <row r="2068" spans="1:17" ht="12.75" x14ac:dyDescent="0.25">
      <c r="A2068" s="340" t="s">
        <v>3667</v>
      </c>
      <c r="B2068" s="341">
        <v>9</v>
      </c>
      <c r="C2068" s="342" t="s">
        <v>1132</v>
      </c>
      <c r="D2068" s="37"/>
      <c r="E2068" s="38"/>
      <c r="F2068" s="343">
        <v>6938.8501070663815</v>
      </c>
      <c r="G2068" s="344">
        <v>78.422899331233793</v>
      </c>
      <c r="H2068" s="344">
        <v>68.127865366442336</v>
      </c>
      <c r="I2068" s="344">
        <v>6.9919276503185639</v>
      </c>
      <c r="J2068" s="344">
        <v>610.39163336126865</v>
      </c>
      <c r="K2068" s="345"/>
      <c r="L2068" s="346">
        <f t="shared" si="882"/>
        <v>0.89038165552056325</v>
      </c>
      <c r="M2068" s="346">
        <f t="shared" si="883"/>
        <v>0.68127865366442331</v>
      </c>
      <c r="N2068" s="346">
        <f t="shared" si="884"/>
        <v>0.36562870776891299</v>
      </c>
      <c r="O2068" s="346">
        <f t="shared" si="885"/>
        <v>0.49909421332035891</v>
      </c>
      <c r="P2068" s="346">
        <f t="shared" si="886"/>
        <v>0.2334245977124822</v>
      </c>
      <c r="Q2068" s="346">
        <f t="shared" si="887"/>
        <v>0.46985997625593229</v>
      </c>
    </row>
    <row r="2069" spans="1:17" ht="12.75" x14ac:dyDescent="0.25">
      <c r="A2069" s="340" t="s">
        <v>3668</v>
      </c>
      <c r="B2069" s="341">
        <v>10</v>
      </c>
      <c r="C2069" s="342" t="s">
        <v>3669</v>
      </c>
      <c r="D2069" s="37"/>
      <c r="E2069" s="38"/>
      <c r="F2069" s="343">
        <v>3388.4967880085655</v>
      </c>
      <c r="G2069" s="344">
        <v>81.092631368800156</v>
      </c>
      <c r="H2069" s="344">
        <v>84.466707840771278</v>
      </c>
      <c r="I2069" s="344">
        <v>7.8946037068009494</v>
      </c>
      <c r="J2069" s="344">
        <v>328.82378183994854</v>
      </c>
      <c r="K2069" s="345"/>
      <c r="L2069" s="346">
        <f t="shared" si="882"/>
        <v>0.93487718948000265</v>
      </c>
      <c r="M2069" s="346">
        <f t="shared" si="883"/>
        <v>0.84466707840771282</v>
      </c>
      <c r="N2069" s="346">
        <f t="shared" si="884"/>
        <v>0.42919744414091199</v>
      </c>
      <c r="O2069" s="346">
        <f t="shared" si="885"/>
        <v>0.6021037711246805</v>
      </c>
      <c r="P2069" s="346">
        <f t="shared" si="886"/>
        <v>0.11919828877888379</v>
      </c>
      <c r="Q2069" s="346">
        <f t="shared" si="887"/>
        <v>0.40634848395131978</v>
      </c>
    </row>
    <row r="2070" spans="1:17" ht="12.75" x14ac:dyDescent="0.25">
      <c r="A2070" s="340"/>
      <c r="B2070" s="347"/>
      <c r="C2070" s="342"/>
      <c r="D2070" s="37"/>
      <c r="E2070" s="38"/>
      <c r="F2070" s="343"/>
      <c r="G2070" s="344"/>
      <c r="H2070" s="344"/>
      <c r="I2070" s="344"/>
      <c r="J2070" s="344"/>
      <c r="K2070" s="345"/>
      <c r="L2070" s="346"/>
      <c r="M2070" s="346"/>
      <c r="N2070" s="346"/>
      <c r="O2070" s="346"/>
      <c r="P2070" s="346"/>
      <c r="Q2070" s="346"/>
    </row>
    <row r="2071" spans="1:17" ht="12.75" x14ac:dyDescent="0.25">
      <c r="A2071" s="332" t="s">
        <v>3670</v>
      </c>
      <c r="B2071" s="333"/>
      <c r="C2071" s="334" t="s">
        <v>3671</v>
      </c>
      <c r="D2071" s="335"/>
      <c r="E2071" s="258"/>
      <c r="F2071" s="336">
        <v>69084.563169164889</v>
      </c>
      <c r="G2071" s="337">
        <v>72.551688315749686</v>
      </c>
      <c r="H2071" s="337">
        <v>70.425467283805133</v>
      </c>
      <c r="I2071" s="337">
        <v>7.3086165589943404</v>
      </c>
      <c r="J2071" s="337">
        <v>506.20355931181416</v>
      </c>
      <c r="K2071" s="338"/>
      <c r="L2071" s="339">
        <f t="shared" ref="L2071:L2080" si="888">+(G2071-25)/(85-25)</f>
        <v>0.79252813859582816</v>
      </c>
      <c r="M2071" s="339">
        <f t="shared" ref="M2071:M2080" si="889">+H2071/100</f>
        <v>0.70425467283805132</v>
      </c>
      <c r="N2071" s="339">
        <f t="shared" ref="N2071:N2080" si="890">+(I2071-1.8)/(16-1.8)</f>
        <v>0.38793074359115076</v>
      </c>
      <c r="O2071" s="339">
        <f t="shared" ref="O2071:O2080" si="891">+(M2071*N2071)^(0.5)</f>
        <v>0.52268732423085207</v>
      </c>
      <c r="P2071" s="339">
        <f t="shared" ref="P2071:P2080" si="892">+(J2071-35)/(2500-35)</f>
        <v>0.1911576305524601</v>
      </c>
      <c r="Q2071" s="339">
        <f t="shared" ref="Q2071:Q2080" si="893">GEOMEAN(L2071,O2071,P2071)</f>
        <v>0.42942049264437326</v>
      </c>
    </row>
    <row r="2072" spans="1:17" ht="12.75" x14ac:dyDescent="0.25">
      <c r="A2072" s="340" t="s">
        <v>3672</v>
      </c>
      <c r="B2072" s="341">
        <v>1</v>
      </c>
      <c r="C2072" s="342" t="s">
        <v>3066</v>
      </c>
      <c r="D2072" s="37"/>
      <c r="E2072" s="38"/>
      <c r="F2072" s="343">
        <v>21194.194860813703</v>
      </c>
      <c r="G2072" s="344">
        <v>72.399877667548324</v>
      </c>
      <c r="H2072" s="344">
        <v>76.281729495570204</v>
      </c>
      <c r="I2072" s="344">
        <v>8.9814796239709587</v>
      </c>
      <c r="J2072" s="344">
        <v>793.37167948265164</v>
      </c>
      <c r="K2072" s="345"/>
      <c r="L2072" s="346">
        <f t="shared" si="888"/>
        <v>0.78999796112580545</v>
      </c>
      <c r="M2072" s="346">
        <f t="shared" si="889"/>
        <v>0.76281729495570205</v>
      </c>
      <c r="N2072" s="346">
        <f t="shared" si="890"/>
        <v>0.50573800168809568</v>
      </c>
      <c r="O2072" s="346">
        <f t="shared" si="891"/>
        <v>0.62111649020454729</v>
      </c>
      <c r="P2072" s="346">
        <f t="shared" si="892"/>
        <v>0.30765585374549764</v>
      </c>
      <c r="Q2072" s="346">
        <f t="shared" si="893"/>
        <v>0.5324613279457675</v>
      </c>
    </row>
    <row r="2073" spans="1:17" ht="12.75" x14ac:dyDescent="0.25">
      <c r="A2073" s="340" t="s">
        <v>3673</v>
      </c>
      <c r="B2073" s="341">
        <v>2</v>
      </c>
      <c r="C2073" s="342" t="s">
        <v>3674</v>
      </c>
      <c r="D2073" s="37"/>
      <c r="E2073" s="38"/>
      <c r="F2073" s="343">
        <v>4397.6231263383297</v>
      </c>
      <c r="G2073" s="344">
        <v>71.435289214020301</v>
      </c>
      <c r="H2073" s="344">
        <v>73.079143500968911</v>
      </c>
      <c r="I2073" s="344">
        <v>8.1726716491914075</v>
      </c>
      <c r="J2073" s="344">
        <v>985.48363427730874</v>
      </c>
      <c r="K2073" s="345"/>
      <c r="L2073" s="346">
        <f t="shared" si="888"/>
        <v>0.77392148690033835</v>
      </c>
      <c r="M2073" s="346">
        <f t="shared" si="889"/>
        <v>0.73079143500968913</v>
      </c>
      <c r="N2073" s="346">
        <f t="shared" si="890"/>
        <v>0.44877969360502873</v>
      </c>
      <c r="O2073" s="346">
        <f t="shared" si="891"/>
        <v>0.57268172337942436</v>
      </c>
      <c r="P2073" s="346">
        <f t="shared" si="892"/>
        <v>0.38559173804353297</v>
      </c>
      <c r="Q2073" s="346">
        <f t="shared" si="893"/>
        <v>0.5549399395172725</v>
      </c>
    </row>
    <row r="2074" spans="1:17" ht="12.75" x14ac:dyDescent="0.25">
      <c r="A2074" s="340" t="s">
        <v>3675</v>
      </c>
      <c r="B2074" s="341">
        <v>3</v>
      </c>
      <c r="C2074" s="342" t="s">
        <v>3676</v>
      </c>
      <c r="D2074" s="37"/>
      <c r="E2074" s="38"/>
      <c r="F2074" s="343">
        <v>2967.4389721627404</v>
      </c>
      <c r="G2074" s="344">
        <v>69.413671854690577</v>
      </c>
      <c r="H2074" s="344">
        <v>78.029592364535802</v>
      </c>
      <c r="I2074" s="344">
        <v>7.5616051220885545</v>
      </c>
      <c r="J2074" s="344">
        <v>277.60790114166457</v>
      </c>
      <c r="K2074" s="345"/>
      <c r="L2074" s="346">
        <f t="shared" si="888"/>
        <v>0.74022786424484299</v>
      </c>
      <c r="M2074" s="346">
        <f t="shared" si="889"/>
        <v>0.78029592364535805</v>
      </c>
      <c r="N2074" s="346">
        <f t="shared" si="890"/>
        <v>0.40574683958370106</v>
      </c>
      <c r="O2074" s="346">
        <f t="shared" si="891"/>
        <v>0.56267451067126628</v>
      </c>
      <c r="P2074" s="346">
        <f t="shared" si="892"/>
        <v>9.8421055229884202E-2</v>
      </c>
      <c r="Q2074" s="346">
        <f t="shared" si="893"/>
        <v>0.3448023597416835</v>
      </c>
    </row>
    <row r="2075" spans="1:17" ht="12.75" x14ac:dyDescent="0.25">
      <c r="A2075" s="340" t="s">
        <v>3677</v>
      </c>
      <c r="B2075" s="341">
        <v>4</v>
      </c>
      <c r="C2075" s="342" t="s">
        <v>3678</v>
      </c>
      <c r="D2075" s="37"/>
      <c r="E2075" s="38"/>
      <c r="F2075" s="343">
        <v>3923.3233404710918</v>
      </c>
      <c r="G2075" s="344">
        <v>74.10062575308541</v>
      </c>
      <c r="H2075" s="344">
        <v>70.427646129489688</v>
      </c>
      <c r="I2075" s="344">
        <v>6.4421750585576767</v>
      </c>
      <c r="J2075" s="344">
        <v>258.51007946755931</v>
      </c>
      <c r="K2075" s="345"/>
      <c r="L2075" s="346">
        <f t="shared" si="888"/>
        <v>0.81834376255142349</v>
      </c>
      <c r="M2075" s="346">
        <f t="shared" si="889"/>
        <v>0.70427646129489685</v>
      </c>
      <c r="N2075" s="346">
        <f t="shared" si="890"/>
        <v>0.32691373651814626</v>
      </c>
      <c r="O2075" s="346">
        <f t="shared" si="891"/>
        <v>0.47983085509759826</v>
      </c>
      <c r="P2075" s="346">
        <f t="shared" si="892"/>
        <v>9.067346023024718E-2</v>
      </c>
      <c r="Q2075" s="346">
        <f t="shared" si="893"/>
        <v>0.32897890125541129</v>
      </c>
    </row>
    <row r="2076" spans="1:17" ht="12.75" x14ac:dyDescent="0.25">
      <c r="A2076" s="340" t="s">
        <v>3679</v>
      </c>
      <c r="B2076" s="341">
        <v>5</v>
      </c>
      <c r="C2076" s="342" t="s">
        <v>3680</v>
      </c>
      <c r="D2076" s="37"/>
      <c r="E2076" s="38"/>
      <c r="F2076" s="343">
        <v>7815.1670235546044</v>
      </c>
      <c r="G2076" s="344">
        <v>71.741742902772927</v>
      </c>
      <c r="H2076" s="344">
        <v>59.652684748259553</v>
      </c>
      <c r="I2076" s="344">
        <v>6.6143014650639413</v>
      </c>
      <c r="J2076" s="344">
        <v>269.75968360928277</v>
      </c>
      <c r="K2076" s="345"/>
      <c r="L2076" s="346">
        <f t="shared" si="888"/>
        <v>0.77902904837954878</v>
      </c>
      <c r="M2076" s="346">
        <f t="shared" si="889"/>
        <v>0.59652684748259555</v>
      </c>
      <c r="N2076" s="346">
        <f t="shared" si="890"/>
        <v>0.33903531444112267</v>
      </c>
      <c r="O2076" s="346">
        <f t="shared" si="891"/>
        <v>0.44971509570930951</v>
      </c>
      <c r="P2076" s="346">
        <f t="shared" si="892"/>
        <v>9.5237194161980843E-2</v>
      </c>
      <c r="Q2076" s="346">
        <f t="shared" si="893"/>
        <v>0.32193330138340048</v>
      </c>
    </row>
    <row r="2077" spans="1:17" ht="12.75" x14ac:dyDescent="0.25">
      <c r="A2077" s="340" t="s">
        <v>3681</v>
      </c>
      <c r="B2077" s="341">
        <v>6</v>
      </c>
      <c r="C2077" s="342" t="s">
        <v>3682</v>
      </c>
      <c r="D2077" s="37"/>
      <c r="E2077" s="38"/>
      <c r="F2077" s="343">
        <v>8943.5096359743038</v>
      </c>
      <c r="G2077" s="344">
        <v>72.657452418562514</v>
      </c>
      <c r="H2077" s="344">
        <v>60.741740698141101</v>
      </c>
      <c r="I2077" s="344">
        <v>5.4922588137209081</v>
      </c>
      <c r="J2077" s="344">
        <v>458.4912550206169</v>
      </c>
      <c r="K2077" s="345"/>
      <c r="L2077" s="346">
        <f t="shared" si="888"/>
        <v>0.79429087364270856</v>
      </c>
      <c r="M2077" s="346">
        <f t="shared" si="889"/>
        <v>0.607417406981411</v>
      </c>
      <c r="N2077" s="346">
        <f t="shared" si="890"/>
        <v>0.26001822631837385</v>
      </c>
      <c r="O2077" s="346">
        <f t="shared" si="891"/>
        <v>0.3974161506509421</v>
      </c>
      <c r="P2077" s="346">
        <f t="shared" si="892"/>
        <v>0.17180172617469244</v>
      </c>
      <c r="Q2077" s="346">
        <f t="shared" si="893"/>
        <v>0.37851596575636781</v>
      </c>
    </row>
    <row r="2078" spans="1:17" ht="12.75" x14ac:dyDescent="0.25">
      <c r="A2078" s="340" t="s">
        <v>3683</v>
      </c>
      <c r="B2078" s="341">
        <v>7</v>
      </c>
      <c r="C2078" s="342" t="s">
        <v>3684</v>
      </c>
      <c r="D2078" s="37"/>
      <c r="E2078" s="38"/>
      <c r="F2078" s="343">
        <v>9133.4882226980717</v>
      </c>
      <c r="G2078" s="344">
        <v>73.20467509197448</v>
      </c>
      <c r="H2078" s="344">
        <v>70.627796645506294</v>
      </c>
      <c r="I2078" s="344">
        <v>5.6998336768000382</v>
      </c>
      <c r="J2078" s="344">
        <v>181.26894175217808</v>
      </c>
      <c r="K2078" s="345"/>
      <c r="L2078" s="346">
        <f t="shared" si="888"/>
        <v>0.80341125153290804</v>
      </c>
      <c r="M2078" s="346">
        <f t="shared" si="889"/>
        <v>0.70627796645506291</v>
      </c>
      <c r="N2078" s="346">
        <f t="shared" si="890"/>
        <v>0.2746361744225379</v>
      </c>
      <c r="O2078" s="346">
        <f t="shared" si="891"/>
        <v>0.44041966212482841</v>
      </c>
      <c r="P2078" s="346">
        <f t="shared" si="892"/>
        <v>5.9338313084047904E-2</v>
      </c>
      <c r="Q2078" s="346">
        <f t="shared" si="893"/>
        <v>0.27587558571898985</v>
      </c>
    </row>
    <row r="2079" spans="1:17" ht="12.75" x14ac:dyDescent="0.25">
      <c r="A2079" s="340" t="s">
        <v>3685</v>
      </c>
      <c r="B2079" s="341">
        <v>8</v>
      </c>
      <c r="C2079" s="342" t="s">
        <v>178</v>
      </c>
      <c r="D2079" s="37"/>
      <c r="E2079" s="38"/>
      <c r="F2079" s="343">
        <v>6760.520342612419</v>
      </c>
      <c r="G2079" s="344">
        <v>72.647584907656238</v>
      </c>
      <c r="H2079" s="344">
        <v>69.448929549698136</v>
      </c>
      <c r="I2079" s="344">
        <v>6.6187381744274987</v>
      </c>
      <c r="J2079" s="344">
        <v>378.23243742654398</v>
      </c>
      <c r="K2079" s="345"/>
      <c r="L2079" s="346">
        <f t="shared" si="888"/>
        <v>0.79412641512760396</v>
      </c>
      <c r="M2079" s="346">
        <f t="shared" si="889"/>
        <v>0.69448929549698135</v>
      </c>
      <c r="N2079" s="346">
        <f t="shared" si="890"/>
        <v>0.33934775876249995</v>
      </c>
      <c r="O2079" s="346">
        <f t="shared" si="891"/>
        <v>0.48546203343974098</v>
      </c>
      <c r="P2079" s="346">
        <f t="shared" si="892"/>
        <v>0.13924236812435861</v>
      </c>
      <c r="Q2079" s="346">
        <f t="shared" si="893"/>
        <v>0.37722931754169525</v>
      </c>
    </row>
    <row r="2080" spans="1:17" ht="12.75" x14ac:dyDescent="0.25">
      <c r="A2080" s="340" t="s">
        <v>3686</v>
      </c>
      <c r="B2080" s="341">
        <v>9</v>
      </c>
      <c r="C2080" s="342" t="s">
        <v>3687</v>
      </c>
      <c r="D2080" s="37"/>
      <c r="E2080" s="38"/>
      <c r="F2080" s="343">
        <v>3949.2976445396148</v>
      </c>
      <c r="G2080" s="344">
        <v>74.31840317756587</v>
      </c>
      <c r="H2080" s="344">
        <v>68.847538684276785</v>
      </c>
      <c r="I2080" s="344">
        <v>7.2859950172573411</v>
      </c>
      <c r="J2080" s="344">
        <v>395.71220285317759</v>
      </c>
      <c r="K2080" s="345"/>
      <c r="L2080" s="346">
        <f t="shared" si="888"/>
        <v>0.82197338629276451</v>
      </c>
      <c r="M2080" s="346">
        <f t="shared" si="889"/>
        <v>0.68847538684276788</v>
      </c>
      <c r="N2080" s="346">
        <f t="shared" si="890"/>
        <v>0.38633767727164375</v>
      </c>
      <c r="O2080" s="346">
        <f t="shared" si="891"/>
        <v>0.51573634912766364</v>
      </c>
      <c r="P2080" s="346">
        <f t="shared" si="892"/>
        <v>0.14633355085321606</v>
      </c>
      <c r="Q2080" s="346">
        <f t="shared" si="893"/>
        <v>0.39586138182489289</v>
      </c>
    </row>
    <row r="2081" spans="1:17" ht="12.75" x14ac:dyDescent="0.25">
      <c r="A2081" s="340"/>
      <c r="B2081" s="347"/>
      <c r="C2081" s="342"/>
      <c r="D2081" s="37"/>
      <c r="E2081" s="38"/>
      <c r="F2081" s="343"/>
      <c r="G2081" s="344"/>
      <c r="H2081" s="344"/>
      <c r="I2081" s="344"/>
      <c r="J2081" s="344"/>
      <c r="K2081" s="345"/>
      <c r="L2081" s="346"/>
      <c r="M2081" s="346"/>
      <c r="N2081" s="346"/>
      <c r="O2081" s="346"/>
      <c r="P2081" s="346"/>
      <c r="Q2081" s="346"/>
    </row>
    <row r="2082" spans="1:17" ht="12.75" x14ac:dyDescent="0.25">
      <c r="A2082" s="332" t="s">
        <v>3688</v>
      </c>
      <c r="B2082" s="333"/>
      <c r="C2082" s="334" t="s">
        <v>3689</v>
      </c>
      <c r="D2082" s="335"/>
      <c r="E2082" s="258"/>
      <c r="F2082" s="336">
        <v>18412.582441113489</v>
      </c>
      <c r="G2082" s="337">
        <v>73.886106288518917</v>
      </c>
      <c r="H2082" s="337">
        <v>66.307155852921667</v>
      </c>
      <c r="I2082" s="337">
        <v>5.4249595298047586</v>
      </c>
      <c r="J2082" s="337">
        <v>196.96451327874382</v>
      </c>
      <c r="K2082" s="338"/>
      <c r="L2082" s="339">
        <f>+(G2082-25)/(85-25)</f>
        <v>0.81476843814198197</v>
      </c>
      <c r="M2082" s="339">
        <f>+H2082/100</f>
        <v>0.66307155852921662</v>
      </c>
      <c r="N2082" s="339">
        <f>+(I2082-1.8)/(16-1.8)</f>
        <v>0.25527884012709567</v>
      </c>
      <c r="O2082" s="339">
        <f>+(M2082*N2082)^(0.5)</f>
        <v>0.41142209272546854</v>
      </c>
      <c r="P2082" s="339">
        <f>+(J2082-35)/(2500-35)</f>
        <v>6.5705684900098912E-2</v>
      </c>
      <c r="Q2082" s="339">
        <f>GEOMEAN(L2082,O2082,P2082)</f>
        <v>0.28031193172688512</v>
      </c>
    </row>
    <row r="2083" spans="1:17" ht="12.75" x14ac:dyDescent="0.25">
      <c r="A2083" s="340" t="s">
        <v>3690</v>
      </c>
      <c r="B2083" s="341">
        <v>1</v>
      </c>
      <c r="C2083" s="342" t="s">
        <v>3691</v>
      </c>
      <c r="D2083" s="37"/>
      <c r="E2083" s="38"/>
      <c r="F2083" s="343">
        <v>11752.513918629549</v>
      </c>
      <c r="G2083" s="344">
        <v>72.054785689848856</v>
      </c>
      <c r="H2083" s="344">
        <v>64.259075030934767</v>
      </c>
      <c r="I2083" s="344">
        <v>5.3596102936085668</v>
      </c>
      <c r="J2083" s="344">
        <v>246.82728934360594</v>
      </c>
      <c r="K2083" s="345"/>
      <c r="L2083" s="346">
        <f>+(G2083-25)/(85-25)</f>
        <v>0.78424642816414758</v>
      </c>
      <c r="M2083" s="346">
        <f>+H2083/100</f>
        <v>0.64259075030934765</v>
      </c>
      <c r="N2083" s="346">
        <f>+(I2083-1.8)/(16-1.8)</f>
        <v>0.25067678124003995</v>
      </c>
      <c r="O2083" s="346">
        <f>+(M2083*N2083)^(0.5)</f>
        <v>0.40135094486268436</v>
      </c>
      <c r="P2083" s="346">
        <f>+(J2083-35)/(2500-35)</f>
        <v>8.593399162012412E-2</v>
      </c>
      <c r="Q2083" s="346">
        <f>GEOMEAN(L2083,O2083,P2083)</f>
        <v>0.30017920847088392</v>
      </c>
    </row>
    <row r="2084" spans="1:17" ht="12.75" x14ac:dyDescent="0.25">
      <c r="A2084" s="340" t="s">
        <v>3692</v>
      </c>
      <c r="B2084" s="341">
        <v>2</v>
      </c>
      <c r="C2084" s="342" t="s">
        <v>3693</v>
      </c>
      <c r="D2084" s="37"/>
      <c r="E2084" s="38"/>
      <c r="F2084" s="343">
        <v>2131.8008565310492</v>
      </c>
      <c r="G2084" s="344">
        <v>74.826974102690926</v>
      </c>
      <c r="H2084" s="344">
        <v>79.431120625862903</v>
      </c>
      <c r="I2084" s="344">
        <v>5.8208031750772289</v>
      </c>
      <c r="J2084" s="344">
        <v>120.07883869905518</v>
      </c>
      <c r="K2084" s="345"/>
      <c r="L2084" s="346">
        <f>+(G2084-25)/(85-25)</f>
        <v>0.83044956837818207</v>
      </c>
      <c r="M2084" s="346">
        <f>+H2084/100</f>
        <v>0.79431120625862905</v>
      </c>
      <c r="N2084" s="346">
        <f>+(I2084-1.8)/(16-1.8)</f>
        <v>0.28315515317445278</v>
      </c>
      <c r="O2084" s="346">
        <f>+(M2084*N2084)^(0.5)</f>
        <v>0.47425026228389844</v>
      </c>
      <c r="P2084" s="346">
        <f>+(J2084-35)/(2500-35)</f>
        <v>3.4514741865742465E-2</v>
      </c>
      <c r="Q2084" s="346">
        <f>GEOMEAN(L2084,O2084,P2084)</f>
        <v>0.23865753887658309</v>
      </c>
    </row>
    <row r="2085" spans="1:17" ht="12.75" x14ac:dyDescent="0.25">
      <c r="A2085" s="340" t="s">
        <v>3694</v>
      </c>
      <c r="B2085" s="341">
        <v>3</v>
      </c>
      <c r="C2085" s="342" t="s">
        <v>3695</v>
      </c>
      <c r="D2085" s="37"/>
      <c r="E2085" s="38"/>
      <c r="F2085" s="343">
        <v>2985.0706638115626</v>
      </c>
      <c r="G2085" s="344">
        <v>74.328347836245712</v>
      </c>
      <c r="H2085" s="344">
        <v>55.055286531953243</v>
      </c>
      <c r="I2085" s="344">
        <v>5.0456280005019956</v>
      </c>
      <c r="J2085" s="344">
        <v>57.164276465708667</v>
      </c>
      <c r="K2085" s="345"/>
      <c r="L2085" s="346">
        <f>+(G2085-25)/(85-25)</f>
        <v>0.82213913060409516</v>
      </c>
      <c r="M2085" s="346">
        <f>+H2085/100</f>
        <v>0.5505528653195324</v>
      </c>
      <c r="N2085" s="346">
        <f>+(I2085-1.8)/(16-1.8)</f>
        <v>0.22856535214802787</v>
      </c>
      <c r="O2085" s="346">
        <f>+(M2085*N2085)^(0.5)</f>
        <v>0.354735548737175</v>
      </c>
      <c r="P2085" s="346">
        <f>+(J2085-35)/(2500-35)</f>
        <v>8.9915928866972274E-3</v>
      </c>
      <c r="Q2085" s="346">
        <f>GEOMEAN(L2085,O2085,P2085)</f>
        <v>0.13789935098845471</v>
      </c>
    </row>
    <row r="2086" spans="1:17" ht="12.75" x14ac:dyDescent="0.25">
      <c r="A2086" s="340" t="s">
        <v>3696</v>
      </c>
      <c r="B2086" s="341">
        <v>4</v>
      </c>
      <c r="C2086" s="342" t="s">
        <v>3697</v>
      </c>
      <c r="D2086" s="37"/>
      <c r="E2086" s="38"/>
      <c r="F2086" s="343">
        <v>1543.1970021413272</v>
      </c>
      <c r="G2086" s="344">
        <v>79.239688178826725</v>
      </c>
      <c r="H2086" s="344">
        <v>74.511889111692881</v>
      </c>
      <c r="I2086" s="344">
        <v>5.5253800533965034</v>
      </c>
      <c r="J2086" s="344">
        <v>193.8576921219512</v>
      </c>
      <c r="K2086" s="345"/>
      <c r="L2086" s="346">
        <f>+(G2086-25)/(85-25)</f>
        <v>0.90399480298044543</v>
      </c>
      <c r="M2086" s="346">
        <f>+H2086/100</f>
        <v>0.74511889111692886</v>
      </c>
      <c r="N2086" s="346">
        <f>+(I2086-1.8)/(16-1.8)</f>
        <v>0.26235070798566928</v>
      </c>
      <c r="O2086" s="346">
        <f>+(M2086*N2086)^(0.5)</f>
        <v>0.44213399396339464</v>
      </c>
      <c r="P2086" s="346">
        <f>+(J2086-35)/(2500-35)</f>
        <v>6.4445311205659717E-2</v>
      </c>
      <c r="Q2086" s="346">
        <f>GEOMEAN(L2086,O2086,P2086)</f>
        <v>0.2953273865026631</v>
      </c>
    </row>
    <row r="2087" spans="1:17" ht="12.75" x14ac:dyDescent="0.25">
      <c r="A2087" s="340"/>
      <c r="B2087" s="347"/>
      <c r="C2087" s="342"/>
      <c r="D2087" s="37"/>
      <c r="E2087" s="38"/>
      <c r="F2087" s="343"/>
      <c r="G2087" s="344"/>
      <c r="H2087" s="344"/>
      <c r="I2087" s="344"/>
      <c r="J2087" s="344"/>
      <c r="K2087" s="345"/>
      <c r="L2087" s="346"/>
      <c r="M2087" s="346"/>
      <c r="N2087" s="346"/>
      <c r="O2087" s="346"/>
      <c r="P2087" s="346"/>
      <c r="Q2087" s="346"/>
    </row>
    <row r="2088" spans="1:17" ht="12.75" x14ac:dyDescent="0.25">
      <c r="A2088" s="332" t="s">
        <v>3698</v>
      </c>
      <c r="B2088" s="333"/>
      <c r="C2088" s="334" t="s">
        <v>3699</v>
      </c>
      <c r="D2088" s="335"/>
      <c r="E2088" s="258"/>
      <c r="F2088" s="336">
        <v>59768.980728051392</v>
      </c>
      <c r="G2088" s="337">
        <v>63.825791682318666</v>
      </c>
      <c r="H2088" s="337">
        <v>70.963080591934883</v>
      </c>
      <c r="I2088" s="337">
        <v>7.1848972198429015</v>
      </c>
      <c r="J2088" s="337">
        <v>952.26980224234353</v>
      </c>
      <c r="K2088" s="338"/>
      <c r="L2088" s="339">
        <f t="shared" ref="L2088:L2093" si="894">+(G2088-25)/(85-25)</f>
        <v>0.64709652803864448</v>
      </c>
      <c r="M2088" s="339">
        <f t="shared" ref="M2088:M2093" si="895">+H2088/100</f>
        <v>0.70963080591934879</v>
      </c>
      <c r="N2088" s="339">
        <f t="shared" ref="N2088:N2093" si="896">+(I2088-1.8)/(16-1.8)</f>
        <v>0.3792181140734438</v>
      </c>
      <c r="O2088" s="339">
        <f t="shared" ref="O2088:O2093" si="897">+(M2088*N2088)^(0.5)</f>
        <v>0.51875317436055601</v>
      </c>
      <c r="P2088" s="339">
        <f t="shared" ref="P2088:P2093" si="898">+(J2088-35)/(2500-35)</f>
        <v>0.37211756683259373</v>
      </c>
      <c r="Q2088" s="339">
        <f t="shared" ref="Q2088:Q2093" si="899">GEOMEAN(L2088,O2088,P2088)</f>
        <v>0.4998848826467574</v>
      </c>
    </row>
    <row r="2089" spans="1:17" ht="12.75" x14ac:dyDescent="0.25">
      <c r="A2089" s="340" t="s">
        <v>3700</v>
      </c>
      <c r="B2089" s="341">
        <v>1</v>
      </c>
      <c r="C2089" s="342" t="s">
        <v>3701</v>
      </c>
      <c r="D2089" s="37"/>
      <c r="E2089" s="38"/>
      <c r="F2089" s="343">
        <v>23481.556745182013</v>
      </c>
      <c r="G2089" s="344">
        <v>64.385994351433283</v>
      </c>
      <c r="H2089" s="344">
        <v>71.474286398879087</v>
      </c>
      <c r="I2089" s="344">
        <v>6.6558756897024995</v>
      </c>
      <c r="J2089" s="344">
        <v>445.86091818087607</v>
      </c>
      <c r="K2089" s="345"/>
      <c r="L2089" s="346">
        <f t="shared" si="894"/>
        <v>0.65643323919055474</v>
      </c>
      <c r="M2089" s="346">
        <f t="shared" si="895"/>
        <v>0.71474286398879083</v>
      </c>
      <c r="N2089" s="346">
        <f t="shared" si="896"/>
        <v>0.34196307673961268</v>
      </c>
      <c r="O2089" s="346">
        <f t="shared" si="897"/>
        <v>0.49438413086110422</v>
      </c>
      <c r="P2089" s="346">
        <f t="shared" si="898"/>
        <v>0.16667785727418907</v>
      </c>
      <c r="Q2089" s="346">
        <f t="shared" si="899"/>
        <v>0.37819083341068405</v>
      </c>
    </row>
    <row r="2090" spans="1:17" ht="12.75" x14ac:dyDescent="0.25">
      <c r="A2090" s="340" t="s">
        <v>3702</v>
      </c>
      <c r="B2090" s="341">
        <v>2</v>
      </c>
      <c r="C2090" s="342" t="s">
        <v>3703</v>
      </c>
      <c r="D2090" s="37"/>
      <c r="E2090" s="38"/>
      <c r="F2090" s="343">
        <v>26325.708779443252</v>
      </c>
      <c r="G2090" s="344">
        <v>61.622119174522581</v>
      </c>
      <c r="H2090" s="344">
        <v>75.078379605124368</v>
      </c>
      <c r="I2090" s="344">
        <v>8.2329009734874177</v>
      </c>
      <c r="J2090" s="344">
        <v>1672.724317350423</v>
      </c>
      <c r="K2090" s="345"/>
      <c r="L2090" s="346">
        <f t="shared" si="894"/>
        <v>0.61036865290870967</v>
      </c>
      <c r="M2090" s="346">
        <f t="shared" si="895"/>
        <v>0.75078379605124368</v>
      </c>
      <c r="N2090" s="346">
        <f t="shared" si="896"/>
        <v>0.45302119531601537</v>
      </c>
      <c r="O2090" s="346">
        <f t="shared" si="897"/>
        <v>0.58319891350295738</v>
      </c>
      <c r="P2090" s="346">
        <f t="shared" si="898"/>
        <v>0.6643912037932751</v>
      </c>
      <c r="Q2090" s="346">
        <f t="shared" si="899"/>
        <v>0.61841156168588707</v>
      </c>
    </row>
    <row r="2091" spans="1:17" ht="12.75" x14ac:dyDescent="0.25">
      <c r="A2091" s="340" t="s">
        <v>3704</v>
      </c>
      <c r="B2091" s="341">
        <v>3</v>
      </c>
      <c r="C2091" s="342" t="s">
        <v>3705</v>
      </c>
      <c r="D2091" s="37"/>
      <c r="E2091" s="38"/>
      <c r="F2091" s="343">
        <v>2601.1541755888652</v>
      </c>
      <c r="G2091" s="344">
        <v>66.794754445940185</v>
      </c>
      <c r="H2091" s="344">
        <v>68.148746684486781</v>
      </c>
      <c r="I2091" s="344">
        <v>5.4960518612360572</v>
      </c>
      <c r="J2091" s="344">
        <v>237.41434491256905</v>
      </c>
      <c r="K2091" s="345"/>
      <c r="L2091" s="346">
        <f t="shared" si="894"/>
        <v>0.69657924076566979</v>
      </c>
      <c r="M2091" s="346">
        <f t="shared" si="895"/>
        <v>0.68148746684486783</v>
      </c>
      <c r="N2091" s="346">
        <f t="shared" si="896"/>
        <v>0.26028534234056744</v>
      </c>
      <c r="O2091" s="346">
        <f t="shared" si="897"/>
        <v>0.42116647374704758</v>
      </c>
      <c r="P2091" s="346">
        <f t="shared" si="898"/>
        <v>8.2115352905707525E-2</v>
      </c>
      <c r="Q2091" s="346">
        <f t="shared" si="899"/>
        <v>0.2888126610016335</v>
      </c>
    </row>
    <row r="2092" spans="1:17" ht="12.75" x14ac:dyDescent="0.25">
      <c r="A2092" s="340" t="s">
        <v>3706</v>
      </c>
      <c r="B2092" s="341">
        <v>4</v>
      </c>
      <c r="C2092" s="342" t="s">
        <v>3707</v>
      </c>
      <c r="D2092" s="37"/>
      <c r="E2092" s="38"/>
      <c r="F2092" s="343">
        <v>5624.734475374732</v>
      </c>
      <c r="G2092" s="344">
        <v>66.957060095646881</v>
      </c>
      <c r="H2092" s="344">
        <v>62.939028446209903</v>
      </c>
      <c r="I2092" s="344">
        <v>5.6520666062206519</v>
      </c>
      <c r="J2092" s="344">
        <v>178.24702040773769</v>
      </c>
      <c r="K2092" s="345"/>
      <c r="L2092" s="346">
        <f t="shared" si="894"/>
        <v>0.69928433492744801</v>
      </c>
      <c r="M2092" s="346">
        <f t="shared" si="895"/>
        <v>0.62939028446209899</v>
      </c>
      <c r="N2092" s="346">
        <f t="shared" si="896"/>
        <v>0.27127229621272198</v>
      </c>
      <c r="O2092" s="346">
        <f t="shared" si="897"/>
        <v>0.41320230841563782</v>
      </c>
      <c r="P2092" s="346">
        <f t="shared" si="898"/>
        <v>5.8112381504153224E-2</v>
      </c>
      <c r="Q2092" s="346">
        <f t="shared" si="899"/>
        <v>0.25607179005695085</v>
      </c>
    </row>
    <row r="2093" spans="1:17" ht="12.75" x14ac:dyDescent="0.25">
      <c r="A2093" s="340" t="s">
        <v>3708</v>
      </c>
      <c r="B2093" s="341">
        <v>5</v>
      </c>
      <c r="C2093" s="342" t="s">
        <v>3709</v>
      </c>
      <c r="D2093" s="37"/>
      <c r="E2093" s="38"/>
      <c r="F2093" s="343">
        <v>1735.8265524625267</v>
      </c>
      <c r="G2093" s="344">
        <v>66.648279967633997</v>
      </c>
      <c r="H2093" s="344">
        <v>74.701510788764367</v>
      </c>
      <c r="I2093" s="344">
        <v>5.9648197542802359</v>
      </c>
      <c r="J2093" s="344">
        <v>455.62748420241252</v>
      </c>
      <c r="K2093" s="345"/>
      <c r="L2093" s="346">
        <f t="shared" si="894"/>
        <v>0.69413799946056665</v>
      </c>
      <c r="M2093" s="346">
        <f t="shared" si="895"/>
        <v>0.74701510788764369</v>
      </c>
      <c r="N2093" s="346">
        <f t="shared" si="896"/>
        <v>0.29329716579438286</v>
      </c>
      <c r="O2093" s="346">
        <f t="shared" si="897"/>
        <v>0.46807842713484571</v>
      </c>
      <c r="P2093" s="346">
        <f t="shared" si="898"/>
        <v>0.17063995302329107</v>
      </c>
      <c r="Q2093" s="346">
        <f t="shared" si="899"/>
        <v>0.38131309746375414</v>
      </c>
    </row>
    <row r="2094" spans="1:17" ht="12.75" x14ac:dyDescent="0.25">
      <c r="A2094" s="340"/>
      <c r="B2094" s="347"/>
      <c r="C2094" s="342"/>
      <c r="D2094" s="37"/>
      <c r="E2094" s="38"/>
      <c r="F2094" s="343"/>
      <c r="G2094" s="344"/>
      <c r="H2094" s="344"/>
      <c r="I2094" s="344"/>
      <c r="J2094" s="344"/>
      <c r="K2094" s="345"/>
      <c r="L2094" s="346"/>
      <c r="M2094" s="346"/>
      <c r="N2094" s="346"/>
      <c r="O2094" s="346"/>
      <c r="P2094" s="346"/>
      <c r="Q2094" s="346"/>
    </row>
    <row r="2095" spans="1:17" ht="12.75" x14ac:dyDescent="0.25">
      <c r="A2095" s="332" t="s">
        <v>3710</v>
      </c>
      <c r="B2095" s="333"/>
      <c r="C2095" s="334" t="s">
        <v>3711</v>
      </c>
      <c r="D2095" s="335"/>
      <c r="E2095" s="258"/>
      <c r="F2095" s="336">
        <v>312957.59019210003</v>
      </c>
      <c r="G2095" s="337">
        <v>73.613334863695272</v>
      </c>
      <c r="H2095" s="337">
        <v>78.502717515810261</v>
      </c>
      <c r="I2095" s="337">
        <v>9.8228861115314317</v>
      </c>
      <c r="J2095" s="337">
        <v>831.46538747363172</v>
      </c>
      <c r="K2095" s="338"/>
      <c r="L2095" s="339">
        <f t="shared" ref="L2095:L2100" si="900">+(G2095-25)/(85-25)</f>
        <v>0.81022224772825457</v>
      </c>
      <c r="M2095" s="339">
        <f t="shared" ref="M2095:M2100" si="901">+H2095/100</f>
        <v>0.78502717515810261</v>
      </c>
      <c r="N2095" s="339">
        <f t="shared" ref="N2095:N2100" si="902">+(I2095-1.8)/(16-1.8)</f>
        <v>0.56499197968531212</v>
      </c>
      <c r="O2095" s="339">
        <f t="shared" ref="O2095:O2100" si="903">+(M2095*N2095)^(0.5)</f>
        <v>0.66598352667265326</v>
      </c>
      <c r="P2095" s="339">
        <f t="shared" ref="P2095:P2100" si="904">+(J2095-35)/(2500-35)</f>
        <v>0.32310969065867412</v>
      </c>
      <c r="Q2095" s="339">
        <f t="shared" ref="Q2095:Q2100" si="905">GEOMEAN(L2095,O2095,P2095)</f>
        <v>0.55864923904576613</v>
      </c>
    </row>
    <row r="2096" spans="1:17" ht="12.75" x14ac:dyDescent="0.25">
      <c r="A2096" s="340" t="s">
        <v>3712</v>
      </c>
      <c r="B2096" s="341">
        <v>1</v>
      </c>
      <c r="C2096" s="342" t="s">
        <v>3713</v>
      </c>
      <c r="D2096" s="37"/>
      <c r="E2096" s="38"/>
      <c r="F2096" s="343">
        <v>232834.39603082248</v>
      </c>
      <c r="G2096" s="344">
        <v>73.559294624938275</v>
      </c>
      <c r="H2096" s="344">
        <v>78.89306383943827</v>
      </c>
      <c r="I2096" s="344">
        <v>10.174966342239475</v>
      </c>
      <c r="J2096" s="344">
        <v>888.17160106384438</v>
      </c>
      <c r="K2096" s="345"/>
      <c r="L2096" s="346">
        <f t="shared" si="900"/>
        <v>0.80932157708230457</v>
      </c>
      <c r="M2096" s="346">
        <f t="shared" si="901"/>
        <v>0.78893063839438271</v>
      </c>
      <c r="N2096" s="346">
        <f t="shared" si="902"/>
        <v>0.5897863621295405</v>
      </c>
      <c r="O2096" s="346">
        <f t="shared" si="903"/>
        <v>0.68212940941668754</v>
      </c>
      <c r="P2096" s="346">
        <f t="shared" si="904"/>
        <v>0.34611423978249267</v>
      </c>
      <c r="Q2096" s="346">
        <f t="shared" si="905"/>
        <v>0.57597343521190003</v>
      </c>
    </row>
    <row r="2097" spans="1:17" ht="12.75" x14ac:dyDescent="0.25">
      <c r="A2097" s="340" t="s">
        <v>3714</v>
      </c>
      <c r="B2097" s="341">
        <v>2</v>
      </c>
      <c r="C2097" s="342" t="s">
        <v>458</v>
      </c>
      <c r="D2097" s="37"/>
      <c r="E2097" s="38"/>
      <c r="F2097" s="343">
        <v>4240.3019271948615</v>
      </c>
      <c r="G2097" s="344">
        <v>72.208744572793904</v>
      </c>
      <c r="H2097" s="344">
        <v>72.629769000359943</v>
      </c>
      <c r="I2097" s="344">
        <v>6.6274097915687378</v>
      </c>
      <c r="J2097" s="344">
        <v>260.56088568294422</v>
      </c>
      <c r="K2097" s="345"/>
      <c r="L2097" s="346">
        <f t="shared" si="900"/>
        <v>0.78681240954656506</v>
      </c>
      <c r="M2097" s="346">
        <f t="shared" si="901"/>
        <v>0.72629769000359945</v>
      </c>
      <c r="N2097" s="346">
        <f t="shared" si="902"/>
        <v>0.33995843602596748</v>
      </c>
      <c r="O2097" s="346">
        <f t="shared" si="903"/>
        <v>0.49690142561970641</v>
      </c>
      <c r="P2097" s="346">
        <f t="shared" si="904"/>
        <v>9.1505430297340457E-2</v>
      </c>
      <c r="Q2097" s="346">
        <f t="shared" si="905"/>
        <v>0.3295055776475686</v>
      </c>
    </row>
    <row r="2098" spans="1:17" ht="12.75" x14ac:dyDescent="0.25">
      <c r="A2098" s="340" t="s">
        <v>3715</v>
      </c>
      <c r="B2098" s="341">
        <v>3</v>
      </c>
      <c r="C2098" s="342" t="s">
        <v>3716</v>
      </c>
      <c r="D2098" s="37"/>
      <c r="E2098" s="38"/>
      <c r="F2098" s="343">
        <v>4885.3961456102779</v>
      </c>
      <c r="G2098" s="344">
        <v>74.080269379730012</v>
      </c>
      <c r="H2098" s="344">
        <v>72.735717888840469</v>
      </c>
      <c r="I2098" s="344">
        <v>7.4872495309155926</v>
      </c>
      <c r="J2098" s="344">
        <v>506.64076715360682</v>
      </c>
      <c r="K2098" s="345"/>
      <c r="L2098" s="346">
        <f t="shared" si="900"/>
        <v>0.81800448966216688</v>
      </c>
      <c r="M2098" s="346">
        <f t="shared" si="901"/>
        <v>0.72735717888840468</v>
      </c>
      <c r="N2098" s="346">
        <f t="shared" si="902"/>
        <v>0.40051053034616851</v>
      </c>
      <c r="O2098" s="346">
        <f t="shared" si="903"/>
        <v>0.53973531426773247</v>
      </c>
      <c r="P2098" s="346">
        <f t="shared" si="904"/>
        <v>0.19133499681687904</v>
      </c>
      <c r="Q2098" s="346">
        <f t="shared" si="905"/>
        <v>0.43877678844137458</v>
      </c>
    </row>
    <row r="2099" spans="1:17" ht="12.75" x14ac:dyDescent="0.25">
      <c r="A2099" s="340" t="s">
        <v>3717</v>
      </c>
      <c r="B2099" s="341">
        <v>4</v>
      </c>
      <c r="C2099" s="342" t="s">
        <v>3718</v>
      </c>
      <c r="D2099" s="37"/>
      <c r="E2099" s="38"/>
      <c r="F2099" s="343">
        <v>5552.2119914346895</v>
      </c>
      <c r="G2099" s="344">
        <v>74.390030662377484</v>
      </c>
      <c r="H2099" s="344">
        <v>63.714565749573282</v>
      </c>
      <c r="I2099" s="344">
        <v>5.5941620120408313</v>
      </c>
      <c r="J2099" s="344">
        <v>387.02852532514333</v>
      </c>
      <c r="K2099" s="345"/>
      <c r="L2099" s="346">
        <f t="shared" si="900"/>
        <v>0.82316717770629144</v>
      </c>
      <c r="M2099" s="346">
        <f t="shared" si="901"/>
        <v>0.63714565749573282</v>
      </c>
      <c r="N2099" s="346">
        <f t="shared" si="902"/>
        <v>0.26719450789019944</v>
      </c>
      <c r="O2099" s="346">
        <f t="shared" si="903"/>
        <v>0.41260370867086238</v>
      </c>
      <c r="P2099" s="346">
        <f t="shared" si="904"/>
        <v>0.1428107607809912</v>
      </c>
      <c r="Q2099" s="346">
        <f t="shared" si="905"/>
        <v>0.36469295047798694</v>
      </c>
    </row>
    <row r="2100" spans="1:17" ht="12.75" x14ac:dyDescent="0.25">
      <c r="A2100" s="348" t="s">
        <v>3719</v>
      </c>
      <c r="B2100" s="341">
        <v>5</v>
      </c>
      <c r="C2100" s="351" t="s">
        <v>1457</v>
      </c>
      <c r="D2100" s="37"/>
      <c r="E2100" s="38"/>
      <c r="F2100" s="343">
        <v>65445.284097037693</v>
      </c>
      <c r="G2100" s="344">
        <v>73.875686411393616</v>
      </c>
      <c r="H2100" s="344">
        <v>79.229998708876849</v>
      </c>
      <c r="I2100" s="344">
        <v>8.745562804731529</v>
      </c>
      <c r="J2100" s="344">
        <v>728.66432239242806</v>
      </c>
      <c r="K2100" s="345"/>
      <c r="L2100" s="346">
        <f t="shared" si="900"/>
        <v>0.81459477352322696</v>
      </c>
      <c r="M2100" s="346">
        <f t="shared" si="901"/>
        <v>0.79229998708876848</v>
      </c>
      <c r="N2100" s="346">
        <f t="shared" si="902"/>
        <v>0.48912414117827674</v>
      </c>
      <c r="O2100" s="346">
        <f t="shared" si="903"/>
        <v>0.62252152632688418</v>
      </c>
      <c r="P2100" s="346">
        <f t="shared" si="904"/>
        <v>0.28140540462167468</v>
      </c>
      <c r="Q2100" s="346">
        <f t="shared" si="905"/>
        <v>0.5225679967471315</v>
      </c>
    </row>
    <row r="2101" spans="1:17" ht="12.75" x14ac:dyDescent="0.25">
      <c r="A2101" s="342"/>
      <c r="B2101" s="347"/>
      <c r="C2101" s="342"/>
      <c r="D2101" s="349"/>
      <c r="E2101" s="270"/>
      <c r="F2101" s="350"/>
      <c r="G2101" s="344"/>
      <c r="H2101" s="344"/>
      <c r="I2101" s="344"/>
      <c r="J2101" s="344"/>
      <c r="K2101" s="345"/>
      <c r="L2101" s="346"/>
      <c r="M2101" s="346"/>
      <c r="N2101" s="346"/>
      <c r="O2101" s="346"/>
      <c r="P2101" s="346"/>
      <c r="Q2101" s="346"/>
    </row>
    <row r="2102" spans="1:17" ht="12.75" x14ac:dyDescent="0.25">
      <c r="A2102" s="332" t="s">
        <v>3720</v>
      </c>
      <c r="B2102" s="333"/>
      <c r="C2102" s="334" t="s">
        <v>3721</v>
      </c>
      <c r="D2102" s="335"/>
      <c r="E2102" s="258"/>
      <c r="F2102" s="336">
        <v>59820.546440042832</v>
      </c>
      <c r="G2102" s="337">
        <v>73.052960449131206</v>
      </c>
      <c r="H2102" s="337">
        <v>67.794571428914153</v>
      </c>
      <c r="I2102" s="337">
        <v>6.6264690998606897</v>
      </c>
      <c r="J2102" s="337">
        <v>469.44968575429527</v>
      </c>
      <c r="K2102" s="338"/>
      <c r="L2102" s="339">
        <f t="shared" ref="L2102:L2112" si="906">+(G2102-25)/(85-25)</f>
        <v>0.80088267415218672</v>
      </c>
      <c r="M2102" s="339">
        <f t="shared" ref="M2102:M2112" si="907">+H2102/100</f>
        <v>0.67794571428914152</v>
      </c>
      <c r="N2102" s="339">
        <f t="shared" ref="N2102:N2112" si="908">+(I2102-1.8)/(16-1.8)</f>
        <v>0.3398921901310345</v>
      </c>
      <c r="O2102" s="339">
        <f t="shared" ref="O2102:O2112" si="909">+(M2102*N2102)^(0.5)</f>
        <v>0.48002963827214346</v>
      </c>
      <c r="P2102" s="339">
        <f t="shared" ref="P2102:P2112" si="910">+(J2102-35)/(2500-35)</f>
        <v>0.17624733701999809</v>
      </c>
      <c r="Q2102" s="339">
        <f t="shared" ref="Q2102:Q2112" si="911">GEOMEAN(L2102,O2102,P2102)</f>
        <v>0.40768040552759449</v>
      </c>
    </row>
    <row r="2103" spans="1:17" ht="12.75" x14ac:dyDescent="0.25">
      <c r="A2103" s="340" t="s">
        <v>3722</v>
      </c>
      <c r="B2103" s="341">
        <v>1</v>
      </c>
      <c r="C2103" s="342" t="s">
        <v>3723</v>
      </c>
      <c r="D2103" s="37"/>
      <c r="E2103" s="38"/>
      <c r="F2103" s="343">
        <v>11267.128479657387</v>
      </c>
      <c r="G2103" s="344">
        <v>70.716217322888298</v>
      </c>
      <c r="H2103" s="344">
        <v>67.356536637625254</v>
      </c>
      <c r="I2103" s="344">
        <v>5.8791954301434455</v>
      </c>
      <c r="J2103" s="344">
        <v>400.73319639619172</v>
      </c>
      <c r="K2103" s="345"/>
      <c r="L2103" s="346">
        <f t="shared" si="906"/>
        <v>0.76193695538147166</v>
      </c>
      <c r="M2103" s="346">
        <f t="shared" si="907"/>
        <v>0.67356536637625253</v>
      </c>
      <c r="N2103" s="346">
        <f t="shared" si="908"/>
        <v>0.28726728381291872</v>
      </c>
      <c r="O2103" s="346">
        <f t="shared" si="909"/>
        <v>0.43987872563850994</v>
      </c>
      <c r="P2103" s="346">
        <f t="shared" si="910"/>
        <v>0.14837046506944898</v>
      </c>
      <c r="Q2103" s="346">
        <f t="shared" si="911"/>
        <v>0.36773346289389858</v>
      </c>
    </row>
    <row r="2104" spans="1:17" ht="12.75" x14ac:dyDescent="0.25">
      <c r="A2104" s="340" t="s">
        <v>3724</v>
      </c>
      <c r="B2104" s="341">
        <v>2</v>
      </c>
      <c r="C2104" s="342" t="s">
        <v>3725</v>
      </c>
      <c r="D2104" s="37"/>
      <c r="E2104" s="38"/>
      <c r="F2104" s="343">
        <v>4031.6702355460388</v>
      </c>
      <c r="G2104" s="344">
        <v>75.220402055049547</v>
      </c>
      <c r="H2104" s="344">
        <v>64.094423719155671</v>
      </c>
      <c r="I2104" s="344">
        <v>5.8957929816811623</v>
      </c>
      <c r="J2104" s="344">
        <v>327.4727697114235</v>
      </c>
      <c r="K2104" s="345"/>
      <c r="L2104" s="346">
        <f t="shared" si="906"/>
        <v>0.83700670091749241</v>
      </c>
      <c r="M2104" s="346">
        <f t="shared" si="907"/>
        <v>0.64094423719155669</v>
      </c>
      <c r="N2104" s="346">
        <f t="shared" si="908"/>
        <v>0.2884361254705044</v>
      </c>
      <c r="O2104" s="346">
        <f t="shared" si="909"/>
        <v>0.42996682711365136</v>
      </c>
      <c r="P2104" s="346">
        <f t="shared" si="910"/>
        <v>0.11865021083627728</v>
      </c>
      <c r="Q2104" s="346">
        <f t="shared" si="911"/>
        <v>0.34952437388655228</v>
      </c>
    </row>
    <row r="2105" spans="1:17" ht="12.75" x14ac:dyDescent="0.25">
      <c r="A2105" s="340" t="s">
        <v>3726</v>
      </c>
      <c r="B2105" s="341">
        <v>3</v>
      </c>
      <c r="C2105" s="342" t="s">
        <v>3727</v>
      </c>
      <c r="D2105" s="37"/>
      <c r="E2105" s="38"/>
      <c r="F2105" s="343">
        <v>3926.3961456102784</v>
      </c>
      <c r="G2105" s="344">
        <v>71.114252037795367</v>
      </c>
      <c r="H2105" s="344">
        <v>73.095403390900202</v>
      </c>
      <c r="I2105" s="344">
        <v>6.7952627504889884</v>
      </c>
      <c r="J2105" s="344">
        <v>456.60799065139588</v>
      </c>
      <c r="K2105" s="345"/>
      <c r="L2105" s="346">
        <f t="shared" si="906"/>
        <v>0.76857086729658941</v>
      </c>
      <c r="M2105" s="346">
        <f t="shared" si="907"/>
        <v>0.73095403390900204</v>
      </c>
      <c r="N2105" s="346">
        <f t="shared" si="908"/>
        <v>0.35177906693584426</v>
      </c>
      <c r="O2105" s="346">
        <f t="shared" si="909"/>
        <v>0.50708414294030157</v>
      </c>
      <c r="P2105" s="346">
        <f t="shared" si="910"/>
        <v>0.17103772440218901</v>
      </c>
      <c r="Q2105" s="346">
        <f t="shared" si="911"/>
        <v>0.40546367532714922</v>
      </c>
    </row>
    <row r="2106" spans="1:17" ht="12.75" x14ac:dyDescent="0.25">
      <c r="A2106" s="340" t="s">
        <v>3728</v>
      </c>
      <c r="B2106" s="341">
        <v>4</v>
      </c>
      <c r="C2106" s="342" t="s">
        <v>3729</v>
      </c>
      <c r="D2106" s="37"/>
      <c r="E2106" s="38"/>
      <c r="F2106" s="343">
        <v>3495.2077087794432</v>
      </c>
      <c r="G2106" s="344">
        <v>73.911099696340656</v>
      </c>
      <c r="H2106" s="344">
        <v>52.059226252239974</v>
      </c>
      <c r="I2106" s="344">
        <v>4.7184311369476415</v>
      </c>
      <c r="J2106" s="344">
        <v>126.37340048676761</v>
      </c>
      <c r="K2106" s="345"/>
      <c r="L2106" s="346">
        <f t="shared" si="906"/>
        <v>0.81518499493901098</v>
      </c>
      <c r="M2106" s="346">
        <f t="shared" si="907"/>
        <v>0.52059226252239976</v>
      </c>
      <c r="N2106" s="346">
        <f t="shared" si="908"/>
        <v>0.20552331950335506</v>
      </c>
      <c r="O2106" s="346">
        <f t="shared" si="909"/>
        <v>0.32709914384077143</v>
      </c>
      <c r="P2106" s="346">
        <f t="shared" si="910"/>
        <v>3.706831662749193E-2</v>
      </c>
      <c r="Q2106" s="346">
        <f t="shared" si="911"/>
        <v>0.2146081196987753</v>
      </c>
    </row>
    <row r="2107" spans="1:17" ht="12.75" x14ac:dyDescent="0.25">
      <c r="A2107" s="340" t="s">
        <v>3730</v>
      </c>
      <c r="B2107" s="341">
        <v>5</v>
      </c>
      <c r="C2107" s="342" t="s">
        <v>3731</v>
      </c>
      <c r="D2107" s="37"/>
      <c r="E2107" s="38"/>
      <c r="F2107" s="343">
        <v>4613.2077087794432</v>
      </c>
      <c r="G2107" s="344">
        <v>70.677730779849256</v>
      </c>
      <c r="H2107" s="344">
        <v>71.696757167641891</v>
      </c>
      <c r="I2107" s="344">
        <v>6.3927630526682204</v>
      </c>
      <c r="J2107" s="344">
        <v>428.64731880562601</v>
      </c>
      <c r="K2107" s="345"/>
      <c r="L2107" s="346">
        <f t="shared" si="906"/>
        <v>0.76129551299748754</v>
      </c>
      <c r="M2107" s="346">
        <f t="shared" si="907"/>
        <v>0.71696757167641889</v>
      </c>
      <c r="N2107" s="346">
        <f t="shared" si="908"/>
        <v>0.3234340177935367</v>
      </c>
      <c r="O2107" s="346">
        <f t="shared" si="909"/>
        <v>0.48155134963467777</v>
      </c>
      <c r="P2107" s="346">
        <f t="shared" si="910"/>
        <v>0.15969465265948318</v>
      </c>
      <c r="Q2107" s="346">
        <f t="shared" si="911"/>
        <v>0.38829525447292629</v>
      </c>
    </row>
    <row r="2108" spans="1:17" ht="12.75" x14ac:dyDescent="0.25">
      <c r="A2108" s="340" t="s">
        <v>3732</v>
      </c>
      <c r="B2108" s="341">
        <v>6</v>
      </c>
      <c r="C2108" s="342" t="s">
        <v>3733</v>
      </c>
      <c r="D2108" s="37"/>
      <c r="E2108" s="38"/>
      <c r="F2108" s="343">
        <v>2282.0107066381156</v>
      </c>
      <c r="G2108" s="344">
        <v>70.209613102266459</v>
      </c>
      <c r="H2108" s="344">
        <v>81.737850564264633</v>
      </c>
      <c r="I2108" s="344">
        <v>6.5587491741865485</v>
      </c>
      <c r="J2108" s="344">
        <v>490.38655715279214</v>
      </c>
      <c r="K2108" s="345"/>
      <c r="L2108" s="346">
        <f t="shared" si="906"/>
        <v>0.75349355170444099</v>
      </c>
      <c r="M2108" s="346">
        <f t="shared" si="907"/>
        <v>0.81737850564264636</v>
      </c>
      <c r="N2108" s="346">
        <f t="shared" si="908"/>
        <v>0.33512318128074287</v>
      </c>
      <c r="O2108" s="346">
        <f t="shared" si="909"/>
        <v>0.52337604561296391</v>
      </c>
      <c r="P2108" s="346">
        <f t="shared" si="910"/>
        <v>0.18474099681654854</v>
      </c>
      <c r="Q2108" s="346">
        <f t="shared" si="911"/>
        <v>0.41765615700390823</v>
      </c>
    </row>
    <row r="2109" spans="1:17" ht="12.75" x14ac:dyDescent="0.25">
      <c r="A2109" s="340" t="s">
        <v>3734</v>
      </c>
      <c r="B2109" s="341">
        <v>7</v>
      </c>
      <c r="C2109" s="342" t="s">
        <v>3735</v>
      </c>
      <c r="D2109" s="37"/>
      <c r="E2109" s="38"/>
      <c r="F2109" s="343">
        <v>7845.6680942184166</v>
      </c>
      <c r="G2109" s="344">
        <v>73.614406054348407</v>
      </c>
      <c r="H2109" s="344">
        <v>75.622876029569653</v>
      </c>
      <c r="I2109" s="344">
        <v>7.774247801106112</v>
      </c>
      <c r="J2109" s="344">
        <v>570.16552521762128</v>
      </c>
      <c r="K2109" s="345"/>
      <c r="L2109" s="346">
        <f t="shared" si="906"/>
        <v>0.81024010090580678</v>
      </c>
      <c r="M2109" s="346">
        <f t="shared" si="907"/>
        <v>0.75622876029569652</v>
      </c>
      <c r="N2109" s="346">
        <f t="shared" si="908"/>
        <v>0.42072167613423328</v>
      </c>
      <c r="O2109" s="346">
        <f t="shared" si="909"/>
        <v>0.5640583583039247</v>
      </c>
      <c r="P2109" s="346">
        <f t="shared" si="910"/>
        <v>0.2171056897434569</v>
      </c>
      <c r="Q2109" s="346">
        <f t="shared" si="911"/>
        <v>0.46295238523662818</v>
      </c>
    </row>
    <row r="2110" spans="1:17" ht="12.75" x14ac:dyDescent="0.25">
      <c r="A2110" s="340" t="s">
        <v>3736</v>
      </c>
      <c r="B2110" s="341">
        <v>8</v>
      </c>
      <c r="C2110" s="342" t="s">
        <v>3737</v>
      </c>
      <c r="D2110" s="37"/>
      <c r="E2110" s="38"/>
      <c r="F2110" s="343">
        <v>1923.8993576017128</v>
      </c>
      <c r="G2110" s="344">
        <v>74.089119395772272</v>
      </c>
      <c r="H2110" s="344">
        <v>45.910498742132894</v>
      </c>
      <c r="I2110" s="344">
        <v>7.2791291132400104</v>
      </c>
      <c r="J2110" s="344">
        <v>420.00919391009995</v>
      </c>
      <c r="K2110" s="345"/>
      <c r="L2110" s="346">
        <f t="shared" si="906"/>
        <v>0.81815198992953786</v>
      </c>
      <c r="M2110" s="346">
        <f t="shared" si="907"/>
        <v>0.45910498742132894</v>
      </c>
      <c r="N2110" s="346">
        <f t="shared" si="908"/>
        <v>0.38585416290422614</v>
      </c>
      <c r="O2110" s="346">
        <f t="shared" si="909"/>
        <v>0.42088902409852902</v>
      </c>
      <c r="P2110" s="346">
        <f t="shared" si="910"/>
        <v>0.15619034235703852</v>
      </c>
      <c r="Q2110" s="346">
        <f t="shared" si="911"/>
        <v>0.37747244665732854</v>
      </c>
    </row>
    <row r="2111" spans="1:17" ht="12.75" x14ac:dyDescent="0.25">
      <c r="A2111" s="340" t="s">
        <v>3738</v>
      </c>
      <c r="B2111" s="341">
        <v>9</v>
      </c>
      <c r="C2111" s="342" t="s">
        <v>3739</v>
      </c>
      <c r="D2111" s="37"/>
      <c r="E2111" s="38"/>
      <c r="F2111" s="343">
        <v>9064.2955032119899</v>
      </c>
      <c r="G2111" s="344">
        <v>75.249837645692594</v>
      </c>
      <c r="H2111" s="344">
        <v>69.545530655583534</v>
      </c>
      <c r="I2111" s="344">
        <v>6.0209144458842401</v>
      </c>
      <c r="J2111" s="344">
        <v>558.26689890753835</v>
      </c>
      <c r="K2111" s="345"/>
      <c r="L2111" s="346">
        <f t="shared" si="906"/>
        <v>0.83749729409487661</v>
      </c>
      <c r="M2111" s="346">
        <f t="shared" si="907"/>
        <v>0.69545530655583532</v>
      </c>
      <c r="N2111" s="346">
        <f t="shared" si="908"/>
        <v>0.29724749618903101</v>
      </c>
      <c r="O2111" s="346">
        <f t="shared" si="909"/>
        <v>0.45466729438689235</v>
      </c>
      <c r="P2111" s="346">
        <f t="shared" si="910"/>
        <v>0.21227866081441718</v>
      </c>
      <c r="Q2111" s="346">
        <f t="shared" si="911"/>
        <v>0.4323755780425162</v>
      </c>
    </row>
    <row r="2112" spans="1:17" ht="12.75" x14ac:dyDescent="0.25">
      <c r="A2112" s="340" t="s">
        <v>3740</v>
      </c>
      <c r="B2112" s="341">
        <v>10</v>
      </c>
      <c r="C2112" s="342" t="s">
        <v>3741</v>
      </c>
      <c r="D2112" s="37"/>
      <c r="E2112" s="38"/>
      <c r="F2112" s="343">
        <v>11371.0625</v>
      </c>
      <c r="G2112" s="344">
        <v>79.349654536708329</v>
      </c>
      <c r="H2112" s="344">
        <v>68.978474784217966</v>
      </c>
      <c r="I2112" s="344">
        <v>7.1528050413177207</v>
      </c>
      <c r="J2112" s="344">
        <v>578.19130294531544</v>
      </c>
      <c r="K2112" s="345"/>
      <c r="L2112" s="346">
        <f t="shared" si="906"/>
        <v>0.90582757561180549</v>
      </c>
      <c r="M2112" s="346">
        <f t="shared" si="907"/>
        <v>0.68978474784217969</v>
      </c>
      <c r="N2112" s="346">
        <f t="shared" si="908"/>
        <v>0.37695810150124798</v>
      </c>
      <c r="O2112" s="346">
        <f t="shared" si="909"/>
        <v>0.50992151257924501</v>
      </c>
      <c r="P2112" s="346">
        <f t="shared" si="910"/>
        <v>0.22036158334495556</v>
      </c>
      <c r="Q2112" s="346">
        <f t="shared" si="911"/>
        <v>0.46690470683035634</v>
      </c>
    </row>
    <row r="2113" spans="1:17" ht="12.75" x14ac:dyDescent="0.25">
      <c r="A2113" s="340"/>
      <c r="B2113" s="347"/>
      <c r="C2113" s="342"/>
      <c r="D2113" s="37"/>
      <c r="E2113" s="38"/>
      <c r="F2113" s="343"/>
      <c r="G2113" s="344"/>
      <c r="H2113" s="344"/>
      <c r="I2113" s="344"/>
      <c r="J2113" s="344"/>
      <c r="K2113" s="345"/>
      <c r="L2113" s="346"/>
      <c r="M2113" s="346"/>
      <c r="N2113" s="346"/>
      <c r="O2113" s="346"/>
      <c r="P2113" s="346"/>
      <c r="Q2113" s="346"/>
    </row>
    <row r="2114" spans="1:17" ht="12.75" x14ac:dyDescent="0.25">
      <c r="A2114" s="332" t="s">
        <v>3742</v>
      </c>
      <c r="B2114" s="333"/>
      <c r="C2114" s="334" t="s">
        <v>3743</v>
      </c>
      <c r="D2114" s="335"/>
      <c r="E2114" s="258"/>
      <c r="F2114" s="336">
        <v>39469.955032119913</v>
      </c>
      <c r="G2114" s="337">
        <v>75.468674127089386</v>
      </c>
      <c r="H2114" s="337">
        <v>70.476730346080117</v>
      </c>
      <c r="I2114" s="337">
        <v>5.998465422137194</v>
      </c>
      <c r="J2114" s="337">
        <v>361.54348320479227</v>
      </c>
      <c r="K2114" s="338"/>
      <c r="L2114" s="339">
        <f t="shared" ref="L2114:L2121" si="912">+(G2114-25)/(85-25)</f>
        <v>0.84114456878482313</v>
      </c>
      <c r="M2114" s="339">
        <f t="shared" ref="M2114:M2121" si="913">+H2114/100</f>
        <v>0.70476730346080119</v>
      </c>
      <c r="N2114" s="339">
        <f t="shared" ref="N2114:N2121" si="914">+(I2114-1.8)/(16-1.8)</f>
        <v>0.2956665790237461</v>
      </c>
      <c r="O2114" s="339">
        <f t="shared" ref="O2114:O2121" si="915">+(M2114*N2114)^(0.5)</f>
        <v>0.45648235192835818</v>
      </c>
      <c r="P2114" s="339">
        <f t="shared" ref="P2114:P2121" si="916">+(J2114-35)/(2500-35)</f>
        <v>0.13247200130011857</v>
      </c>
      <c r="Q2114" s="339">
        <f t="shared" ref="Q2114:Q2121" si="917">GEOMEAN(L2114,O2114,P2114)</f>
        <v>0.37051538396891676</v>
      </c>
    </row>
    <row r="2115" spans="1:17" ht="12.75" x14ac:dyDescent="0.25">
      <c r="A2115" s="340" t="s">
        <v>3744</v>
      </c>
      <c r="B2115" s="341">
        <v>1</v>
      </c>
      <c r="C2115" s="342" t="s">
        <v>3745</v>
      </c>
      <c r="D2115" s="37"/>
      <c r="E2115" s="38"/>
      <c r="F2115" s="343">
        <v>23516.528907922908</v>
      </c>
      <c r="G2115" s="344">
        <v>74.771275856600965</v>
      </c>
      <c r="H2115" s="344">
        <v>73.328334134640059</v>
      </c>
      <c r="I2115" s="344">
        <v>6.3994791284683217</v>
      </c>
      <c r="J2115" s="344">
        <v>475.68505270854189</v>
      </c>
      <c r="K2115" s="345"/>
      <c r="L2115" s="346">
        <f t="shared" si="912"/>
        <v>0.82952126427668271</v>
      </c>
      <c r="M2115" s="346">
        <f t="shared" si="913"/>
        <v>0.73328334134640061</v>
      </c>
      <c r="N2115" s="346">
        <f t="shared" si="914"/>
        <v>0.32390698087805087</v>
      </c>
      <c r="O2115" s="346">
        <f t="shared" si="915"/>
        <v>0.48735571528779859</v>
      </c>
      <c r="P2115" s="346">
        <f t="shared" si="916"/>
        <v>0.1787768976505241</v>
      </c>
      <c r="Q2115" s="346">
        <f t="shared" si="917"/>
        <v>0.41654474618556858</v>
      </c>
    </row>
    <row r="2116" spans="1:17" ht="12.75" x14ac:dyDescent="0.25">
      <c r="A2116" s="340" t="s">
        <v>3746</v>
      </c>
      <c r="B2116" s="341">
        <v>2</v>
      </c>
      <c r="C2116" s="342" t="s">
        <v>3747</v>
      </c>
      <c r="D2116" s="37"/>
      <c r="E2116" s="38"/>
      <c r="F2116" s="343">
        <v>3001.3297644539616</v>
      </c>
      <c r="G2116" s="344">
        <v>74.456938895262823</v>
      </c>
      <c r="H2116" s="344">
        <v>66.782298719648949</v>
      </c>
      <c r="I2116" s="344">
        <v>6.7590917345942074</v>
      </c>
      <c r="J2116" s="344">
        <v>220.05272054763847</v>
      </c>
      <c r="K2116" s="345"/>
      <c r="L2116" s="346">
        <f t="shared" si="912"/>
        <v>0.82428231492104709</v>
      </c>
      <c r="M2116" s="346">
        <f t="shared" si="913"/>
        <v>0.66782298719648947</v>
      </c>
      <c r="N2116" s="346">
        <f t="shared" si="914"/>
        <v>0.34923181229536676</v>
      </c>
      <c r="O2116" s="346">
        <f t="shared" si="915"/>
        <v>0.48293377611338756</v>
      </c>
      <c r="P2116" s="346">
        <f t="shared" si="916"/>
        <v>7.5072097585248868E-2</v>
      </c>
      <c r="Q2116" s="346">
        <f t="shared" si="917"/>
        <v>0.31032305198175902</v>
      </c>
    </row>
    <row r="2117" spans="1:17" ht="12.75" x14ac:dyDescent="0.25">
      <c r="A2117" s="340" t="s">
        <v>3748</v>
      </c>
      <c r="B2117" s="341">
        <v>3</v>
      </c>
      <c r="C2117" s="342" t="s">
        <v>3749</v>
      </c>
      <c r="D2117" s="37"/>
      <c r="E2117" s="38"/>
      <c r="F2117" s="343">
        <v>4207.0471092077096</v>
      </c>
      <c r="G2117" s="344">
        <v>74.488976318048302</v>
      </c>
      <c r="H2117" s="344">
        <v>60.64537303940179</v>
      </c>
      <c r="I2117" s="344">
        <v>4.8942888306446886</v>
      </c>
      <c r="J2117" s="344">
        <v>101.9396676572386</v>
      </c>
      <c r="K2117" s="345"/>
      <c r="L2117" s="346">
        <f t="shared" si="912"/>
        <v>0.82481627196747165</v>
      </c>
      <c r="M2117" s="346">
        <f t="shared" si="913"/>
        <v>0.60645373039401784</v>
      </c>
      <c r="N2117" s="346">
        <f t="shared" si="914"/>
        <v>0.21790766412990767</v>
      </c>
      <c r="O2117" s="346">
        <f t="shared" si="915"/>
        <v>0.36352567418688492</v>
      </c>
      <c r="P2117" s="346">
        <f t="shared" si="916"/>
        <v>2.7156051787926409E-2</v>
      </c>
      <c r="Q2117" s="346">
        <f t="shared" si="917"/>
        <v>0.20118069878245948</v>
      </c>
    </row>
    <row r="2118" spans="1:17" ht="12.75" x14ac:dyDescent="0.25">
      <c r="A2118" s="340" t="s">
        <v>3750</v>
      </c>
      <c r="B2118" s="341">
        <v>4</v>
      </c>
      <c r="C2118" s="342" t="s">
        <v>3751</v>
      </c>
      <c r="D2118" s="37"/>
      <c r="E2118" s="38"/>
      <c r="F2118" s="343">
        <v>708.25267665952879</v>
      </c>
      <c r="G2118" s="344">
        <v>76.222895813988842</v>
      </c>
      <c r="H2118" s="344">
        <v>73.150394077435905</v>
      </c>
      <c r="I2118" s="344">
        <v>5.2662394437359605</v>
      </c>
      <c r="J2118" s="344">
        <v>197.77368990505477</v>
      </c>
      <c r="K2118" s="345"/>
      <c r="L2118" s="346">
        <f t="shared" si="912"/>
        <v>0.85371493023314737</v>
      </c>
      <c r="M2118" s="346">
        <f t="shared" si="913"/>
        <v>0.7315039407743591</v>
      </c>
      <c r="N2118" s="346">
        <f t="shared" si="914"/>
        <v>0.24410136927718035</v>
      </c>
      <c r="O2118" s="346">
        <f t="shared" si="915"/>
        <v>0.42256492231925086</v>
      </c>
      <c r="P2118" s="346">
        <f t="shared" si="916"/>
        <v>6.6033951279941078E-2</v>
      </c>
      <c r="Q2118" s="346">
        <f t="shared" si="917"/>
        <v>0.2877340121227977</v>
      </c>
    </row>
    <row r="2119" spans="1:17" ht="12.75" x14ac:dyDescent="0.25">
      <c r="A2119" s="340" t="s">
        <v>3752</v>
      </c>
      <c r="B2119" s="341">
        <v>5</v>
      </c>
      <c r="C2119" s="342" t="s">
        <v>3753</v>
      </c>
      <c r="D2119" s="37"/>
      <c r="E2119" s="38"/>
      <c r="F2119" s="343">
        <v>4516.5546038543898</v>
      </c>
      <c r="G2119" s="344">
        <v>78.533909448385288</v>
      </c>
      <c r="H2119" s="344">
        <v>66.357685022385198</v>
      </c>
      <c r="I2119" s="344">
        <v>4.3778192552683475</v>
      </c>
      <c r="J2119" s="344">
        <v>86.598133159603918</v>
      </c>
      <c r="K2119" s="345"/>
      <c r="L2119" s="346">
        <f t="shared" si="912"/>
        <v>0.89223182413975477</v>
      </c>
      <c r="M2119" s="346">
        <f t="shared" si="913"/>
        <v>0.66357685022385193</v>
      </c>
      <c r="N2119" s="346">
        <f t="shared" si="914"/>
        <v>0.18153656727241885</v>
      </c>
      <c r="O2119" s="346">
        <f t="shared" si="915"/>
        <v>0.3470784688094064</v>
      </c>
      <c r="P2119" s="346">
        <f t="shared" si="916"/>
        <v>2.0932305541421468E-2</v>
      </c>
      <c r="Q2119" s="346">
        <f t="shared" si="917"/>
        <v>0.18645504950809838</v>
      </c>
    </row>
    <row r="2120" spans="1:17" ht="12.75" x14ac:dyDescent="0.25">
      <c r="A2120" s="340" t="s">
        <v>3754</v>
      </c>
      <c r="B2120" s="341">
        <v>6</v>
      </c>
      <c r="C2120" s="342" t="s">
        <v>3755</v>
      </c>
      <c r="D2120" s="37"/>
      <c r="E2120" s="38"/>
      <c r="F2120" s="343">
        <v>1147.1391862955034</v>
      </c>
      <c r="G2120" s="344">
        <v>77.743730243061179</v>
      </c>
      <c r="H2120" s="344">
        <v>58.556035719468241</v>
      </c>
      <c r="I2120" s="344">
        <v>5.7442106703337892</v>
      </c>
      <c r="J2120" s="344">
        <v>487.84847121436974</v>
      </c>
      <c r="K2120" s="345"/>
      <c r="L2120" s="346">
        <f t="shared" si="912"/>
        <v>0.87906217071768633</v>
      </c>
      <c r="M2120" s="346">
        <f t="shared" si="913"/>
        <v>0.58556035719468236</v>
      </c>
      <c r="N2120" s="346">
        <f t="shared" si="914"/>
        <v>0.2777613148122387</v>
      </c>
      <c r="O2120" s="346">
        <f t="shared" si="915"/>
        <v>0.40329395571508275</v>
      </c>
      <c r="P2120" s="346">
        <f t="shared" si="916"/>
        <v>0.18371134734862871</v>
      </c>
      <c r="Q2120" s="346">
        <f t="shared" si="917"/>
        <v>0.40233927488974519</v>
      </c>
    </row>
    <row r="2121" spans="1:17" ht="12.75" x14ac:dyDescent="0.25">
      <c r="A2121" s="340" t="s">
        <v>3756</v>
      </c>
      <c r="B2121" s="341">
        <v>7</v>
      </c>
      <c r="C2121" s="342" t="s">
        <v>3757</v>
      </c>
      <c r="D2121" s="37"/>
      <c r="E2121" s="38"/>
      <c r="F2121" s="343">
        <v>2373.1027837259107</v>
      </c>
      <c r="G2121" s="344">
        <v>78.662893283012423</v>
      </c>
      <c r="H2121" s="344">
        <v>67.953917995432263</v>
      </c>
      <c r="I2121" s="344">
        <v>5.794977176784057</v>
      </c>
      <c r="J2121" s="344">
        <v>380.72473419125191</v>
      </c>
      <c r="K2121" s="345"/>
      <c r="L2121" s="346">
        <f t="shared" si="912"/>
        <v>0.89438155471687375</v>
      </c>
      <c r="M2121" s="346">
        <f t="shared" si="913"/>
        <v>0.67953917995432267</v>
      </c>
      <c r="N2121" s="346">
        <f t="shared" si="914"/>
        <v>0.28133642090028571</v>
      </c>
      <c r="O2121" s="346">
        <f t="shared" si="915"/>
        <v>0.43724034666286726</v>
      </c>
      <c r="P2121" s="346">
        <f t="shared" si="916"/>
        <v>0.14025344186257685</v>
      </c>
      <c r="Q2121" s="346">
        <f t="shared" si="917"/>
        <v>0.37994336423632136</v>
      </c>
    </row>
    <row r="2122" spans="1:17" ht="12.75" x14ac:dyDescent="0.25">
      <c r="A2122" s="340"/>
      <c r="B2122" s="347"/>
      <c r="C2122" s="342"/>
      <c r="D2122" s="37"/>
      <c r="E2122" s="38"/>
      <c r="F2122" s="343"/>
      <c r="G2122" s="344"/>
      <c r="H2122" s="344"/>
      <c r="I2122" s="344"/>
      <c r="J2122" s="344"/>
      <c r="K2122" s="345"/>
      <c r="L2122" s="346"/>
      <c r="M2122" s="346"/>
      <c r="N2122" s="346"/>
      <c r="O2122" s="346"/>
      <c r="P2122" s="346"/>
      <c r="Q2122" s="346"/>
    </row>
    <row r="2123" spans="1:17" ht="12.75" x14ac:dyDescent="0.25">
      <c r="A2123" s="311" t="s">
        <v>3758</v>
      </c>
      <c r="B2123" s="312" t="s">
        <v>3759</v>
      </c>
      <c r="C2123" s="326"/>
      <c r="D2123" s="37"/>
      <c r="E2123" s="38"/>
      <c r="F2123" s="328">
        <v>839772.0149892933</v>
      </c>
      <c r="G2123" s="329">
        <v>71.03680533485128</v>
      </c>
      <c r="H2123" s="329">
        <v>52.718336582628403</v>
      </c>
      <c r="I2123" s="329">
        <v>7.2464096667739462</v>
      </c>
      <c r="J2123" s="329">
        <v>841.03268516592925</v>
      </c>
      <c r="K2123" s="330"/>
      <c r="L2123" s="331">
        <f t="shared" ref="L2123:L2130" si="918">+(G2123-25)/(85-25)</f>
        <v>0.76728008891418797</v>
      </c>
      <c r="M2123" s="331">
        <f t="shared" ref="M2123:M2130" si="919">+H2123/100</f>
        <v>0.527183365826284</v>
      </c>
      <c r="N2123" s="331">
        <f t="shared" ref="N2123:N2130" si="920">+(I2123-1.8)/(16-1.8)</f>
        <v>0.38354997653337652</v>
      </c>
      <c r="O2123" s="331">
        <f t="shared" ref="O2123:O2130" si="921">+(M2123*N2123)^(0.5)</f>
        <v>0.44966784140235966</v>
      </c>
      <c r="P2123" s="331">
        <f t="shared" ref="P2123:P2130" si="922">+(J2123-35)/(2500-35)</f>
        <v>0.32699094732897738</v>
      </c>
      <c r="Q2123" s="331">
        <f t="shared" ref="Q2123:Q2130" si="923">GEOMEAN(L2123,O2123,P2123)</f>
        <v>0.48320026349549811</v>
      </c>
    </row>
    <row r="2124" spans="1:17" ht="12.75" x14ac:dyDescent="0.25">
      <c r="A2124" s="332" t="s">
        <v>3760</v>
      </c>
      <c r="B2124" s="333"/>
      <c r="C2124" s="334" t="s">
        <v>3761</v>
      </c>
      <c r="D2124" s="335"/>
      <c r="E2124" s="258"/>
      <c r="F2124" s="336">
        <v>143704.94432548177</v>
      </c>
      <c r="G2124" s="337">
        <v>73.218420480436038</v>
      </c>
      <c r="H2124" s="337">
        <v>55.614669987281729</v>
      </c>
      <c r="I2124" s="337">
        <v>6.904237603811116</v>
      </c>
      <c r="J2124" s="337">
        <v>833.49996842600706</v>
      </c>
      <c r="K2124" s="338"/>
      <c r="L2124" s="339">
        <f t="shared" si="918"/>
        <v>0.80364034134060058</v>
      </c>
      <c r="M2124" s="339">
        <f t="shared" si="919"/>
        <v>0.55614669987281729</v>
      </c>
      <c r="N2124" s="339">
        <f t="shared" si="920"/>
        <v>0.35945335238106452</v>
      </c>
      <c r="O2124" s="339">
        <f t="shared" si="921"/>
        <v>0.44711161434808416</v>
      </c>
      <c r="P2124" s="339">
        <f t="shared" si="922"/>
        <v>0.32393507846896841</v>
      </c>
      <c r="Q2124" s="339">
        <f t="shared" si="923"/>
        <v>0.48825333700065232</v>
      </c>
    </row>
    <row r="2125" spans="1:17" ht="12.75" x14ac:dyDescent="0.25">
      <c r="A2125" s="340" t="s">
        <v>3762</v>
      </c>
      <c r="B2125" s="341">
        <v>1</v>
      </c>
      <c r="C2125" s="342" t="s">
        <v>3763</v>
      </c>
      <c r="D2125" s="37"/>
      <c r="E2125" s="38"/>
      <c r="F2125" s="343">
        <v>86435.211991434684</v>
      </c>
      <c r="G2125" s="344">
        <v>72.467132514458569</v>
      </c>
      <c r="H2125" s="344">
        <v>60.509825799045991</v>
      </c>
      <c r="I2125" s="344">
        <v>7.7571616516920416</v>
      </c>
      <c r="J2125" s="344">
        <v>952.98482325597797</v>
      </c>
      <c r="K2125" s="345"/>
      <c r="L2125" s="346">
        <f t="shared" si="918"/>
        <v>0.79111887524097613</v>
      </c>
      <c r="M2125" s="346">
        <f t="shared" si="919"/>
        <v>0.60509825799045991</v>
      </c>
      <c r="N2125" s="346">
        <f t="shared" si="920"/>
        <v>0.41951842617549595</v>
      </c>
      <c r="O2125" s="346">
        <f t="shared" si="921"/>
        <v>0.50383516041825815</v>
      </c>
      <c r="P2125" s="346">
        <f t="shared" si="922"/>
        <v>0.37240763620932171</v>
      </c>
      <c r="Q2125" s="346">
        <f t="shared" si="923"/>
        <v>0.52948004680512284</v>
      </c>
    </row>
    <row r="2126" spans="1:17" ht="12.75" x14ac:dyDescent="0.25">
      <c r="A2126" s="340" t="s">
        <v>3764</v>
      </c>
      <c r="B2126" s="341">
        <v>2</v>
      </c>
      <c r="C2126" s="342" t="s">
        <v>3765</v>
      </c>
      <c r="D2126" s="37"/>
      <c r="E2126" s="38"/>
      <c r="F2126" s="343">
        <v>4267.8629550321193</v>
      </c>
      <c r="G2126" s="344">
        <v>74.708826537258915</v>
      </c>
      <c r="H2126" s="344">
        <v>51.748903693707177</v>
      </c>
      <c r="I2126" s="344">
        <v>6.5431612796033409</v>
      </c>
      <c r="J2126" s="344">
        <v>1011.2929178100565</v>
      </c>
      <c r="K2126" s="345"/>
      <c r="L2126" s="346">
        <f t="shared" si="918"/>
        <v>0.82848044228764861</v>
      </c>
      <c r="M2126" s="346">
        <f t="shared" si="919"/>
        <v>0.51748903693707182</v>
      </c>
      <c r="N2126" s="346">
        <f t="shared" si="920"/>
        <v>0.33402544222558744</v>
      </c>
      <c r="O2126" s="346">
        <f t="shared" si="921"/>
        <v>0.41575774726371456</v>
      </c>
      <c r="P2126" s="346">
        <f t="shared" si="922"/>
        <v>0.39606203562274095</v>
      </c>
      <c r="Q2126" s="346">
        <f t="shared" si="923"/>
        <v>0.51478823012105845</v>
      </c>
    </row>
    <row r="2127" spans="1:17" ht="12.75" x14ac:dyDescent="0.25">
      <c r="A2127" s="340" t="s">
        <v>3766</v>
      </c>
      <c r="B2127" s="341">
        <v>3</v>
      </c>
      <c r="C2127" s="342" t="s">
        <v>3767</v>
      </c>
      <c r="D2127" s="37"/>
      <c r="E2127" s="38"/>
      <c r="F2127" s="343">
        <v>1878.9700214132763</v>
      </c>
      <c r="G2127" s="344">
        <v>74.583503947962285</v>
      </c>
      <c r="H2127" s="344">
        <v>48.89321494219574</v>
      </c>
      <c r="I2127" s="344">
        <v>5.7763431667855336</v>
      </c>
      <c r="J2127" s="344">
        <v>990.3109979496146</v>
      </c>
      <c r="K2127" s="345"/>
      <c r="L2127" s="346">
        <f t="shared" si="918"/>
        <v>0.82639173246603803</v>
      </c>
      <c r="M2127" s="346">
        <f t="shared" si="919"/>
        <v>0.4889321494219574</v>
      </c>
      <c r="N2127" s="346">
        <f t="shared" si="920"/>
        <v>0.2800241666750376</v>
      </c>
      <c r="O2127" s="346">
        <f t="shared" si="921"/>
        <v>0.37001732081419997</v>
      </c>
      <c r="P2127" s="346">
        <f t="shared" si="922"/>
        <v>0.38755010058807893</v>
      </c>
      <c r="Q2127" s="346">
        <f t="shared" si="923"/>
        <v>0.49118522047449464</v>
      </c>
    </row>
    <row r="2128" spans="1:17" ht="12.75" x14ac:dyDescent="0.25">
      <c r="A2128" s="340" t="s">
        <v>3768</v>
      </c>
      <c r="B2128" s="341">
        <v>4</v>
      </c>
      <c r="C2128" s="342" t="s">
        <v>3769</v>
      </c>
      <c r="D2128" s="37"/>
      <c r="E2128" s="38"/>
      <c r="F2128" s="343">
        <v>16120.93790149893</v>
      </c>
      <c r="G2128" s="344">
        <v>73.879459751794229</v>
      </c>
      <c r="H2128" s="344">
        <v>47.357829556623571</v>
      </c>
      <c r="I2128" s="344">
        <v>4.5848306436792923</v>
      </c>
      <c r="J2128" s="344">
        <v>457.96966823155594</v>
      </c>
      <c r="K2128" s="345"/>
      <c r="L2128" s="346">
        <f t="shared" si="918"/>
        <v>0.81465766252990379</v>
      </c>
      <c r="M2128" s="346">
        <f t="shared" si="919"/>
        <v>0.47357829556623571</v>
      </c>
      <c r="N2128" s="346">
        <f t="shared" si="920"/>
        <v>0.19611483406192201</v>
      </c>
      <c r="O2128" s="346">
        <f t="shared" si="921"/>
        <v>0.30475519495211262</v>
      </c>
      <c r="P2128" s="346">
        <f t="shared" si="922"/>
        <v>0.17159012910002269</v>
      </c>
      <c r="Q2128" s="346">
        <f t="shared" si="923"/>
        <v>0.34925249855517987</v>
      </c>
    </row>
    <row r="2129" spans="1:17" ht="12.75" x14ac:dyDescent="0.25">
      <c r="A2129" s="340" t="s">
        <v>3770</v>
      </c>
      <c r="B2129" s="341">
        <v>5</v>
      </c>
      <c r="C2129" s="342" t="s">
        <v>3771</v>
      </c>
      <c r="D2129" s="37"/>
      <c r="E2129" s="38"/>
      <c r="F2129" s="343">
        <v>31717.576017130617</v>
      </c>
      <c r="G2129" s="344">
        <v>73.355169806319694</v>
      </c>
      <c r="H2129" s="344">
        <v>46.026177408099151</v>
      </c>
      <c r="I2129" s="344">
        <v>5.54816545192792</v>
      </c>
      <c r="J2129" s="344">
        <v>689.4538596354846</v>
      </c>
      <c r="K2129" s="345"/>
      <c r="L2129" s="346">
        <f t="shared" si="918"/>
        <v>0.80591949677199493</v>
      </c>
      <c r="M2129" s="346">
        <f t="shared" si="919"/>
        <v>0.4602617740809915</v>
      </c>
      <c r="N2129" s="346">
        <f t="shared" si="920"/>
        <v>0.26395531351605073</v>
      </c>
      <c r="O2129" s="346">
        <f t="shared" si="921"/>
        <v>0.34855206336643857</v>
      </c>
      <c r="P2129" s="346">
        <f t="shared" si="922"/>
        <v>0.2654985231786956</v>
      </c>
      <c r="Q2129" s="346">
        <f t="shared" si="923"/>
        <v>0.42092734820330485</v>
      </c>
    </row>
    <row r="2130" spans="1:17" ht="12.75" x14ac:dyDescent="0.25">
      <c r="A2130" s="340" t="s">
        <v>3772</v>
      </c>
      <c r="B2130" s="341">
        <v>6</v>
      </c>
      <c r="C2130" s="342" t="s">
        <v>3773</v>
      </c>
      <c r="D2130" s="37"/>
      <c r="E2130" s="38"/>
      <c r="F2130" s="343">
        <v>3284.3854389721628</v>
      </c>
      <c r="G2130" s="344">
        <v>74.208352435406539</v>
      </c>
      <c r="H2130" s="344">
        <v>47.897066913715157</v>
      </c>
      <c r="I2130" s="344">
        <v>5.3402218433246844</v>
      </c>
      <c r="J2130" s="344">
        <v>602.57583304975606</v>
      </c>
      <c r="K2130" s="345"/>
      <c r="L2130" s="346">
        <f t="shared" si="918"/>
        <v>0.82013920725677569</v>
      </c>
      <c r="M2130" s="346">
        <f t="shared" si="919"/>
        <v>0.47897066913715158</v>
      </c>
      <c r="N2130" s="346">
        <f t="shared" si="920"/>
        <v>0.24931139741723132</v>
      </c>
      <c r="O2130" s="346">
        <f t="shared" si="921"/>
        <v>0.34556163971779275</v>
      </c>
      <c r="P2130" s="346">
        <f t="shared" si="922"/>
        <v>0.23025388764695986</v>
      </c>
      <c r="Q2130" s="346">
        <f t="shared" si="923"/>
        <v>0.40259961688811186</v>
      </c>
    </row>
    <row r="2131" spans="1:17" ht="12.75" x14ac:dyDescent="0.25">
      <c r="A2131" s="340"/>
      <c r="B2131" s="347"/>
      <c r="C2131" s="342"/>
      <c r="D2131" s="37"/>
      <c r="E2131" s="38"/>
      <c r="F2131" s="343"/>
      <c r="G2131" s="344"/>
      <c r="H2131" s="344"/>
      <c r="I2131" s="344"/>
      <c r="J2131" s="344"/>
      <c r="K2131" s="345"/>
      <c r="L2131" s="346"/>
      <c r="M2131" s="346"/>
      <c r="N2131" s="346"/>
      <c r="O2131" s="346"/>
      <c r="P2131" s="346"/>
      <c r="Q2131" s="346"/>
    </row>
    <row r="2132" spans="1:17" ht="12.75" x14ac:dyDescent="0.25">
      <c r="A2132" s="332" t="s">
        <v>3774</v>
      </c>
      <c r="B2132" s="333"/>
      <c r="C2132" s="334" t="s">
        <v>3775</v>
      </c>
      <c r="D2132" s="335"/>
      <c r="E2132" s="258"/>
      <c r="F2132" s="336">
        <v>58452.59100642398</v>
      </c>
      <c r="G2132" s="337">
        <v>71.03505703029974</v>
      </c>
      <c r="H2132" s="337">
        <v>41.731049425704477</v>
      </c>
      <c r="I2132" s="337">
        <v>5.817770547501226</v>
      </c>
      <c r="J2132" s="337">
        <v>725.3478025055739</v>
      </c>
      <c r="K2132" s="338"/>
      <c r="L2132" s="339">
        <f t="shared" ref="L2132:L2138" si="924">+(G2132-25)/(85-25)</f>
        <v>0.7672509505049957</v>
      </c>
      <c r="M2132" s="339">
        <f t="shared" ref="M2132:M2138" si="925">+H2132/100</f>
        <v>0.41731049425704475</v>
      </c>
      <c r="N2132" s="339">
        <f t="shared" ref="N2132:N2138" si="926">+(I2132-1.8)/(16-1.8)</f>
        <v>0.28294158785219903</v>
      </c>
      <c r="O2132" s="339">
        <f t="shared" ref="O2132:O2138" si="927">+(M2132*N2132)^(0.5)</f>
        <v>0.34361969366215644</v>
      </c>
      <c r="P2132" s="339">
        <f t="shared" ref="P2132:P2138" si="928">+(J2132-35)/(2500-35)</f>
        <v>0.28005996044850867</v>
      </c>
      <c r="Q2132" s="339">
        <f t="shared" ref="Q2132:Q2138" si="929">GEOMEAN(L2132,O2132,P2132)</f>
        <v>0.41952273520293487</v>
      </c>
    </row>
    <row r="2133" spans="1:17" ht="12.75" x14ac:dyDescent="0.25">
      <c r="A2133" s="340" t="s">
        <v>3776</v>
      </c>
      <c r="B2133" s="341">
        <v>1</v>
      </c>
      <c r="C2133" s="342" t="s">
        <v>1404</v>
      </c>
      <c r="D2133" s="37"/>
      <c r="E2133" s="38"/>
      <c r="F2133" s="343">
        <v>12833.428265524628</v>
      </c>
      <c r="G2133" s="344">
        <v>69.021459452275579</v>
      </c>
      <c r="H2133" s="344">
        <v>53.554200029595521</v>
      </c>
      <c r="I2133" s="344">
        <v>7.5917491817302887</v>
      </c>
      <c r="J2133" s="344">
        <v>1033.0611032450556</v>
      </c>
      <c r="K2133" s="345"/>
      <c r="L2133" s="346">
        <f t="shared" si="924"/>
        <v>0.73369099087125966</v>
      </c>
      <c r="M2133" s="346">
        <f t="shared" si="925"/>
        <v>0.53554200029595522</v>
      </c>
      <c r="N2133" s="346">
        <f t="shared" si="926"/>
        <v>0.40786966068523162</v>
      </c>
      <c r="O2133" s="346">
        <f t="shared" si="927"/>
        <v>0.46736638084419535</v>
      </c>
      <c r="P2133" s="346">
        <f t="shared" si="928"/>
        <v>0.40489294249292318</v>
      </c>
      <c r="Q2133" s="346">
        <f t="shared" si="929"/>
        <v>0.51780982600318815</v>
      </c>
    </row>
    <row r="2134" spans="1:17" ht="12.75" x14ac:dyDescent="0.25">
      <c r="A2134" s="340" t="s">
        <v>3777</v>
      </c>
      <c r="B2134" s="341">
        <v>2</v>
      </c>
      <c r="C2134" s="342" t="s">
        <v>3778</v>
      </c>
      <c r="D2134" s="37"/>
      <c r="E2134" s="38"/>
      <c r="F2134" s="343">
        <v>7989.9721627408999</v>
      </c>
      <c r="G2134" s="344">
        <v>74.989769282347183</v>
      </c>
      <c r="H2134" s="344">
        <v>27.238225007874789</v>
      </c>
      <c r="I2134" s="344">
        <v>4.7098706592917265</v>
      </c>
      <c r="J2134" s="344">
        <v>641.80007446307263</v>
      </c>
      <c r="K2134" s="345"/>
      <c r="L2134" s="346">
        <f t="shared" si="924"/>
        <v>0.83316282137245301</v>
      </c>
      <c r="M2134" s="346">
        <f t="shared" si="925"/>
        <v>0.27238225007874789</v>
      </c>
      <c r="N2134" s="346">
        <f t="shared" si="926"/>
        <v>0.20492046896420613</v>
      </c>
      <c r="O2134" s="346">
        <f t="shared" si="927"/>
        <v>0.23625557860855409</v>
      </c>
      <c r="P2134" s="346">
        <f t="shared" si="928"/>
        <v>0.24616635880854873</v>
      </c>
      <c r="Q2134" s="346">
        <f t="shared" si="929"/>
        <v>0.36456940430849377</v>
      </c>
    </row>
    <row r="2135" spans="1:17" s="46" customFormat="1" ht="12.75" x14ac:dyDescent="0.25">
      <c r="A2135" s="340" t="s">
        <v>3779</v>
      </c>
      <c r="B2135" s="341">
        <v>3</v>
      </c>
      <c r="C2135" s="342" t="s">
        <v>3780</v>
      </c>
      <c r="D2135" s="37"/>
      <c r="E2135" s="38"/>
      <c r="F2135" s="343">
        <v>19921.17130620985</v>
      </c>
      <c r="G2135" s="344">
        <v>73.203118216814559</v>
      </c>
      <c r="H2135" s="344">
        <v>33.216631337669234</v>
      </c>
      <c r="I2135" s="344">
        <v>4.7003065213565183</v>
      </c>
      <c r="J2135" s="344">
        <v>410.12170416052294</v>
      </c>
      <c r="K2135" s="345"/>
      <c r="L2135" s="346">
        <f t="shared" si="924"/>
        <v>0.80338530361357596</v>
      </c>
      <c r="M2135" s="346">
        <f t="shared" si="925"/>
        <v>0.33216631337669233</v>
      </c>
      <c r="N2135" s="346">
        <f t="shared" si="926"/>
        <v>0.20424693812369848</v>
      </c>
      <c r="O2135" s="346">
        <f t="shared" si="927"/>
        <v>0.26046871684527939</v>
      </c>
      <c r="P2135" s="346">
        <f t="shared" si="928"/>
        <v>0.15217919032881255</v>
      </c>
      <c r="Q2135" s="346">
        <f t="shared" si="929"/>
        <v>0.31696519348660313</v>
      </c>
    </row>
    <row r="2136" spans="1:17" ht="12.75" x14ac:dyDescent="0.25">
      <c r="A2136" s="340" t="s">
        <v>3781</v>
      </c>
      <c r="B2136" s="341">
        <v>4</v>
      </c>
      <c r="C2136" s="342" t="s">
        <v>3782</v>
      </c>
      <c r="D2136" s="37"/>
      <c r="E2136" s="38"/>
      <c r="F2136" s="343">
        <v>3097.0235546038548</v>
      </c>
      <c r="G2136" s="344">
        <v>71.968933787507368</v>
      </c>
      <c r="H2136" s="344">
        <v>33.512968415269007</v>
      </c>
      <c r="I2136" s="344">
        <v>5.0757448257613458</v>
      </c>
      <c r="J2136" s="344">
        <v>551.68457760354545</v>
      </c>
      <c r="K2136" s="345"/>
      <c r="L2136" s="346">
        <f t="shared" si="924"/>
        <v>0.78281556312512279</v>
      </c>
      <c r="M2136" s="346">
        <f t="shared" si="925"/>
        <v>0.33512968415269007</v>
      </c>
      <c r="N2136" s="346">
        <f t="shared" si="926"/>
        <v>0.23068625533530607</v>
      </c>
      <c r="O2136" s="346">
        <f t="shared" si="927"/>
        <v>0.27804642038495647</v>
      </c>
      <c r="P2136" s="346">
        <f t="shared" si="928"/>
        <v>0.20960834791218882</v>
      </c>
      <c r="Q2136" s="346">
        <f t="shared" si="929"/>
        <v>0.35732366364588458</v>
      </c>
    </row>
    <row r="2137" spans="1:17" ht="12.75" x14ac:dyDescent="0.25">
      <c r="A2137" s="340" t="s">
        <v>3783</v>
      </c>
      <c r="B2137" s="341">
        <v>5</v>
      </c>
      <c r="C2137" s="342" t="s">
        <v>1486</v>
      </c>
      <c r="D2137" s="37"/>
      <c r="E2137" s="38"/>
      <c r="F2137" s="343">
        <v>7043.6252676659524</v>
      </c>
      <c r="G2137" s="344">
        <v>72.188462120696968</v>
      </c>
      <c r="H2137" s="344">
        <v>38.432353498037479</v>
      </c>
      <c r="I2137" s="344">
        <v>5.4590726279424917</v>
      </c>
      <c r="J2137" s="344">
        <v>706.97051911644849</v>
      </c>
      <c r="K2137" s="345"/>
      <c r="L2137" s="346">
        <f t="shared" si="924"/>
        <v>0.7864743686782828</v>
      </c>
      <c r="M2137" s="346">
        <f t="shared" si="925"/>
        <v>0.3843235349803748</v>
      </c>
      <c r="N2137" s="346">
        <f t="shared" si="926"/>
        <v>0.25768117098186566</v>
      </c>
      <c r="O2137" s="346">
        <f t="shared" si="927"/>
        <v>0.31469499285758107</v>
      </c>
      <c r="P2137" s="346">
        <f t="shared" si="928"/>
        <v>0.27260467306955316</v>
      </c>
      <c r="Q2137" s="346">
        <f t="shared" si="929"/>
        <v>0.40710137344257807</v>
      </c>
    </row>
    <row r="2138" spans="1:17" ht="12.75" x14ac:dyDescent="0.25">
      <c r="A2138" s="340" t="s">
        <v>3784</v>
      </c>
      <c r="B2138" s="341">
        <v>6</v>
      </c>
      <c r="C2138" s="342" t="s">
        <v>2020</v>
      </c>
      <c r="D2138" s="37"/>
      <c r="E2138" s="38"/>
      <c r="F2138" s="343">
        <v>7567.3704496788005</v>
      </c>
      <c r="G2138" s="344">
        <v>71.603380974762075</v>
      </c>
      <c r="H2138" s="344">
        <v>50.561498797932643</v>
      </c>
      <c r="I2138" s="344">
        <v>6.1464890175219686</v>
      </c>
      <c r="J2138" s="344">
        <v>1209.7277301630245</v>
      </c>
      <c r="K2138" s="345"/>
      <c r="L2138" s="346">
        <f t="shared" si="924"/>
        <v>0.77672301624603457</v>
      </c>
      <c r="M2138" s="346">
        <f t="shared" si="925"/>
        <v>0.50561498797932647</v>
      </c>
      <c r="N2138" s="346">
        <f t="shared" si="926"/>
        <v>0.30609077588182881</v>
      </c>
      <c r="O2138" s="346">
        <f t="shared" si="927"/>
        <v>0.39340066594767426</v>
      </c>
      <c r="P2138" s="346">
        <f t="shared" si="928"/>
        <v>0.47656297369696732</v>
      </c>
      <c r="Q2138" s="346">
        <f t="shared" si="929"/>
        <v>0.52610672607933306</v>
      </c>
    </row>
    <row r="2139" spans="1:17" ht="12.75" x14ac:dyDescent="0.25">
      <c r="A2139" s="340"/>
      <c r="B2139" s="347"/>
      <c r="C2139" s="342"/>
      <c r="D2139" s="37"/>
      <c r="E2139" s="38"/>
      <c r="F2139" s="343"/>
      <c r="G2139" s="344"/>
      <c r="H2139" s="344"/>
      <c r="I2139" s="344"/>
      <c r="J2139" s="344"/>
      <c r="K2139" s="345"/>
      <c r="L2139" s="346"/>
      <c r="M2139" s="346"/>
      <c r="N2139" s="346"/>
      <c r="O2139" s="346"/>
      <c r="P2139" s="346"/>
      <c r="Q2139" s="346"/>
    </row>
    <row r="2140" spans="1:17" ht="12.75" x14ac:dyDescent="0.25">
      <c r="A2140" s="332" t="s">
        <v>3785</v>
      </c>
      <c r="B2140" s="333"/>
      <c r="C2140" s="334" t="s">
        <v>3786</v>
      </c>
      <c r="D2140" s="335"/>
      <c r="E2140" s="258"/>
      <c r="F2140" s="336">
        <v>40647.197002141329</v>
      </c>
      <c r="G2140" s="337">
        <v>74.47113677482767</v>
      </c>
      <c r="H2140" s="337">
        <v>33.264129214121233</v>
      </c>
      <c r="I2140" s="337">
        <v>4.7995626541309511</v>
      </c>
      <c r="J2140" s="337">
        <v>443.50102925593382</v>
      </c>
      <c r="K2140" s="338"/>
      <c r="L2140" s="339">
        <f t="shared" ref="L2140:L2145" si="930">+(G2140-25)/(85-25)</f>
        <v>0.82451894624712785</v>
      </c>
      <c r="M2140" s="339">
        <f t="shared" ref="M2140:M2145" si="931">+H2140/100</f>
        <v>0.33264129214121235</v>
      </c>
      <c r="N2140" s="339">
        <f t="shared" ref="N2140:N2145" si="932">+(I2140-1.8)/(16-1.8)</f>
        <v>0.21123680662894023</v>
      </c>
      <c r="O2140" s="339">
        <f t="shared" ref="O2140:O2145" si="933">+(M2140*N2140)^(0.5)</f>
        <v>0.26507750622192389</v>
      </c>
      <c r="P2140" s="339">
        <f t="shared" ref="P2140:P2145" si="934">+(J2140-35)/(2500-35)</f>
        <v>0.16572049868394881</v>
      </c>
      <c r="Q2140" s="339">
        <f t="shared" ref="Q2140:Q2145" si="935">GEOMEAN(L2140,O2140,P2140)</f>
        <v>0.3308643046497059</v>
      </c>
    </row>
    <row r="2141" spans="1:17" ht="12.75" x14ac:dyDescent="0.25">
      <c r="A2141" s="340" t="s">
        <v>3787</v>
      </c>
      <c r="B2141" s="341">
        <v>1</v>
      </c>
      <c r="C2141" s="342" t="s">
        <v>3788</v>
      </c>
      <c r="D2141" s="37"/>
      <c r="E2141" s="38"/>
      <c r="F2141" s="343">
        <v>11517.601713062098</v>
      </c>
      <c r="G2141" s="344">
        <v>74.332849231263523</v>
      </c>
      <c r="H2141" s="344">
        <v>35.139970578578101</v>
      </c>
      <c r="I2141" s="344">
        <v>5.24571445316435</v>
      </c>
      <c r="J2141" s="344">
        <v>546.72660268221921</v>
      </c>
      <c r="K2141" s="345"/>
      <c r="L2141" s="346">
        <f t="shared" si="930"/>
        <v>0.822214153854392</v>
      </c>
      <c r="M2141" s="346">
        <f t="shared" si="931"/>
        <v>0.351399705785781</v>
      </c>
      <c r="N2141" s="346">
        <f t="shared" si="932"/>
        <v>0.24265594740594018</v>
      </c>
      <c r="O2141" s="346">
        <f t="shared" si="933"/>
        <v>0.292008952817576</v>
      </c>
      <c r="P2141" s="346">
        <f t="shared" si="934"/>
        <v>0.20759699905972381</v>
      </c>
      <c r="Q2141" s="346">
        <f t="shared" si="935"/>
        <v>0.36801658887483535</v>
      </c>
    </row>
    <row r="2142" spans="1:17" ht="12.75" x14ac:dyDescent="0.25">
      <c r="A2142" s="340" t="s">
        <v>3789</v>
      </c>
      <c r="B2142" s="341">
        <v>2</v>
      </c>
      <c r="C2142" s="342" t="s">
        <v>3790</v>
      </c>
      <c r="D2142" s="37"/>
      <c r="E2142" s="38"/>
      <c r="F2142" s="343">
        <v>2176.5695931477517</v>
      </c>
      <c r="G2142" s="344">
        <v>75.296526171739018</v>
      </c>
      <c r="H2142" s="344">
        <v>35.122784162840055</v>
      </c>
      <c r="I2142" s="344">
        <v>5.0901181053825821</v>
      </c>
      <c r="J2142" s="344">
        <v>886.90817070036996</v>
      </c>
      <c r="K2142" s="345"/>
      <c r="L2142" s="346">
        <f t="shared" si="930"/>
        <v>0.83827543619565026</v>
      </c>
      <c r="M2142" s="346">
        <f t="shared" si="931"/>
        <v>0.35122784162840054</v>
      </c>
      <c r="N2142" s="346">
        <f t="shared" si="932"/>
        <v>0.23169845812553397</v>
      </c>
      <c r="O2142" s="346">
        <f t="shared" si="933"/>
        <v>0.28526995873393263</v>
      </c>
      <c r="P2142" s="346">
        <f t="shared" si="934"/>
        <v>0.34560169196769575</v>
      </c>
      <c r="Q2142" s="346">
        <f t="shared" si="935"/>
        <v>0.43558496397672153</v>
      </c>
    </row>
    <row r="2143" spans="1:17" ht="12.75" x14ac:dyDescent="0.25">
      <c r="A2143" s="340" t="s">
        <v>3791</v>
      </c>
      <c r="B2143" s="341">
        <v>3</v>
      </c>
      <c r="C2143" s="342" t="s">
        <v>3792</v>
      </c>
      <c r="D2143" s="37"/>
      <c r="E2143" s="38"/>
      <c r="F2143" s="343">
        <v>13474.004282655245</v>
      </c>
      <c r="G2143" s="344">
        <v>75.098125220442569</v>
      </c>
      <c r="H2143" s="344">
        <v>28.731758160941368</v>
      </c>
      <c r="I2143" s="344">
        <v>4.471951946877736</v>
      </c>
      <c r="J2143" s="344">
        <v>378.90019842713878</v>
      </c>
      <c r="K2143" s="345"/>
      <c r="L2143" s="346">
        <f t="shared" si="930"/>
        <v>0.83496875367404277</v>
      </c>
      <c r="M2143" s="346">
        <f t="shared" si="931"/>
        <v>0.28731758160941367</v>
      </c>
      <c r="N2143" s="346">
        <f t="shared" si="932"/>
        <v>0.18816563006181242</v>
      </c>
      <c r="O2143" s="346">
        <f t="shared" si="933"/>
        <v>0.23251514740199516</v>
      </c>
      <c r="P2143" s="346">
        <f t="shared" si="934"/>
        <v>0.13951326508200357</v>
      </c>
      <c r="Q2143" s="346">
        <f t="shared" si="935"/>
        <v>0.30031636062836692</v>
      </c>
    </row>
    <row r="2144" spans="1:17" ht="12.75" x14ac:dyDescent="0.25">
      <c r="A2144" s="340" t="s">
        <v>3793</v>
      </c>
      <c r="B2144" s="341">
        <v>4</v>
      </c>
      <c r="C2144" s="342" t="s">
        <v>178</v>
      </c>
      <c r="D2144" s="37"/>
      <c r="E2144" s="38"/>
      <c r="F2144" s="343">
        <v>10142.479657387579</v>
      </c>
      <c r="G2144" s="344">
        <v>75.943033633639089</v>
      </c>
      <c r="H2144" s="344">
        <v>35.679608789811915</v>
      </c>
      <c r="I2144" s="344">
        <v>4.5043813807846158</v>
      </c>
      <c r="J2144" s="344">
        <v>340.3797381035709</v>
      </c>
      <c r="K2144" s="345"/>
      <c r="L2144" s="346">
        <f t="shared" si="930"/>
        <v>0.84905056056065153</v>
      </c>
      <c r="M2144" s="346">
        <f t="shared" si="931"/>
        <v>0.35679608789811917</v>
      </c>
      <c r="N2144" s="346">
        <f t="shared" si="932"/>
        <v>0.19044939301300112</v>
      </c>
      <c r="O2144" s="346">
        <f t="shared" si="933"/>
        <v>0.26067527379790012</v>
      </c>
      <c r="P2144" s="346">
        <f t="shared" si="934"/>
        <v>0.12388630349029245</v>
      </c>
      <c r="Q2144" s="346">
        <f t="shared" si="935"/>
        <v>0.30154506734487369</v>
      </c>
    </row>
    <row r="2145" spans="1:17" ht="12.75" x14ac:dyDescent="0.25">
      <c r="A2145" s="340" t="s">
        <v>3794</v>
      </c>
      <c r="B2145" s="341">
        <v>5</v>
      </c>
      <c r="C2145" s="342" t="s">
        <v>3795</v>
      </c>
      <c r="D2145" s="37"/>
      <c r="E2145" s="38"/>
      <c r="F2145" s="343">
        <v>3336.5417558886511</v>
      </c>
      <c r="G2145" s="344">
        <v>74.700882835327718</v>
      </c>
      <c r="H2145" s="344">
        <v>35.320659003194081</v>
      </c>
      <c r="I2145" s="344">
        <v>4.8065312400629931</v>
      </c>
      <c r="J2145" s="344">
        <v>372.26557315747823</v>
      </c>
      <c r="K2145" s="345"/>
      <c r="L2145" s="346">
        <f t="shared" si="930"/>
        <v>0.82834804725546196</v>
      </c>
      <c r="M2145" s="346">
        <f t="shared" si="931"/>
        <v>0.35320659003194083</v>
      </c>
      <c r="N2145" s="346">
        <f t="shared" si="932"/>
        <v>0.21172755211711222</v>
      </c>
      <c r="O2145" s="346">
        <f t="shared" si="933"/>
        <v>0.27346584192380452</v>
      </c>
      <c r="P2145" s="346">
        <f t="shared" si="934"/>
        <v>0.13682173353244553</v>
      </c>
      <c r="Q2145" s="346">
        <f t="shared" si="935"/>
        <v>0.31411620571894855</v>
      </c>
    </row>
    <row r="2146" spans="1:17" ht="12.75" x14ac:dyDescent="0.25">
      <c r="A2146" s="340"/>
      <c r="B2146" s="347"/>
      <c r="C2146" s="342"/>
      <c r="D2146" s="37"/>
      <c r="E2146" s="38"/>
      <c r="F2146" s="343"/>
      <c r="G2146" s="344"/>
      <c r="H2146" s="344"/>
      <c r="I2146" s="344"/>
      <c r="J2146" s="344"/>
      <c r="K2146" s="345"/>
      <c r="L2146" s="346"/>
      <c r="M2146" s="346"/>
      <c r="N2146" s="346"/>
      <c r="O2146" s="346"/>
      <c r="P2146" s="346"/>
      <c r="Q2146" s="346"/>
    </row>
    <row r="2147" spans="1:17" ht="12.75" x14ac:dyDescent="0.25">
      <c r="A2147" s="332" t="s">
        <v>3796</v>
      </c>
      <c r="B2147" s="333"/>
      <c r="C2147" s="334" t="s">
        <v>3797</v>
      </c>
      <c r="D2147" s="335"/>
      <c r="E2147" s="258"/>
      <c r="F2147" s="336">
        <v>25484.149892933619</v>
      </c>
      <c r="G2147" s="337">
        <v>76.157216433790211</v>
      </c>
      <c r="H2147" s="337">
        <v>42.832736575561725</v>
      </c>
      <c r="I2147" s="337">
        <v>6.0750891236029236</v>
      </c>
      <c r="J2147" s="337">
        <v>583.04311254927472</v>
      </c>
      <c r="K2147" s="338"/>
      <c r="L2147" s="339">
        <f t="shared" ref="L2147:L2153" si="936">+(G2147-25)/(85-25)</f>
        <v>0.85262027389650352</v>
      </c>
      <c r="M2147" s="339">
        <f t="shared" ref="M2147:M2153" si="937">+H2147/100</f>
        <v>0.42832736575561725</v>
      </c>
      <c r="N2147" s="339">
        <f t="shared" ref="N2147:N2153" si="938">+(I2147-1.8)/(16-1.8)</f>
        <v>0.30106261433823411</v>
      </c>
      <c r="O2147" s="339">
        <f t="shared" ref="O2147:O2153" si="939">+(M2147*N2147)^(0.5)</f>
        <v>0.35910076096688398</v>
      </c>
      <c r="P2147" s="339">
        <f t="shared" ref="P2147:P2153" si="940">+(J2147-35)/(2500-35)</f>
        <v>0.22232986310315406</v>
      </c>
      <c r="Q2147" s="339">
        <f t="shared" ref="Q2147:Q2153" si="941">GEOMEAN(L2147,O2147,P2147)</f>
        <v>0.40830991598501654</v>
      </c>
    </row>
    <row r="2148" spans="1:17" ht="12.75" x14ac:dyDescent="0.25">
      <c r="A2148" s="340" t="s">
        <v>3798</v>
      </c>
      <c r="B2148" s="341">
        <v>1</v>
      </c>
      <c r="C2148" s="342" t="s">
        <v>3799</v>
      </c>
      <c r="D2148" s="37"/>
      <c r="E2148" s="38"/>
      <c r="F2148" s="343">
        <v>11144.95289079229</v>
      </c>
      <c r="G2148" s="344">
        <v>75.18216151144992</v>
      </c>
      <c r="H2148" s="344">
        <v>45.987018584949162</v>
      </c>
      <c r="I2148" s="344">
        <v>6.6022111346969901</v>
      </c>
      <c r="J2148" s="344">
        <v>674.07654263202767</v>
      </c>
      <c r="K2148" s="345"/>
      <c r="L2148" s="346">
        <f t="shared" si="936"/>
        <v>0.83636935852416527</v>
      </c>
      <c r="M2148" s="346">
        <f t="shared" si="937"/>
        <v>0.45987018584949163</v>
      </c>
      <c r="N2148" s="346">
        <f t="shared" si="938"/>
        <v>0.33818388272514016</v>
      </c>
      <c r="O2148" s="346">
        <f t="shared" si="939"/>
        <v>0.39436110989816542</v>
      </c>
      <c r="P2148" s="346">
        <f t="shared" si="940"/>
        <v>0.25926026070264813</v>
      </c>
      <c r="Q2148" s="346">
        <f t="shared" si="941"/>
        <v>0.44056438123443487</v>
      </c>
    </row>
    <row r="2149" spans="1:17" ht="12.75" x14ac:dyDescent="0.25">
      <c r="A2149" s="340" t="s">
        <v>3800</v>
      </c>
      <c r="B2149" s="341">
        <v>2</v>
      </c>
      <c r="C2149" s="342" t="s">
        <v>3801</v>
      </c>
      <c r="D2149" s="37"/>
      <c r="E2149" s="38"/>
      <c r="F2149" s="343">
        <v>4083.5374732334049</v>
      </c>
      <c r="G2149" s="344">
        <v>78.08120420932687</v>
      </c>
      <c r="H2149" s="344">
        <v>33.325165318509711</v>
      </c>
      <c r="I2149" s="344">
        <v>4.5772528235920271</v>
      </c>
      <c r="J2149" s="344">
        <v>303.6510494980019</v>
      </c>
      <c r="K2149" s="345"/>
      <c r="L2149" s="346">
        <f t="shared" si="936"/>
        <v>0.88468673682211452</v>
      </c>
      <c r="M2149" s="346">
        <f t="shared" si="937"/>
        <v>0.33325165318509709</v>
      </c>
      <c r="N2149" s="346">
        <f t="shared" si="938"/>
        <v>0.19558118476000194</v>
      </c>
      <c r="O2149" s="346">
        <f t="shared" si="939"/>
        <v>0.25529934029129525</v>
      </c>
      <c r="P2149" s="346">
        <f t="shared" si="940"/>
        <v>0.10898622697687704</v>
      </c>
      <c r="Q2149" s="346">
        <f t="shared" si="941"/>
        <v>0.29089545933623134</v>
      </c>
    </row>
    <row r="2150" spans="1:17" ht="12.75" x14ac:dyDescent="0.25">
      <c r="A2150" s="340" t="s">
        <v>3802</v>
      </c>
      <c r="B2150" s="341">
        <v>3</v>
      </c>
      <c r="C2150" s="342" t="s">
        <v>3803</v>
      </c>
      <c r="D2150" s="37"/>
      <c r="E2150" s="38"/>
      <c r="F2150" s="343">
        <v>3446.8586723768735</v>
      </c>
      <c r="G2150" s="344">
        <v>75.625419120531646</v>
      </c>
      <c r="H2150" s="344">
        <v>35.851207890550768</v>
      </c>
      <c r="I2150" s="344">
        <v>6.0469782299358164</v>
      </c>
      <c r="J2150" s="344">
        <v>449.81843829972678</v>
      </c>
      <c r="K2150" s="345"/>
      <c r="L2150" s="346">
        <f t="shared" si="936"/>
        <v>0.84375698534219412</v>
      </c>
      <c r="M2150" s="346">
        <f t="shared" si="937"/>
        <v>0.35851207890550768</v>
      </c>
      <c r="N2150" s="346">
        <f t="shared" si="938"/>
        <v>0.29908297393914202</v>
      </c>
      <c r="O2150" s="346">
        <f t="shared" si="939"/>
        <v>0.32745207092361406</v>
      </c>
      <c r="P2150" s="346">
        <f t="shared" si="940"/>
        <v>0.16828334210942264</v>
      </c>
      <c r="Q2150" s="346">
        <f t="shared" si="941"/>
        <v>0.35958542789573328</v>
      </c>
    </row>
    <row r="2151" spans="1:17" ht="12.75" x14ac:dyDescent="0.25">
      <c r="A2151" s="340" t="s">
        <v>3804</v>
      </c>
      <c r="B2151" s="341">
        <v>4</v>
      </c>
      <c r="C2151" s="342" t="s">
        <v>3805</v>
      </c>
      <c r="D2151" s="37"/>
      <c r="E2151" s="38"/>
      <c r="F2151" s="343">
        <v>3915.8650963597433</v>
      </c>
      <c r="G2151" s="344">
        <v>77.265013596171272</v>
      </c>
      <c r="H2151" s="344">
        <v>44.952744627888677</v>
      </c>
      <c r="I2151" s="344">
        <v>5.3456303589088758</v>
      </c>
      <c r="J2151" s="344">
        <v>600.60534997658283</v>
      </c>
      <c r="K2151" s="345"/>
      <c r="L2151" s="346">
        <f t="shared" si="936"/>
        <v>0.87108355993618791</v>
      </c>
      <c r="M2151" s="346">
        <f t="shared" si="937"/>
        <v>0.44952744627888674</v>
      </c>
      <c r="N2151" s="346">
        <f t="shared" si="938"/>
        <v>0.24969227879639974</v>
      </c>
      <c r="O2151" s="346">
        <f t="shared" si="939"/>
        <v>0.33502765922069988</v>
      </c>
      <c r="P2151" s="346">
        <f t="shared" si="940"/>
        <v>0.22945450303309647</v>
      </c>
      <c r="Q2151" s="346">
        <f t="shared" si="941"/>
        <v>0.40608070570587484</v>
      </c>
    </row>
    <row r="2152" spans="1:17" ht="12.75" x14ac:dyDescent="0.25">
      <c r="A2152" s="340" t="s">
        <v>3806</v>
      </c>
      <c r="B2152" s="341">
        <v>5</v>
      </c>
      <c r="C2152" s="342" t="s">
        <v>3807</v>
      </c>
      <c r="D2152" s="37"/>
      <c r="E2152" s="38"/>
      <c r="F2152" s="343">
        <v>2246.6059957173447</v>
      </c>
      <c r="G2152" s="344">
        <v>78.092663008598365</v>
      </c>
      <c r="H2152" s="344">
        <v>40.019952994103178</v>
      </c>
      <c r="I2152" s="344">
        <v>6.3019121640801892</v>
      </c>
      <c r="J2152" s="344">
        <v>749.04116977845683</v>
      </c>
      <c r="K2152" s="345"/>
      <c r="L2152" s="346">
        <f t="shared" si="936"/>
        <v>0.88487771680997274</v>
      </c>
      <c r="M2152" s="346">
        <f t="shared" si="937"/>
        <v>0.40019952994103181</v>
      </c>
      <c r="N2152" s="346">
        <f t="shared" si="938"/>
        <v>0.31703606789297112</v>
      </c>
      <c r="O2152" s="346">
        <f t="shared" si="939"/>
        <v>0.35619894068500552</v>
      </c>
      <c r="P2152" s="346">
        <f t="shared" si="940"/>
        <v>0.28967187414947537</v>
      </c>
      <c r="Q2152" s="346">
        <f t="shared" si="941"/>
        <v>0.45029183332776923</v>
      </c>
    </row>
    <row r="2153" spans="1:17" ht="12.75" x14ac:dyDescent="0.25">
      <c r="A2153" s="340" t="s">
        <v>3808</v>
      </c>
      <c r="B2153" s="341">
        <v>6</v>
      </c>
      <c r="C2153" s="342" t="s">
        <v>3809</v>
      </c>
      <c r="D2153" s="37"/>
      <c r="E2153" s="38"/>
      <c r="F2153" s="343">
        <v>646.32976445396139</v>
      </c>
      <c r="G2153" s="344">
        <v>79.074346537658101</v>
      </c>
      <c r="H2153" s="344">
        <v>57.464547888968667</v>
      </c>
      <c r="I2153" s="344">
        <v>7.3375766351888609</v>
      </c>
      <c r="J2153" s="344">
        <v>805.60397536737582</v>
      </c>
      <c r="K2153" s="345"/>
      <c r="L2153" s="346">
        <f t="shared" si="936"/>
        <v>0.90123910896096837</v>
      </c>
      <c r="M2153" s="346">
        <f t="shared" si="937"/>
        <v>0.57464547888968665</v>
      </c>
      <c r="N2153" s="346">
        <f t="shared" si="938"/>
        <v>0.38997018557668039</v>
      </c>
      <c r="O2153" s="346">
        <f t="shared" si="939"/>
        <v>0.4733863158599026</v>
      </c>
      <c r="P2153" s="346">
        <f t="shared" si="940"/>
        <v>0.31261824558514234</v>
      </c>
      <c r="Q2153" s="346">
        <f t="shared" si="941"/>
        <v>0.51092444701407669</v>
      </c>
    </row>
    <row r="2154" spans="1:17" ht="12.75" x14ac:dyDescent="0.25">
      <c r="A2154" s="340"/>
      <c r="B2154" s="347"/>
      <c r="C2154" s="342"/>
      <c r="D2154" s="37"/>
      <c r="E2154" s="38"/>
      <c r="F2154" s="343"/>
      <c r="G2154" s="344"/>
      <c r="H2154" s="344"/>
      <c r="I2154" s="344"/>
      <c r="J2154" s="344"/>
      <c r="K2154" s="345"/>
      <c r="L2154" s="346"/>
      <c r="M2154" s="346"/>
      <c r="N2154" s="346"/>
      <c r="O2154" s="346"/>
      <c r="P2154" s="346"/>
      <c r="Q2154" s="346"/>
    </row>
    <row r="2155" spans="1:17" s="46" customFormat="1" ht="12.75" x14ac:dyDescent="0.25">
      <c r="A2155" s="332" t="s">
        <v>3810</v>
      </c>
      <c r="B2155" s="333"/>
      <c r="C2155" s="334" t="s">
        <v>3811</v>
      </c>
      <c r="D2155" s="335"/>
      <c r="E2155" s="258"/>
      <c r="F2155" s="336">
        <v>82744.008565310505</v>
      </c>
      <c r="G2155" s="337">
        <v>71.139450145235571</v>
      </c>
      <c r="H2155" s="337">
        <v>44.38508423297494</v>
      </c>
      <c r="I2155" s="337">
        <v>5.2954761517863203</v>
      </c>
      <c r="J2155" s="337">
        <v>503.80340179154337</v>
      </c>
      <c r="K2155" s="338"/>
      <c r="L2155" s="339">
        <f t="shared" ref="L2155:L2166" si="942">+(G2155-25)/(85-25)</f>
        <v>0.76899083575392624</v>
      </c>
      <c r="M2155" s="339">
        <f t="shared" ref="M2155:M2166" si="943">+H2155/100</f>
        <v>0.44385084232974942</v>
      </c>
      <c r="N2155" s="339">
        <f t="shared" ref="N2155:N2166" si="944">+(I2155-1.8)/(16-1.8)</f>
        <v>0.24616029237931836</v>
      </c>
      <c r="O2155" s="339">
        <f t="shared" ref="O2155:O2166" si="945">+(M2155*N2155)^(0.5)</f>
        <v>0.33054266459974246</v>
      </c>
      <c r="P2155" s="339">
        <f t="shared" ref="P2155:P2166" si="946">+(J2155-35)/(2500-35)</f>
        <v>0.19018393581807033</v>
      </c>
      <c r="Q2155" s="339">
        <f t="shared" ref="Q2155:Q2166" si="947">GEOMEAN(L2155,O2155,P2155)</f>
        <v>0.3642846231550731</v>
      </c>
    </row>
    <row r="2156" spans="1:17" s="46" customFormat="1" ht="12.75" x14ac:dyDescent="0.25">
      <c r="A2156" s="340" t="s">
        <v>3812</v>
      </c>
      <c r="B2156" s="341">
        <v>1</v>
      </c>
      <c r="C2156" s="342" t="s">
        <v>3813</v>
      </c>
      <c r="D2156" s="37"/>
      <c r="E2156" s="38"/>
      <c r="F2156" s="343">
        <v>12432.895074946466</v>
      </c>
      <c r="G2156" s="344">
        <v>70.904761639421935</v>
      </c>
      <c r="H2156" s="344">
        <v>54.708749777617626</v>
      </c>
      <c r="I2156" s="344">
        <v>7.0735054511156337</v>
      </c>
      <c r="J2156" s="344">
        <v>828.00350314484729</v>
      </c>
      <c r="K2156" s="345"/>
      <c r="L2156" s="346">
        <f t="shared" si="942"/>
        <v>0.76507936065703219</v>
      </c>
      <c r="M2156" s="346">
        <f t="shared" si="943"/>
        <v>0.54708749777617627</v>
      </c>
      <c r="N2156" s="346">
        <f t="shared" si="944"/>
        <v>0.37137362331800239</v>
      </c>
      <c r="O2156" s="346">
        <f t="shared" si="945"/>
        <v>0.45074811848871665</v>
      </c>
      <c r="P2156" s="346">
        <f t="shared" si="946"/>
        <v>0.3217052751094715</v>
      </c>
      <c r="Q2156" s="346">
        <f t="shared" si="947"/>
        <v>0.48050679147451647</v>
      </c>
    </row>
    <row r="2157" spans="1:17" ht="12.75" x14ac:dyDescent="0.25">
      <c r="A2157" s="340" t="s">
        <v>3814</v>
      </c>
      <c r="B2157" s="341">
        <v>2</v>
      </c>
      <c r="C2157" s="342" t="s">
        <v>3815</v>
      </c>
      <c r="D2157" s="37"/>
      <c r="E2157" s="38"/>
      <c r="F2157" s="343">
        <v>17759.149892933619</v>
      </c>
      <c r="G2157" s="344">
        <v>71.412661150665187</v>
      </c>
      <c r="H2157" s="344">
        <v>50.312880293411439</v>
      </c>
      <c r="I2157" s="344">
        <v>4.5052298354553466</v>
      </c>
      <c r="J2157" s="344">
        <v>416.11921584077311</v>
      </c>
      <c r="K2157" s="345"/>
      <c r="L2157" s="346">
        <f t="shared" si="942"/>
        <v>0.77354435251108644</v>
      </c>
      <c r="M2157" s="346">
        <f t="shared" si="943"/>
        <v>0.50312880293411444</v>
      </c>
      <c r="N2157" s="346">
        <f t="shared" si="944"/>
        <v>0.19050914334192584</v>
      </c>
      <c r="O2157" s="346">
        <f t="shared" si="945"/>
        <v>0.30959754074867385</v>
      </c>
      <c r="P2157" s="346">
        <f t="shared" si="946"/>
        <v>0.1546122579475753</v>
      </c>
      <c r="Q2157" s="346">
        <f t="shared" si="947"/>
        <v>0.33330529639891621</v>
      </c>
    </row>
    <row r="2158" spans="1:17" ht="12.75" x14ac:dyDescent="0.25">
      <c r="A2158" s="340" t="s">
        <v>3816</v>
      </c>
      <c r="B2158" s="341">
        <v>3</v>
      </c>
      <c r="C2158" s="342" t="s">
        <v>3817</v>
      </c>
      <c r="D2158" s="37"/>
      <c r="E2158" s="38"/>
      <c r="F2158" s="343">
        <v>5353.9657387580301</v>
      </c>
      <c r="G2158" s="344">
        <v>70.640323715404747</v>
      </c>
      <c r="H2158" s="344">
        <v>27.007397289694744</v>
      </c>
      <c r="I2158" s="344">
        <v>5.0112330433747561</v>
      </c>
      <c r="J2158" s="344">
        <v>299.42006351098263</v>
      </c>
      <c r="K2158" s="345"/>
      <c r="L2158" s="346">
        <f t="shared" si="942"/>
        <v>0.76067206192341241</v>
      </c>
      <c r="M2158" s="346">
        <f t="shared" si="943"/>
        <v>0.27007397289694746</v>
      </c>
      <c r="N2158" s="346">
        <f t="shared" si="944"/>
        <v>0.22614317206864482</v>
      </c>
      <c r="O2158" s="346">
        <f t="shared" si="945"/>
        <v>0.24713434590136779</v>
      </c>
      <c r="P2158" s="346">
        <f t="shared" si="946"/>
        <v>0.10726980264137226</v>
      </c>
      <c r="Q2158" s="346">
        <f t="shared" si="947"/>
        <v>0.27218823612843596</v>
      </c>
    </row>
    <row r="2159" spans="1:17" ht="12.75" x14ac:dyDescent="0.25">
      <c r="A2159" s="340" t="s">
        <v>3818</v>
      </c>
      <c r="B2159" s="341">
        <v>4</v>
      </c>
      <c r="C2159" s="342" t="s">
        <v>3819</v>
      </c>
      <c r="D2159" s="37"/>
      <c r="E2159" s="38"/>
      <c r="F2159" s="343">
        <v>8289.2055674518197</v>
      </c>
      <c r="G2159" s="344">
        <v>70.42517509177479</v>
      </c>
      <c r="H2159" s="344">
        <v>35.141498884865648</v>
      </c>
      <c r="I2159" s="344">
        <v>5.3170877351714001</v>
      </c>
      <c r="J2159" s="344">
        <v>578.6411816323407</v>
      </c>
      <c r="K2159" s="345"/>
      <c r="L2159" s="346">
        <f t="shared" si="942"/>
        <v>0.75708625152957987</v>
      </c>
      <c r="M2159" s="346">
        <f t="shared" si="943"/>
        <v>0.35141498884865646</v>
      </c>
      <c r="N2159" s="346">
        <f t="shared" si="944"/>
        <v>0.24768223487122537</v>
      </c>
      <c r="O2159" s="346">
        <f t="shared" si="945"/>
        <v>0.29502415122372944</v>
      </c>
      <c r="P2159" s="346">
        <f t="shared" si="946"/>
        <v>0.22054408991170008</v>
      </c>
      <c r="Q2159" s="346">
        <f t="shared" si="947"/>
        <v>0.36657776394443281</v>
      </c>
    </row>
    <row r="2160" spans="1:17" ht="12.75" x14ac:dyDescent="0.25">
      <c r="A2160" s="340" t="s">
        <v>3820</v>
      </c>
      <c r="B2160" s="341">
        <v>5</v>
      </c>
      <c r="C2160" s="342" t="s">
        <v>3821</v>
      </c>
      <c r="D2160" s="37"/>
      <c r="E2160" s="38"/>
      <c r="F2160" s="343">
        <v>4009.9828693790155</v>
      </c>
      <c r="G2160" s="344">
        <v>71.938439521177656</v>
      </c>
      <c r="H2160" s="344">
        <v>51.23749806833262</v>
      </c>
      <c r="I2160" s="344">
        <v>6.0036558265076563</v>
      </c>
      <c r="J2160" s="344">
        <v>557.91182533399274</v>
      </c>
      <c r="K2160" s="345"/>
      <c r="L2160" s="346">
        <f t="shared" si="942"/>
        <v>0.78230732535296099</v>
      </c>
      <c r="M2160" s="346">
        <f t="shared" si="943"/>
        <v>0.51237498068332621</v>
      </c>
      <c r="N2160" s="346">
        <f t="shared" si="944"/>
        <v>0.29603210045828571</v>
      </c>
      <c r="O2160" s="346">
        <f t="shared" si="945"/>
        <v>0.38946044953750902</v>
      </c>
      <c r="P2160" s="346">
        <f t="shared" si="946"/>
        <v>0.21213461473995648</v>
      </c>
      <c r="Q2160" s="346">
        <f t="shared" si="947"/>
        <v>0.4013138046331321</v>
      </c>
    </row>
    <row r="2161" spans="1:17" ht="12.75" x14ac:dyDescent="0.25">
      <c r="A2161" s="340" t="s">
        <v>3822</v>
      </c>
      <c r="B2161" s="341">
        <v>6</v>
      </c>
      <c r="C2161" s="342" t="s">
        <v>3823</v>
      </c>
      <c r="D2161" s="37"/>
      <c r="E2161" s="38"/>
      <c r="F2161" s="343">
        <v>9369.1627408993572</v>
      </c>
      <c r="G2161" s="344">
        <v>71.854722247104505</v>
      </c>
      <c r="H2161" s="344">
        <v>34.858572820818722</v>
      </c>
      <c r="I2161" s="344">
        <v>4.139751431225914</v>
      </c>
      <c r="J2161" s="344">
        <v>479.84344778847606</v>
      </c>
      <c r="K2161" s="345"/>
      <c r="L2161" s="346">
        <f t="shared" si="942"/>
        <v>0.78091203745174176</v>
      </c>
      <c r="M2161" s="346">
        <f t="shared" si="943"/>
        <v>0.34858572820818723</v>
      </c>
      <c r="N2161" s="346">
        <f t="shared" si="944"/>
        <v>0.16477122755112072</v>
      </c>
      <c r="O2161" s="346">
        <f t="shared" si="945"/>
        <v>0.23965996399829559</v>
      </c>
      <c r="P2161" s="346">
        <f t="shared" si="946"/>
        <v>0.18046387334218095</v>
      </c>
      <c r="Q2161" s="346">
        <f t="shared" si="947"/>
        <v>0.32324312287816165</v>
      </c>
    </row>
    <row r="2162" spans="1:17" ht="12.75" x14ac:dyDescent="0.25">
      <c r="A2162" s="340" t="s">
        <v>3824</v>
      </c>
      <c r="B2162" s="341">
        <v>7</v>
      </c>
      <c r="C2162" s="342" t="s">
        <v>3825</v>
      </c>
      <c r="D2162" s="37"/>
      <c r="E2162" s="38"/>
      <c r="F2162" s="343">
        <v>2771.2055674518201</v>
      </c>
      <c r="G2162" s="344">
        <v>71.507258765986407</v>
      </c>
      <c r="H2162" s="344">
        <v>49.491803048260195</v>
      </c>
      <c r="I2162" s="344">
        <v>5.2972274529106311</v>
      </c>
      <c r="J2162" s="344">
        <v>644.28592909645124</v>
      </c>
      <c r="K2162" s="345"/>
      <c r="L2162" s="346">
        <f t="shared" si="942"/>
        <v>0.77512097943310676</v>
      </c>
      <c r="M2162" s="346">
        <f t="shared" si="943"/>
        <v>0.49491803048260197</v>
      </c>
      <c r="N2162" s="346">
        <f t="shared" si="944"/>
        <v>0.24628362344441065</v>
      </c>
      <c r="O2162" s="346">
        <f t="shared" si="945"/>
        <v>0.34912777869316919</v>
      </c>
      <c r="P2162" s="346">
        <f t="shared" si="946"/>
        <v>0.24717481910606542</v>
      </c>
      <c r="Q2162" s="346">
        <f t="shared" si="947"/>
        <v>0.40593145675357306</v>
      </c>
    </row>
    <row r="2163" spans="1:17" ht="12.75" x14ac:dyDescent="0.25">
      <c r="A2163" s="340" t="s">
        <v>3826</v>
      </c>
      <c r="B2163" s="341">
        <v>8</v>
      </c>
      <c r="C2163" s="342" t="s">
        <v>3827</v>
      </c>
      <c r="D2163" s="37"/>
      <c r="E2163" s="38"/>
      <c r="F2163" s="343">
        <v>1312.7623126338331</v>
      </c>
      <c r="G2163" s="344">
        <v>72.657890362614467</v>
      </c>
      <c r="H2163" s="344">
        <v>36.058894183323233</v>
      </c>
      <c r="I2163" s="344">
        <v>4.5315639313391971</v>
      </c>
      <c r="J2163" s="344">
        <v>492.4451326850749</v>
      </c>
      <c r="K2163" s="345"/>
      <c r="L2163" s="346">
        <f t="shared" si="942"/>
        <v>0.79429817271024106</v>
      </c>
      <c r="M2163" s="346">
        <f t="shared" si="943"/>
        <v>0.36058894183323231</v>
      </c>
      <c r="N2163" s="346">
        <f t="shared" si="944"/>
        <v>0.1923636571365632</v>
      </c>
      <c r="O2163" s="346">
        <f t="shared" si="945"/>
        <v>0.26337085558968748</v>
      </c>
      <c r="P2163" s="346">
        <f t="shared" si="946"/>
        <v>0.1855761187363387</v>
      </c>
      <c r="Q2163" s="346">
        <f t="shared" si="947"/>
        <v>0.33860324964231381</v>
      </c>
    </row>
    <row r="2164" spans="1:17" ht="12.75" x14ac:dyDescent="0.25">
      <c r="A2164" s="340" t="s">
        <v>3828</v>
      </c>
      <c r="B2164" s="341">
        <v>9</v>
      </c>
      <c r="C2164" s="342" t="s">
        <v>3829</v>
      </c>
      <c r="D2164" s="37"/>
      <c r="E2164" s="38"/>
      <c r="F2164" s="343">
        <v>3210.7109207708781</v>
      </c>
      <c r="G2164" s="344">
        <v>69.687432339258166</v>
      </c>
      <c r="H2164" s="344">
        <v>46.939002081927683</v>
      </c>
      <c r="I2164" s="344">
        <v>4.750252827820562</v>
      </c>
      <c r="J2164" s="344">
        <v>407.55660034273649</v>
      </c>
      <c r="K2164" s="345"/>
      <c r="L2164" s="346">
        <f t="shared" si="942"/>
        <v>0.74479053898763614</v>
      </c>
      <c r="M2164" s="346">
        <f t="shared" si="943"/>
        <v>0.46939002081927683</v>
      </c>
      <c r="N2164" s="346">
        <f t="shared" si="944"/>
        <v>0.20776428364933539</v>
      </c>
      <c r="O2164" s="346">
        <f t="shared" si="945"/>
        <v>0.31228589694006947</v>
      </c>
      <c r="P2164" s="346">
        <f t="shared" si="946"/>
        <v>0.15113858026074503</v>
      </c>
      <c r="Q2164" s="346">
        <f t="shared" si="947"/>
        <v>0.32758244523559038</v>
      </c>
    </row>
    <row r="2165" spans="1:17" ht="12.75" x14ac:dyDescent="0.25">
      <c r="A2165" s="340" t="s">
        <v>3830</v>
      </c>
      <c r="B2165" s="341">
        <v>10</v>
      </c>
      <c r="C2165" s="342" t="s">
        <v>3831</v>
      </c>
      <c r="D2165" s="37"/>
      <c r="E2165" s="38"/>
      <c r="F2165" s="343">
        <v>13392.387580299788</v>
      </c>
      <c r="G2165" s="344">
        <v>71.020105511047248</v>
      </c>
      <c r="H2165" s="344">
        <v>44.751880121121019</v>
      </c>
      <c r="I2165" s="344">
        <v>5.0864702417873859</v>
      </c>
      <c r="J2165" s="344">
        <v>426.03424347154669</v>
      </c>
      <c r="K2165" s="345"/>
      <c r="L2165" s="346">
        <f t="shared" si="942"/>
        <v>0.76700175851745411</v>
      </c>
      <c r="M2165" s="346">
        <f t="shared" si="943"/>
        <v>0.44751880121121018</v>
      </c>
      <c r="N2165" s="346">
        <f t="shared" si="944"/>
        <v>0.23144156632305538</v>
      </c>
      <c r="O2165" s="346">
        <f t="shared" si="945"/>
        <v>0.32182984993834635</v>
      </c>
      <c r="P2165" s="346">
        <f t="shared" si="946"/>
        <v>0.15863458153003923</v>
      </c>
      <c r="Q2165" s="346">
        <f t="shared" si="947"/>
        <v>0.3395784981351988</v>
      </c>
    </row>
    <row r="2166" spans="1:17" ht="12.75" x14ac:dyDescent="0.25">
      <c r="A2166" s="340" t="s">
        <v>3832</v>
      </c>
      <c r="B2166" s="341">
        <v>11</v>
      </c>
      <c r="C2166" s="342" t="s">
        <v>3833</v>
      </c>
      <c r="D2166" s="37"/>
      <c r="E2166" s="38"/>
      <c r="F2166" s="343">
        <v>4842.5802997858664</v>
      </c>
      <c r="G2166" s="344">
        <v>70.970877024348567</v>
      </c>
      <c r="H2166" s="344">
        <v>45.010001996369013</v>
      </c>
      <c r="I2166" s="344">
        <v>4.5778521718974048</v>
      </c>
      <c r="J2166" s="344">
        <v>294.0014862013486</v>
      </c>
      <c r="K2166" s="345"/>
      <c r="L2166" s="346">
        <f t="shared" si="942"/>
        <v>0.76618128373914274</v>
      </c>
      <c r="M2166" s="346">
        <f t="shared" si="943"/>
        <v>0.45010001996369015</v>
      </c>
      <c r="N2166" s="346">
        <f t="shared" si="944"/>
        <v>0.19562339238714122</v>
      </c>
      <c r="O2166" s="346">
        <f t="shared" si="945"/>
        <v>0.29673235890077282</v>
      </c>
      <c r="P2166" s="346">
        <f t="shared" si="946"/>
        <v>0.10507159683624689</v>
      </c>
      <c r="Q2166" s="346">
        <f t="shared" si="947"/>
        <v>0.28800095430273143</v>
      </c>
    </row>
    <row r="2167" spans="1:17" ht="12.75" x14ac:dyDescent="0.25">
      <c r="A2167" s="340"/>
      <c r="B2167" s="347"/>
      <c r="C2167" s="342"/>
      <c r="D2167" s="37"/>
      <c r="E2167" s="38"/>
      <c r="F2167" s="343"/>
      <c r="G2167" s="344"/>
      <c r="H2167" s="344"/>
      <c r="I2167" s="344"/>
      <c r="J2167" s="344"/>
      <c r="K2167" s="345"/>
      <c r="L2167" s="346"/>
      <c r="M2167" s="346"/>
      <c r="N2167" s="346"/>
      <c r="O2167" s="346"/>
      <c r="P2167" s="346"/>
      <c r="Q2167" s="346"/>
    </row>
    <row r="2168" spans="1:17" ht="12.75" x14ac:dyDescent="0.25">
      <c r="A2168" s="332" t="s">
        <v>3834</v>
      </c>
      <c r="B2168" s="333"/>
      <c r="C2168" s="334" t="s">
        <v>3835</v>
      </c>
      <c r="D2168" s="335"/>
      <c r="E2168" s="258"/>
      <c r="F2168" s="336">
        <v>50745.869379014977</v>
      </c>
      <c r="G2168" s="337">
        <v>71.538426912074755</v>
      </c>
      <c r="H2168" s="337">
        <v>46.485330954615421</v>
      </c>
      <c r="I2168" s="337">
        <v>6.6722538286954389</v>
      </c>
      <c r="J2168" s="337">
        <v>744.62121399968248</v>
      </c>
      <c r="K2168" s="338"/>
      <c r="L2168" s="339">
        <f t="shared" ref="L2168:L2173" si="948">+(G2168-25)/(85-25)</f>
        <v>0.77564044853457925</v>
      </c>
      <c r="M2168" s="339">
        <f t="shared" ref="M2168:M2173" si="949">+H2168/100</f>
        <v>0.46485330954615423</v>
      </c>
      <c r="N2168" s="339">
        <f t="shared" ref="N2168:N2173" si="950">+(I2168-1.8)/(16-1.8)</f>
        <v>0.343116466809538</v>
      </c>
      <c r="O2168" s="339">
        <f t="shared" ref="O2168:O2173" si="951">+(M2168*N2168)^(0.5)</f>
        <v>0.39937304009684593</v>
      </c>
      <c r="P2168" s="339">
        <f t="shared" ref="P2168:P2173" si="952">+(J2168-35)/(2500-35)</f>
        <v>0.28787878864084482</v>
      </c>
      <c r="Q2168" s="339">
        <f t="shared" ref="Q2168:Q2173" si="953">GEOMEAN(L2168,O2168,P2168)</f>
        <v>0.44676891991103607</v>
      </c>
    </row>
    <row r="2169" spans="1:17" ht="12.75" x14ac:dyDescent="0.25">
      <c r="A2169" s="340" t="s">
        <v>3836</v>
      </c>
      <c r="B2169" s="341">
        <v>1</v>
      </c>
      <c r="C2169" s="342" t="s">
        <v>3837</v>
      </c>
      <c r="D2169" s="37"/>
      <c r="E2169" s="38"/>
      <c r="F2169" s="343">
        <v>24446.578158458236</v>
      </c>
      <c r="G2169" s="344">
        <v>71.229336843126589</v>
      </c>
      <c r="H2169" s="344">
        <v>57.634112313976715</v>
      </c>
      <c r="I2169" s="344">
        <v>8.1990191721558396</v>
      </c>
      <c r="J2169" s="344">
        <v>1019.4194273014666</v>
      </c>
      <c r="K2169" s="345"/>
      <c r="L2169" s="346">
        <f t="shared" si="948"/>
        <v>0.77048894738544316</v>
      </c>
      <c r="M2169" s="346">
        <f t="shared" si="949"/>
        <v>0.57634112313976715</v>
      </c>
      <c r="N2169" s="346">
        <f t="shared" si="950"/>
        <v>0.45063515296872114</v>
      </c>
      <c r="O2169" s="346">
        <f t="shared" si="951"/>
        <v>0.50962689311716425</v>
      </c>
      <c r="P2169" s="346">
        <f t="shared" si="952"/>
        <v>0.39935879403710611</v>
      </c>
      <c r="Q2169" s="346">
        <f t="shared" si="953"/>
        <v>0.53925477705273239</v>
      </c>
    </row>
    <row r="2170" spans="1:17" ht="12.75" x14ac:dyDescent="0.25">
      <c r="A2170" s="340" t="s">
        <v>3838</v>
      </c>
      <c r="B2170" s="341">
        <v>2</v>
      </c>
      <c r="C2170" s="342" t="s">
        <v>3839</v>
      </c>
      <c r="D2170" s="37"/>
      <c r="E2170" s="38"/>
      <c r="F2170" s="343">
        <v>8584.2483940042821</v>
      </c>
      <c r="G2170" s="344">
        <v>71.612890355314306</v>
      </c>
      <c r="H2170" s="344">
        <v>38.379251732534428</v>
      </c>
      <c r="I2170" s="344">
        <v>5.0447229257363695</v>
      </c>
      <c r="J2170" s="344">
        <v>415.09251017542317</v>
      </c>
      <c r="K2170" s="345"/>
      <c r="L2170" s="346">
        <f t="shared" si="948"/>
        <v>0.77688150592190508</v>
      </c>
      <c r="M2170" s="346">
        <f t="shared" si="949"/>
        <v>0.38379251732534425</v>
      </c>
      <c r="N2170" s="346">
        <f t="shared" si="950"/>
        <v>0.22850161448847675</v>
      </c>
      <c r="O2170" s="346">
        <f t="shared" si="951"/>
        <v>0.29613714700698701</v>
      </c>
      <c r="P2170" s="346">
        <f t="shared" si="952"/>
        <v>0.15419574449307227</v>
      </c>
      <c r="Q2170" s="346">
        <f t="shared" si="953"/>
        <v>0.32857916356787353</v>
      </c>
    </row>
    <row r="2171" spans="1:17" ht="12.75" x14ac:dyDescent="0.25">
      <c r="A2171" s="340" t="s">
        <v>3840</v>
      </c>
      <c r="B2171" s="341">
        <v>3</v>
      </c>
      <c r="C2171" s="342" t="s">
        <v>3841</v>
      </c>
      <c r="D2171" s="37"/>
      <c r="E2171" s="38"/>
      <c r="F2171" s="343">
        <v>7301.1456102783723</v>
      </c>
      <c r="G2171" s="344">
        <v>72.827064466783142</v>
      </c>
      <c r="H2171" s="344">
        <v>28.388700669483491</v>
      </c>
      <c r="I2171" s="344">
        <v>5.3476180240043538</v>
      </c>
      <c r="J2171" s="344">
        <v>475.17648896656891</v>
      </c>
      <c r="K2171" s="345"/>
      <c r="L2171" s="346">
        <f t="shared" si="948"/>
        <v>0.79711774111305234</v>
      </c>
      <c r="M2171" s="346">
        <f t="shared" si="949"/>
        <v>0.28388700669483491</v>
      </c>
      <c r="N2171" s="346">
        <f t="shared" si="950"/>
        <v>0.24983225521157423</v>
      </c>
      <c r="O2171" s="346">
        <f t="shared" si="951"/>
        <v>0.26631584839778855</v>
      </c>
      <c r="P2171" s="346">
        <f t="shared" si="952"/>
        <v>0.17857058375925716</v>
      </c>
      <c r="Q2171" s="346">
        <f t="shared" si="953"/>
        <v>0.33592562601117881</v>
      </c>
    </row>
    <row r="2172" spans="1:17" ht="12.75" x14ac:dyDescent="0.25">
      <c r="A2172" s="340" t="s">
        <v>3842</v>
      </c>
      <c r="B2172" s="341">
        <v>4</v>
      </c>
      <c r="C2172" s="342" t="s">
        <v>3843</v>
      </c>
      <c r="D2172" s="37"/>
      <c r="E2172" s="38"/>
      <c r="F2172" s="343">
        <v>4526.4860813704499</v>
      </c>
      <c r="G2172" s="344">
        <v>72.620947015379912</v>
      </c>
      <c r="H2172" s="344">
        <v>28.861799461533298</v>
      </c>
      <c r="I2172" s="344">
        <v>4.9666686300062466</v>
      </c>
      <c r="J2172" s="344">
        <v>550.62008930120578</v>
      </c>
      <c r="K2172" s="345"/>
      <c r="L2172" s="346">
        <f t="shared" si="948"/>
        <v>0.79368245025633188</v>
      </c>
      <c r="M2172" s="346">
        <f t="shared" si="949"/>
        <v>0.288617994615333</v>
      </c>
      <c r="N2172" s="346">
        <f t="shared" si="950"/>
        <v>0.22300483309903146</v>
      </c>
      <c r="O2172" s="346">
        <f t="shared" si="951"/>
        <v>0.25369904950269229</v>
      </c>
      <c r="P2172" s="346">
        <f t="shared" si="952"/>
        <v>0.20917650681590499</v>
      </c>
      <c r="Q2172" s="346">
        <f t="shared" si="953"/>
        <v>0.34793077240843945</v>
      </c>
    </row>
    <row r="2173" spans="1:17" ht="12.75" x14ac:dyDescent="0.25">
      <c r="A2173" s="340" t="s">
        <v>3844</v>
      </c>
      <c r="B2173" s="341">
        <v>5</v>
      </c>
      <c r="C2173" s="342" t="s">
        <v>3845</v>
      </c>
      <c r="D2173" s="37"/>
      <c r="E2173" s="38"/>
      <c r="F2173" s="343">
        <v>5887.4111349036411</v>
      </c>
      <c r="G2173" s="344">
        <v>73.089211139156973</v>
      </c>
      <c r="H2173" s="344">
        <v>39.901626148516662</v>
      </c>
      <c r="I2173" s="344">
        <v>4.9887106668620733</v>
      </c>
      <c r="J2173" s="344">
        <v>567.34105355509109</v>
      </c>
      <c r="K2173" s="345"/>
      <c r="L2173" s="346">
        <f t="shared" si="948"/>
        <v>0.80148685231928285</v>
      </c>
      <c r="M2173" s="346">
        <f t="shared" si="949"/>
        <v>0.39901626148516661</v>
      </c>
      <c r="N2173" s="346">
        <f t="shared" si="950"/>
        <v>0.22455708921563899</v>
      </c>
      <c r="O2173" s="346">
        <f t="shared" si="951"/>
        <v>0.29933581514549057</v>
      </c>
      <c r="P2173" s="346">
        <f t="shared" si="952"/>
        <v>0.21595985945439802</v>
      </c>
      <c r="Q2173" s="346">
        <f t="shared" si="953"/>
        <v>0.37280011742257252</v>
      </c>
    </row>
    <row r="2174" spans="1:17" ht="12.75" x14ac:dyDescent="0.25">
      <c r="A2174" s="340"/>
      <c r="B2174" s="347"/>
      <c r="C2174" s="342"/>
      <c r="D2174" s="37"/>
      <c r="E2174" s="38"/>
      <c r="F2174" s="343"/>
      <c r="G2174" s="344"/>
      <c r="H2174" s="344"/>
      <c r="I2174" s="344"/>
      <c r="J2174" s="344"/>
      <c r="K2174" s="345"/>
      <c r="L2174" s="346"/>
      <c r="M2174" s="346"/>
      <c r="N2174" s="346"/>
      <c r="O2174" s="346"/>
      <c r="P2174" s="346"/>
      <c r="Q2174" s="346"/>
    </row>
    <row r="2175" spans="1:17" ht="12.75" x14ac:dyDescent="0.25">
      <c r="A2175" s="332" t="s">
        <v>3846</v>
      </c>
      <c r="B2175" s="333"/>
      <c r="C2175" s="334" t="s">
        <v>3847</v>
      </c>
      <c r="D2175" s="335"/>
      <c r="E2175" s="258"/>
      <c r="F2175" s="336">
        <v>45619.098501070664</v>
      </c>
      <c r="G2175" s="337">
        <v>75.286498526358429</v>
      </c>
      <c r="H2175" s="337">
        <v>42.80087742141464</v>
      </c>
      <c r="I2175" s="337">
        <v>6.07944032047868</v>
      </c>
      <c r="J2175" s="337">
        <v>726.68489834544027</v>
      </c>
      <c r="K2175" s="338"/>
      <c r="L2175" s="339">
        <f t="shared" ref="L2175:L2185" si="954">+(G2175-25)/(85-25)</f>
        <v>0.83810830877264053</v>
      </c>
      <c r="M2175" s="339">
        <f t="shared" ref="M2175:M2185" si="955">+H2175/100</f>
        <v>0.4280087742141464</v>
      </c>
      <c r="N2175" s="339">
        <f t="shared" ref="N2175:N2185" si="956">+(I2175-1.8)/(16-1.8)</f>
        <v>0.30136903665342818</v>
      </c>
      <c r="O2175" s="339">
        <f t="shared" ref="O2175:O2185" si="957">+(M2175*N2175)^(0.5)</f>
        <v>0.35914981827105519</v>
      </c>
      <c r="P2175" s="339">
        <f t="shared" ref="P2175:P2185" si="958">+(J2175-35)/(2500-35)</f>
        <v>0.28060239283790678</v>
      </c>
      <c r="Q2175" s="339">
        <f t="shared" ref="Q2175:Q2185" si="959">GEOMEAN(L2175,O2175,P2175)</f>
        <v>0.43875531362626013</v>
      </c>
    </row>
    <row r="2176" spans="1:17" ht="12.75" x14ac:dyDescent="0.25">
      <c r="A2176" s="340" t="s">
        <v>3848</v>
      </c>
      <c r="B2176" s="341">
        <v>1</v>
      </c>
      <c r="C2176" s="342" t="s">
        <v>3849</v>
      </c>
      <c r="D2176" s="37"/>
      <c r="E2176" s="38"/>
      <c r="F2176" s="343">
        <v>8873.3447537473221</v>
      </c>
      <c r="G2176" s="344">
        <v>74.72209379840524</v>
      </c>
      <c r="H2176" s="344">
        <v>50.761128211223074</v>
      </c>
      <c r="I2176" s="344">
        <v>7.7304602042253237</v>
      </c>
      <c r="J2176" s="344">
        <v>1023.3669112145985</v>
      </c>
      <c r="K2176" s="345"/>
      <c r="L2176" s="346">
        <f t="shared" si="954"/>
        <v>0.82870156330675404</v>
      </c>
      <c r="M2176" s="346">
        <f t="shared" si="955"/>
        <v>0.50761128211223072</v>
      </c>
      <c r="N2176" s="346">
        <f t="shared" si="956"/>
        <v>0.41763804255107917</v>
      </c>
      <c r="O2176" s="346">
        <f t="shared" si="957"/>
        <v>0.46043216898713285</v>
      </c>
      <c r="P2176" s="346">
        <f t="shared" si="958"/>
        <v>0.40096020738928945</v>
      </c>
      <c r="Q2176" s="346">
        <f t="shared" si="959"/>
        <v>0.53483731140877344</v>
      </c>
    </row>
    <row r="2177" spans="1:17" ht="12.75" x14ac:dyDescent="0.25">
      <c r="A2177" s="340" t="s">
        <v>3850</v>
      </c>
      <c r="B2177" s="341">
        <v>2</v>
      </c>
      <c r="C2177" s="342" t="s">
        <v>3446</v>
      </c>
      <c r="D2177" s="37"/>
      <c r="E2177" s="38"/>
      <c r="F2177" s="343">
        <v>3115.5481798715205</v>
      </c>
      <c r="G2177" s="344">
        <v>76.172292754138567</v>
      </c>
      <c r="H2177" s="344">
        <v>38.554895877891816</v>
      </c>
      <c r="I2177" s="344">
        <v>5.2478533892090438</v>
      </c>
      <c r="J2177" s="344">
        <v>588.97772883443361</v>
      </c>
      <c r="K2177" s="345"/>
      <c r="L2177" s="346">
        <f t="shared" si="954"/>
        <v>0.8528715459023094</v>
      </c>
      <c r="M2177" s="346">
        <f t="shared" si="955"/>
        <v>0.38554895877891815</v>
      </c>
      <c r="N2177" s="346">
        <f t="shared" si="956"/>
        <v>0.24280657670486225</v>
      </c>
      <c r="O2177" s="346">
        <f t="shared" si="957"/>
        <v>0.3059637606535015</v>
      </c>
      <c r="P2177" s="346">
        <f t="shared" si="958"/>
        <v>0.2247374153486546</v>
      </c>
      <c r="Q2177" s="346">
        <f t="shared" si="959"/>
        <v>0.38851667727019101</v>
      </c>
    </row>
    <row r="2178" spans="1:17" ht="12.75" x14ac:dyDescent="0.25">
      <c r="A2178" s="340" t="s">
        <v>3851</v>
      </c>
      <c r="B2178" s="341">
        <v>3</v>
      </c>
      <c r="C2178" s="342" t="s">
        <v>3852</v>
      </c>
      <c r="D2178" s="37"/>
      <c r="E2178" s="38"/>
      <c r="F2178" s="343">
        <v>2192.4646680942183</v>
      </c>
      <c r="G2178" s="344">
        <v>73.9516996382429</v>
      </c>
      <c r="H2178" s="344">
        <v>54.587939086261549</v>
      </c>
      <c r="I2178" s="344">
        <v>6.8404882201206929</v>
      </c>
      <c r="J2178" s="344">
        <v>851.9621035656487</v>
      </c>
      <c r="K2178" s="345"/>
      <c r="L2178" s="346">
        <f t="shared" si="954"/>
        <v>0.81586166063738164</v>
      </c>
      <c r="M2178" s="346">
        <f t="shared" si="955"/>
        <v>0.5458793908626155</v>
      </c>
      <c r="N2178" s="346">
        <f t="shared" si="956"/>
        <v>0.3549639591634291</v>
      </c>
      <c r="O2178" s="346">
        <f t="shared" si="957"/>
        <v>0.44019031089554322</v>
      </c>
      <c r="P2178" s="346">
        <f t="shared" si="958"/>
        <v>0.3314247884647662</v>
      </c>
      <c r="Q2178" s="346">
        <f t="shared" si="959"/>
        <v>0.4919043509146146</v>
      </c>
    </row>
    <row r="2179" spans="1:17" ht="12.75" x14ac:dyDescent="0.25">
      <c r="A2179" s="340" t="s">
        <v>3853</v>
      </c>
      <c r="B2179" s="341">
        <v>4</v>
      </c>
      <c r="C2179" s="342" t="s">
        <v>3854</v>
      </c>
      <c r="D2179" s="37"/>
      <c r="E2179" s="38"/>
      <c r="F2179" s="343">
        <v>628.5438972162741</v>
      </c>
      <c r="G2179" s="344">
        <v>77.770923532374567</v>
      </c>
      <c r="H2179" s="344">
        <v>35.54563475384473</v>
      </c>
      <c r="I2179" s="344">
        <v>6.7421689915128713</v>
      </c>
      <c r="J2179" s="344">
        <v>465.95889780067773</v>
      </c>
      <c r="K2179" s="345"/>
      <c r="L2179" s="346">
        <f t="shared" si="954"/>
        <v>0.87951539220624275</v>
      </c>
      <c r="M2179" s="346">
        <f t="shared" si="955"/>
        <v>0.35545634753844729</v>
      </c>
      <c r="N2179" s="346">
        <f t="shared" si="956"/>
        <v>0.34804006982485014</v>
      </c>
      <c r="O2179" s="346">
        <f t="shared" si="957"/>
        <v>0.3517286624899475</v>
      </c>
      <c r="P2179" s="346">
        <f t="shared" si="958"/>
        <v>0.17483119586234391</v>
      </c>
      <c r="Q2179" s="346">
        <f t="shared" si="959"/>
        <v>0.37817258690353989</v>
      </c>
    </row>
    <row r="2180" spans="1:17" ht="12.75" x14ac:dyDescent="0.25">
      <c r="A2180" s="340" t="s">
        <v>3855</v>
      </c>
      <c r="B2180" s="341">
        <v>5</v>
      </c>
      <c r="C2180" s="342" t="s">
        <v>3856</v>
      </c>
      <c r="D2180" s="37"/>
      <c r="E2180" s="38"/>
      <c r="F2180" s="343">
        <v>2472.1841541755894</v>
      </c>
      <c r="G2180" s="344">
        <v>75.769142194840455</v>
      </c>
      <c r="H2180" s="344">
        <v>55.540054302882389</v>
      </c>
      <c r="I2180" s="344">
        <v>6.7976510175985183</v>
      </c>
      <c r="J2180" s="344">
        <v>885.65935172472905</v>
      </c>
      <c r="K2180" s="345"/>
      <c r="L2180" s="346">
        <f t="shared" si="954"/>
        <v>0.84615236991400755</v>
      </c>
      <c r="M2180" s="346">
        <f t="shared" si="955"/>
        <v>0.55540054302882391</v>
      </c>
      <c r="N2180" s="346">
        <f t="shared" si="956"/>
        <v>0.35194725476045907</v>
      </c>
      <c r="O2180" s="346">
        <f t="shared" si="957"/>
        <v>0.44212181173457482</v>
      </c>
      <c r="P2180" s="346">
        <f t="shared" si="958"/>
        <v>0.34509507169360204</v>
      </c>
      <c r="Q2180" s="346">
        <f t="shared" si="959"/>
        <v>0.50540913944515609</v>
      </c>
    </row>
    <row r="2181" spans="1:17" ht="12.75" x14ac:dyDescent="0.25">
      <c r="A2181" s="340" t="s">
        <v>3857</v>
      </c>
      <c r="B2181" s="341">
        <v>6</v>
      </c>
      <c r="C2181" s="342" t="s">
        <v>1123</v>
      </c>
      <c r="D2181" s="37"/>
      <c r="E2181" s="38"/>
      <c r="F2181" s="343">
        <v>1371.0406852248393</v>
      </c>
      <c r="G2181" s="344">
        <v>76.114606909309003</v>
      </c>
      <c r="H2181" s="344">
        <v>45.929752771821839</v>
      </c>
      <c r="I2181" s="344">
        <v>6.232775240960394</v>
      </c>
      <c r="J2181" s="344">
        <v>992.89169055114417</v>
      </c>
      <c r="K2181" s="345"/>
      <c r="L2181" s="346">
        <f t="shared" si="954"/>
        <v>0.85191011515515003</v>
      </c>
      <c r="M2181" s="346">
        <f t="shared" si="955"/>
        <v>0.45929752771821841</v>
      </c>
      <c r="N2181" s="346">
        <f t="shared" si="956"/>
        <v>0.31216727049016862</v>
      </c>
      <c r="O2181" s="346">
        <f t="shared" si="957"/>
        <v>0.37865242052663389</v>
      </c>
      <c r="P2181" s="346">
        <f t="shared" si="958"/>
        <v>0.38859703470634654</v>
      </c>
      <c r="Q2181" s="346">
        <f t="shared" si="959"/>
        <v>0.50046994097534625</v>
      </c>
    </row>
    <row r="2182" spans="1:17" ht="12.75" x14ac:dyDescent="0.25">
      <c r="A2182" s="340" t="s">
        <v>3858</v>
      </c>
      <c r="B2182" s="341">
        <v>7</v>
      </c>
      <c r="C2182" s="342" t="s">
        <v>3859</v>
      </c>
      <c r="D2182" s="37"/>
      <c r="E2182" s="38"/>
      <c r="F2182" s="343">
        <v>5118.745182012849</v>
      </c>
      <c r="G2182" s="344">
        <v>75.291253329392759</v>
      </c>
      <c r="H2182" s="344">
        <v>58.010945167578278</v>
      </c>
      <c r="I2182" s="344">
        <v>6.688693631688011</v>
      </c>
      <c r="J2182" s="344">
        <v>1053.4851730520309</v>
      </c>
      <c r="K2182" s="345"/>
      <c r="L2182" s="346">
        <f t="shared" si="954"/>
        <v>0.83818755548987933</v>
      </c>
      <c r="M2182" s="346">
        <f t="shared" si="955"/>
        <v>0.58010945167578276</v>
      </c>
      <c r="N2182" s="346">
        <f t="shared" si="956"/>
        <v>0.34427419941464871</v>
      </c>
      <c r="O2182" s="346">
        <f t="shared" si="957"/>
        <v>0.44689676330059824</v>
      </c>
      <c r="P2182" s="346">
        <f t="shared" si="958"/>
        <v>0.41317856918946483</v>
      </c>
      <c r="Q2182" s="346">
        <f t="shared" si="959"/>
        <v>0.53690246977734613</v>
      </c>
    </row>
    <row r="2183" spans="1:17" ht="12.75" x14ac:dyDescent="0.25">
      <c r="A2183" s="340" t="s">
        <v>3860</v>
      </c>
      <c r="B2183" s="341">
        <v>8</v>
      </c>
      <c r="C2183" s="342" t="s">
        <v>3861</v>
      </c>
      <c r="D2183" s="37"/>
      <c r="E2183" s="38"/>
      <c r="F2183" s="343">
        <v>12061.616702355459</v>
      </c>
      <c r="G2183" s="344">
        <v>77.080216317207572</v>
      </c>
      <c r="H2183" s="344">
        <v>27.433473604174122</v>
      </c>
      <c r="I2183" s="344">
        <v>4.2444110202951011</v>
      </c>
      <c r="J2183" s="344">
        <v>395.43205367121357</v>
      </c>
      <c r="K2183" s="345"/>
      <c r="L2183" s="346">
        <f t="shared" si="954"/>
        <v>0.86800360528679288</v>
      </c>
      <c r="M2183" s="346">
        <f t="shared" si="955"/>
        <v>0.27433473604174119</v>
      </c>
      <c r="N2183" s="346">
        <f t="shared" si="956"/>
        <v>0.17214162114754236</v>
      </c>
      <c r="O2183" s="346">
        <f t="shared" si="957"/>
        <v>0.21731181790070334</v>
      </c>
      <c r="P2183" s="346">
        <f t="shared" si="958"/>
        <v>0.14621990006945784</v>
      </c>
      <c r="Q2183" s="346">
        <f t="shared" si="959"/>
        <v>0.30213691156777311</v>
      </c>
    </row>
    <row r="2184" spans="1:17" ht="12.75" x14ac:dyDescent="0.25">
      <c r="A2184" s="340" t="s">
        <v>3862</v>
      </c>
      <c r="B2184" s="341">
        <v>9</v>
      </c>
      <c r="C2184" s="342" t="s">
        <v>3863</v>
      </c>
      <c r="D2184" s="37"/>
      <c r="E2184" s="38"/>
      <c r="F2184" s="343">
        <v>4821.2269807280518</v>
      </c>
      <c r="G2184" s="344">
        <v>77.915952917244113</v>
      </c>
      <c r="H2184" s="344">
        <v>44.378937414287222</v>
      </c>
      <c r="I2184" s="344">
        <v>5.7237706849508738</v>
      </c>
      <c r="J2184" s="344">
        <v>828.86891708191581</v>
      </c>
      <c r="K2184" s="345"/>
      <c r="L2184" s="346">
        <f t="shared" si="954"/>
        <v>0.88193254862073522</v>
      </c>
      <c r="M2184" s="346">
        <f t="shared" si="955"/>
        <v>0.44378937414287223</v>
      </c>
      <c r="N2184" s="346">
        <f t="shared" si="956"/>
        <v>0.27632187922189255</v>
      </c>
      <c r="O2184" s="346">
        <f t="shared" si="957"/>
        <v>0.35018382864128095</v>
      </c>
      <c r="P2184" s="346">
        <f t="shared" si="958"/>
        <v>0.32205635581416464</v>
      </c>
      <c r="Q2184" s="346">
        <f t="shared" si="959"/>
        <v>0.46332717950494517</v>
      </c>
    </row>
    <row r="2185" spans="1:17" ht="12.75" x14ac:dyDescent="0.25">
      <c r="A2185" s="340" t="s">
        <v>3864</v>
      </c>
      <c r="B2185" s="341">
        <v>10</v>
      </c>
      <c r="C2185" s="342" t="s">
        <v>3865</v>
      </c>
      <c r="D2185" s="37"/>
      <c r="E2185" s="38"/>
      <c r="F2185" s="343">
        <v>4964.3832976445392</v>
      </c>
      <c r="G2185" s="344">
        <v>72.655265823060788</v>
      </c>
      <c r="H2185" s="344">
        <v>24.624987931880387</v>
      </c>
      <c r="I2185" s="344">
        <v>5.1529581717793782</v>
      </c>
      <c r="J2185" s="344">
        <v>476.437123467954</v>
      </c>
      <c r="K2185" s="345"/>
      <c r="L2185" s="346">
        <f t="shared" si="954"/>
        <v>0.79425443038434651</v>
      </c>
      <c r="M2185" s="346">
        <f t="shared" si="955"/>
        <v>0.24624987931880388</v>
      </c>
      <c r="N2185" s="346">
        <f t="shared" si="956"/>
        <v>0.23612381491404075</v>
      </c>
      <c r="O2185" s="346">
        <f t="shared" si="957"/>
        <v>0.24113369927672515</v>
      </c>
      <c r="P2185" s="346">
        <f t="shared" si="958"/>
        <v>0.17908199735008276</v>
      </c>
      <c r="Q2185" s="346">
        <f t="shared" si="959"/>
        <v>0.32490507479724062</v>
      </c>
    </row>
    <row r="2186" spans="1:17" ht="12.75" x14ac:dyDescent="0.25">
      <c r="A2186" s="340"/>
      <c r="B2186" s="347"/>
      <c r="C2186" s="342"/>
      <c r="D2186" s="37"/>
      <c r="E2186" s="38"/>
      <c r="F2186" s="343"/>
      <c r="G2186" s="344"/>
      <c r="H2186" s="344"/>
      <c r="I2186" s="344"/>
      <c r="J2186" s="344"/>
      <c r="K2186" s="345"/>
      <c r="L2186" s="346"/>
      <c r="M2186" s="346"/>
      <c r="N2186" s="346"/>
      <c r="O2186" s="346"/>
      <c r="P2186" s="346"/>
      <c r="Q2186" s="346"/>
    </row>
    <row r="2187" spans="1:17" s="46" customFormat="1" ht="12.75" x14ac:dyDescent="0.25">
      <c r="A2187" s="332" t="s">
        <v>3866</v>
      </c>
      <c r="B2187" s="333"/>
      <c r="C2187" s="334" t="s">
        <v>3867</v>
      </c>
      <c r="D2187" s="335"/>
      <c r="E2187" s="258"/>
      <c r="F2187" s="336">
        <v>134216.3062098501</v>
      </c>
      <c r="G2187" s="337">
        <v>73.597127258843642</v>
      </c>
      <c r="H2187" s="337">
        <v>51.818519744384965</v>
      </c>
      <c r="I2187" s="337">
        <v>6.2726278344616579</v>
      </c>
      <c r="J2187" s="337">
        <v>809.14638997769373</v>
      </c>
      <c r="K2187" s="338"/>
      <c r="L2187" s="339">
        <f t="shared" ref="L2187:L2196" si="960">+(G2187-25)/(85-25)</f>
        <v>0.80995212098072733</v>
      </c>
      <c r="M2187" s="339">
        <f t="shared" ref="M2187:M2196" si="961">+H2187/100</f>
        <v>0.51818519744384961</v>
      </c>
      <c r="N2187" s="339">
        <f t="shared" ref="N2187:N2196" si="962">+(I2187-1.8)/(16-1.8)</f>
        <v>0.31497379115927171</v>
      </c>
      <c r="O2187" s="339">
        <f t="shared" ref="O2187:O2196" si="963">+(M2187*N2187)^(0.5)</f>
        <v>0.40399846059298922</v>
      </c>
      <c r="P2187" s="339">
        <f t="shared" ref="P2187:P2196" si="964">+(J2187-35)/(2500-35)</f>
        <v>0.31405533061975405</v>
      </c>
      <c r="Q2187" s="339">
        <f t="shared" ref="Q2187:Q2196" si="965">GEOMEAN(L2187,O2187,P2187)</f>
        <v>0.46839804692259279</v>
      </c>
    </row>
    <row r="2188" spans="1:17" ht="12.75" x14ac:dyDescent="0.25">
      <c r="A2188" s="340" t="s">
        <v>3868</v>
      </c>
      <c r="B2188" s="341">
        <v>1</v>
      </c>
      <c r="C2188" s="342" t="s">
        <v>3869</v>
      </c>
      <c r="D2188" s="37"/>
      <c r="E2188" s="38"/>
      <c r="F2188" s="343">
        <v>24031.167023554604</v>
      </c>
      <c r="G2188" s="344">
        <v>73.809599835104407</v>
      </c>
      <c r="H2188" s="344">
        <v>63.349535601231281</v>
      </c>
      <c r="I2188" s="344">
        <v>8.2518864464378741</v>
      </c>
      <c r="J2188" s="344">
        <v>1232.7304200473363</v>
      </c>
      <c r="K2188" s="345"/>
      <c r="L2188" s="346">
        <f t="shared" si="960"/>
        <v>0.81349333058507345</v>
      </c>
      <c r="M2188" s="346">
        <f t="shared" si="961"/>
        <v>0.63349535601231277</v>
      </c>
      <c r="N2188" s="346">
        <f t="shared" si="962"/>
        <v>0.45435820045337144</v>
      </c>
      <c r="O2188" s="346">
        <f t="shared" si="963"/>
        <v>0.53650145382218895</v>
      </c>
      <c r="P2188" s="346">
        <f t="shared" si="964"/>
        <v>0.48589469373117095</v>
      </c>
      <c r="Q2188" s="346">
        <f t="shared" si="965"/>
        <v>0.59633324118672559</v>
      </c>
    </row>
    <row r="2189" spans="1:17" ht="12.75" x14ac:dyDescent="0.25">
      <c r="A2189" s="340" t="s">
        <v>3870</v>
      </c>
      <c r="B2189" s="341">
        <v>2</v>
      </c>
      <c r="C2189" s="342" t="s">
        <v>3871</v>
      </c>
      <c r="D2189" s="37"/>
      <c r="E2189" s="38"/>
      <c r="F2189" s="343">
        <v>11414.025695931477</v>
      </c>
      <c r="G2189" s="344">
        <v>73.803038805711651</v>
      </c>
      <c r="H2189" s="344">
        <v>34.287308240418106</v>
      </c>
      <c r="I2189" s="344">
        <v>5.251593843982846</v>
      </c>
      <c r="J2189" s="344">
        <v>481.32729950413943</v>
      </c>
      <c r="K2189" s="345"/>
      <c r="L2189" s="346">
        <f t="shared" si="960"/>
        <v>0.81338398009519419</v>
      </c>
      <c r="M2189" s="346">
        <f t="shared" si="961"/>
        <v>0.34287308240418107</v>
      </c>
      <c r="N2189" s="346">
        <f t="shared" si="962"/>
        <v>0.24306998901287649</v>
      </c>
      <c r="O2189" s="346">
        <f t="shared" si="963"/>
        <v>0.28869041614295993</v>
      </c>
      <c r="P2189" s="346">
        <f t="shared" si="964"/>
        <v>0.18106584158382938</v>
      </c>
      <c r="Q2189" s="346">
        <f t="shared" si="965"/>
        <v>0.34902363414725013</v>
      </c>
    </row>
    <row r="2190" spans="1:17" ht="12.75" x14ac:dyDescent="0.25">
      <c r="A2190" s="340" t="s">
        <v>3872</v>
      </c>
      <c r="B2190" s="341">
        <v>3</v>
      </c>
      <c r="C2190" s="342" t="s">
        <v>3873</v>
      </c>
      <c r="D2190" s="37"/>
      <c r="E2190" s="38"/>
      <c r="F2190" s="343">
        <v>17629.940042826551</v>
      </c>
      <c r="G2190" s="344">
        <v>72.98119449957349</v>
      </c>
      <c r="H2190" s="344">
        <v>44.397257539345127</v>
      </c>
      <c r="I2190" s="344">
        <v>5.0370966423875254</v>
      </c>
      <c r="J2190" s="344">
        <v>597.9287450392992</v>
      </c>
      <c r="K2190" s="345"/>
      <c r="L2190" s="346">
        <f t="shared" si="960"/>
        <v>0.79968657499289153</v>
      </c>
      <c r="M2190" s="346">
        <f t="shared" si="961"/>
        <v>0.44397257539345125</v>
      </c>
      <c r="N2190" s="346">
        <f t="shared" si="962"/>
        <v>0.22796455228081167</v>
      </c>
      <c r="O2190" s="346">
        <f t="shared" si="963"/>
        <v>0.31813520612237656</v>
      </c>
      <c r="P2190" s="346">
        <f t="shared" si="964"/>
        <v>0.22836865924515182</v>
      </c>
      <c r="Q2190" s="346">
        <f t="shared" si="965"/>
        <v>0.38730759485115746</v>
      </c>
    </row>
    <row r="2191" spans="1:17" ht="12.75" x14ac:dyDescent="0.25">
      <c r="A2191" s="340" t="s">
        <v>3874</v>
      </c>
      <c r="B2191" s="341">
        <v>4</v>
      </c>
      <c r="C2191" s="342" t="s">
        <v>3875</v>
      </c>
      <c r="D2191" s="37"/>
      <c r="E2191" s="38"/>
      <c r="F2191" s="343">
        <v>47552.629550321202</v>
      </c>
      <c r="G2191" s="344">
        <v>73.437782499354967</v>
      </c>
      <c r="H2191" s="344">
        <v>54.01635312204597</v>
      </c>
      <c r="I2191" s="344">
        <v>6.2852796945513694</v>
      </c>
      <c r="J2191" s="344">
        <v>847.29109544285052</v>
      </c>
      <c r="K2191" s="345"/>
      <c r="L2191" s="346">
        <f t="shared" si="960"/>
        <v>0.80729637498924944</v>
      </c>
      <c r="M2191" s="346">
        <f t="shared" si="961"/>
        <v>0.54016353122045968</v>
      </c>
      <c r="N2191" s="346">
        <f t="shared" si="962"/>
        <v>0.31586476722192747</v>
      </c>
      <c r="O2191" s="346">
        <f t="shared" si="963"/>
        <v>0.41306007801617045</v>
      </c>
      <c r="P2191" s="346">
        <f t="shared" si="964"/>
        <v>0.32952985616342823</v>
      </c>
      <c r="Q2191" s="346">
        <f t="shared" si="965"/>
        <v>0.47897590274693841</v>
      </c>
    </row>
    <row r="2192" spans="1:17" ht="12.75" x14ac:dyDescent="0.25">
      <c r="A2192" s="340" t="s">
        <v>3876</v>
      </c>
      <c r="B2192" s="341">
        <v>5</v>
      </c>
      <c r="C2192" s="342" t="s">
        <v>3877</v>
      </c>
      <c r="D2192" s="37"/>
      <c r="E2192" s="38"/>
      <c r="F2192" s="343">
        <v>22212.160599571733</v>
      </c>
      <c r="G2192" s="344">
        <v>74.018143729274172</v>
      </c>
      <c r="H2192" s="344">
        <v>48.945234432206341</v>
      </c>
      <c r="I2192" s="344">
        <v>5.0293532552372309</v>
      </c>
      <c r="J2192" s="344">
        <v>594.09211437919771</v>
      </c>
      <c r="K2192" s="345"/>
      <c r="L2192" s="346">
        <f t="shared" si="960"/>
        <v>0.81696906215456955</v>
      </c>
      <c r="M2192" s="346">
        <f t="shared" si="961"/>
        <v>0.48945234432206342</v>
      </c>
      <c r="N2192" s="346">
        <f t="shared" si="962"/>
        <v>0.22741924332656557</v>
      </c>
      <c r="O2192" s="346">
        <f t="shared" si="963"/>
        <v>0.3336328547822251</v>
      </c>
      <c r="P2192" s="346">
        <f t="shared" si="964"/>
        <v>0.22681221678669278</v>
      </c>
      <c r="Q2192" s="346">
        <f t="shared" si="965"/>
        <v>0.395409368693869</v>
      </c>
    </row>
    <row r="2193" spans="1:17" ht="12.75" x14ac:dyDescent="0.25">
      <c r="A2193" s="340" t="s">
        <v>3878</v>
      </c>
      <c r="B2193" s="341">
        <v>6</v>
      </c>
      <c r="C2193" s="342" t="s">
        <v>3879</v>
      </c>
      <c r="D2193" s="37"/>
      <c r="E2193" s="38"/>
      <c r="F2193" s="343">
        <v>1935.1820128479658</v>
      </c>
      <c r="G2193" s="344">
        <v>76.331702334481093</v>
      </c>
      <c r="H2193" s="344">
        <v>38.415843335752136</v>
      </c>
      <c r="I2193" s="344">
        <v>5.0607082443703479</v>
      </c>
      <c r="J2193" s="344">
        <v>846.78054954841446</v>
      </c>
      <c r="K2193" s="345"/>
      <c r="L2193" s="346">
        <f t="shared" si="960"/>
        <v>0.85552837224135159</v>
      </c>
      <c r="M2193" s="346">
        <f t="shared" si="961"/>
        <v>0.38415843335752137</v>
      </c>
      <c r="N2193" s="346">
        <f t="shared" si="962"/>
        <v>0.22962734115284142</v>
      </c>
      <c r="O2193" s="346">
        <f t="shared" si="963"/>
        <v>0.29700720468252728</v>
      </c>
      <c r="P2193" s="346">
        <f t="shared" si="964"/>
        <v>0.32932273815351498</v>
      </c>
      <c r="Q2193" s="346">
        <f t="shared" si="965"/>
        <v>0.43739556277888192</v>
      </c>
    </row>
    <row r="2194" spans="1:17" ht="12.75" x14ac:dyDescent="0.25">
      <c r="A2194" s="340" t="s">
        <v>3880</v>
      </c>
      <c r="B2194" s="341">
        <v>7</v>
      </c>
      <c r="C2194" s="342" t="s">
        <v>3881</v>
      </c>
      <c r="D2194" s="37"/>
      <c r="E2194" s="38"/>
      <c r="F2194" s="343">
        <v>2965.0471092077096</v>
      </c>
      <c r="G2194" s="344">
        <v>74.498107119418663</v>
      </c>
      <c r="H2194" s="344">
        <v>46.244992740354839</v>
      </c>
      <c r="I2194" s="344">
        <v>5.6200917802786217</v>
      </c>
      <c r="J2194" s="344">
        <v>799.51596352063029</v>
      </c>
      <c r="K2194" s="345"/>
      <c r="L2194" s="346">
        <f t="shared" si="960"/>
        <v>0.82496845199031099</v>
      </c>
      <c r="M2194" s="346">
        <f t="shared" si="961"/>
        <v>0.4624499274035484</v>
      </c>
      <c r="N2194" s="346">
        <f t="shared" si="962"/>
        <v>0.26902054790694524</v>
      </c>
      <c r="O2194" s="346">
        <f t="shared" si="963"/>
        <v>0.35271593790135092</v>
      </c>
      <c r="P2194" s="346">
        <f t="shared" si="964"/>
        <v>0.31014846390289263</v>
      </c>
      <c r="Q2194" s="346">
        <f t="shared" si="965"/>
        <v>0.44854981978971276</v>
      </c>
    </row>
    <row r="2195" spans="1:17" ht="12.75" x14ac:dyDescent="0.25">
      <c r="A2195" s="340" t="s">
        <v>3882</v>
      </c>
      <c r="B2195" s="341">
        <v>8</v>
      </c>
      <c r="C2195" s="342" t="s">
        <v>3883</v>
      </c>
      <c r="D2195" s="37"/>
      <c r="E2195" s="38"/>
      <c r="F2195" s="343">
        <v>3077.9743040685225</v>
      </c>
      <c r="G2195" s="344">
        <v>72.501262407316446</v>
      </c>
      <c r="H2195" s="344">
        <v>51.930148226911676</v>
      </c>
      <c r="I2195" s="344">
        <v>5.3711400827386679</v>
      </c>
      <c r="J2195" s="344">
        <v>786.25979375819361</v>
      </c>
      <c r="K2195" s="345"/>
      <c r="L2195" s="346">
        <f t="shared" si="960"/>
        <v>0.79168770678860745</v>
      </c>
      <c r="M2195" s="346">
        <f t="shared" si="961"/>
        <v>0.51930148226911677</v>
      </c>
      <c r="N2195" s="346">
        <f t="shared" si="962"/>
        <v>0.25148873822103296</v>
      </c>
      <c r="O2195" s="346">
        <f t="shared" si="963"/>
        <v>0.3613841094073898</v>
      </c>
      <c r="P2195" s="346">
        <f t="shared" si="964"/>
        <v>0.30477070740697509</v>
      </c>
      <c r="Q2195" s="346">
        <f t="shared" si="965"/>
        <v>0.44343713415178948</v>
      </c>
    </row>
    <row r="2196" spans="1:17" ht="12.75" x14ac:dyDescent="0.25">
      <c r="A2196" s="340" t="s">
        <v>3884</v>
      </c>
      <c r="B2196" s="341">
        <v>9</v>
      </c>
      <c r="C2196" s="342" t="s">
        <v>3885</v>
      </c>
      <c r="D2196" s="37"/>
      <c r="E2196" s="38"/>
      <c r="F2196" s="343">
        <v>3398.1798715203427</v>
      </c>
      <c r="G2196" s="344">
        <v>73.576251293128934</v>
      </c>
      <c r="H2196" s="344">
        <v>47.939021033620044</v>
      </c>
      <c r="I2196" s="344">
        <v>6.3765489816209255</v>
      </c>
      <c r="J2196" s="344">
        <v>890.18403580180734</v>
      </c>
      <c r="K2196" s="345"/>
      <c r="L2196" s="346">
        <f t="shared" si="960"/>
        <v>0.80960418821881552</v>
      </c>
      <c r="M2196" s="346">
        <f t="shared" si="961"/>
        <v>0.47939021033620044</v>
      </c>
      <c r="N2196" s="346">
        <f t="shared" si="962"/>
        <v>0.32229218180429053</v>
      </c>
      <c r="O2196" s="346">
        <f t="shared" si="963"/>
        <v>0.39306960811651642</v>
      </c>
      <c r="P2196" s="346">
        <f t="shared" si="964"/>
        <v>0.34693064332730522</v>
      </c>
      <c r="Q2196" s="346">
        <f t="shared" si="965"/>
        <v>0.47972787891096696</v>
      </c>
    </row>
    <row r="2197" spans="1:17" ht="12.75" x14ac:dyDescent="0.25">
      <c r="A2197" s="340"/>
      <c r="B2197" s="347"/>
      <c r="C2197" s="342"/>
      <c r="D2197" s="37"/>
      <c r="E2197" s="38"/>
      <c r="F2197" s="343"/>
      <c r="G2197" s="344"/>
      <c r="H2197" s="344"/>
      <c r="I2197" s="344"/>
      <c r="J2197" s="344"/>
      <c r="K2197" s="345"/>
      <c r="L2197" s="346"/>
      <c r="M2197" s="346"/>
      <c r="N2197" s="346"/>
      <c r="O2197" s="346"/>
      <c r="P2197" s="346"/>
      <c r="Q2197" s="346"/>
    </row>
    <row r="2198" spans="1:17" ht="12.75" x14ac:dyDescent="0.25">
      <c r="A2198" s="332" t="s">
        <v>3886</v>
      </c>
      <c r="B2198" s="333"/>
      <c r="C2198" s="334" t="s">
        <v>3887</v>
      </c>
      <c r="D2198" s="335"/>
      <c r="E2198" s="258"/>
      <c r="F2198" s="336">
        <v>195847.60813704497</v>
      </c>
      <c r="G2198" s="337">
        <v>72.534276642380334</v>
      </c>
      <c r="H2198" s="337">
        <v>70.555680129931204</v>
      </c>
      <c r="I2198" s="337">
        <v>9.303299370375246</v>
      </c>
      <c r="J2198" s="337">
        <v>1177.56283069286</v>
      </c>
      <c r="K2198" s="338"/>
      <c r="L2198" s="339">
        <f t="shared" ref="L2198:L2212" si="966">+(G2198-25)/(85-25)</f>
        <v>0.79223794403967218</v>
      </c>
      <c r="M2198" s="339">
        <f t="shared" ref="M2198:M2212" si="967">+H2198/100</f>
        <v>0.70555680129931209</v>
      </c>
      <c r="N2198" s="339">
        <f t="shared" ref="N2198:N2212" si="968">+(I2198-1.8)/(16-1.8)</f>
        <v>0.52840136411093286</v>
      </c>
      <c r="O2198" s="339">
        <f t="shared" ref="O2198:O2212" si="969">+(M2198*N2198)^(0.5)</f>
        <v>0.6105875664180388</v>
      </c>
      <c r="P2198" s="339">
        <f t="shared" ref="P2198:P2212" si="970">+(J2198-35)/(2500-35)</f>
        <v>0.46351433293827993</v>
      </c>
      <c r="Q2198" s="339">
        <f t="shared" ref="Q2198:Q2212" si="971">GEOMEAN(L2198,O2198,P2198)</f>
        <v>0.6075130169300178</v>
      </c>
    </row>
    <row r="2199" spans="1:17" ht="12.75" x14ac:dyDescent="0.25">
      <c r="A2199" s="340" t="s">
        <v>3888</v>
      </c>
      <c r="B2199" s="341">
        <v>1</v>
      </c>
      <c r="C2199" s="342" t="s">
        <v>3889</v>
      </c>
      <c r="D2199" s="37"/>
      <c r="E2199" s="38"/>
      <c r="F2199" s="343">
        <v>76010.203426124208</v>
      </c>
      <c r="G2199" s="344">
        <v>71.950345227109452</v>
      </c>
      <c r="H2199" s="344">
        <v>80.802886994289963</v>
      </c>
      <c r="I2199" s="344">
        <v>10.480548481613919</v>
      </c>
      <c r="J2199" s="344">
        <v>1400.8616704695874</v>
      </c>
      <c r="K2199" s="345"/>
      <c r="L2199" s="346">
        <f t="shared" si="966"/>
        <v>0.78250575378515752</v>
      </c>
      <c r="M2199" s="346">
        <f t="shared" si="967"/>
        <v>0.80802886994289969</v>
      </c>
      <c r="N2199" s="346">
        <f t="shared" si="968"/>
        <v>0.61130623109957172</v>
      </c>
      <c r="O2199" s="346">
        <f t="shared" si="969"/>
        <v>0.70281795872362285</v>
      </c>
      <c r="P2199" s="346">
        <f t="shared" si="970"/>
        <v>0.55410209755358508</v>
      </c>
      <c r="Q2199" s="346">
        <f t="shared" si="971"/>
        <v>0.67293543031967662</v>
      </c>
    </row>
    <row r="2200" spans="1:17" ht="12.75" x14ac:dyDescent="0.25">
      <c r="A2200" s="340" t="s">
        <v>3890</v>
      </c>
      <c r="B2200" s="341">
        <v>2</v>
      </c>
      <c r="C2200" s="342" t="s">
        <v>3891</v>
      </c>
      <c r="D2200" s="37"/>
      <c r="E2200" s="38"/>
      <c r="F2200" s="343">
        <v>569.2355460385437</v>
      </c>
      <c r="G2200" s="344">
        <v>71.249493540902861</v>
      </c>
      <c r="H2200" s="344">
        <v>51.138032349152887</v>
      </c>
      <c r="I2200" s="344">
        <v>6.625164065946219</v>
      </c>
      <c r="J2200" s="344">
        <v>674.38397044930707</v>
      </c>
      <c r="K2200" s="345"/>
      <c r="L2200" s="346">
        <f t="shared" si="966"/>
        <v>0.77082489234838103</v>
      </c>
      <c r="M2200" s="346">
        <f t="shared" si="967"/>
        <v>0.51138032349152884</v>
      </c>
      <c r="N2200" s="346">
        <f t="shared" si="968"/>
        <v>0.33980028633424081</v>
      </c>
      <c r="O2200" s="346">
        <f t="shared" si="969"/>
        <v>0.41685390768003866</v>
      </c>
      <c r="P2200" s="346">
        <f t="shared" si="970"/>
        <v>0.25938497786990145</v>
      </c>
      <c r="Q2200" s="346">
        <f t="shared" si="971"/>
        <v>0.43681225025116255</v>
      </c>
    </row>
    <row r="2201" spans="1:17" ht="12.75" x14ac:dyDescent="0.25">
      <c r="A2201" s="340" t="s">
        <v>3892</v>
      </c>
      <c r="B2201" s="341">
        <v>3</v>
      </c>
      <c r="C2201" s="342" t="s">
        <v>3893</v>
      </c>
      <c r="D2201" s="37"/>
      <c r="E2201" s="38"/>
      <c r="F2201" s="343">
        <v>3605.6852248394002</v>
      </c>
      <c r="G2201" s="344">
        <v>74.048554955558501</v>
      </c>
      <c r="H2201" s="344">
        <v>67.665533298498872</v>
      </c>
      <c r="I2201" s="344">
        <v>7.4961023882539752</v>
      </c>
      <c r="J2201" s="344">
        <v>830.96000642074364</v>
      </c>
      <c r="K2201" s="345"/>
      <c r="L2201" s="346">
        <f t="shared" si="966"/>
        <v>0.81747591592597502</v>
      </c>
      <c r="M2201" s="346">
        <f t="shared" si="967"/>
        <v>0.6766553329849887</v>
      </c>
      <c r="N2201" s="346">
        <f t="shared" si="968"/>
        <v>0.4011339710038011</v>
      </c>
      <c r="O2201" s="346">
        <f t="shared" si="969"/>
        <v>0.5209889065240908</v>
      </c>
      <c r="P2201" s="346">
        <f t="shared" si="970"/>
        <v>0.32290466791916578</v>
      </c>
      <c r="Q2201" s="346">
        <f t="shared" si="971"/>
        <v>0.51616979674954344</v>
      </c>
    </row>
    <row r="2202" spans="1:17" ht="12.75" x14ac:dyDescent="0.25">
      <c r="A2202" s="340" t="s">
        <v>3894</v>
      </c>
      <c r="B2202" s="341">
        <v>4</v>
      </c>
      <c r="C2202" s="342" t="s">
        <v>3895</v>
      </c>
      <c r="D2202" s="37"/>
      <c r="E2202" s="38"/>
      <c r="F2202" s="343">
        <v>7852.8822269807288</v>
      </c>
      <c r="G2202" s="344">
        <v>72.865388178214943</v>
      </c>
      <c r="H2202" s="344">
        <v>37.717588182051017</v>
      </c>
      <c r="I2202" s="344">
        <v>5.3253164978337111</v>
      </c>
      <c r="J2202" s="344">
        <v>288.0664719873825</v>
      </c>
      <c r="K2202" s="345"/>
      <c r="L2202" s="346">
        <f t="shared" si="966"/>
        <v>0.79775646963691571</v>
      </c>
      <c r="M2202" s="346">
        <f t="shared" si="967"/>
        <v>0.37717588182051015</v>
      </c>
      <c r="N2202" s="346">
        <f t="shared" si="968"/>
        <v>0.24826172519955714</v>
      </c>
      <c r="O2202" s="346">
        <f t="shared" si="969"/>
        <v>0.30600381553899636</v>
      </c>
      <c r="P2202" s="346">
        <f t="shared" si="970"/>
        <v>0.10266388315918154</v>
      </c>
      <c r="Q2202" s="346">
        <f t="shared" si="971"/>
        <v>0.29264309945066808</v>
      </c>
    </row>
    <row r="2203" spans="1:17" ht="12.75" x14ac:dyDescent="0.25">
      <c r="A2203" s="340" t="s">
        <v>3896</v>
      </c>
      <c r="B2203" s="341">
        <v>5</v>
      </c>
      <c r="C2203" s="342" t="s">
        <v>3897</v>
      </c>
      <c r="D2203" s="37"/>
      <c r="E2203" s="38"/>
      <c r="F2203" s="343">
        <v>1924.1798715203424</v>
      </c>
      <c r="G2203" s="344">
        <v>67.096701914203123</v>
      </c>
      <c r="H2203" s="344">
        <v>29.896080450273995</v>
      </c>
      <c r="I2203" s="344">
        <v>5.6374727651748975</v>
      </c>
      <c r="J2203" s="344">
        <v>773.92410198292964</v>
      </c>
      <c r="K2203" s="345"/>
      <c r="L2203" s="346">
        <f t="shared" si="966"/>
        <v>0.70161169857005201</v>
      </c>
      <c r="M2203" s="346">
        <f t="shared" si="967"/>
        <v>0.29896080450273993</v>
      </c>
      <c r="N2203" s="346">
        <f t="shared" si="968"/>
        <v>0.27024456092780968</v>
      </c>
      <c r="O2203" s="346">
        <f t="shared" si="969"/>
        <v>0.28424027045348044</v>
      </c>
      <c r="P2203" s="346">
        <f t="shared" si="970"/>
        <v>0.29976636997279094</v>
      </c>
      <c r="Q2203" s="346">
        <f t="shared" si="971"/>
        <v>0.39101052362056166</v>
      </c>
    </row>
    <row r="2204" spans="1:17" ht="12.75" x14ac:dyDescent="0.25">
      <c r="A2204" s="340" t="s">
        <v>3898</v>
      </c>
      <c r="B2204" s="341">
        <v>6</v>
      </c>
      <c r="C2204" s="342" t="s">
        <v>2516</v>
      </c>
      <c r="D2204" s="37"/>
      <c r="E2204" s="38"/>
      <c r="F2204" s="343">
        <v>2856.053533190578</v>
      </c>
      <c r="G2204" s="344">
        <v>71.869158329279315</v>
      </c>
      <c r="H2204" s="344">
        <v>28.443639294795094</v>
      </c>
      <c r="I2204" s="344">
        <v>6.0992435592116774</v>
      </c>
      <c r="J2204" s="344">
        <v>820.36257576646221</v>
      </c>
      <c r="K2204" s="345"/>
      <c r="L2204" s="346">
        <f t="shared" si="966"/>
        <v>0.78115263882132191</v>
      </c>
      <c r="M2204" s="346">
        <f t="shared" si="967"/>
        <v>0.28443639294795092</v>
      </c>
      <c r="N2204" s="346">
        <f t="shared" si="968"/>
        <v>0.30276363093039982</v>
      </c>
      <c r="O2204" s="346">
        <f t="shared" si="969"/>
        <v>0.29345697316245117</v>
      </c>
      <c r="P2204" s="346">
        <f t="shared" si="970"/>
        <v>0.3186055074103295</v>
      </c>
      <c r="Q2204" s="346">
        <f t="shared" si="971"/>
        <v>0.4180015307785227</v>
      </c>
    </row>
    <row r="2205" spans="1:17" ht="12.75" x14ac:dyDescent="0.25">
      <c r="A2205" s="340" t="s">
        <v>3899</v>
      </c>
      <c r="B2205" s="341">
        <v>7</v>
      </c>
      <c r="C2205" s="342" t="s">
        <v>3900</v>
      </c>
      <c r="D2205" s="37"/>
      <c r="E2205" s="38"/>
      <c r="F2205" s="343">
        <v>2661.4946466809424</v>
      </c>
      <c r="G2205" s="344">
        <v>71.051421050591586</v>
      </c>
      <c r="H2205" s="344">
        <v>28.486286476373753</v>
      </c>
      <c r="I2205" s="344">
        <v>5.4305259085233182</v>
      </c>
      <c r="J2205" s="344">
        <v>653.99312236690935</v>
      </c>
      <c r="K2205" s="345"/>
      <c r="L2205" s="346">
        <f t="shared" si="966"/>
        <v>0.76752368417652639</v>
      </c>
      <c r="M2205" s="346">
        <f t="shared" si="967"/>
        <v>0.28486286476373751</v>
      </c>
      <c r="N2205" s="346">
        <f t="shared" si="968"/>
        <v>0.25567083862840273</v>
      </c>
      <c r="O2205" s="346">
        <f t="shared" si="969"/>
        <v>0.2698724282475593</v>
      </c>
      <c r="P2205" s="346">
        <f t="shared" si="970"/>
        <v>0.25111282854641354</v>
      </c>
      <c r="Q2205" s="346">
        <f t="shared" si="971"/>
        <v>0.37328430850317834</v>
      </c>
    </row>
    <row r="2206" spans="1:17" ht="12.75" x14ac:dyDescent="0.25">
      <c r="A2206" s="340" t="s">
        <v>3901</v>
      </c>
      <c r="B2206" s="341">
        <v>8</v>
      </c>
      <c r="C2206" s="342" t="s">
        <v>3902</v>
      </c>
      <c r="D2206" s="37"/>
      <c r="E2206" s="38"/>
      <c r="F2206" s="343">
        <v>3470.9593147751607</v>
      </c>
      <c r="G2206" s="344">
        <v>74.594810229606367</v>
      </c>
      <c r="H2206" s="344">
        <v>61.219006468161517</v>
      </c>
      <c r="I2206" s="344">
        <v>8.0017456925418706</v>
      </c>
      <c r="J2206" s="344">
        <v>1132.8842067117118</v>
      </c>
      <c r="K2206" s="345"/>
      <c r="L2206" s="346">
        <f t="shared" si="966"/>
        <v>0.82658017049343946</v>
      </c>
      <c r="M2206" s="346">
        <f t="shared" si="967"/>
        <v>0.61219006468161519</v>
      </c>
      <c r="N2206" s="346">
        <f t="shared" si="968"/>
        <v>0.43674265440435711</v>
      </c>
      <c r="O2206" s="346">
        <f t="shared" si="969"/>
        <v>0.51707786052878313</v>
      </c>
      <c r="P2206" s="346">
        <f t="shared" si="970"/>
        <v>0.44538913051185064</v>
      </c>
      <c r="Q2206" s="346">
        <f t="shared" si="971"/>
        <v>0.57525470561280678</v>
      </c>
    </row>
    <row r="2207" spans="1:17" ht="12.75" x14ac:dyDescent="0.25">
      <c r="A2207" s="340" t="s">
        <v>3903</v>
      </c>
      <c r="B2207" s="341">
        <v>9</v>
      </c>
      <c r="C2207" s="342" t="s">
        <v>3904</v>
      </c>
      <c r="D2207" s="37"/>
      <c r="E2207" s="38"/>
      <c r="F2207" s="343">
        <v>47338.141327623125</v>
      </c>
      <c r="G2207" s="344">
        <v>72.594772403169216</v>
      </c>
      <c r="H2207" s="344">
        <v>67.393556786912725</v>
      </c>
      <c r="I2207" s="344">
        <v>8.9099194158571642</v>
      </c>
      <c r="J2207" s="344">
        <v>1146.168364233512</v>
      </c>
      <c r="K2207" s="345"/>
      <c r="L2207" s="346">
        <f t="shared" si="966"/>
        <v>0.79324620671948698</v>
      </c>
      <c r="M2207" s="346">
        <f t="shared" si="967"/>
        <v>0.67393556786912723</v>
      </c>
      <c r="N2207" s="346">
        <f t="shared" si="968"/>
        <v>0.50069855041247635</v>
      </c>
      <c r="O2207" s="346">
        <f t="shared" si="969"/>
        <v>0.58089462203009001</v>
      </c>
      <c r="P2207" s="346">
        <f t="shared" si="970"/>
        <v>0.45077824106836184</v>
      </c>
      <c r="Q2207" s="346">
        <f t="shared" si="971"/>
        <v>0.59222867937871748</v>
      </c>
    </row>
    <row r="2208" spans="1:17" ht="12.75" x14ac:dyDescent="0.25">
      <c r="A2208" s="340" t="s">
        <v>3905</v>
      </c>
      <c r="B2208" s="341">
        <v>10</v>
      </c>
      <c r="C2208" s="342" t="s">
        <v>3906</v>
      </c>
      <c r="D2208" s="37"/>
      <c r="E2208" s="38"/>
      <c r="F2208" s="343">
        <v>31687.781584582441</v>
      </c>
      <c r="G2208" s="344">
        <v>72.928242621437505</v>
      </c>
      <c r="H2208" s="344">
        <v>76.630079781481953</v>
      </c>
      <c r="I2208" s="344">
        <v>9.7651029896960626</v>
      </c>
      <c r="J2208" s="344">
        <v>1372.3387690440495</v>
      </c>
      <c r="K2208" s="345"/>
      <c r="L2208" s="346">
        <f t="shared" si="966"/>
        <v>0.79880404369062508</v>
      </c>
      <c r="M2208" s="346">
        <f t="shared" si="967"/>
        <v>0.76630079781481952</v>
      </c>
      <c r="N2208" s="346">
        <f t="shared" si="968"/>
        <v>0.56092274575324386</v>
      </c>
      <c r="O2208" s="346">
        <f t="shared" si="969"/>
        <v>0.65561844664651547</v>
      </c>
      <c r="P2208" s="346">
        <f t="shared" si="970"/>
        <v>0.54253094078866104</v>
      </c>
      <c r="Q2208" s="346">
        <f t="shared" si="971"/>
        <v>0.65741353842982897</v>
      </c>
    </row>
    <row r="2209" spans="1:17" ht="12.75" x14ac:dyDescent="0.25">
      <c r="A2209" s="340" t="s">
        <v>3907</v>
      </c>
      <c r="B2209" s="341">
        <v>11</v>
      </c>
      <c r="C2209" s="342" t="s">
        <v>3908</v>
      </c>
      <c r="D2209" s="37"/>
      <c r="E2209" s="38"/>
      <c r="F2209" s="343">
        <v>1484.2162740899357</v>
      </c>
      <c r="G2209" s="344">
        <v>72.588511773693057</v>
      </c>
      <c r="H2209" s="344">
        <v>21.160565109994298</v>
      </c>
      <c r="I2209" s="344">
        <v>5.8176682203796943</v>
      </c>
      <c r="J2209" s="344">
        <v>575.18920239916849</v>
      </c>
      <c r="K2209" s="345"/>
      <c r="L2209" s="346">
        <f t="shared" si="966"/>
        <v>0.79314186289488431</v>
      </c>
      <c r="M2209" s="346">
        <f t="shared" si="967"/>
        <v>0.21160565109994298</v>
      </c>
      <c r="N2209" s="346">
        <f t="shared" si="968"/>
        <v>0.2829343817168799</v>
      </c>
      <c r="O2209" s="346">
        <f t="shared" si="969"/>
        <v>0.2446845194567081</v>
      </c>
      <c r="P2209" s="346">
        <f t="shared" si="970"/>
        <v>0.21914369265686348</v>
      </c>
      <c r="Q2209" s="346">
        <f t="shared" si="971"/>
        <v>0.34905627305820675</v>
      </c>
    </row>
    <row r="2210" spans="1:17" ht="12.75" x14ac:dyDescent="0.25">
      <c r="A2210" s="340" t="s">
        <v>3909</v>
      </c>
      <c r="B2210" s="341">
        <v>12</v>
      </c>
      <c r="C2210" s="342" t="s">
        <v>742</v>
      </c>
      <c r="D2210" s="37"/>
      <c r="E2210" s="38"/>
      <c r="F2210" s="343">
        <v>1384.4047109207709</v>
      </c>
      <c r="G2210" s="344">
        <v>73.680108903891352</v>
      </c>
      <c r="H2210" s="344">
        <v>55.786944380894049</v>
      </c>
      <c r="I2210" s="344">
        <v>6.8122512782661655</v>
      </c>
      <c r="J2210" s="344">
        <v>980.57829955902537</v>
      </c>
      <c r="K2210" s="345"/>
      <c r="L2210" s="346">
        <f t="shared" si="966"/>
        <v>0.81133514839818921</v>
      </c>
      <c r="M2210" s="346">
        <f t="shared" si="967"/>
        <v>0.55786944380894044</v>
      </c>
      <c r="N2210" s="346">
        <f t="shared" si="968"/>
        <v>0.35297544213142013</v>
      </c>
      <c r="O2210" s="346">
        <f t="shared" si="969"/>
        <v>0.44375017023103236</v>
      </c>
      <c r="P2210" s="346">
        <f t="shared" si="970"/>
        <v>0.3836017442430123</v>
      </c>
      <c r="Q2210" s="346">
        <f t="shared" si="971"/>
        <v>0.51689992071665891</v>
      </c>
    </row>
    <row r="2211" spans="1:17" ht="12.75" x14ac:dyDescent="0.25">
      <c r="A2211" s="340" t="s">
        <v>3910</v>
      </c>
      <c r="B2211" s="341">
        <v>13</v>
      </c>
      <c r="C2211" s="342" t="s">
        <v>3911</v>
      </c>
      <c r="D2211" s="37"/>
      <c r="E2211" s="38"/>
      <c r="F2211" s="343">
        <v>13445.08993576017</v>
      </c>
      <c r="G2211" s="344">
        <v>72.825776346736404</v>
      </c>
      <c r="H2211" s="344">
        <v>39.454177276002063</v>
      </c>
      <c r="I2211" s="344">
        <v>6.4255195886803333</v>
      </c>
      <c r="J2211" s="344">
        <v>607.36314516699963</v>
      </c>
      <c r="K2211" s="345"/>
      <c r="L2211" s="346">
        <f t="shared" si="966"/>
        <v>0.79709627244560677</v>
      </c>
      <c r="M2211" s="346">
        <f t="shared" si="967"/>
        <v>0.39454177276002061</v>
      </c>
      <c r="N2211" s="346">
        <f t="shared" si="968"/>
        <v>0.32574081610424888</v>
      </c>
      <c r="O2211" s="346">
        <f t="shared" si="969"/>
        <v>0.35849457324493245</v>
      </c>
      <c r="P2211" s="346">
        <f t="shared" si="970"/>
        <v>0.23219600209614588</v>
      </c>
      <c r="Q2211" s="346">
        <f t="shared" si="971"/>
        <v>0.40483933298791525</v>
      </c>
    </row>
    <row r="2212" spans="1:17" ht="12.75" x14ac:dyDescent="0.25">
      <c r="A2212" s="340" t="s">
        <v>3912</v>
      </c>
      <c r="B2212" s="341">
        <v>14</v>
      </c>
      <c r="C2212" s="342" t="s">
        <v>3913</v>
      </c>
      <c r="D2212" s="37"/>
      <c r="E2212" s="38"/>
      <c r="F2212" s="343">
        <v>1557.2805139186298</v>
      </c>
      <c r="G2212" s="344">
        <v>73.211317561298145</v>
      </c>
      <c r="H2212" s="344">
        <v>57.844659542484408</v>
      </c>
      <c r="I2212" s="344">
        <v>6.6522616167819422</v>
      </c>
      <c r="J2212" s="344">
        <v>561.73512945787911</v>
      </c>
      <c r="K2212" s="345"/>
      <c r="L2212" s="346">
        <f t="shared" si="966"/>
        <v>0.80352195935496906</v>
      </c>
      <c r="M2212" s="346">
        <f t="shared" si="967"/>
        <v>0.57844659542484411</v>
      </c>
      <c r="N2212" s="346">
        <f t="shared" si="968"/>
        <v>0.34170856456210863</v>
      </c>
      <c r="O2212" s="346">
        <f t="shared" si="969"/>
        <v>0.44458987370211467</v>
      </c>
      <c r="P2212" s="346">
        <f t="shared" si="970"/>
        <v>0.21368565089569133</v>
      </c>
      <c r="Q2212" s="346">
        <f t="shared" si="971"/>
        <v>0.42420673453424806</v>
      </c>
    </row>
    <row r="2213" spans="1:17" ht="12.75" x14ac:dyDescent="0.25">
      <c r="A2213" s="340"/>
      <c r="B2213" s="347"/>
      <c r="C2213" s="342"/>
      <c r="D2213" s="37"/>
      <c r="E2213" s="38"/>
      <c r="F2213" s="343"/>
      <c r="G2213" s="344"/>
      <c r="H2213" s="344"/>
      <c r="I2213" s="344"/>
      <c r="J2213" s="344"/>
      <c r="K2213" s="345"/>
      <c r="L2213" s="346"/>
      <c r="M2213" s="346"/>
      <c r="N2213" s="346"/>
      <c r="O2213" s="346"/>
      <c r="P2213" s="346"/>
      <c r="Q2213" s="346"/>
    </row>
    <row r="2214" spans="1:17" ht="12.75" x14ac:dyDescent="0.25">
      <c r="A2214" s="332" t="s">
        <v>3914</v>
      </c>
      <c r="B2214" s="333"/>
      <c r="C2214" s="334" t="s">
        <v>3915</v>
      </c>
      <c r="D2214" s="335"/>
      <c r="E2214" s="258"/>
      <c r="F2214" s="336">
        <v>62310.241970021423</v>
      </c>
      <c r="G2214" s="337">
        <v>69.6255931326655</v>
      </c>
      <c r="H2214" s="337">
        <v>57.462137868205389</v>
      </c>
      <c r="I2214" s="337">
        <v>7.1813963140549273</v>
      </c>
      <c r="J2214" s="337">
        <v>952.75474400174517</v>
      </c>
      <c r="K2214" s="338"/>
      <c r="L2214" s="339">
        <f t="shared" ref="L2214:L2219" si="972">+(G2214-25)/(85-25)</f>
        <v>0.74375988554442496</v>
      </c>
      <c r="M2214" s="339">
        <f t="shared" ref="M2214:M2219" si="973">+H2214/100</f>
        <v>0.57462137868205387</v>
      </c>
      <c r="N2214" s="339">
        <f t="shared" ref="N2214:N2219" si="974">+(I2214-1.8)/(16-1.8)</f>
        <v>0.37897157141231885</v>
      </c>
      <c r="O2214" s="339">
        <f t="shared" ref="O2214:O2219" si="975">+(M2214*N2214)^(0.5)</f>
        <v>0.46665315475870417</v>
      </c>
      <c r="P2214" s="339">
        <f t="shared" ref="P2214:P2219" si="976">+(J2214-35)/(2500-35)</f>
        <v>0.37231429776947067</v>
      </c>
      <c r="Q2214" s="339">
        <f t="shared" ref="Q2214:Q2219" si="977">GEOMEAN(L2214,O2214,P2214)</f>
        <v>0.50556720047022219</v>
      </c>
    </row>
    <row r="2215" spans="1:17" ht="12.75" x14ac:dyDescent="0.25">
      <c r="A2215" s="340" t="s">
        <v>3916</v>
      </c>
      <c r="B2215" s="341">
        <v>1</v>
      </c>
      <c r="C2215" s="342" t="s">
        <v>3917</v>
      </c>
      <c r="D2215" s="37"/>
      <c r="E2215" s="38"/>
      <c r="F2215" s="343">
        <v>20619.713062098504</v>
      </c>
      <c r="G2215" s="344">
        <v>69.196655085577333</v>
      </c>
      <c r="H2215" s="344">
        <v>58.443792477380484</v>
      </c>
      <c r="I2215" s="344">
        <v>7.7642128103175629</v>
      </c>
      <c r="J2215" s="344">
        <v>1027.108167048505</v>
      </c>
      <c r="K2215" s="345"/>
      <c r="L2215" s="346">
        <f t="shared" si="972"/>
        <v>0.73661091809295554</v>
      </c>
      <c r="M2215" s="346">
        <f t="shared" si="973"/>
        <v>0.58443792477380485</v>
      </c>
      <c r="N2215" s="346">
        <f t="shared" si="974"/>
        <v>0.42001498664208192</v>
      </c>
      <c r="O2215" s="346">
        <f t="shared" si="975"/>
        <v>0.49545200288927654</v>
      </c>
      <c r="P2215" s="346">
        <f t="shared" si="976"/>
        <v>0.40247795823468763</v>
      </c>
      <c r="Q2215" s="346">
        <f t="shared" si="977"/>
        <v>0.52762732685724967</v>
      </c>
    </row>
    <row r="2216" spans="1:17" ht="12.75" x14ac:dyDescent="0.25">
      <c r="A2216" s="340" t="s">
        <v>3918</v>
      </c>
      <c r="B2216" s="341">
        <v>2</v>
      </c>
      <c r="C2216" s="342" t="s">
        <v>3919</v>
      </c>
      <c r="D2216" s="37"/>
      <c r="E2216" s="38"/>
      <c r="F2216" s="343">
        <v>11818.496788008564</v>
      </c>
      <c r="G2216" s="344">
        <v>69.546570699823619</v>
      </c>
      <c r="H2216" s="344">
        <v>55.647514789187198</v>
      </c>
      <c r="I2216" s="344">
        <v>6.1027767485873969</v>
      </c>
      <c r="J2216" s="344">
        <v>774.58983246849141</v>
      </c>
      <c r="K2216" s="345"/>
      <c r="L2216" s="346">
        <f t="shared" si="972"/>
        <v>0.74244284499706026</v>
      </c>
      <c r="M2216" s="346">
        <f t="shared" si="973"/>
        <v>0.55647514789187202</v>
      </c>
      <c r="N2216" s="346">
        <f t="shared" si="974"/>
        <v>0.30301244708361952</v>
      </c>
      <c r="O2216" s="346">
        <f t="shared" si="975"/>
        <v>0.41063231278594631</v>
      </c>
      <c r="P2216" s="346">
        <f t="shared" si="976"/>
        <v>0.30003644319208578</v>
      </c>
      <c r="Q2216" s="346">
        <f t="shared" si="977"/>
        <v>0.45057115499314576</v>
      </c>
    </row>
    <row r="2217" spans="1:17" ht="12.75" x14ac:dyDescent="0.25">
      <c r="A2217" s="340" t="s">
        <v>3920</v>
      </c>
      <c r="B2217" s="341">
        <v>3</v>
      </c>
      <c r="C2217" s="342" t="s">
        <v>3921</v>
      </c>
      <c r="D2217" s="37"/>
      <c r="E2217" s="38"/>
      <c r="F2217" s="343">
        <v>13580.665952890793</v>
      </c>
      <c r="G2217" s="344">
        <v>68.427603125773388</v>
      </c>
      <c r="H2217" s="344">
        <v>54.711991352151585</v>
      </c>
      <c r="I2217" s="344">
        <v>5.9203802690966976</v>
      </c>
      <c r="J2217" s="344">
        <v>784.52527914929294</v>
      </c>
      <c r="K2217" s="345"/>
      <c r="L2217" s="346">
        <f t="shared" si="972"/>
        <v>0.72379338542955651</v>
      </c>
      <c r="M2217" s="346">
        <f t="shared" si="973"/>
        <v>0.5471199135215159</v>
      </c>
      <c r="N2217" s="346">
        <f t="shared" si="974"/>
        <v>0.29016762458427453</v>
      </c>
      <c r="O2217" s="346">
        <f t="shared" si="975"/>
        <v>0.39844257512129899</v>
      </c>
      <c r="P2217" s="346">
        <f t="shared" si="976"/>
        <v>0.30406705036482473</v>
      </c>
      <c r="Q2217" s="346">
        <f t="shared" si="977"/>
        <v>0.44427298225025358</v>
      </c>
    </row>
    <row r="2218" spans="1:17" ht="12.75" x14ac:dyDescent="0.25">
      <c r="A2218" s="340" t="s">
        <v>3922</v>
      </c>
      <c r="B2218" s="341">
        <v>4</v>
      </c>
      <c r="C2218" s="342" t="s">
        <v>3923</v>
      </c>
      <c r="D2218" s="37"/>
      <c r="E2218" s="38"/>
      <c r="F2218" s="343">
        <v>934.80085653104925</v>
      </c>
      <c r="G2218" s="344">
        <v>69.893354681863585</v>
      </c>
      <c r="H2218" s="344">
        <v>31.657252857848722</v>
      </c>
      <c r="I2218" s="344">
        <v>5.2319525140678991</v>
      </c>
      <c r="J2218" s="344">
        <v>485.2558804023937</v>
      </c>
      <c r="K2218" s="345"/>
      <c r="L2218" s="346">
        <f t="shared" si="972"/>
        <v>0.74822257803105974</v>
      </c>
      <c r="M2218" s="346">
        <f t="shared" si="973"/>
        <v>0.31657252857848722</v>
      </c>
      <c r="N2218" s="346">
        <f t="shared" si="974"/>
        <v>0.24168679676534502</v>
      </c>
      <c r="O2218" s="346">
        <f t="shared" si="975"/>
        <v>0.27660694202431041</v>
      </c>
      <c r="P2218" s="346">
        <f t="shared" si="976"/>
        <v>0.18265958637013943</v>
      </c>
      <c r="Q2218" s="346">
        <f t="shared" si="977"/>
        <v>0.33561815953246993</v>
      </c>
    </row>
    <row r="2219" spans="1:17" ht="12.75" x14ac:dyDescent="0.25">
      <c r="A2219" s="340" t="s">
        <v>3924</v>
      </c>
      <c r="B2219" s="341">
        <v>5</v>
      </c>
      <c r="C2219" s="342" t="s">
        <v>3925</v>
      </c>
      <c r="D2219" s="37"/>
      <c r="E2219" s="38"/>
      <c r="F2219" s="343">
        <v>15356.565310492504</v>
      </c>
      <c r="G2219" s="344">
        <v>70.78625691140806</v>
      </c>
      <c r="H2219" s="344">
        <v>60.215823165820204</v>
      </c>
      <c r="I2219" s="344">
        <v>7.7950369575625151</v>
      </c>
      <c r="J2219" s="344">
        <v>1167.2676655693376</v>
      </c>
      <c r="K2219" s="345"/>
      <c r="L2219" s="346">
        <f t="shared" si="972"/>
        <v>0.76310428185680101</v>
      </c>
      <c r="M2219" s="346">
        <f t="shared" si="973"/>
        <v>0.60215823165820204</v>
      </c>
      <c r="N2219" s="346">
        <f t="shared" si="974"/>
        <v>0.42218570123679688</v>
      </c>
      <c r="O2219" s="346">
        <f t="shared" si="975"/>
        <v>0.50420491398649381</v>
      </c>
      <c r="P2219" s="346">
        <f t="shared" si="976"/>
        <v>0.45933779536281444</v>
      </c>
      <c r="Q2219" s="346">
        <f t="shared" si="977"/>
        <v>0.56118714652386359</v>
      </c>
    </row>
    <row r="2220" spans="1:17" ht="12.75" x14ac:dyDescent="0.25">
      <c r="A2220" s="340"/>
      <c r="B2220" s="347"/>
      <c r="C2220" s="342"/>
      <c r="D2220" s="37"/>
      <c r="E2220" s="38"/>
      <c r="F2220" s="343"/>
      <c r="G2220" s="344"/>
      <c r="H2220" s="344"/>
      <c r="I2220" s="344"/>
      <c r="J2220" s="344"/>
      <c r="K2220" s="345"/>
      <c r="L2220" s="346"/>
      <c r="M2220" s="346"/>
      <c r="N2220" s="346"/>
      <c r="O2220" s="346"/>
      <c r="P2220" s="346"/>
      <c r="Q2220" s="346"/>
    </row>
    <row r="2221" spans="1:17" ht="12.75" x14ac:dyDescent="0.25">
      <c r="A2221" s="311" t="s">
        <v>3926</v>
      </c>
      <c r="B2221" s="312" t="s">
        <v>3927</v>
      </c>
      <c r="C2221" s="326"/>
      <c r="D2221" s="37"/>
      <c r="E2221" s="38"/>
      <c r="F2221" s="328">
        <v>348572.82226980734</v>
      </c>
      <c r="G2221" s="329">
        <v>74.859103782166827</v>
      </c>
      <c r="H2221" s="329">
        <v>72.766249638283725</v>
      </c>
      <c r="I2221" s="329">
        <v>9.7300605451187501</v>
      </c>
      <c r="J2221" s="329">
        <v>990.83632090890274</v>
      </c>
      <c r="K2221" s="330"/>
      <c r="L2221" s="331">
        <f t="shared" ref="L2221:L2233" si="978">+(G2221-25)/(85-25)</f>
        <v>0.83098506303611375</v>
      </c>
      <c r="M2221" s="331">
        <f t="shared" ref="M2221:M2233" si="979">+H2221/100</f>
        <v>0.7276624963828372</v>
      </c>
      <c r="N2221" s="331">
        <f t="shared" ref="N2221:N2233" si="980">+(I2221-1.8)/(16-1.8)</f>
        <v>0.55845496796610916</v>
      </c>
      <c r="O2221" s="331">
        <f t="shared" ref="O2221:O2233" si="981">+(M2221*N2221)^(0.5)</f>
        <v>0.63746900795851746</v>
      </c>
      <c r="P2221" s="331">
        <f t="shared" ref="P2221:P2233" si="982">+(J2221-35)/(2500-35)</f>
        <v>0.38776321335046765</v>
      </c>
      <c r="Q2221" s="331">
        <f t="shared" ref="Q2221:Q2233" si="983">GEOMEAN(L2221,O2221,P2221)</f>
        <v>0.59002846792176156</v>
      </c>
    </row>
    <row r="2222" spans="1:17" ht="12.75" x14ac:dyDescent="0.25">
      <c r="A2222" s="332" t="s">
        <v>3928</v>
      </c>
      <c r="B2222" s="333"/>
      <c r="C2222" s="334" t="s">
        <v>3929</v>
      </c>
      <c r="D2222" s="335"/>
      <c r="E2222" s="258"/>
      <c r="F2222" s="336">
        <v>326372.52676659531</v>
      </c>
      <c r="G2222" s="337">
        <v>76.692491497349252</v>
      </c>
      <c r="H2222" s="337">
        <v>73.56152114182548</v>
      </c>
      <c r="I2222" s="337">
        <v>10.355544207907649</v>
      </c>
      <c r="J2222" s="337">
        <v>1000.3258387852309</v>
      </c>
      <c r="K2222" s="338"/>
      <c r="L2222" s="339">
        <f t="shared" si="978"/>
        <v>0.86154152495582081</v>
      </c>
      <c r="M2222" s="339">
        <f t="shared" si="979"/>
        <v>0.73561521141825481</v>
      </c>
      <c r="N2222" s="339">
        <f t="shared" si="980"/>
        <v>0.60250311323293293</v>
      </c>
      <c r="O2222" s="339">
        <f t="shared" si="981"/>
        <v>0.66574053130405142</v>
      </c>
      <c r="P2222" s="339">
        <f t="shared" si="982"/>
        <v>0.39161291634289286</v>
      </c>
      <c r="Q2222" s="339">
        <f t="shared" si="983"/>
        <v>0.60787284103689965</v>
      </c>
    </row>
    <row r="2223" spans="1:17" ht="12.75" x14ac:dyDescent="0.25">
      <c r="A2223" s="340" t="s">
        <v>3930</v>
      </c>
      <c r="B2223" s="341">
        <v>1</v>
      </c>
      <c r="C2223" s="342" t="s">
        <v>3931</v>
      </c>
      <c r="D2223" s="37"/>
      <c r="E2223" s="38"/>
      <c r="F2223" s="343">
        <v>74177.244111349035</v>
      </c>
      <c r="G2223" s="344">
        <v>76.67066141771582</v>
      </c>
      <c r="H2223" s="344">
        <v>75.491958282789668</v>
      </c>
      <c r="I2223" s="344">
        <v>11.654573086271487</v>
      </c>
      <c r="J2223" s="344">
        <v>1371.819928142763</v>
      </c>
      <c r="K2223" s="345"/>
      <c r="L2223" s="346">
        <f t="shared" si="978"/>
        <v>0.8611776902952637</v>
      </c>
      <c r="M2223" s="346">
        <f t="shared" si="979"/>
        <v>0.75491958282789673</v>
      </c>
      <c r="N2223" s="346">
        <f t="shared" si="980"/>
        <v>0.69398402015996385</v>
      </c>
      <c r="O2223" s="346">
        <f t="shared" si="981"/>
        <v>0.72381083646791755</v>
      </c>
      <c r="P2223" s="346">
        <f t="shared" si="982"/>
        <v>0.54232045766440695</v>
      </c>
      <c r="Q2223" s="346">
        <f t="shared" si="983"/>
        <v>0.69661252629551007</v>
      </c>
    </row>
    <row r="2224" spans="1:17" ht="12.75" x14ac:dyDescent="0.25">
      <c r="A2224" s="340" t="s">
        <v>3932</v>
      </c>
      <c r="B2224" s="341">
        <v>2</v>
      </c>
      <c r="C2224" s="342" t="s">
        <v>3933</v>
      </c>
      <c r="D2224" s="37"/>
      <c r="E2224" s="38"/>
      <c r="F2224" s="343">
        <v>34456.608137044968</v>
      </c>
      <c r="G2224" s="344">
        <v>77.720758012749414</v>
      </c>
      <c r="H2224" s="344">
        <v>75.5365068569389</v>
      </c>
      <c r="I2224" s="344">
        <v>10.04753185941615</v>
      </c>
      <c r="J2224" s="344">
        <v>964.81436905511441</v>
      </c>
      <c r="K2224" s="345"/>
      <c r="L2224" s="346">
        <f t="shared" si="978"/>
        <v>0.87867930021249019</v>
      </c>
      <c r="M2224" s="346">
        <f t="shared" si="979"/>
        <v>0.75536506856938901</v>
      </c>
      <c r="N2224" s="346">
        <f t="shared" si="980"/>
        <v>0.58081210277578521</v>
      </c>
      <c r="O2224" s="346">
        <f t="shared" si="981"/>
        <v>0.6623633246483096</v>
      </c>
      <c r="P2224" s="346">
        <f t="shared" si="982"/>
        <v>0.37720664059031012</v>
      </c>
      <c r="Q2224" s="346">
        <f t="shared" si="983"/>
        <v>0.6032564872134053</v>
      </c>
    </row>
    <row r="2225" spans="1:17" ht="12.75" x14ac:dyDescent="0.25">
      <c r="A2225" s="340" t="s">
        <v>3934</v>
      </c>
      <c r="B2225" s="341">
        <v>3</v>
      </c>
      <c r="C2225" s="342" t="s">
        <v>3935</v>
      </c>
      <c r="D2225" s="37"/>
      <c r="E2225" s="38"/>
      <c r="F2225" s="343">
        <v>3316.1434689507496</v>
      </c>
      <c r="G2225" s="344">
        <v>75.922727952433846</v>
      </c>
      <c r="H2225" s="344">
        <v>77.829717259009243</v>
      </c>
      <c r="I2225" s="344">
        <v>9.5913620343952317</v>
      </c>
      <c r="J2225" s="344">
        <v>832.80213467986675</v>
      </c>
      <c r="K2225" s="345"/>
      <c r="L2225" s="346">
        <f t="shared" si="978"/>
        <v>0.8487121325405641</v>
      </c>
      <c r="M2225" s="346">
        <f t="shared" si="979"/>
        <v>0.77829717259009246</v>
      </c>
      <c r="N2225" s="346">
        <f t="shared" si="980"/>
        <v>0.54868746721093187</v>
      </c>
      <c r="O2225" s="346">
        <f t="shared" si="981"/>
        <v>0.65348443314733007</v>
      </c>
      <c r="P2225" s="346">
        <f t="shared" si="982"/>
        <v>0.32365198161455039</v>
      </c>
      <c r="Q2225" s="346">
        <f t="shared" si="983"/>
        <v>0.56410243687955919</v>
      </c>
    </row>
    <row r="2226" spans="1:17" ht="12.75" x14ac:dyDescent="0.25">
      <c r="A2226" s="340" t="s">
        <v>3936</v>
      </c>
      <c r="B2226" s="341">
        <v>4</v>
      </c>
      <c r="C2226" s="342" t="s">
        <v>3937</v>
      </c>
      <c r="D2226" s="37"/>
      <c r="E2226" s="38"/>
      <c r="F2226" s="343">
        <v>37523.970021413275</v>
      </c>
      <c r="G2226" s="344">
        <v>77.188483130966475</v>
      </c>
      <c r="H2226" s="344">
        <v>75.551789834174258</v>
      </c>
      <c r="I2226" s="344">
        <v>9.0568693779728235</v>
      </c>
      <c r="J2226" s="344">
        <v>693.9613625714486</v>
      </c>
      <c r="K2226" s="345"/>
      <c r="L2226" s="346">
        <f t="shared" si="978"/>
        <v>0.86980805218277457</v>
      </c>
      <c r="M2226" s="346">
        <f t="shared" si="979"/>
        <v>0.75551789834174254</v>
      </c>
      <c r="N2226" s="346">
        <f t="shared" si="980"/>
        <v>0.51104713929386081</v>
      </c>
      <c r="O2226" s="346">
        <f t="shared" si="981"/>
        <v>0.62137368839761598</v>
      </c>
      <c r="P2226" s="346">
        <f t="shared" si="982"/>
        <v>0.26732712477543552</v>
      </c>
      <c r="Q2226" s="346">
        <f t="shared" si="983"/>
        <v>0.52473468277664026</v>
      </c>
    </row>
    <row r="2227" spans="1:17" ht="12.75" x14ac:dyDescent="0.25">
      <c r="A2227" s="340" t="s">
        <v>3938</v>
      </c>
      <c r="B2227" s="341">
        <v>5</v>
      </c>
      <c r="C2227" s="342" t="s">
        <v>3939</v>
      </c>
      <c r="D2227" s="37"/>
      <c r="E2227" s="38"/>
      <c r="F2227" s="343">
        <v>6518.2955032119917</v>
      </c>
      <c r="G2227" s="344">
        <v>74.478725391520385</v>
      </c>
      <c r="H2227" s="344">
        <v>73.795537708915745</v>
      </c>
      <c r="I2227" s="344">
        <v>8.3962375126688737</v>
      </c>
      <c r="J2227" s="344">
        <v>817.24855087289257</v>
      </c>
      <c r="K2227" s="345"/>
      <c r="L2227" s="346">
        <f t="shared" si="978"/>
        <v>0.8246454231920064</v>
      </c>
      <c r="M2227" s="346">
        <f t="shared" si="979"/>
        <v>0.73795537708915748</v>
      </c>
      <c r="N2227" s="346">
        <f t="shared" si="980"/>
        <v>0.46452376849780802</v>
      </c>
      <c r="O2227" s="346">
        <f t="shared" si="981"/>
        <v>0.58548937885215002</v>
      </c>
      <c r="P2227" s="346">
        <f t="shared" si="982"/>
        <v>0.31734221130746149</v>
      </c>
      <c r="Q2227" s="346">
        <f t="shared" si="983"/>
        <v>0.5351038051162289</v>
      </c>
    </row>
    <row r="2228" spans="1:17" ht="12.75" x14ac:dyDescent="0.25">
      <c r="A2228" s="340" t="s">
        <v>3940</v>
      </c>
      <c r="B2228" s="341">
        <v>6</v>
      </c>
      <c r="C2228" s="342" t="s">
        <v>3941</v>
      </c>
      <c r="D2228" s="37"/>
      <c r="E2228" s="38"/>
      <c r="F2228" s="343">
        <v>1745.796573875803</v>
      </c>
      <c r="G2228" s="344">
        <v>76.022301167036233</v>
      </c>
      <c r="H2228" s="344">
        <v>72.988494545901901</v>
      </c>
      <c r="I2228" s="344">
        <v>8.8006611285477003</v>
      </c>
      <c r="J2228" s="344">
        <v>768.94586078109819</v>
      </c>
      <c r="K2228" s="345"/>
      <c r="L2228" s="346">
        <f t="shared" si="978"/>
        <v>0.85037168611727054</v>
      </c>
      <c r="M2228" s="346">
        <f t="shared" si="979"/>
        <v>0.72988494545901905</v>
      </c>
      <c r="N2228" s="346">
        <f t="shared" si="980"/>
        <v>0.4930043048273029</v>
      </c>
      <c r="O2228" s="346">
        <f t="shared" si="981"/>
        <v>0.59986366796126067</v>
      </c>
      <c r="P2228" s="346">
        <f t="shared" si="982"/>
        <v>0.29774679950551652</v>
      </c>
      <c r="Q2228" s="346">
        <f t="shared" si="983"/>
        <v>0.53354307084581554</v>
      </c>
    </row>
    <row r="2229" spans="1:17" ht="12.75" x14ac:dyDescent="0.25">
      <c r="A2229" s="340" t="s">
        <v>3942</v>
      </c>
      <c r="B2229" s="341">
        <v>7</v>
      </c>
      <c r="C2229" s="342" t="s">
        <v>1802</v>
      </c>
      <c r="D2229" s="37"/>
      <c r="E2229" s="38"/>
      <c r="F2229" s="343">
        <v>1891.6873661670236</v>
      </c>
      <c r="G2229" s="344">
        <v>75.481288255563555</v>
      </c>
      <c r="H2229" s="344">
        <v>60.599437811956832</v>
      </c>
      <c r="I2229" s="344">
        <v>8.8931200327610131</v>
      </c>
      <c r="J2229" s="344">
        <v>784.01202037348503</v>
      </c>
      <c r="K2229" s="345"/>
      <c r="L2229" s="346">
        <f t="shared" si="978"/>
        <v>0.84135480425939257</v>
      </c>
      <c r="M2229" s="346">
        <f t="shared" si="979"/>
        <v>0.60599437811956836</v>
      </c>
      <c r="N2229" s="346">
        <f t="shared" si="980"/>
        <v>0.49951549526486011</v>
      </c>
      <c r="O2229" s="346">
        <f t="shared" si="981"/>
        <v>0.5501850433391634</v>
      </c>
      <c r="P2229" s="346">
        <f t="shared" si="982"/>
        <v>0.30385883179451723</v>
      </c>
      <c r="Q2229" s="346">
        <f t="shared" si="983"/>
        <v>0.52005978759291138</v>
      </c>
    </row>
    <row r="2230" spans="1:17" ht="12.75" x14ac:dyDescent="0.25">
      <c r="A2230" s="340" t="s">
        <v>3943</v>
      </c>
      <c r="B2230" s="341">
        <v>8</v>
      </c>
      <c r="C2230" s="342" t="s">
        <v>3944</v>
      </c>
      <c r="D2230" s="37"/>
      <c r="E2230" s="38"/>
      <c r="F2230" s="343">
        <v>17645.513918629549</v>
      </c>
      <c r="G2230" s="344">
        <v>77.267808133360035</v>
      </c>
      <c r="H2230" s="344">
        <v>75.825743068420422</v>
      </c>
      <c r="I2230" s="344">
        <v>10.521084343378767</v>
      </c>
      <c r="J2230" s="344">
        <v>1152.6061447613129</v>
      </c>
      <c r="K2230" s="345"/>
      <c r="L2230" s="346">
        <f t="shared" si="978"/>
        <v>0.87113013555600061</v>
      </c>
      <c r="M2230" s="346">
        <f t="shared" si="979"/>
        <v>0.75825743068420426</v>
      </c>
      <c r="N2230" s="346">
        <f t="shared" si="980"/>
        <v>0.61416086925202584</v>
      </c>
      <c r="O2230" s="346">
        <f t="shared" si="981"/>
        <v>0.6824163265528006</v>
      </c>
      <c r="P2230" s="346">
        <f t="shared" si="982"/>
        <v>0.4533899167388693</v>
      </c>
      <c r="Q2230" s="346">
        <f t="shared" si="983"/>
        <v>0.64595376601397247</v>
      </c>
    </row>
    <row r="2231" spans="1:17" ht="12.75" x14ac:dyDescent="0.25">
      <c r="A2231" s="340" t="s">
        <v>3945</v>
      </c>
      <c r="B2231" s="341">
        <v>9</v>
      </c>
      <c r="C2231" s="342" t="s">
        <v>3946</v>
      </c>
      <c r="D2231" s="37"/>
      <c r="E2231" s="38"/>
      <c r="F2231" s="343">
        <v>2956.5139186295501</v>
      </c>
      <c r="G2231" s="344">
        <v>74.249878613868503</v>
      </c>
      <c r="H2231" s="344">
        <v>70.500250413655252</v>
      </c>
      <c r="I2231" s="344">
        <v>8.7535594512039392</v>
      </c>
      <c r="J2231" s="344">
        <v>897.56825598263549</v>
      </c>
      <c r="K2231" s="345"/>
      <c r="L2231" s="346">
        <f t="shared" si="978"/>
        <v>0.82083131023114175</v>
      </c>
      <c r="M2231" s="346">
        <f t="shared" si="979"/>
        <v>0.70500250413655252</v>
      </c>
      <c r="N2231" s="346">
        <f t="shared" si="980"/>
        <v>0.4896872852960521</v>
      </c>
      <c r="O2231" s="346">
        <f t="shared" si="981"/>
        <v>0.58756341136727286</v>
      </c>
      <c r="P2231" s="346">
        <f t="shared" si="982"/>
        <v>0.34992627017551137</v>
      </c>
      <c r="Q2231" s="346">
        <f t="shared" si="983"/>
        <v>0.55262229459956136</v>
      </c>
    </row>
    <row r="2232" spans="1:17" ht="12.75" x14ac:dyDescent="0.25">
      <c r="A2232" s="340" t="s">
        <v>3947</v>
      </c>
      <c r="B2232" s="341">
        <v>10</v>
      </c>
      <c r="C2232" s="342" t="s">
        <v>3948</v>
      </c>
      <c r="D2232" s="37"/>
      <c r="E2232" s="38"/>
      <c r="F2232" s="343">
        <v>140026.75374732335</v>
      </c>
      <c r="G2232" s="344">
        <v>77.073616356870176</v>
      </c>
      <c r="H2232" s="344">
        <v>71.178388796372161</v>
      </c>
      <c r="I2232" s="344">
        <v>10.047075361359353</v>
      </c>
      <c r="J2232" s="344">
        <v>892.30309698986844</v>
      </c>
      <c r="K2232" s="345"/>
      <c r="L2232" s="346">
        <f t="shared" si="978"/>
        <v>0.86789360594783627</v>
      </c>
      <c r="M2232" s="346">
        <f t="shared" si="979"/>
        <v>0.71178388796372161</v>
      </c>
      <c r="N2232" s="346">
        <f t="shared" si="980"/>
        <v>0.58077995502530655</v>
      </c>
      <c r="O2232" s="346">
        <f t="shared" si="981"/>
        <v>0.64295397536628396</v>
      </c>
      <c r="P2232" s="346">
        <f t="shared" si="982"/>
        <v>0.34779030303848618</v>
      </c>
      <c r="Q2232" s="346">
        <f t="shared" si="983"/>
        <v>0.57896807192904953</v>
      </c>
    </row>
    <row r="2233" spans="1:17" ht="12.75" x14ac:dyDescent="0.25">
      <c r="A2233" s="348" t="s">
        <v>3949</v>
      </c>
      <c r="B2233" s="341">
        <v>11</v>
      </c>
      <c r="C2233" s="342" t="s">
        <v>3950</v>
      </c>
      <c r="D2233" s="37"/>
      <c r="E2233" s="38"/>
      <c r="F2233" s="343">
        <v>6114</v>
      </c>
      <c r="G2233" s="344">
        <v>75.379943850626873</v>
      </c>
      <c r="H2233" s="344">
        <v>62.699954828476905</v>
      </c>
      <c r="I2233" s="344">
        <v>7.0651438420781041</v>
      </c>
      <c r="J2233" s="344">
        <v>1076.8792057258834</v>
      </c>
      <c r="K2233" s="345"/>
      <c r="L2233" s="346">
        <f t="shared" si="978"/>
        <v>0.83966573084378127</v>
      </c>
      <c r="M2233" s="346">
        <f t="shared" si="979"/>
        <v>0.626999548284769</v>
      </c>
      <c r="N2233" s="346">
        <f t="shared" si="980"/>
        <v>0.3707847776111341</v>
      </c>
      <c r="O2233" s="346">
        <f t="shared" si="981"/>
        <v>0.48216375649052018</v>
      </c>
      <c r="P2233" s="346">
        <f t="shared" si="982"/>
        <v>0.42266904897601759</v>
      </c>
      <c r="Q2233" s="346">
        <f t="shared" si="983"/>
        <v>0.55517999990720313</v>
      </c>
    </row>
    <row r="2234" spans="1:17" s="46" customFormat="1" ht="12.75" x14ac:dyDescent="0.25">
      <c r="A2234" s="377"/>
      <c r="B2234" s="333"/>
      <c r="C2234" s="377"/>
      <c r="D2234" s="378"/>
      <c r="E2234" s="283"/>
      <c r="F2234" s="379"/>
      <c r="G2234" s="380"/>
      <c r="H2234" s="380"/>
      <c r="I2234" s="380"/>
      <c r="J2234" s="380"/>
      <c r="K2234" s="381"/>
      <c r="L2234" s="382"/>
      <c r="M2234" s="382"/>
      <c r="N2234" s="382"/>
      <c r="O2234" s="382"/>
      <c r="P2234" s="382"/>
      <c r="Q2234" s="382"/>
    </row>
    <row r="2235" spans="1:17" s="46" customFormat="1" ht="12.75" x14ac:dyDescent="0.25">
      <c r="A2235" s="332" t="s">
        <v>3951</v>
      </c>
      <c r="B2235" s="333"/>
      <c r="C2235" s="334" t="s">
        <v>3952</v>
      </c>
      <c r="D2235" s="335"/>
      <c r="E2235" s="258"/>
      <c r="F2235" s="336">
        <v>6551.5524625267662</v>
      </c>
      <c r="G2235" s="337">
        <v>70.462216963368434</v>
      </c>
      <c r="H2235" s="337">
        <v>63.021556271614266</v>
      </c>
      <c r="I2235" s="337">
        <v>6.942333010611029</v>
      </c>
      <c r="J2235" s="337">
        <v>373.47565775649451</v>
      </c>
      <c r="K2235" s="338"/>
      <c r="L2235" s="339">
        <f t="shared" ref="L2235:L2241" si="984">+(G2235-25)/(85-25)</f>
        <v>0.75770361605614056</v>
      </c>
      <c r="M2235" s="339">
        <f t="shared" ref="M2235:M2241" si="985">+H2235/100</f>
        <v>0.63021556271614265</v>
      </c>
      <c r="N2235" s="339">
        <f t="shared" ref="N2235:N2241" si="986">+(I2235-1.8)/(16-1.8)</f>
        <v>0.36213612750781898</v>
      </c>
      <c r="O2235" s="339">
        <f t="shared" ref="O2235:O2241" si="987">+(M2235*N2235)^(0.5)</f>
        <v>0.4777277712015337</v>
      </c>
      <c r="P2235" s="339">
        <f t="shared" ref="P2235:P2241" si="988">+(J2235-35)/(2500-35)</f>
        <v>0.13731264006348662</v>
      </c>
      <c r="Q2235" s="339">
        <f t="shared" ref="Q2235:Q2241" si="989">GEOMEAN(L2235,O2235,P2235)</f>
        <v>0.36767445315709701</v>
      </c>
    </row>
    <row r="2236" spans="1:17" s="46" customFormat="1" ht="12.75" x14ac:dyDescent="0.25">
      <c r="A2236" s="340" t="s">
        <v>3953</v>
      </c>
      <c r="B2236" s="341">
        <v>1</v>
      </c>
      <c r="C2236" s="342" t="s">
        <v>3954</v>
      </c>
      <c r="D2236" s="37"/>
      <c r="E2236" s="38"/>
      <c r="F2236" s="343">
        <v>2510.912205567452</v>
      </c>
      <c r="G2236" s="344">
        <v>69.914943848035463</v>
      </c>
      <c r="H2236" s="344">
        <v>62.390171477798468</v>
      </c>
      <c r="I2236" s="344">
        <v>6.6382937271368503</v>
      </c>
      <c r="J2236" s="344">
        <v>377.35842594580436</v>
      </c>
      <c r="K2236" s="345"/>
      <c r="L2236" s="346">
        <f t="shared" si="984"/>
        <v>0.74858239746725774</v>
      </c>
      <c r="M2236" s="346">
        <f t="shared" si="985"/>
        <v>0.62390171477798473</v>
      </c>
      <c r="N2236" s="346">
        <f t="shared" si="986"/>
        <v>0.34072491036175007</v>
      </c>
      <c r="O2236" s="346">
        <f t="shared" si="987"/>
        <v>0.46106274610108222</v>
      </c>
      <c r="P2236" s="346">
        <f t="shared" si="988"/>
        <v>0.13888779957233444</v>
      </c>
      <c r="Q2236" s="346">
        <f t="shared" si="989"/>
        <v>0.36326306829553007</v>
      </c>
    </row>
    <row r="2237" spans="1:17" ht="12.75" x14ac:dyDescent="0.25">
      <c r="A2237" s="340" t="s">
        <v>3955</v>
      </c>
      <c r="B2237" s="341">
        <v>2</v>
      </c>
      <c r="C2237" s="342" t="s">
        <v>3956</v>
      </c>
      <c r="D2237" s="37"/>
      <c r="E2237" s="38"/>
      <c r="F2237" s="343">
        <v>1076.9379014989295</v>
      </c>
      <c r="G2237" s="344">
        <v>72.076327266986254</v>
      </c>
      <c r="H2237" s="344">
        <v>66.4590957046114</v>
      </c>
      <c r="I2237" s="344">
        <v>6.5675808069094535</v>
      </c>
      <c r="J2237" s="344">
        <v>124.11483471727081</v>
      </c>
      <c r="K2237" s="345"/>
      <c r="L2237" s="346">
        <f t="shared" si="984"/>
        <v>0.78460545444977092</v>
      </c>
      <c r="M2237" s="346">
        <f t="shared" si="985"/>
        <v>0.66459095704611404</v>
      </c>
      <c r="N2237" s="346">
        <f t="shared" si="986"/>
        <v>0.33574512724714461</v>
      </c>
      <c r="O2237" s="346">
        <f t="shared" si="987"/>
        <v>0.47236974441717705</v>
      </c>
      <c r="P2237" s="346">
        <f t="shared" si="988"/>
        <v>3.6152062765627102E-2</v>
      </c>
      <c r="Q2237" s="346">
        <f t="shared" si="989"/>
        <v>0.2375137880049473</v>
      </c>
    </row>
    <row r="2238" spans="1:17" ht="12.75" x14ac:dyDescent="0.25">
      <c r="A2238" s="340" t="s">
        <v>3957</v>
      </c>
      <c r="B2238" s="341">
        <v>3</v>
      </c>
      <c r="C2238" s="342" t="s">
        <v>3958</v>
      </c>
      <c r="D2238" s="37"/>
      <c r="E2238" s="38"/>
      <c r="F2238" s="343">
        <v>1012.406852248394</v>
      </c>
      <c r="G2238" s="344">
        <v>69.721563193043664</v>
      </c>
      <c r="H2238" s="344">
        <v>59.074751737432358</v>
      </c>
      <c r="I2238" s="344">
        <v>6.3433504481508223</v>
      </c>
      <c r="J2238" s="344">
        <v>562.82114001894752</v>
      </c>
      <c r="K2238" s="345"/>
      <c r="L2238" s="346">
        <f t="shared" si="984"/>
        <v>0.74535938655072775</v>
      </c>
      <c r="M2238" s="346">
        <f t="shared" si="985"/>
        <v>0.59074751737432363</v>
      </c>
      <c r="N2238" s="346">
        <f t="shared" si="986"/>
        <v>0.31995425691202978</v>
      </c>
      <c r="O2238" s="346">
        <f t="shared" si="987"/>
        <v>0.43475531387681521</v>
      </c>
      <c r="P2238" s="346">
        <f t="shared" si="988"/>
        <v>0.21412622313141888</v>
      </c>
      <c r="Q2238" s="346">
        <f t="shared" si="989"/>
        <v>0.41092272576814848</v>
      </c>
    </row>
    <row r="2239" spans="1:17" ht="12.75" x14ac:dyDescent="0.25">
      <c r="A2239" s="340" t="s">
        <v>3959</v>
      </c>
      <c r="B2239" s="341">
        <v>4</v>
      </c>
      <c r="C2239" s="342" t="s">
        <v>3960</v>
      </c>
      <c r="D2239" s="37"/>
      <c r="E2239" s="38"/>
      <c r="F2239" s="343">
        <v>255.91648822269809</v>
      </c>
      <c r="G2239" s="344">
        <v>72.593298363586641</v>
      </c>
      <c r="H2239" s="344">
        <v>76.232492131760139</v>
      </c>
      <c r="I2239" s="344">
        <v>9.4767790386209665</v>
      </c>
      <c r="J2239" s="344">
        <v>950.18952308822281</v>
      </c>
      <c r="K2239" s="345"/>
      <c r="L2239" s="346">
        <f t="shared" si="984"/>
        <v>0.79322163939311063</v>
      </c>
      <c r="M2239" s="346">
        <f t="shared" si="985"/>
        <v>0.76232492131760143</v>
      </c>
      <c r="N2239" s="346">
        <f t="shared" si="986"/>
        <v>0.54061824215640608</v>
      </c>
      <c r="O2239" s="346">
        <f t="shared" si="987"/>
        <v>0.641970995384326</v>
      </c>
      <c r="P2239" s="346">
        <f t="shared" si="988"/>
        <v>0.37127364019806197</v>
      </c>
      <c r="Q2239" s="346">
        <f t="shared" si="989"/>
        <v>0.57394202471425837</v>
      </c>
    </row>
    <row r="2240" spans="1:17" ht="12.75" x14ac:dyDescent="0.25">
      <c r="A2240" s="340" t="s">
        <v>3961</v>
      </c>
      <c r="B2240" s="341">
        <v>5</v>
      </c>
      <c r="C2240" s="342" t="s">
        <v>3962</v>
      </c>
      <c r="D2240" s="37"/>
      <c r="E2240" s="38"/>
      <c r="F2240" s="343">
        <v>716.05139186295503</v>
      </c>
      <c r="G2240" s="344">
        <v>71.017107800484411</v>
      </c>
      <c r="H2240" s="344">
        <v>64.504416419181652</v>
      </c>
      <c r="I2240" s="344">
        <v>7.8648933715598535</v>
      </c>
      <c r="J2240" s="344">
        <v>422.57690876542324</v>
      </c>
      <c r="K2240" s="345"/>
      <c r="L2240" s="346">
        <f t="shared" si="984"/>
        <v>0.76695179667474023</v>
      </c>
      <c r="M2240" s="346">
        <f t="shared" si="985"/>
        <v>0.64504416419181654</v>
      </c>
      <c r="N2240" s="346">
        <f t="shared" si="986"/>
        <v>0.42710516701125734</v>
      </c>
      <c r="O2240" s="346">
        <f t="shared" si="987"/>
        <v>0.52488255398401529</v>
      </c>
      <c r="P2240" s="346">
        <f t="shared" si="988"/>
        <v>0.1572320116695429</v>
      </c>
      <c r="Q2240" s="346">
        <f t="shared" si="989"/>
        <v>0.39852636627389026</v>
      </c>
    </row>
    <row r="2241" spans="1:17" ht="12.75" x14ac:dyDescent="0.25">
      <c r="A2241" s="340" t="s">
        <v>3963</v>
      </c>
      <c r="B2241" s="341">
        <v>6</v>
      </c>
      <c r="C2241" s="342" t="s">
        <v>3964</v>
      </c>
      <c r="D2241" s="37"/>
      <c r="E2241" s="38"/>
      <c r="F2241" s="343">
        <v>979.32762312633838</v>
      </c>
      <c r="G2241" s="344">
        <v>70.06088298232072</v>
      </c>
      <c r="H2241" s="344">
        <v>59.388979140291042</v>
      </c>
      <c r="I2241" s="344">
        <v>7.2601408475881675</v>
      </c>
      <c r="J2241" s="344">
        <v>255.38704699535967</v>
      </c>
      <c r="K2241" s="345"/>
      <c r="L2241" s="346">
        <f t="shared" si="984"/>
        <v>0.751014716372012</v>
      </c>
      <c r="M2241" s="346">
        <f t="shared" si="985"/>
        <v>0.59388979140291043</v>
      </c>
      <c r="N2241" s="346">
        <f t="shared" si="986"/>
        <v>0.38451696109775829</v>
      </c>
      <c r="O2241" s="346">
        <f t="shared" si="987"/>
        <v>0.47787100541592675</v>
      </c>
      <c r="P2241" s="346">
        <f t="shared" si="988"/>
        <v>8.940650993726558E-2</v>
      </c>
      <c r="Q2241" s="346">
        <f t="shared" si="989"/>
        <v>0.31776746058897426</v>
      </c>
    </row>
    <row r="2242" spans="1:17" ht="12.75" x14ac:dyDescent="0.25">
      <c r="A2242" s="340"/>
      <c r="B2242" s="347"/>
      <c r="C2242" s="342"/>
      <c r="D2242" s="37"/>
      <c r="E2242" s="38"/>
      <c r="F2242" s="343"/>
      <c r="G2242" s="344"/>
      <c r="H2242" s="344"/>
      <c r="I2242" s="344"/>
      <c r="J2242" s="344"/>
      <c r="K2242" s="345"/>
      <c r="L2242" s="346"/>
      <c r="M2242" s="346"/>
      <c r="N2242" s="346"/>
      <c r="O2242" s="346"/>
      <c r="P2242" s="346"/>
      <c r="Q2242" s="346"/>
    </row>
    <row r="2243" spans="1:17" ht="12.75" x14ac:dyDescent="0.25">
      <c r="A2243" s="332" t="s">
        <v>3965</v>
      </c>
      <c r="B2243" s="333"/>
      <c r="C2243" s="334" t="s">
        <v>3966</v>
      </c>
      <c r="D2243" s="335"/>
      <c r="E2243" s="258"/>
      <c r="F2243" s="336">
        <v>8995.7815845824407</v>
      </c>
      <c r="G2243" s="337">
        <v>74.169926130968022</v>
      </c>
      <c r="H2243" s="337">
        <v>69.256922613537057</v>
      </c>
      <c r="I2243" s="337">
        <v>10.322424283309413</v>
      </c>
      <c r="J2243" s="337">
        <v>1503.7583210486214</v>
      </c>
      <c r="K2243" s="338"/>
      <c r="L2243" s="339">
        <f>+(G2243-25)/(85-25)</f>
        <v>0.81949876884946704</v>
      </c>
      <c r="M2243" s="339">
        <f>+H2243/100</f>
        <v>0.69256922613537053</v>
      </c>
      <c r="N2243" s="339">
        <f>+(I2243-1.8)/(16-1.8)</f>
        <v>0.60017072417671924</v>
      </c>
      <c r="O2243" s="339">
        <f>+(M2243*N2243)^(0.5)</f>
        <v>0.6447168168988423</v>
      </c>
      <c r="P2243" s="339">
        <f>+(J2243-35)/(2500-35)</f>
        <v>0.59584516066881188</v>
      </c>
      <c r="Q2243" s="339">
        <f>GEOMEAN(L2243,O2243,P2243)</f>
        <v>0.68027353149490155</v>
      </c>
    </row>
    <row r="2244" spans="1:17" ht="12.75" x14ac:dyDescent="0.25">
      <c r="A2244" s="340" t="s">
        <v>3967</v>
      </c>
      <c r="B2244" s="341">
        <v>1</v>
      </c>
      <c r="C2244" s="342" t="s">
        <v>3968</v>
      </c>
      <c r="D2244" s="37"/>
      <c r="E2244" s="38"/>
      <c r="F2244" s="343">
        <v>2847.875802997859</v>
      </c>
      <c r="G2244" s="344">
        <v>73.371357991243485</v>
      </c>
      <c r="H2244" s="344">
        <v>71.934080966665377</v>
      </c>
      <c r="I2244" s="344">
        <v>9.1686560323502686</v>
      </c>
      <c r="J2244" s="344">
        <v>1015.9593467884359</v>
      </c>
      <c r="K2244" s="345"/>
      <c r="L2244" s="346">
        <f>+(G2244-25)/(85-25)</f>
        <v>0.80618929985405807</v>
      </c>
      <c r="M2244" s="346">
        <f>+H2244/100</f>
        <v>0.71934080966665381</v>
      </c>
      <c r="N2244" s="346">
        <f>+(I2244-1.8)/(16-1.8)</f>
        <v>0.51891943889790626</v>
      </c>
      <c r="O2244" s="346">
        <f>+(M2244*N2244)^(0.5)</f>
        <v>0.61096638968816075</v>
      </c>
      <c r="P2244" s="346">
        <f>+(J2244-35)/(2500-35)</f>
        <v>0.39795511025900038</v>
      </c>
      <c r="Q2244" s="346">
        <f>GEOMEAN(L2244,O2244,P2244)</f>
        <v>0.58089300268956612</v>
      </c>
    </row>
    <row r="2245" spans="1:17" ht="12.75" x14ac:dyDescent="0.25">
      <c r="A2245" s="340" t="s">
        <v>3969</v>
      </c>
      <c r="B2245" s="341">
        <v>2</v>
      </c>
      <c r="C2245" s="342" t="s">
        <v>3970</v>
      </c>
      <c r="D2245" s="37"/>
      <c r="E2245" s="38"/>
      <c r="F2245" s="343">
        <v>3072.1991434689503</v>
      </c>
      <c r="G2245" s="344">
        <v>74.537187753949496</v>
      </c>
      <c r="H2245" s="344">
        <v>65.073434752254684</v>
      </c>
      <c r="I2245" s="344">
        <v>11.117052152251176</v>
      </c>
      <c r="J2245" s="344">
        <v>1861.2522033076491</v>
      </c>
      <c r="K2245" s="345"/>
      <c r="L2245" s="346">
        <f>+(G2245-25)/(85-25)</f>
        <v>0.82561979589915824</v>
      </c>
      <c r="M2245" s="346">
        <f>+H2245/100</f>
        <v>0.65073434752254689</v>
      </c>
      <c r="N2245" s="346">
        <f>+(I2245-1.8)/(16-1.8)</f>
        <v>0.65613043325712506</v>
      </c>
      <c r="O2245" s="346">
        <f>+(M2245*N2245)^(0.5)</f>
        <v>0.65342682021421594</v>
      </c>
      <c r="P2245" s="346">
        <f>+(J2245-35)/(2500-35)</f>
        <v>0.74087310479012136</v>
      </c>
      <c r="Q2245" s="346">
        <f>GEOMEAN(L2245,O2245,P2245)</f>
        <v>0.73661455229484829</v>
      </c>
    </row>
    <row r="2246" spans="1:17" ht="12.75" x14ac:dyDescent="0.25">
      <c r="A2246" s="340" t="s">
        <v>3971</v>
      </c>
      <c r="B2246" s="341">
        <v>3</v>
      </c>
      <c r="C2246" s="342" t="s">
        <v>3972</v>
      </c>
      <c r="D2246" s="37"/>
      <c r="E2246" s="38"/>
      <c r="F2246" s="343">
        <v>3075.7066381156314</v>
      </c>
      <c r="G2246" s="344">
        <v>73.873678664805368</v>
      </c>
      <c r="H2246" s="344">
        <v>70.001390582034844</v>
      </c>
      <c r="I2246" s="344">
        <v>9.7217844520418044</v>
      </c>
      <c r="J2246" s="344">
        <v>1598.337723728393</v>
      </c>
      <c r="K2246" s="345"/>
      <c r="L2246" s="346">
        <f>+(G2246-25)/(85-25)</f>
        <v>0.81456131108008945</v>
      </c>
      <c r="M2246" s="346">
        <f>+H2246/100</f>
        <v>0.70001390582034839</v>
      </c>
      <c r="N2246" s="346">
        <f>+(I2246-1.8)/(16-1.8)</f>
        <v>0.55787214450998623</v>
      </c>
      <c r="O2246" s="346">
        <f>+(M2246*N2246)^(0.5)</f>
        <v>0.62491460122708709</v>
      </c>
      <c r="P2246" s="346">
        <f>+(J2246-35)/(2500-35)</f>
        <v>0.63421408670523038</v>
      </c>
      <c r="Q2246" s="346">
        <f>GEOMEAN(L2246,O2246,P2246)</f>
        <v>0.68600420577001175</v>
      </c>
    </row>
    <row r="2247" spans="1:17" ht="12.75" x14ac:dyDescent="0.25">
      <c r="A2247" s="340"/>
      <c r="B2247" s="347"/>
      <c r="C2247" s="342"/>
      <c r="D2247" s="37"/>
      <c r="E2247" s="38"/>
      <c r="F2247" s="343"/>
      <c r="G2247" s="344"/>
      <c r="H2247" s="344"/>
      <c r="I2247" s="344"/>
      <c r="J2247" s="344"/>
      <c r="K2247" s="345"/>
      <c r="L2247" s="346"/>
      <c r="M2247" s="346"/>
      <c r="N2247" s="346"/>
      <c r="O2247" s="346"/>
      <c r="P2247" s="346"/>
      <c r="Q2247" s="346"/>
    </row>
    <row r="2248" spans="1:17" ht="12.75" x14ac:dyDescent="0.25">
      <c r="A2248" s="332" t="s">
        <v>3973</v>
      </c>
      <c r="B2248" s="333"/>
      <c r="C2248" s="334" t="s">
        <v>3974</v>
      </c>
      <c r="D2248" s="335"/>
      <c r="E2248" s="258"/>
      <c r="F2248" s="336">
        <v>6652.9614561027847</v>
      </c>
      <c r="G2248" s="337">
        <v>77.684423970286574</v>
      </c>
      <c r="H2248" s="337">
        <v>74.008911832540264</v>
      </c>
      <c r="I2248" s="337">
        <v>7.7036178802717332</v>
      </c>
      <c r="J2248" s="337">
        <v>439.71612255403016</v>
      </c>
      <c r="K2248" s="338"/>
      <c r="L2248" s="339">
        <f t="shared" ref="L2248:L2256" si="990">+(G2248-25)/(85-25)</f>
        <v>0.87807373283810952</v>
      </c>
      <c r="M2248" s="339">
        <f t="shared" ref="M2248:M2256" si="991">+H2248/100</f>
        <v>0.74008911832540258</v>
      </c>
      <c r="N2248" s="339">
        <f t="shared" ref="N2248:N2256" si="992">+(I2248-1.8)/(16-1.8)</f>
        <v>0.41574773804730519</v>
      </c>
      <c r="O2248" s="339">
        <f t="shared" ref="O2248:O2256" si="993">+(M2248*N2248)^(0.5)</f>
        <v>0.55469845582731747</v>
      </c>
      <c r="P2248" s="339">
        <f t="shared" ref="P2248:P2256" si="994">+(J2248-35)/(2500-35)</f>
        <v>0.16418503957567146</v>
      </c>
      <c r="Q2248" s="339">
        <f t="shared" ref="Q2248:Q2256" si="995">GEOMEAN(L2248,O2248,P2248)</f>
        <v>0.43083122803973489</v>
      </c>
    </row>
    <row r="2249" spans="1:17" ht="12.75" x14ac:dyDescent="0.25">
      <c r="A2249" s="340" t="s">
        <v>3975</v>
      </c>
      <c r="B2249" s="341">
        <v>1</v>
      </c>
      <c r="C2249" s="342" t="s">
        <v>3976</v>
      </c>
      <c r="D2249" s="37"/>
      <c r="E2249" s="38"/>
      <c r="F2249" s="343">
        <v>3239.8522483940042</v>
      </c>
      <c r="G2249" s="344">
        <v>77.102695724066081</v>
      </c>
      <c r="H2249" s="344">
        <v>76.83021049540254</v>
      </c>
      <c r="I2249" s="344">
        <v>8.144639641847931</v>
      </c>
      <c r="J2249" s="344">
        <v>567.94425909946972</v>
      </c>
      <c r="K2249" s="345"/>
      <c r="L2249" s="346">
        <f t="shared" si="990"/>
        <v>0.86837826206776803</v>
      </c>
      <c r="M2249" s="346">
        <f t="shared" si="991"/>
        <v>0.7683021049540254</v>
      </c>
      <c r="N2249" s="346">
        <f t="shared" si="992"/>
        <v>0.44680560858084023</v>
      </c>
      <c r="O2249" s="346">
        <f t="shared" si="993"/>
        <v>0.58590245739194835</v>
      </c>
      <c r="P2249" s="346">
        <f t="shared" si="994"/>
        <v>0.21620456758599177</v>
      </c>
      <c r="Q2249" s="346">
        <f t="shared" si="995"/>
        <v>0.47914435493827801</v>
      </c>
    </row>
    <row r="2250" spans="1:17" ht="12.75" x14ac:dyDescent="0.25">
      <c r="A2250" s="340" t="s">
        <v>3977</v>
      </c>
      <c r="B2250" s="341">
        <v>2</v>
      </c>
      <c r="C2250" s="342" t="s">
        <v>3978</v>
      </c>
      <c r="D2250" s="37"/>
      <c r="E2250" s="38"/>
      <c r="F2250" s="343">
        <v>527.54603854389723</v>
      </c>
      <c r="G2250" s="344">
        <v>77.592945697266757</v>
      </c>
      <c r="H2250" s="344">
        <v>85.835078156296674</v>
      </c>
      <c r="I2250" s="344">
        <v>7.6832178813058141</v>
      </c>
      <c r="J2250" s="344">
        <v>185.65644085877602</v>
      </c>
      <c r="K2250" s="345"/>
      <c r="L2250" s="346">
        <f t="shared" si="990"/>
        <v>0.876549094954446</v>
      </c>
      <c r="M2250" s="346">
        <f t="shared" si="991"/>
        <v>0.85835078156296674</v>
      </c>
      <c r="N2250" s="346">
        <f t="shared" si="992"/>
        <v>0.41431111840181795</v>
      </c>
      <c r="O2250" s="346">
        <f t="shared" si="993"/>
        <v>0.59634241195007021</v>
      </c>
      <c r="P2250" s="346">
        <f t="shared" si="994"/>
        <v>6.1118231585710357E-2</v>
      </c>
      <c r="Q2250" s="346">
        <f t="shared" si="995"/>
        <v>0.31730791665670993</v>
      </c>
    </row>
    <row r="2251" spans="1:17" ht="12.75" x14ac:dyDescent="0.25">
      <c r="A2251" s="340" t="s">
        <v>3979</v>
      </c>
      <c r="B2251" s="341">
        <v>3</v>
      </c>
      <c r="C2251" s="342" t="s">
        <v>3980</v>
      </c>
      <c r="D2251" s="37"/>
      <c r="E2251" s="38"/>
      <c r="F2251" s="343">
        <v>534.37473233404705</v>
      </c>
      <c r="G2251" s="344">
        <v>80.475587104102402</v>
      </c>
      <c r="H2251" s="344">
        <v>54.622322463097881</v>
      </c>
      <c r="I2251" s="344">
        <v>6.9814499589137462</v>
      </c>
      <c r="J2251" s="344">
        <v>273.03379631204098</v>
      </c>
      <c r="K2251" s="345"/>
      <c r="L2251" s="346">
        <f t="shared" si="990"/>
        <v>0.92459311840170666</v>
      </c>
      <c r="M2251" s="346">
        <f t="shared" si="991"/>
        <v>0.54622322463097883</v>
      </c>
      <c r="N2251" s="346">
        <f t="shared" si="992"/>
        <v>0.36489084217702439</v>
      </c>
      <c r="O2251" s="346">
        <f t="shared" si="993"/>
        <v>0.44644356020918013</v>
      </c>
      <c r="P2251" s="346">
        <f t="shared" si="994"/>
        <v>9.6565434609347259E-2</v>
      </c>
      <c r="Q2251" s="346">
        <f t="shared" si="995"/>
        <v>0.34159615449674002</v>
      </c>
    </row>
    <row r="2252" spans="1:17" ht="12.75" x14ac:dyDescent="0.25">
      <c r="A2252" s="340" t="s">
        <v>3981</v>
      </c>
      <c r="B2252" s="341">
        <v>4</v>
      </c>
      <c r="C2252" s="342" t="s">
        <v>3982</v>
      </c>
      <c r="D2252" s="37"/>
      <c r="E2252" s="38"/>
      <c r="F2252" s="343">
        <v>528.98072805139191</v>
      </c>
      <c r="G2252" s="344">
        <v>82.214491598706246</v>
      </c>
      <c r="H2252" s="344">
        <v>90.126832064111511</v>
      </c>
      <c r="I2252" s="344">
        <v>8.3391817730030766</v>
      </c>
      <c r="J2252" s="344">
        <v>598.39260221371103</v>
      </c>
      <c r="K2252" s="345"/>
      <c r="L2252" s="346">
        <f t="shared" si="990"/>
        <v>0.95357485997843738</v>
      </c>
      <c r="M2252" s="346">
        <f t="shared" si="991"/>
        <v>0.90126832064111506</v>
      </c>
      <c r="N2252" s="346">
        <f t="shared" si="992"/>
        <v>0.46050575866218851</v>
      </c>
      <c r="O2252" s="346">
        <f t="shared" si="993"/>
        <v>0.64423540088622366</v>
      </c>
      <c r="P2252" s="346">
        <f t="shared" si="994"/>
        <v>0.22855683659785436</v>
      </c>
      <c r="Q2252" s="346">
        <f t="shared" si="995"/>
        <v>0.5197540295270261</v>
      </c>
    </row>
    <row r="2253" spans="1:17" ht="12.75" x14ac:dyDescent="0.25">
      <c r="A2253" s="340" t="s">
        <v>3983</v>
      </c>
      <c r="B2253" s="341">
        <v>5</v>
      </c>
      <c r="C2253" s="342" t="s">
        <v>3984</v>
      </c>
      <c r="D2253" s="37"/>
      <c r="E2253" s="38"/>
      <c r="F2253" s="343">
        <v>610.75160599571745</v>
      </c>
      <c r="G2253" s="344">
        <v>79.235166779250775</v>
      </c>
      <c r="H2253" s="344">
        <v>55.633846953155256</v>
      </c>
      <c r="I2253" s="344">
        <v>7.2899283903407461</v>
      </c>
      <c r="J2253" s="344">
        <v>318.56243509172316</v>
      </c>
      <c r="K2253" s="345"/>
      <c r="L2253" s="346">
        <f t="shared" si="990"/>
        <v>0.90391944632084631</v>
      </c>
      <c r="M2253" s="346">
        <f t="shared" si="991"/>
        <v>0.55633846953155253</v>
      </c>
      <c r="N2253" s="346">
        <f t="shared" si="992"/>
        <v>0.38661467537610894</v>
      </c>
      <c r="O2253" s="346">
        <f t="shared" si="993"/>
        <v>0.46377647288018226</v>
      </c>
      <c r="P2253" s="346">
        <f t="shared" si="994"/>
        <v>0.1150354706254455</v>
      </c>
      <c r="Q2253" s="346">
        <f t="shared" si="995"/>
        <v>0.36399051951974731</v>
      </c>
    </row>
    <row r="2254" spans="1:17" ht="12.75" x14ac:dyDescent="0.25">
      <c r="A2254" s="340" t="s">
        <v>3985</v>
      </c>
      <c r="B2254" s="341">
        <v>6</v>
      </c>
      <c r="C2254" s="342" t="s">
        <v>3986</v>
      </c>
      <c r="D2254" s="37"/>
      <c r="E2254" s="38"/>
      <c r="F2254" s="343">
        <v>580.23554603854382</v>
      </c>
      <c r="G2254" s="344">
        <v>77.278106457053397</v>
      </c>
      <c r="H2254" s="344">
        <v>62.588077822299667</v>
      </c>
      <c r="I2254" s="344">
        <v>6.4689066656653686</v>
      </c>
      <c r="J2254" s="344">
        <v>223.87414924737266</v>
      </c>
      <c r="K2254" s="345"/>
      <c r="L2254" s="346">
        <f t="shared" si="990"/>
        <v>0.87130177428422328</v>
      </c>
      <c r="M2254" s="346">
        <f t="shared" si="991"/>
        <v>0.6258807782229967</v>
      </c>
      <c r="N2254" s="346">
        <f t="shared" si="992"/>
        <v>0.32879624406094149</v>
      </c>
      <c r="O2254" s="346">
        <f t="shared" si="993"/>
        <v>0.45363779506304414</v>
      </c>
      <c r="P2254" s="346">
        <f t="shared" si="994"/>
        <v>7.662237291982664E-2</v>
      </c>
      <c r="Q2254" s="346">
        <f t="shared" si="995"/>
        <v>0.31170550731426605</v>
      </c>
    </row>
    <row r="2255" spans="1:17" ht="12.75" x14ac:dyDescent="0.25">
      <c r="A2255" s="340" t="s">
        <v>3987</v>
      </c>
      <c r="B2255" s="341">
        <v>7</v>
      </c>
      <c r="C2255" s="342" t="s">
        <v>3988</v>
      </c>
      <c r="D2255" s="37"/>
      <c r="E2255" s="38"/>
      <c r="F2255" s="343">
        <v>340.6402569593148</v>
      </c>
      <c r="G2255" s="344">
        <v>76.556223699277737</v>
      </c>
      <c r="H2255" s="344">
        <v>71.529231796913905</v>
      </c>
      <c r="I2255" s="344">
        <v>7.5044426372942583</v>
      </c>
      <c r="J2255" s="344">
        <v>269.60838479181592</v>
      </c>
      <c r="K2255" s="345"/>
      <c r="L2255" s="346">
        <f t="shared" si="990"/>
        <v>0.85927039498796232</v>
      </c>
      <c r="M2255" s="346">
        <f t="shared" si="991"/>
        <v>0.71529231796913906</v>
      </c>
      <c r="N2255" s="346">
        <f t="shared" si="992"/>
        <v>0.40172131248551118</v>
      </c>
      <c r="O2255" s="346">
        <f t="shared" si="993"/>
        <v>0.53604866270271223</v>
      </c>
      <c r="P2255" s="346">
        <f t="shared" si="994"/>
        <v>9.5175815331365488E-2</v>
      </c>
      <c r="Q2255" s="346">
        <f t="shared" si="995"/>
        <v>0.35260372063366152</v>
      </c>
    </row>
    <row r="2256" spans="1:17" ht="12.75" x14ac:dyDescent="0.25">
      <c r="A2256" s="340" t="s">
        <v>3989</v>
      </c>
      <c r="B2256" s="341">
        <v>8</v>
      </c>
      <c r="C2256" s="342" t="s">
        <v>3990</v>
      </c>
      <c r="D2256" s="37"/>
      <c r="E2256" s="38"/>
      <c r="F2256" s="343">
        <v>290.58029978586728</v>
      </c>
      <c r="G2256" s="344">
        <v>77.247671755213887</v>
      </c>
      <c r="H2256" s="344">
        <v>54.362216165654566</v>
      </c>
      <c r="I2256" s="344">
        <v>6.5827417156376296</v>
      </c>
      <c r="J2256" s="344">
        <v>373.99082662328692</v>
      </c>
      <c r="K2256" s="345"/>
      <c r="L2256" s="346">
        <f t="shared" si="990"/>
        <v>0.87079452925356482</v>
      </c>
      <c r="M2256" s="346">
        <f t="shared" si="991"/>
        <v>0.54362216165654564</v>
      </c>
      <c r="N2256" s="346">
        <f t="shared" si="992"/>
        <v>0.33681279687588944</v>
      </c>
      <c r="O2256" s="346">
        <f t="shared" si="993"/>
        <v>0.42790057339440202</v>
      </c>
      <c r="P2256" s="346">
        <f t="shared" si="994"/>
        <v>0.13752163351857483</v>
      </c>
      <c r="Q2256" s="346">
        <f t="shared" si="995"/>
        <v>0.37142961451207784</v>
      </c>
    </row>
    <row r="2257" spans="1:17" ht="12.75" x14ac:dyDescent="0.25">
      <c r="A2257" s="340"/>
      <c r="B2257" s="347"/>
      <c r="C2257" s="342"/>
      <c r="D2257" s="37"/>
      <c r="E2257" s="38"/>
      <c r="F2257" s="343"/>
      <c r="G2257" s="344"/>
      <c r="H2257" s="344"/>
      <c r="I2257" s="344"/>
      <c r="J2257" s="344"/>
      <c r="K2257" s="345"/>
      <c r="L2257" s="346"/>
      <c r="M2257" s="346"/>
      <c r="N2257" s="346"/>
      <c r="O2257" s="346"/>
      <c r="P2257" s="346"/>
      <c r="Q2257" s="346"/>
    </row>
    <row r="2258" spans="1:17" ht="12.75" x14ac:dyDescent="0.25">
      <c r="A2258" s="311" t="s">
        <v>3991</v>
      </c>
      <c r="B2258" s="312" t="s">
        <v>3992</v>
      </c>
      <c r="C2258" s="326"/>
      <c r="D2258" s="37"/>
      <c r="E2258" s="38"/>
      <c r="F2258" s="328">
        <v>237585.67852203787</v>
      </c>
      <c r="G2258" s="329">
        <v>72.660953076087651</v>
      </c>
      <c r="H2258" s="329">
        <v>68.140557559314345</v>
      </c>
      <c r="I2258" s="329">
        <v>8.9208690173459306</v>
      </c>
      <c r="J2258" s="329">
        <v>943.37013648458151</v>
      </c>
      <c r="K2258" s="330"/>
      <c r="L2258" s="331">
        <f t="shared" ref="L2258:L2265" si="996">+(G2258-25)/(85-25)</f>
        <v>0.79434921793479418</v>
      </c>
      <c r="M2258" s="331">
        <f t="shared" ref="M2258:M2265" si="997">+H2258/100</f>
        <v>0.68140557559314341</v>
      </c>
      <c r="N2258" s="331">
        <f t="shared" ref="N2258:N2265" si="998">+(I2258-1.8)/(16-1.8)</f>
        <v>0.50146964910886838</v>
      </c>
      <c r="O2258" s="331">
        <f t="shared" ref="O2258:O2265" si="999">+(M2258*N2258)^(0.5)</f>
        <v>0.58455471505541734</v>
      </c>
      <c r="P2258" s="331">
        <f t="shared" ref="P2258:P2265" si="1000">+(J2258-35)/(2500-35)</f>
        <v>0.36850715476047929</v>
      </c>
      <c r="Q2258" s="331">
        <f t="shared" ref="Q2258:Q2265" si="1001">GEOMEAN(L2258,O2258,P2258)</f>
        <v>0.55517195791639373</v>
      </c>
    </row>
    <row r="2259" spans="1:17" ht="12.75" x14ac:dyDescent="0.25">
      <c r="A2259" s="332" t="s">
        <v>3993</v>
      </c>
      <c r="B2259" s="333"/>
      <c r="C2259" s="334" t="s">
        <v>3994</v>
      </c>
      <c r="D2259" s="335"/>
      <c r="E2259" s="258"/>
      <c r="F2259" s="336">
        <v>163070.46252676661</v>
      </c>
      <c r="G2259" s="337">
        <v>77.091519427373072</v>
      </c>
      <c r="H2259" s="337">
        <v>70.950623040977092</v>
      </c>
      <c r="I2259" s="337">
        <v>9.3658599718535172</v>
      </c>
      <c r="J2259" s="337">
        <v>984.05543687242448</v>
      </c>
      <c r="K2259" s="338"/>
      <c r="L2259" s="339">
        <f t="shared" si="996"/>
        <v>0.86819199045621787</v>
      </c>
      <c r="M2259" s="339">
        <f t="shared" si="997"/>
        <v>0.7095062304097709</v>
      </c>
      <c r="N2259" s="339">
        <f t="shared" si="998"/>
        <v>0.53280704027137449</v>
      </c>
      <c r="O2259" s="339">
        <f t="shared" si="999"/>
        <v>0.61484137359056268</v>
      </c>
      <c r="P2259" s="339">
        <f t="shared" si="1000"/>
        <v>0.385012347615588</v>
      </c>
      <c r="Q2259" s="339">
        <f t="shared" si="1001"/>
        <v>0.59013472763824071</v>
      </c>
    </row>
    <row r="2260" spans="1:17" ht="12.75" x14ac:dyDescent="0.25">
      <c r="A2260" s="340" t="s">
        <v>3995</v>
      </c>
      <c r="B2260" s="341">
        <v>1</v>
      </c>
      <c r="C2260" s="342" t="s">
        <v>3996</v>
      </c>
      <c r="D2260" s="37"/>
      <c r="E2260" s="38"/>
      <c r="F2260" s="343">
        <v>109744.95931477516</v>
      </c>
      <c r="G2260" s="344">
        <v>77.637582316373027</v>
      </c>
      <c r="H2260" s="344">
        <v>72.221440621968682</v>
      </c>
      <c r="I2260" s="344">
        <v>9.7915032250750613</v>
      </c>
      <c r="J2260" s="344">
        <v>998.97165908187617</v>
      </c>
      <c r="K2260" s="345"/>
      <c r="L2260" s="346">
        <f t="shared" si="996"/>
        <v>0.8772930386062171</v>
      </c>
      <c r="M2260" s="346">
        <f t="shared" si="997"/>
        <v>0.7222144062196868</v>
      </c>
      <c r="N2260" s="346">
        <f t="shared" si="998"/>
        <v>0.56278191725880722</v>
      </c>
      <c r="O2260" s="346">
        <f t="shared" si="999"/>
        <v>0.63753369181890795</v>
      </c>
      <c r="P2260" s="346">
        <f t="shared" si="1000"/>
        <v>0.39106355338007148</v>
      </c>
      <c r="Q2260" s="346">
        <f t="shared" si="1001"/>
        <v>0.60251110436344779</v>
      </c>
    </row>
    <row r="2261" spans="1:17" ht="12.75" x14ac:dyDescent="0.25">
      <c r="A2261" s="340" t="s">
        <v>3997</v>
      </c>
      <c r="B2261" s="341">
        <v>2</v>
      </c>
      <c r="C2261" s="342" t="s">
        <v>3998</v>
      </c>
      <c r="D2261" s="37"/>
      <c r="E2261" s="38"/>
      <c r="F2261" s="343">
        <v>23971.755888650965</v>
      </c>
      <c r="G2261" s="344">
        <v>76.838603611183217</v>
      </c>
      <c r="H2261" s="344">
        <v>66.356075345760701</v>
      </c>
      <c r="I2261" s="344">
        <v>8.6864093487731964</v>
      </c>
      <c r="J2261" s="344">
        <v>962.15329460334806</v>
      </c>
      <c r="K2261" s="345"/>
      <c r="L2261" s="346">
        <f t="shared" si="996"/>
        <v>0.8639767268530536</v>
      </c>
      <c r="M2261" s="346">
        <f t="shared" si="997"/>
        <v>0.66356075345760701</v>
      </c>
      <c r="N2261" s="346">
        <f t="shared" si="998"/>
        <v>0.48495840484318287</v>
      </c>
      <c r="O2261" s="346">
        <f t="shared" si="999"/>
        <v>0.56727362402401682</v>
      </c>
      <c r="P2261" s="346">
        <f t="shared" si="1000"/>
        <v>0.37612709720216958</v>
      </c>
      <c r="Q2261" s="346">
        <f t="shared" si="1001"/>
        <v>0.56912773770376746</v>
      </c>
    </row>
    <row r="2262" spans="1:17" ht="12.75" x14ac:dyDescent="0.25">
      <c r="A2262" s="340" t="s">
        <v>3999</v>
      </c>
      <c r="B2262" s="341">
        <v>3</v>
      </c>
      <c r="C2262" s="342" t="s">
        <v>4000</v>
      </c>
      <c r="D2262" s="37"/>
      <c r="E2262" s="38"/>
      <c r="F2262" s="343">
        <v>9240.7815845824425</v>
      </c>
      <c r="G2262" s="344">
        <v>76.159365501695319</v>
      </c>
      <c r="H2262" s="344">
        <v>71.30685044051863</v>
      </c>
      <c r="I2262" s="344">
        <v>9.0580701962961214</v>
      </c>
      <c r="J2262" s="344">
        <v>1035.5678750992879</v>
      </c>
      <c r="K2262" s="345"/>
      <c r="L2262" s="346">
        <f t="shared" si="996"/>
        <v>0.85265609169492196</v>
      </c>
      <c r="M2262" s="346">
        <f t="shared" si="997"/>
        <v>0.71306850440518632</v>
      </c>
      <c r="N2262" s="346">
        <f t="shared" si="998"/>
        <v>0.51113170396451568</v>
      </c>
      <c r="O2262" s="346">
        <f t="shared" si="999"/>
        <v>0.60371509812166502</v>
      </c>
      <c r="P2262" s="346">
        <f t="shared" si="1000"/>
        <v>0.40590988847841292</v>
      </c>
      <c r="Q2262" s="346">
        <f t="shared" si="1001"/>
        <v>0.59339678532310092</v>
      </c>
    </row>
    <row r="2263" spans="1:17" ht="12.75" x14ac:dyDescent="0.25">
      <c r="A2263" s="340" t="s">
        <v>4001</v>
      </c>
      <c r="B2263" s="341">
        <v>4</v>
      </c>
      <c r="C2263" s="342" t="s">
        <v>4002</v>
      </c>
      <c r="D2263" s="37"/>
      <c r="E2263" s="38"/>
      <c r="F2263" s="343">
        <v>7012.0428265524615</v>
      </c>
      <c r="G2263" s="344">
        <v>74.778774001635696</v>
      </c>
      <c r="H2263" s="344">
        <v>67.491001826258838</v>
      </c>
      <c r="I2263" s="344">
        <v>7.9368078094082017</v>
      </c>
      <c r="J2263" s="344">
        <v>894.64689747381499</v>
      </c>
      <c r="K2263" s="345"/>
      <c r="L2263" s="346">
        <f t="shared" si="996"/>
        <v>0.82964623336059495</v>
      </c>
      <c r="M2263" s="346">
        <f t="shared" si="997"/>
        <v>0.67491001826258834</v>
      </c>
      <c r="N2263" s="346">
        <f t="shared" si="998"/>
        <v>0.43216956404283113</v>
      </c>
      <c r="O2263" s="346">
        <f t="shared" si="999"/>
        <v>0.54006996617168224</v>
      </c>
      <c r="P2263" s="346">
        <f t="shared" si="1000"/>
        <v>0.34874113487781538</v>
      </c>
      <c r="Q2263" s="346">
        <f t="shared" si="1001"/>
        <v>0.5386194716735454</v>
      </c>
    </row>
    <row r="2264" spans="1:17" ht="12.75" x14ac:dyDescent="0.25">
      <c r="A2264" s="340" t="s">
        <v>4003</v>
      </c>
      <c r="B2264" s="341">
        <v>5</v>
      </c>
      <c r="C2264" s="342" t="s">
        <v>4004</v>
      </c>
      <c r="D2264" s="37"/>
      <c r="E2264" s="38"/>
      <c r="F2264" s="343">
        <v>8740.1199143468948</v>
      </c>
      <c r="G2264" s="344">
        <v>74.840975615711059</v>
      </c>
      <c r="H2264" s="344">
        <v>72.747418229073389</v>
      </c>
      <c r="I2264" s="344">
        <v>8.228710766965138</v>
      </c>
      <c r="J2264" s="344">
        <v>889.37458015330162</v>
      </c>
      <c r="K2264" s="345"/>
      <c r="L2264" s="346">
        <f t="shared" si="996"/>
        <v>0.83068292692851764</v>
      </c>
      <c r="M2264" s="346">
        <f t="shared" si="997"/>
        <v>0.72747418229073391</v>
      </c>
      <c r="N2264" s="346">
        <f t="shared" si="998"/>
        <v>0.45272611034965765</v>
      </c>
      <c r="O2264" s="346">
        <f t="shared" si="999"/>
        <v>0.57388723363417116</v>
      </c>
      <c r="P2264" s="346">
        <f t="shared" si="1000"/>
        <v>0.34660226375387487</v>
      </c>
      <c r="Q2264" s="346">
        <f t="shared" si="1001"/>
        <v>0.54873721451998092</v>
      </c>
    </row>
    <row r="2265" spans="1:17" ht="12.75" x14ac:dyDescent="0.25">
      <c r="A2265" s="340" t="s">
        <v>4005</v>
      </c>
      <c r="B2265" s="341">
        <v>6</v>
      </c>
      <c r="C2265" s="342" t="s">
        <v>4006</v>
      </c>
      <c r="D2265" s="37"/>
      <c r="E2265" s="38"/>
      <c r="F2265" s="343">
        <v>4360.8029978586719</v>
      </c>
      <c r="G2265" s="344">
        <v>75.31720479699564</v>
      </c>
      <c r="H2265" s="344">
        <v>65.171844777632813</v>
      </c>
      <c r="I2265" s="344">
        <v>8.4391776218827967</v>
      </c>
      <c r="J2265" s="344">
        <v>953.44088410263589</v>
      </c>
      <c r="K2265" s="345"/>
      <c r="L2265" s="346">
        <f t="shared" si="996"/>
        <v>0.83862007994992738</v>
      </c>
      <c r="M2265" s="346">
        <f t="shared" si="997"/>
        <v>0.65171844777632815</v>
      </c>
      <c r="N2265" s="346">
        <f t="shared" si="998"/>
        <v>0.46754771985090121</v>
      </c>
      <c r="O2265" s="346">
        <f t="shared" si="999"/>
        <v>0.55200495853080056</v>
      </c>
      <c r="P2265" s="346">
        <f t="shared" si="1000"/>
        <v>0.37259265075157644</v>
      </c>
      <c r="Q2265" s="346">
        <f t="shared" si="1001"/>
        <v>0.55664823975678968</v>
      </c>
    </row>
    <row r="2266" spans="1:17" ht="12.75" x14ac:dyDescent="0.25">
      <c r="A2266" s="340"/>
      <c r="B2266" s="347"/>
      <c r="C2266" s="342"/>
      <c r="D2266" s="37"/>
      <c r="E2266" s="38"/>
      <c r="F2266" s="343"/>
      <c r="G2266" s="344"/>
      <c r="H2266" s="344"/>
      <c r="I2266" s="344"/>
      <c r="J2266" s="344"/>
      <c r="K2266" s="345"/>
      <c r="L2266" s="346"/>
      <c r="M2266" s="346"/>
      <c r="N2266" s="346"/>
      <c r="O2266" s="346"/>
      <c r="P2266" s="346"/>
      <c r="Q2266" s="346"/>
    </row>
    <row r="2267" spans="1:17" ht="12.75" x14ac:dyDescent="0.25">
      <c r="A2267" s="332" t="s">
        <v>4007</v>
      </c>
      <c r="B2267" s="333"/>
      <c r="C2267" s="334" t="s">
        <v>4008</v>
      </c>
      <c r="D2267" s="335"/>
      <c r="E2267" s="258"/>
      <c r="F2267" s="336">
        <v>19831.560749018558</v>
      </c>
      <c r="G2267" s="337">
        <v>73.038087785308619</v>
      </c>
      <c r="H2267" s="337">
        <v>62.705445895773501</v>
      </c>
      <c r="I2267" s="337">
        <v>8.1731811189632264</v>
      </c>
      <c r="J2267" s="337">
        <v>970.4935242884759</v>
      </c>
      <c r="K2267" s="338"/>
      <c r="L2267" s="339">
        <f>+(G2267-25)/(85-25)</f>
        <v>0.80063479642181035</v>
      </c>
      <c r="M2267" s="339">
        <f>+H2267/100</f>
        <v>0.62705445895773504</v>
      </c>
      <c r="N2267" s="339">
        <f>+(I2267-1.8)/(16-1.8)</f>
        <v>0.44881557175797371</v>
      </c>
      <c r="O2267" s="339">
        <f>+(M2267*N2267)^(0.5)</f>
        <v>0.53050146608704363</v>
      </c>
      <c r="P2267" s="339">
        <f>+(J2267-35)/(2500-35)</f>
        <v>0.37951055752067986</v>
      </c>
      <c r="Q2267" s="339">
        <f>GEOMEAN(L2267,O2267,P2267)</f>
        <v>0.54422894624976281</v>
      </c>
    </row>
    <row r="2268" spans="1:17" ht="12.75" x14ac:dyDescent="0.25">
      <c r="A2268" s="340" t="s">
        <v>4009</v>
      </c>
      <c r="B2268" s="341">
        <v>1</v>
      </c>
      <c r="C2268" s="342" t="s">
        <v>4010</v>
      </c>
      <c r="D2268" s="37"/>
      <c r="E2268" s="38"/>
      <c r="F2268" s="343">
        <v>11360.244111349035</v>
      </c>
      <c r="G2268" s="344">
        <v>74.378869130176824</v>
      </c>
      <c r="H2268" s="344">
        <v>68.791164943889555</v>
      </c>
      <c r="I2268" s="344">
        <v>9.0250582029056616</v>
      </c>
      <c r="J2268" s="344">
        <v>964.42717071852746</v>
      </c>
      <c r="K2268" s="345"/>
      <c r="L2268" s="346">
        <f>+(G2268-25)/(85-25)</f>
        <v>0.82298115216961376</v>
      </c>
      <c r="M2268" s="346">
        <f>+H2268/100</f>
        <v>0.6879116494388956</v>
      </c>
      <c r="N2268" s="346">
        <f>+(I2268-1.8)/(16-1.8)</f>
        <v>0.50880691569758185</v>
      </c>
      <c r="O2268" s="346">
        <f>+(M2268*N2268)^(0.5)</f>
        <v>0.59161998328609611</v>
      </c>
      <c r="P2268" s="346">
        <f>+(J2268-35)/(2500-35)</f>
        <v>0.37704956215761765</v>
      </c>
      <c r="Q2268" s="346">
        <f>GEOMEAN(L2268,O2268,P2268)</f>
        <v>0.56834283366315197</v>
      </c>
    </row>
    <row r="2269" spans="1:17" ht="12.75" x14ac:dyDescent="0.25">
      <c r="A2269" s="340" t="s">
        <v>4011</v>
      </c>
      <c r="B2269" s="341">
        <v>2</v>
      </c>
      <c r="C2269" s="342" t="s">
        <v>4012</v>
      </c>
      <c r="D2269" s="37"/>
      <c r="E2269" s="38"/>
      <c r="F2269" s="343">
        <v>2030.4989293361887</v>
      </c>
      <c r="G2269" s="344">
        <v>72.679791208515482</v>
      </c>
      <c r="H2269" s="344">
        <v>52.093755051873366</v>
      </c>
      <c r="I2269" s="344">
        <v>7.0020215832239101</v>
      </c>
      <c r="J2269" s="344">
        <v>639.57769499805329</v>
      </c>
      <c r="K2269" s="345"/>
      <c r="L2269" s="346">
        <f>+(G2269-25)/(85-25)</f>
        <v>0.79466318680859138</v>
      </c>
      <c r="M2269" s="346">
        <f>+H2269/100</f>
        <v>0.52093755051873369</v>
      </c>
      <c r="N2269" s="346">
        <f>+(I2269-1.8)/(16-1.8)</f>
        <v>0.36633954811435987</v>
      </c>
      <c r="O2269" s="346">
        <f>+(M2269*N2269)^(0.5)</f>
        <v>0.43685240854644997</v>
      </c>
      <c r="P2269" s="346">
        <f>+(J2269-35)/(2500-35)</f>
        <v>0.24526478498906829</v>
      </c>
      <c r="Q2269" s="346">
        <f>GEOMEAN(L2269,O2269,P2269)</f>
        <v>0.43993077319626939</v>
      </c>
    </row>
    <row r="2270" spans="1:17" ht="12.75" x14ac:dyDescent="0.25">
      <c r="A2270" s="340" t="s">
        <v>4013</v>
      </c>
      <c r="B2270" s="341">
        <v>3</v>
      </c>
      <c r="C2270" s="342" t="s">
        <v>4014</v>
      </c>
      <c r="D2270" s="37"/>
      <c r="E2270" s="38"/>
      <c r="F2270" s="343">
        <v>6440.817708333333</v>
      </c>
      <c r="G2270" s="344">
        <v>72.943249899797081</v>
      </c>
      <c r="H2270" s="344">
        <v>53.436567240710509</v>
      </c>
      <c r="I2270" s="344">
        <v>7.5654863937556307</v>
      </c>
      <c r="J2270" s="344">
        <v>1085.5161080725888</v>
      </c>
      <c r="K2270" s="345"/>
      <c r="L2270" s="346">
        <f>+(G2270-25)/(85-25)</f>
        <v>0.79905416499661797</v>
      </c>
      <c r="M2270" s="346">
        <f>+H2270/100</f>
        <v>0.53436567240710509</v>
      </c>
      <c r="N2270" s="346">
        <f>+(I2270-1.8)/(16-1.8)</f>
        <v>0.4060201685743402</v>
      </c>
      <c r="O2270" s="346">
        <f>+(M2270*N2270)^(0.5)</f>
        <v>0.4657931304678864</v>
      </c>
      <c r="P2270" s="346">
        <f>+(J2270-35)/(2500-35)</f>
        <v>0.42617286331545184</v>
      </c>
      <c r="Q2270" s="346">
        <f>GEOMEAN(L2270,O2270,P2270)</f>
        <v>0.54131703840081602</v>
      </c>
    </row>
    <row r="2271" spans="1:17" ht="12.75" x14ac:dyDescent="0.25">
      <c r="A2271" s="340"/>
      <c r="B2271" s="347"/>
      <c r="C2271" s="342"/>
      <c r="D2271" s="37"/>
      <c r="E2271" s="38"/>
      <c r="F2271" s="343"/>
      <c r="G2271" s="344"/>
      <c r="H2271" s="344"/>
      <c r="I2271" s="344"/>
      <c r="J2271" s="344"/>
      <c r="K2271" s="345"/>
      <c r="L2271" s="346"/>
      <c r="M2271" s="346"/>
      <c r="N2271" s="346"/>
      <c r="O2271" s="346"/>
      <c r="P2271" s="346"/>
      <c r="Q2271" s="346"/>
    </row>
    <row r="2272" spans="1:17" ht="12.75" x14ac:dyDescent="0.25">
      <c r="A2272" s="332" t="s">
        <v>4015</v>
      </c>
      <c r="B2272" s="333"/>
      <c r="C2272" s="334" t="s">
        <v>4016</v>
      </c>
      <c r="D2272" s="335"/>
      <c r="E2272" s="258"/>
      <c r="F2272" s="336">
        <v>54683.655246252674</v>
      </c>
      <c r="G2272" s="337">
        <v>72.103300637852271</v>
      </c>
      <c r="H2272" s="337">
        <v>62.943868360468713</v>
      </c>
      <c r="I2272" s="337">
        <v>8.2098646392199566</v>
      </c>
      <c r="J2272" s="337">
        <v>812.20718051649828</v>
      </c>
      <c r="K2272" s="338"/>
      <c r="L2272" s="339">
        <f>+(G2272-25)/(85-25)</f>
        <v>0.78505501063087124</v>
      </c>
      <c r="M2272" s="339">
        <f>+H2272/100</f>
        <v>0.62943868360468713</v>
      </c>
      <c r="N2272" s="339">
        <f>+(I2272-1.8)/(16-1.8)</f>
        <v>0.45139891825492656</v>
      </c>
      <c r="O2272" s="339">
        <f>+(M2272*N2272)^(0.5)</f>
        <v>0.53303652866099216</v>
      </c>
      <c r="P2272" s="339">
        <f>+(J2272-35)/(2500-35)</f>
        <v>0.31529703063549624</v>
      </c>
      <c r="Q2272" s="339">
        <f>GEOMEAN(L2272,O2272,P2272)</f>
        <v>0.50908735999327392</v>
      </c>
    </row>
    <row r="2273" spans="1:17" ht="12.75" x14ac:dyDescent="0.25">
      <c r="A2273" s="340" t="s">
        <v>4017</v>
      </c>
      <c r="B2273" s="341">
        <v>1</v>
      </c>
      <c r="C2273" s="342" t="s">
        <v>4016</v>
      </c>
      <c r="D2273" s="37"/>
      <c r="E2273" s="38"/>
      <c r="F2273" s="343">
        <v>23389.404710920768</v>
      </c>
      <c r="G2273" s="344">
        <v>72.19810860253655</v>
      </c>
      <c r="H2273" s="344">
        <v>65.69527868627884</v>
      </c>
      <c r="I2273" s="344">
        <v>9.147232287140227</v>
      </c>
      <c r="J2273" s="344">
        <v>937.80149661240262</v>
      </c>
      <c r="K2273" s="345"/>
      <c r="L2273" s="346">
        <f>+(G2273-25)/(85-25)</f>
        <v>0.78663514337560914</v>
      </c>
      <c r="M2273" s="346">
        <f>+H2273/100</f>
        <v>0.65695278686278835</v>
      </c>
      <c r="N2273" s="346">
        <f>+(I2273-1.8)/(16-1.8)</f>
        <v>0.51741072444649494</v>
      </c>
      <c r="O2273" s="346">
        <f>+(M2273*N2273)^(0.5)</f>
        <v>0.58302179837277013</v>
      </c>
      <c r="P2273" s="346">
        <f>+(J2273-35)/(2500-35)</f>
        <v>0.36624807164803352</v>
      </c>
      <c r="Q2273" s="346">
        <f>GEOMEAN(L2273,O2273,P2273)</f>
        <v>0.55175273521669621</v>
      </c>
    </row>
    <row r="2274" spans="1:17" ht="12.75" x14ac:dyDescent="0.25">
      <c r="A2274" s="340" t="s">
        <v>4018</v>
      </c>
      <c r="B2274" s="341">
        <v>2</v>
      </c>
      <c r="C2274" s="342" t="s">
        <v>4019</v>
      </c>
      <c r="D2274" s="37"/>
      <c r="E2274" s="38"/>
      <c r="F2274" s="343">
        <v>22758.415417558888</v>
      </c>
      <c r="G2274" s="344">
        <v>73.071762488061637</v>
      </c>
      <c r="H2274" s="344">
        <v>62.285127165981542</v>
      </c>
      <c r="I2274" s="344">
        <v>7.3432720811284868</v>
      </c>
      <c r="J2274" s="344">
        <v>729.16134051108327</v>
      </c>
      <c r="K2274" s="345"/>
      <c r="L2274" s="346">
        <f>+(G2274-25)/(85-25)</f>
        <v>0.80119604146769396</v>
      </c>
      <c r="M2274" s="346">
        <f>+H2274/100</f>
        <v>0.62285127165981546</v>
      </c>
      <c r="N2274" s="346">
        <f>+(I2274-1.8)/(16-1.8)</f>
        <v>0.39037127331890753</v>
      </c>
      <c r="O2274" s="346">
        <f>+(M2274*N2274)^(0.5)</f>
        <v>0.49309557289245964</v>
      </c>
      <c r="P2274" s="346">
        <f>+(J2274-35)/(2500-35)</f>
        <v>0.28160703469009463</v>
      </c>
      <c r="Q2274" s="346">
        <f>GEOMEAN(L2274,O2274,P2274)</f>
        <v>0.48095502425787062</v>
      </c>
    </row>
    <row r="2275" spans="1:17" ht="12.75" x14ac:dyDescent="0.25">
      <c r="A2275" s="340" t="s">
        <v>4020</v>
      </c>
      <c r="B2275" s="341">
        <v>3</v>
      </c>
      <c r="C2275" s="342" t="s">
        <v>4021</v>
      </c>
      <c r="D2275" s="37"/>
      <c r="E2275" s="38"/>
      <c r="F2275" s="343">
        <v>3282.6830835117771</v>
      </c>
      <c r="G2275" s="344">
        <v>68.414181390933294</v>
      </c>
      <c r="H2275" s="344">
        <v>44.195255975618622</v>
      </c>
      <c r="I2275" s="344">
        <v>6.6859200954204416</v>
      </c>
      <c r="J2275" s="344">
        <v>491.67667631342113</v>
      </c>
      <c r="K2275" s="345"/>
      <c r="L2275" s="346">
        <f>+(G2275-25)/(85-25)</f>
        <v>0.72356968984888825</v>
      </c>
      <c r="M2275" s="346">
        <f>+H2275/100</f>
        <v>0.44195255975618619</v>
      </c>
      <c r="N2275" s="346">
        <f>+(I2275-1.8)/(16-1.8)</f>
        <v>0.34407887995918607</v>
      </c>
      <c r="O2275" s="346">
        <f>+(M2275*N2275)^(0.5)</f>
        <v>0.38995710245615967</v>
      </c>
      <c r="P2275" s="346">
        <f>+(J2275-35)/(2500-35)</f>
        <v>0.1852643717295826</v>
      </c>
      <c r="Q2275" s="346">
        <f>GEOMEAN(L2275,O2275,P2275)</f>
        <v>0.37390651830885363</v>
      </c>
    </row>
    <row r="2276" spans="1:17" ht="12.75" x14ac:dyDescent="0.25">
      <c r="A2276" s="340" t="s">
        <v>4022</v>
      </c>
      <c r="B2276" s="341">
        <v>4</v>
      </c>
      <c r="C2276" s="342" t="s">
        <v>4023</v>
      </c>
      <c r="D2276" s="37"/>
      <c r="E2276" s="38"/>
      <c r="F2276" s="343">
        <v>5253.1520342612421</v>
      </c>
      <c r="G2276" s="344">
        <v>71.096047794177224</v>
      </c>
      <c r="H2276" s="344">
        <v>66.887167237728434</v>
      </c>
      <c r="I2276" s="344">
        <v>7.8873292871222835</v>
      </c>
      <c r="J2276" s="344">
        <v>813.08579603186706</v>
      </c>
      <c r="K2276" s="345"/>
      <c r="L2276" s="346">
        <f>+(G2276-25)/(85-25)</f>
        <v>0.76826746323628703</v>
      </c>
      <c r="M2276" s="346">
        <f>+H2276/100</f>
        <v>0.66887167237728429</v>
      </c>
      <c r="N2276" s="346">
        <f>+(I2276-1.8)/(16-1.8)</f>
        <v>0.42868516106494958</v>
      </c>
      <c r="O2276" s="346">
        <f>+(M2276*N2276)^(0.5)</f>
        <v>0.53547676009780132</v>
      </c>
      <c r="P2276" s="346">
        <f>+(J2276-35)/(2500-35)</f>
        <v>0.31565346695004748</v>
      </c>
      <c r="Q2276" s="346">
        <f>GEOMEAN(L2276,O2276,P2276)</f>
        <v>0.50639321397609105</v>
      </c>
    </row>
    <row r="2277" spans="1:17" ht="12.75" x14ac:dyDescent="0.25">
      <c r="A2277" s="340"/>
      <c r="B2277" s="347"/>
      <c r="C2277" s="342"/>
      <c r="D2277" s="37"/>
      <c r="E2277" s="38"/>
      <c r="F2277" s="343"/>
      <c r="G2277" s="344"/>
      <c r="H2277" s="344"/>
      <c r="I2277" s="344"/>
      <c r="J2277" s="344"/>
      <c r="K2277" s="345"/>
      <c r="L2277" s="346"/>
      <c r="M2277" s="346"/>
      <c r="N2277" s="346"/>
      <c r="O2277" s="346"/>
      <c r="P2277" s="346"/>
      <c r="Q2277" s="346"/>
    </row>
    <row r="2278" spans="1:17" ht="12.75" x14ac:dyDescent="0.25">
      <c r="A2278" s="311" t="s">
        <v>4024</v>
      </c>
      <c r="B2278" s="312" t="s">
        <v>4025</v>
      </c>
      <c r="C2278" s="326"/>
      <c r="D2278" s="37"/>
      <c r="E2278" s="38"/>
      <c r="F2278" s="328">
        <v>480262.35259085608</v>
      </c>
      <c r="G2278" s="329">
        <v>70.637813195829921</v>
      </c>
      <c r="H2278" s="329">
        <v>49.507461014197091</v>
      </c>
      <c r="I2278" s="329">
        <v>8.3813830310090971</v>
      </c>
      <c r="J2278" s="329">
        <v>799.79976064549237</v>
      </c>
      <c r="K2278" s="330"/>
      <c r="L2278" s="331">
        <f t="shared" ref="L2278:L2286" si="1002">+(G2278-25)/(85-25)</f>
        <v>0.76063021993049873</v>
      </c>
      <c r="M2278" s="331">
        <f t="shared" ref="M2278:M2286" si="1003">+H2278/100</f>
        <v>0.49507461014197091</v>
      </c>
      <c r="N2278" s="331">
        <f t="shared" ref="N2278:N2286" si="1004">+(I2278-1.8)/(16-1.8)</f>
        <v>0.4634776782400773</v>
      </c>
      <c r="O2278" s="331">
        <f t="shared" ref="O2278:O2286" si="1005">+(M2278*N2278)^(0.5)</f>
        <v>0.47901568958042712</v>
      </c>
      <c r="P2278" s="331">
        <f t="shared" ref="P2278:P2286" si="1006">+(J2278-35)/(2500-35)</f>
        <v>0.31026359458234987</v>
      </c>
      <c r="Q2278" s="331">
        <f t="shared" ref="Q2278:Q2286" si="1007">GEOMEAN(L2278,O2278,P2278)</f>
        <v>0.48352401035886294</v>
      </c>
    </row>
    <row r="2279" spans="1:17" ht="12.75" x14ac:dyDescent="0.25">
      <c r="A2279" s="332" t="s">
        <v>4026</v>
      </c>
      <c r="B2279" s="333"/>
      <c r="C2279" s="334" t="s">
        <v>4027</v>
      </c>
      <c r="D2279" s="335"/>
      <c r="E2279" s="258"/>
      <c r="F2279" s="336">
        <v>368063.0124576196</v>
      </c>
      <c r="G2279" s="337">
        <v>73.402265507188318</v>
      </c>
      <c r="H2279" s="337">
        <v>55.509859987859869</v>
      </c>
      <c r="I2279" s="337">
        <v>8.9258661698886854</v>
      </c>
      <c r="J2279" s="337">
        <v>865.52478946143549</v>
      </c>
      <c r="K2279" s="338"/>
      <c r="L2279" s="339">
        <f t="shared" si="1002"/>
        <v>0.80670442511980534</v>
      </c>
      <c r="M2279" s="339">
        <f t="shared" si="1003"/>
        <v>0.55509859987859866</v>
      </c>
      <c r="N2279" s="339">
        <f t="shared" si="1004"/>
        <v>0.50182156125976662</v>
      </c>
      <c r="O2279" s="339">
        <f t="shared" si="1005"/>
        <v>0.52778825872142032</v>
      </c>
      <c r="P2279" s="339">
        <f t="shared" si="1006"/>
        <v>0.3369268922764444</v>
      </c>
      <c r="Q2279" s="339">
        <f t="shared" si="1007"/>
        <v>0.52348384059550512</v>
      </c>
    </row>
    <row r="2280" spans="1:17" ht="12.75" x14ac:dyDescent="0.25">
      <c r="A2280" s="340" t="s">
        <v>4028</v>
      </c>
      <c r="B2280" s="341">
        <v>1</v>
      </c>
      <c r="C2280" s="342" t="s">
        <v>4029</v>
      </c>
      <c r="D2280" s="37"/>
      <c r="E2280" s="38"/>
      <c r="F2280" s="343">
        <v>126065.34475374733</v>
      </c>
      <c r="G2280" s="344">
        <v>73.0016356967691</v>
      </c>
      <c r="H2280" s="344">
        <v>60.420573924377358</v>
      </c>
      <c r="I2280" s="344">
        <v>9.6683316434338344</v>
      </c>
      <c r="J2280" s="344">
        <v>987.68890449775915</v>
      </c>
      <c r="K2280" s="345"/>
      <c r="L2280" s="346">
        <f t="shared" si="1002"/>
        <v>0.80002726161281834</v>
      </c>
      <c r="M2280" s="346">
        <f t="shared" si="1003"/>
        <v>0.60420573924377363</v>
      </c>
      <c r="N2280" s="346">
        <f t="shared" si="1004"/>
        <v>0.55410786221365038</v>
      </c>
      <c r="O2280" s="346">
        <f t="shared" si="1005"/>
        <v>0.57861485507164923</v>
      </c>
      <c r="P2280" s="346">
        <f t="shared" si="1006"/>
        <v>0.38648637099300576</v>
      </c>
      <c r="Q2280" s="346">
        <f t="shared" si="1007"/>
        <v>0.56347698615611974</v>
      </c>
    </row>
    <row r="2281" spans="1:17" ht="12.75" x14ac:dyDescent="0.25">
      <c r="A2281" s="340" t="s">
        <v>4030</v>
      </c>
      <c r="B2281" s="341">
        <v>2</v>
      </c>
      <c r="C2281" s="342" t="s">
        <v>4031</v>
      </c>
      <c r="D2281" s="37"/>
      <c r="E2281" s="38"/>
      <c r="F2281" s="343">
        <v>14497.284796573877</v>
      </c>
      <c r="G2281" s="344">
        <v>75.910540806039052</v>
      </c>
      <c r="H2281" s="344">
        <v>42.047312576916696</v>
      </c>
      <c r="I2281" s="344">
        <v>6.8995428360391147</v>
      </c>
      <c r="J2281" s="344">
        <v>655.52429942880872</v>
      </c>
      <c r="K2281" s="345"/>
      <c r="L2281" s="346">
        <f t="shared" si="1002"/>
        <v>0.84850901343398422</v>
      </c>
      <c r="M2281" s="346">
        <f t="shared" si="1003"/>
        <v>0.42047312576916696</v>
      </c>
      <c r="N2281" s="346">
        <f t="shared" si="1004"/>
        <v>0.35912273493233204</v>
      </c>
      <c r="O2281" s="346">
        <f t="shared" si="1005"/>
        <v>0.38858906172429719</v>
      </c>
      <c r="P2281" s="346">
        <f t="shared" si="1006"/>
        <v>0.25173399571148425</v>
      </c>
      <c r="Q2281" s="346">
        <f t="shared" si="1007"/>
        <v>0.43621068589281992</v>
      </c>
    </row>
    <row r="2282" spans="1:17" ht="12.75" x14ac:dyDescent="0.25">
      <c r="A2282" s="340" t="s">
        <v>4032</v>
      </c>
      <c r="B2282" s="341">
        <v>3</v>
      </c>
      <c r="C2282" s="342" t="s">
        <v>4033</v>
      </c>
      <c r="D2282" s="37"/>
      <c r="E2282" s="38"/>
      <c r="F2282" s="343">
        <v>10553.113490364027</v>
      </c>
      <c r="G2282" s="344">
        <v>74.958053701892055</v>
      </c>
      <c r="H2282" s="344">
        <v>30.907011801748396</v>
      </c>
      <c r="I2282" s="344">
        <v>6.2503802586529407</v>
      </c>
      <c r="J2282" s="344">
        <v>196.72929673268811</v>
      </c>
      <c r="K2282" s="345"/>
      <c r="L2282" s="346">
        <f t="shared" si="1002"/>
        <v>0.83263422836486756</v>
      </c>
      <c r="M2282" s="346">
        <f t="shared" si="1003"/>
        <v>0.30907011801748396</v>
      </c>
      <c r="N2282" s="346">
        <f t="shared" si="1004"/>
        <v>0.31340706046851696</v>
      </c>
      <c r="O2282" s="346">
        <f t="shared" si="1005"/>
        <v>0.31123103503107985</v>
      </c>
      <c r="P2282" s="346">
        <f t="shared" si="1006"/>
        <v>6.5610262366202071E-2</v>
      </c>
      <c r="Q2282" s="346">
        <f t="shared" si="1007"/>
        <v>0.25714000254413005</v>
      </c>
    </row>
    <row r="2283" spans="1:17" ht="12.75" x14ac:dyDescent="0.25">
      <c r="A2283" s="340" t="s">
        <v>4034</v>
      </c>
      <c r="B2283" s="341">
        <v>4</v>
      </c>
      <c r="C2283" s="342" t="s">
        <v>4035</v>
      </c>
      <c r="D2283" s="37"/>
      <c r="E2283" s="38"/>
      <c r="F2283" s="343">
        <v>10530.826552462526</v>
      </c>
      <c r="G2283" s="344">
        <v>74.834223107767372</v>
      </c>
      <c r="H2283" s="344">
        <v>29.436385883295998</v>
      </c>
      <c r="I2283" s="344">
        <v>5.8178391577621218</v>
      </c>
      <c r="J2283" s="344">
        <v>254.39229470203412</v>
      </c>
      <c r="K2283" s="345"/>
      <c r="L2283" s="346">
        <f t="shared" si="1002"/>
        <v>0.83057038512945625</v>
      </c>
      <c r="M2283" s="346">
        <f t="shared" si="1003"/>
        <v>0.29436385883295996</v>
      </c>
      <c r="N2283" s="346">
        <f t="shared" si="1004"/>
        <v>0.28294641956071281</v>
      </c>
      <c r="O2283" s="346">
        <f t="shared" si="1005"/>
        <v>0.28859868313085063</v>
      </c>
      <c r="P2283" s="346">
        <f t="shared" si="1006"/>
        <v>8.9002959311170027E-2</v>
      </c>
      <c r="Q2283" s="346">
        <f t="shared" si="1007"/>
        <v>0.27734802522924451</v>
      </c>
    </row>
    <row r="2284" spans="1:17" ht="12.75" x14ac:dyDescent="0.25">
      <c r="A2284" s="340" t="s">
        <v>4036</v>
      </c>
      <c r="B2284" s="341">
        <v>5</v>
      </c>
      <c r="C2284" s="342" t="s">
        <v>4037</v>
      </c>
      <c r="D2284" s="37"/>
      <c r="E2284" s="38"/>
      <c r="F2284" s="343">
        <v>113671.11777301927</v>
      </c>
      <c r="G2284" s="344">
        <v>74.173704071045591</v>
      </c>
      <c r="H2284" s="344">
        <v>60.312227962058209</v>
      </c>
      <c r="I2284" s="344">
        <v>9.4014054376592213</v>
      </c>
      <c r="J2284" s="344">
        <v>905.33040738442719</v>
      </c>
      <c r="K2284" s="345"/>
      <c r="L2284" s="346">
        <f t="shared" si="1002"/>
        <v>0.81956173451742653</v>
      </c>
      <c r="M2284" s="346">
        <f t="shared" si="1003"/>
        <v>0.60312227962058207</v>
      </c>
      <c r="N2284" s="346">
        <f t="shared" si="1004"/>
        <v>0.53531024208867761</v>
      </c>
      <c r="O2284" s="346">
        <f t="shared" si="1005"/>
        <v>0.56820553808702789</v>
      </c>
      <c r="P2284" s="346">
        <f t="shared" si="1006"/>
        <v>0.35307521597745523</v>
      </c>
      <c r="Q2284" s="346">
        <f t="shared" si="1007"/>
        <v>0.54783712083272251</v>
      </c>
    </row>
    <row r="2285" spans="1:17" ht="12.75" x14ac:dyDescent="0.25">
      <c r="A2285" s="340" t="s">
        <v>4038</v>
      </c>
      <c r="B2285" s="341">
        <v>6</v>
      </c>
      <c r="C2285" s="342" t="s">
        <v>4039</v>
      </c>
      <c r="D2285" s="37"/>
      <c r="E2285" s="38"/>
      <c r="F2285" s="343">
        <v>4091.5802997858682</v>
      </c>
      <c r="G2285" s="344">
        <v>72.027728433154408</v>
      </c>
      <c r="H2285" s="344">
        <v>37.978859267048023</v>
      </c>
      <c r="I2285" s="344">
        <v>6.1736447350672634</v>
      </c>
      <c r="J2285" s="344">
        <v>492.92991877057784</v>
      </c>
      <c r="K2285" s="345"/>
      <c r="L2285" s="346">
        <f t="shared" si="1002"/>
        <v>0.78379547388590676</v>
      </c>
      <c r="M2285" s="346">
        <f t="shared" si="1003"/>
        <v>0.37978859267048021</v>
      </c>
      <c r="N2285" s="346">
        <f t="shared" si="1004"/>
        <v>0.30800315035684955</v>
      </c>
      <c r="O2285" s="346">
        <f t="shared" si="1005"/>
        <v>0.34201766476616702</v>
      </c>
      <c r="P2285" s="346">
        <f t="shared" si="1006"/>
        <v>0.18577278651950418</v>
      </c>
      <c r="Q2285" s="346">
        <f t="shared" si="1007"/>
        <v>0.36791243045431887</v>
      </c>
    </row>
    <row r="2286" spans="1:17" ht="12.75" x14ac:dyDescent="0.25">
      <c r="A2286" s="340" t="s">
        <v>4040</v>
      </c>
      <c r="B2286" s="341">
        <v>7</v>
      </c>
      <c r="C2286" s="342" t="s">
        <v>4041</v>
      </c>
      <c r="D2286" s="37"/>
      <c r="E2286" s="38"/>
      <c r="F2286" s="343">
        <v>88653.744791666672</v>
      </c>
      <c r="G2286" s="344">
        <v>74.268528527555929</v>
      </c>
      <c r="H2286" s="344">
        <v>51.418945258319546</v>
      </c>
      <c r="I2286" s="344">
        <v>8.0860969294746745</v>
      </c>
      <c r="J2286" s="344">
        <v>844.51195371172105</v>
      </c>
      <c r="K2286" s="345"/>
      <c r="L2286" s="346">
        <f t="shared" si="1002"/>
        <v>0.82114214212593217</v>
      </c>
      <c r="M2286" s="346">
        <f t="shared" si="1003"/>
        <v>0.51418945258319548</v>
      </c>
      <c r="N2286" s="346">
        <f t="shared" si="1004"/>
        <v>0.44268288235737147</v>
      </c>
      <c r="O2286" s="346">
        <f t="shared" si="1005"/>
        <v>0.47709838497660828</v>
      </c>
      <c r="P2286" s="346">
        <f t="shared" si="1006"/>
        <v>0.32840241529887265</v>
      </c>
      <c r="Q2286" s="346">
        <f t="shared" si="1007"/>
        <v>0.50482890120526314</v>
      </c>
    </row>
    <row r="2287" spans="1:17" ht="12.75" x14ac:dyDescent="0.25">
      <c r="A2287" s="340"/>
      <c r="B2287" s="347"/>
      <c r="C2287" s="342"/>
      <c r="D2287" s="37"/>
      <c r="E2287" s="38"/>
      <c r="F2287" s="343"/>
      <c r="G2287" s="344"/>
      <c r="H2287" s="344"/>
      <c r="I2287" s="344"/>
      <c r="J2287" s="344"/>
      <c r="K2287" s="345"/>
      <c r="L2287" s="346"/>
      <c r="M2287" s="346"/>
      <c r="N2287" s="346"/>
      <c r="O2287" s="346"/>
      <c r="P2287" s="346"/>
      <c r="Q2287" s="346"/>
    </row>
    <row r="2288" spans="1:17" ht="12.75" x14ac:dyDescent="0.25">
      <c r="A2288" s="332" t="s">
        <v>4042</v>
      </c>
      <c r="B2288" s="333"/>
      <c r="C2288" s="334" t="s">
        <v>4043</v>
      </c>
      <c r="D2288" s="335"/>
      <c r="E2288" s="258"/>
      <c r="F2288" s="336">
        <v>51577.946466809415</v>
      </c>
      <c r="G2288" s="337">
        <v>60.883415128449727</v>
      </c>
      <c r="H2288" s="337">
        <v>28.232614549027048</v>
      </c>
      <c r="I2288" s="337">
        <v>6.1502362239263659</v>
      </c>
      <c r="J2288" s="337">
        <v>522.32504357482753</v>
      </c>
      <c r="K2288" s="338"/>
      <c r="L2288" s="339">
        <f>+(G2288-25)/(85-25)</f>
        <v>0.59805691880749545</v>
      </c>
      <c r="M2288" s="339">
        <f>+H2288/100</f>
        <v>0.28232614549027046</v>
      </c>
      <c r="N2288" s="339">
        <f>+(I2288-1.8)/(16-1.8)</f>
        <v>0.30635466365678637</v>
      </c>
      <c r="O2288" s="339">
        <f>+(M2288*N2288)^(0.5)</f>
        <v>0.29409510594905985</v>
      </c>
      <c r="P2288" s="339">
        <f>+(J2288-35)/(2500-35)</f>
        <v>0.19769778644009231</v>
      </c>
      <c r="Q2288" s="339">
        <f>GEOMEAN(L2288,O2288,P2288)</f>
        <v>0.32639540870573197</v>
      </c>
    </row>
    <row r="2289" spans="1:17" ht="12.75" x14ac:dyDescent="0.25">
      <c r="A2289" s="340" t="s">
        <v>4044</v>
      </c>
      <c r="B2289" s="341">
        <v>1</v>
      </c>
      <c r="C2289" s="342" t="s">
        <v>4045</v>
      </c>
      <c r="D2289" s="37"/>
      <c r="E2289" s="38"/>
      <c r="F2289" s="343">
        <v>32925.070663811559</v>
      </c>
      <c r="G2289" s="344">
        <v>60.435492922439146</v>
      </c>
      <c r="H2289" s="344">
        <v>31.755423115388716</v>
      </c>
      <c r="I2289" s="344">
        <v>6.2830408135566573</v>
      </c>
      <c r="J2289" s="344">
        <v>542.04473832641952</v>
      </c>
      <c r="K2289" s="345"/>
      <c r="L2289" s="346">
        <f>+(G2289-25)/(85-25)</f>
        <v>0.59059154870731911</v>
      </c>
      <c r="M2289" s="346">
        <f>+H2289/100</f>
        <v>0.31755423115388715</v>
      </c>
      <c r="N2289" s="346">
        <f>+(I2289-1.8)/(16-1.8)</f>
        <v>0.31570709954624349</v>
      </c>
      <c r="O2289" s="346">
        <f>+(M2289*N2289)^(0.5)</f>
        <v>0.31662931839333996</v>
      </c>
      <c r="P2289" s="346">
        <f>+(J2289-35)/(2500-35)</f>
        <v>0.20569766260706673</v>
      </c>
      <c r="Q2289" s="346">
        <f>GEOMEAN(L2289,O2289,P2289)</f>
        <v>0.33756382831205634</v>
      </c>
    </row>
    <row r="2290" spans="1:17" ht="12.75" x14ac:dyDescent="0.25">
      <c r="A2290" s="340" t="s">
        <v>4046</v>
      </c>
      <c r="B2290" s="341">
        <v>2</v>
      </c>
      <c r="C2290" s="342" t="s">
        <v>4047</v>
      </c>
      <c r="D2290" s="37"/>
      <c r="E2290" s="38"/>
      <c r="F2290" s="343">
        <v>7852.1027837259098</v>
      </c>
      <c r="G2290" s="344">
        <v>60.108044554403627</v>
      </c>
      <c r="H2290" s="344">
        <v>29.715610305363825</v>
      </c>
      <c r="I2290" s="344">
        <v>7.0357190997450569</v>
      </c>
      <c r="J2290" s="344">
        <v>577.69735619020321</v>
      </c>
      <c r="K2290" s="345"/>
      <c r="L2290" s="346">
        <f>+(G2290-25)/(85-25)</f>
        <v>0.58513407590672706</v>
      </c>
      <c r="M2290" s="346">
        <f>+H2290/100</f>
        <v>0.29715610305363827</v>
      </c>
      <c r="N2290" s="346">
        <f>+(I2290-1.8)/(16-1.8)</f>
        <v>0.36871261265810262</v>
      </c>
      <c r="O2290" s="346">
        <f>+(M2290*N2290)^(0.5)</f>
        <v>0.3310063490693303</v>
      </c>
      <c r="P2290" s="346">
        <f>+(J2290-35)/(2500-35)</f>
        <v>0.22016119926580252</v>
      </c>
      <c r="Q2290" s="346">
        <f>GEOMEAN(L2290,O2290,P2290)</f>
        <v>0.34936347517949695</v>
      </c>
    </row>
    <row r="2291" spans="1:17" ht="12.75" x14ac:dyDescent="0.25">
      <c r="A2291" s="340" t="s">
        <v>4048</v>
      </c>
      <c r="B2291" s="341">
        <v>3</v>
      </c>
      <c r="C2291" s="342" t="s">
        <v>4049</v>
      </c>
      <c r="D2291" s="37"/>
      <c r="E2291" s="38"/>
      <c r="F2291" s="343">
        <v>8157.8972162740902</v>
      </c>
      <c r="G2291" s="344">
        <v>64.280929762105174</v>
      </c>
      <c r="H2291" s="344">
        <v>17.5630818153899</v>
      </c>
      <c r="I2291" s="344">
        <v>5.2381289582364081</v>
      </c>
      <c r="J2291" s="344">
        <v>461.51714702942638</v>
      </c>
      <c r="K2291" s="345"/>
      <c r="L2291" s="346">
        <f>+(G2291-25)/(85-25)</f>
        <v>0.65468216270175295</v>
      </c>
      <c r="M2291" s="346">
        <f>+H2291/100</f>
        <v>0.175630818153899</v>
      </c>
      <c r="N2291" s="346">
        <f>+(I2291-1.8)/(16-1.8)</f>
        <v>0.24212175762228227</v>
      </c>
      <c r="O2291" s="346">
        <f>+(M2291*N2291)^(0.5)</f>
        <v>0.20621358438294377</v>
      </c>
      <c r="P2291" s="346">
        <f>+(J2291-35)/(2500-35)</f>
        <v>0.17302926857177542</v>
      </c>
      <c r="Q2291" s="346">
        <f>GEOMEAN(L2291,O2291,P2291)</f>
        <v>0.28586157608205803</v>
      </c>
    </row>
    <row r="2292" spans="1:17" ht="12.75" x14ac:dyDescent="0.25">
      <c r="A2292" s="340" t="s">
        <v>4050</v>
      </c>
      <c r="B2292" s="341">
        <v>4</v>
      </c>
      <c r="C2292" s="342" t="s">
        <v>4051</v>
      </c>
      <c r="D2292" s="37"/>
      <c r="E2292" s="38"/>
      <c r="F2292" s="343">
        <v>2642.875802997859</v>
      </c>
      <c r="G2292" s="344">
        <v>60.844582828411006</v>
      </c>
      <c r="H2292" s="344">
        <v>12.942206813693737</v>
      </c>
      <c r="I2292" s="344">
        <v>4.5138793061965954</v>
      </c>
      <c r="J2292" s="344">
        <v>299.84131483838553</v>
      </c>
      <c r="K2292" s="345"/>
      <c r="L2292" s="346">
        <f>+(G2292-25)/(85-25)</f>
        <v>0.59740971380685015</v>
      </c>
      <c r="M2292" s="346">
        <f>+H2292/100</f>
        <v>0.12942206813693738</v>
      </c>
      <c r="N2292" s="346">
        <f>+(I2292-1.8)/(16-1.8)</f>
        <v>0.19111826099976026</v>
      </c>
      <c r="O2292" s="346">
        <f>+(M2292*N2292)^(0.5)</f>
        <v>0.15727339443568947</v>
      </c>
      <c r="P2292" s="346">
        <f>+(J2292-35)/(2500-35)</f>
        <v>0.10744069567480143</v>
      </c>
      <c r="Q2292" s="346">
        <f>GEOMEAN(L2292,O2292,P2292)</f>
        <v>0.21612190350858598</v>
      </c>
    </row>
    <row r="2293" spans="1:17" ht="12.75" x14ac:dyDescent="0.25">
      <c r="A2293" s="340"/>
      <c r="B2293" s="347"/>
      <c r="C2293" s="342"/>
      <c r="D2293" s="37"/>
      <c r="E2293" s="38"/>
      <c r="F2293" s="343"/>
      <c r="G2293" s="344"/>
      <c r="H2293" s="344"/>
      <c r="I2293" s="344"/>
      <c r="J2293" s="344"/>
      <c r="K2293" s="345"/>
      <c r="L2293" s="346"/>
      <c r="M2293" s="346"/>
      <c r="N2293" s="346"/>
      <c r="O2293" s="346"/>
      <c r="P2293" s="346"/>
      <c r="Q2293" s="346"/>
    </row>
    <row r="2294" spans="1:17" ht="12.75" x14ac:dyDescent="0.25">
      <c r="A2294" s="332" t="s">
        <v>4052</v>
      </c>
      <c r="B2294" s="333"/>
      <c r="C2294" s="334" t="s">
        <v>4053</v>
      </c>
      <c r="D2294" s="335"/>
      <c r="E2294" s="258"/>
      <c r="F2294" s="336">
        <v>56940.301589339295</v>
      </c>
      <c r="G2294" s="337">
        <v>78.072253244904061</v>
      </c>
      <c r="H2294" s="337">
        <v>44.601045717232175</v>
      </c>
      <c r="I2294" s="337">
        <v>6.5723317651163002</v>
      </c>
      <c r="J2294" s="337">
        <v>642.33543798983578</v>
      </c>
      <c r="K2294" s="338"/>
      <c r="L2294" s="339">
        <f t="shared" ref="L2294:L2299" si="1008">+(G2294-25)/(85-25)</f>
        <v>0.8845375540817344</v>
      </c>
      <c r="M2294" s="339">
        <f t="shared" ref="M2294:M2299" si="1009">+H2294/100</f>
        <v>0.44601045717232174</v>
      </c>
      <c r="N2294" s="339">
        <f t="shared" ref="N2294:N2299" si="1010">+(I2294-1.8)/(16-1.8)</f>
        <v>0.33607970176875357</v>
      </c>
      <c r="O2294" s="339">
        <f t="shared" ref="O2294:O2299" si="1011">+(M2294*N2294)^(0.5)</f>
        <v>0.38716283580971372</v>
      </c>
      <c r="P2294" s="339">
        <f t="shared" ref="P2294:P2299" si="1012">+(J2294-35)/(2500-35)</f>
        <v>0.24638354482346278</v>
      </c>
      <c r="Q2294" s="339">
        <f t="shared" ref="Q2294:Q2299" si="1013">GEOMEAN(L2294,O2294,P2294)</f>
        <v>0.43860530397535774</v>
      </c>
    </row>
    <row r="2295" spans="1:17" ht="12.75" x14ac:dyDescent="0.25">
      <c r="A2295" s="340" t="s">
        <v>4054</v>
      </c>
      <c r="B2295" s="341">
        <v>1</v>
      </c>
      <c r="C2295" s="342" t="s">
        <v>4055</v>
      </c>
      <c r="D2295" s="37"/>
      <c r="E2295" s="38"/>
      <c r="F2295" s="343">
        <v>23644.52248394004</v>
      </c>
      <c r="G2295" s="344">
        <v>77.151225964773971</v>
      </c>
      <c r="H2295" s="344">
        <v>47.177337656137311</v>
      </c>
      <c r="I2295" s="344">
        <v>7.0867520658125818</v>
      </c>
      <c r="J2295" s="344">
        <v>761.163286392592</v>
      </c>
      <c r="K2295" s="345"/>
      <c r="L2295" s="346">
        <f t="shared" si="1008"/>
        <v>0.86918709941289951</v>
      </c>
      <c r="M2295" s="346">
        <f t="shared" si="1009"/>
        <v>0.47177337656137314</v>
      </c>
      <c r="N2295" s="346">
        <f t="shared" si="1010"/>
        <v>0.37230648350792833</v>
      </c>
      <c r="O2295" s="346">
        <f t="shared" si="1011"/>
        <v>0.41909937585282386</v>
      </c>
      <c r="P2295" s="346">
        <f t="shared" si="1012"/>
        <v>0.2945895685162645</v>
      </c>
      <c r="Q2295" s="346">
        <f t="shared" si="1013"/>
        <v>0.47520669439858476</v>
      </c>
    </row>
    <row r="2296" spans="1:17" ht="12.75" x14ac:dyDescent="0.25">
      <c r="A2296" s="340" t="s">
        <v>4056</v>
      </c>
      <c r="B2296" s="341">
        <v>2</v>
      </c>
      <c r="C2296" s="342" t="s">
        <v>4057</v>
      </c>
      <c r="D2296" s="37"/>
      <c r="E2296" s="38"/>
      <c r="F2296" s="343">
        <v>12295.002141327624</v>
      </c>
      <c r="G2296" s="344">
        <v>80.048646955235299</v>
      </c>
      <c r="H2296" s="344">
        <v>40.104714090131495</v>
      </c>
      <c r="I2296" s="344">
        <v>5.7605069220542688</v>
      </c>
      <c r="J2296" s="344">
        <v>503.52839823864679</v>
      </c>
      <c r="K2296" s="345"/>
      <c r="L2296" s="346">
        <f t="shared" si="1008"/>
        <v>0.91747744925392161</v>
      </c>
      <c r="M2296" s="346">
        <f t="shared" si="1009"/>
        <v>0.40104714090131494</v>
      </c>
      <c r="N2296" s="346">
        <f t="shared" si="1010"/>
        <v>0.27890893817283585</v>
      </c>
      <c r="O2296" s="346">
        <f t="shared" si="1011"/>
        <v>0.33444825044547238</v>
      </c>
      <c r="P2296" s="346">
        <f t="shared" si="1012"/>
        <v>0.19007237251060721</v>
      </c>
      <c r="Q2296" s="346">
        <f t="shared" si="1013"/>
        <v>0.38780592572320827</v>
      </c>
    </row>
    <row r="2297" spans="1:17" ht="12.75" x14ac:dyDescent="0.25">
      <c r="A2297" s="340" t="s">
        <v>4058</v>
      </c>
      <c r="B2297" s="341">
        <v>3</v>
      </c>
      <c r="C2297" s="342" t="s">
        <v>4059</v>
      </c>
      <c r="D2297" s="37"/>
      <c r="E2297" s="38"/>
      <c r="F2297" s="343">
        <v>8781.9507494646678</v>
      </c>
      <c r="G2297" s="344">
        <v>79.565488552944728</v>
      </c>
      <c r="H2297" s="344">
        <v>40.397762891013222</v>
      </c>
      <c r="I2297" s="344">
        <v>6.1019944553610888</v>
      </c>
      <c r="J2297" s="344">
        <v>459.20978397532008</v>
      </c>
      <c r="K2297" s="345"/>
      <c r="L2297" s="346">
        <f t="shared" si="1008"/>
        <v>0.90942480921574542</v>
      </c>
      <c r="M2297" s="346">
        <f t="shared" si="1009"/>
        <v>0.40397762891013222</v>
      </c>
      <c r="N2297" s="346">
        <f t="shared" si="1010"/>
        <v>0.30295735601134433</v>
      </c>
      <c r="O2297" s="346">
        <f t="shared" si="1011"/>
        <v>0.34983995532578277</v>
      </c>
      <c r="P2297" s="346">
        <f t="shared" si="1012"/>
        <v>0.17209321865124547</v>
      </c>
      <c r="Q2297" s="346">
        <f t="shared" si="1013"/>
        <v>0.37972278249069485</v>
      </c>
    </row>
    <row r="2298" spans="1:17" ht="12.75" x14ac:dyDescent="0.25">
      <c r="A2298" s="348" t="s">
        <v>4060</v>
      </c>
      <c r="B2298" s="341">
        <v>4</v>
      </c>
      <c r="C2298" s="342" t="s">
        <v>4061</v>
      </c>
      <c r="D2298" s="37"/>
      <c r="E2298" s="38"/>
      <c r="F2298" s="343">
        <v>7288.4900065764859</v>
      </c>
      <c r="G2298" s="344">
        <v>82.510538700897172</v>
      </c>
      <c r="H2298" s="344">
        <v>45.8834274326626</v>
      </c>
      <c r="I2298" s="344">
        <v>5.9775681973768506</v>
      </c>
      <c r="J2298" s="344">
        <v>697.90747590932926</v>
      </c>
      <c r="K2298" s="345"/>
      <c r="L2298" s="346">
        <f t="shared" si="1008"/>
        <v>0.95850897834828619</v>
      </c>
      <c r="M2298" s="346">
        <f t="shared" si="1009"/>
        <v>0.45883427432662599</v>
      </c>
      <c r="N2298" s="346">
        <f t="shared" si="1010"/>
        <v>0.29419494347724301</v>
      </c>
      <c r="O2298" s="346">
        <f t="shared" si="1011"/>
        <v>0.36740539381035708</v>
      </c>
      <c r="P2298" s="346">
        <f t="shared" si="1012"/>
        <v>0.26892798211331814</v>
      </c>
      <c r="Q2298" s="346">
        <f t="shared" si="1013"/>
        <v>0.45581915191257905</v>
      </c>
    </row>
    <row r="2299" spans="1:17" ht="12.75" x14ac:dyDescent="0.25">
      <c r="A2299" s="348" t="s">
        <v>4062</v>
      </c>
      <c r="B2299" s="341">
        <v>5</v>
      </c>
      <c r="C2299" s="342" t="s">
        <v>4063</v>
      </c>
      <c r="D2299" s="349"/>
      <c r="E2299" s="270"/>
      <c r="F2299" s="343">
        <v>4930.3362080304723</v>
      </c>
      <c r="G2299" s="344">
        <v>83.85372007145196</v>
      </c>
      <c r="H2299" s="344">
        <v>43.119696639523873</v>
      </c>
      <c r="I2299" s="344">
        <v>5.6900640601468915</v>
      </c>
      <c r="J2299" s="344">
        <v>662.65237885677698</v>
      </c>
      <c r="K2299" s="345"/>
      <c r="L2299" s="346">
        <f t="shared" si="1008"/>
        <v>0.9808953345241993</v>
      </c>
      <c r="M2299" s="346">
        <f t="shared" si="1009"/>
        <v>0.43119696639523875</v>
      </c>
      <c r="N2299" s="346">
        <f t="shared" si="1010"/>
        <v>0.2739481732497811</v>
      </c>
      <c r="O2299" s="346">
        <f t="shared" si="1011"/>
        <v>0.34369408091327802</v>
      </c>
      <c r="P2299" s="346">
        <f t="shared" si="1012"/>
        <v>0.25462571150376345</v>
      </c>
      <c r="Q2299" s="346">
        <f t="shared" si="1013"/>
        <v>0.4411290504512051</v>
      </c>
    </row>
    <row r="2300" spans="1:17" ht="12.75" x14ac:dyDescent="0.25">
      <c r="A2300" s="342"/>
      <c r="B2300" s="347"/>
      <c r="C2300" s="342"/>
      <c r="D2300" s="349"/>
      <c r="E2300" s="270"/>
      <c r="F2300" s="350"/>
      <c r="G2300" s="383"/>
      <c r="H2300" s="383"/>
      <c r="I2300" s="383"/>
      <c r="J2300" s="384"/>
      <c r="K2300" s="385"/>
      <c r="L2300" s="386"/>
      <c r="M2300" s="386"/>
      <c r="N2300" s="386"/>
      <c r="O2300" s="386"/>
      <c r="P2300" s="386"/>
      <c r="Q2300" s="386"/>
    </row>
    <row r="2301" spans="1:17" ht="12.75" x14ac:dyDescent="0.25">
      <c r="A2301" s="332" t="s">
        <v>4064</v>
      </c>
      <c r="B2301" s="333"/>
      <c r="C2301" s="334" t="s">
        <v>4065</v>
      </c>
      <c r="D2301" s="335"/>
      <c r="E2301" s="258"/>
      <c r="F2301" s="336">
        <v>3681.0920770877942</v>
      </c>
      <c r="G2301" s="337">
        <v>67.273621986388349</v>
      </c>
      <c r="H2301" s="337">
        <v>20.543648233179454</v>
      </c>
      <c r="I2301" s="337">
        <v>7.4704213943298248</v>
      </c>
      <c r="J2301" s="337">
        <v>551.69133081112841</v>
      </c>
      <c r="K2301" s="338"/>
      <c r="L2301" s="339">
        <f>+(G2301-25)/(85-25)</f>
        <v>0.7045603664398058</v>
      </c>
      <c r="M2301" s="339">
        <f>+H2301/100</f>
        <v>0.20543648233179454</v>
      </c>
      <c r="N2301" s="339">
        <f>+(I2301-1.8)/(16-1.8)</f>
        <v>0.39932545030491728</v>
      </c>
      <c r="O2301" s="339">
        <f>+(M2301*N2301)^(0.5)</f>
        <v>0.28641930070475707</v>
      </c>
      <c r="P2301" s="339">
        <f>+(J2301-35)/(2500-35)</f>
        <v>0.20961108755015351</v>
      </c>
      <c r="Q2301" s="339">
        <f>GEOMEAN(L2301,O2301,P2301)</f>
        <v>0.34842682235896677</v>
      </c>
    </row>
    <row r="2302" spans="1:17" ht="12.75" x14ac:dyDescent="0.25">
      <c r="A2302" s="340" t="s">
        <v>4066</v>
      </c>
      <c r="B2302" s="341">
        <v>1</v>
      </c>
      <c r="C2302" s="342" t="s">
        <v>4067</v>
      </c>
      <c r="D2302" s="37"/>
      <c r="E2302" s="38"/>
      <c r="F2302" s="343">
        <v>3681.0920770877942</v>
      </c>
      <c r="G2302" s="344">
        <v>67.273621986388349</v>
      </c>
      <c r="H2302" s="344">
        <v>20.543648233179454</v>
      </c>
      <c r="I2302" s="344">
        <v>7.4701264198064834</v>
      </c>
      <c r="J2302" s="344">
        <v>551.69133081112841</v>
      </c>
      <c r="K2302" s="345"/>
      <c r="L2302" s="346">
        <f>+(G2302-25)/(85-25)</f>
        <v>0.7045603664398058</v>
      </c>
      <c r="M2302" s="346">
        <f>+H2302/100</f>
        <v>0.20543648233179454</v>
      </c>
      <c r="N2302" s="346">
        <f>+(I2302-1.8)/(16-1.8)</f>
        <v>0.39930467745116083</v>
      </c>
      <c r="O2302" s="346">
        <f>+(M2302*N2302)^(0.5)</f>
        <v>0.2864118508620031</v>
      </c>
      <c r="P2302" s="346">
        <f>+(J2302-35)/(2500-35)</f>
        <v>0.20961108755015351</v>
      </c>
      <c r="Q2302" s="346">
        <f>GEOMEAN(L2302,O2302,P2302)</f>
        <v>0.34842380144110618</v>
      </c>
    </row>
    <row r="2303" spans="1:17" ht="12.75" x14ac:dyDescent="0.25">
      <c r="A2303" s="387"/>
      <c r="B2303" s="305"/>
      <c r="C2303" s="388"/>
      <c r="D2303" s="306"/>
      <c r="E2303" s="293"/>
      <c r="F2303" s="389"/>
      <c r="G2303" s="390"/>
      <c r="H2303" s="390"/>
      <c r="I2303" s="390"/>
      <c r="J2303" s="391"/>
      <c r="K2303" s="385"/>
      <c r="L2303" s="392"/>
      <c r="M2303" s="392"/>
      <c r="N2303" s="392"/>
      <c r="O2303" s="392"/>
      <c r="P2303" s="392"/>
      <c r="Q2303" s="392"/>
    </row>
    <row r="2304" spans="1:17" x14ac:dyDescent="0.25">
      <c r="A2304" s="1" t="s">
        <v>4088</v>
      </c>
      <c r="G2304" s="300"/>
      <c r="H2304" s="300"/>
      <c r="I2304" s="300"/>
      <c r="J2304" s="301"/>
      <c r="K2304" s="302"/>
      <c r="L2304" s="299"/>
      <c r="M2304" s="299"/>
      <c r="N2304" s="299"/>
      <c r="O2304" s="299"/>
      <c r="P2304" s="299"/>
      <c r="Q2304" s="299"/>
    </row>
    <row r="2305" spans="1:17" x14ac:dyDescent="0.25">
      <c r="A2305" s="48" t="s">
        <v>4069</v>
      </c>
      <c r="G2305" s="300"/>
      <c r="H2305" s="300"/>
      <c r="I2305" s="300"/>
      <c r="J2305" s="301"/>
      <c r="K2305" s="302"/>
      <c r="L2305" s="299"/>
      <c r="M2305" s="299"/>
      <c r="N2305" s="299"/>
      <c r="O2305" s="299"/>
      <c r="P2305" s="299"/>
      <c r="Q2305" s="299"/>
    </row>
    <row r="2306" spans="1:17" x14ac:dyDescent="0.25">
      <c r="A2306" s="2"/>
      <c r="G2306" s="300"/>
      <c r="H2306" s="300"/>
      <c r="I2306" s="300"/>
      <c r="J2306" s="301"/>
      <c r="K2306" s="302"/>
      <c r="L2306" s="299"/>
      <c r="M2306" s="299"/>
      <c r="N2306" s="299"/>
      <c r="O2306" s="299"/>
      <c r="P2306" s="299"/>
      <c r="Q2306" s="299"/>
    </row>
    <row r="2307" spans="1:17" x14ac:dyDescent="0.25">
      <c r="A2307" s="2"/>
      <c r="G2307" s="300"/>
      <c r="H2307" s="300"/>
      <c r="I2307" s="300"/>
      <c r="J2307" s="301"/>
      <c r="K2307" s="302"/>
      <c r="L2307" s="299"/>
      <c r="M2307" s="299"/>
      <c r="N2307" s="299"/>
      <c r="O2307" s="299"/>
      <c r="P2307" s="299"/>
      <c r="Q2307" s="299"/>
    </row>
    <row r="2308" spans="1:17" x14ac:dyDescent="0.25">
      <c r="A2308" s="2"/>
      <c r="G2308" s="300"/>
      <c r="H2308" s="300"/>
      <c r="I2308" s="300"/>
      <c r="J2308" s="301"/>
      <c r="K2308" s="302"/>
      <c r="L2308" s="299"/>
      <c r="M2308" s="299"/>
      <c r="N2308" s="299"/>
      <c r="O2308" s="299"/>
      <c r="P2308" s="299"/>
      <c r="Q2308" s="299"/>
    </row>
    <row r="2309" spans="1:17" x14ac:dyDescent="0.25">
      <c r="A2309" s="2"/>
      <c r="G2309" s="300"/>
      <c r="H2309" s="300"/>
      <c r="I2309" s="300"/>
      <c r="J2309" s="301"/>
      <c r="K2309" s="302"/>
      <c r="L2309" s="299"/>
      <c r="M2309" s="299"/>
      <c r="N2309" s="299"/>
      <c r="O2309" s="299"/>
      <c r="P2309" s="299"/>
      <c r="Q2309" s="299"/>
    </row>
    <row r="2310" spans="1:17" x14ac:dyDescent="0.25">
      <c r="G2310" s="300"/>
      <c r="H2310" s="300"/>
      <c r="I2310" s="300"/>
      <c r="J2310" s="301"/>
      <c r="K2310" s="302"/>
      <c r="L2310" s="299"/>
      <c r="M2310" s="299"/>
      <c r="N2310" s="299"/>
      <c r="O2310" s="299"/>
      <c r="P2310" s="299"/>
      <c r="Q2310" s="299"/>
    </row>
    <row r="2311" spans="1:17" x14ac:dyDescent="0.25">
      <c r="A2311" s="2"/>
      <c r="G2311" s="300"/>
      <c r="H2311" s="300"/>
      <c r="I2311" s="300"/>
      <c r="J2311" s="301"/>
      <c r="K2311" s="302"/>
      <c r="L2311" s="299"/>
      <c r="M2311" s="299"/>
      <c r="N2311" s="299"/>
      <c r="O2311" s="299"/>
      <c r="P2311" s="299"/>
      <c r="Q2311" s="299"/>
    </row>
    <row r="2312" spans="1:17" x14ac:dyDescent="0.25">
      <c r="A2312" s="2"/>
      <c r="G2312" s="300"/>
      <c r="H2312" s="300"/>
      <c r="I2312" s="300"/>
      <c r="J2312" s="301"/>
      <c r="K2312" s="302"/>
      <c r="L2312" s="299"/>
      <c r="M2312" s="299"/>
      <c r="N2312" s="299"/>
      <c r="O2312" s="299"/>
      <c r="P2312" s="299"/>
      <c r="Q2312" s="299"/>
    </row>
    <row r="2313" spans="1:17" x14ac:dyDescent="0.25">
      <c r="G2313" s="300"/>
      <c r="H2313" s="300"/>
      <c r="I2313" s="300"/>
      <c r="J2313" s="301"/>
      <c r="K2313" s="302"/>
      <c r="L2313" s="299"/>
      <c r="M2313" s="299"/>
      <c r="N2313" s="299"/>
      <c r="O2313" s="299"/>
      <c r="P2313" s="299"/>
      <c r="Q2313" s="299"/>
    </row>
    <row r="2314" spans="1:17" x14ac:dyDescent="0.25">
      <c r="G2314" s="300"/>
      <c r="H2314" s="300"/>
      <c r="I2314" s="300"/>
      <c r="J2314" s="301"/>
      <c r="K2314" s="302"/>
      <c r="L2314" s="299"/>
      <c r="M2314" s="299"/>
      <c r="N2314" s="299"/>
      <c r="O2314" s="299"/>
      <c r="P2314" s="299"/>
      <c r="Q2314" s="299"/>
    </row>
    <row r="2315" spans="1:17" x14ac:dyDescent="0.25">
      <c r="G2315" s="300"/>
      <c r="H2315" s="300"/>
      <c r="I2315" s="300"/>
      <c r="J2315" s="301"/>
      <c r="K2315" s="302"/>
      <c r="L2315" s="299"/>
      <c r="M2315" s="299"/>
      <c r="N2315" s="299"/>
      <c r="O2315" s="299"/>
      <c r="P2315" s="299"/>
      <c r="Q2315" s="299"/>
    </row>
    <row r="2316" spans="1:17" x14ac:dyDescent="0.25">
      <c r="G2316" s="300"/>
      <c r="H2316" s="300"/>
      <c r="I2316" s="300"/>
      <c r="J2316" s="301"/>
      <c r="K2316" s="302"/>
      <c r="L2316" s="299"/>
      <c r="M2316" s="299"/>
      <c r="N2316" s="299"/>
      <c r="O2316" s="299"/>
      <c r="P2316" s="299"/>
      <c r="Q2316" s="299"/>
    </row>
    <row r="2317" spans="1:17" x14ac:dyDescent="0.25">
      <c r="G2317" s="300"/>
      <c r="H2317" s="300"/>
      <c r="I2317" s="300"/>
      <c r="J2317" s="301"/>
      <c r="K2317" s="302"/>
      <c r="L2317" s="299"/>
      <c r="M2317" s="299"/>
      <c r="N2317" s="299"/>
      <c r="O2317" s="299"/>
      <c r="P2317" s="299"/>
      <c r="Q2317" s="299"/>
    </row>
    <row r="2318" spans="1:17" x14ac:dyDescent="0.25">
      <c r="G2318" s="300"/>
      <c r="H2318" s="300"/>
      <c r="I2318" s="300"/>
      <c r="J2318" s="301"/>
      <c r="K2318" s="302"/>
      <c r="L2318" s="299"/>
      <c r="M2318" s="299"/>
      <c r="N2318" s="299"/>
      <c r="O2318" s="299"/>
      <c r="P2318" s="299"/>
      <c r="Q2318" s="299"/>
    </row>
    <row r="2319" spans="1:17" x14ac:dyDescent="0.25">
      <c r="G2319" s="300"/>
      <c r="H2319" s="300"/>
      <c r="I2319" s="300"/>
      <c r="J2319" s="301"/>
      <c r="K2319" s="302"/>
      <c r="L2319" s="299"/>
      <c r="M2319" s="299"/>
      <c r="N2319" s="299"/>
      <c r="O2319" s="299"/>
      <c r="P2319" s="299"/>
      <c r="Q2319" s="299"/>
    </row>
    <row r="2320" spans="1:17" x14ac:dyDescent="0.25">
      <c r="G2320" s="300"/>
      <c r="H2320" s="300"/>
      <c r="I2320" s="300"/>
      <c r="J2320" s="301"/>
      <c r="K2320" s="302"/>
      <c r="L2320" s="299"/>
      <c r="M2320" s="299"/>
      <c r="N2320" s="299"/>
      <c r="O2320" s="299"/>
      <c r="P2320" s="299"/>
      <c r="Q2320" s="299"/>
    </row>
    <row r="2321" spans="7:17" s="2" customFormat="1" ht="12.75" x14ac:dyDescent="0.25">
      <c r="G2321" s="300"/>
      <c r="H2321" s="300"/>
      <c r="I2321" s="300"/>
      <c r="J2321" s="301"/>
      <c r="K2321" s="302"/>
      <c r="L2321" s="299"/>
      <c r="M2321" s="299"/>
      <c r="N2321" s="299"/>
      <c r="O2321" s="299"/>
      <c r="P2321" s="299"/>
      <c r="Q2321" s="299"/>
    </row>
    <row r="2322" spans="7:17" s="2" customFormat="1" ht="12.75" x14ac:dyDescent="0.25">
      <c r="G2322" s="300"/>
      <c r="H2322" s="300"/>
      <c r="I2322" s="300"/>
      <c r="J2322" s="301"/>
      <c r="K2322" s="302"/>
      <c r="L2322" s="299"/>
      <c r="M2322" s="299"/>
      <c r="N2322" s="299"/>
      <c r="O2322" s="299"/>
      <c r="P2322" s="299"/>
      <c r="Q2322" s="299"/>
    </row>
    <row r="2323" spans="7:17" s="2" customFormat="1" ht="12.75" x14ac:dyDescent="0.25">
      <c r="G2323" s="300"/>
      <c r="H2323" s="300"/>
      <c r="I2323" s="300"/>
      <c r="J2323" s="301"/>
      <c r="K2323" s="302"/>
      <c r="L2323" s="299"/>
      <c r="M2323" s="299"/>
      <c r="N2323" s="299"/>
      <c r="O2323" s="299"/>
      <c r="P2323" s="299"/>
      <c r="Q2323" s="299"/>
    </row>
    <row r="2324" spans="7:17" s="2" customFormat="1" ht="12.75" x14ac:dyDescent="0.25">
      <c r="G2324" s="300"/>
      <c r="H2324" s="300"/>
      <c r="I2324" s="300"/>
      <c r="J2324" s="301"/>
      <c r="K2324" s="302"/>
      <c r="L2324" s="299"/>
      <c r="M2324" s="299"/>
      <c r="N2324" s="299"/>
      <c r="O2324" s="299"/>
      <c r="P2324" s="299"/>
      <c r="Q2324" s="299"/>
    </row>
    <row r="2325" spans="7:17" s="2" customFormat="1" ht="12.75" x14ac:dyDescent="0.25">
      <c r="G2325" s="300"/>
      <c r="H2325" s="300"/>
      <c r="I2325" s="300"/>
      <c r="J2325" s="301"/>
      <c r="K2325" s="302"/>
      <c r="L2325" s="299"/>
      <c r="M2325" s="299"/>
      <c r="N2325" s="299"/>
      <c r="O2325" s="299"/>
      <c r="P2325" s="299"/>
      <c r="Q2325" s="299"/>
    </row>
    <row r="2326" spans="7:17" s="2" customFormat="1" ht="12.75" x14ac:dyDescent="0.25">
      <c r="G2326" s="300"/>
      <c r="H2326" s="300"/>
      <c r="I2326" s="300"/>
      <c r="J2326" s="301"/>
      <c r="K2326" s="302"/>
      <c r="L2326" s="299"/>
      <c r="M2326" s="299"/>
      <c r="N2326" s="299"/>
      <c r="O2326" s="299"/>
      <c r="P2326" s="299"/>
      <c r="Q2326" s="299"/>
    </row>
    <row r="2327" spans="7:17" s="2" customFormat="1" ht="12.75" x14ac:dyDescent="0.25">
      <c r="G2327" s="300"/>
      <c r="H2327" s="300"/>
      <c r="I2327" s="300"/>
      <c r="J2327" s="301"/>
      <c r="K2327" s="302"/>
      <c r="L2327" s="299"/>
      <c r="M2327" s="299"/>
      <c r="N2327" s="299"/>
      <c r="O2327" s="299"/>
      <c r="P2327" s="299"/>
      <c r="Q2327" s="299"/>
    </row>
    <row r="2328" spans="7:17" s="2" customFormat="1" ht="12.75" x14ac:dyDescent="0.25">
      <c r="G2328" s="300"/>
      <c r="H2328" s="300"/>
      <c r="I2328" s="300"/>
      <c r="J2328" s="301"/>
      <c r="K2328" s="302"/>
      <c r="L2328" s="299"/>
      <c r="M2328" s="299"/>
      <c r="N2328" s="299"/>
      <c r="O2328" s="299"/>
      <c r="P2328" s="299"/>
      <c r="Q2328" s="299"/>
    </row>
    <row r="2329" spans="7:17" s="2" customFormat="1" ht="12.75" x14ac:dyDescent="0.25">
      <c r="G2329" s="300"/>
      <c r="H2329" s="300"/>
      <c r="I2329" s="300"/>
      <c r="J2329" s="301"/>
      <c r="K2329" s="302"/>
      <c r="L2329" s="299"/>
      <c r="M2329" s="299"/>
      <c r="N2329" s="299"/>
      <c r="O2329" s="299"/>
      <c r="P2329" s="299"/>
      <c r="Q2329" s="299"/>
    </row>
    <row r="2330" spans="7:17" s="2" customFormat="1" ht="12.75" x14ac:dyDescent="0.25">
      <c r="G2330" s="300"/>
      <c r="H2330" s="300"/>
      <c r="I2330" s="300"/>
      <c r="J2330" s="301"/>
      <c r="K2330" s="302"/>
      <c r="L2330" s="299"/>
      <c r="M2330" s="299"/>
      <c r="N2330" s="299"/>
      <c r="O2330" s="299"/>
      <c r="P2330" s="299"/>
      <c r="Q2330" s="299"/>
    </row>
    <row r="2331" spans="7:17" s="2" customFormat="1" ht="12.75" x14ac:dyDescent="0.25">
      <c r="G2331" s="300"/>
      <c r="H2331" s="300"/>
      <c r="I2331" s="300"/>
      <c r="J2331" s="301"/>
      <c r="K2331" s="302"/>
      <c r="L2331" s="299"/>
      <c r="M2331" s="299"/>
      <c r="N2331" s="299"/>
      <c r="O2331" s="299"/>
      <c r="P2331" s="299"/>
      <c r="Q2331" s="299"/>
    </row>
    <row r="2332" spans="7:17" s="2" customFormat="1" ht="12.75" x14ac:dyDescent="0.25">
      <c r="G2332" s="300"/>
      <c r="H2332" s="300"/>
      <c r="I2332" s="300"/>
      <c r="J2332" s="301"/>
      <c r="K2332" s="302"/>
      <c r="L2332" s="299"/>
      <c r="M2332" s="299"/>
      <c r="N2332" s="299"/>
      <c r="O2332" s="299"/>
      <c r="P2332" s="299"/>
      <c r="Q2332" s="299"/>
    </row>
    <row r="2333" spans="7:17" s="2" customFormat="1" ht="12.75" x14ac:dyDescent="0.25">
      <c r="G2333" s="300"/>
      <c r="H2333" s="300"/>
      <c r="I2333" s="300"/>
      <c r="J2333" s="301"/>
      <c r="K2333" s="302"/>
      <c r="L2333" s="299"/>
      <c r="M2333" s="299"/>
      <c r="N2333" s="299"/>
      <c r="O2333" s="299"/>
      <c r="P2333" s="299"/>
      <c r="Q2333" s="299"/>
    </row>
    <row r="2334" spans="7:17" s="2" customFormat="1" ht="12.75" x14ac:dyDescent="0.25">
      <c r="G2334" s="300"/>
      <c r="H2334" s="300"/>
      <c r="I2334" s="300"/>
      <c r="J2334" s="301"/>
      <c r="K2334" s="302"/>
      <c r="L2334" s="299"/>
      <c r="M2334" s="299"/>
      <c r="N2334" s="299"/>
      <c r="O2334" s="299"/>
      <c r="P2334" s="299"/>
      <c r="Q2334" s="299"/>
    </row>
    <row r="2335" spans="7:17" s="2" customFormat="1" ht="12.75" x14ac:dyDescent="0.25">
      <c r="G2335" s="300"/>
      <c r="H2335" s="300"/>
      <c r="I2335" s="300"/>
      <c r="J2335" s="301"/>
      <c r="K2335" s="302"/>
      <c r="L2335" s="299"/>
      <c r="M2335" s="299"/>
      <c r="N2335" s="299"/>
      <c r="O2335" s="299"/>
      <c r="P2335" s="299"/>
      <c r="Q2335" s="299"/>
    </row>
    <row r="2336" spans="7:17" s="2" customFormat="1" ht="12.75" x14ac:dyDescent="0.25">
      <c r="G2336" s="300"/>
      <c r="H2336" s="300"/>
      <c r="I2336" s="300"/>
      <c r="J2336" s="301"/>
      <c r="K2336" s="302"/>
      <c r="L2336" s="299"/>
      <c r="M2336" s="299"/>
      <c r="N2336" s="299"/>
      <c r="O2336" s="299"/>
      <c r="P2336" s="299"/>
      <c r="Q2336" s="299"/>
    </row>
    <row r="2337" spans="7:17" s="2" customFormat="1" ht="12.75" x14ac:dyDescent="0.25">
      <c r="G2337" s="300"/>
      <c r="H2337" s="300"/>
      <c r="I2337" s="300"/>
      <c r="J2337" s="301"/>
      <c r="K2337" s="302"/>
      <c r="L2337" s="299"/>
      <c r="M2337" s="299"/>
      <c r="N2337" s="299"/>
      <c r="O2337" s="299"/>
      <c r="P2337" s="299"/>
      <c r="Q2337" s="299"/>
    </row>
    <row r="2338" spans="7:17" s="2" customFormat="1" ht="12.75" x14ac:dyDescent="0.25">
      <c r="G2338" s="300"/>
      <c r="H2338" s="300"/>
      <c r="I2338" s="300"/>
      <c r="J2338" s="301"/>
      <c r="K2338" s="302"/>
      <c r="L2338" s="299"/>
      <c r="M2338" s="299"/>
      <c r="N2338" s="299"/>
      <c r="O2338" s="299"/>
      <c r="P2338" s="299"/>
      <c r="Q2338" s="299"/>
    </row>
    <row r="2339" spans="7:17" s="2" customFormat="1" ht="12.75" x14ac:dyDescent="0.25">
      <c r="G2339" s="300"/>
      <c r="H2339" s="300"/>
      <c r="I2339" s="300"/>
      <c r="J2339" s="301"/>
      <c r="K2339" s="302"/>
      <c r="L2339" s="299"/>
      <c r="M2339" s="299"/>
      <c r="N2339" s="299"/>
      <c r="O2339" s="299"/>
      <c r="P2339" s="299"/>
      <c r="Q2339" s="299"/>
    </row>
    <row r="2340" spans="7:17" s="2" customFormat="1" ht="12.75" x14ac:dyDescent="0.25">
      <c r="G2340" s="300"/>
      <c r="H2340" s="300"/>
      <c r="I2340" s="300"/>
      <c r="J2340" s="301"/>
      <c r="K2340" s="302"/>
      <c r="L2340" s="299"/>
      <c r="M2340" s="299"/>
      <c r="N2340" s="299"/>
      <c r="O2340" s="299"/>
      <c r="P2340" s="299"/>
      <c r="Q2340" s="299"/>
    </row>
    <row r="2341" spans="7:17" s="2" customFormat="1" ht="12.75" x14ac:dyDescent="0.25">
      <c r="G2341" s="300"/>
      <c r="H2341" s="300"/>
      <c r="I2341" s="300"/>
      <c r="J2341" s="301"/>
      <c r="K2341" s="302"/>
      <c r="L2341" s="299"/>
      <c r="M2341" s="299"/>
      <c r="N2341" s="299"/>
      <c r="O2341" s="299"/>
      <c r="P2341" s="299"/>
      <c r="Q2341" s="299"/>
    </row>
    <row r="2342" spans="7:17" s="2" customFormat="1" ht="12.75" x14ac:dyDescent="0.25">
      <c r="G2342" s="300"/>
      <c r="H2342" s="300"/>
      <c r="I2342" s="300"/>
      <c r="J2342" s="301"/>
      <c r="K2342" s="302"/>
      <c r="L2342" s="299"/>
      <c r="M2342" s="299"/>
      <c r="N2342" s="299"/>
      <c r="O2342" s="299"/>
      <c r="P2342" s="299"/>
      <c r="Q2342" s="299"/>
    </row>
    <row r="2343" spans="7:17" s="2" customFormat="1" ht="12.75" x14ac:dyDescent="0.25">
      <c r="G2343" s="300"/>
      <c r="H2343" s="300"/>
      <c r="I2343" s="300"/>
      <c r="J2343" s="301"/>
      <c r="K2343" s="302"/>
      <c r="L2343" s="299"/>
      <c r="M2343" s="299"/>
      <c r="N2343" s="299"/>
      <c r="O2343" s="299"/>
      <c r="P2343" s="299"/>
      <c r="Q2343" s="299"/>
    </row>
    <row r="2344" spans="7:17" s="2" customFormat="1" ht="12.75" x14ac:dyDescent="0.25">
      <c r="G2344" s="300"/>
      <c r="H2344" s="300"/>
      <c r="I2344" s="300"/>
      <c r="J2344" s="301"/>
      <c r="K2344" s="302"/>
      <c r="L2344" s="299"/>
      <c r="M2344" s="299"/>
      <c r="N2344" s="299"/>
      <c r="O2344" s="299"/>
      <c r="P2344" s="299"/>
      <c r="Q2344" s="299"/>
    </row>
    <row r="2345" spans="7:17" s="2" customFormat="1" ht="12.75" x14ac:dyDescent="0.25">
      <c r="G2345" s="300"/>
      <c r="H2345" s="300"/>
      <c r="I2345" s="300"/>
      <c r="J2345" s="301"/>
      <c r="K2345" s="302"/>
      <c r="L2345" s="299"/>
      <c r="M2345" s="299"/>
      <c r="N2345" s="299"/>
      <c r="O2345" s="299"/>
      <c r="P2345" s="299"/>
      <c r="Q2345" s="299"/>
    </row>
    <row r="2346" spans="7:17" s="2" customFormat="1" ht="12.75" x14ac:dyDescent="0.25">
      <c r="G2346" s="300"/>
      <c r="H2346" s="300"/>
      <c r="I2346" s="300"/>
      <c r="J2346" s="301"/>
      <c r="K2346" s="302"/>
      <c r="L2346" s="299"/>
      <c r="M2346" s="299"/>
      <c r="N2346" s="299"/>
      <c r="O2346" s="299"/>
      <c r="P2346" s="299"/>
      <c r="Q2346" s="299"/>
    </row>
    <row r="2347" spans="7:17" s="2" customFormat="1" ht="12.75" x14ac:dyDescent="0.25">
      <c r="G2347" s="300"/>
      <c r="H2347" s="300"/>
      <c r="I2347" s="300"/>
      <c r="J2347" s="301"/>
      <c r="K2347" s="302"/>
      <c r="L2347" s="299"/>
      <c r="M2347" s="299"/>
      <c r="N2347" s="299"/>
      <c r="O2347" s="299"/>
      <c r="P2347" s="299"/>
      <c r="Q2347" s="299"/>
    </row>
    <row r="2348" spans="7:17" s="2" customFormat="1" ht="12.75" x14ac:dyDescent="0.25">
      <c r="G2348" s="300"/>
      <c r="H2348" s="300"/>
      <c r="I2348" s="300"/>
      <c r="J2348" s="301"/>
      <c r="K2348" s="302"/>
      <c r="L2348" s="299"/>
      <c r="M2348" s="299"/>
      <c r="N2348" s="299"/>
      <c r="O2348" s="299"/>
      <c r="P2348" s="299"/>
      <c r="Q2348" s="299"/>
    </row>
    <row r="2349" spans="7:17" s="2" customFormat="1" ht="12.75" x14ac:dyDescent="0.25">
      <c r="G2349" s="300"/>
      <c r="H2349" s="300"/>
      <c r="I2349" s="300"/>
      <c r="J2349" s="301"/>
      <c r="K2349" s="302"/>
      <c r="L2349" s="299"/>
      <c r="M2349" s="299"/>
      <c r="N2349" s="299"/>
      <c r="O2349" s="299"/>
      <c r="P2349" s="299"/>
      <c r="Q2349" s="299"/>
    </row>
    <row r="2350" spans="7:17" s="2" customFormat="1" ht="12.75" x14ac:dyDescent="0.25">
      <c r="G2350" s="300"/>
      <c r="H2350" s="300"/>
      <c r="I2350" s="300"/>
      <c r="J2350" s="301"/>
      <c r="K2350" s="302"/>
      <c r="L2350" s="299"/>
      <c r="M2350" s="299"/>
      <c r="N2350" s="299"/>
      <c r="O2350" s="299"/>
      <c r="P2350" s="299"/>
      <c r="Q2350" s="299"/>
    </row>
    <row r="2351" spans="7:17" s="2" customFormat="1" ht="12.75" x14ac:dyDescent="0.25">
      <c r="G2351" s="300"/>
      <c r="H2351" s="300"/>
      <c r="I2351" s="300"/>
      <c r="J2351" s="301"/>
      <c r="K2351" s="302"/>
      <c r="L2351" s="299"/>
      <c r="M2351" s="299"/>
      <c r="N2351" s="299"/>
      <c r="O2351" s="299"/>
      <c r="P2351" s="299"/>
      <c r="Q2351" s="299"/>
    </row>
    <row r="2352" spans="7:17" s="2" customFormat="1" ht="12.75" x14ac:dyDescent="0.25">
      <c r="G2352" s="300"/>
      <c r="H2352" s="300"/>
      <c r="I2352" s="300"/>
      <c r="J2352" s="301"/>
      <c r="K2352" s="302"/>
      <c r="L2352" s="299"/>
      <c r="M2352" s="299"/>
      <c r="N2352" s="299"/>
      <c r="O2352" s="299"/>
      <c r="P2352" s="299"/>
      <c r="Q2352" s="299"/>
    </row>
    <row r="2353" spans="7:17" s="2" customFormat="1" ht="12.75" x14ac:dyDescent="0.25">
      <c r="G2353" s="300"/>
      <c r="H2353" s="300"/>
      <c r="I2353" s="300"/>
      <c r="J2353" s="301"/>
      <c r="K2353" s="302"/>
      <c r="L2353" s="299"/>
      <c r="M2353" s="299"/>
      <c r="N2353" s="299"/>
      <c r="O2353" s="299"/>
      <c r="P2353" s="299"/>
      <c r="Q2353" s="299"/>
    </row>
    <row r="2354" spans="7:17" s="2" customFormat="1" ht="12.75" x14ac:dyDescent="0.25">
      <c r="G2354" s="300"/>
      <c r="H2354" s="300"/>
      <c r="I2354" s="300"/>
      <c r="J2354" s="301"/>
      <c r="K2354" s="302"/>
      <c r="L2354" s="299"/>
      <c r="M2354" s="299"/>
      <c r="N2354" s="299"/>
      <c r="O2354" s="299"/>
      <c r="P2354" s="299"/>
      <c r="Q2354" s="299"/>
    </row>
    <row r="2355" spans="7:17" s="2" customFormat="1" ht="12.75" x14ac:dyDescent="0.25">
      <c r="G2355" s="300"/>
      <c r="H2355" s="300"/>
      <c r="I2355" s="300"/>
      <c r="J2355" s="301"/>
      <c r="K2355" s="302"/>
      <c r="L2355" s="299"/>
      <c r="M2355" s="299"/>
      <c r="N2355" s="299"/>
      <c r="O2355" s="299"/>
      <c r="P2355" s="299"/>
      <c r="Q2355" s="299"/>
    </row>
    <row r="2356" spans="7:17" s="2" customFormat="1" ht="12.75" x14ac:dyDescent="0.25">
      <c r="G2356" s="300"/>
      <c r="H2356" s="300"/>
      <c r="I2356" s="300"/>
      <c r="J2356" s="301"/>
      <c r="K2356" s="302"/>
      <c r="L2356" s="299"/>
      <c r="M2356" s="299"/>
      <c r="N2356" s="299"/>
      <c r="O2356" s="299"/>
      <c r="P2356" s="299"/>
      <c r="Q2356" s="299"/>
    </row>
    <row r="2357" spans="7:17" s="2" customFormat="1" ht="12.75" x14ac:dyDescent="0.25">
      <c r="G2357" s="300"/>
      <c r="H2357" s="300"/>
      <c r="I2357" s="300"/>
      <c r="J2357" s="301"/>
      <c r="K2357" s="302"/>
      <c r="L2357" s="299"/>
      <c r="M2357" s="299"/>
      <c r="N2357" s="299"/>
      <c r="O2357" s="299"/>
      <c r="P2357" s="299"/>
      <c r="Q2357" s="299"/>
    </row>
    <row r="2358" spans="7:17" s="2" customFormat="1" ht="12.75" x14ac:dyDescent="0.25">
      <c r="G2358" s="300"/>
      <c r="H2358" s="300"/>
      <c r="I2358" s="300"/>
      <c r="J2358" s="301"/>
      <c r="K2358" s="302"/>
      <c r="L2358" s="299"/>
      <c r="M2358" s="299"/>
      <c r="N2358" s="299"/>
      <c r="O2358" s="299"/>
      <c r="P2358" s="299"/>
      <c r="Q2358" s="299"/>
    </row>
    <row r="2359" spans="7:17" s="2" customFormat="1" ht="12.75" x14ac:dyDescent="0.25">
      <c r="G2359" s="300"/>
      <c r="H2359" s="300"/>
      <c r="I2359" s="300"/>
      <c r="J2359" s="301"/>
      <c r="K2359" s="302"/>
      <c r="L2359" s="299"/>
      <c r="M2359" s="299"/>
      <c r="N2359" s="299"/>
      <c r="O2359" s="299"/>
      <c r="P2359" s="299"/>
      <c r="Q2359" s="299"/>
    </row>
    <row r="2360" spans="7:17" s="2" customFormat="1" ht="12.75" x14ac:dyDescent="0.25">
      <c r="G2360" s="300"/>
      <c r="H2360" s="300"/>
      <c r="I2360" s="300"/>
      <c r="J2360" s="301"/>
      <c r="K2360" s="302"/>
      <c r="L2360" s="299"/>
      <c r="M2360" s="299"/>
      <c r="N2360" s="299"/>
      <c r="O2360" s="299"/>
      <c r="P2360" s="299"/>
      <c r="Q2360" s="299"/>
    </row>
    <row r="2361" spans="7:17" s="2" customFormat="1" ht="12.75" x14ac:dyDescent="0.25">
      <c r="G2361" s="300"/>
      <c r="H2361" s="300"/>
      <c r="I2361" s="300"/>
      <c r="J2361" s="301"/>
      <c r="K2361" s="302"/>
      <c r="L2361" s="299"/>
      <c r="M2361" s="299"/>
      <c r="N2361" s="299"/>
      <c r="O2361" s="299"/>
      <c r="P2361" s="299"/>
      <c r="Q2361" s="299"/>
    </row>
    <row r="2362" spans="7:17" s="2" customFormat="1" ht="12.75" x14ac:dyDescent="0.25">
      <c r="G2362" s="300"/>
      <c r="H2362" s="300"/>
      <c r="I2362" s="300"/>
      <c r="J2362" s="301"/>
      <c r="K2362" s="302"/>
      <c r="L2362" s="299"/>
      <c r="M2362" s="299"/>
      <c r="N2362" s="299"/>
      <c r="O2362" s="299"/>
      <c r="P2362" s="299"/>
      <c r="Q2362" s="299"/>
    </row>
    <row r="2363" spans="7:17" s="2" customFormat="1" ht="12.75" x14ac:dyDescent="0.25">
      <c r="G2363" s="300"/>
      <c r="H2363" s="300"/>
      <c r="I2363" s="300"/>
      <c r="J2363" s="301"/>
      <c r="K2363" s="302"/>
      <c r="L2363" s="299"/>
      <c r="M2363" s="299"/>
      <c r="N2363" s="299"/>
      <c r="O2363" s="299"/>
      <c r="P2363" s="299"/>
      <c r="Q2363" s="299"/>
    </row>
    <row r="2364" spans="7:17" s="2" customFormat="1" ht="12.75" x14ac:dyDescent="0.25">
      <c r="G2364" s="300"/>
      <c r="H2364" s="300"/>
      <c r="I2364" s="300"/>
      <c r="J2364" s="301"/>
      <c r="K2364" s="302"/>
      <c r="L2364" s="299"/>
      <c r="M2364" s="299"/>
      <c r="N2364" s="299"/>
      <c r="O2364" s="299"/>
      <c r="P2364" s="299"/>
      <c r="Q2364" s="299"/>
    </row>
    <row r="2365" spans="7:17" s="2" customFormat="1" ht="12.75" x14ac:dyDescent="0.25">
      <c r="G2365" s="300"/>
      <c r="H2365" s="300"/>
      <c r="I2365" s="300"/>
      <c r="J2365" s="301"/>
      <c r="K2365" s="302"/>
      <c r="L2365" s="299"/>
      <c r="M2365" s="299"/>
      <c r="N2365" s="299"/>
      <c r="O2365" s="299"/>
      <c r="P2365" s="299"/>
      <c r="Q2365" s="299"/>
    </row>
    <row r="2366" spans="7:17" s="2" customFormat="1" ht="12.75" x14ac:dyDescent="0.25">
      <c r="G2366" s="300"/>
      <c r="H2366" s="300"/>
      <c r="I2366" s="300"/>
      <c r="J2366" s="301"/>
      <c r="K2366" s="302"/>
      <c r="L2366" s="299"/>
      <c r="M2366" s="299"/>
      <c r="N2366" s="299"/>
      <c r="O2366" s="299"/>
      <c r="P2366" s="299"/>
      <c r="Q2366" s="299"/>
    </row>
    <row r="2367" spans="7:17" s="2" customFormat="1" ht="12.75" x14ac:dyDescent="0.25">
      <c r="G2367" s="300"/>
      <c r="H2367" s="300"/>
      <c r="I2367" s="300"/>
      <c r="J2367" s="301"/>
      <c r="K2367" s="302"/>
      <c r="L2367" s="299"/>
      <c r="M2367" s="299"/>
      <c r="N2367" s="299"/>
      <c r="O2367" s="299"/>
      <c r="P2367" s="299"/>
      <c r="Q2367" s="299"/>
    </row>
    <row r="2368" spans="7:17" s="2" customFormat="1" ht="12.75" x14ac:dyDescent="0.25">
      <c r="G2368" s="300"/>
      <c r="H2368" s="300"/>
      <c r="I2368" s="300"/>
      <c r="J2368" s="301"/>
      <c r="K2368" s="302"/>
      <c r="L2368" s="299"/>
      <c r="M2368" s="299"/>
      <c r="N2368" s="299"/>
      <c r="O2368" s="299"/>
      <c r="P2368" s="299"/>
      <c r="Q2368" s="299"/>
    </row>
    <row r="2369" spans="7:17" s="2" customFormat="1" ht="12.75" x14ac:dyDescent="0.25">
      <c r="G2369" s="300"/>
      <c r="H2369" s="300"/>
      <c r="I2369" s="300"/>
      <c r="J2369" s="301"/>
      <c r="K2369" s="302"/>
      <c r="L2369" s="299"/>
      <c r="M2369" s="299"/>
      <c r="N2369" s="299"/>
      <c r="O2369" s="299"/>
      <c r="P2369" s="299"/>
      <c r="Q2369" s="299"/>
    </row>
    <row r="2370" spans="7:17" s="2" customFormat="1" ht="12.75" x14ac:dyDescent="0.25">
      <c r="G2370" s="300"/>
      <c r="H2370" s="300"/>
      <c r="I2370" s="300"/>
      <c r="J2370" s="301"/>
      <c r="K2370" s="302"/>
      <c r="L2370" s="299"/>
      <c r="M2370" s="299"/>
      <c r="N2370" s="299"/>
      <c r="O2370" s="299"/>
      <c r="P2370" s="299"/>
      <c r="Q2370" s="299"/>
    </row>
    <row r="2371" spans="7:17" s="2" customFormat="1" ht="12.75" x14ac:dyDescent="0.25">
      <c r="G2371" s="300"/>
      <c r="H2371" s="300"/>
      <c r="I2371" s="300"/>
      <c r="J2371" s="301"/>
      <c r="K2371" s="302"/>
      <c r="L2371" s="299"/>
      <c r="M2371" s="299"/>
      <c r="N2371" s="299"/>
      <c r="O2371" s="299"/>
      <c r="P2371" s="299"/>
      <c r="Q2371" s="299"/>
    </row>
    <row r="2372" spans="7:17" s="2" customFormat="1" x14ac:dyDescent="0.25">
      <c r="G2372"/>
      <c r="H2372"/>
      <c r="I2372"/>
      <c r="J2372" s="303"/>
      <c r="K2372"/>
      <c r="L2372"/>
    </row>
    <row r="2373" spans="7:17" s="2" customFormat="1" x14ac:dyDescent="0.25">
      <c r="G2373"/>
      <c r="H2373"/>
      <c r="I2373"/>
      <c r="J2373" s="303"/>
      <c r="K2373"/>
      <c r="L2373"/>
    </row>
    <row r="2374" spans="7:17" s="2" customFormat="1" x14ac:dyDescent="0.25">
      <c r="G2374"/>
      <c r="H2374"/>
      <c r="I2374"/>
      <c r="J2374" s="303"/>
      <c r="K2374"/>
      <c r="L2374"/>
    </row>
    <row r="2375" spans="7:17" s="2" customFormat="1" x14ac:dyDescent="0.25">
      <c r="G2375"/>
      <c r="H2375"/>
      <c r="I2375"/>
      <c r="J2375" s="303"/>
      <c r="K2375"/>
      <c r="L2375"/>
    </row>
    <row r="2376" spans="7:17" s="2" customFormat="1" x14ac:dyDescent="0.25">
      <c r="G2376"/>
      <c r="H2376"/>
      <c r="I2376"/>
      <c r="J2376" s="303"/>
      <c r="K2376"/>
      <c r="L2376"/>
    </row>
    <row r="2377" spans="7:17" s="2" customFormat="1" x14ac:dyDescent="0.25">
      <c r="G2377"/>
      <c r="H2377"/>
      <c r="I2377"/>
      <c r="J2377" s="303"/>
      <c r="K2377"/>
      <c r="L2377"/>
    </row>
    <row r="2378" spans="7:17" s="2" customFormat="1" x14ac:dyDescent="0.25">
      <c r="G2378"/>
      <c r="H2378"/>
      <c r="I2378"/>
      <c r="J2378" s="303"/>
      <c r="K2378"/>
      <c r="L2378"/>
    </row>
    <row r="2379" spans="7:17" s="2" customFormat="1" x14ac:dyDescent="0.25">
      <c r="G2379"/>
      <c r="H2379"/>
      <c r="I2379"/>
      <c r="J2379" s="303"/>
      <c r="K2379"/>
      <c r="L2379"/>
    </row>
    <row r="2380" spans="7:17" s="2" customFormat="1" x14ac:dyDescent="0.25">
      <c r="G2380"/>
      <c r="H2380"/>
      <c r="I2380"/>
      <c r="J2380" s="303"/>
      <c r="K2380"/>
      <c r="L2380"/>
    </row>
    <row r="2381" spans="7:17" s="2" customFormat="1" x14ac:dyDescent="0.25">
      <c r="G2381"/>
      <c r="H2381"/>
      <c r="I2381"/>
      <c r="J2381" s="303"/>
      <c r="K2381"/>
      <c r="L2381"/>
    </row>
  </sheetData>
  <mergeCells count="15">
    <mergeCell ref="G2:Q2"/>
    <mergeCell ref="L3:P3"/>
    <mergeCell ref="Q3:Q5"/>
    <mergeCell ref="A4:A6"/>
    <mergeCell ref="B4:C4"/>
    <mergeCell ref="F4:F5"/>
    <mergeCell ref="G4:G5"/>
    <mergeCell ref="H4:H5"/>
    <mergeCell ref="I4:I5"/>
    <mergeCell ref="J4:J5"/>
    <mergeCell ref="L4:L5"/>
    <mergeCell ref="M4:M5"/>
    <mergeCell ref="N4:N5"/>
    <mergeCell ref="O4:O5"/>
    <mergeCell ref="P4:P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Variables del IDH 2003-2017</vt:lpstr>
      <vt:lpstr>IDH 2018</vt:lpstr>
      <vt:lpstr>IDH 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WSA</dc:creator>
  <cp:lastModifiedBy>Paola Herrera</cp:lastModifiedBy>
  <dcterms:created xsi:type="dcterms:W3CDTF">2019-04-11T17:05:49Z</dcterms:created>
  <dcterms:modified xsi:type="dcterms:W3CDTF">2025-05-21T22:26:19Z</dcterms:modified>
</cp:coreProperties>
</file>